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nwgcloud-my.sharepoint.com/personal/andy_duff_nwl_co_uk/Documents/"/>
    </mc:Choice>
  </mc:AlternateContent>
  <xr:revisionPtr revIDLastSave="146" documentId="8_{19C05287-8276-470F-AD94-04DC53267974}" xr6:coauthVersionLast="47" xr6:coauthVersionMax="47" xr10:uidLastSave="{5979C9F1-8519-427C-A9F7-C8C6135C797E}"/>
  <bookViews>
    <workbookView xWindow="-120" yWindow="-120" windowWidth="38640" windowHeight="21240" xr2:uid="{28FFF687-E230-4E53-8F55-0ED93BBCC715}"/>
  </bookViews>
  <sheets>
    <sheet name="About this spreadsheet" sheetId="12" r:id="rId1"/>
    <sheet name="CWW3 (monitoring&amp;septic tanks)" sheetId="6" r:id="rId2"/>
    <sheet name="CWW9 (monitoring&amp;septic tanks)" sheetId="8" r:id="rId3"/>
    <sheet name="CWW20 (monitoring&amp;septic tanks)" sheetId="7" r:id="rId4"/>
    <sheet name="CWW3 (NTAL)" sheetId="9" r:id="rId5"/>
    <sheet name="CWW19 (NTAL)" sheetId="10" r:id="rId6"/>
    <sheet name="CWW20 (NTAL)" sheetId="11" r:id="rId7"/>
  </sheets>
  <externalReferences>
    <externalReference r:id="rId8"/>
    <externalReference r:id="rId9"/>
    <externalReference r:id="rId10"/>
    <externalReference r:id="rId11"/>
    <externalReference r:id="rId12"/>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5" hidden="1">'CWW19 (NTAL)'!$A$8:$CK$8</definedName>
    <definedName name="_xlnm._FilterDatabase" localSheetId="6" hidden="1">'CWW20 (NTAL)'!$A$8:$Q$19</definedName>
    <definedName name="_xlnm._FilterDatabase" localSheetId="4" hidden="1">'CWW3 (NTAL)'!$A$9:$CR$72</definedName>
    <definedName name="_Order1">255</definedName>
    <definedName name="_Order2">255</definedName>
    <definedName name="Anglian_Water">#REF!</definedName>
    <definedName name="App1data" localSheetId="6">#REF!</definedName>
    <definedName name="App1data" localSheetId="2">'[2]PC info'!$C$7:$DE$781</definedName>
    <definedName name="App1data">'[1]PC info'!$C$7:$DE$781</definedName>
    <definedName name="Classification_of_treatment_works" localSheetId="6">#REF!</definedName>
    <definedName name="Classification_of_treatment_works">#REF!</definedName>
    <definedName name="Dŵr_Cymru" localSheetId="6">#REF!</definedName>
    <definedName name="Dŵr_Cymru">#REF!</definedName>
    <definedName name="F" localSheetId="5">{"bal",#N/A,FALSE,"working papers";"income",#N/A,FALSE,"working papers"}</definedName>
    <definedName name="F" localSheetId="3" hidden="1">{"bal",#N/A,FALSE,"working papers";"income",#N/A,FALSE,"working papers"}</definedName>
    <definedName name="F" localSheetId="6">{"bal",#N/A,FALSE,"working papers";"income",#N/A,FALSE,"working papers"}</definedName>
    <definedName name="F" localSheetId="1">{"bal",#N/A,FALSE,"working papers";"income",#N/A,FALSE,"working papers"}</definedName>
    <definedName name="F" localSheetId="2">{"bal",#N/A,FALSE,"working papers";"income",#N/A,FALSE,"working papers"}</definedName>
    <definedName name="F">{"bal",#N/A,FALSE,"working papers";"income",#N/A,FALSE,"working papers"}</definedName>
    <definedName name="fdraf" localSheetId="5">{"bal",#N/A,FALSE,"working papers";"income",#N/A,FALSE,"working papers"}</definedName>
    <definedName name="fdraf" localSheetId="3" hidden="1">{"bal",#N/A,FALSE,"working papers";"income",#N/A,FALSE,"working papers"}</definedName>
    <definedName name="fdraf" localSheetId="6">{"bal",#N/A,FALSE,"working papers";"income",#N/A,FALSE,"working papers"}</definedName>
    <definedName name="fdraf" localSheetId="1">{"bal",#N/A,FALSE,"working papers";"income",#N/A,FALSE,"working papers"}</definedName>
    <definedName name="fdraf" localSheetId="2">{"bal",#N/A,FALSE,"working papers";"income",#N/A,FALSE,"working papers"}</definedName>
    <definedName name="fdraf">{"bal",#N/A,FALSE,"working papers";"income",#N/A,FALSE,"working papers"}</definedName>
    <definedName name="Fdraft" localSheetId="5">{"bal",#N/A,FALSE,"working papers";"income",#N/A,FALSE,"working papers"}</definedName>
    <definedName name="Fdraft" localSheetId="3" hidden="1">{"bal",#N/A,FALSE,"working papers";"income",#N/A,FALSE,"working papers"}</definedName>
    <definedName name="Fdraft" localSheetId="6">{"bal",#N/A,FALSE,"working papers";"income",#N/A,FALSE,"working papers"}</definedName>
    <definedName name="Fdraft" localSheetId="1">{"bal",#N/A,FALSE,"working papers";"income",#N/A,FALSE,"working papers"}</definedName>
    <definedName name="Fdraft" localSheetId="2">{"bal",#N/A,FALSE,"working papers";"income",#N/A,FALSE,"working papers"}</definedName>
    <definedName name="Fdraft">{"bal",#N/A,FALSE,"working papers";"income",#N/A,FALSE,"working papers"}</definedName>
    <definedName name="FlowOrg">#REF!</definedName>
    <definedName name="Investment_Type" localSheetId="6">[5]!Investment_Types[Investment Type]</definedName>
    <definedName name="Investment_Type">#REF!</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5" hidden="1">{"bal",#N/A,FALSE,"working papers";"income",#N/A,FALSE,"working papers"}</definedName>
    <definedName name="new" localSheetId="3" hidden="1">{"bal",#N/A,FALSE,"working papers";"income",#N/A,FALSE,"working papers"}</definedName>
    <definedName name="new" localSheetId="6" hidden="1">{"bal",#N/A,FALSE,"working papers";"income",#N/A,FALSE,"working papers"}</definedName>
    <definedName name="new" localSheetId="2" hidden="1">{"bal",#N/A,FALSE,"working papers";"income",#N/A,FALSE,"working papers"}</definedName>
    <definedName name="new" hidden="1">{"bal",#N/A,FALSE,"working papers";"income",#N/A,FALSE,"working papers"}</definedName>
    <definedName name="Northumbrian_Water">#REF!</definedName>
    <definedName name="_xlnm.Print_Area" localSheetId="3">'CWW20 (monitoring&amp;septic tanks)'!$B$5:$O$51</definedName>
    <definedName name="_xlnm.Print_Area" localSheetId="1">'CWW3 (monitoring&amp;septic tanks)'!$B$5:$CR$213</definedName>
    <definedName name="_xlnm.Print_Area" localSheetId="2">'CWW9 (monitoring&amp;septic tanks)'!$B$5:$CB$9</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#REF!</definedName>
    <definedName name="Sewage_2028">'CWW3 (NTAL)'!$BK:$BK</definedName>
    <definedName name="Sewage_2029">'CWW3 (NTAL)'!$BV:$BV</definedName>
    <definedName name="Sewage_2030">'CWW3 (NTAL)'!$CG:$CG</definedName>
    <definedName name="South_West_Water" localSheetId="6">#REF!</definedName>
    <definedName name="South_West_Water">#REF!</definedName>
    <definedName name="Southern_Water" localSheetId="6">#REF!</definedName>
    <definedName name="Southern_Water">#REF!</definedName>
    <definedName name="Thames_Water" localSheetId="6">#REF!</definedName>
    <definedName name="Thames_Water">#REF!</definedName>
    <definedName name="United_Utilities_Water" localSheetId="6">#REF!</definedName>
    <definedName name="United_Utilities_Water">#REF!</definedName>
    <definedName name="Wessex_Water" localSheetId="6">#REF!</definedName>
    <definedName name="Wessex_Water">#REF!</definedName>
    <definedName name="wrn.papersdraft" localSheetId="5">{"bal",#N/A,FALSE,"working papers";"income",#N/A,FALSE,"working papers"}</definedName>
    <definedName name="wrn.papersdraft" localSheetId="3" hidden="1">{"bal",#N/A,FALSE,"working papers";"income",#N/A,FALSE,"working papers"}</definedName>
    <definedName name="wrn.papersdraft" localSheetId="6">{"bal",#N/A,FALSE,"working papers";"income",#N/A,FALSE,"working papers"}</definedName>
    <definedName name="wrn.papersdraft" localSheetId="1">{"bal",#N/A,FALSE,"working papers";"income",#N/A,FALSE,"working papers"}</definedName>
    <definedName name="wrn.papersdraft" localSheetId="2">{"bal",#N/A,FALSE,"working papers";"income",#N/A,FALSE,"working papers"}</definedName>
    <definedName name="wrn.papersdraft">{"bal",#N/A,FALSE,"working papers";"income",#N/A,FALSE,"working papers"}</definedName>
    <definedName name="wrn.wpapers." localSheetId="5">{"bal",#N/A,FALSE,"working papers";"income",#N/A,FALSE,"working papers"}</definedName>
    <definedName name="wrn.wpapers." localSheetId="3" hidden="1">{"bal",#N/A,FALSE,"working papers";"income",#N/A,FALSE,"working papers"}</definedName>
    <definedName name="wrn.wpapers." localSheetId="6">{"bal",#N/A,FALSE,"working papers";"income",#N/A,FALSE,"working papers"}</definedName>
    <definedName name="wrn.wpapers." localSheetId="1">{"bal",#N/A,FALSE,"working papers";"income",#N/A,FALSE,"working papers"}</definedName>
    <definedName name="wrn.wpapers." localSheetId="2">{"bal",#N/A,FALSE,"working papers";"income",#N/A,FALSE,"working papers"}</definedName>
    <definedName name="wrn.wpapers.">{"bal",#N/A,FALSE,"working papers";"income",#N/A,FALSE,"working papers"}</definedName>
    <definedName name="Yorkshire_Water">#REF!</definedName>
    <definedName name="Z_1B259DF3_2D8D_4DFB_A9C4_F29F1CEBD105_.wvu.PrintArea" localSheetId="1">'CWW3 (monitoring&amp;septic tanks)'!$B$5:$CR$63</definedName>
    <definedName name="Z_1B259DF3_2D8D_4DFB_A9C4_F29F1CEBD105_.wvu.PrintArea" localSheetId="2">'CWW9 (monitoring&amp;septic tanks)'!$B$5:$CB$8</definedName>
    <definedName name="Z_71BC5093_C9C1_4AA0_864A_AADBDC96B3C1_.wvu.PrintArea" localSheetId="3" hidden="1">'CWW20 (monitoring&amp;septic tanks)'!$B$5:$O$51</definedName>
    <definedName name="Z_71BC5093_C9C1_4AA0_864A_AADBDC96B3C1_.wvu.PrintArea" localSheetId="1">'CWW3 (monitoring&amp;septic tanks)'!$B$5:$CR$213</definedName>
    <definedName name="Z_71BC5093_C9C1_4AA0_864A_AADBDC96B3C1_.wvu.PrintArea" localSheetId="2">'CWW9 (monitoring&amp;septic tanks)'!$B$5:$CB$8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3" i="10" l="1"/>
  <c r="AL53" i="10"/>
  <c r="AK53" i="10"/>
  <c r="AJ53" i="10"/>
  <c r="AI53" i="10"/>
  <c r="AH53" i="10"/>
  <c r="AG53" i="10"/>
  <c r="AF53" i="10"/>
  <c r="AE53" i="10"/>
  <c r="AD53" i="10"/>
  <c r="AC53" i="10"/>
  <c r="AB53" i="10"/>
  <c r="AA53" i="10"/>
  <c r="Z53" i="10"/>
  <c r="Y53" i="10"/>
  <c r="X53" i="10"/>
  <c r="W53" i="10"/>
  <c r="V53" i="10"/>
  <c r="T53" i="10"/>
  <c r="S53" i="10"/>
  <c r="R53" i="10"/>
  <c r="Q53" i="10"/>
  <c r="P53" i="10"/>
  <c r="O53" i="10"/>
  <c r="N53" i="10"/>
  <c r="L53" i="10"/>
  <c r="K53" i="10"/>
  <c r="J53" i="10"/>
  <c r="I53" i="10"/>
  <c r="H53" i="10"/>
  <c r="G53" i="10"/>
  <c r="F53" i="10"/>
  <c r="AM35" i="10"/>
  <c r="AL35" i="10"/>
  <c r="AK35" i="10"/>
  <c r="AJ35" i="10"/>
  <c r="AI35" i="10"/>
  <c r="AH35" i="10"/>
  <c r="AG35" i="10"/>
  <c r="AF35" i="10"/>
  <c r="AE35" i="10"/>
  <c r="AD35" i="10"/>
  <c r="AC35" i="10"/>
  <c r="AB35" i="10"/>
  <c r="AA35" i="10"/>
  <c r="Z35" i="10"/>
  <c r="Y35" i="10"/>
  <c r="X35" i="10"/>
  <c r="W35" i="10"/>
  <c r="V35" i="10"/>
  <c r="T35" i="10"/>
  <c r="S35" i="10"/>
  <c r="R35" i="10"/>
  <c r="Q35" i="10"/>
  <c r="P35" i="10"/>
  <c r="O35" i="10"/>
  <c r="N35" i="10"/>
  <c r="L35" i="10"/>
  <c r="K35" i="10"/>
  <c r="J35" i="10"/>
  <c r="I35" i="10"/>
  <c r="H35" i="10"/>
  <c r="G35" i="10"/>
  <c r="F35" i="10"/>
  <c r="AM17" i="10"/>
  <c r="AL17" i="10"/>
  <c r="AK17" i="10"/>
  <c r="AJ17" i="10"/>
  <c r="AI17" i="10"/>
  <c r="AH17" i="10"/>
  <c r="AG17" i="10"/>
  <c r="AF17" i="10"/>
  <c r="AE17" i="10"/>
  <c r="AD17" i="10"/>
  <c r="AC17" i="10"/>
  <c r="AB17" i="10"/>
  <c r="AA17" i="10"/>
  <c r="Z17" i="10"/>
  <c r="Y17" i="10"/>
  <c r="X17" i="10"/>
  <c r="W17" i="10"/>
  <c r="V17" i="10"/>
  <c r="T17" i="10"/>
  <c r="S17" i="10"/>
  <c r="R17" i="10"/>
  <c r="Q17" i="10"/>
  <c r="P17" i="10"/>
  <c r="O17" i="10"/>
  <c r="N17" i="10"/>
  <c r="L17" i="10"/>
  <c r="K17" i="10"/>
  <c r="J17" i="10"/>
  <c r="I17" i="10"/>
  <c r="H17" i="10"/>
  <c r="G17" i="10"/>
  <c r="F17" i="10"/>
  <c r="AB12" i="10"/>
  <c r="AA12" i="10"/>
  <c r="Z12" i="10"/>
  <c r="Y12" i="10"/>
  <c r="X12" i="10"/>
  <c r="W12" i="10"/>
  <c r="V12" i="10"/>
  <c r="T12" i="10"/>
  <c r="S12" i="10"/>
  <c r="R12" i="10"/>
  <c r="Q12" i="10"/>
  <c r="P12" i="10"/>
  <c r="O12" i="10"/>
  <c r="N12" i="10"/>
  <c r="L12" i="10"/>
  <c r="K12" i="10"/>
  <c r="J12" i="10"/>
  <c r="I12" i="10"/>
  <c r="H12" i="10"/>
  <c r="G12" i="10"/>
  <c r="F12" i="10"/>
  <c r="CO72" i="9"/>
  <c r="CO71" i="9"/>
  <c r="CO70" i="9"/>
  <c r="CO69" i="9"/>
  <c r="CO68" i="9"/>
  <c r="CO67" i="9"/>
  <c r="CO66" i="9"/>
  <c r="CO65" i="9"/>
  <c r="CO64" i="9"/>
  <c r="CO63" i="9"/>
  <c r="CO62" i="9"/>
  <c r="CO61" i="9"/>
  <c r="CO60" i="9"/>
  <c r="CO59" i="9"/>
  <c r="CO58" i="9"/>
  <c r="CO56" i="9"/>
  <c r="CO55" i="9"/>
  <c r="CO54" i="9"/>
  <c r="CO53" i="9"/>
  <c r="CO52" i="9"/>
  <c r="CO51" i="9"/>
  <c r="CO50" i="9"/>
  <c r="CO49" i="9"/>
  <c r="CO48" i="9"/>
  <c r="CO47" i="9"/>
  <c r="CO46" i="9"/>
  <c r="CO45" i="9"/>
  <c r="CO44" i="9"/>
  <c r="CO43" i="9"/>
  <c r="CO42" i="9"/>
  <c r="CO40" i="9"/>
  <c r="CO39" i="9"/>
  <c r="CO38" i="9"/>
  <c r="CO37" i="9"/>
  <c r="CO36" i="9"/>
  <c r="CO35" i="9"/>
  <c r="CO34" i="9"/>
  <c r="CO33" i="9"/>
  <c r="CO32" i="9"/>
  <c r="CO31" i="9"/>
  <c r="CO30" i="9"/>
  <c r="CO29" i="9"/>
  <c r="CO28" i="9"/>
  <c r="CO27" i="9"/>
  <c r="CO26" i="9"/>
  <c r="CO24" i="9"/>
  <c r="CO23" i="9"/>
  <c r="CO22" i="9"/>
  <c r="CO21" i="9"/>
  <c r="CO20" i="9"/>
  <c r="CO19" i="9"/>
  <c r="CO18" i="9"/>
  <c r="CO17" i="9"/>
  <c r="CO16" i="9"/>
  <c r="CO15" i="9"/>
  <c r="CO14" i="9"/>
  <c r="CO13" i="9"/>
  <c r="CO12" i="9"/>
  <c r="CO11" i="9"/>
  <c r="CO10" i="9"/>
  <c r="C2" i="11"/>
  <c r="B2" i="9"/>
  <c r="C2" i="10"/>
  <c r="BX105" i="8" l="1"/>
  <c r="BZ105" i="8"/>
  <c r="BY105" i="8"/>
  <c r="BZ102" i="8"/>
  <c r="CF101" i="8"/>
  <c r="CA102" i="8"/>
  <c r="CF100" i="8"/>
  <c r="BV104" i="8"/>
  <c r="BV103" i="8"/>
  <c r="BV101" i="8"/>
  <c r="BO102" i="8"/>
  <c r="BF105" i="8"/>
  <c r="BL104" i="8"/>
  <c r="BH105" i="8"/>
  <c r="BG105" i="8"/>
  <c r="BE105" i="8"/>
  <c r="BL101" i="8"/>
  <c r="BG102" i="8"/>
  <c r="AV105" i="8"/>
  <c r="AT105" i="8"/>
  <c r="AW105" i="8"/>
  <c r="AU105" i="8"/>
  <c r="BB101" i="8"/>
  <c r="AV102" i="8"/>
  <c r="AU102" i="8"/>
  <c r="AR104" i="8"/>
  <c r="AR103" i="8"/>
  <c r="AR101" i="8"/>
  <c r="AR100" i="8"/>
  <c r="AH104" i="8"/>
  <c r="AH103" i="8"/>
  <c r="AB102" i="8"/>
  <c r="AH101" i="8"/>
  <c r="AD102" i="8"/>
  <c r="AC102" i="8"/>
  <c r="AH100" i="8"/>
  <c r="P105" i="8"/>
  <c r="X101" i="8"/>
  <c r="R102" i="8"/>
  <c r="X100" i="8"/>
  <c r="F105" i="8"/>
  <c r="G105" i="8"/>
  <c r="H102" i="8"/>
  <c r="F102" i="8"/>
  <c r="I102" i="8"/>
  <c r="G102" i="8"/>
  <c r="BX18" i="8"/>
  <c r="BY18" i="8"/>
  <c r="BN18" i="8"/>
  <c r="BO18" i="8"/>
  <c r="BD18" i="8"/>
  <c r="BE18" i="8"/>
  <c r="AV18" i="8"/>
  <c r="AT18" i="8"/>
  <c r="AM18" i="8"/>
  <c r="AB18" i="8"/>
  <c r="AC18" i="8"/>
  <c r="F18" i="8"/>
  <c r="G18" i="8"/>
  <c r="BQ211" i="8"/>
  <c r="BA211" i="8"/>
  <c r="CE206" i="8"/>
  <c r="CD206" i="8"/>
  <c r="CC206" i="8"/>
  <c r="CB206" i="8"/>
  <c r="CA206" i="8"/>
  <c r="BZ206" i="8"/>
  <c r="BY206" i="8"/>
  <c r="BX206" i="8"/>
  <c r="BW206" i="8"/>
  <c r="BU206" i="8"/>
  <c r="BT206" i="8"/>
  <c r="BS206" i="8"/>
  <c r="BR206" i="8"/>
  <c r="BQ206" i="8"/>
  <c r="BP206" i="8"/>
  <c r="BO206" i="8"/>
  <c r="BN206" i="8"/>
  <c r="BM206" i="8"/>
  <c r="BK206" i="8"/>
  <c r="BJ206" i="8"/>
  <c r="BI206" i="8"/>
  <c r="BH206" i="8"/>
  <c r="BG206" i="8"/>
  <c r="BF206" i="8"/>
  <c r="BE206" i="8"/>
  <c r="BD206" i="8"/>
  <c r="BC206" i="8"/>
  <c r="BA206" i="8"/>
  <c r="AZ206" i="8"/>
  <c r="AY206" i="8"/>
  <c r="AX206" i="8"/>
  <c r="AW206" i="8"/>
  <c r="AV206" i="8"/>
  <c r="AU206" i="8"/>
  <c r="AT206" i="8"/>
  <c r="AS206" i="8"/>
  <c r="AQ206" i="8"/>
  <c r="AP206" i="8"/>
  <c r="AO206" i="8"/>
  <c r="AN206" i="8"/>
  <c r="AM206" i="8"/>
  <c r="AL206" i="8"/>
  <c r="AK206" i="8"/>
  <c r="AJ206" i="8"/>
  <c r="AI206" i="8"/>
  <c r="AG206" i="8"/>
  <c r="AF206" i="8"/>
  <c r="AE206" i="8"/>
  <c r="AD206" i="8"/>
  <c r="AC206" i="8"/>
  <c r="AB206" i="8"/>
  <c r="AA206" i="8"/>
  <c r="Z206" i="8"/>
  <c r="Y206" i="8"/>
  <c r="W206" i="8"/>
  <c r="V206" i="8"/>
  <c r="U206" i="8"/>
  <c r="T206" i="8"/>
  <c r="S206" i="8"/>
  <c r="R206" i="8"/>
  <c r="Q206" i="8"/>
  <c r="P206" i="8"/>
  <c r="O206" i="8"/>
  <c r="M206" i="8"/>
  <c r="L206" i="8"/>
  <c r="K206" i="8"/>
  <c r="J206" i="8"/>
  <c r="I206" i="8"/>
  <c r="H206" i="8"/>
  <c r="G206" i="8"/>
  <c r="F206" i="8"/>
  <c r="E206" i="8"/>
  <c r="CF205" i="8"/>
  <c r="BV205" i="8"/>
  <c r="BL205" i="8"/>
  <c r="BB205" i="8"/>
  <c r="AR205" i="8"/>
  <c r="AH205" i="8"/>
  <c r="X205" i="8"/>
  <c r="N205" i="8"/>
  <c r="CF204" i="8"/>
  <c r="BV204" i="8"/>
  <c r="BL204" i="8"/>
  <c r="BB204" i="8"/>
  <c r="AR204" i="8"/>
  <c r="AH204" i="8"/>
  <c r="X204" i="8"/>
  <c r="N204" i="8"/>
  <c r="CF203" i="8"/>
  <c r="BV203" i="8"/>
  <c r="BL203" i="8"/>
  <c r="BB203" i="8"/>
  <c r="AR203" i="8"/>
  <c r="AH203" i="8"/>
  <c r="X203" i="8"/>
  <c r="N203" i="8"/>
  <c r="CF202" i="8"/>
  <c r="BV202" i="8"/>
  <c r="BL202" i="8"/>
  <c r="BB202" i="8"/>
  <c r="AR202" i="8"/>
  <c r="AH202" i="8"/>
  <c r="X202" i="8"/>
  <c r="N202" i="8"/>
  <c r="CF201" i="8"/>
  <c r="BV201" i="8"/>
  <c r="BL201" i="8"/>
  <c r="BB201" i="8"/>
  <c r="AR201" i="8"/>
  <c r="AH201" i="8"/>
  <c r="X201" i="8"/>
  <c r="N201" i="8"/>
  <c r="CF200" i="8"/>
  <c r="BV200" i="8"/>
  <c r="BL200" i="8"/>
  <c r="BB200" i="8"/>
  <c r="AR200" i="8"/>
  <c r="AH200" i="8"/>
  <c r="X200" i="8"/>
  <c r="N200" i="8"/>
  <c r="CF199" i="8"/>
  <c r="BV199" i="8"/>
  <c r="BL199" i="8"/>
  <c r="BB199" i="8"/>
  <c r="AR199" i="8"/>
  <c r="AH199" i="8"/>
  <c r="X199" i="8"/>
  <c r="N199" i="8"/>
  <c r="CF198" i="8"/>
  <c r="BV198" i="8"/>
  <c r="BL198" i="8"/>
  <c r="BB198" i="8"/>
  <c r="AR198" i="8"/>
  <c r="AH198" i="8"/>
  <c r="X198" i="8"/>
  <c r="N198" i="8"/>
  <c r="CF197" i="8"/>
  <c r="BV197" i="8"/>
  <c r="BL197" i="8"/>
  <c r="BB197" i="8"/>
  <c r="AR197" i="8"/>
  <c r="AH197" i="8"/>
  <c r="X197" i="8"/>
  <c r="N197" i="8"/>
  <c r="CF196" i="8"/>
  <c r="BV196" i="8"/>
  <c r="BL196" i="8"/>
  <c r="BB196" i="8"/>
  <c r="AR196" i="8"/>
  <c r="AH196" i="8"/>
  <c r="X196" i="8"/>
  <c r="N196" i="8"/>
  <c r="U193" i="8"/>
  <c r="U208" i="8" s="1"/>
  <c r="CE192" i="8"/>
  <c r="CD192" i="8"/>
  <c r="CC192" i="8"/>
  <c r="CB192" i="8"/>
  <c r="CA192" i="8"/>
  <c r="BZ192" i="8"/>
  <c r="BY192" i="8"/>
  <c r="BX192" i="8"/>
  <c r="BW192" i="8"/>
  <c r="BU192" i="8"/>
  <c r="BT192" i="8"/>
  <c r="BS192" i="8"/>
  <c r="BR192" i="8"/>
  <c r="BQ192" i="8"/>
  <c r="BP192" i="8"/>
  <c r="BO192" i="8"/>
  <c r="BN192" i="8"/>
  <c r="BM192" i="8"/>
  <c r="BK192" i="8"/>
  <c r="BJ192" i="8"/>
  <c r="BI192" i="8"/>
  <c r="BH192" i="8"/>
  <c r="BG192" i="8"/>
  <c r="BF192" i="8"/>
  <c r="BE192" i="8"/>
  <c r="BD192" i="8"/>
  <c r="BC192" i="8"/>
  <c r="BA192" i="8"/>
  <c r="AZ192" i="8"/>
  <c r="AY192" i="8"/>
  <c r="AX192" i="8"/>
  <c r="AW192" i="8"/>
  <c r="AV192" i="8"/>
  <c r="AU192" i="8"/>
  <c r="AT192" i="8"/>
  <c r="AS192" i="8"/>
  <c r="AQ192" i="8"/>
  <c r="AP192" i="8"/>
  <c r="AO192" i="8"/>
  <c r="AN192" i="8"/>
  <c r="AM192" i="8"/>
  <c r="AL192" i="8"/>
  <c r="AK192" i="8"/>
  <c r="AJ192" i="8"/>
  <c r="AI192" i="8"/>
  <c r="AG192" i="8"/>
  <c r="AF192" i="8"/>
  <c r="AE192" i="8"/>
  <c r="AD192" i="8"/>
  <c r="AC192" i="8"/>
  <c r="AB192" i="8"/>
  <c r="AA192" i="8"/>
  <c r="Z192" i="8"/>
  <c r="Y192" i="8"/>
  <c r="W192" i="8"/>
  <c r="V192" i="8"/>
  <c r="U192" i="8"/>
  <c r="T192" i="8"/>
  <c r="S192" i="8"/>
  <c r="R192" i="8"/>
  <c r="Q192" i="8"/>
  <c r="P192" i="8"/>
  <c r="O192" i="8"/>
  <c r="M192" i="8"/>
  <c r="L192" i="8"/>
  <c r="K192" i="8"/>
  <c r="J192" i="8"/>
  <c r="I192" i="8"/>
  <c r="H192" i="8"/>
  <c r="G192" i="8"/>
  <c r="F192" i="8"/>
  <c r="E192" i="8"/>
  <c r="N192" i="8" s="1"/>
  <c r="CF191" i="8"/>
  <c r="BV191" i="8"/>
  <c r="BL191" i="8"/>
  <c r="BB191" i="8"/>
  <c r="AR191" i="8"/>
  <c r="AH191" i="8"/>
  <c r="X191" i="8"/>
  <c r="N191" i="8"/>
  <c r="CF190" i="8"/>
  <c r="BV190" i="8"/>
  <c r="BL190" i="8"/>
  <c r="BB190" i="8"/>
  <c r="AR190" i="8"/>
  <c r="AH190" i="8"/>
  <c r="X190" i="8"/>
  <c r="N190" i="8"/>
  <c r="CE189" i="8"/>
  <c r="CD189" i="8"/>
  <c r="CC189" i="8"/>
  <c r="CB189" i="8"/>
  <c r="CA189" i="8"/>
  <c r="BZ189" i="8"/>
  <c r="BY189" i="8"/>
  <c r="BX189" i="8"/>
  <c r="BW189" i="8"/>
  <c r="BU189" i="8"/>
  <c r="BT189" i="8"/>
  <c r="BS189" i="8"/>
  <c r="BR189" i="8"/>
  <c r="BQ189" i="8"/>
  <c r="BP189" i="8"/>
  <c r="BO189" i="8"/>
  <c r="BN189" i="8"/>
  <c r="BM189" i="8"/>
  <c r="BK189" i="8"/>
  <c r="BJ189" i="8"/>
  <c r="BI189" i="8"/>
  <c r="BH189" i="8"/>
  <c r="BG189" i="8"/>
  <c r="BF189" i="8"/>
  <c r="BE189" i="8"/>
  <c r="BD189" i="8"/>
  <c r="BC189" i="8"/>
  <c r="BA189" i="8"/>
  <c r="AZ189" i="8"/>
  <c r="AY189" i="8"/>
  <c r="AX189" i="8"/>
  <c r="AW189" i="8"/>
  <c r="AV189" i="8"/>
  <c r="AU189" i="8"/>
  <c r="AT189" i="8"/>
  <c r="AS189" i="8"/>
  <c r="AQ189" i="8"/>
  <c r="AP189" i="8"/>
  <c r="AO189" i="8"/>
  <c r="AN189" i="8"/>
  <c r="AM189" i="8"/>
  <c r="AL189" i="8"/>
  <c r="AK189" i="8"/>
  <c r="AJ189" i="8"/>
  <c r="AI189" i="8"/>
  <c r="AG189" i="8"/>
  <c r="AF189" i="8"/>
  <c r="AE189" i="8"/>
  <c r="AD189" i="8"/>
  <c r="AC189" i="8"/>
  <c r="AB189" i="8"/>
  <c r="AA189" i="8"/>
  <c r="Z189" i="8"/>
  <c r="Y189" i="8"/>
  <c r="W189" i="8"/>
  <c r="V189" i="8"/>
  <c r="U189" i="8"/>
  <c r="T189" i="8"/>
  <c r="S189" i="8"/>
  <c r="R189" i="8"/>
  <c r="Q189" i="8"/>
  <c r="P189" i="8"/>
  <c r="O189" i="8"/>
  <c r="M189" i="8"/>
  <c r="L189" i="8"/>
  <c r="K189" i="8"/>
  <c r="J189" i="8"/>
  <c r="I189" i="8"/>
  <c r="H189" i="8"/>
  <c r="G189" i="8"/>
  <c r="F189" i="8"/>
  <c r="E189" i="8"/>
  <c r="N189" i="8" s="1"/>
  <c r="CF188" i="8"/>
  <c r="BV188" i="8"/>
  <c r="BL188" i="8"/>
  <c r="BB188" i="8"/>
  <c r="AR188" i="8"/>
  <c r="AH188" i="8"/>
  <c r="X188" i="8"/>
  <c r="N188" i="8"/>
  <c r="CF187" i="8"/>
  <c r="BV187" i="8"/>
  <c r="BL187" i="8"/>
  <c r="BB187" i="8"/>
  <c r="AR187" i="8"/>
  <c r="AH187" i="8"/>
  <c r="X187" i="8"/>
  <c r="N187" i="8"/>
  <c r="CE186" i="8"/>
  <c r="CD186" i="8"/>
  <c r="CC186" i="8"/>
  <c r="CB186" i="8"/>
  <c r="CA186" i="8"/>
  <c r="BZ186" i="8"/>
  <c r="BY186" i="8"/>
  <c r="BX186" i="8"/>
  <c r="BW186" i="8"/>
  <c r="BU186" i="8"/>
  <c r="BT186" i="8"/>
  <c r="BS186" i="8"/>
  <c r="BR186" i="8"/>
  <c r="BQ186" i="8"/>
  <c r="BP186" i="8"/>
  <c r="BO186" i="8"/>
  <c r="BN186" i="8"/>
  <c r="BM186" i="8"/>
  <c r="BK186" i="8"/>
  <c r="BJ186" i="8"/>
  <c r="BI186" i="8"/>
  <c r="BH186" i="8"/>
  <c r="BG186" i="8"/>
  <c r="BF186" i="8"/>
  <c r="BE186" i="8"/>
  <c r="BD186" i="8"/>
  <c r="BC186" i="8"/>
  <c r="BA186" i="8"/>
  <c r="AZ186" i="8"/>
  <c r="AY186" i="8"/>
  <c r="AX186" i="8"/>
  <c r="AW186" i="8"/>
  <c r="AV186" i="8"/>
  <c r="AU186" i="8"/>
  <c r="AT186" i="8"/>
  <c r="AS186" i="8"/>
  <c r="AQ186" i="8"/>
  <c r="AP186" i="8"/>
  <c r="AO186" i="8"/>
  <c r="AN186" i="8"/>
  <c r="AM186" i="8"/>
  <c r="AL186" i="8"/>
  <c r="AK186" i="8"/>
  <c r="AJ186" i="8"/>
  <c r="AI186" i="8"/>
  <c r="AG186" i="8"/>
  <c r="AF186" i="8"/>
  <c r="AE186" i="8"/>
  <c r="AD186" i="8"/>
  <c r="AC186" i="8"/>
  <c r="AB186" i="8"/>
  <c r="AA186" i="8"/>
  <c r="Z186" i="8"/>
  <c r="Y186" i="8"/>
  <c r="W186" i="8"/>
  <c r="V186" i="8"/>
  <c r="U186" i="8"/>
  <c r="T186" i="8"/>
  <c r="S186" i="8"/>
  <c r="R186" i="8"/>
  <c r="Q186" i="8"/>
  <c r="P186" i="8"/>
  <c r="O186" i="8"/>
  <c r="M186" i="8"/>
  <c r="L186" i="8"/>
  <c r="K186" i="8"/>
  <c r="J186" i="8"/>
  <c r="I186" i="8"/>
  <c r="H186" i="8"/>
  <c r="G186" i="8"/>
  <c r="F186" i="8"/>
  <c r="E186" i="8"/>
  <c r="N186" i="8" s="1"/>
  <c r="CF185" i="8"/>
  <c r="BV185" i="8"/>
  <c r="BL185" i="8"/>
  <c r="BB185" i="8"/>
  <c r="AR185" i="8"/>
  <c r="AH185" i="8"/>
  <c r="X185" i="8"/>
  <c r="N185" i="8"/>
  <c r="CF184" i="8"/>
  <c r="BV184" i="8"/>
  <c r="BL184" i="8"/>
  <c r="BB184" i="8"/>
  <c r="AR184" i="8"/>
  <c r="AH184" i="8"/>
  <c r="X184" i="8"/>
  <c r="N184" i="8"/>
  <c r="CE183" i="8"/>
  <c r="CD183" i="8"/>
  <c r="CC183" i="8"/>
  <c r="CB183" i="8"/>
  <c r="CA183" i="8"/>
  <c r="BZ183" i="8"/>
  <c r="BY183" i="8"/>
  <c r="BX183" i="8"/>
  <c r="BW183" i="8"/>
  <c r="BU183" i="8"/>
  <c r="BT183" i="8"/>
  <c r="BS183" i="8"/>
  <c r="BR183" i="8"/>
  <c r="BQ183" i="8"/>
  <c r="BP183" i="8"/>
  <c r="BO183" i="8"/>
  <c r="BN183" i="8"/>
  <c r="BM183" i="8"/>
  <c r="BK183" i="8"/>
  <c r="BJ183" i="8"/>
  <c r="BI183" i="8"/>
  <c r="BH183" i="8"/>
  <c r="BG183" i="8"/>
  <c r="BF183" i="8"/>
  <c r="BE183" i="8"/>
  <c r="BD183" i="8"/>
  <c r="BC183" i="8"/>
  <c r="BA183" i="8"/>
  <c r="AZ183" i="8"/>
  <c r="AY183" i="8"/>
  <c r="AX183" i="8"/>
  <c r="AW183" i="8"/>
  <c r="AV183" i="8"/>
  <c r="AU183" i="8"/>
  <c r="AT183" i="8"/>
  <c r="AS183" i="8"/>
  <c r="AQ183" i="8"/>
  <c r="AP183" i="8"/>
  <c r="AO183" i="8"/>
  <c r="AN183" i="8"/>
  <c r="AM183" i="8"/>
  <c r="AL183" i="8"/>
  <c r="AK183" i="8"/>
  <c r="AJ183" i="8"/>
  <c r="AI183" i="8"/>
  <c r="AG183" i="8"/>
  <c r="AF183" i="8"/>
  <c r="AE183" i="8"/>
  <c r="AD183" i="8"/>
  <c r="AC183" i="8"/>
  <c r="AB183" i="8"/>
  <c r="AA183" i="8"/>
  <c r="Z183" i="8"/>
  <c r="Y183" i="8"/>
  <c r="W183" i="8"/>
  <c r="V183" i="8"/>
  <c r="U183" i="8"/>
  <c r="T183" i="8"/>
  <c r="S183" i="8"/>
  <c r="R183" i="8"/>
  <c r="Q183" i="8"/>
  <c r="P183" i="8"/>
  <c r="O183" i="8"/>
  <c r="M183" i="8"/>
  <c r="L183" i="8"/>
  <c r="K183" i="8"/>
  <c r="J183" i="8"/>
  <c r="I183" i="8"/>
  <c r="H183" i="8"/>
  <c r="G183" i="8"/>
  <c r="F183" i="8"/>
  <c r="E183" i="8"/>
  <c r="N183" i="8" s="1"/>
  <c r="CF182" i="8"/>
  <c r="BV182" i="8"/>
  <c r="BL182" i="8"/>
  <c r="BB182" i="8"/>
  <c r="AR182" i="8"/>
  <c r="AH182" i="8"/>
  <c r="X182" i="8"/>
  <c r="N182" i="8"/>
  <c r="CF181" i="8"/>
  <c r="BV181" i="8"/>
  <c r="BL181" i="8"/>
  <c r="BB181" i="8"/>
  <c r="AR181" i="8"/>
  <c r="AH181" i="8"/>
  <c r="X181" i="8"/>
  <c r="N181" i="8"/>
  <c r="CE180" i="8"/>
  <c r="CD180" i="8"/>
  <c r="CC180" i="8"/>
  <c r="CB180" i="8"/>
  <c r="CA180" i="8"/>
  <c r="BZ180" i="8"/>
  <c r="BY180" i="8"/>
  <c r="BX180" i="8"/>
  <c r="BW180" i="8"/>
  <c r="BU180" i="8"/>
  <c r="BT180" i="8"/>
  <c r="BS180" i="8"/>
  <c r="BR180" i="8"/>
  <c r="BQ180" i="8"/>
  <c r="BP180" i="8"/>
  <c r="BO180" i="8"/>
  <c r="BN180" i="8"/>
  <c r="BM180" i="8"/>
  <c r="BK180" i="8"/>
  <c r="BJ180" i="8"/>
  <c r="BI180" i="8"/>
  <c r="BH180" i="8"/>
  <c r="BG180" i="8"/>
  <c r="BF180" i="8"/>
  <c r="BE180" i="8"/>
  <c r="BD180" i="8"/>
  <c r="BC180" i="8"/>
  <c r="BA180" i="8"/>
  <c r="AZ180" i="8"/>
  <c r="AY180" i="8"/>
  <c r="AX180" i="8"/>
  <c r="AW180" i="8"/>
  <c r="AV180" i="8"/>
  <c r="AU180" i="8"/>
  <c r="AT180" i="8"/>
  <c r="AS180" i="8"/>
  <c r="AQ180" i="8"/>
  <c r="AP180" i="8"/>
  <c r="AO180" i="8"/>
  <c r="AN180" i="8"/>
  <c r="AM180" i="8"/>
  <c r="AL180" i="8"/>
  <c r="AK180" i="8"/>
  <c r="AJ180" i="8"/>
  <c r="AI180" i="8"/>
  <c r="AG180" i="8"/>
  <c r="AF180" i="8"/>
  <c r="AE180" i="8"/>
  <c r="AD180" i="8"/>
  <c r="AC180" i="8"/>
  <c r="AB180" i="8"/>
  <c r="AA180" i="8"/>
  <c r="Z180" i="8"/>
  <c r="Y180" i="8"/>
  <c r="W180" i="8"/>
  <c r="V180" i="8"/>
  <c r="U180" i="8"/>
  <c r="T180" i="8"/>
  <c r="S180" i="8"/>
  <c r="R180" i="8"/>
  <c r="Q180" i="8"/>
  <c r="P180" i="8"/>
  <c r="O180" i="8"/>
  <c r="M180" i="8"/>
  <c r="L180" i="8"/>
  <c r="K180" i="8"/>
  <c r="J180" i="8"/>
  <c r="I180" i="8"/>
  <c r="H180" i="8"/>
  <c r="G180" i="8"/>
  <c r="F180" i="8"/>
  <c r="E180" i="8"/>
  <c r="N180" i="8" s="1"/>
  <c r="CF179" i="8"/>
  <c r="BV179" i="8"/>
  <c r="BL179" i="8"/>
  <c r="BB179" i="8"/>
  <c r="AR179" i="8"/>
  <c r="AH179" i="8"/>
  <c r="X179" i="8"/>
  <c r="N179" i="8"/>
  <c r="CF178" i="8"/>
  <c r="BV178" i="8"/>
  <c r="BL178" i="8"/>
  <c r="BB178" i="8"/>
  <c r="AR178" i="8"/>
  <c r="AH178" i="8"/>
  <c r="X178" i="8"/>
  <c r="N178" i="8"/>
  <c r="CE177" i="8"/>
  <c r="CD177" i="8"/>
  <c r="CC177" i="8"/>
  <c r="CB177" i="8"/>
  <c r="CA177" i="8"/>
  <c r="BZ177" i="8"/>
  <c r="BY177" i="8"/>
  <c r="BX177" i="8"/>
  <c r="BW177" i="8"/>
  <c r="BU177" i="8"/>
  <c r="BT177" i="8"/>
  <c r="BS177" i="8"/>
  <c r="BR177" i="8"/>
  <c r="BQ177" i="8"/>
  <c r="BP177" i="8"/>
  <c r="BO177" i="8"/>
  <c r="BN177" i="8"/>
  <c r="BM177" i="8"/>
  <c r="BK177" i="8"/>
  <c r="BJ177" i="8"/>
  <c r="BI177" i="8"/>
  <c r="BH177" i="8"/>
  <c r="BG177" i="8"/>
  <c r="BF177" i="8"/>
  <c r="BE177" i="8"/>
  <c r="BD177" i="8"/>
  <c r="BC177" i="8"/>
  <c r="BA177" i="8"/>
  <c r="AZ177" i="8"/>
  <c r="AY177" i="8"/>
  <c r="AX177" i="8"/>
  <c r="AW177" i="8"/>
  <c r="AV177" i="8"/>
  <c r="AU177" i="8"/>
  <c r="AT177" i="8"/>
  <c r="AS177" i="8"/>
  <c r="AQ177" i="8"/>
  <c r="AP177" i="8"/>
  <c r="AO177" i="8"/>
  <c r="AN177" i="8"/>
  <c r="AM177" i="8"/>
  <c r="AL177" i="8"/>
  <c r="AK177" i="8"/>
  <c r="AJ177" i="8"/>
  <c r="AI177" i="8"/>
  <c r="AG177" i="8"/>
  <c r="AF177" i="8"/>
  <c r="AE177" i="8"/>
  <c r="AD177" i="8"/>
  <c r="AC177" i="8"/>
  <c r="AB177" i="8"/>
  <c r="AA177" i="8"/>
  <c r="Z177" i="8"/>
  <c r="Y177" i="8"/>
  <c r="W177" i="8"/>
  <c r="V177" i="8"/>
  <c r="U177" i="8"/>
  <c r="T177" i="8"/>
  <c r="S177" i="8"/>
  <c r="R177" i="8"/>
  <c r="Q177" i="8"/>
  <c r="P177" i="8"/>
  <c r="O177" i="8"/>
  <c r="M177" i="8"/>
  <c r="L177" i="8"/>
  <c r="K177" i="8"/>
  <c r="J177" i="8"/>
  <c r="I177" i="8"/>
  <c r="H177" i="8"/>
  <c r="G177" i="8"/>
  <c r="F177" i="8"/>
  <c r="E177" i="8"/>
  <c r="N177" i="8" s="1"/>
  <c r="CF176" i="8"/>
  <c r="BV176" i="8"/>
  <c r="BL176" i="8"/>
  <c r="BB176" i="8"/>
  <c r="AR176" i="8"/>
  <c r="AH176" i="8"/>
  <c r="X176" i="8"/>
  <c r="N176" i="8"/>
  <c r="CF175" i="8"/>
  <c r="BV175" i="8"/>
  <c r="BL175" i="8"/>
  <c r="BB175" i="8"/>
  <c r="AR175" i="8"/>
  <c r="AH175" i="8"/>
  <c r="X175" i="8"/>
  <c r="N175" i="8"/>
  <c r="CE174" i="8"/>
  <c r="CD174" i="8"/>
  <c r="CC174" i="8"/>
  <c r="CB174" i="8"/>
  <c r="CA174" i="8"/>
  <c r="BZ174" i="8"/>
  <c r="BY174" i="8"/>
  <c r="BX174" i="8"/>
  <c r="BW174" i="8"/>
  <c r="BU174" i="8"/>
  <c r="BT174" i="8"/>
  <c r="BS174" i="8"/>
  <c r="BR174" i="8"/>
  <c r="BQ174" i="8"/>
  <c r="BP174" i="8"/>
  <c r="BO174" i="8"/>
  <c r="BN174" i="8"/>
  <c r="BM174" i="8"/>
  <c r="BK174" i="8"/>
  <c r="BJ174" i="8"/>
  <c r="BI174" i="8"/>
  <c r="BH174" i="8"/>
  <c r="BG174" i="8"/>
  <c r="BF174" i="8"/>
  <c r="BE174" i="8"/>
  <c r="BD174" i="8"/>
  <c r="BC174" i="8"/>
  <c r="BA174" i="8"/>
  <c r="AZ174" i="8"/>
  <c r="AY174" i="8"/>
  <c r="AX174" i="8"/>
  <c r="AW174" i="8"/>
  <c r="AV174" i="8"/>
  <c r="AU174" i="8"/>
  <c r="AT174" i="8"/>
  <c r="AS174" i="8"/>
  <c r="AQ174" i="8"/>
  <c r="AP174" i="8"/>
  <c r="AO174" i="8"/>
  <c r="AN174" i="8"/>
  <c r="AM174" i="8"/>
  <c r="AL174" i="8"/>
  <c r="AK174" i="8"/>
  <c r="AJ174" i="8"/>
  <c r="AI174" i="8"/>
  <c r="AG174" i="8"/>
  <c r="AF174" i="8"/>
  <c r="AE174" i="8"/>
  <c r="AD174" i="8"/>
  <c r="AC174" i="8"/>
  <c r="AB174" i="8"/>
  <c r="AA174" i="8"/>
  <c r="Z174" i="8"/>
  <c r="Y174" i="8"/>
  <c r="W174" i="8"/>
  <c r="V174" i="8"/>
  <c r="U174" i="8"/>
  <c r="T174" i="8"/>
  <c r="S174" i="8"/>
  <c r="R174" i="8"/>
  <c r="Q174" i="8"/>
  <c r="P174" i="8"/>
  <c r="O174" i="8"/>
  <c r="M174" i="8"/>
  <c r="L174" i="8"/>
  <c r="K174" i="8"/>
  <c r="J174" i="8"/>
  <c r="I174" i="8"/>
  <c r="H174" i="8"/>
  <c r="G174" i="8"/>
  <c r="F174" i="8"/>
  <c r="E174" i="8"/>
  <c r="N174" i="8" s="1"/>
  <c r="CF173" i="8"/>
  <c r="BV173" i="8"/>
  <c r="BL173" i="8"/>
  <c r="BB173" i="8"/>
  <c r="AR173" i="8"/>
  <c r="AH173" i="8"/>
  <c r="X173" i="8"/>
  <c r="N173" i="8"/>
  <c r="CF172" i="8"/>
  <c r="BV172" i="8"/>
  <c r="BL172" i="8"/>
  <c r="BB172" i="8"/>
  <c r="AR172" i="8"/>
  <c r="AH172" i="8"/>
  <c r="X172" i="8"/>
  <c r="N172" i="8"/>
  <c r="CE171" i="8"/>
  <c r="CD171" i="8"/>
  <c r="CC171" i="8"/>
  <c r="CB171" i="8"/>
  <c r="CA171" i="8"/>
  <c r="BZ171" i="8"/>
  <c r="BY171" i="8"/>
  <c r="BX171" i="8"/>
  <c r="BW171" i="8"/>
  <c r="BU171" i="8"/>
  <c r="BT171" i="8"/>
  <c r="BS171" i="8"/>
  <c r="BR171" i="8"/>
  <c r="BQ171" i="8"/>
  <c r="BP171" i="8"/>
  <c r="BO171" i="8"/>
  <c r="BN171" i="8"/>
  <c r="BM171" i="8"/>
  <c r="BK171" i="8"/>
  <c r="BJ171" i="8"/>
  <c r="BI171" i="8"/>
  <c r="BH171" i="8"/>
  <c r="BG171" i="8"/>
  <c r="BF171" i="8"/>
  <c r="BE171" i="8"/>
  <c r="BD171" i="8"/>
  <c r="BC171" i="8"/>
  <c r="BA171" i="8"/>
  <c r="AZ171" i="8"/>
  <c r="AY171" i="8"/>
  <c r="AX171" i="8"/>
  <c r="AW171" i="8"/>
  <c r="AV171" i="8"/>
  <c r="AU171" i="8"/>
  <c r="AT171" i="8"/>
  <c r="AS171" i="8"/>
  <c r="AQ171" i="8"/>
  <c r="AP171" i="8"/>
  <c r="AO171" i="8"/>
  <c r="AN171" i="8"/>
  <c r="AM171" i="8"/>
  <c r="AL171" i="8"/>
  <c r="AK171" i="8"/>
  <c r="AJ171" i="8"/>
  <c r="AI171" i="8"/>
  <c r="AG171" i="8"/>
  <c r="AF171" i="8"/>
  <c r="AE171" i="8"/>
  <c r="AD171" i="8"/>
  <c r="AC171" i="8"/>
  <c r="AB171" i="8"/>
  <c r="AA171" i="8"/>
  <c r="Z171" i="8"/>
  <c r="Y171" i="8"/>
  <c r="W171" i="8"/>
  <c r="V171" i="8"/>
  <c r="U171" i="8"/>
  <c r="T171" i="8"/>
  <c r="S171" i="8"/>
  <c r="R171" i="8"/>
  <c r="Q171" i="8"/>
  <c r="P171" i="8"/>
  <c r="O171" i="8"/>
  <c r="M171" i="8"/>
  <c r="L171" i="8"/>
  <c r="K171" i="8"/>
  <c r="J171" i="8"/>
  <c r="I171" i="8"/>
  <c r="H171" i="8"/>
  <c r="G171" i="8"/>
  <c r="F171" i="8"/>
  <c r="E171" i="8"/>
  <c r="N171" i="8" s="1"/>
  <c r="CF170" i="8"/>
  <c r="BV170" i="8"/>
  <c r="BL170" i="8"/>
  <c r="BB170" i="8"/>
  <c r="AR170" i="8"/>
  <c r="AH170" i="8"/>
  <c r="X170" i="8"/>
  <c r="N170" i="8"/>
  <c r="CF169" i="8"/>
  <c r="BV169" i="8"/>
  <c r="BL169" i="8"/>
  <c r="BB169" i="8"/>
  <c r="AR169" i="8"/>
  <c r="AH169" i="8"/>
  <c r="X169" i="8"/>
  <c r="N169" i="8"/>
  <c r="CE168" i="8"/>
  <c r="CE193" i="8" s="1"/>
  <c r="CE208" i="8" s="1"/>
  <c r="CD168" i="8"/>
  <c r="CD193" i="8" s="1"/>
  <c r="CD208" i="8" s="1"/>
  <c r="CC168" i="8"/>
  <c r="CC193" i="8" s="1"/>
  <c r="CB168" i="8"/>
  <c r="CB193" i="8" s="1"/>
  <c r="CB208" i="8" s="1"/>
  <c r="CA168" i="8"/>
  <c r="CA193" i="8" s="1"/>
  <c r="CA208" i="8" s="1"/>
  <c r="BZ168" i="8"/>
  <c r="BZ193" i="8" s="1"/>
  <c r="BZ208" i="8" s="1"/>
  <c r="BY168" i="8"/>
  <c r="BY193" i="8" s="1"/>
  <c r="BY208" i="8" s="1"/>
  <c r="BX168" i="8"/>
  <c r="BX193" i="8" s="1"/>
  <c r="BX208" i="8" s="1"/>
  <c r="BW168" i="8"/>
  <c r="BU168" i="8"/>
  <c r="BU193" i="8" s="1"/>
  <c r="BU208" i="8" s="1"/>
  <c r="BT168" i="8"/>
  <c r="BT193" i="8" s="1"/>
  <c r="BS168" i="8"/>
  <c r="BS193" i="8" s="1"/>
  <c r="BS208" i="8" s="1"/>
  <c r="BR168" i="8"/>
  <c r="BR193" i="8" s="1"/>
  <c r="BR208" i="8" s="1"/>
  <c r="BQ168" i="8"/>
  <c r="BQ193" i="8" s="1"/>
  <c r="BP168" i="8"/>
  <c r="BP193" i="8" s="1"/>
  <c r="BP208" i="8" s="1"/>
  <c r="BO168" i="8"/>
  <c r="BO193" i="8" s="1"/>
  <c r="BO208" i="8" s="1"/>
  <c r="BN168" i="8"/>
  <c r="BN193" i="8" s="1"/>
  <c r="BN208" i="8" s="1"/>
  <c r="BM168" i="8"/>
  <c r="BK168" i="8"/>
  <c r="BK193" i="8" s="1"/>
  <c r="BJ168" i="8"/>
  <c r="BJ193" i="8" s="1"/>
  <c r="BJ208" i="8" s="1"/>
  <c r="BI168" i="8"/>
  <c r="BI193" i="8" s="1"/>
  <c r="BI208" i="8" s="1"/>
  <c r="BH168" i="8"/>
  <c r="BH193" i="8" s="1"/>
  <c r="BH208" i="8" s="1"/>
  <c r="BG168" i="8"/>
  <c r="BG193" i="8" s="1"/>
  <c r="BG208" i="8" s="1"/>
  <c r="BF168" i="8"/>
  <c r="BF193" i="8" s="1"/>
  <c r="BF208" i="8" s="1"/>
  <c r="BE168" i="8"/>
  <c r="BE193" i="8" s="1"/>
  <c r="BE208" i="8" s="1"/>
  <c r="BD168" i="8"/>
  <c r="BD193" i="8" s="1"/>
  <c r="BD208" i="8" s="1"/>
  <c r="BC168" i="8"/>
  <c r="BA168" i="8"/>
  <c r="BA193" i="8" s="1"/>
  <c r="BA208" i="8" s="1"/>
  <c r="AZ168" i="8"/>
  <c r="AZ193" i="8" s="1"/>
  <c r="AZ208" i="8" s="1"/>
  <c r="AY168" i="8"/>
  <c r="AY193" i="8" s="1"/>
  <c r="AY208" i="8" s="1"/>
  <c r="AX168" i="8"/>
  <c r="AX193" i="8" s="1"/>
  <c r="AX208" i="8" s="1"/>
  <c r="AW168" i="8"/>
  <c r="AW193" i="8" s="1"/>
  <c r="AW208" i="8" s="1"/>
  <c r="AV168" i="8"/>
  <c r="AV193" i="8" s="1"/>
  <c r="AV208" i="8" s="1"/>
  <c r="AU168" i="8"/>
  <c r="AU193" i="8" s="1"/>
  <c r="AU208" i="8" s="1"/>
  <c r="AT168" i="8"/>
  <c r="AT193" i="8" s="1"/>
  <c r="AS168" i="8"/>
  <c r="AQ168" i="8"/>
  <c r="AQ193" i="8" s="1"/>
  <c r="AQ208" i="8" s="1"/>
  <c r="AP168" i="8"/>
  <c r="AP193" i="8" s="1"/>
  <c r="AP208" i="8" s="1"/>
  <c r="AO168" i="8"/>
  <c r="AO193" i="8" s="1"/>
  <c r="AO208" i="8" s="1"/>
  <c r="AN168" i="8"/>
  <c r="AN193" i="8" s="1"/>
  <c r="AN208" i="8" s="1"/>
  <c r="AM168" i="8"/>
  <c r="AM193" i="8" s="1"/>
  <c r="AM208" i="8" s="1"/>
  <c r="AL168" i="8"/>
  <c r="AL193" i="8" s="1"/>
  <c r="AL208" i="8" s="1"/>
  <c r="AK168" i="8"/>
  <c r="AK193" i="8" s="1"/>
  <c r="AJ168" i="8"/>
  <c r="AJ193" i="8" s="1"/>
  <c r="AJ208" i="8" s="1"/>
  <c r="AI168" i="8"/>
  <c r="AG168" i="8"/>
  <c r="AG193" i="8" s="1"/>
  <c r="AG208" i="8" s="1"/>
  <c r="AF168" i="8"/>
  <c r="AF193" i="8" s="1"/>
  <c r="AF208" i="8" s="1"/>
  <c r="AE168" i="8"/>
  <c r="AE193" i="8" s="1"/>
  <c r="AE208" i="8" s="1"/>
  <c r="AD168" i="8"/>
  <c r="AD193" i="8" s="1"/>
  <c r="AD208" i="8" s="1"/>
  <c r="AC168" i="8"/>
  <c r="AC193" i="8" s="1"/>
  <c r="AC208" i="8" s="1"/>
  <c r="AB168" i="8"/>
  <c r="AB193" i="8" s="1"/>
  <c r="AA168" i="8"/>
  <c r="AA193" i="8" s="1"/>
  <c r="AA208" i="8" s="1"/>
  <c r="Z168" i="8"/>
  <c r="Z193" i="8" s="1"/>
  <c r="Z208" i="8" s="1"/>
  <c r="Y168" i="8"/>
  <c r="W168" i="8"/>
  <c r="W193" i="8" s="1"/>
  <c r="W208" i="8" s="1"/>
  <c r="V168" i="8"/>
  <c r="V193" i="8" s="1"/>
  <c r="V208" i="8" s="1"/>
  <c r="U168" i="8"/>
  <c r="T168" i="8"/>
  <c r="T193" i="8" s="1"/>
  <c r="T208" i="8" s="1"/>
  <c r="S168" i="8"/>
  <c r="S193" i="8" s="1"/>
  <c r="R168" i="8"/>
  <c r="R193" i="8" s="1"/>
  <c r="R208" i="8" s="1"/>
  <c r="Q168" i="8"/>
  <c r="Q193" i="8" s="1"/>
  <c r="Q208" i="8" s="1"/>
  <c r="P168" i="8"/>
  <c r="P193" i="8" s="1"/>
  <c r="P208" i="8" s="1"/>
  <c r="O168" i="8"/>
  <c r="M168" i="8"/>
  <c r="M193" i="8" s="1"/>
  <c r="M208" i="8" s="1"/>
  <c r="L168" i="8"/>
  <c r="L193" i="8" s="1"/>
  <c r="L208" i="8" s="1"/>
  <c r="K168" i="8"/>
  <c r="K193" i="8" s="1"/>
  <c r="K208" i="8" s="1"/>
  <c r="J168" i="8"/>
  <c r="J193" i="8" s="1"/>
  <c r="I168" i="8"/>
  <c r="I193" i="8" s="1"/>
  <c r="I208" i="8" s="1"/>
  <c r="H168" i="8"/>
  <c r="H193" i="8" s="1"/>
  <c r="H208" i="8" s="1"/>
  <c r="G168" i="8"/>
  <c r="G193" i="8" s="1"/>
  <c r="G208" i="8" s="1"/>
  <c r="F168" i="8"/>
  <c r="F193" i="8" s="1"/>
  <c r="F208" i="8" s="1"/>
  <c r="E168" i="8"/>
  <c r="N168" i="8" s="1"/>
  <c r="CF167" i="8"/>
  <c r="BV167" i="8"/>
  <c r="BL167" i="8"/>
  <c r="BB167" i="8"/>
  <c r="AR167" i="8"/>
  <c r="AH167" i="8"/>
  <c r="X167" i="8"/>
  <c r="N167" i="8"/>
  <c r="CF166" i="8"/>
  <c r="BV166" i="8"/>
  <c r="BL166" i="8"/>
  <c r="BB166" i="8"/>
  <c r="AR166" i="8"/>
  <c r="AH166" i="8"/>
  <c r="X166" i="8"/>
  <c r="N166" i="8"/>
  <c r="CE162" i="8"/>
  <c r="CD162" i="8"/>
  <c r="CC162" i="8"/>
  <c r="CB162" i="8"/>
  <c r="CA162" i="8"/>
  <c r="BZ162" i="8"/>
  <c r="BY162" i="8"/>
  <c r="BX162" i="8"/>
  <c r="BW162" i="8"/>
  <c r="BU162" i="8"/>
  <c r="BT162" i="8"/>
  <c r="BS162" i="8"/>
  <c r="BR162" i="8"/>
  <c r="BQ162" i="8"/>
  <c r="BP162" i="8"/>
  <c r="BO162" i="8"/>
  <c r="BN162" i="8"/>
  <c r="BM162" i="8"/>
  <c r="BK162" i="8"/>
  <c r="BJ162" i="8"/>
  <c r="BI162" i="8"/>
  <c r="BH162" i="8"/>
  <c r="BG162" i="8"/>
  <c r="BF162" i="8"/>
  <c r="BE162" i="8"/>
  <c r="BD162" i="8"/>
  <c r="BC162" i="8"/>
  <c r="BA162" i="8"/>
  <c r="AZ162" i="8"/>
  <c r="AY162" i="8"/>
  <c r="AX162" i="8"/>
  <c r="AW162" i="8"/>
  <c r="AV162" i="8"/>
  <c r="AU162" i="8"/>
  <c r="AT162" i="8"/>
  <c r="AS162" i="8"/>
  <c r="BB162" i="8" s="1"/>
  <c r="AQ162" i="8"/>
  <c r="AP162" i="8"/>
  <c r="AO162" i="8"/>
  <c r="AN162" i="8"/>
  <c r="AM162" i="8"/>
  <c r="AL162" i="8"/>
  <c r="AK162" i="8"/>
  <c r="AJ162" i="8"/>
  <c r="AI162" i="8"/>
  <c r="AG162" i="8"/>
  <c r="AF162" i="8"/>
  <c r="AE162" i="8"/>
  <c r="AD162" i="8"/>
  <c r="AC162" i="8"/>
  <c r="AB162" i="8"/>
  <c r="AA162" i="8"/>
  <c r="Z162" i="8"/>
  <c r="Y162" i="8"/>
  <c r="W162" i="8"/>
  <c r="V162" i="8"/>
  <c r="U162" i="8"/>
  <c r="T162" i="8"/>
  <c r="S162" i="8"/>
  <c r="R162" i="8"/>
  <c r="Q162" i="8"/>
  <c r="P162" i="8"/>
  <c r="O162" i="8"/>
  <c r="M162" i="8"/>
  <c r="L162" i="8"/>
  <c r="K162" i="8"/>
  <c r="J162" i="8"/>
  <c r="I162" i="8"/>
  <c r="H162" i="8"/>
  <c r="G162" i="8"/>
  <c r="F162" i="8"/>
  <c r="E162" i="8"/>
  <c r="CF161" i="8"/>
  <c r="BV161" i="8"/>
  <c r="BL161" i="8"/>
  <c r="BB161" i="8"/>
  <c r="AR161" i="8"/>
  <c r="AH161" i="8"/>
  <c r="X161" i="8"/>
  <c r="N161" i="8"/>
  <c r="CF160" i="8"/>
  <c r="BV160" i="8"/>
  <c r="BL160" i="8"/>
  <c r="BB160" i="8"/>
  <c r="AR160" i="8"/>
  <c r="AH160" i="8"/>
  <c r="X160" i="8"/>
  <c r="N160" i="8"/>
  <c r="CE159" i="8"/>
  <c r="CD159" i="8"/>
  <c r="CC159" i="8"/>
  <c r="CB159" i="8"/>
  <c r="CA159" i="8"/>
  <c r="BZ159" i="8"/>
  <c r="BY159" i="8"/>
  <c r="BX159" i="8"/>
  <c r="BW159" i="8"/>
  <c r="BU159" i="8"/>
  <c r="BT159" i="8"/>
  <c r="BS159" i="8"/>
  <c r="BR159" i="8"/>
  <c r="BQ159" i="8"/>
  <c r="BP159" i="8"/>
  <c r="BO159" i="8"/>
  <c r="BN159" i="8"/>
  <c r="BM159" i="8"/>
  <c r="BK159" i="8"/>
  <c r="BJ159" i="8"/>
  <c r="BI159" i="8"/>
  <c r="BH159" i="8"/>
  <c r="BG159" i="8"/>
  <c r="BF159" i="8"/>
  <c r="BE159" i="8"/>
  <c r="BD159" i="8"/>
  <c r="BC159" i="8"/>
  <c r="BA159" i="8"/>
  <c r="AZ159" i="8"/>
  <c r="AY159" i="8"/>
  <c r="AX159" i="8"/>
  <c r="AW159" i="8"/>
  <c r="AV159" i="8"/>
  <c r="AU159" i="8"/>
  <c r="AT159" i="8"/>
  <c r="AS159" i="8"/>
  <c r="BB159" i="8" s="1"/>
  <c r="AQ159" i="8"/>
  <c r="AP159" i="8"/>
  <c r="AO159" i="8"/>
  <c r="AN159" i="8"/>
  <c r="AM159" i="8"/>
  <c r="AL159" i="8"/>
  <c r="AK159" i="8"/>
  <c r="AJ159" i="8"/>
  <c r="AI159" i="8"/>
  <c r="AG159" i="8"/>
  <c r="AF159" i="8"/>
  <c r="AE159" i="8"/>
  <c r="AD159" i="8"/>
  <c r="AC159" i="8"/>
  <c r="AB159" i="8"/>
  <c r="AA159" i="8"/>
  <c r="Z159" i="8"/>
  <c r="Y159" i="8"/>
  <c r="W159" i="8"/>
  <c r="V159" i="8"/>
  <c r="U159" i="8"/>
  <c r="T159" i="8"/>
  <c r="S159" i="8"/>
  <c r="R159" i="8"/>
  <c r="Q159" i="8"/>
  <c r="P159" i="8"/>
  <c r="O159" i="8"/>
  <c r="M159" i="8"/>
  <c r="L159" i="8"/>
  <c r="K159" i="8"/>
  <c r="J159" i="8"/>
  <c r="I159" i="8"/>
  <c r="H159" i="8"/>
  <c r="G159" i="8"/>
  <c r="F159" i="8"/>
  <c r="E159" i="8"/>
  <c r="CF158" i="8"/>
  <c r="BV158" i="8"/>
  <c r="BL158" i="8"/>
  <c r="BB158" i="8"/>
  <c r="AR158" i="8"/>
  <c r="AH158" i="8"/>
  <c r="X158" i="8"/>
  <c r="N158" i="8"/>
  <c r="CF157" i="8"/>
  <c r="BV157" i="8"/>
  <c r="BL157" i="8"/>
  <c r="BB157" i="8"/>
  <c r="AR157" i="8"/>
  <c r="AH157" i="8"/>
  <c r="X157" i="8"/>
  <c r="N157" i="8"/>
  <c r="CE156" i="8"/>
  <c r="CD156" i="8"/>
  <c r="CC156" i="8"/>
  <c r="CB156" i="8"/>
  <c r="CA156" i="8"/>
  <c r="BZ156" i="8"/>
  <c r="BY156" i="8"/>
  <c r="BX156" i="8"/>
  <c r="BW156" i="8"/>
  <c r="BU156" i="8"/>
  <c r="BT156" i="8"/>
  <c r="BS156" i="8"/>
  <c r="BR156" i="8"/>
  <c r="BQ156" i="8"/>
  <c r="BP156" i="8"/>
  <c r="BO156" i="8"/>
  <c r="BN156" i="8"/>
  <c r="BM156" i="8"/>
  <c r="BK156" i="8"/>
  <c r="BJ156" i="8"/>
  <c r="BI156" i="8"/>
  <c r="BH156" i="8"/>
  <c r="BG156" i="8"/>
  <c r="BF156" i="8"/>
  <c r="BE156" i="8"/>
  <c r="BD156" i="8"/>
  <c r="BC156" i="8"/>
  <c r="BA156" i="8"/>
  <c r="AZ156" i="8"/>
  <c r="AY156" i="8"/>
  <c r="AX156" i="8"/>
  <c r="AW156" i="8"/>
  <c r="AV156" i="8"/>
  <c r="AU156" i="8"/>
  <c r="AT156" i="8"/>
  <c r="AS156" i="8"/>
  <c r="AQ156" i="8"/>
  <c r="AP156" i="8"/>
  <c r="AO156" i="8"/>
  <c r="AN156" i="8"/>
  <c r="AM156" i="8"/>
  <c r="AL156" i="8"/>
  <c r="AK156" i="8"/>
  <c r="AJ156" i="8"/>
  <c r="AR156" i="8" s="1"/>
  <c r="AI156" i="8"/>
  <c r="AG156" i="8"/>
  <c r="AF156" i="8"/>
  <c r="AE156" i="8"/>
  <c r="AD156" i="8"/>
  <c r="AC156" i="8"/>
  <c r="AB156" i="8"/>
  <c r="AA156" i="8"/>
  <c r="Z156" i="8"/>
  <c r="Y156" i="8"/>
  <c r="W156" i="8"/>
  <c r="V156" i="8"/>
  <c r="U156" i="8"/>
  <c r="T156" i="8"/>
  <c r="S156" i="8"/>
  <c r="R156" i="8"/>
  <c r="Q156" i="8"/>
  <c r="P156" i="8"/>
  <c r="O156" i="8"/>
  <c r="M156" i="8"/>
  <c r="L156" i="8"/>
  <c r="K156" i="8"/>
  <c r="J156" i="8"/>
  <c r="I156" i="8"/>
  <c r="H156" i="8"/>
  <c r="G156" i="8"/>
  <c r="F156" i="8"/>
  <c r="E156" i="8"/>
  <c r="CF155" i="8"/>
  <c r="BV155" i="8"/>
  <c r="BL155" i="8"/>
  <c r="BB155" i="8"/>
  <c r="AR155" i="8"/>
  <c r="AH155" i="8"/>
  <c r="X155" i="8"/>
  <c r="N155" i="8"/>
  <c r="CF154" i="8"/>
  <c r="BV154" i="8"/>
  <c r="BL154" i="8"/>
  <c r="BB154" i="8"/>
  <c r="AR154" i="8"/>
  <c r="AH154" i="8"/>
  <c r="X154" i="8"/>
  <c r="N154" i="8"/>
  <c r="CE153" i="8"/>
  <c r="CD153" i="8"/>
  <c r="CC153" i="8"/>
  <c r="CB153" i="8"/>
  <c r="CA153" i="8"/>
  <c r="BZ153" i="8"/>
  <c r="BY153" i="8"/>
  <c r="BX153" i="8"/>
  <c r="BW153" i="8"/>
  <c r="BU153" i="8"/>
  <c r="BT153" i="8"/>
  <c r="BS153" i="8"/>
  <c r="BR153" i="8"/>
  <c r="BQ153" i="8"/>
  <c r="BP153" i="8"/>
  <c r="BO153" i="8"/>
  <c r="BN153" i="8"/>
  <c r="BM153" i="8"/>
  <c r="BK153" i="8"/>
  <c r="BJ153" i="8"/>
  <c r="BI153" i="8"/>
  <c r="BH153" i="8"/>
  <c r="BG153" i="8"/>
  <c r="BF153" i="8"/>
  <c r="BE153" i="8"/>
  <c r="BD153" i="8"/>
  <c r="BC153" i="8"/>
  <c r="BA153" i="8"/>
  <c r="AZ153" i="8"/>
  <c r="AY153" i="8"/>
  <c r="AX153" i="8"/>
  <c r="AW153" i="8"/>
  <c r="AV153" i="8"/>
  <c r="AU153" i="8"/>
  <c r="AT153" i="8"/>
  <c r="AS153" i="8"/>
  <c r="AQ153" i="8"/>
  <c r="AP153" i="8"/>
  <c r="AO153" i="8"/>
  <c r="AN153" i="8"/>
  <c r="AM153" i="8"/>
  <c r="AL153" i="8"/>
  <c r="AK153" i="8"/>
  <c r="AJ153" i="8"/>
  <c r="AR153" i="8" s="1"/>
  <c r="AI153" i="8"/>
  <c r="AG153" i="8"/>
  <c r="AF153" i="8"/>
  <c r="AE153" i="8"/>
  <c r="AD153" i="8"/>
  <c r="AC153" i="8"/>
  <c r="AB153" i="8"/>
  <c r="AA153" i="8"/>
  <c r="Z153" i="8"/>
  <c r="Y153" i="8"/>
  <c r="W153" i="8"/>
  <c r="V153" i="8"/>
  <c r="U153" i="8"/>
  <c r="T153" i="8"/>
  <c r="S153" i="8"/>
  <c r="R153" i="8"/>
  <c r="Q153" i="8"/>
  <c r="P153" i="8"/>
  <c r="O153" i="8"/>
  <c r="M153" i="8"/>
  <c r="L153" i="8"/>
  <c r="K153" i="8"/>
  <c r="J153" i="8"/>
  <c r="I153" i="8"/>
  <c r="H153" i="8"/>
  <c r="G153" i="8"/>
  <c r="F153" i="8"/>
  <c r="E153" i="8"/>
  <c r="CF152" i="8"/>
  <c r="BV152" i="8"/>
  <c r="BL152" i="8"/>
  <c r="BB152" i="8"/>
  <c r="AR152" i="8"/>
  <c r="AH152" i="8"/>
  <c r="X152" i="8"/>
  <c r="N152" i="8"/>
  <c r="CF151" i="8"/>
  <c r="BV151" i="8"/>
  <c r="BL151" i="8"/>
  <c r="BB151" i="8"/>
  <c r="AR151" i="8"/>
  <c r="AH151" i="8"/>
  <c r="X151" i="8"/>
  <c r="N151" i="8"/>
  <c r="CE150" i="8"/>
  <c r="CD150" i="8"/>
  <c r="CC150" i="8"/>
  <c r="CB150" i="8"/>
  <c r="CA150" i="8"/>
  <c r="BZ150" i="8"/>
  <c r="BY150" i="8"/>
  <c r="BX150" i="8"/>
  <c r="BW150" i="8"/>
  <c r="BU150" i="8"/>
  <c r="BT150" i="8"/>
  <c r="BS150" i="8"/>
  <c r="BR150" i="8"/>
  <c r="BQ150" i="8"/>
  <c r="BP150" i="8"/>
  <c r="BO150" i="8"/>
  <c r="BN150" i="8"/>
  <c r="BM150" i="8"/>
  <c r="BK150" i="8"/>
  <c r="BJ150" i="8"/>
  <c r="BI150" i="8"/>
  <c r="BH150" i="8"/>
  <c r="BG150" i="8"/>
  <c r="BF150" i="8"/>
  <c r="BE150" i="8"/>
  <c r="BD150" i="8"/>
  <c r="BC150" i="8"/>
  <c r="BA150" i="8"/>
  <c r="AZ150" i="8"/>
  <c r="AY150" i="8"/>
  <c r="AX150" i="8"/>
  <c r="AW150" i="8"/>
  <c r="AV150" i="8"/>
  <c r="AU150" i="8"/>
  <c r="AT150" i="8"/>
  <c r="AS150" i="8"/>
  <c r="AQ150" i="8"/>
  <c r="AP150" i="8"/>
  <c r="AO150" i="8"/>
  <c r="AN150" i="8"/>
  <c r="AM150" i="8"/>
  <c r="AL150" i="8"/>
  <c r="AK150" i="8"/>
  <c r="AJ150" i="8"/>
  <c r="AR150" i="8" s="1"/>
  <c r="AI150" i="8"/>
  <c r="AG150" i="8"/>
  <c r="AF150" i="8"/>
  <c r="AE150" i="8"/>
  <c r="AD150" i="8"/>
  <c r="AC150" i="8"/>
  <c r="AB150" i="8"/>
  <c r="AA150" i="8"/>
  <c r="Z150" i="8"/>
  <c r="Y150" i="8"/>
  <c r="W150" i="8"/>
  <c r="V150" i="8"/>
  <c r="U150" i="8"/>
  <c r="T150" i="8"/>
  <c r="S150" i="8"/>
  <c r="R150" i="8"/>
  <c r="Q150" i="8"/>
  <c r="P150" i="8"/>
  <c r="O150" i="8"/>
  <c r="M150" i="8"/>
  <c r="L150" i="8"/>
  <c r="K150" i="8"/>
  <c r="J150" i="8"/>
  <c r="I150" i="8"/>
  <c r="H150" i="8"/>
  <c r="G150" i="8"/>
  <c r="F150" i="8"/>
  <c r="E150" i="8"/>
  <c r="CF149" i="8"/>
  <c r="BV149" i="8"/>
  <c r="BL149" i="8"/>
  <c r="BB149" i="8"/>
  <c r="AR149" i="8"/>
  <c r="AH149" i="8"/>
  <c r="X149" i="8"/>
  <c r="N149" i="8"/>
  <c r="CF148" i="8"/>
  <c r="BV148" i="8"/>
  <c r="BL148" i="8"/>
  <c r="BB148" i="8"/>
  <c r="AR148" i="8"/>
  <c r="AH148" i="8"/>
  <c r="X148" i="8"/>
  <c r="N148" i="8"/>
  <c r="CE147" i="8"/>
  <c r="CD147" i="8"/>
  <c r="CC147" i="8"/>
  <c r="CB147" i="8"/>
  <c r="CA147" i="8"/>
  <c r="BZ147" i="8"/>
  <c r="BY147" i="8"/>
  <c r="BX147" i="8"/>
  <c r="BW147" i="8"/>
  <c r="BU147" i="8"/>
  <c r="BT147" i="8"/>
  <c r="BS147" i="8"/>
  <c r="BR147" i="8"/>
  <c r="BQ147" i="8"/>
  <c r="BP147" i="8"/>
  <c r="BO147" i="8"/>
  <c r="BN147" i="8"/>
  <c r="BM147" i="8"/>
  <c r="BK147" i="8"/>
  <c r="BJ147" i="8"/>
  <c r="BI147" i="8"/>
  <c r="BH147" i="8"/>
  <c r="BG147" i="8"/>
  <c r="BF147" i="8"/>
  <c r="BE147" i="8"/>
  <c r="BD147" i="8"/>
  <c r="BC147" i="8"/>
  <c r="BA147" i="8"/>
  <c r="AZ147" i="8"/>
  <c r="AY147" i="8"/>
  <c r="AX147" i="8"/>
  <c r="AW147" i="8"/>
  <c r="AV147" i="8"/>
  <c r="AU147" i="8"/>
  <c r="AT147" i="8"/>
  <c r="AS147" i="8"/>
  <c r="AQ147" i="8"/>
  <c r="AP147" i="8"/>
  <c r="AO147" i="8"/>
  <c r="AN147" i="8"/>
  <c r="AM147" i="8"/>
  <c r="AL147" i="8"/>
  <c r="AK147" i="8"/>
  <c r="AJ147" i="8"/>
  <c r="AR147" i="8" s="1"/>
  <c r="AI147" i="8"/>
  <c r="AG147" i="8"/>
  <c r="AF147" i="8"/>
  <c r="AE147" i="8"/>
  <c r="AD147" i="8"/>
  <c r="AC147" i="8"/>
  <c r="AB147" i="8"/>
  <c r="AA147" i="8"/>
  <c r="Z147" i="8"/>
  <c r="Y147" i="8"/>
  <c r="W147" i="8"/>
  <c r="V147" i="8"/>
  <c r="U147" i="8"/>
  <c r="T147" i="8"/>
  <c r="S147" i="8"/>
  <c r="R147" i="8"/>
  <c r="Q147" i="8"/>
  <c r="P147" i="8"/>
  <c r="O147" i="8"/>
  <c r="M147" i="8"/>
  <c r="L147" i="8"/>
  <c r="K147" i="8"/>
  <c r="J147" i="8"/>
  <c r="I147" i="8"/>
  <c r="H147" i="8"/>
  <c r="G147" i="8"/>
  <c r="F147" i="8"/>
  <c r="E147" i="8"/>
  <c r="CF146" i="8"/>
  <c r="BV146" i="8"/>
  <c r="BL146" i="8"/>
  <c r="BB146" i="8"/>
  <c r="AR146" i="8"/>
  <c r="AH146" i="8"/>
  <c r="X146" i="8"/>
  <c r="N146" i="8"/>
  <c r="CF145" i="8"/>
  <c r="BV145" i="8"/>
  <c r="BL145" i="8"/>
  <c r="BB145" i="8"/>
  <c r="AR145" i="8"/>
  <c r="AH145" i="8"/>
  <c r="X145" i="8"/>
  <c r="N145" i="8"/>
  <c r="CE144" i="8"/>
  <c r="CE163" i="8" s="1"/>
  <c r="CD144" i="8"/>
  <c r="CC144" i="8"/>
  <c r="CC163" i="8" s="1"/>
  <c r="CB144" i="8"/>
  <c r="CB163" i="8" s="1"/>
  <c r="CA144" i="8"/>
  <c r="CA163" i="8" s="1"/>
  <c r="BZ144" i="8"/>
  <c r="BZ163" i="8" s="1"/>
  <c r="BY144" i="8"/>
  <c r="BY163" i="8" s="1"/>
  <c r="BX144" i="8"/>
  <c r="BW144" i="8"/>
  <c r="BW163" i="8" s="1"/>
  <c r="BU144" i="8"/>
  <c r="BU163" i="8" s="1"/>
  <c r="BT144" i="8"/>
  <c r="BT163" i="8" s="1"/>
  <c r="BS144" i="8"/>
  <c r="BS163" i="8" s="1"/>
  <c r="BR144" i="8"/>
  <c r="BR163" i="8" s="1"/>
  <c r="BQ144" i="8"/>
  <c r="BQ163" i="8" s="1"/>
  <c r="BP144" i="8"/>
  <c r="BO144" i="8"/>
  <c r="BO163" i="8" s="1"/>
  <c r="BN144" i="8"/>
  <c r="BM144" i="8"/>
  <c r="BM163" i="8" s="1"/>
  <c r="BK144" i="8"/>
  <c r="BK163" i="8" s="1"/>
  <c r="BJ144" i="8"/>
  <c r="BJ163" i="8" s="1"/>
  <c r="BI144" i="8"/>
  <c r="BI163" i="8" s="1"/>
  <c r="BH144" i="8"/>
  <c r="BG144" i="8"/>
  <c r="BG163" i="8" s="1"/>
  <c r="BF144" i="8"/>
  <c r="BF163" i="8" s="1"/>
  <c r="BE144" i="8"/>
  <c r="BE163" i="8" s="1"/>
  <c r="BD144" i="8"/>
  <c r="BD163" i="8" s="1"/>
  <c r="BC144" i="8"/>
  <c r="BC163" i="8" s="1"/>
  <c r="BA144" i="8"/>
  <c r="BA163" i="8" s="1"/>
  <c r="AZ144" i="8"/>
  <c r="AY144" i="8"/>
  <c r="AY163" i="8" s="1"/>
  <c r="AX144" i="8"/>
  <c r="AW144" i="8"/>
  <c r="AW163" i="8" s="1"/>
  <c r="AV144" i="8"/>
  <c r="AV163" i="8" s="1"/>
  <c r="AU144" i="8"/>
  <c r="AU163" i="8" s="1"/>
  <c r="AT144" i="8"/>
  <c r="AT163" i="8" s="1"/>
  <c r="AS144" i="8"/>
  <c r="AS163" i="8" s="1"/>
  <c r="AQ144" i="8"/>
  <c r="AQ163" i="8" s="1"/>
  <c r="AP144" i="8"/>
  <c r="AO144" i="8"/>
  <c r="AO163" i="8" s="1"/>
  <c r="AN144" i="8"/>
  <c r="AN163" i="8" s="1"/>
  <c r="AM144" i="8"/>
  <c r="AM163" i="8" s="1"/>
  <c r="AL144" i="8"/>
  <c r="AL163" i="8" s="1"/>
  <c r="AK144" i="8"/>
  <c r="AK163" i="8" s="1"/>
  <c r="AJ144" i="8"/>
  <c r="AI144" i="8"/>
  <c r="AI163" i="8" s="1"/>
  <c r="AG144" i="8"/>
  <c r="AG163" i="8" s="1"/>
  <c r="AF144" i="8"/>
  <c r="AF163" i="8" s="1"/>
  <c r="AE144" i="8"/>
  <c r="AE163" i="8" s="1"/>
  <c r="AD144" i="8"/>
  <c r="AD163" i="8" s="1"/>
  <c r="AC144" i="8"/>
  <c r="AC163" i="8" s="1"/>
  <c r="AB144" i="8"/>
  <c r="AB163" i="8" s="1"/>
  <c r="AA144" i="8"/>
  <c r="AA163" i="8" s="1"/>
  <c r="Z144" i="8"/>
  <c r="Y144" i="8"/>
  <c r="Y163" i="8" s="1"/>
  <c r="W144" i="8"/>
  <c r="W163" i="8" s="1"/>
  <c r="V144" i="8"/>
  <c r="V163" i="8" s="1"/>
  <c r="U144" i="8"/>
  <c r="U163" i="8" s="1"/>
  <c r="T144" i="8"/>
  <c r="S144" i="8"/>
  <c r="S163" i="8" s="1"/>
  <c r="R144" i="8"/>
  <c r="Q144" i="8"/>
  <c r="Q163" i="8" s="1"/>
  <c r="P144" i="8"/>
  <c r="P163" i="8" s="1"/>
  <c r="O144" i="8"/>
  <c r="O163" i="8" s="1"/>
  <c r="M144" i="8"/>
  <c r="M163" i="8" s="1"/>
  <c r="L144" i="8"/>
  <c r="L163" i="8" s="1"/>
  <c r="K144" i="8"/>
  <c r="K163" i="8" s="1"/>
  <c r="J144" i="8"/>
  <c r="J163" i="8" s="1"/>
  <c r="I144" i="8"/>
  <c r="I163" i="8" s="1"/>
  <c r="H144" i="8"/>
  <c r="H163" i="8" s="1"/>
  <c r="G144" i="8"/>
  <c r="G163" i="8" s="1"/>
  <c r="F144" i="8"/>
  <c r="F163" i="8" s="1"/>
  <c r="E144" i="8"/>
  <c r="CF143" i="8"/>
  <c r="BV143" i="8"/>
  <c r="BL143" i="8"/>
  <c r="BB143" i="8"/>
  <c r="AR143" i="8"/>
  <c r="AH143" i="8"/>
  <c r="X143" i="8"/>
  <c r="N143" i="8"/>
  <c r="CF142" i="8"/>
  <c r="BV142" i="8"/>
  <c r="BL142" i="8"/>
  <c r="BB142" i="8"/>
  <c r="AR142" i="8"/>
  <c r="AH142" i="8"/>
  <c r="X142" i="8"/>
  <c r="N142" i="8"/>
  <c r="CE139" i="8"/>
  <c r="CD139" i="8"/>
  <c r="CC139" i="8"/>
  <c r="CB139" i="8"/>
  <c r="CA139" i="8"/>
  <c r="BZ139" i="8"/>
  <c r="BY139" i="8"/>
  <c r="BX139" i="8"/>
  <c r="BW139" i="8"/>
  <c r="CE138" i="8"/>
  <c r="CD138" i="8"/>
  <c r="CC138" i="8"/>
  <c r="CB138" i="8"/>
  <c r="CA138" i="8"/>
  <c r="BZ138" i="8"/>
  <c r="BY138" i="8"/>
  <c r="BX138" i="8"/>
  <c r="CF138" i="8" s="1"/>
  <c r="BW138" i="8"/>
  <c r="BU138" i="8"/>
  <c r="BT138" i="8"/>
  <c r="BS138" i="8"/>
  <c r="BR138" i="8"/>
  <c r="BQ138" i="8"/>
  <c r="BP138" i="8"/>
  <c r="BO138" i="8"/>
  <c r="BN138" i="8"/>
  <c r="BM138" i="8"/>
  <c r="BK138" i="8"/>
  <c r="BJ138" i="8"/>
  <c r="BI138" i="8"/>
  <c r="BH138" i="8"/>
  <c r="BG138" i="8"/>
  <c r="BF138" i="8"/>
  <c r="BE138" i="8"/>
  <c r="BD138" i="8"/>
  <c r="BC138" i="8"/>
  <c r="BA138" i="8"/>
  <c r="AZ138" i="8"/>
  <c r="AY138" i="8"/>
  <c r="AX138" i="8"/>
  <c r="AW138" i="8"/>
  <c r="AV138" i="8"/>
  <c r="AU138" i="8"/>
  <c r="AT138" i="8"/>
  <c r="AS138" i="8"/>
  <c r="AQ138" i="8"/>
  <c r="AP138" i="8"/>
  <c r="AO138" i="8"/>
  <c r="AN138" i="8"/>
  <c r="AM138" i="8"/>
  <c r="AL138" i="8"/>
  <c r="AK138" i="8"/>
  <c r="AJ138" i="8"/>
  <c r="AI138" i="8"/>
  <c r="AG138" i="8"/>
  <c r="AF138" i="8"/>
  <c r="AE138" i="8"/>
  <c r="AD138" i="8"/>
  <c r="AC138" i="8"/>
  <c r="AB138" i="8"/>
  <c r="AA138" i="8"/>
  <c r="Z138" i="8"/>
  <c r="Y138" i="8"/>
  <c r="W138" i="8"/>
  <c r="V138" i="8"/>
  <c r="U138" i="8"/>
  <c r="T138" i="8"/>
  <c r="S138" i="8"/>
  <c r="R138" i="8"/>
  <c r="Q138" i="8"/>
  <c r="P138" i="8"/>
  <c r="O138" i="8"/>
  <c r="M138" i="8"/>
  <c r="L138" i="8"/>
  <c r="K138" i="8"/>
  <c r="J138" i="8"/>
  <c r="I138" i="8"/>
  <c r="H138" i="8"/>
  <c r="G138" i="8"/>
  <c r="F138" i="8"/>
  <c r="E138" i="8"/>
  <c r="CF137" i="8"/>
  <c r="BV137" i="8"/>
  <c r="BL137" i="8"/>
  <c r="BB137" i="8"/>
  <c r="AR137" i="8"/>
  <c r="AH137" i="8"/>
  <c r="X137" i="8"/>
  <c r="N137" i="8"/>
  <c r="CF136" i="8"/>
  <c r="BV136" i="8"/>
  <c r="BL136" i="8"/>
  <c r="BB136" i="8"/>
  <c r="AR136" i="8"/>
  <c r="AH136" i="8"/>
  <c r="X136" i="8"/>
  <c r="N136" i="8"/>
  <c r="CE135" i="8"/>
  <c r="CD135" i="8"/>
  <c r="CC135" i="8"/>
  <c r="CB135" i="8"/>
  <c r="CA135" i="8"/>
  <c r="BZ135" i="8"/>
  <c r="BY135" i="8"/>
  <c r="BX135" i="8"/>
  <c r="CF135" i="8" s="1"/>
  <c r="BW135" i="8"/>
  <c r="BU135" i="8"/>
  <c r="BT135" i="8"/>
  <c r="BS135" i="8"/>
  <c r="BR135" i="8"/>
  <c r="BQ135" i="8"/>
  <c r="BP135" i="8"/>
  <c r="BO135" i="8"/>
  <c r="BN135" i="8"/>
  <c r="BM135" i="8"/>
  <c r="BK135" i="8"/>
  <c r="BJ135" i="8"/>
  <c r="BI135" i="8"/>
  <c r="BH135" i="8"/>
  <c r="BG135" i="8"/>
  <c r="BF135" i="8"/>
  <c r="BE135" i="8"/>
  <c r="BD135" i="8"/>
  <c r="BC135" i="8"/>
  <c r="BA135" i="8"/>
  <c r="AZ135" i="8"/>
  <c r="AY135" i="8"/>
  <c r="AX135" i="8"/>
  <c r="AW135" i="8"/>
  <c r="AV135" i="8"/>
  <c r="AU135" i="8"/>
  <c r="AT135" i="8"/>
  <c r="AS135" i="8"/>
  <c r="AQ135" i="8"/>
  <c r="AP135" i="8"/>
  <c r="AO135" i="8"/>
  <c r="AN135" i="8"/>
  <c r="AM135" i="8"/>
  <c r="AL135" i="8"/>
  <c r="AK135" i="8"/>
  <c r="AJ135" i="8"/>
  <c r="AI135" i="8"/>
  <c r="AG135" i="8"/>
  <c r="AF135" i="8"/>
  <c r="AE135" i="8"/>
  <c r="AD135" i="8"/>
  <c r="AC135" i="8"/>
  <c r="AB135" i="8"/>
  <c r="AA135" i="8"/>
  <c r="Z135" i="8"/>
  <c r="Y135" i="8"/>
  <c r="W135" i="8"/>
  <c r="V135" i="8"/>
  <c r="U135" i="8"/>
  <c r="T135" i="8"/>
  <c r="S135" i="8"/>
  <c r="R135" i="8"/>
  <c r="Q135" i="8"/>
  <c r="P135" i="8"/>
  <c r="O135" i="8"/>
  <c r="M135" i="8"/>
  <c r="L135" i="8"/>
  <c r="K135" i="8"/>
  <c r="J135" i="8"/>
  <c r="I135" i="8"/>
  <c r="H135" i="8"/>
  <c r="G135" i="8"/>
  <c r="F135" i="8"/>
  <c r="E135" i="8"/>
  <c r="N135" i="8" s="1"/>
  <c r="CF134" i="8"/>
  <c r="BV134" i="8"/>
  <c r="BL134" i="8"/>
  <c r="BB134" i="8"/>
  <c r="AR134" i="8"/>
  <c r="AH134" i="8"/>
  <c r="X134" i="8"/>
  <c r="N134" i="8"/>
  <c r="CF133" i="8"/>
  <c r="BV133" i="8"/>
  <c r="BL133" i="8"/>
  <c r="BB133" i="8"/>
  <c r="AR133" i="8"/>
  <c r="AH133" i="8"/>
  <c r="X133" i="8"/>
  <c r="N133" i="8"/>
  <c r="CE132" i="8"/>
  <c r="CD132" i="8"/>
  <c r="CC132" i="8"/>
  <c r="CB132" i="8"/>
  <c r="CA132" i="8"/>
  <c r="BZ132" i="8"/>
  <c r="BY132" i="8"/>
  <c r="BX132" i="8"/>
  <c r="CF132" i="8" s="1"/>
  <c r="BW132" i="8"/>
  <c r="BU132" i="8"/>
  <c r="BT132" i="8"/>
  <c r="BS132" i="8"/>
  <c r="BR132" i="8"/>
  <c r="BQ132" i="8"/>
  <c r="BP132" i="8"/>
  <c r="BO132" i="8"/>
  <c r="BN132" i="8"/>
  <c r="BM132" i="8"/>
  <c r="BK132" i="8"/>
  <c r="BJ132" i="8"/>
  <c r="BI132" i="8"/>
  <c r="BH132" i="8"/>
  <c r="BG132" i="8"/>
  <c r="BF132" i="8"/>
  <c r="BE132" i="8"/>
  <c r="BD132" i="8"/>
  <c r="BC132" i="8"/>
  <c r="BA132" i="8"/>
  <c r="AZ132" i="8"/>
  <c r="AY132" i="8"/>
  <c r="AX132" i="8"/>
  <c r="AW132" i="8"/>
  <c r="AV132" i="8"/>
  <c r="AU132" i="8"/>
  <c r="AT132" i="8"/>
  <c r="AS132" i="8"/>
  <c r="AQ132" i="8"/>
  <c r="AP132" i="8"/>
  <c r="AO132" i="8"/>
  <c r="AN132" i="8"/>
  <c r="AM132" i="8"/>
  <c r="AL132" i="8"/>
  <c r="AK132" i="8"/>
  <c r="AJ132" i="8"/>
  <c r="AI132" i="8"/>
  <c r="AG132" i="8"/>
  <c r="AF132" i="8"/>
  <c r="AE132" i="8"/>
  <c r="AD132" i="8"/>
  <c r="AC132" i="8"/>
  <c r="AB132" i="8"/>
  <c r="AA132" i="8"/>
  <c r="Z132" i="8"/>
  <c r="Y132" i="8"/>
  <c r="W132" i="8"/>
  <c r="V132" i="8"/>
  <c r="U132" i="8"/>
  <c r="T132" i="8"/>
  <c r="S132" i="8"/>
  <c r="R132" i="8"/>
  <c r="Q132" i="8"/>
  <c r="P132" i="8"/>
  <c r="O132" i="8"/>
  <c r="M132" i="8"/>
  <c r="L132" i="8"/>
  <c r="K132" i="8"/>
  <c r="J132" i="8"/>
  <c r="I132" i="8"/>
  <c r="H132" i="8"/>
  <c r="G132" i="8"/>
  <c r="F132" i="8"/>
  <c r="E132" i="8"/>
  <c r="CF131" i="8"/>
  <c r="BV131" i="8"/>
  <c r="BL131" i="8"/>
  <c r="BB131" i="8"/>
  <c r="AR131" i="8"/>
  <c r="AH131" i="8"/>
  <c r="X131" i="8"/>
  <c r="N131" i="8"/>
  <c r="CF130" i="8"/>
  <c r="BV130" i="8"/>
  <c r="BL130" i="8"/>
  <c r="BB130" i="8"/>
  <c r="AR130" i="8"/>
  <c r="AH130" i="8"/>
  <c r="X130" i="8"/>
  <c r="N130" i="8"/>
  <c r="CE129" i="8"/>
  <c r="CD129" i="8"/>
  <c r="CC129" i="8"/>
  <c r="CB129" i="8"/>
  <c r="CA129" i="8"/>
  <c r="BZ129" i="8"/>
  <c r="BY129" i="8"/>
  <c r="BX129" i="8"/>
  <c r="CF129" i="8" s="1"/>
  <c r="BW129" i="8"/>
  <c r="BU129" i="8"/>
  <c r="BT129" i="8"/>
  <c r="BS129" i="8"/>
  <c r="BR129" i="8"/>
  <c r="BQ129" i="8"/>
  <c r="BP129" i="8"/>
  <c r="BO129" i="8"/>
  <c r="BN129" i="8"/>
  <c r="BM129" i="8"/>
  <c r="BK129" i="8"/>
  <c r="BJ129" i="8"/>
  <c r="BI129" i="8"/>
  <c r="BH129" i="8"/>
  <c r="BG129" i="8"/>
  <c r="BF129" i="8"/>
  <c r="BE129" i="8"/>
  <c r="BD129" i="8"/>
  <c r="BC129" i="8"/>
  <c r="BA129" i="8"/>
  <c r="AZ129" i="8"/>
  <c r="AY129" i="8"/>
  <c r="AX129" i="8"/>
  <c r="AW129" i="8"/>
  <c r="AV129" i="8"/>
  <c r="AU129" i="8"/>
  <c r="AT129" i="8"/>
  <c r="AS129" i="8"/>
  <c r="AQ129" i="8"/>
  <c r="AP129" i="8"/>
  <c r="AO129" i="8"/>
  <c r="AN129" i="8"/>
  <c r="AM129" i="8"/>
  <c r="AL129" i="8"/>
  <c r="AK129" i="8"/>
  <c r="AJ129" i="8"/>
  <c r="AI129" i="8"/>
  <c r="AG129" i="8"/>
  <c r="AF129" i="8"/>
  <c r="AE129" i="8"/>
  <c r="AD129" i="8"/>
  <c r="AC129" i="8"/>
  <c r="AB129" i="8"/>
  <c r="AA129" i="8"/>
  <c r="Z129" i="8"/>
  <c r="Y129" i="8"/>
  <c r="W129" i="8"/>
  <c r="V129" i="8"/>
  <c r="U129" i="8"/>
  <c r="T129" i="8"/>
  <c r="S129" i="8"/>
  <c r="R129" i="8"/>
  <c r="Q129" i="8"/>
  <c r="P129" i="8"/>
  <c r="O129" i="8"/>
  <c r="M129" i="8"/>
  <c r="L129" i="8"/>
  <c r="K129" i="8"/>
  <c r="J129" i="8"/>
  <c r="I129" i="8"/>
  <c r="H129" i="8"/>
  <c r="G129" i="8"/>
  <c r="F129" i="8"/>
  <c r="E129" i="8"/>
  <c r="N129" i="8" s="1"/>
  <c r="CF128" i="8"/>
  <c r="BV128" i="8"/>
  <c r="BL128" i="8"/>
  <c r="BB128" i="8"/>
  <c r="AR128" i="8"/>
  <c r="AH128" i="8"/>
  <c r="X128" i="8"/>
  <c r="N128" i="8"/>
  <c r="CF127" i="8"/>
  <c r="BV127" i="8"/>
  <c r="BL127" i="8"/>
  <c r="BB127" i="8"/>
  <c r="AR127" i="8"/>
  <c r="AH127" i="8"/>
  <c r="X127" i="8"/>
  <c r="N127" i="8"/>
  <c r="CE126" i="8"/>
  <c r="CD126" i="8"/>
  <c r="CC126" i="8"/>
  <c r="CB126" i="8"/>
  <c r="CA126" i="8"/>
  <c r="BZ126" i="8"/>
  <c r="BY126" i="8"/>
  <c r="BX126" i="8"/>
  <c r="CF126" i="8" s="1"/>
  <c r="BW126" i="8"/>
  <c r="BU126" i="8"/>
  <c r="BT126" i="8"/>
  <c r="BS126" i="8"/>
  <c r="BR126" i="8"/>
  <c r="BQ126" i="8"/>
  <c r="BP126" i="8"/>
  <c r="BO126" i="8"/>
  <c r="BN126" i="8"/>
  <c r="BM126" i="8"/>
  <c r="BK126" i="8"/>
  <c r="BJ126" i="8"/>
  <c r="BI126" i="8"/>
  <c r="BH126" i="8"/>
  <c r="BG126" i="8"/>
  <c r="BF126" i="8"/>
  <c r="BE126" i="8"/>
  <c r="BD126" i="8"/>
  <c r="BC126" i="8"/>
  <c r="BA126" i="8"/>
  <c r="AZ126" i="8"/>
  <c r="AY126" i="8"/>
  <c r="AX126" i="8"/>
  <c r="AW126" i="8"/>
  <c r="AV126" i="8"/>
  <c r="AU126" i="8"/>
  <c r="AT126" i="8"/>
  <c r="AS126" i="8"/>
  <c r="AQ126" i="8"/>
  <c r="AP126" i="8"/>
  <c r="AO126" i="8"/>
  <c r="AN126" i="8"/>
  <c r="AM126" i="8"/>
  <c r="AL126" i="8"/>
  <c r="AK126" i="8"/>
  <c r="AJ126" i="8"/>
  <c r="AI126" i="8"/>
  <c r="AG126" i="8"/>
  <c r="AF126" i="8"/>
  <c r="AE126" i="8"/>
  <c r="AD126" i="8"/>
  <c r="AC126" i="8"/>
  <c r="AB126" i="8"/>
  <c r="AA126" i="8"/>
  <c r="Z126" i="8"/>
  <c r="Y126" i="8"/>
  <c r="W126" i="8"/>
  <c r="V126" i="8"/>
  <c r="U126" i="8"/>
  <c r="T126" i="8"/>
  <c r="S126" i="8"/>
  <c r="R126" i="8"/>
  <c r="Q126" i="8"/>
  <c r="P126" i="8"/>
  <c r="O126" i="8"/>
  <c r="M126" i="8"/>
  <c r="L126" i="8"/>
  <c r="K126" i="8"/>
  <c r="J126" i="8"/>
  <c r="I126" i="8"/>
  <c r="H126" i="8"/>
  <c r="G126" i="8"/>
  <c r="F126" i="8"/>
  <c r="E126" i="8"/>
  <c r="CF125" i="8"/>
  <c r="BV125" i="8"/>
  <c r="BL125" i="8"/>
  <c r="BB125" i="8"/>
  <c r="AR125" i="8"/>
  <c r="AH125" i="8"/>
  <c r="X125" i="8"/>
  <c r="N125" i="8"/>
  <c r="CF124" i="8"/>
  <c r="BV124" i="8"/>
  <c r="BL124" i="8"/>
  <c r="BB124" i="8"/>
  <c r="AR124" i="8"/>
  <c r="AH124" i="8"/>
  <c r="X124" i="8"/>
  <c r="N124" i="8"/>
  <c r="AP123" i="8"/>
  <c r="J123" i="8"/>
  <c r="CE122" i="8"/>
  <c r="CE212" i="8" s="1"/>
  <c r="CD122" i="8"/>
  <c r="CD212" i="8" s="1"/>
  <c r="CC122" i="8"/>
  <c r="CC212" i="8" s="1"/>
  <c r="CB122" i="8"/>
  <c r="CB212" i="8" s="1"/>
  <c r="CA122" i="8"/>
  <c r="CA212" i="8" s="1"/>
  <c r="BZ122" i="8"/>
  <c r="BY122" i="8"/>
  <c r="BX122" i="8"/>
  <c r="BW122" i="8"/>
  <c r="BW212" i="8" s="1"/>
  <c r="BU122" i="8"/>
  <c r="BU212" i="8" s="1"/>
  <c r="BT122" i="8"/>
  <c r="BT212" i="8" s="1"/>
  <c r="BS122" i="8"/>
  <c r="BS212" i="8" s="1"/>
  <c r="BR122" i="8"/>
  <c r="BR212" i="8" s="1"/>
  <c r="BQ122" i="8"/>
  <c r="BQ212" i="8" s="1"/>
  <c r="BP122" i="8"/>
  <c r="BP212" i="8" s="1"/>
  <c r="BO122" i="8"/>
  <c r="BO212" i="8" s="1"/>
  <c r="BN122" i="8"/>
  <c r="BM122" i="8"/>
  <c r="BM212" i="8" s="1"/>
  <c r="BK122" i="8"/>
  <c r="BK212" i="8" s="1"/>
  <c r="BJ122" i="8"/>
  <c r="BJ212" i="8" s="1"/>
  <c r="BI122" i="8"/>
  <c r="BI212" i="8" s="1"/>
  <c r="BH122" i="8"/>
  <c r="BG122" i="8"/>
  <c r="BF122" i="8"/>
  <c r="BE122" i="8"/>
  <c r="BE212" i="8" s="1"/>
  <c r="BD122" i="8"/>
  <c r="BC122" i="8"/>
  <c r="BC212" i="8" s="1"/>
  <c r="BA122" i="8"/>
  <c r="BA212" i="8" s="1"/>
  <c r="AZ122" i="8"/>
  <c r="AZ212" i="8" s="1"/>
  <c r="AY122" i="8"/>
  <c r="AY212" i="8" s="1"/>
  <c r="AX122" i="8"/>
  <c r="AX212" i="8" s="1"/>
  <c r="AW122" i="8"/>
  <c r="AV122" i="8"/>
  <c r="AU122" i="8"/>
  <c r="AU212" i="8" s="1"/>
  <c r="AT122" i="8"/>
  <c r="AS122" i="8"/>
  <c r="AS212" i="8" s="1"/>
  <c r="AQ122" i="8"/>
  <c r="AQ212" i="8" s="1"/>
  <c r="AP122" i="8"/>
  <c r="AP212" i="8" s="1"/>
  <c r="AO122" i="8"/>
  <c r="AO212" i="8" s="1"/>
  <c r="AN122" i="8"/>
  <c r="AN212" i="8" s="1"/>
  <c r="AM122" i="8"/>
  <c r="AM212" i="8" s="1"/>
  <c r="AL122" i="8"/>
  <c r="AL212" i="8" s="1"/>
  <c r="AK122" i="8"/>
  <c r="AK212" i="8" s="1"/>
  <c r="AJ122" i="8"/>
  <c r="AI122" i="8"/>
  <c r="AI212" i="8" s="1"/>
  <c r="AG122" i="8"/>
  <c r="AG212" i="8" s="1"/>
  <c r="AF122" i="8"/>
  <c r="AF212" i="8" s="1"/>
  <c r="AE122" i="8"/>
  <c r="AE212" i="8" s="1"/>
  <c r="AD122" i="8"/>
  <c r="AD212" i="8" s="1"/>
  <c r="AC122" i="8"/>
  <c r="AB122" i="8"/>
  <c r="AA122" i="8"/>
  <c r="AA212" i="8" s="1"/>
  <c r="Z122" i="8"/>
  <c r="Y122" i="8"/>
  <c r="Y212" i="8" s="1"/>
  <c r="W122" i="8"/>
  <c r="W212" i="8" s="1"/>
  <c r="V122" i="8"/>
  <c r="V212" i="8" s="1"/>
  <c r="U122" i="8"/>
  <c r="U212" i="8" s="1"/>
  <c r="T122" i="8"/>
  <c r="S122" i="8"/>
  <c r="S212" i="8" s="1"/>
  <c r="R122" i="8"/>
  <c r="R212" i="8" s="1"/>
  <c r="Q122" i="8"/>
  <c r="P122" i="8"/>
  <c r="O122" i="8"/>
  <c r="O212" i="8" s="1"/>
  <c r="M122" i="8"/>
  <c r="M212" i="8" s="1"/>
  <c r="L122" i="8"/>
  <c r="L212" i="8" s="1"/>
  <c r="K122" i="8"/>
  <c r="K212" i="8" s="1"/>
  <c r="J122" i="8"/>
  <c r="J212" i="8" s="1"/>
  <c r="I122" i="8"/>
  <c r="I212" i="8" s="1"/>
  <c r="H122" i="8"/>
  <c r="G122" i="8"/>
  <c r="G212" i="8" s="1"/>
  <c r="F122" i="8"/>
  <c r="E122" i="8"/>
  <c r="E212" i="8" s="1"/>
  <c r="CE121" i="8"/>
  <c r="CE211" i="8" s="1"/>
  <c r="CE213" i="8" s="1"/>
  <c r="CD121" i="8"/>
  <c r="CD211" i="8" s="1"/>
  <c r="CC121" i="8"/>
  <c r="CC211" i="8" s="1"/>
  <c r="CC213" i="8" s="1"/>
  <c r="CB121" i="8"/>
  <c r="CB211" i="8" s="1"/>
  <c r="CB213" i="8" s="1"/>
  <c r="CA121" i="8"/>
  <c r="CA211" i="8" s="1"/>
  <c r="CA213" i="8" s="1"/>
  <c r="BZ121" i="8"/>
  <c r="BY121" i="8"/>
  <c r="BX121" i="8"/>
  <c r="BX211" i="8" s="1"/>
  <c r="BW121" i="8"/>
  <c r="BW211" i="8" s="1"/>
  <c r="BU121" i="8"/>
  <c r="BU211" i="8" s="1"/>
  <c r="BU213" i="8" s="1"/>
  <c r="BT121" i="8"/>
  <c r="BT211" i="8" s="1"/>
  <c r="BT213" i="8" s="1"/>
  <c r="BS121" i="8"/>
  <c r="BS211" i="8" s="1"/>
  <c r="BS213" i="8" s="1"/>
  <c r="BR121" i="8"/>
  <c r="BR211" i="8" s="1"/>
  <c r="BR213" i="8" s="1"/>
  <c r="BQ121" i="8"/>
  <c r="BQ123" i="8" s="1"/>
  <c r="BP121" i="8"/>
  <c r="BP211" i="8" s="1"/>
  <c r="BP213" i="8" s="1"/>
  <c r="BO121" i="8"/>
  <c r="BN121" i="8"/>
  <c r="BN211" i="8" s="1"/>
  <c r="BM121" i="8"/>
  <c r="BM211" i="8" s="1"/>
  <c r="BK121" i="8"/>
  <c r="BK211" i="8" s="1"/>
  <c r="BK213" i="8" s="1"/>
  <c r="BJ121" i="8"/>
  <c r="BJ211" i="8" s="1"/>
  <c r="BJ213" i="8" s="1"/>
  <c r="BI121" i="8"/>
  <c r="BI123" i="8" s="1"/>
  <c r="BH121" i="8"/>
  <c r="BG121" i="8"/>
  <c r="BF121" i="8"/>
  <c r="BE121" i="8"/>
  <c r="BD121" i="8"/>
  <c r="BD211" i="8" s="1"/>
  <c r="BC121" i="8"/>
  <c r="BC211" i="8" s="1"/>
  <c r="BA121" i="8"/>
  <c r="BA123" i="8" s="1"/>
  <c r="AZ121" i="8"/>
  <c r="AZ211" i="8" s="1"/>
  <c r="AZ213" i="8" s="1"/>
  <c r="AY121" i="8"/>
  <c r="AY211" i="8" s="1"/>
  <c r="AY213" i="8" s="1"/>
  <c r="AX121" i="8"/>
  <c r="AX211" i="8" s="1"/>
  <c r="AX213" i="8" s="1"/>
  <c r="AW121" i="8"/>
  <c r="AV121" i="8"/>
  <c r="AU121" i="8"/>
  <c r="AT121" i="8"/>
  <c r="AT211" i="8" s="1"/>
  <c r="AS121" i="8"/>
  <c r="AS211" i="8" s="1"/>
  <c r="AQ121" i="8"/>
  <c r="AQ211" i="8" s="1"/>
  <c r="AQ213" i="8" s="1"/>
  <c r="AP121" i="8"/>
  <c r="AP211" i="8" s="1"/>
  <c r="AP213" i="8" s="1"/>
  <c r="AO121" i="8"/>
  <c r="AO211" i="8" s="1"/>
  <c r="AO213" i="8" s="1"/>
  <c r="AN121" i="8"/>
  <c r="AN211" i="8" s="1"/>
  <c r="AN213" i="8" s="1"/>
  <c r="AM121" i="8"/>
  <c r="AL121" i="8"/>
  <c r="AL211" i="8" s="1"/>
  <c r="AL213" i="8" s="1"/>
  <c r="AK121" i="8"/>
  <c r="AJ121" i="8"/>
  <c r="AJ211" i="8" s="1"/>
  <c r="AI121" i="8"/>
  <c r="AI211" i="8" s="1"/>
  <c r="AG121" i="8"/>
  <c r="AG211" i="8" s="1"/>
  <c r="AG213" i="8" s="1"/>
  <c r="AF121" i="8"/>
  <c r="AF211" i="8" s="1"/>
  <c r="AF213" i="8" s="1"/>
  <c r="AE121" i="8"/>
  <c r="AE211" i="8" s="1"/>
  <c r="AE213" i="8" s="1"/>
  <c r="AD121" i="8"/>
  <c r="AD211" i="8" s="1"/>
  <c r="AD213" i="8" s="1"/>
  <c r="AC121" i="8"/>
  <c r="AB121" i="8"/>
  <c r="AB211" i="8" s="1"/>
  <c r="AA121" i="8"/>
  <c r="Z121" i="8"/>
  <c r="Z211" i="8" s="1"/>
  <c r="Y121" i="8"/>
  <c r="Y211" i="8" s="1"/>
  <c r="W121" i="8"/>
  <c r="W211" i="8" s="1"/>
  <c r="W213" i="8" s="1"/>
  <c r="V121" i="8"/>
  <c r="V211" i="8" s="1"/>
  <c r="V213" i="8" s="1"/>
  <c r="U121" i="8"/>
  <c r="U211" i="8" s="1"/>
  <c r="U213" i="8" s="1"/>
  <c r="T121" i="8"/>
  <c r="T211" i="8" s="1"/>
  <c r="S121" i="8"/>
  <c r="S211" i="8" s="1"/>
  <c r="S213" i="8" s="1"/>
  <c r="R121" i="8"/>
  <c r="R123" i="8" s="1"/>
  <c r="Q121" i="8"/>
  <c r="P121" i="8"/>
  <c r="P211" i="8" s="1"/>
  <c r="O121" i="8"/>
  <c r="O211" i="8" s="1"/>
  <c r="M121" i="8"/>
  <c r="M211" i="8" s="1"/>
  <c r="M213" i="8" s="1"/>
  <c r="L121" i="8"/>
  <c r="L211" i="8" s="1"/>
  <c r="L213" i="8" s="1"/>
  <c r="K121" i="8"/>
  <c r="K211" i="8" s="1"/>
  <c r="K213" i="8" s="1"/>
  <c r="J121" i="8"/>
  <c r="J211" i="8" s="1"/>
  <c r="J213" i="8" s="1"/>
  <c r="I121" i="8"/>
  <c r="H121" i="8"/>
  <c r="H211" i="8" s="1"/>
  <c r="G121" i="8"/>
  <c r="F121" i="8"/>
  <c r="E121" i="8"/>
  <c r="E211" i="8" s="1"/>
  <c r="CE120" i="8"/>
  <c r="CD120" i="8"/>
  <c r="CC120" i="8"/>
  <c r="CB120" i="8"/>
  <c r="CA120" i="8"/>
  <c r="BZ120" i="8"/>
  <c r="BY120" i="8"/>
  <c r="BX120" i="8"/>
  <c r="BW120" i="8"/>
  <c r="BU120" i="8"/>
  <c r="BT120" i="8"/>
  <c r="BS120" i="8"/>
  <c r="BR120" i="8"/>
  <c r="BQ120" i="8"/>
  <c r="BP120" i="8"/>
  <c r="BO120" i="8"/>
  <c r="BN120" i="8"/>
  <c r="BV120" i="8" s="1"/>
  <c r="BM120" i="8"/>
  <c r="BK120" i="8"/>
  <c r="BJ120" i="8"/>
  <c r="BI120" i="8"/>
  <c r="BH120" i="8"/>
  <c r="BG120" i="8"/>
  <c r="BF120" i="8"/>
  <c r="BE120" i="8"/>
  <c r="BD120" i="8"/>
  <c r="BC120" i="8"/>
  <c r="BA120" i="8"/>
  <c r="AZ120" i="8"/>
  <c r="AY120" i="8"/>
  <c r="AX120" i="8"/>
  <c r="AW120" i="8"/>
  <c r="AV120" i="8"/>
  <c r="AU120" i="8"/>
  <c r="AT120" i="8"/>
  <c r="AS120" i="8"/>
  <c r="AQ120" i="8"/>
  <c r="AP120" i="8"/>
  <c r="AO120" i="8"/>
  <c r="AN120" i="8"/>
  <c r="AM120" i="8"/>
  <c r="AL120" i="8"/>
  <c r="AK120" i="8"/>
  <c r="AJ120" i="8"/>
  <c r="AI120" i="8"/>
  <c r="AG120" i="8"/>
  <c r="AF120" i="8"/>
  <c r="AE120" i="8"/>
  <c r="AD120" i="8"/>
  <c r="AC120" i="8"/>
  <c r="AB120" i="8"/>
  <c r="AA120" i="8"/>
  <c r="Z120" i="8"/>
  <c r="Y120" i="8"/>
  <c r="W120" i="8"/>
  <c r="V120" i="8"/>
  <c r="U120" i="8"/>
  <c r="T120" i="8"/>
  <c r="S120" i="8"/>
  <c r="R120" i="8"/>
  <c r="Q120" i="8"/>
  <c r="P120" i="8"/>
  <c r="O120" i="8"/>
  <c r="M120" i="8"/>
  <c r="L120" i="8"/>
  <c r="K120" i="8"/>
  <c r="J120" i="8"/>
  <c r="I120" i="8"/>
  <c r="H120" i="8"/>
  <c r="G120" i="8"/>
  <c r="F120" i="8"/>
  <c r="E120" i="8"/>
  <c r="CF119" i="8"/>
  <c r="BV119" i="8"/>
  <c r="BL119" i="8"/>
  <c r="BB119" i="8"/>
  <c r="AR119" i="8"/>
  <c r="AH119" i="8"/>
  <c r="X119" i="8"/>
  <c r="N119" i="8"/>
  <c r="CF118" i="8"/>
  <c r="BV118" i="8"/>
  <c r="BL118" i="8"/>
  <c r="BB118" i="8"/>
  <c r="AR118" i="8"/>
  <c r="AH118" i="8"/>
  <c r="X118" i="8"/>
  <c r="N118" i="8"/>
  <c r="CE117" i="8"/>
  <c r="CD117" i="8"/>
  <c r="CC117" i="8"/>
  <c r="CB117" i="8"/>
  <c r="CA117" i="8"/>
  <c r="BZ117" i="8"/>
  <c r="BY117" i="8"/>
  <c r="BX117" i="8"/>
  <c r="BW117" i="8"/>
  <c r="BU117" i="8"/>
  <c r="BT117" i="8"/>
  <c r="BS117" i="8"/>
  <c r="BR117" i="8"/>
  <c r="BQ117" i="8"/>
  <c r="BP117" i="8"/>
  <c r="BO117" i="8"/>
  <c r="BN117" i="8"/>
  <c r="BM117" i="8"/>
  <c r="BK117" i="8"/>
  <c r="BJ117" i="8"/>
  <c r="BI117" i="8"/>
  <c r="BH117" i="8"/>
  <c r="BG117" i="8"/>
  <c r="BF117" i="8"/>
  <c r="BE117" i="8"/>
  <c r="BD117" i="8"/>
  <c r="BC117" i="8"/>
  <c r="BA117" i="8"/>
  <c r="AZ117" i="8"/>
  <c r="AY117" i="8"/>
  <c r="AX117" i="8"/>
  <c r="AW117" i="8"/>
  <c r="AV117" i="8"/>
  <c r="AU117" i="8"/>
  <c r="AT117" i="8"/>
  <c r="AS117" i="8"/>
  <c r="AQ117" i="8"/>
  <c r="AP117" i="8"/>
  <c r="AO117" i="8"/>
  <c r="AN117" i="8"/>
  <c r="AM117" i="8"/>
  <c r="AL117" i="8"/>
  <c r="AK117" i="8"/>
  <c r="AJ117" i="8"/>
  <c r="AI117" i="8"/>
  <c r="AG117" i="8"/>
  <c r="AF117" i="8"/>
  <c r="AE117" i="8"/>
  <c r="AD117" i="8"/>
  <c r="AC117" i="8"/>
  <c r="AB117" i="8"/>
  <c r="AA117" i="8"/>
  <c r="Z117" i="8"/>
  <c r="Y117" i="8"/>
  <c r="W117" i="8"/>
  <c r="V117" i="8"/>
  <c r="U117" i="8"/>
  <c r="T117" i="8"/>
  <c r="S117" i="8"/>
  <c r="R117" i="8"/>
  <c r="Q117" i="8"/>
  <c r="P117" i="8"/>
  <c r="O117" i="8"/>
  <c r="M117" i="8"/>
  <c r="L117" i="8"/>
  <c r="K117" i="8"/>
  <c r="J117" i="8"/>
  <c r="I117" i="8"/>
  <c r="H117" i="8"/>
  <c r="G117" i="8"/>
  <c r="F117" i="8"/>
  <c r="E117" i="8"/>
  <c r="CF116" i="8"/>
  <c r="BV116" i="8"/>
  <c r="BL116" i="8"/>
  <c r="BB116" i="8"/>
  <c r="AR116" i="8"/>
  <c r="AH116" i="8"/>
  <c r="X116" i="8"/>
  <c r="N116" i="8"/>
  <c r="CF115" i="8"/>
  <c r="BV115" i="8"/>
  <c r="BL115" i="8"/>
  <c r="BB115" i="8"/>
  <c r="AR115" i="8"/>
  <c r="AH115" i="8"/>
  <c r="X115" i="8"/>
  <c r="N115" i="8"/>
  <c r="CE114" i="8"/>
  <c r="CD114" i="8"/>
  <c r="CC114" i="8"/>
  <c r="CB114" i="8"/>
  <c r="CA114" i="8"/>
  <c r="BZ114" i="8"/>
  <c r="BY114" i="8"/>
  <c r="BX114" i="8"/>
  <c r="BW114" i="8"/>
  <c r="BW123" i="8" s="1"/>
  <c r="BU114" i="8"/>
  <c r="BT114" i="8"/>
  <c r="BS114" i="8"/>
  <c r="BR114" i="8"/>
  <c r="BQ114" i="8"/>
  <c r="BP114" i="8"/>
  <c r="BO114" i="8"/>
  <c r="BN114" i="8"/>
  <c r="BV114" i="8" s="1"/>
  <c r="BM114" i="8"/>
  <c r="BK114" i="8"/>
  <c r="BJ114" i="8"/>
  <c r="BI114" i="8"/>
  <c r="BH114" i="8"/>
  <c r="BG114" i="8"/>
  <c r="BF114" i="8"/>
  <c r="BE114" i="8"/>
  <c r="BD114" i="8"/>
  <c r="BC114" i="8"/>
  <c r="BA114" i="8"/>
  <c r="AZ114" i="8"/>
  <c r="AY114" i="8"/>
  <c r="AX114" i="8"/>
  <c r="AW114" i="8"/>
  <c r="AV114" i="8"/>
  <c r="AU114" i="8"/>
  <c r="AT114" i="8"/>
  <c r="AS114" i="8"/>
  <c r="AS123" i="8" s="1"/>
  <c r="AQ114" i="8"/>
  <c r="AP114" i="8"/>
  <c r="AO114" i="8"/>
  <c r="AN114" i="8"/>
  <c r="AM114" i="8"/>
  <c r="AL114" i="8"/>
  <c r="AK114" i="8"/>
  <c r="AJ114" i="8"/>
  <c r="AI114" i="8"/>
  <c r="AI123" i="8" s="1"/>
  <c r="AG114" i="8"/>
  <c r="AF114" i="8"/>
  <c r="AE114" i="8"/>
  <c r="AD114" i="8"/>
  <c r="AC114" i="8"/>
  <c r="AB114" i="8"/>
  <c r="AA114" i="8"/>
  <c r="Z114" i="8"/>
  <c r="Y114" i="8"/>
  <c r="W114" i="8"/>
  <c r="V114" i="8"/>
  <c r="U114" i="8"/>
  <c r="T114" i="8"/>
  <c r="S114" i="8"/>
  <c r="R114" i="8"/>
  <c r="Q114" i="8"/>
  <c r="P114" i="8"/>
  <c r="O114" i="8"/>
  <c r="M114" i="8"/>
  <c r="L114" i="8"/>
  <c r="K114" i="8"/>
  <c r="J114" i="8"/>
  <c r="I114" i="8"/>
  <c r="H114" i="8"/>
  <c r="G114" i="8"/>
  <c r="F114" i="8"/>
  <c r="E114" i="8"/>
  <c r="E123" i="8" s="1"/>
  <c r="CF113" i="8"/>
  <c r="BV113" i="8"/>
  <c r="BL113" i="8"/>
  <c r="BB113" i="8"/>
  <c r="AR113" i="8"/>
  <c r="AH113" i="8"/>
  <c r="X113" i="8"/>
  <c r="N113" i="8"/>
  <c r="CF112" i="8"/>
  <c r="BV112" i="8"/>
  <c r="BL112" i="8"/>
  <c r="BB112" i="8"/>
  <c r="AR112" i="8"/>
  <c r="AH112" i="8"/>
  <c r="X112" i="8"/>
  <c r="N112" i="8"/>
  <c r="CE111" i="8"/>
  <c r="CD111" i="8"/>
  <c r="CC111" i="8"/>
  <c r="CB111" i="8"/>
  <c r="CA111" i="8"/>
  <c r="BZ111" i="8"/>
  <c r="BY111" i="8"/>
  <c r="BX111" i="8"/>
  <c r="BW111" i="8"/>
  <c r="BU111" i="8"/>
  <c r="BT111" i="8"/>
  <c r="BS111" i="8"/>
  <c r="BR111" i="8"/>
  <c r="BQ111" i="8"/>
  <c r="BP111" i="8"/>
  <c r="BO111" i="8"/>
  <c r="BN111" i="8"/>
  <c r="BM111" i="8"/>
  <c r="BK111" i="8"/>
  <c r="BJ111" i="8"/>
  <c r="BI111" i="8"/>
  <c r="BH111" i="8"/>
  <c r="BG111" i="8"/>
  <c r="BF111" i="8"/>
  <c r="BE111" i="8"/>
  <c r="BD111" i="8"/>
  <c r="BC111" i="8"/>
  <c r="BA111" i="8"/>
  <c r="AZ111" i="8"/>
  <c r="AY111" i="8"/>
  <c r="AX111" i="8"/>
  <c r="AW111" i="8"/>
  <c r="AV111" i="8"/>
  <c r="AU111" i="8"/>
  <c r="AT111" i="8"/>
  <c r="AS111" i="8"/>
  <c r="AQ111" i="8"/>
  <c r="AP111" i="8"/>
  <c r="AO111" i="8"/>
  <c r="AN111" i="8"/>
  <c r="AM111" i="8"/>
  <c r="AL111" i="8"/>
  <c r="AK111" i="8"/>
  <c r="AJ111" i="8"/>
  <c r="AI111" i="8"/>
  <c r="AG111" i="8"/>
  <c r="AF111" i="8"/>
  <c r="AE111" i="8"/>
  <c r="AD111" i="8"/>
  <c r="AC111" i="8"/>
  <c r="AB111" i="8"/>
  <c r="AA111" i="8"/>
  <c r="Z111" i="8"/>
  <c r="Y111" i="8"/>
  <c r="W111" i="8"/>
  <c r="V111" i="8"/>
  <c r="U111" i="8"/>
  <c r="T111" i="8"/>
  <c r="S111" i="8"/>
  <c r="R111" i="8"/>
  <c r="Q111" i="8"/>
  <c r="P111" i="8"/>
  <c r="O111" i="8"/>
  <c r="M111" i="8"/>
  <c r="L111" i="8"/>
  <c r="K111" i="8"/>
  <c r="J111" i="8"/>
  <c r="I111" i="8"/>
  <c r="H111" i="8"/>
  <c r="G111" i="8"/>
  <c r="F111" i="8"/>
  <c r="E111" i="8"/>
  <c r="CF110" i="8"/>
  <c r="BV110" i="8"/>
  <c r="BL110" i="8"/>
  <c r="BB110" i="8"/>
  <c r="AR110" i="8"/>
  <c r="AH110" i="8"/>
  <c r="X110" i="8"/>
  <c r="N110" i="8"/>
  <c r="CF109" i="8"/>
  <c r="BV109" i="8"/>
  <c r="BL109" i="8"/>
  <c r="BB109" i="8"/>
  <c r="AR109" i="8"/>
  <c r="AH109" i="8"/>
  <c r="X109" i="8"/>
  <c r="N109" i="8"/>
  <c r="CE108" i="8"/>
  <c r="CD108" i="8"/>
  <c r="CC108" i="8"/>
  <c r="CB108" i="8"/>
  <c r="CA108" i="8"/>
  <c r="BZ108" i="8"/>
  <c r="BY108" i="8"/>
  <c r="BX108" i="8"/>
  <c r="BW108" i="8"/>
  <c r="BU108" i="8"/>
  <c r="BT108" i="8"/>
  <c r="BS108" i="8"/>
  <c r="BR108" i="8"/>
  <c r="BQ108" i="8"/>
  <c r="BP108" i="8"/>
  <c r="BO108" i="8"/>
  <c r="BN108" i="8"/>
  <c r="BV108" i="8" s="1"/>
  <c r="BM108" i="8"/>
  <c r="BK108" i="8"/>
  <c r="BJ108" i="8"/>
  <c r="BI108" i="8"/>
  <c r="BH108" i="8"/>
  <c r="BG108" i="8"/>
  <c r="BF108" i="8"/>
  <c r="BE108" i="8"/>
  <c r="BD108" i="8"/>
  <c r="BC108" i="8"/>
  <c r="BA108" i="8"/>
  <c r="AZ108" i="8"/>
  <c r="AY108" i="8"/>
  <c r="AX108" i="8"/>
  <c r="AW108" i="8"/>
  <c r="AV108" i="8"/>
  <c r="AU108" i="8"/>
  <c r="AT108" i="8"/>
  <c r="AS108" i="8"/>
  <c r="AQ108" i="8"/>
  <c r="AP108" i="8"/>
  <c r="AO108" i="8"/>
  <c r="AN108" i="8"/>
  <c r="AM108" i="8"/>
  <c r="AL108" i="8"/>
  <c r="AK108" i="8"/>
  <c r="AJ108" i="8"/>
  <c r="AI108" i="8"/>
  <c r="AG108" i="8"/>
  <c r="AF108" i="8"/>
  <c r="AE108" i="8"/>
  <c r="AD108" i="8"/>
  <c r="AC108" i="8"/>
  <c r="AB108" i="8"/>
  <c r="AA108" i="8"/>
  <c r="Z108" i="8"/>
  <c r="Y108" i="8"/>
  <c r="W108" i="8"/>
  <c r="V108" i="8"/>
  <c r="U108" i="8"/>
  <c r="T108" i="8"/>
  <c r="S108" i="8"/>
  <c r="R108" i="8"/>
  <c r="Q108" i="8"/>
  <c r="P108" i="8"/>
  <c r="O108" i="8"/>
  <c r="M108" i="8"/>
  <c r="L108" i="8"/>
  <c r="K108" i="8"/>
  <c r="J108" i="8"/>
  <c r="I108" i="8"/>
  <c r="H108" i="8"/>
  <c r="G108" i="8"/>
  <c r="F108" i="8"/>
  <c r="E108" i="8"/>
  <c r="CF107" i="8"/>
  <c r="BV107" i="8"/>
  <c r="BL107" i="8"/>
  <c r="BB107" i="8"/>
  <c r="AR107" i="8"/>
  <c r="AH107" i="8"/>
  <c r="X107" i="8"/>
  <c r="N107" i="8"/>
  <c r="CF106" i="8"/>
  <c r="BV106" i="8"/>
  <c r="BL106" i="8"/>
  <c r="BB106" i="8"/>
  <c r="AR106" i="8"/>
  <c r="AH106" i="8"/>
  <c r="X106" i="8"/>
  <c r="N106" i="8"/>
  <c r="CE105" i="8"/>
  <c r="CD105" i="8"/>
  <c r="CC105" i="8"/>
  <c r="CB105" i="8"/>
  <c r="CA105" i="8"/>
  <c r="BW105" i="8"/>
  <c r="BU105" i="8"/>
  <c r="BT105" i="8"/>
  <c r="BS105" i="8"/>
  <c r="BR105" i="8"/>
  <c r="BQ105" i="8"/>
  <c r="BP105" i="8"/>
  <c r="BN105" i="8"/>
  <c r="BM105" i="8"/>
  <c r="BK105" i="8"/>
  <c r="BJ105" i="8"/>
  <c r="BI105" i="8"/>
  <c r="BC105" i="8"/>
  <c r="BA105" i="8"/>
  <c r="AZ105" i="8"/>
  <c r="AY105" i="8"/>
  <c r="AX105" i="8"/>
  <c r="AS105" i="8"/>
  <c r="AQ105" i="8"/>
  <c r="AP105" i="8"/>
  <c r="AO105" i="8"/>
  <c r="AN105" i="8"/>
  <c r="AM105" i="8"/>
  <c r="AL105" i="8"/>
  <c r="AI105" i="8"/>
  <c r="AG105" i="8"/>
  <c r="AF105" i="8"/>
  <c r="AE105" i="8"/>
  <c r="AD105" i="8"/>
  <c r="AC105" i="8"/>
  <c r="AB105" i="8"/>
  <c r="Y105" i="8"/>
  <c r="W105" i="8"/>
  <c r="V105" i="8"/>
  <c r="U105" i="8"/>
  <c r="T105" i="8"/>
  <c r="S105" i="8"/>
  <c r="R105" i="8"/>
  <c r="Q105" i="8"/>
  <c r="O105" i="8"/>
  <c r="M105" i="8"/>
  <c r="L105" i="8"/>
  <c r="K105" i="8"/>
  <c r="J105" i="8"/>
  <c r="I105" i="8"/>
  <c r="H105" i="8"/>
  <c r="E105" i="8"/>
  <c r="X104" i="8"/>
  <c r="N104" i="8"/>
  <c r="BL103" i="8"/>
  <c r="X103" i="8"/>
  <c r="N103" i="8"/>
  <c r="CE102" i="8"/>
  <c r="CD102" i="8"/>
  <c r="CC102" i="8"/>
  <c r="CB102" i="8"/>
  <c r="BW102" i="8"/>
  <c r="BU102" i="8"/>
  <c r="BT102" i="8"/>
  <c r="BS102" i="8"/>
  <c r="BR102" i="8"/>
  <c r="BQ102" i="8"/>
  <c r="BP102" i="8"/>
  <c r="BM102" i="8"/>
  <c r="BK102" i="8"/>
  <c r="BJ102" i="8"/>
  <c r="BI102" i="8"/>
  <c r="BH102" i="8"/>
  <c r="BE102" i="8"/>
  <c r="BD102" i="8"/>
  <c r="BC102" i="8"/>
  <c r="BA102" i="8"/>
  <c r="AZ102" i="8"/>
  <c r="AY102" i="8"/>
  <c r="AX102" i="8"/>
  <c r="AW102" i="8"/>
  <c r="AS102" i="8"/>
  <c r="AQ102" i="8"/>
  <c r="AP102" i="8"/>
  <c r="AO102" i="8"/>
  <c r="AN102" i="8"/>
  <c r="AM102" i="8"/>
  <c r="AL102" i="8"/>
  <c r="AI102" i="8"/>
  <c r="AG102" i="8"/>
  <c r="AF102" i="8"/>
  <c r="AE102" i="8"/>
  <c r="AA102" i="8"/>
  <c r="Y102" i="8"/>
  <c r="W102" i="8"/>
  <c r="V102" i="8"/>
  <c r="U102" i="8"/>
  <c r="T102" i="8"/>
  <c r="S102" i="8"/>
  <c r="O102" i="8"/>
  <c r="M102" i="8"/>
  <c r="L102" i="8"/>
  <c r="K102" i="8"/>
  <c r="J102" i="8"/>
  <c r="E102" i="8"/>
  <c r="BV100" i="8"/>
  <c r="BL100" i="8"/>
  <c r="CE99" i="8"/>
  <c r="CD99" i="8"/>
  <c r="CC99" i="8"/>
  <c r="CB99" i="8"/>
  <c r="CA99" i="8"/>
  <c r="BZ99" i="8"/>
  <c r="BY99" i="8"/>
  <c r="BX99" i="8"/>
  <c r="BW99" i="8"/>
  <c r="BU99" i="8"/>
  <c r="BT99" i="8"/>
  <c r="BS99" i="8"/>
  <c r="BR99" i="8"/>
  <c r="BQ99" i="8"/>
  <c r="BP99" i="8"/>
  <c r="BO99" i="8"/>
  <c r="BN99" i="8"/>
  <c r="BM99" i="8"/>
  <c r="BK99" i="8"/>
  <c r="BJ99" i="8"/>
  <c r="BI99" i="8"/>
  <c r="BH99" i="8"/>
  <c r="BG99" i="8"/>
  <c r="BF99" i="8"/>
  <c r="BE99" i="8"/>
  <c r="BD99" i="8"/>
  <c r="BC99" i="8"/>
  <c r="BA99" i="8"/>
  <c r="AZ99" i="8"/>
  <c r="AY99" i="8"/>
  <c r="AX99" i="8"/>
  <c r="AW99" i="8"/>
  <c r="AV99" i="8"/>
  <c r="AU99" i="8"/>
  <c r="AT99" i="8"/>
  <c r="AS99" i="8"/>
  <c r="AQ99" i="8"/>
  <c r="AP99" i="8"/>
  <c r="AO99" i="8"/>
  <c r="AN99" i="8"/>
  <c r="AM99" i="8"/>
  <c r="AL99" i="8"/>
  <c r="AK99" i="8"/>
  <c r="AJ99" i="8"/>
  <c r="AI99" i="8"/>
  <c r="AG99" i="8"/>
  <c r="AF99" i="8"/>
  <c r="AE99" i="8"/>
  <c r="AD99" i="8"/>
  <c r="AC99" i="8"/>
  <c r="AB99" i="8"/>
  <c r="AA99" i="8"/>
  <c r="Z99" i="8"/>
  <c r="Y99" i="8"/>
  <c r="AH99" i="8" s="1"/>
  <c r="W99" i="8"/>
  <c r="V99" i="8"/>
  <c r="U99" i="8"/>
  <c r="T99" i="8"/>
  <c r="S99" i="8"/>
  <c r="R99" i="8"/>
  <c r="Q99" i="8"/>
  <c r="P99" i="8"/>
  <c r="O99" i="8"/>
  <c r="M99" i="8"/>
  <c r="L99" i="8"/>
  <c r="K99" i="8"/>
  <c r="J99" i="8"/>
  <c r="I99" i="8"/>
  <c r="H99" i="8"/>
  <c r="G99" i="8"/>
  <c r="F99" i="8"/>
  <c r="E99" i="8"/>
  <c r="CF98" i="8"/>
  <c r="BV98" i="8"/>
  <c r="BL98" i="8"/>
  <c r="BB98" i="8"/>
  <c r="AR98" i="8"/>
  <c r="AH98" i="8"/>
  <c r="X98" i="8"/>
  <c r="N98" i="8"/>
  <c r="CF97" i="8"/>
  <c r="BV97" i="8"/>
  <c r="BL97" i="8"/>
  <c r="BB97" i="8"/>
  <c r="AR97" i="8"/>
  <c r="AH97" i="8"/>
  <c r="X97" i="8"/>
  <c r="N97" i="8"/>
  <c r="CE96" i="8"/>
  <c r="CD96" i="8"/>
  <c r="CC96" i="8"/>
  <c r="CB96" i="8"/>
  <c r="CA96" i="8"/>
  <c r="BZ96" i="8"/>
  <c r="BY96" i="8"/>
  <c r="BX96" i="8"/>
  <c r="BW96" i="8"/>
  <c r="BU96" i="8"/>
  <c r="BT96" i="8"/>
  <c r="BS96" i="8"/>
  <c r="BR96" i="8"/>
  <c r="BQ96" i="8"/>
  <c r="BP96" i="8"/>
  <c r="BO96" i="8"/>
  <c r="BN96" i="8"/>
  <c r="BM96" i="8"/>
  <c r="BK96" i="8"/>
  <c r="BJ96" i="8"/>
  <c r="BI96" i="8"/>
  <c r="BH96" i="8"/>
  <c r="BG96" i="8"/>
  <c r="BF96" i="8"/>
  <c r="BE96" i="8"/>
  <c r="BD96" i="8"/>
  <c r="BC96" i="8"/>
  <c r="BA96" i="8"/>
  <c r="AZ96" i="8"/>
  <c r="AY96" i="8"/>
  <c r="AX96" i="8"/>
  <c r="AW96" i="8"/>
  <c r="AV96" i="8"/>
  <c r="AU96" i="8"/>
  <c r="AT96" i="8"/>
  <c r="AS96" i="8"/>
  <c r="AQ96" i="8"/>
  <c r="AP96" i="8"/>
  <c r="AO96" i="8"/>
  <c r="AN96" i="8"/>
  <c r="AM96" i="8"/>
  <c r="AL96" i="8"/>
  <c r="AK96" i="8"/>
  <c r="AJ96" i="8"/>
  <c r="AI96" i="8"/>
  <c r="AG96" i="8"/>
  <c r="AF96" i="8"/>
  <c r="AE96" i="8"/>
  <c r="AD96" i="8"/>
  <c r="AC96" i="8"/>
  <c r="AB96" i="8"/>
  <c r="AA96" i="8"/>
  <c r="Z96" i="8"/>
  <c r="Y96" i="8"/>
  <c r="W96" i="8"/>
  <c r="V96" i="8"/>
  <c r="U96" i="8"/>
  <c r="T96" i="8"/>
  <c r="S96" i="8"/>
  <c r="R96" i="8"/>
  <c r="Q96" i="8"/>
  <c r="P96" i="8"/>
  <c r="O96" i="8"/>
  <c r="M96" i="8"/>
  <c r="L96" i="8"/>
  <c r="K96" i="8"/>
  <c r="J96" i="8"/>
  <c r="I96" i="8"/>
  <c r="H96" i="8"/>
  <c r="G96" i="8"/>
  <c r="F96" i="8"/>
  <c r="E96" i="8"/>
  <c r="CF95" i="8"/>
  <c r="BV95" i="8"/>
  <c r="BL95" i="8"/>
  <c r="BB95" i="8"/>
  <c r="AR95" i="8"/>
  <c r="AH95" i="8"/>
  <c r="X95" i="8"/>
  <c r="N95" i="8"/>
  <c r="CF94" i="8"/>
  <c r="BV94" i="8"/>
  <c r="BL94" i="8"/>
  <c r="BB94" i="8"/>
  <c r="AR94" i="8"/>
  <c r="AH94" i="8"/>
  <c r="X94" i="8"/>
  <c r="N94" i="8"/>
  <c r="CE93" i="8"/>
  <c r="CD93" i="8"/>
  <c r="CC93" i="8"/>
  <c r="CB93" i="8"/>
  <c r="CA93" i="8"/>
  <c r="BZ93" i="8"/>
  <c r="BY93" i="8"/>
  <c r="BX93" i="8"/>
  <c r="BW93" i="8"/>
  <c r="BU93" i="8"/>
  <c r="BT93" i="8"/>
  <c r="BS93" i="8"/>
  <c r="BR93" i="8"/>
  <c r="BQ93" i="8"/>
  <c r="BP93" i="8"/>
  <c r="BO93" i="8"/>
  <c r="BN93" i="8"/>
  <c r="BM93" i="8"/>
  <c r="BK93" i="8"/>
  <c r="BJ93" i="8"/>
  <c r="BI93" i="8"/>
  <c r="BH93" i="8"/>
  <c r="BG93" i="8"/>
  <c r="BF93" i="8"/>
  <c r="BE93" i="8"/>
  <c r="BD93" i="8"/>
  <c r="BC93" i="8"/>
  <c r="BA93" i="8"/>
  <c r="AZ93" i="8"/>
  <c r="AY93" i="8"/>
  <c r="AX93" i="8"/>
  <c r="AW93" i="8"/>
  <c r="AV93" i="8"/>
  <c r="AU93" i="8"/>
  <c r="AT93" i="8"/>
  <c r="AS93" i="8"/>
  <c r="AQ93" i="8"/>
  <c r="AP93" i="8"/>
  <c r="AO93" i="8"/>
  <c r="AN93" i="8"/>
  <c r="AM93" i="8"/>
  <c r="AL93" i="8"/>
  <c r="AK93" i="8"/>
  <c r="AJ93" i="8"/>
  <c r="AI93" i="8"/>
  <c r="AG93" i="8"/>
  <c r="AF93" i="8"/>
  <c r="AE93" i="8"/>
  <c r="AD93" i="8"/>
  <c r="AC93" i="8"/>
  <c r="AB93" i="8"/>
  <c r="AA93" i="8"/>
  <c r="Z93" i="8"/>
  <c r="Y93" i="8"/>
  <c r="W93" i="8"/>
  <c r="V93" i="8"/>
  <c r="U93" i="8"/>
  <c r="T93" i="8"/>
  <c r="S93" i="8"/>
  <c r="R93" i="8"/>
  <c r="Q93" i="8"/>
  <c r="P93" i="8"/>
  <c r="O93" i="8"/>
  <c r="M93" i="8"/>
  <c r="L93" i="8"/>
  <c r="K93" i="8"/>
  <c r="J93" i="8"/>
  <c r="I93" i="8"/>
  <c r="H93" i="8"/>
  <c r="G93" i="8"/>
  <c r="F93" i="8"/>
  <c r="E93" i="8"/>
  <c r="CF92" i="8"/>
  <c r="BV92" i="8"/>
  <c r="BL92" i="8"/>
  <c r="BB92" i="8"/>
  <c r="AR92" i="8"/>
  <c r="AH92" i="8"/>
  <c r="X92" i="8"/>
  <c r="N92" i="8"/>
  <c r="CF91" i="8"/>
  <c r="BV91" i="8"/>
  <c r="BL91" i="8"/>
  <c r="BB91" i="8"/>
  <c r="AR91" i="8"/>
  <c r="AH91" i="8"/>
  <c r="X91" i="8"/>
  <c r="N91" i="8"/>
  <c r="CE90" i="8"/>
  <c r="CD90" i="8"/>
  <c r="CC90" i="8"/>
  <c r="CB90" i="8"/>
  <c r="CA90" i="8"/>
  <c r="BZ90" i="8"/>
  <c r="BY90" i="8"/>
  <c r="BX90" i="8"/>
  <c r="BW90" i="8"/>
  <c r="BU90" i="8"/>
  <c r="BT90" i="8"/>
  <c r="BS90" i="8"/>
  <c r="BR90" i="8"/>
  <c r="BQ90" i="8"/>
  <c r="BP90" i="8"/>
  <c r="BO90" i="8"/>
  <c r="BN90" i="8"/>
  <c r="BM90" i="8"/>
  <c r="BK90" i="8"/>
  <c r="BJ90" i="8"/>
  <c r="BI90" i="8"/>
  <c r="BH90" i="8"/>
  <c r="BG90" i="8"/>
  <c r="BF90" i="8"/>
  <c r="BE90" i="8"/>
  <c r="BD90" i="8"/>
  <c r="BC90" i="8"/>
  <c r="BA90" i="8"/>
  <c r="AZ90" i="8"/>
  <c r="AY90" i="8"/>
  <c r="AX90" i="8"/>
  <c r="AW90" i="8"/>
  <c r="AV90" i="8"/>
  <c r="AU90" i="8"/>
  <c r="AT90" i="8"/>
  <c r="AS90" i="8"/>
  <c r="AQ90" i="8"/>
  <c r="AP90" i="8"/>
  <c r="AO90" i="8"/>
  <c r="AN90" i="8"/>
  <c r="AM90" i="8"/>
  <c r="AL90" i="8"/>
  <c r="AK90" i="8"/>
  <c r="AJ90" i="8"/>
  <c r="AI90" i="8"/>
  <c r="AG90" i="8"/>
  <c r="AF90" i="8"/>
  <c r="AE90" i="8"/>
  <c r="AD90" i="8"/>
  <c r="AC90" i="8"/>
  <c r="AB90" i="8"/>
  <c r="AA90" i="8"/>
  <c r="Z90" i="8"/>
  <c r="Y90" i="8"/>
  <c r="W90" i="8"/>
  <c r="V90" i="8"/>
  <c r="U90" i="8"/>
  <c r="T90" i="8"/>
  <c r="S90" i="8"/>
  <c r="R90" i="8"/>
  <c r="Q90" i="8"/>
  <c r="P90" i="8"/>
  <c r="O90" i="8"/>
  <c r="M90" i="8"/>
  <c r="L90" i="8"/>
  <c r="K90" i="8"/>
  <c r="J90" i="8"/>
  <c r="I90" i="8"/>
  <c r="H90" i="8"/>
  <c r="G90" i="8"/>
  <c r="F90" i="8"/>
  <c r="E90" i="8"/>
  <c r="CF89" i="8"/>
  <c r="BV89" i="8"/>
  <c r="BL89" i="8"/>
  <c r="BB89" i="8"/>
  <c r="AR89" i="8"/>
  <c r="AH89" i="8"/>
  <c r="X89" i="8"/>
  <c r="N89" i="8"/>
  <c r="CF88" i="8"/>
  <c r="BV88" i="8"/>
  <c r="BL88" i="8"/>
  <c r="BB88" i="8"/>
  <c r="AR88" i="8"/>
  <c r="AH88" i="8"/>
  <c r="X88" i="8"/>
  <c r="N88" i="8"/>
  <c r="CE87" i="8"/>
  <c r="CD87" i="8"/>
  <c r="CC87" i="8"/>
  <c r="CB87" i="8"/>
  <c r="CA87" i="8"/>
  <c r="BZ87" i="8"/>
  <c r="BY87" i="8"/>
  <c r="BX87" i="8"/>
  <c r="BW87" i="8"/>
  <c r="BU87" i="8"/>
  <c r="BT87" i="8"/>
  <c r="BS87" i="8"/>
  <c r="BR87" i="8"/>
  <c r="BQ87" i="8"/>
  <c r="BP87" i="8"/>
  <c r="BO87" i="8"/>
  <c r="BN87" i="8"/>
  <c r="BM87" i="8"/>
  <c r="BK87" i="8"/>
  <c r="BJ87" i="8"/>
  <c r="BI87" i="8"/>
  <c r="BH87" i="8"/>
  <c r="BG87" i="8"/>
  <c r="BF87" i="8"/>
  <c r="BE87" i="8"/>
  <c r="BD87" i="8"/>
  <c r="BC87" i="8"/>
  <c r="BA87" i="8"/>
  <c r="AZ87" i="8"/>
  <c r="AY87" i="8"/>
  <c r="AX87" i="8"/>
  <c r="AW87" i="8"/>
  <c r="AV87" i="8"/>
  <c r="AU87" i="8"/>
  <c r="AT87" i="8"/>
  <c r="AS87" i="8"/>
  <c r="AQ87" i="8"/>
  <c r="AP87" i="8"/>
  <c r="AO87" i="8"/>
  <c r="AN87" i="8"/>
  <c r="AM87" i="8"/>
  <c r="AL87" i="8"/>
  <c r="AK87" i="8"/>
  <c r="AJ87" i="8"/>
  <c r="AI87" i="8"/>
  <c r="AG87" i="8"/>
  <c r="AF87" i="8"/>
  <c r="AE87" i="8"/>
  <c r="AD87" i="8"/>
  <c r="AC87" i="8"/>
  <c r="AB87" i="8"/>
  <c r="AA87" i="8"/>
  <c r="Z87" i="8"/>
  <c r="Y87" i="8"/>
  <c r="W87" i="8"/>
  <c r="V87" i="8"/>
  <c r="U87" i="8"/>
  <c r="T87" i="8"/>
  <c r="S87" i="8"/>
  <c r="R87" i="8"/>
  <c r="Q87" i="8"/>
  <c r="P87" i="8"/>
  <c r="O87" i="8"/>
  <c r="M87" i="8"/>
  <c r="L87" i="8"/>
  <c r="K87" i="8"/>
  <c r="J87" i="8"/>
  <c r="I87" i="8"/>
  <c r="H87" i="8"/>
  <c r="G87" i="8"/>
  <c r="F87" i="8"/>
  <c r="E87" i="8"/>
  <c r="CF86" i="8"/>
  <c r="BV86" i="8"/>
  <c r="BL86" i="8"/>
  <c r="BB86" i="8"/>
  <c r="AR86" i="8"/>
  <c r="AH86" i="8"/>
  <c r="X86" i="8"/>
  <c r="N86" i="8"/>
  <c r="CF85" i="8"/>
  <c r="BV85" i="8"/>
  <c r="BL85" i="8"/>
  <c r="BB85" i="8"/>
  <c r="AR85" i="8"/>
  <c r="AH85" i="8"/>
  <c r="X85" i="8"/>
  <c r="N85" i="8"/>
  <c r="CE84" i="8"/>
  <c r="CD84" i="8"/>
  <c r="CC84" i="8"/>
  <c r="CB84" i="8"/>
  <c r="CA84" i="8"/>
  <c r="BZ84" i="8"/>
  <c r="BY84" i="8"/>
  <c r="BX84" i="8"/>
  <c r="BW84" i="8"/>
  <c r="BU84" i="8"/>
  <c r="BT84" i="8"/>
  <c r="BS84" i="8"/>
  <c r="BR84" i="8"/>
  <c r="BQ84" i="8"/>
  <c r="BP84" i="8"/>
  <c r="BO84" i="8"/>
  <c r="BN84" i="8"/>
  <c r="BM84" i="8"/>
  <c r="BK84" i="8"/>
  <c r="BJ84" i="8"/>
  <c r="BI84" i="8"/>
  <c r="BH84" i="8"/>
  <c r="BG84" i="8"/>
  <c r="BF84" i="8"/>
  <c r="BE84" i="8"/>
  <c r="BD84" i="8"/>
  <c r="BC84" i="8"/>
  <c r="BA84" i="8"/>
  <c r="AZ84" i="8"/>
  <c r="AY84" i="8"/>
  <c r="AX84" i="8"/>
  <c r="AW84" i="8"/>
  <c r="AV84" i="8"/>
  <c r="AU84" i="8"/>
  <c r="AT84" i="8"/>
  <c r="AS84" i="8"/>
  <c r="AQ84" i="8"/>
  <c r="AP84" i="8"/>
  <c r="AO84" i="8"/>
  <c r="AN84" i="8"/>
  <c r="AM84" i="8"/>
  <c r="AL84" i="8"/>
  <c r="AK84" i="8"/>
  <c r="AJ84" i="8"/>
  <c r="AI84" i="8"/>
  <c r="AG84" i="8"/>
  <c r="AF84" i="8"/>
  <c r="AE84" i="8"/>
  <c r="AD84" i="8"/>
  <c r="AC84" i="8"/>
  <c r="AB84" i="8"/>
  <c r="AA84" i="8"/>
  <c r="Z84" i="8"/>
  <c r="Y84" i="8"/>
  <c r="W84" i="8"/>
  <c r="V84" i="8"/>
  <c r="U84" i="8"/>
  <c r="T84" i="8"/>
  <c r="S84" i="8"/>
  <c r="R84" i="8"/>
  <c r="Q84" i="8"/>
  <c r="P84" i="8"/>
  <c r="O84" i="8"/>
  <c r="M84" i="8"/>
  <c r="L84" i="8"/>
  <c r="K84" i="8"/>
  <c r="J84" i="8"/>
  <c r="I84" i="8"/>
  <c r="H84" i="8"/>
  <c r="G84" i="8"/>
  <c r="F84" i="8"/>
  <c r="E84" i="8"/>
  <c r="CF83" i="8"/>
  <c r="BV83" i="8"/>
  <c r="BL83" i="8"/>
  <c r="BB83" i="8"/>
  <c r="AR83" i="8"/>
  <c r="AH83" i="8"/>
  <c r="X83" i="8"/>
  <c r="N83" i="8"/>
  <c r="CF82" i="8"/>
  <c r="BV82" i="8"/>
  <c r="BL82" i="8"/>
  <c r="BB82" i="8"/>
  <c r="AR82" i="8"/>
  <c r="AH82" i="8"/>
  <c r="X82" i="8"/>
  <c r="N82" i="8"/>
  <c r="CE81" i="8"/>
  <c r="CD81" i="8"/>
  <c r="CC81" i="8"/>
  <c r="CB81" i="8"/>
  <c r="CA81" i="8"/>
  <c r="BZ81" i="8"/>
  <c r="BY81" i="8"/>
  <c r="BX81" i="8"/>
  <c r="BW81" i="8"/>
  <c r="BU81" i="8"/>
  <c r="BT81" i="8"/>
  <c r="BS81" i="8"/>
  <c r="BR81" i="8"/>
  <c r="BQ81" i="8"/>
  <c r="BP81" i="8"/>
  <c r="BO81" i="8"/>
  <c r="BN81" i="8"/>
  <c r="BM81" i="8"/>
  <c r="BK81" i="8"/>
  <c r="BJ81" i="8"/>
  <c r="BI81" i="8"/>
  <c r="BH81" i="8"/>
  <c r="BG81" i="8"/>
  <c r="BF81" i="8"/>
  <c r="BE81" i="8"/>
  <c r="BD81" i="8"/>
  <c r="BC81" i="8"/>
  <c r="BA81" i="8"/>
  <c r="AZ81" i="8"/>
  <c r="AY81" i="8"/>
  <c r="AX81" i="8"/>
  <c r="AW81" i="8"/>
  <c r="AV81" i="8"/>
  <c r="AU81" i="8"/>
  <c r="AT81" i="8"/>
  <c r="AS81" i="8"/>
  <c r="AQ81" i="8"/>
  <c r="AP81" i="8"/>
  <c r="AO81" i="8"/>
  <c r="AN81" i="8"/>
  <c r="AM81" i="8"/>
  <c r="AL81" i="8"/>
  <c r="AK81" i="8"/>
  <c r="AJ81" i="8"/>
  <c r="AI81" i="8"/>
  <c r="AG81" i="8"/>
  <c r="AF81" i="8"/>
  <c r="AE81" i="8"/>
  <c r="AD81" i="8"/>
  <c r="AC81" i="8"/>
  <c r="AB81" i="8"/>
  <c r="AA81" i="8"/>
  <c r="Z81" i="8"/>
  <c r="Y81" i="8"/>
  <c r="W81" i="8"/>
  <c r="V81" i="8"/>
  <c r="U81" i="8"/>
  <c r="T81" i="8"/>
  <c r="S81" i="8"/>
  <c r="R81" i="8"/>
  <c r="Q81" i="8"/>
  <c r="P81" i="8"/>
  <c r="O81" i="8"/>
  <c r="M81" i="8"/>
  <c r="L81" i="8"/>
  <c r="K81" i="8"/>
  <c r="J81" i="8"/>
  <c r="I81" i="8"/>
  <c r="H81" i="8"/>
  <c r="G81" i="8"/>
  <c r="F81" i="8"/>
  <c r="E81" i="8"/>
  <c r="CF80" i="8"/>
  <c r="BV80" i="8"/>
  <c r="BL80" i="8"/>
  <c r="BB80" i="8"/>
  <c r="AR80" i="8"/>
  <c r="AH80" i="8"/>
  <c r="X80" i="8"/>
  <c r="N80" i="8"/>
  <c r="CF79" i="8"/>
  <c r="BV79" i="8"/>
  <c r="BL79" i="8"/>
  <c r="BB79" i="8"/>
  <c r="AR79" i="8"/>
  <c r="AH79" i="8"/>
  <c r="X79" i="8"/>
  <c r="N79" i="8"/>
  <c r="CE78" i="8"/>
  <c r="CD78" i="8"/>
  <c r="CC78" i="8"/>
  <c r="CB78" i="8"/>
  <c r="CA78" i="8"/>
  <c r="BZ78" i="8"/>
  <c r="BY78" i="8"/>
  <c r="BX78" i="8"/>
  <c r="BW78" i="8"/>
  <c r="BU78" i="8"/>
  <c r="BT78" i="8"/>
  <c r="BS78" i="8"/>
  <c r="BR78" i="8"/>
  <c r="BQ78" i="8"/>
  <c r="BP78" i="8"/>
  <c r="BO78" i="8"/>
  <c r="BN78" i="8"/>
  <c r="BM78" i="8"/>
  <c r="BK78" i="8"/>
  <c r="BJ78" i="8"/>
  <c r="BI78" i="8"/>
  <c r="BH78" i="8"/>
  <c r="BG78" i="8"/>
  <c r="BF78" i="8"/>
  <c r="BE78" i="8"/>
  <c r="BD78" i="8"/>
  <c r="BC78" i="8"/>
  <c r="BA78" i="8"/>
  <c r="AZ78" i="8"/>
  <c r="AY78" i="8"/>
  <c r="AX78" i="8"/>
  <c r="AW78" i="8"/>
  <c r="AV78" i="8"/>
  <c r="AU78" i="8"/>
  <c r="AT78" i="8"/>
  <c r="AS78" i="8"/>
  <c r="AQ78" i="8"/>
  <c r="AP78" i="8"/>
  <c r="AO78" i="8"/>
  <c r="AN78" i="8"/>
  <c r="AM78" i="8"/>
  <c r="AL78" i="8"/>
  <c r="AK78" i="8"/>
  <c r="AJ78" i="8"/>
  <c r="AI78" i="8"/>
  <c r="AG78" i="8"/>
  <c r="AF78" i="8"/>
  <c r="AE78" i="8"/>
  <c r="AD78" i="8"/>
  <c r="AC78" i="8"/>
  <c r="AB78" i="8"/>
  <c r="AA78" i="8"/>
  <c r="Z78" i="8"/>
  <c r="Y78" i="8"/>
  <c r="W78" i="8"/>
  <c r="V78" i="8"/>
  <c r="U78" i="8"/>
  <c r="T78" i="8"/>
  <c r="S78" i="8"/>
  <c r="R78" i="8"/>
  <c r="Q78" i="8"/>
  <c r="P78" i="8"/>
  <c r="O78" i="8"/>
  <c r="M78" i="8"/>
  <c r="L78" i="8"/>
  <c r="K78" i="8"/>
  <c r="J78" i="8"/>
  <c r="I78" i="8"/>
  <c r="H78" i="8"/>
  <c r="G78" i="8"/>
  <c r="F78" i="8"/>
  <c r="E78" i="8"/>
  <c r="CF77" i="8"/>
  <c r="BV77" i="8"/>
  <c r="BL77" i="8"/>
  <c r="BB77" i="8"/>
  <c r="AR77" i="8"/>
  <c r="AH77" i="8"/>
  <c r="X77" i="8"/>
  <c r="N77" i="8"/>
  <c r="CF76" i="8"/>
  <c r="BV76" i="8"/>
  <c r="BL76" i="8"/>
  <c r="BB76" i="8"/>
  <c r="AR76" i="8"/>
  <c r="AH76" i="8"/>
  <c r="X76" i="8"/>
  <c r="N76" i="8"/>
  <c r="CE75" i="8"/>
  <c r="CD75" i="8"/>
  <c r="CC75" i="8"/>
  <c r="CB75" i="8"/>
  <c r="CA75" i="8"/>
  <c r="BZ75" i="8"/>
  <c r="BY75" i="8"/>
  <c r="BX75" i="8"/>
  <c r="BW75" i="8"/>
  <c r="BU75" i="8"/>
  <c r="BT75" i="8"/>
  <c r="BS75" i="8"/>
  <c r="BR75" i="8"/>
  <c r="BQ75" i="8"/>
  <c r="BP75" i="8"/>
  <c r="BO75" i="8"/>
  <c r="BN75" i="8"/>
  <c r="BM75" i="8"/>
  <c r="BK75" i="8"/>
  <c r="BJ75" i="8"/>
  <c r="BI75" i="8"/>
  <c r="BH75" i="8"/>
  <c r="BG75" i="8"/>
  <c r="BF75" i="8"/>
  <c r="BE75" i="8"/>
  <c r="BD75" i="8"/>
  <c r="BC75" i="8"/>
  <c r="BA75" i="8"/>
  <c r="AZ75" i="8"/>
  <c r="AY75" i="8"/>
  <c r="AX75" i="8"/>
  <c r="AW75" i="8"/>
  <c r="AV75" i="8"/>
  <c r="AU75" i="8"/>
  <c r="AT75" i="8"/>
  <c r="AS75" i="8"/>
  <c r="AQ75" i="8"/>
  <c r="AP75" i="8"/>
  <c r="AO75" i="8"/>
  <c r="AN75" i="8"/>
  <c r="AM75" i="8"/>
  <c r="AL75" i="8"/>
  <c r="AK75" i="8"/>
  <c r="AJ75" i="8"/>
  <c r="AI75" i="8"/>
  <c r="AG75" i="8"/>
  <c r="AF75" i="8"/>
  <c r="AE75" i="8"/>
  <c r="AD75" i="8"/>
  <c r="AC75" i="8"/>
  <c r="AB75" i="8"/>
  <c r="AA75" i="8"/>
  <c r="Z75" i="8"/>
  <c r="Y75" i="8"/>
  <c r="W75" i="8"/>
  <c r="V75" i="8"/>
  <c r="U75" i="8"/>
  <c r="T75" i="8"/>
  <c r="S75" i="8"/>
  <c r="R75" i="8"/>
  <c r="Q75" i="8"/>
  <c r="P75" i="8"/>
  <c r="O75" i="8"/>
  <c r="M75" i="8"/>
  <c r="L75" i="8"/>
  <c r="K75" i="8"/>
  <c r="J75" i="8"/>
  <c r="I75" i="8"/>
  <c r="H75" i="8"/>
  <c r="G75" i="8"/>
  <c r="F75" i="8"/>
  <c r="E75" i="8"/>
  <c r="CF74" i="8"/>
  <c r="BV74" i="8"/>
  <c r="BL74" i="8"/>
  <c r="BB74" i="8"/>
  <c r="AR74" i="8"/>
  <c r="AH74" i="8"/>
  <c r="X74" i="8"/>
  <c r="N74" i="8"/>
  <c r="CF73" i="8"/>
  <c r="BV73" i="8"/>
  <c r="BL73" i="8"/>
  <c r="BB73" i="8"/>
  <c r="AR73" i="8"/>
  <c r="AH73" i="8"/>
  <c r="X73" i="8"/>
  <c r="N73" i="8"/>
  <c r="CE72" i="8"/>
  <c r="CD72" i="8"/>
  <c r="CC72" i="8"/>
  <c r="CB72" i="8"/>
  <c r="CA72" i="8"/>
  <c r="BZ72" i="8"/>
  <c r="BY72" i="8"/>
  <c r="BX72" i="8"/>
  <c r="BW72" i="8"/>
  <c r="BU72" i="8"/>
  <c r="BT72" i="8"/>
  <c r="BS72" i="8"/>
  <c r="BR72" i="8"/>
  <c r="BQ72" i="8"/>
  <c r="BP72" i="8"/>
  <c r="BO72" i="8"/>
  <c r="BN72" i="8"/>
  <c r="BM72" i="8"/>
  <c r="BK72" i="8"/>
  <c r="BJ72" i="8"/>
  <c r="BI72" i="8"/>
  <c r="BH72" i="8"/>
  <c r="BG72" i="8"/>
  <c r="BF72" i="8"/>
  <c r="BE72" i="8"/>
  <c r="BD72" i="8"/>
  <c r="BC72" i="8"/>
  <c r="BA72" i="8"/>
  <c r="AZ72" i="8"/>
  <c r="AY72" i="8"/>
  <c r="AX72" i="8"/>
  <c r="AW72" i="8"/>
  <c r="AV72" i="8"/>
  <c r="AU72" i="8"/>
  <c r="AT72" i="8"/>
  <c r="AS72" i="8"/>
  <c r="AQ72" i="8"/>
  <c r="AP72" i="8"/>
  <c r="AO72" i="8"/>
  <c r="AN72" i="8"/>
  <c r="AM72" i="8"/>
  <c r="AL72" i="8"/>
  <c r="AK72" i="8"/>
  <c r="AJ72" i="8"/>
  <c r="AI72" i="8"/>
  <c r="AG72" i="8"/>
  <c r="AF72" i="8"/>
  <c r="AE72" i="8"/>
  <c r="AD72" i="8"/>
  <c r="AC72" i="8"/>
  <c r="AB72" i="8"/>
  <c r="AA72" i="8"/>
  <c r="Z72" i="8"/>
  <c r="Y72" i="8"/>
  <c r="W72" i="8"/>
  <c r="V72" i="8"/>
  <c r="U72" i="8"/>
  <c r="T72" i="8"/>
  <c r="S72" i="8"/>
  <c r="R72" i="8"/>
  <c r="Q72" i="8"/>
  <c r="P72" i="8"/>
  <c r="O72" i="8"/>
  <c r="M72" i="8"/>
  <c r="L72" i="8"/>
  <c r="K72" i="8"/>
  <c r="J72" i="8"/>
  <c r="I72" i="8"/>
  <c r="H72" i="8"/>
  <c r="G72" i="8"/>
  <c r="F72" i="8"/>
  <c r="E72" i="8"/>
  <c r="CF71" i="8"/>
  <c r="BV71" i="8"/>
  <c r="BL71" i="8"/>
  <c r="BB71" i="8"/>
  <c r="AR71" i="8"/>
  <c r="AH71" i="8"/>
  <c r="X71" i="8"/>
  <c r="N71" i="8"/>
  <c r="CF70" i="8"/>
  <c r="BV70" i="8"/>
  <c r="BL70" i="8"/>
  <c r="BB70" i="8"/>
  <c r="AR70" i="8"/>
  <c r="AH70" i="8"/>
  <c r="X70" i="8"/>
  <c r="N70" i="8"/>
  <c r="CE69" i="8"/>
  <c r="CD69" i="8"/>
  <c r="CC69" i="8"/>
  <c r="CB69" i="8"/>
  <c r="CA69" i="8"/>
  <c r="BZ69" i="8"/>
  <c r="BY69" i="8"/>
  <c r="BX69" i="8"/>
  <c r="BW69" i="8"/>
  <c r="BU69" i="8"/>
  <c r="BT69" i="8"/>
  <c r="BS69" i="8"/>
  <c r="BR69" i="8"/>
  <c r="BQ69" i="8"/>
  <c r="BP69" i="8"/>
  <c r="BO69" i="8"/>
  <c r="BN69" i="8"/>
  <c r="BM69" i="8"/>
  <c r="BK69" i="8"/>
  <c r="BJ69" i="8"/>
  <c r="BI69" i="8"/>
  <c r="BH69" i="8"/>
  <c r="BG69" i="8"/>
  <c r="BF69" i="8"/>
  <c r="BE69" i="8"/>
  <c r="BD69" i="8"/>
  <c r="BC69" i="8"/>
  <c r="BA69" i="8"/>
  <c r="AZ69" i="8"/>
  <c r="AY69" i="8"/>
  <c r="AX69" i="8"/>
  <c r="AW69" i="8"/>
  <c r="AV69" i="8"/>
  <c r="AU69" i="8"/>
  <c r="AT69" i="8"/>
  <c r="AS69" i="8"/>
  <c r="AQ69" i="8"/>
  <c r="AP69" i="8"/>
  <c r="AO69" i="8"/>
  <c r="AN69" i="8"/>
  <c r="AM69" i="8"/>
  <c r="AL69" i="8"/>
  <c r="AK69" i="8"/>
  <c r="AJ69" i="8"/>
  <c r="AI69" i="8"/>
  <c r="AG69" i="8"/>
  <c r="AF69" i="8"/>
  <c r="AE69" i="8"/>
  <c r="AD69" i="8"/>
  <c r="AC69" i="8"/>
  <c r="AB69" i="8"/>
  <c r="AA69" i="8"/>
  <c r="Z69" i="8"/>
  <c r="Y69" i="8"/>
  <c r="W69" i="8"/>
  <c r="V69" i="8"/>
  <c r="U69" i="8"/>
  <c r="T69" i="8"/>
  <c r="S69" i="8"/>
  <c r="R69" i="8"/>
  <c r="Q69" i="8"/>
  <c r="P69" i="8"/>
  <c r="O69" i="8"/>
  <c r="M69" i="8"/>
  <c r="L69" i="8"/>
  <c r="K69" i="8"/>
  <c r="J69" i="8"/>
  <c r="I69" i="8"/>
  <c r="H69" i="8"/>
  <c r="G69" i="8"/>
  <c r="F69" i="8"/>
  <c r="E69" i="8"/>
  <c r="CF68" i="8"/>
  <c r="BV68" i="8"/>
  <c r="BL68" i="8"/>
  <c r="BB68" i="8"/>
  <c r="AR68" i="8"/>
  <c r="AH68" i="8"/>
  <c r="X68" i="8"/>
  <c r="N68" i="8"/>
  <c r="CF67" i="8"/>
  <c r="BV67" i="8"/>
  <c r="BL67" i="8"/>
  <c r="BB67" i="8"/>
  <c r="AR67" i="8"/>
  <c r="AH67" i="8"/>
  <c r="X67" i="8"/>
  <c r="N67" i="8"/>
  <c r="CE66" i="8"/>
  <c r="CD66" i="8"/>
  <c r="CC66" i="8"/>
  <c r="CB66" i="8"/>
  <c r="CA66" i="8"/>
  <c r="BZ66" i="8"/>
  <c r="BY66" i="8"/>
  <c r="BX66" i="8"/>
  <c r="BW66" i="8"/>
  <c r="BU66" i="8"/>
  <c r="BT66" i="8"/>
  <c r="BS66" i="8"/>
  <c r="BR66" i="8"/>
  <c r="BQ66" i="8"/>
  <c r="BP66" i="8"/>
  <c r="BO66" i="8"/>
  <c r="BN66" i="8"/>
  <c r="BM66" i="8"/>
  <c r="BK66" i="8"/>
  <c r="BJ66" i="8"/>
  <c r="BI66" i="8"/>
  <c r="BH66" i="8"/>
  <c r="BG66" i="8"/>
  <c r="BF66" i="8"/>
  <c r="BE66" i="8"/>
  <c r="BD66" i="8"/>
  <c r="BC66" i="8"/>
  <c r="BA66" i="8"/>
  <c r="AZ66" i="8"/>
  <c r="AY66" i="8"/>
  <c r="AX66" i="8"/>
  <c r="AW66" i="8"/>
  <c r="AV66" i="8"/>
  <c r="AU66" i="8"/>
  <c r="AT66" i="8"/>
  <c r="AS66" i="8"/>
  <c r="AQ66" i="8"/>
  <c r="AP66" i="8"/>
  <c r="AO66" i="8"/>
  <c r="AN66" i="8"/>
  <c r="AM66" i="8"/>
  <c r="AL66" i="8"/>
  <c r="AK66" i="8"/>
  <c r="AJ66" i="8"/>
  <c r="AI66" i="8"/>
  <c r="AG66" i="8"/>
  <c r="AF66" i="8"/>
  <c r="AE66" i="8"/>
  <c r="AD66" i="8"/>
  <c r="AC66" i="8"/>
  <c r="AB66" i="8"/>
  <c r="AA66" i="8"/>
  <c r="Z66" i="8"/>
  <c r="Y66" i="8"/>
  <c r="AH66" i="8" s="1"/>
  <c r="W66" i="8"/>
  <c r="V66" i="8"/>
  <c r="U66" i="8"/>
  <c r="T66" i="8"/>
  <c r="S66" i="8"/>
  <c r="R66" i="8"/>
  <c r="Q66" i="8"/>
  <c r="P66" i="8"/>
  <c r="O66" i="8"/>
  <c r="M66" i="8"/>
  <c r="L66" i="8"/>
  <c r="K66" i="8"/>
  <c r="J66" i="8"/>
  <c r="I66" i="8"/>
  <c r="H66" i="8"/>
  <c r="G66" i="8"/>
  <c r="F66" i="8"/>
  <c r="E66" i="8"/>
  <c r="CF65" i="8"/>
  <c r="BV65" i="8"/>
  <c r="BL65" i="8"/>
  <c r="BB65" i="8"/>
  <c r="AR65" i="8"/>
  <c r="AH65" i="8"/>
  <c r="X65" i="8"/>
  <c r="N65" i="8"/>
  <c r="CF64" i="8"/>
  <c r="BV64" i="8"/>
  <c r="BL64" i="8"/>
  <c r="BB64" i="8"/>
  <c r="AR64" i="8"/>
  <c r="AH64" i="8"/>
  <c r="X64" i="8"/>
  <c r="N64" i="8"/>
  <c r="CE63" i="8"/>
  <c r="CD63" i="8"/>
  <c r="CC63" i="8"/>
  <c r="CB63" i="8"/>
  <c r="CA63" i="8"/>
  <c r="BZ63" i="8"/>
  <c r="BY63" i="8"/>
  <c r="BX63" i="8"/>
  <c r="BW63" i="8"/>
  <c r="BU63" i="8"/>
  <c r="BT63" i="8"/>
  <c r="BS63" i="8"/>
  <c r="BR63" i="8"/>
  <c r="BQ63" i="8"/>
  <c r="BP63" i="8"/>
  <c r="BO63" i="8"/>
  <c r="BN63" i="8"/>
  <c r="BM63" i="8"/>
  <c r="BK63" i="8"/>
  <c r="BJ63" i="8"/>
  <c r="BI63" i="8"/>
  <c r="BH63" i="8"/>
  <c r="BG63" i="8"/>
  <c r="BF63" i="8"/>
  <c r="BE63" i="8"/>
  <c r="BD63" i="8"/>
  <c r="BC63" i="8"/>
  <c r="BA63" i="8"/>
  <c r="AZ63" i="8"/>
  <c r="AY63" i="8"/>
  <c r="AX63" i="8"/>
  <c r="AW63" i="8"/>
  <c r="AV63" i="8"/>
  <c r="AU63" i="8"/>
  <c r="AT63" i="8"/>
  <c r="AS63" i="8"/>
  <c r="AQ63" i="8"/>
  <c r="AP63" i="8"/>
  <c r="AO63" i="8"/>
  <c r="AN63" i="8"/>
  <c r="AM63" i="8"/>
  <c r="AL63" i="8"/>
  <c r="AK63" i="8"/>
  <c r="AJ63" i="8"/>
  <c r="AI63" i="8"/>
  <c r="AG63" i="8"/>
  <c r="AF63" i="8"/>
  <c r="AE63" i="8"/>
  <c r="AD63" i="8"/>
  <c r="AC63" i="8"/>
  <c r="AB63" i="8"/>
  <c r="AA63" i="8"/>
  <c r="Z63" i="8"/>
  <c r="Y63" i="8"/>
  <c r="W63" i="8"/>
  <c r="V63" i="8"/>
  <c r="U63" i="8"/>
  <c r="T63" i="8"/>
  <c r="S63" i="8"/>
  <c r="R63" i="8"/>
  <c r="Q63" i="8"/>
  <c r="P63" i="8"/>
  <c r="X63" i="8" s="1"/>
  <c r="O63" i="8"/>
  <c r="M63" i="8"/>
  <c r="L63" i="8"/>
  <c r="K63" i="8"/>
  <c r="J63" i="8"/>
  <c r="I63" i="8"/>
  <c r="H63" i="8"/>
  <c r="G63" i="8"/>
  <c r="F63" i="8"/>
  <c r="E63" i="8"/>
  <c r="CF62" i="8"/>
  <c r="BV62" i="8"/>
  <c r="BL62" i="8"/>
  <c r="BB62" i="8"/>
  <c r="AR62" i="8"/>
  <c r="AH62" i="8"/>
  <c r="X62" i="8"/>
  <c r="N62" i="8"/>
  <c r="CF61" i="8"/>
  <c r="BV61" i="8"/>
  <c r="BL61" i="8"/>
  <c r="BB61" i="8"/>
  <c r="AR61" i="8"/>
  <c r="AH61" i="8"/>
  <c r="X61" i="8"/>
  <c r="N61" i="8"/>
  <c r="CE60" i="8"/>
  <c r="CD60" i="8"/>
  <c r="CC60" i="8"/>
  <c r="CB60" i="8"/>
  <c r="CA60" i="8"/>
  <c r="BZ60" i="8"/>
  <c r="BY60" i="8"/>
  <c r="BX60" i="8"/>
  <c r="BW60" i="8"/>
  <c r="BU60" i="8"/>
  <c r="BT60" i="8"/>
  <c r="BS60" i="8"/>
  <c r="BR60" i="8"/>
  <c r="BQ60" i="8"/>
  <c r="BP60" i="8"/>
  <c r="BO60" i="8"/>
  <c r="BN60" i="8"/>
  <c r="BM60" i="8"/>
  <c r="BK60" i="8"/>
  <c r="BJ60" i="8"/>
  <c r="BI60" i="8"/>
  <c r="BH60" i="8"/>
  <c r="BG60" i="8"/>
  <c r="BF60" i="8"/>
  <c r="BE60" i="8"/>
  <c r="BD60" i="8"/>
  <c r="BC60" i="8"/>
  <c r="BA60" i="8"/>
  <c r="AZ60" i="8"/>
  <c r="AY60" i="8"/>
  <c r="AX60" i="8"/>
  <c r="AW60" i="8"/>
  <c r="AV60" i="8"/>
  <c r="AU60" i="8"/>
  <c r="AT60" i="8"/>
  <c r="AS60" i="8"/>
  <c r="AQ60" i="8"/>
  <c r="AP60" i="8"/>
  <c r="AO60" i="8"/>
  <c r="AN60" i="8"/>
  <c r="AM60" i="8"/>
  <c r="AL60" i="8"/>
  <c r="AK60" i="8"/>
  <c r="AJ60" i="8"/>
  <c r="AI60" i="8"/>
  <c r="AG60" i="8"/>
  <c r="AF60" i="8"/>
  <c r="AE60" i="8"/>
  <c r="AD60" i="8"/>
  <c r="AC60" i="8"/>
  <c r="AB60" i="8"/>
  <c r="AA60" i="8"/>
  <c r="Z60" i="8"/>
  <c r="Y60" i="8"/>
  <c r="W60" i="8"/>
  <c r="V60" i="8"/>
  <c r="U60" i="8"/>
  <c r="T60" i="8"/>
  <c r="S60" i="8"/>
  <c r="R60" i="8"/>
  <c r="Q60" i="8"/>
  <c r="P60" i="8"/>
  <c r="X60" i="8" s="1"/>
  <c r="O60" i="8"/>
  <c r="M60" i="8"/>
  <c r="L60" i="8"/>
  <c r="K60" i="8"/>
  <c r="J60" i="8"/>
  <c r="I60" i="8"/>
  <c r="H60" i="8"/>
  <c r="G60" i="8"/>
  <c r="F60" i="8"/>
  <c r="E60" i="8"/>
  <c r="CF59" i="8"/>
  <c r="BV59" i="8"/>
  <c r="BL59" i="8"/>
  <c r="BB59" i="8"/>
  <c r="AR59" i="8"/>
  <c r="AH59" i="8"/>
  <c r="X59" i="8"/>
  <c r="N59" i="8"/>
  <c r="CF58" i="8"/>
  <c r="BV58" i="8"/>
  <c r="BL58" i="8"/>
  <c r="BB58" i="8"/>
  <c r="AR58" i="8"/>
  <c r="AH58" i="8"/>
  <c r="X58" i="8"/>
  <c r="N58" i="8"/>
  <c r="CE57" i="8"/>
  <c r="CD57" i="8"/>
  <c r="CC57" i="8"/>
  <c r="CB57" i="8"/>
  <c r="CA57" i="8"/>
  <c r="BZ57" i="8"/>
  <c r="BY57" i="8"/>
  <c r="BX57" i="8"/>
  <c r="BW57" i="8"/>
  <c r="BU57" i="8"/>
  <c r="BT57" i="8"/>
  <c r="BS57" i="8"/>
  <c r="BR57" i="8"/>
  <c r="BQ57" i="8"/>
  <c r="BP57" i="8"/>
  <c r="BO57" i="8"/>
  <c r="BN57" i="8"/>
  <c r="BM57" i="8"/>
  <c r="BK57" i="8"/>
  <c r="BJ57" i="8"/>
  <c r="BI57" i="8"/>
  <c r="BH57" i="8"/>
  <c r="BG57" i="8"/>
  <c r="BF57" i="8"/>
  <c r="BE57" i="8"/>
  <c r="BD57" i="8"/>
  <c r="BC57" i="8"/>
  <c r="BA57" i="8"/>
  <c r="AZ57" i="8"/>
  <c r="AY57" i="8"/>
  <c r="AX57" i="8"/>
  <c r="AW57" i="8"/>
  <c r="AV57" i="8"/>
  <c r="AU57" i="8"/>
  <c r="AT57" i="8"/>
  <c r="AS57" i="8"/>
  <c r="AQ57" i="8"/>
  <c r="AP57" i="8"/>
  <c r="AO57" i="8"/>
  <c r="AN57" i="8"/>
  <c r="AM57" i="8"/>
  <c r="AL57" i="8"/>
  <c r="AK57" i="8"/>
  <c r="AJ57" i="8"/>
  <c r="AI57" i="8"/>
  <c r="AG57" i="8"/>
  <c r="AF57" i="8"/>
  <c r="AE57" i="8"/>
  <c r="AD57" i="8"/>
  <c r="AC57" i="8"/>
  <c r="AB57" i="8"/>
  <c r="AA57" i="8"/>
  <c r="Z57" i="8"/>
  <c r="Y57" i="8"/>
  <c r="W57" i="8"/>
  <c r="V57" i="8"/>
  <c r="U57" i="8"/>
  <c r="T57" i="8"/>
  <c r="S57" i="8"/>
  <c r="R57" i="8"/>
  <c r="Q57" i="8"/>
  <c r="P57" i="8"/>
  <c r="X57" i="8" s="1"/>
  <c r="O57" i="8"/>
  <c r="M57" i="8"/>
  <c r="L57" i="8"/>
  <c r="K57" i="8"/>
  <c r="J57" i="8"/>
  <c r="I57" i="8"/>
  <c r="H57" i="8"/>
  <c r="G57" i="8"/>
  <c r="F57" i="8"/>
  <c r="E57" i="8"/>
  <c r="CF56" i="8"/>
  <c r="BV56" i="8"/>
  <c r="BL56" i="8"/>
  <c r="BB56" i="8"/>
  <c r="AR56" i="8"/>
  <c r="AH56" i="8"/>
  <c r="X56" i="8"/>
  <c r="N56" i="8"/>
  <c r="CF55" i="8"/>
  <c r="BV55" i="8"/>
  <c r="BL55" i="8"/>
  <c r="BB55" i="8"/>
  <c r="AR55" i="8"/>
  <c r="AH55" i="8"/>
  <c r="X55" i="8"/>
  <c r="N55" i="8"/>
  <c r="CE54" i="8"/>
  <c r="CD54" i="8"/>
  <c r="CC54" i="8"/>
  <c r="CB54" i="8"/>
  <c r="CA54" i="8"/>
  <c r="BZ54" i="8"/>
  <c r="BY54" i="8"/>
  <c r="BX54" i="8"/>
  <c r="BW54" i="8"/>
  <c r="BU54" i="8"/>
  <c r="BT54" i="8"/>
  <c r="BS54" i="8"/>
  <c r="BR54" i="8"/>
  <c r="BQ54" i="8"/>
  <c r="BP54" i="8"/>
  <c r="BO54" i="8"/>
  <c r="BN54" i="8"/>
  <c r="BM54" i="8"/>
  <c r="BK54" i="8"/>
  <c r="BJ54" i="8"/>
  <c r="BI54" i="8"/>
  <c r="BH54" i="8"/>
  <c r="BG54" i="8"/>
  <c r="BF54" i="8"/>
  <c r="BE54" i="8"/>
  <c r="BD54" i="8"/>
  <c r="BC54" i="8"/>
  <c r="BA54" i="8"/>
  <c r="AZ54" i="8"/>
  <c r="AY54" i="8"/>
  <c r="AX54" i="8"/>
  <c r="AW54" i="8"/>
  <c r="AV54" i="8"/>
  <c r="AU54" i="8"/>
  <c r="AT54" i="8"/>
  <c r="AS54" i="8"/>
  <c r="AQ54" i="8"/>
  <c r="AP54" i="8"/>
  <c r="AO54" i="8"/>
  <c r="AN54" i="8"/>
  <c r="AM54" i="8"/>
  <c r="AL54" i="8"/>
  <c r="AK54" i="8"/>
  <c r="AJ54" i="8"/>
  <c r="AI54" i="8"/>
  <c r="AG54" i="8"/>
  <c r="AF54" i="8"/>
  <c r="AE54" i="8"/>
  <c r="AD54" i="8"/>
  <c r="AC54" i="8"/>
  <c r="AB54" i="8"/>
  <c r="AA54" i="8"/>
  <c r="Z54" i="8"/>
  <c r="Y54" i="8"/>
  <c r="W54" i="8"/>
  <c r="V54" i="8"/>
  <c r="U54" i="8"/>
  <c r="T54" i="8"/>
  <c r="S54" i="8"/>
  <c r="R54" i="8"/>
  <c r="Q54" i="8"/>
  <c r="P54" i="8"/>
  <c r="X54" i="8" s="1"/>
  <c r="O54" i="8"/>
  <c r="M54" i="8"/>
  <c r="L54" i="8"/>
  <c r="K54" i="8"/>
  <c r="J54" i="8"/>
  <c r="I54" i="8"/>
  <c r="H54" i="8"/>
  <c r="G54" i="8"/>
  <c r="F54" i="8"/>
  <c r="E54" i="8"/>
  <c r="CF53" i="8"/>
  <c r="BV53" i="8"/>
  <c r="BL53" i="8"/>
  <c r="BB53" i="8"/>
  <c r="AR53" i="8"/>
  <c r="AH53" i="8"/>
  <c r="X53" i="8"/>
  <c r="N53" i="8"/>
  <c r="CF52" i="8"/>
  <c r="BV52" i="8"/>
  <c r="BL52" i="8"/>
  <c r="BB52" i="8"/>
  <c r="AR52" i="8"/>
  <c r="AH52" i="8"/>
  <c r="X52" i="8"/>
  <c r="N52" i="8"/>
  <c r="CE51" i="8"/>
  <c r="CD51" i="8"/>
  <c r="CC51" i="8"/>
  <c r="CB51" i="8"/>
  <c r="CA51" i="8"/>
  <c r="BZ51" i="8"/>
  <c r="BY51" i="8"/>
  <c r="BX51" i="8"/>
  <c r="BW51" i="8"/>
  <c r="BU51" i="8"/>
  <c r="BT51" i="8"/>
  <c r="BS51" i="8"/>
  <c r="BR51" i="8"/>
  <c r="BQ51" i="8"/>
  <c r="BP51" i="8"/>
  <c r="BO51" i="8"/>
  <c r="BN51" i="8"/>
  <c r="BM51" i="8"/>
  <c r="BK51" i="8"/>
  <c r="BJ51" i="8"/>
  <c r="BI51" i="8"/>
  <c r="BH51" i="8"/>
  <c r="BG51" i="8"/>
  <c r="BF51" i="8"/>
  <c r="BE51" i="8"/>
  <c r="BD51" i="8"/>
  <c r="BC51" i="8"/>
  <c r="BA51" i="8"/>
  <c r="AZ51" i="8"/>
  <c r="AY51" i="8"/>
  <c r="AX51" i="8"/>
  <c r="AW51" i="8"/>
  <c r="AV51" i="8"/>
  <c r="AU51" i="8"/>
  <c r="AT51" i="8"/>
  <c r="AS51" i="8"/>
  <c r="AQ51" i="8"/>
  <c r="AP51" i="8"/>
  <c r="AO51" i="8"/>
  <c r="AN51" i="8"/>
  <c r="AM51" i="8"/>
  <c r="AL51" i="8"/>
  <c r="AK51" i="8"/>
  <c r="AJ51" i="8"/>
  <c r="AI51" i="8"/>
  <c r="AG51" i="8"/>
  <c r="AF51" i="8"/>
  <c r="AE51" i="8"/>
  <c r="AD51" i="8"/>
  <c r="AC51" i="8"/>
  <c r="AB51" i="8"/>
  <c r="AA51" i="8"/>
  <c r="Z51" i="8"/>
  <c r="Y51" i="8"/>
  <c r="W51" i="8"/>
  <c r="V51" i="8"/>
  <c r="U51" i="8"/>
  <c r="T51" i="8"/>
  <c r="S51" i="8"/>
  <c r="R51" i="8"/>
  <c r="Q51" i="8"/>
  <c r="P51" i="8"/>
  <c r="X51" i="8" s="1"/>
  <c r="O51" i="8"/>
  <c r="M51" i="8"/>
  <c r="L51" i="8"/>
  <c r="K51" i="8"/>
  <c r="J51" i="8"/>
  <c r="I51" i="8"/>
  <c r="H51" i="8"/>
  <c r="G51" i="8"/>
  <c r="F51" i="8"/>
  <c r="E51" i="8"/>
  <c r="CF50" i="8"/>
  <c r="BV50" i="8"/>
  <c r="BL50" i="8"/>
  <c r="BB50" i="8"/>
  <c r="AR50" i="8"/>
  <c r="AH50" i="8"/>
  <c r="X50" i="8"/>
  <c r="N50" i="8"/>
  <c r="CF49" i="8"/>
  <c r="BV49" i="8"/>
  <c r="BL49" i="8"/>
  <c r="BB49" i="8"/>
  <c r="AR49" i="8"/>
  <c r="AH49" i="8"/>
  <c r="X49" i="8"/>
  <c r="N49" i="8"/>
  <c r="CE48" i="8"/>
  <c r="CD48" i="8"/>
  <c r="CC48" i="8"/>
  <c r="CB48" i="8"/>
  <c r="CA48" i="8"/>
  <c r="BZ48" i="8"/>
  <c r="BY48" i="8"/>
  <c r="BX48" i="8"/>
  <c r="BW48" i="8"/>
  <c r="BU48" i="8"/>
  <c r="BT48" i="8"/>
  <c r="BS48" i="8"/>
  <c r="BR48" i="8"/>
  <c r="BQ48" i="8"/>
  <c r="BP48" i="8"/>
  <c r="BO48" i="8"/>
  <c r="BN48" i="8"/>
  <c r="BM48" i="8"/>
  <c r="BK48" i="8"/>
  <c r="BJ48" i="8"/>
  <c r="BI48" i="8"/>
  <c r="BH48" i="8"/>
  <c r="BG48" i="8"/>
  <c r="BF48" i="8"/>
  <c r="BE48" i="8"/>
  <c r="BD48" i="8"/>
  <c r="BC48" i="8"/>
  <c r="BA48" i="8"/>
  <c r="AZ48" i="8"/>
  <c r="AY48" i="8"/>
  <c r="AX48" i="8"/>
  <c r="AW48" i="8"/>
  <c r="AV48" i="8"/>
  <c r="AU48" i="8"/>
  <c r="AT48" i="8"/>
  <c r="AS48" i="8"/>
  <c r="AQ48" i="8"/>
  <c r="AP48" i="8"/>
  <c r="AO48" i="8"/>
  <c r="AN48" i="8"/>
  <c r="AM48" i="8"/>
  <c r="AL48" i="8"/>
  <c r="AK48" i="8"/>
  <c r="AJ48" i="8"/>
  <c r="AI48" i="8"/>
  <c r="AG48" i="8"/>
  <c r="AF48" i="8"/>
  <c r="AE48" i="8"/>
  <c r="AD48" i="8"/>
  <c r="AC48" i="8"/>
  <c r="AB48" i="8"/>
  <c r="AA48" i="8"/>
  <c r="Z48" i="8"/>
  <c r="Y48" i="8"/>
  <c r="W48" i="8"/>
  <c r="V48" i="8"/>
  <c r="U48" i="8"/>
  <c r="T48" i="8"/>
  <c r="S48" i="8"/>
  <c r="R48" i="8"/>
  <c r="Q48" i="8"/>
  <c r="P48" i="8"/>
  <c r="X48" i="8" s="1"/>
  <c r="O48" i="8"/>
  <c r="M48" i="8"/>
  <c r="L48" i="8"/>
  <c r="K48" i="8"/>
  <c r="J48" i="8"/>
  <c r="I48" i="8"/>
  <c r="H48" i="8"/>
  <c r="G48" i="8"/>
  <c r="F48" i="8"/>
  <c r="E48" i="8"/>
  <c r="CF47" i="8"/>
  <c r="BV47" i="8"/>
  <c r="BL47" i="8"/>
  <c r="BB47" i="8"/>
  <c r="AR47" i="8"/>
  <c r="AH47" i="8"/>
  <c r="X47" i="8"/>
  <c r="N47" i="8"/>
  <c r="CF46" i="8"/>
  <c r="BV46" i="8"/>
  <c r="BL46" i="8"/>
  <c r="BB46" i="8"/>
  <c r="AR46" i="8"/>
  <c r="AH46" i="8"/>
  <c r="X46" i="8"/>
  <c r="N46" i="8"/>
  <c r="CE45" i="8"/>
  <c r="CD45" i="8"/>
  <c r="CC45" i="8"/>
  <c r="CB45" i="8"/>
  <c r="CA45" i="8"/>
  <c r="BZ45" i="8"/>
  <c r="BY45" i="8"/>
  <c r="BX45" i="8"/>
  <c r="BW45" i="8"/>
  <c r="BU45" i="8"/>
  <c r="BT45" i="8"/>
  <c r="BS45" i="8"/>
  <c r="BR45" i="8"/>
  <c r="BQ45" i="8"/>
  <c r="BP45" i="8"/>
  <c r="BO45" i="8"/>
  <c r="BN45" i="8"/>
  <c r="BM45" i="8"/>
  <c r="BK45" i="8"/>
  <c r="BJ45" i="8"/>
  <c r="BI45" i="8"/>
  <c r="BH45" i="8"/>
  <c r="BG45" i="8"/>
  <c r="BF45" i="8"/>
  <c r="BE45" i="8"/>
  <c r="BD45" i="8"/>
  <c r="BC45" i="8"/>
  <c r="BA45" i="8"/>
  <c r="AZ45" i="8"/>
  <c r="AY45" i="8"/>
  <c r="AX45" i="8"/>
  <c r="AW45" i="8"/>
  <c r="AV45" i="8"/>
  <c r="AU45" i="8"/>
  <c r="AT45" i="8"/>
  <c r="AS45" i="8"/>
  <c r="AQ45" i="8"/>
  <c r="AP45" i="8"/>
  <c r="AO45" i="8"/>
  <c r="AN45" i="8"/>
  <c r="AM45" i="8"/>
  <c r="AL45" i="8"/>
  <c r="AK45" i="8"/>
  <c r="AJ45" i="8"/>
  <c r="AI45" i="8"/>
  <c r="AG45" i="8"/>
  <c r="AF45" i="8"/>
  <c r="AE45" i="8"/>
  <c r="AD45" i="8"/>
  <c r="AC45" i="8"/>
  <c r="AB45" i="8"/>
  <c r="AA45" i="8"/>
  <c r="Z45" i="8"/>
  <c r="Y45" i="8"/>
  <c r="W45" i="8"/>
  <c r="V45" i="8"/>
  <c r="U45" i="8"/>
  <c r="T45" i="8"/>
  <c r="S45" i="8"/>
  <c r="R45" i="8"/>
  <c r="Q45" i="8"/>
  <c r="P45" i="8"/>
  <c r="X45" i="8" s="1"/>
  <c r="O45" i="8"/>
  <c r="M45" i="8"/>
  <c r="L45" i="8"/>
  <c r="K45" i="8"/>
  <c r="J45" i="8"/>
  <c r="I45" i="8"/>
  <c r="H45" i="8"/>
  <c r="G45" i="8"/>
  <c r="F45" i="8"/>
  <c r="E45" i="8"/>
  <c r="CF44" i="8"/>
  <c r="BV44" i="8"/>
  <c r="BL44" i="8"/>
  <c r="BB44" i="8"/>
  <c r="AR44" i="8"/>
  <c r="AH44" i="8"/>
  <c r="X44" i="8"/>
  <c r="N44" i="8"/>
  <c r="CF43" i="8"/>
  <c r="BV43" i="8"/>
  <c r="BL43" i="8"/>
  <c r="BB43" i="8"/>
  <c r="AR43" i="8"/>
  <c r="AH43" i="8"/>
  <c r="X43" i="8"/>
  <c r="N43" i="8"/>
  <c r="CE42" i="8"/>
  <c r="CD42" i="8"/>
  <c r="CC42" i="8"/>
  <c r="CB42" i="8"/>
  <c r="CA42" i="8"/>
  <c r="BZ42" i="8"/>
  <c r="BY42" i="8"/>
  <c r="BX42" i="8"/>
  <c r="BW42" i="8"/>
  <c r="BU42" i="8"/>
  <c r="BT42" i="8"/>
  <c r="BS42" i="8"/>
  <c r="BR42" i="8"/>
  <c r="BQ42" i="8"/>
  <c r="BP42" i="8"/>
  <c r="BO42" i="8"/>
  <c r="BN42" i="8"/>
  <c r="BM42" i="8"/>
  <c r="BK42" i="8"/>
  <c r="BJ42" i="8"/>
  <c r="BI42" i="8"/>
  <c r="BH42" i="8"/>
  <c r="BG42" i="8"/>
  <c r="BF42" i="8"/>
  <c r="BE42" i="8"/>
  <c r="BD42" i="8"/>
  <c r="BC42" i="8"/>
  <c r="BA42" i="8"/>
  <c r="AZ42" i="8"/>
  <c r="AY42" i="8"/>
  <c r="AX42" i="8"/>
  <c r="AW42" i="8"/>
  <c r="AV42" i="8"/>
  <c r="AU42" i="8"/>
  <c r="AT42" i="8"/>
  <c r="AS42" i="8"/>
  <c r="AQ42" i="8"/>
  <c r="AP42" i="8"/>
  <c r="AO42" i="8"/>
  <c r="AN42" i="8"/>
  <c r="AM42" i="8"/>
  <c r="AL42" i="8"/>
  <c r="AK42" i="8"/>
  <c r="AJ42" i="8"/>
  <c r="AI42" i="8"/>
  <c r="AG42" i="8"/>
  <c r="AF42" i="8"/>
  <c r="AE42" i="8"/>
  <c r="AD42" i="8"/>
  <c r="AC42" i="8"/>
  <c r="AB42" i="8"/>
  <c r="AA42" i="8"/>
  <c r="Z42" i="8"/>
  <c r="Y42" i="8"/>
  <c r="W42" i="8"/>
  <c r="V42" i="8"/>
  <c r="U42" i="8"/>
  <c r="T42" i="8"/>
  <c r="S42" i="8"/>
  <c r="R42" i="8"/>
  <c r="Q42" i="8"/>
  <c r="P42" i="8"/>
  <c r="X42" i="8" s="1"/>
  <c r="O42" i="8"/>
  <c r="M42" i="8"/>
  <c r="L42" i="8"/>
  <c r="K42" i="8"/>
  <c r="J42" i="8"/>
  <c r="I42" i="8"/>
  <c r="H42" i="8"/>
  <c r="G42" i="8"/>
  <c r="F42" i="8"/>
  <c r="E42" i="8"/>
  <c r="CF41" i="8"/>
  <c r="BV41" i="8"/>
  <c r="BL41" i="8"/>
  <c r="BB41" i="8"/>
  <c r="AR41" i="8"/>
  <c r="AH41" i="8"/>
  <c r="X41" i="8"/>
  <c r="N41" i="8"/>
  <c r="CF40" i="8"/>
  <c r="BV40" i="8"/>
  <c r="BL40" i="8"/>
  <c r="BB40" i="8"/>
  <c r="AR40" i="8"/>
  <c r="AH40" i="8"/>
  <c r="X40" i="8"/>
  <c r="N40" i="8"/>
  <c r="CE39" i="8"/>
  <c r="CD39" i="8"/>
  <c r="CC39" i="8"/>
  <c r="CB39" i="8"/>
  <c r="CA39" i="8"/>
  <c r="BZ39" i="8"/>
  <c r="BY39" i="8"/>
  <c r="BX39" i="8"/>
  <c r="BW39" i="8"/>
  <c r="BU39" i="8"/>
  <c r="BT39" i="8"/>
  <c r="BS39" i="8"/>
  <c r="BR39" i="8"/>
  <c r="BQ39" i="8"/>
  <c r="BP39" i="8"/>
  <c r="BO39" i="8"/>
  <c r="BN39" i="8"/>
  <c r="BM39" i="8"/>
  <c r="BK39" i="8"/>
  <c r="BJ39" i="8"/>
  <c r="BI39" i="8"/>
  <c r="BH39" i="8"/>
  <c r="BG39" i="8"/>
  <c r="BF39" i="8"/>
  <c r="BE39" i="8"/>
  <c r="BD39" i="8"/>
  <c r="BC39" i="8"/>
  <c r="BA39" i="8"/>
  <c r="AZ39" i="8"/>
  <c r="AY39" i="8"/>
  <c r="AX39" i="8"/>
  <c r="AW39" i="8"/>
  <c r="AV39" i="8"/>
  <c r="AU39" i="8"/>
  <c r="AT39" i="8"/>
  <c r="AS39" i="8"/>
  <c r="AQ39" i="8"/>
  <c r="AP39" i="8"/>
  <c r="AO39" i="8"/>
  <c r="AN39" i="8"/>
  <c r="AM39" i="8"/>
  <c r="AL39" i="8"/>
  <c r="AK39" i="8"/>
  <c r="AJ39" i="8"/>
  <c r="AI39" i="8"/>
  <c r="AG39" i="8"/>
  <c r="AF39" i="8"/>
  <c r="AE39" i="8"/>
  <c r="AD39" i="8"/>
  <c r="AC39" i="8"/>
  <c r="AB39" i="8"/>
  <c r="AA39" i="8"/>
  <c r="Z39" i="8"/>
  <c r="Y39" i="8"/>
  <c r="W39" i="8"/>
  <c r="V39" i="8"/>
  <c r="U39" i="8"/>
  <c r="T39" i="8"/>
  <c r="S39" i="8"/>
  <c r="R39" i="8"/>
  <c r="Q39" i="8"/>
  <c r="P39" i="8"/>
  <c r="X39" i="8" s="1"/>
  <c r="O39" i="8"/>
  <c r="M39" i="8"/>
  <c r="L39" i="8"/>
  <c r="K39" i="8"/>
  <c r="J39" i="8"/>
  <c r="I39" i="8"/>
  <c r="H39" i="8"/>
  <c r="G39" i="8"/>
  <c r="F39" i="8"/>
  <c r="E39" i="8"/>
  <c r="CF38" i="8"/>
  <c r="BV38" i="8"/>
  <c r="BL38" i="8"/>
  <c r="BB38" i="8"/>
  <c r="AR38" i="8"/>
  <c r="AH38" i="8"/>
  <c r="X38" i="8"/>
  <c r="N38" i="8"/>
  <c r="CF37" i="8"/>
  <c r="BV37" i="8"/>
  <c r="BL37" i="8"/>
  <c r="BB37" i="8"/>
  <c r="AR37" i="8"/>
  <c r="AH37" i="8"/>
  <c r="X37" i="8"/>
  <c r="N37" i="8"/>
  <c r="CE36" i="8"/>
  <c r="CD36" i="8"/>
  <c r="CC36" i="8"/>
  <c r="CB36" i="8"/>
  <c r="CA36" i="8"/>
  <c r="BZ36" i="8"/>
  <c r="BY36" i="8"/>
  <c r="BX36" i="8"/>
  <c r="BW36" i="8"/>
  <c r="BU36" i="8"/>
  <c r="BT36" i="8"/>
  <c r="BS36" i="8"/>
  <c r="BR36" i="8"/>
  <c r="BQ36" i="8"/>
  <c r="BP36" i="8"/>
  <c r="BO36" i="8"/>
  <c r="BN36" i="8"/>
  <c r="BM36" i="8"/>
  <c r="BK36" i="8"/>
  <c r="BJ36" i="8"/>
  <c r="BI36" i="8"/>
  <c r="BH36" i="8"/>
  <c r="BG36" i="8"/>
  <c r="BF36" i="8"/>
  <c r="BE36" i="8"/>
  <c r="BD36" i="8"/>
  <c r="BC36" i="8"/>
  <c r="BA36" i="8"/>
  <c r="AZ36" i="8"/>
  <c r="AY36" i="8"/>
  <c r="AX36" i="8"/>
  <c r="AW36" i="8"/>
  <c r="AV36" i="8"/>
  <c r="AU36" i="8"/>
  <c r="AT36" i="8"/>
  <c r="AS36" i="8"/>
  <c r="AQ36" i="8"/>
  <c r="AP36" i="8"/>
  <c r="AO36" i="8"/>
  <c r="AN36" i="8"/>
  <c r="AM36" i="8"/>
  <c r="AL36" i="8"/>
  <c r="AK36" i="8"/>
  <c r="AJ36" i="8"/>
  <c r="AI36" i="8"/>
  <c r="AG36" i="8"/>
  <c r="AF36" i="8"/>
  <c r="AE36" i="8"/>
  <c r="AD36" i="8"/>
  <c r="AC36" i="8"/>
  <c r="AB36" i="8"/>
  <c r="AA36" i="8"/>
  <c r="Z36" i="8"/>
  <c r="Y36" i="8"/>
  <c r="W36" i="8"/>
  <c r="V36" i="8"/>
  <c r="U36" i="8"/>
  <c r="T36" i="8"/>
  <c r="S36" i="8"/>
  <c r="R36" i="8"/>
  <c r="Q36" i="8"/>
  <c r="P36" i="8"/>
  <c r="X36" i="8" s="1"/>
  <c r="O36" i="8"/>
  <c r="M36" i="8"/>
  <c r="L36" i="8"/>
  <c r="K36" i="8"/>
  <c r="J36" i="8"/>
  <c r="I36" i="8"/>
  <c r="H36" i="8"/>
  <c r="G36" i="8"/>
  <c r="F36" i="8"/>
  <c r="E36" i="8"/>
  <c r="CF35" i="8"/>
  <c r="BV35" i="8"/>
  <c r="BL35" i="8"/>
  <c r="BB35" i="8"/>
  <c r="AR35" i="8"/>
  <c r="AH35" i="8"/>
  <c r="X35" i="8"/>
  <c r="N35" i="8"/>
  <c r="CF34" i="8"/>
  <c r="BV34" i="8"/>
  <c r="BL34" i="8"/>
  <c r="BB34" i="8"/>
  <c r="AR34" i="8"/>
  <c r="AH34" i="8"/>
  <c r="X34" i="8"/>
  <c r="N34" i="8"/>
  <c r="CE33" i="8"/>
  <c r="CD33" i="8"/>
  <c r="CC33" i="8"/>
  <c r="CB33" i="8"/>
  <c r="CA33" i="8"/>
  <c r="BZ33" i="8"/>
  <c r="BY33" i="8"/>
  <c r="BX33" i="8"/>
  <c r="BW33" i="8"/>
  <c r="BU33" i="8"/>
  <c r="BT33" i="8"/>
  <c r="BS33" i="8"/>
  <c r="BR33" i="8"/>
  <c r="BQ33" i="8"/>
  <c r="BP33" i="8"/>
  <c r="BO33" i="8"/>
  <c r="BN33" i="8"/>
  <c r="BM33" i="8"/>
  <c r="BK33" i="8"/>
  <c r="BJ33" i="8"/>
  <c r="BI33" i="8"/>
  <c r="BH33" i="8"/>
  <c r="BG33" i="8"/>
  <c r="BF33" i="8"/>
  <c r="BE33" i="8"/>
  <c r="BD33" i="8"/>
  <c r="BC33" i="8"/>
  <c r="BA33" i="8"/>
  <c r="AZ33" i="8"/>
  <c r="AY33" i="8"/>
  <c r="AX33" i="8"/>
  <c r="AW33" i="8"/>
  <c r="AV33" i="8"/>
  <c r="AU33" i="8"/>
  <c r="AT33" i="8"/>
  <c r="AS33" i="8"/>
  <c r="AQ33" i="8"/>
  <c r="AP33" i="8"/>
  <c r="AO33" i="8"/>
  <c r="AN33" i="8"/>
  <c r="AM33" i="8"/>
  <c r="AL33" i="8"/>
  <c r="AK33" i="8"/>
  <c r="AJ33" i="8"/>
  <c r="AI33" i="8"/>
  <c r="AG33" i="8"/>
  <c r="AF33" i="8"/>
  <c r="AE33" i="8"/>
  <c r="AD33" i="8"/>
  <c r="AC33" i="8"/>
  <c r="AB33" i="8"/>
  <c r="AA33" i="8"/>
  <c r="Z33" i="8"/>
  <c r="Y33" i="8"/>
  <c r="W33" i="8"/>
  <c r="V33" i="8"/>
  <c r="U33" i="8"/>
  <c r="T33" i="8"/>
  <c r="S33" i="8"/>
  <c r="R33" i="8"/>
  <c r="Q33" i="8"/>
  <c r="P33" i="8"/>
  <c r="X33" i="8" s="1"/>
  <c r="O33" i="8"/>
  <c r="M33" i="8"/>
  <c r="L33" i="8"/>
  <c r="K33" i="8"/>
  <c r="J33" i="8"/>
  <c r="I33" i="8"/>
  <c r="H33" i="8"/>
  <c r="G33" i="8"/>
  <c r="F33" i="8"/>
  <c r="E33" i="8"/>
  <c r="CF32" i="8"/>
  <c r="BV32" i="8"/>
  <c r="BL32" i="8"/>
  <c r="BB32" i="8"/>
  <c r="AR32" i="8"/>
  <c r="AH32" i="8"/>
  <c r="X32" i="8"/>
  <c r="N32" i="8"/>
  <c r="CF31" i="8"/>
  <c r="BV31" i="8"/>
  <c r="BL31" i="8"/>
  <c r="BB31" i="8"/>
  <c r="AR31" i="8"/>
  <c r="AH31" i="8"/>
  <c r="X31" i="8"/>
  <c r="N31" i="8"/>
  <c r="CE30" i="8"/>
  <c r="CD30" i="8"/>
  <c r="CC30" i="8"/>
  <c r="CB30" i="8"/>
  <c r="CA30" i="8"/>
  <c r="BZ30" i="8"/>
  <c r="BY30" i="8"/>
  <c r="BX30" i="8"/>
  <c r="BW30" i="8"/>
  <c r="BU30" i="8"/>
  <c r="BT30" i="8"/>
  <c r="BS30" i="8"/>
  <c r="BR30" i="8"/>
  <c r="BQ30" i="8"/>
  <c r="BP30" i="8"/>
  <c r="BO30" i="8"/>
  <c r="BN30" i="8"/>
  <c r="BM30" i="8"/>
  <c r="BK30" i="8"/>
  <c r="BJ30" i="8"/>
  <c r="BI30" i="8"/>
  <c r="BH30" i="8"/>
  <c r="BG30" i="8"/>
  <c r="BF30" i="8"/>
  <c r="BE30" i="8"/>
  <c r="BD30" i="8"/>
  <c r="BC30" i="8"/>
  <c r="BA30" i="8"/>
  <c r="AZ30" i="8"/>
  <c r="AY30" i="8"/>
  <c r="AX30" i="8"/>
  <c r="AW30" i="8"/>
  <c r="AV30" i="8"/>
  <c r="AU30" i="8"/>
  <c r="AT30" i="8"/>
  <c r="AS30" i="8"/>
  <c r="AQ30" i="8"/>
  <c r="AP30" i="8"/>
  <c r="AO30" i="8"/>
  <c r="AN30" i="8"/>
  <c r="AM30" i="8"/>
  <c r="AL30" i="8"/>
  <c r="AK30" i="8"/>
  <c r="AJ30" i="8"/>
  <c r="AI30" i="8"/>
  <c r="AG30" i="8"/>
  <c r="AF30" i="8"/>
  <c r="AE30" i="8"/>
  <c r="AD30" i="8"/>
  <c r="AC30" i="8"/>
  <c r="AB30" i="8"/>
  <c r="AA30" i="8"/>
  <c r="Z30" i="8"/>
  <c r="Y30" i="8"/>
  <c r="W30" i="8"/>
  <c r="V30" i="8"/>
  <c r="U30" i="8"/>
  <c r="T30" i="8"/>
  <c r="S30" i="8"/>
  <c r="R30" i="8"/>
  <c r="Q30" i="8"/>
  <c r="P30" i="8"/>
  <c r="X30" i="8" s="1"/>
  <c r="O30" i="8"/>
  <c r="M30" i="8"/>
  <c r="L30" i="8"/>
  <c r="K30" i="8"/>
  <c r="J30" i="8"/>
  <c r="I30" i="8"/>
  <c r="H30" i="8"/>
  <c r="G30" i="8"/>
  <c r="F30" i="8"/>
  <c r="E30" i="8"/>
  <c r="CF29" i="8"/>
  <c r="BV29" i="8"/>
  <c r="BL29" i="8"/>
  <c r="BB29" i="8"/>
  <c r="AR29" i="8"/>
  <c r="AH29" i="8"/>
  <c r="X29" i="8"/>
  <c r="N29" i="8"/>
  <c r="CF28" i="8"/>
  <c r="BV28" i="8"/>
  <c r="BL28" i="8"/>
  <c r="BB28" i="8"/>
  <c r="AR28" i="8"/>
  <c r="AH28" i="8"/>
  <c r="X28" i="8"/>
  <c r="N28" i="8"/>
  <c r="CE27" i="8"/>
  <c r="CD27" i="8"/>
  <c r="CC27" i="8"/>
  <c r="CB27" i="8"/>
  <c r="CA27" i="8"/>
  <c r="BZ27" i="8"/>
  <c r="BY27" i="8"/>
  <c r="BX27" i="8"/>
  <c r="BW27" i="8"/>
  <c r="BU27" i="8"/>
  <c r="BT27" i="8"/>
  <c r="BS27" i="8"/>
  <c r="BR27" i="8"/>
  <c r="BQ27" i="8"/>
  <c r="BP27" i="8"/>
  <c r="BO27" i="8"/>
  <c r="BN27" i="8"/>
  <c r="BM27" i="8"/>
  <c r="BK27" i="8"/>
  <c r="BJ27" i="8"/>
  <c r="BI27" i="8"/>
  <c r="BH27" i="8"/>
  <c r="BG27" i="8"/>
  <c r="BF27" i="8"/>
  <c r="BE27" i="8"/>
  <c r="BD27" i="8"/>
  <c r="BC27" i="8"/>
  <c r="BA27" i="8"/>
  <c r="AZ27" i="8"/>
  <c r="AY27" i="8"/>
  <c r="AX27" i="8"/>
  <c r="AW27" i="8"/>
  <c r="AV27" i="8"/>
  <c r="AU27" i="8"/>
  <c r="AT27" i="8"/>
  <c r="AS27" i="8"/>
  <c r="AQ27" i="8"/>
  <c r="AP27" i="8"/>
  <c r="AO27" i="8"/>
  <c r="AN27" i="8"/>
  <c r="AM27" i="8"/>
  <c r="AL27" i="8"/>
  <c r="AK27" i="8"/>
  <c r="AJ27" i="8"/>
  <c r="AI27" i="8"/>
  <c r="AG27" i="8"/>
  <c r="AF27" i="8"/>
  <c r="AE27" i="8"/>
  <c r="AD27" i="8"/>
  <c r="AC27" i="8"/>
  <c r="AB27" i="8"/>
  <c r="AA27" i="8"/>
  <c r="Z27" i="8"/>
  <c r="Y27" i="8"/>
  <c r="W27" i="8"/>
  <c r="V27" i="8"/>
  <c r="U27" i="8"/>
  <c r="T27" i="8"/>
  <c r="S27" i="8"/>
  <c r="R27" i="8"/>
  <c r="Q27" i="8"/>
  <c r="P27" i="8"/>
  <c r="X27" i="8" s="1"/>
  <c r="O27" i="8"/>
  <c r="M27" i="8"/>
  <c r="L27" i="8"/>
  <c r="K27" i="8"/>
  <c r="J27" i="8"/>
  <c r="I27" i="8"/>
  <c r="H27" i="8"/>
  <c r="G27" i="8"/>
  <c r="F27" i="8"/>
  <c r="E27" i="8"/>
  <c r="CF26" i="8"/>
  <c r="BV26" i="8"/>
  <c r="BL26" i="8"/>
  <c r="BB26" i="8"/>
  <c r="AR26" i="8"/>
  <c r="AH26" i="8"/>
  <c r="X26" i="8"/>
  <c r="N26" i="8"/>
  <c r="CF25" i="8"/>
  <c r="BV25" i="8"/>
  <c r="BL25" i="8"/>
  <c r="BB25" i="8"/>
  <c r="AR25" i="8"/>
  <c r="AH25" i="8"/>
  <c r="X25" i="8"/>
  <c r="N25" i="8"/>
  <c r="CE24" i="8"/>
  <c r="CD24" i="8"/>
  <c r="CC24" i="8"/>
  <c r="CB24" i="8"/>
  <c r="CA24" i="8"/>
  <c r="BZ24" i="8"/>
  <c r="BY24" i="8"/>
  <c r="BX24" i="8"/>
  <c r="BW24" i="8"/>
  <c r="BU24" i="8"/>
  <c r="BT24" i="8"/>
  <c r="BS24" i="8"/>
  <c r="BR24" i="8"/>
  <c r="BQ24" i="8"/>
  <c r="BP24" i="8"/>
  <c r="BO24" i="8"/>
  <c r="BN24" i="8"/>
  <c r="BM24" i="8"/>
  <c r="BK24" i="8"/>
  <c r="BJ24" i="8"/>
  <c r="BI24" i="8"/>
  <c r="BH24" i="8"/>
  <c r="BG24" i="8"/>
  <c r="BF24" i="8"/>
  <c r="BE24" i="8"/>
  <c r="BD24" i="8"/>
  <c r="BC24" i="8"/>
  <c r="BA24" i="8"/>
  <c r="AZ24" i="8"/>
  <c r="AY24" i="8"/>
  <c r="AX24" i="8"/>
  <c r="AW24" i="8"/>
  <c r="AV24" i="8"/>
  <c r="AU24" i="8"/>
  <c r="AT24" i="8"/>
  <c r="AS24" i="8"/>
  <c r="AQ24" i="8"/>
  <c r="AP24" i="8"/>
  <c r="AO24" i="8"/>
  <c r="AN24" i="8"/>
  <c r="AM24" i="8"/>
  <c r="AL24" i="8"/>
  <c r="AK24" i="8"/>
  <c r="AJ24" i="8"/>
  <c r="AI24" i="8"/>
  <c r="AG24" i="8"/>
  <c r="AF24" i="8"/>
  <c r="AE24" i="8"/>
  <c r="AD24" i="8"/>
  <c r="AC24" i="8"/>
  <c r="AB24" i="8"/>
  <c r="AA24" i="8"/>
  <c r="Z24" i="8"/>
  <c r="Y24" i="8"/>
  <c r="W24" i="8"/>
  <c r="V24" i="8"/>
  <c r="U24" i="8"/>
  <c r="T24" i="8"/>
  <c r="S24" i="8"/>
  <c r="R24" i="8"/>
  <c r="Q24" i="8"/>
  <c r="P24" i="8"/>
  <c r="X24" i="8" s="1"/>
  <c r="O24" i="8"/>
  <c r="M24" i="8"/>
  <c r="L24" i="8"/>
  <c r="K24" i="8"/>
  <c r="J24" i="8"/>
  <c r="I24" i="8"/>
  <c r="H24" i="8"/>
  <c r="G24" i="8"/>
  <c r="F24" i="8"/>
  <c r="E24" i="8"/>
  <c r="CF23" i="8"/>
  <c r="BV23" i="8"/>
  <c r="BL23" i="8"/>
  <c r="BB23" i="8"/>
  <c r="AR23" i="8"/>
  <c r="AH23" i="8"/>
  <c r="X23" i="8"/>
  <c r="N23" i="8"/>
  <c r="CF22" i="8"/>
  <c r="BV22" i="8"/>
  <c r="BL22" i="8"/>
  <c r="BB22" i="8"/>
  <c r="AR22" i="8"/>
  <c r="AH22" i="8"/>
  <c r="X22" i="8"/>
  <c r="N22" i="8"/>
  <c r="CE21" i="8"/>
  <c r="CD21" i="8"/>
  <c r="CC21" i="8"/>
  <c r="CB21" i="8"/>
  <c r="CA21" i="8"/>
  <c r="BZ21" i="8"/>
  <c r="BY21" i="8"/>
  <c r="BX21" i="8"/>
  <c r="BW21" i="8"/>
  <c r="BU21" i="8"/>
  <c r="BT21" i="8"/>
  <c r="BS21" i="8"/>
  <c r="BR21" i="8"/>
  <c r="BQ21" i="8"/>
  <c r="BP21" i="8"/>
  <c r="BO21" i="8"/>
  <c r="BN21" i="8"/>
  <c r="BM21" i="8"/>
  <c r="BK21" i="8"/>
  <c r="BJ21" i="8"/>
  <c r="BI21" i="8"/>
  <c r="BH21" i="8"/>
  <c r="BG21" i="8"/>
  <c r="BF21" i="8"/>
  <c r="BE21" i="8"/>
  <c r="BD21" i="8"/>
  <c r="BC21" i="8"/>
  <c r="BA21" i="8"/>
  <c r="AZ21" i="8"/>
  <c r="AY21" i="8"/>
  <c r="AX21" i="8"/>
  <c r="AW21" i="8"/>
  <c r="AV21" i="8"/>
  <c r="AU21" i="8"/>
  <c r="AT21" i="8"/>
  <c r="AS21" i="8"/>
  <c r="AQ21" i="8"/>
  <c r="AP21" i="8"/>
  <c r="AO21" i="8"/>
  <c r="AN21" i="8"/>
  <c r="AM21" i="8"/>
  <c r="AL21" i="8"/>
  <c r="AK21" i="8"/>
  <c r="AJ21" i="8"/>
  <c r="AI21" i="8"/>
  <c r="AG21" i="8"/>
  <c r="AF21" i="8"/>
  <c r="AE21" i="8"/>
  <c r="AD21" i="8"/>
  <c r="AC21" i="8"/>
  <c r="AB21" i="8"/>
  <c r="AA21" i="8"/>
  <c r="Z21" i="8"/>
  <c r="Y21" i="8"/>
  <c r="W21" i="8"/>
  <c r="V21" i="8"/>
  <c r="U21" i="8"/>
  <c r="T21" i="8"/>
  <c r="S21" i="8"/>
  <c r="R21" i="8"/>
  <c r="Q21" i="8"/>
  <c r="P21" i="8"/>
  <c r="X21" i="8" s="1"/>
  <c r="O21" i="8"/>
  <c r="M21" i="8"/>
  <c r="L21" i="8"/>
  <c r="K21" i="8"/>
  <c r="J21" i="8"/>
  <c r="I21" i="8"/>
  <c r="H21" i="8"/>
  <c r="G21" i="8"/>
  <c r="F21" i="8"/>
  <c r="E21" i="8"/>
  <c r="CF20" i="8"/>
  <c r="BV20" i="8"/>
  <c r="BL20" i="8"/>
  <c r="BB20" i="8"/>
  <c r="AR20" i="8"/>
  <c r="AH20" i="8"/>
  <c r="X20" i="8"/>
  <c r="N20" i="8"/>
  <c r="CF19" i="8"/>
  <c r="BV19" i="8"/>
  <c r="BL19" i="8"/>
  <c r="BB19" i="8"/>
  <c r="AR19" i="8"/>
  <c r="AH19" i="8"/>
  <c r="X19" i="8"/>
  <c r="N19" i="8"/>
  <c r="CE18" i="8"/>
  <c r="CD18" i="8"/>
  <c r="CC18" i="8"/>
  <c r="CB18" i="8"/>
  <c r="CA18" i="8"/>
  <c r="BZ18" i="8"/>
  <c r="BW18" i="8"/>
  <c r="BU18" i="8"/>
  <c r="BT18" i="8"/>
  <c r="BS18" i="8"/>
  <c r="BR18" i="8"/>
  <c r="BQ18" i="8"/>
  <c r="BP18" i="8"/>
  <c r="BM18" i="8"/>
  <c r="BK18" i="8"/>
  <c r="BJ18" i="8"/>
  <c r="BI18" i="8"/>
  <c r="BH18" i="8"/>
  <c r="BG18" i="8"/>
  <c r="BF18" i="8"/>
  <c r="BC18" i="8"/>
  <c r="BA18" i="8"/>
  <c r="AZ18" i="8"/>
  <c r="AY18" i="8"/>
  <c r="AX18" i="8"/>
  <c r="AW18" i="8"/>
  <c r="AU18" i="8"/>
  <c r="AS18" i="8"/>
  <c r="AQ18" i="8"/>
  <c r="AP18" i="8"/>
  <c r="AO18" i="8"/>
  <c r="AN18" i="8"/>
  <c r="AL18" i="8"/>
  <c r="AJ18" i="8"/>
  <c r="AI18" i="8"/>
  <c r="AG18" i="8"/>
  <c r="AF18" i="8"/>
  <c r="AE18" i="8"/>
  <c r="AD18" i="8"/>
  <c r="Y18" i="8"/>
  <c r="W18" i="8"/>
  <c r="V18" i="8"/>
  <c r="U18" i="8"/>
  <c r="T18" i="8"/>
  <c r="S18" i="8"/>
  <c r="R18" i="8"/>
  <c r="O18" i="8"/>
  <c r="M18" i="8"/>
  <c r="L18" i="8"/>
  <c r="K18" i="8"/>
  <c r="J18" i="8"/>
  <c r="I18" i="8"/>
  <c r="H18" i="8"/>
  <c r="E18" i="8"/>
  <c r="CE15" i="8"/>
  <c r="CD15" i="8"/>
  <c r="CC15" i="8"/>
  <c r="CB15" i="8"/>
  <c r="CA15" i="8"/>
  <c r="BZ15" i="8"/>
  <c r="BY15" i="8"/>
  <c r="BX15" i="8"/>
  <c r="BW15" i="8"/>
  <c r="BU15" i="8"/>
  <c r="BT15" i="8"/>
  <c r="BS15" i="8"/>
  <c r="BR15" i="8"/>
  <c r="BQ15" i="8"/>
  <c r="BP15" i="8"/>
  <c r="BO15" i="8"/>
  <c r="BN15" i="8"/>
  <c r="BM15" i="8"/>
  <c r="BK15" i="8"/>
  <c r="BJ15" i="8"/>
  <c r="BI15" i="8"/>
  <c r="BH15" i="8"/>
  <c r="BG15" i="8"/>
  <c r="BF15" i="8"/>
  <c r="BE15" i="8"/>
  <c r="BD15" i="8"/>
  <c r="BC15" i="8"/>
  <c r="BA15" i="8"/>
  <c r="AZ15" i="8"/>
  <c r="AY15" i="8"/>
  <c r="AX15" i="8"/>
  <c r="AW15" i="8"/>
  <c r="AV15" i="8"/>
  <c r="AU15" i="8"/>
  <c r="AT15" i="8"/>
  <c r="AS15" i="8"/>
  <c r="AQ15" i="8"/>
  <c r="AP15" i="8"/>
  <c r="AO15" i="8"/>
  <c r="AN15" i="8"/>
  <c r="AM15" i="8"/>
  <c r="AL15" i="8"/>
  <c r="AK15" i="8"/>
  <c r="AJ15" i="8"/>
  <c r="AI15" i="8"/>
  <c r="AG15" i="8"/>
  <c r="AF15" i="8"/>
  <c r="AE15" i="8"/>
  <c r="AD15" i="8"/>
  <c r="AC15" i="8"/>
  <c r="AB15" i="8"/>
  <c r="AA15" i="8"/>
  <c r="Z15" i="8"/>
  <c r="Y15" i="8"/>
  <c r="W15" i="8"/>
  <c r="V15" i="8"/>
  <c r="U15" i="8"/>
  <c r="T15" i="8"/>
  <c r="S15" i="8"/>
  <c r="R15" i="8"/>
  <c r="Q15" i="8"/>
  <c r="P15" i="8"/>
  <c r="X15" i="8" s="1"/>
  <c r="O15" i="8"/>
  <c r="M15" i="8"/>
  <c r="L15" i="8"/>
  <c r="K15" i="8"/>
  <c r="J15" i="8"/>
  <c r="I15" i="8"/>
  <c r="H15" i="8"/>
  <c r="G15" i="8"/>
  <c r="F15" i="8"/>
  <c r="E15" i="8"/>
  <c r="CF14" i="8"/>
  <c r="BV14" i="8"/>
  <c r="BL14" i="8"/>
  <c r="BB14" i="8"/>
  <c r="AR14" i="8"/>
  <c r="AH14" i="8"/>
  <c r="X14" i="8"/>
  <c r="N14" i="8"/>
  <c r="CF13" i="8"/>
  <c r="BV13" i="8"/>
  <c r="BL13" i="8"/>
  <c r="BB13" i="8"/>
  <c r="AR13" i="8"/>
  <c r="AH13" i="8"/>
  <c r="X13" i="8"/>
  <c r="N13" i="8"/>
  <c r="CE12" i="8"/>
  <c r="CD12" i="8"/>
  <c r="CC12" i="8"/>
  <c r="CB12" i="8"/>
  <c r="CA12" i="8"/>
  <c r="BZ12" i="8"/>
  <c r="BY12" i="8"/>
  <c r="BX12" i="8"/>
  <c r="BW12" i="8"/>
  <c r="BU12" i="8"/>
  <c r="BT12" i="8"/>
  <c r="BS12" i="8"/>
  <c r="BR12" i="8"/>
  <c r="BQ12" i="8"/>
  <c r="BP12" i="8"/>
  <c r="BO12" i="8"/>
  <c r="BN12" i="8"/>
  <c r="BM12" i="8"/>
  <c r="BK12" i="8"/>
  <c r="BJ12" i="8"/>
  <c r="BI12" i="8"/>
  <c r="BH12" i="8"/>
  <c r="BG12" i="8"/>
  <c r="BF12" i="8"/>
  <c r="BE12" i="8"/>
  <c r="BD12" i="8"/>
  <c r="BC12" i="8"/>
  <c r="BA12" i="8"/>
  <c r="AZ12" i="8"/>
  <c r="AY12" i="8"/>
  <c r="AX12" i="8"/>
  <c r="AW12" i="8"/>
  <c r="AV12" i="8"/>
  <c r="AU12" i="8"/>
  <c r="AT12" i="8"/>
  <c r="AS12" i="8"/>
  <c r="AS139" i="8" s="1"/>
  <c r="AQ12" i="8"/>
  <c r="AP12" i="8"/>
  <c r="AO12" i="8"/>
  <c r="AN12" i="8"/>
  <c r="AM12" i="8"/>
  <c r="AL12" i="8"/>
  <c r="AK12" i="8"/>
  <c r="AJ12" i="8"/>
  <c r="AI12" i="8"/>
  <c r="AG12" i="8"/>
  <c r="AF12" i="8"/>
  <c r="AE12" i="8"/>
  <c r="AD12" i="8"/>
  <c r="AC12" i="8"/>
  <c r="AB12" i="8"/>
  <c r="AA12" i="8"/>
  <c r="Z12" i="8"/>
  <c r="Y12" i="8"/>
  <c r="W12" i="8"/>
  <c r="V12" i="8"/>
  <c r="U12" i="8"/>
  <c r="T12" i="8"/>
  <c r="S12" i="8"/>
  <c r="R12" i="8"/>
  <c r="Q12" i="8"/>
  <c r="P12" i="8"/>
  <c r="O12" i="8"/>
  <c r="M12" i="8"/>
  <c r="L12" i="8"/>
  <c r="K12" i="8"/>
  <c r="J12" i="8"/>
  <c r="I12" i="8"/>
  <c r="H12" i="8"/>
  <c r="G12" i="8"/>
  <c r="F12" i="8"/>
  <c r="E12" i="8"/>
  <c r="CF11" i="8"/>
  <c r="BV11" i="8"/>
  <c r="BL11" i="8"/>
  <c r="BB11" i="8"/>
  <c r="AR11" i="8"/>
  <c r="AH11" i="8"/>
  <c r="X11" i="8"/>
  <c r="N11" i="8"/>
  <c r="CF10" i="8"/>
  <c r="BV10" i="8"/>
  <c r="BL10" i="8"/>
  <c r="BB10" i="8"/>
  <c r="AR10" i="8"/>
  <c r="AH10" i="8"/>
  <c r="X10" i="8"/>
  <c r="N10" i="8"/>
  <c r="CJ105" i="6"/>
  <c r="CG105" i="6"/>
  <c r="CN104" i="6"/>
  <c r="CL105" i="6"/>
  <c r="CI105" i="6"/>
  <c r="CH105" i="6"/>
  <c r="CD105" i="6"/>
  <c r="CF102" i="6"/>
  <c r="CJ102" i="6"/>
  <c r="CN100" i="6"/>
  <c r="BU105" i="6"/>
  <c r="CC103" i="6"/>
  <c r="BU102" i="6"/>
  <c r="BW102" i="6"/>
  <c r="BK105" i="6"/>
  <c r="BJ105" i="6"/>
  <c r="BM105" i="6"/>
  <c r="BL105" i="6"/>
  <c r="BJ102" i="6"/>
  <c r="BL102" i="6"/>
  <c r="BG104" i="6"/>
  <c r="BC105" i="6"/>
  <c r="BA105" i="6"/>
  <c r="AY102" i="6"/>
  <c r="BC102" i="6"/>
  <c r="BG100" i="6"/>
  <c r="AN105" i="6"/>
  <c r="AV103" i="6"/>
  <c r="AV101" i="6"/>
  <c r="AR102" i="6"/>
  <c r="AQ102" i="6"/>
  <c r="AV100" i="6"/>
  <c r="AK104" i="6"/>
  <c r="AG105" i="6"/>
  <c r="AE105" i="6"/>
  <c r="AG102" i="6"/>
  <c r="AE102" i="6"/>
  <c r="T105" i="6"/>
  <c r="V105" i="6"/>
  <c r="R102" i="6"/>
  <c r="T102" i="6"/>
  <c r="H105" i="6"/>
  <c r="O104" i="6"/>
  <c r="J105" i="6"/>
  <c r="O103" i="6"/>
  <c r="G102" i="6"/>
  <c r="I102" i="6"/>
  <c r="CF18" i="6"/>
  <c r="CI18" i="6"/>
  <c r="CN16" i="6"/>
  <c r="CC17" i="6"/>
  <c r="CC16" i="6"/>
  <c r="BK18" i="6"/>
  <c r="BJ18" i="6"/>
  <c r="BN18" i="6"/>
  <c r="BM18" i="6"/>
  <c r="BL18" i="6"/>
  <c r="AY18" i="6"/>
  <c r="BA18" i="6"/>
  <c r="AN18" i="6"/>
  <c r="AV16" i="6"/>
  <c r="AK17" i="6"/>
  <c r="AK16" i="6"/>
  <c r="R18" i="6"/>
  <c r="V18" i="6"/>
  <c r="T18" i="6"/>
  <c r="G18" i="6"/>
  <c r="K18" i="6"/>
  <c r="I18" i="6"/>
  <c r="L76" i="7"/>
  <c r="K76" i="7"/>
  <c r="J76" i="7"/>
  <c r="I76" i="7"/>
  <c r="H76" i="7"/>
  <c r="G76" i="7"/>
  <c r="F76" i="7"/>
  <c r="E76" i="7"/>
  <c r="CN205" i="6"/>
  <c r="CC205" i="6"/>
  <c r="BR205" i="6"/>
  <c r="BG205" i="6"/>
  <c r="AV205" i="6"/>
  <c r="AK205" i="6"/>
  <c r="Z205" i="6"/>
  <c r="O205" i="6"/>
  <c r="CN204" i="6"/>
  <c r="CC204" i="6"/>
  <c r="BR204" i="6"/>
  <c r="BG204" i="6"/>
  <c r="AV204" i="6"/>
  <c r="AK204" i="6"/>
  <c r="Z204" i="6"/>
  <c r="O204" i="6"/>
  <c r="CN203" i="6"/>
  <c r="CC203" i="6"/>
  <c r="BR203" i="6"/>
  <c r="BG203" i="6"/>
  <c r="AV203" i="6"/>
  <c r="AK203" i="6"/>
  <c r="Z203" i="6"/>
  <c r="O203" i="6"/>
  <c r="CN202" i="6"/>
  <c r="CC202" i="6"/>
  <c r="BR202" i="6"/>
  <c r="BG202" i="6"/>
  <c r="AV202" i="6"/>
  <c r="AK202" i="6"/>
  <c r="Z202" i="6"/>
  <c r="O202" i="6"/>
  <c r="CN201" i="6"/>
  <c r="CC201" i="6"/>
  <c r="BR201" i="6"/>
  <c r="BG201" i="6"/>
  <c r="AV201" i="6"/>
  <c r="AK201" i="6"/>
  <c r="Z201" i="6"/>
  <c r="O201" i="6"/>
  <c r="CN200" i="6"/>
  <c r="CC200" i="6"/>
  <c r="BR200" i="6"/>
  <c r="BG200" i="6"/>
  <c r="AV200" i="6"/>
  <c r="AK200" i="6"/>
  <c r="Z200" i="6"/>
  <c r="O200" i="6"/>
  <c r="CN199" i="6"/>
  <c r="CC199" i="6"/>
  <c r="BR199" i="6"/>
  <c r="BG199" i="6"/>
  <c r="AV199" i="6"/>
  <c r="AK199" i="6"/>
  <c r="Z199" i="6"/>
  <c r="O199" i="6"/>
  <c r="CN198" i="6"/>
  <c r="CC198" i="6"/>
  <c r="BR198" i="6"/>
  <c r="BG198" i="6"/>
  <c r="AV198" i="6"/>
  <c r="AK198" i="6"/>
  <c r="Z198" i="6"/>
  <c r="O198" i="6"/>
  <c r="CN197" i="6"/>
  <c r="CC197" i="6"/>
  <c r="BR197" i="6"/>
  <c r="BG197" i="6"/>
  <c r="AV197" i="6"/>
  <c r="AK197" i="6"/>
  <c r="Z197" i="6"/>
  <c r="O197" i="6"/>
  <c r="CN196" i="6"/>
  <c r="CC196" i="6"/>
  <c r="BR196" i="6"/>
  <c r="BG196" i="6"/>
  <c r="AV196" i="6"/>
  <c r="AK196" i="6"/>
  <c r="Z196" i="6"/>
  <c r="O196" i="6"/>
  <c r="K193" i="6"/>
  <c r="CM192" i="6"/>
  <c r="CL192" i="6"/>
  <c r="CK192" i="6"/>
  <c r="CJ192" i="6"/>
  <c r="CI192" i="6"/>
  <c r="CH192" i="6"/>
  <c r="CG192" i="6"/>
  <c r="CF192" i="6"/>
  <c r="CE192" i="6"/>
  <c r="CD192" i="6"/>
  <c r="CB192" i="6"/>
  <c r="CA192" i="6"/>
  <c r="BZ192" i="6"/>
  <c r="BY192" i="6"/>
  <c r="BX192" i="6"/>
  <c r="BW192" i="6"/>
  <c r="BV192" i="6"/>
  <c r="BU192" i="6"/>
  <c r="BT192" i="6"/>
  <c r="BS192" i="6"/>
  <c r="BQ192" i="6"/>
  <c r="BP192" i="6"/>
  <c r="BO192" i="6"/>
  <c r="BN192" i="6"/>
  <c r="BM192" i="6"/>
  <c r="BL192" i="6"/>
  <c r="BK192" i="6"/>
  <c r="BJ192" i="6"/>
  <c r="BI192" i="6"/>
  <c r="BH192" i="6"/>
  <c r="BF192" i="6"/>
  <c r="BE192" i="6"/>
  <c r="BD192" i="6"/>
  <c r="BC192" i="6"/>
  <c r="BB192" i="6"/>
  <c r="BA192" i="6"/>
  <c r="AZ192" i="6"/>
  <c r="AY192" i="6"/>
  <c r="AX192" i="6"/>
  <c r="AW192" i="6"/>
  <c r="AU192" i="6"/>
  <c r="AT192" i="6"/>
  <c r="AS192" i="6"/>
  <c r="AR192" i="6"/>
  <c r="AQ192" i="6"/>
  <c r="AP192" i="6"/>
  <c r="AO192" i="6"/>
  <c r="AN192" i="6"/>
  <c r="AM192" i="6"/>
  <c r="AL192" i="6"/>
  <c r="AJ192" i="6"/>
  <c r="AI192" i="6"/>
  <c r="AH192" i="6"/>
  <c r="AG192" i="6"/>
  <c r="AF192" i="6"/>
  <c r="AE192" i="6"/>
  <c r="AD192" i="6"/>
  <c r="AC192" i="6"/>
  <c r="AB192" i="6"/>
  <c r="AA192" i="6"/>
  <c r="Y192" i="6"/>
  <c r="X192" i="6"/>
  <c r="W192" i="6"/>
  <c r="V192" i="6"/>
  <c r="U192" i="6"/>
  <c r="T192" i="6"/>
  <c r="S192" i="6"/>
  <c r="R192" i="6"/>
  <c r="Q192" i="6"/>
  <c r="P192" i="6"/>
  <c r="N192" i="6"/>
  <c r="M192" i="6"/>
  <c r="L192" i="6"/>
  <c r="K192" i="6"/>
  <c r="J192" i="6"/>
  <c r="I192" i="6"/>
  <c r="H192" i="6"/>
  <c r="G192" i="6"/>
  <c r="F192" i="6"/>
  <c r="E192" i="6"/>
  <c r="CN191" i="6"/>
  <c r="CC191" i="6"/>
  <c r="BR191" i="6"/>
  <c r="BG191" i="6"/>
  <c r="AV191" i="6"/>
  <c r="AK191" i="6"/>
  <c r="Z191" i="6"/>
  <c r="O191" i="6"/>
  <c r="CN190" i="6"/>
  <c r="CC190" i="6"/>
  <c r="BR190" i="6"/>
  <c r="BG190" i="6"/>
  <c r="AV190" i="6"/>
  <c r="AK190" i="6"/>
  <c r="Z190" i="6"/>
  <c r="O190" i="6"/>
  <c r="CM189" i="6"/>
  <c r="CL189" i="6"/>
  <c r="CK189" i="6"/>
  <c r="CJ189" i="6"/>
  <c r="CI189" i="6"/>
  <c r="CH189" i="6"/>
  <c r="CG189" i="6"/>
  <c r="CF189" i="6"/>
  <c r="CE189" i="6"/>
  <c r="CD189" i="6"/>
  <c r="CB189" i="6"/>
  <c r="CA189" i="6"/>
  <c r="BZ189" i="6"/>
  <c r="BY189" i="6"/>
  <c r="BX189" i="6"/>
  <c r="BW189" i="6"/>
  <c r="BV189" i="6"/>
  <c r="BU189" i="6"/>
  <c r="BT189" i="6"/>
  <c r="BS189" i="6"/>
  <c r="BQ189" i="6"/>
  <c r="BP189" i="6"/>
  <c r="BO189" i="6"/>
  <c r="BN189" i="6"/>
  <c r="BM189" i="6"/>
  <c r="BL189" i="6"/>
  <c r="BK189" i="6"/>
  <c r="BJ189" i="6"/>
  <c r="BI189" i="6"/>
  <c r="BH189" i="6"/>
  <c r="BF189" i="6"/>
  <c r="BE189" i="6"/>
  <c r="BD189" i="6"/>
  <c r="BC189" i="6"/>
  <c r="BB189" i="6"/>
  <c r="BA189" i="6"/>
  <c r="AZ189" i="6"/>
  <c r="AY189" i="6"/>
  <c r="AX189" i="6"/>
  <c r="AW189" i="6"/>
  <c r="AU189" i="6"/>
  <c r="AT189" i="6"/>
  <c r="AS189" i="6"/>
  <c r="AR189" i="6"/>
  <c r="AQ189" i="6"/>
  <c r="AP189" i="6"/>
  <c r="AO189" i="6"/>
  <c r="AN189" i="6"/>
  <c r="AM189" i="6"/>
  <c r="AL189" i="6"/>
  <c r="AJ189" i="6"/>
  <c r="AI189" i="6"/>
  <c r="AH189" i="6"/>
  <c r="AG189" i="6"/>
  <c r="AF189" i="6"/>
  <c r="AE189" i="6"/>
  <c r="AD189" i="6"/>
  <c r="AC189" i="6"/>
  <c r="AB189" i="6"/>
  <c r="AA189" i="6"/>
  <c r="Y189" i="6"/>
  <c r="X189" i="6"/>
  <c r="W189" i="6"/>
  <c r="V189" i="6"/>
  <c r="U189" i="6"/>
  <c r="T189" i="6"/>
  <c r="S189" i="6"/>
  <c r="R189" i="6"/>
  <c r="Q189" i="6"/>
  <c r="P189" i="6"/>
  <c r="N189" i="6"/>
  <c r="M189" i="6"/>
  <c r="L189" i="6"/>
  <c r="K189" i="6"/>
  <c r="J189" i="6"/>
  <c r="I189" i="6"/>
  <c r="H189" i="6"/>
  <c r="G189" i="6"/>
  <c r="F189" i="6"/>
  <c r="E189" i="6"/>
  <c r="CN188" i="6"/>
  <c r="CC188" i="6"/>
  <c r="BR188" i="6"/>
  <c r="BG188" i="6"/>
  <c r="AV188" i="6"/>
  <c r="AK188" i="6"/>
  <c r="Z188" i="6"/>
  <c r="O188" i="6"/>
  <c r="CN187" i="6"/>
  <c r="CC187" i="6"/>
  <c r="BR187" i="6"/>
  <c r="BG187" i="6"/>
  <c r="AV187" i="6"/>
  <c r="AK187" i="6"/>
  <c r="Z187" i="6"/>
  <c r="O187" i="6"/>
  <c r="CM186" i="6"/>
  <c r="CL186" i="6"/>
  <c r="CK186" i="6"/>
  <c r="CJ186" i="6"/>
  <c r="CI186" i="6"/>
  <c r="CH186" i="6"/>
  <c r="CG186" i="6"/>
  <c r="CF186" i="6"/>
  <c r="CE186" i="6"/>
  <c r="CD186" i="6"/>
  <c r="CB186" i="6"/>
  <c r="CA186" i="6"/>
  <c r="BZ186" i="6"/>
  <c r="BY186" i="6"/>
  <c r="BX186" i="6"/>
  <c r="BW186" i="6"/>
  <c r="BV186" i="6"/>
  <c r="BU186" i="6"/>
  <c r="BT186" i="6"/>
  <c r="BS186" i="6"/>
  <c r="BQ186" i="6"/>
  <c r="BP186" i="6"/>
  <c r="BO186" i="6"/>
  <c r="BN186" i="6"/>
  <c r="BM186" i="6"/>
  <c r="BL186" i="6"/>
  <c r="BK186" i="6"/>
  <c r="BJ186" i="6"/>
  <c r="BI186" i="6"/>
  <c r="BH186" i="6"/>
  <c r="BF186" i="6"/>
  <c r="BE186" i="6"/>
  <c r="BD186" i="6"/>
  <c r="BC186" i="6"/>
  <c r="BB186" i="6"/>
  <c r="BA186" i="6"/>
  <c r="AZ186" i="6"/>
  <c r="AY186" i="6"/>
  <c r="AX186" i="6"/>
  <c r="AW186" i="6"/>
  <c r="AU186" i="6"/>
  <c r="AT186" i="6"/>
  <c r="AS186" i="6"/>
  <c r="AR186" i="6"/>
  <c r="AQ186" i="6"/>
  <c r="AP186" i="6"/>
  <c r="AO186" i="6"/>
  <c r="AN186" i="6"/>
  <c r="AM186" i="6"/>
  <c r="AL186" i="6"/>
  <c r="AJ186" i="6"/>
  <c r="AI186" i="6"/>
  <c r="AH186" i="6"/>
  <c r="AG186" i="6"/>
  <c r="AF186" i="6"/>
  <c r="AE186" i="6"/>
  <c r="AD186" i="6"/>
  <c r="AC186" i="6"/>
  <c r="AB186" i="6"/>
  <c r="AA186" i="6"/>
  <c r="Y186" i="6"/>
  <c r="X186" i="6"/>
  <c r="W186" i="6"/>
  <c r="V186" i="6"/>
  <c r="U186" i="6"/>
  <c r="T186" i="6"/>
  <c r="S186" i="6"/>
  <c r="R186" i="6"/>
  <c r="Q186" i="6"/>
  <c r="P186" i="6"/>
  <c r="N186" i="6"/>
  <c r="M186" i="6"/>
  <c r="L186" i="6"/>
  <c r="K186" i="6"/>
  <c r="J186" i="6"/>
  <c r="I186" i="6"/>
  <c r="H186" i="6"/>
  <c r="G186" i="6"/>
  <c r="F186" i="6"/>
  <c r="E186" i="6"/>
  <c r="CN185" i="6"/>
  <c r="CC185" i="6"/>
  <c r="BR185" i="6"/>
  <c r="BG185" i="6"/>
  <c r="AV185" i="6"/>
  <c r="AK185" i="6"/>
  <c r="Z185" i="6"/>
  <c r="O185" i="6"/>
  <c r="CN184" i="6"/>
  <c r="CC184" i="6"/>
  <c r="BR184" i="6"/>
  <c r="BG184" i="6"/>
  <c r="AV184" i="6"/>
  <c r="AK184" i="6"/>
  <c r="Z184" i="6"/>
  <c r="O184" i="6"/>
  <c r="CM183" i="6"/>
  <c r="CL183" i="6"/>
  <c r="CK183" i="6"/>
  <c r="CJ183" i="6"/>
  <c r="CI183" i="6"/>
  <c r="CH183" i="6"/>
  <c r="CG183" i="6"/>
  <c r="CF183" i="6"/>
  <c r="CE183" i="6"/>
  <c r="CD183" i="6"/>
  <c r="CB183" i="6"/>
  <c r="CA183" i="6"/>
  <c r="BZ183" i="6"/>
  <c r="BY183" i="6"/>
  <c r="BX183" i="6"/>
  <c r="BW183" i="6"/>
  <c r="BV183" i="6"/>
  <c r="BU183" i="6"/>
  <c r="BT183" i="6"/>
  <c r="BS183" i="6"/>
  <c r="BQ183" i="6"/>
  <c r="BP183" i="6"/>
  <c r="BO183" i="6"/>
  <c r="BN183" i="6"/>
  <c r="BM183" i="6"/>
  <c r="BL183" i="6"/>
  <c r="BK183" i="6"/>
  <c r="BJ183" i="6"/>
  <c r="BI183" i="6"/>
  <c r="BH183" i="6"/>
  <c r="BF183" i="6"/>
  <c r="BE183" i="6"/>
  <c r="BD183" i="6"/>
  <c r="BC183" i="6"/>
  <c r="BB183" i="6"/>
  <c r="BA183" i="6"/>
  <c r="AZ183" i="6"/>
  <c r="AY183" i="6"/>
  <c r="AX183" i="6"/>
  <c r="AW183" i="6"/>
  <c r="AU183" i="6"/>
  <c r="AT183" i="6"/>
  <c r="AS183" i="6"/>
  <c r="AR183" i="6"/>
  <c r="AQ183" i="6"/>
  <c r="AP183" i="6"/>
  <c r="AO183" i="6"/>
  <c r="AN183" i="6"/>
  <c r="AM183" i="6"/>
  <c r="AL183" i="6"/>
  <c r="AJ183" i="6"/>
  <c r="AI183" i="6"/>
  <c r="AH183" i="6"/>
  <c r="AG183" i="6"/>
  <c r="AF183" i="6"/>
  <c r="AE183" i="6"/>
  <c r="AD183" i="6"/>
  <c r="AC183" i="6"/>
  <c r="AB183" i="6"/>
  <c r="AA183" i="6"/>
  <c r="Y183" i="6"/>
  <c r="X183" i="6"/>
  <c r="W183" i="6"/>
  <c r="V183" i="6"/>
  <c r="U183" i="6"/>
  <c r="T183" i="6"/>
  <c r="S183" i="6"/>
  <c r="R183" i="6"/>
  <c r="Q183" i="6"/>
  <c r="P183" i="6"/>
  <c r="N183" i="6"/>
  <c r="M183" i="6"/>
  <c r="L183" i="6"/>
  <c r="K183" i="6"/>
  <c r="J183" i="6"/>
  <c r="I183" i="6"/>
  <c r="H183" i="6"/>
  <c r="G183" i="6"/>
  <c r="F183" i="6"/>
  <c r="E183" i="6"/>
  <c r="CN182" i="6"/>
  <c r="CC182" i="6"/>
  <c r="BR182" i="6"/>
  <c r="BG182" i="6"/>
  <c r="AV182" i="6"/>
  <c r="AK182" i="6"/>
  <c r="Z182" i="6"/>
  <c r="O182" i="6"/>
  <c r="CN181" i="6"/>
  <c r="CC181" i="6"/>
  <c r="BR181" i="6"/>
  <c r="BG181" i="6"/>
  <c r="AV181" i="6"/>
  <c r="AK181" i="6"/>
  <c r="Z181" i="6"/>
  <c r="O181" i="6"/>
  <c r="CM180" i="6"/>
  <c r="CL180" i="6"/>
  <c r="CK180" i="6"/>
  <c r="CJ180" i="6"/>
  <c r="CI180" i="6"/>
  <c r="CH180" i="6"/>
  <c r="CG180" i="6"/>
  <c r="CF180" i="6"/>
  <c r="CE180" i="6"/>
  <c r="CD180" i="6"/>
  <c r="CB180" i="6"/>
  <c r="CA180" i="6"/>
  <c r="BZ180" i="6"/>
  <c r="BY180" i="6"/>
  <c r="BX180" i="6"/>
  <c r="BW180" i="6"/>
  <c r="BV180" i="6"/>
  <c r="BU180" i="6"/>
  <c r="BT180" i="6"/>
  <c r="BS180" i="6"/>
  <c r="BQ180" i="6"/>
  <c r="BP180" i="6"/>
  <c r="BO180" i="6"/>
  <c r="BN180" i="6"/>
  <c r="BM180" i="6"/>
  <c r="BL180" i="6"/>
  <c r="BK180" i="6"/>
  <c r="BJ180" i="6"/>
  <c r="BI180" i="6"/>
  <c r="BH180" i="6"/>
  <c r="BF180" i="6"/>
  <c r="BE180" i="6"/>
  <c r="BD180" i="6"/>
  <c r="BC180" i="6"/>
  <c r="BB180" i="6"/>
  <c r="BA180" i="6"/>
  <c r="AZ180" i="6"/>
  <c r="AY180" i="6"/>
  <c r="AX180" i="6"/>
  <c r="AW180" i="6"/>
  <c r="AU180" i="6"/>
  <c r="AT180" i="6"/>
  <c r="AS180" i="6"/>
  <c r="AR180" i="6"/>
  <c r="AQ180" i="6"/>
  <c r="AP180" i="6"/>
  <c r="AO180" i="6"/>
  <c r="AN180" i="6"/>
  <c r="AM180" i="6"/>
  <c r="AL180" i="6"/>
  <c r="AJ180" i="6"/>
  <c r="AI180" i="6"/>
  <c r="AH180" i="6"/>
  <c r="AG180" i="6"/>
  <c r="AF180" i="6"/>
  <c r="AE180" i="6"/>
  <c r="AD180" i="6"/>
  <c r="AC180" i="6"/>
  <c r="AB180" i="6"/>
  <c r="AA180" i="6"/>
  <c r="Y180" i="6"/>
  <c r="X180" i="6"/>
  <c r="W180" i="6"/>
  <c r="V180" i="6"/>
  <c r="U180" i="6"/>
  <c r="T180" i="6"/>
  <c r="S180" i="6"/>
  <c r="R180" i="6"/>
  <c r="Q180" i="6"/>
  <c r="P180" i="6"/>
  <c r="N180" i="6"/>
  <c r="M180" i="6"/>
  <c r="L180" i="6"/>
  <c r="K180" i="6"/>
  <c r="J180" i="6"/>
  <c r="I180" i="6"/>
  <c r="H180" i="6"/>
  <c r="G180" i="6"/>
  <c r="F180" i="6"/>
  <c r="E180" i="6"/>
  <c r="CN179" i="6"/>
  <c r="CC179" i="6"/>
  <c r="BR179" i="6"/>
  <c r="BG179" i="6"/>
  <c r="AV179" i="6"/>
  <c r="AK179" i="6"/>
  <c r="Z179" i="6"/>
  <c r="O179" i="6"/>
  <c r="CN178" i="6"/>
  <c r="CC178" i="6"/>
  <c r="BR178" i="6"/>
  <c r="BG178" i="6"/>
  <c r="AV178" i="6"/>
  <c r="AK178" i="6"/>
  <c r="Z178" i="6"/>
  <c r="O178" i="6"/>
  <c r="CM177" i="6"/>
  <c r="CL177" i="6"/>
  <c r="CK177" i="6"/>
  <c r="CJ177" i="6"/>
  <c r="CI177" i="6"/>
  <c r="CH177" i="6"/>
  <c r="CG177" i="6"/>
  <c r="CF177" i="6"/>
  <c r="CE177" i="6"/>
  <c r="CD177" i="6"/>
  <c r="CB177" i="6"/>
  <c r="CA177" i="6"/>
  <c r="BZ177" i="6"/>
  <c r="BY177" i="6"/>
  <c r="BX177" i="6"/>
  <c r="BW177" i="6"/>
  <c r="BV177" i="6"/>
  <c r="BU177" i="6"/>
  <c r="BT177" i="6"/>
  <c r="BS177" i="6"/>
  <c r="BQ177" i="6"/>
  <c r="BP177" i="6"/>
  <c r="BO177" i="6"/>
  <c r="BN177" i="6"/>
  <c r="BM177" i="6"/>
  <c r="BL177" i="6"/>
  <c r="BK177" i="6"/>
  <c r="BJ177" i="6"/>
  <c r="BI177" i="6"/>
  <c r="BH177" i="6"/>
  <c r="BF177" i="6"/>
  <c r="BE177" i="6"/>
  <c r="BD177" i="6"/>
  <c r="BC177" i="6"/>
  <c r="BB177" i="6"/>
  <c r="BA177" i="6"/>
  <c r="AZ177" i="6"/>
  <c r="AY177" i="6"/>
  <c r="AX177" i="6"/>
  <c r="AW177" i="6"/>
  <c r="AU177" i="6"/>
  <c r="AT177" i="6"/>
  <c r="AS177" i="6"/>
  <c r="AR177" i="6"/>
  <c r="AQ177" i="6"/>
  <c r="AP177" i="6"/>
  <c r="AO177" i="6"/>
  <c r="AN177" i="6"/>
  <c r="AM177" i="6"/>
  <c r="AL177" i="6"/>
  <c r="AJ177" i="6"/>
  <c r="AI177" i="6"/>
  <c r="AH177" i="6"/>
  <c r="AG177" i="6"/>
  <c r="AF177" i="6"/>
  <c r="AE177" i="6"/>
  <c r="AD177" i="6"/>
  <c r="AC177" i="6"/>
  <c r="AB177" i="6"/>
  <c r="AA177" i="6"/>
  <c r="Y177" i="6"/>
  <c r="X177" i="6"/>
  <c r="W177" i="6"/>
  <c r="V177" i="6"/>
  <c r="U177" i="6"/>
  <c r="T177" i="6"/>
  <c r="S177" i="6"/>
  <c r="R177" i="6"/>
  <c r="Q177" i="6"/>
  <c r="P177" i="6"/>
  <c r="N177" i="6"/>
  <c r="M177" i="6"/>
  <c r="L177" i="6"/>
  <c r="K177" i="6"/>
  <c r="J177" i="6"/>
  <c r="I177" i="6"/>
  <c r="H177" i="6"/>
  <c r="G177" i="6"/>
  <c r="F177" i="6"/>
  <c r="E177" i="6"/>
  <c r="CN176" i="6"/>
  <c r="CC176" i="6"/>
  <c r="BR176" i="6"/>
  <c r="BG176" i="6"/>
  <c r="AV176" i="6"/>
  <c r="AK176" i="6"/>
  <c r="Z176" i="6"/>
  <c r="O176" i="6"/>
  <c r="CN175" i="6"/>
  <c r="CC175" i="6"/>
  <c r="BR175" i="6"/>
  <c r="BG175" i="6"/>
  <c r="AV175" i="6"/>
  <c r="AK175" i="6"/>
  <c r="Z175" i="6"/>
  <c r="O175" i="6"/>
  <c r="CM174" i="6"/>
  <c r="CL174" i="6"/>
  <c r="CK174" i="6"/>
  <c r="CJ174" i="6"/>
  <c r="CI174" i="6"/>
  <c r="CH174" i="6"/>
  <c r="CG174" i="6"/>
  <c r="CF174" i="6"/>
  <c r="CE174" i="6"/>
  <c r="CD174" i="6"/>
  <c r="CB174" i="6"/>
  <c r="CA174" i="6"/>
  <c r="BZ174" i="6"/>
  <c r="BY174" i="6"/>
  <c r="BX174" i="6"/>
  <c r="BW174" i="6"/>
  <c r="BV174" i="6"/>
  <c r="BU174" i="6"/>
  <c r="BT174" i="6"/>
  <c r="BS174" i="6"/>
  <c r="BQ174" i="6"/>
  <c r="BP174" i="6"/>
  <c r="BO174" i="6"/>
  <c r="BN174" i="6"/>
  <c r="BM174" i="6"/>
  <c r="BL174" i="6"/>
  <c r="BK174" i="6"/>
  <c r="BJ174" i="6"/>
  <c r="BI174" i="6"/>
  <c r="BH174" i="6"/>
  <c r="BF174" i="6"/>
  <c r="BE174" i="6"/>
  <c r="BD174" i="6"/>
  <c r="BC174" i="6"/>
  <c r="BB174" i="6"/>
  <c r="BA174" i="6"/>
  <c r="AZ174" i="6"/>
  <c r="AY174" i="6"/>
  <c r="AX174" i="6"/>
  <c r="AW174" i="6"/>
  <c r="AU174" i="6"/>
  <c r="AT174" i="6"/>
  <c r="AS174" i="6"/>
  <c r="AR174" i="6"/>
  <c r="AQ174" i="6"/>
  <c r="AP174" i="6"/>
  <c r="AO174" i="6"/>
  <c r="AN174" i="6"/>
  <c r="AM174" i="6"/>
  <c r="AL174" i="6"/>
  <c r="AJ174" i="6"/>
  <c r="AI174" i="6"/>
  <c r="AH174" i="6"/>
  <c r="AG174" i="6"/>
  <c r="AF174" i="6"/>
  <c r="AE174" i="6"/>
  <c r="AD174" i="6"/>
  <c r="AC174" i="6"/>
  <c r="AB174" i="6"/>
  <c r="AA174" i="6"/>
  <c r="Y174" i="6"/>
  <c r="X174" i="6"/>
  <c r="W174" i="6"/>
  <c r="V174" i="6"/>
  <c r="U174" i="6"/>
  <c r="T174" i="6"/>
  <c r="S174" i="6"/>
  <c r="R174" i="6"/>
  <c r="Q174" i="6"/>
  <c r="P174" i="6"/>
  <c r="N174" i="6"/>
  <c r="M174" i="6"/>
  <c r="L174" i="6"/>
  <c r="K174" i="6"/>
  <c r="J174" i="6"/>
  <c r="I174" i="6"/>
  <c r="H174" i="6"/>
  <c r="G174" i="6"/>
  <c r="F174" i="6"/>
  <c r="E174" i="6"/>
  <c r="CN173" i="6"/>
  <c r="CC173" i="6"/>
  <c r="BR173" i="6"/>
  <c r="BG173" i="6"/>
  <c r="AV173" i="6"/>
  <c r="AK173" i="6"/>
  <c r="Z173" i="6"/>
  <c r="O173" i="6"/>
  <c r="CN172" i="6"/>
  <c r="CC172" i="6"/>
  <c r="BR172" i="6"/>
  <c r="BG172" i="6"/>
  <c r="AV172" i="6"/>
  <c r="AK172" i="6"/>
  <c r="Z172" i="6"/>
  <c r="O172" i="6"/>
  <c r="CM171" i="6"/>
  <c r="CL171" i="6"/>
  <c r="CK171" i="6"/>
  <c r="CJ171" i="6"/>
  <c r="CI171" i="6"/>
  <c r="CH171" i="6"/>
  <c r="CG171" i="6"/>
  <c r="CF171" i="6"/>
  <c r="CE171" i="6"/>
  <c r="CD171" i="6"/>
  <c r="CB171" i="6"/>
  <c r="CA171" i="6"/>
  <c r="BZ171" i="6"/>
  <c r="BY171" i="6"/>
  <c r="BX171" i="6"/>
  <c r="BW171" i="6"/>
  <c r="BV171" i="6"/>
  <c r="BU171" i="6"/>
  <c r="BT171" i="6"/>
  <c r="BS171" i="6"/>
  <c r="BQ171" i="6"/>
  <c r="BP171" i="6"/>
  <c r="BO171" i="6"/>
  <c r="BN171" i="6"/>
  <c r="BM171" i="6"/>
  <c r="BL171" i="6"/>
  <c r="BK171" i="6"/>
  <c r="BJ171" i="6"/>
  <c r="BI171" i="6"/>
  <c r="BH171" i="6"/>
  <c r="BF171" i="6"/>
  <c r="BE171" i="6"/>
  <c r="BD171" i="6"/>
  <c r="BC171" i="6"/>
  <c r="BB171" i="6"/>
  <c r="BA171" i="6"/>
  <c r="AZ171" i="6"/>
  <c r="AY171" i="6"/>
  <c r="AX171" i="6"/>
  <c r="AW171" i="6"/>
  <c r="AU171" i="6"/>
  <c r="AT171" i="6"/>
  <c r="AS171" i="6"/>
  <c r="AR171" i="6"/>
  <c r="AQ171" i="6"/>
  <c r="AP171" i="6"/>
  <c r="AO171" i="6"/>
  <c r="AN171" i="6"/>
  <c r="AM171" i="6"/>
  <c r="AL171" i="6"/>
  <c r="AJ171" i="6"/>
  <c r="AI171" i="6"/>
  <c r="AH171" i="6"/>
  <c r="AG171" i="6"/>
  <c r="AF171" i="6"/>
  <c r="AE171" i="6"/>
  <c r="AD171" i="6"/>
  <c r="AC171" i="6"/>
  <c r="AB171" i="6"/>
  <c r="AA171" i="6"/>
  <c r="Y171" i="6"/>
  <c r="X171" i="6"/>
  <c r="W171" i="6"/>
  <c r="V171" i="6"/>
  <c r="U171" i="6"/>
  <c r="T171" i="6"/>
  <c r="S171" i="6"/>
  <c r="R171" i="6"/>
  <c r="Q171" i="6"/>
  <c r="P171" i="6"/>
  <c r="N171" i="6"/>
  <c r="M171" i="6"/>
  <c r="L171" i="6"/>
  <c r="K171" i="6"/>
  <c r="J171" i="6"/>
  <c r="I171" i="6"/>
  <c r="H171" i="6"/>
  <c r="G171" i="6"/>
  <c r="F171" i="6"/>
  <c r="E171" i="6"/>
  <c r="CN170" i="6"/>
  <c r="CC170" i="6"/>
  <c r="BR170" i="6"/>
  <c r="BG170" i="6"/>
  <c r="AV170" i="6"/>
  <c r="AK170" i="6"/>
  <c r="Z170" i="6"/>
  <c r="O170" i="6"/>
  <c r="CN169" i="6"/>
  <c r="CC169" i="6"/>
  <c r="BR169" i="6"/>
  <c r="BG169" i="6"/>
  <c r="AV169" i="6"/>
  <c r="AK169" i="6"/>
  <c r="Z169" i="6"/>
  <c r="O169" i="6"/>
  <c r="CM168" i="6"/>
  <c r="CL168" i="6"/>
  <c r="CL206" i="6" s="1"/>
  <c r="CK168" i="6"/>
  <c r="CK206" i="6" s="1"/>
  <c r="CJ168" i="6"/>
  <c r="CJ206" i="6" s="1"/>
  <c r="CI168" i="6"/>
  <c r="CH168" i="6"/>
  <c r="CH206" i="6" s="1"/>
  <c r="CG168" i="6"/>
  <c r="CG206" i="6" s="1"/>
  <c r="CF168" i="6"/>
  <c r="CE168" i="6"/>
  <c r="CD168" i="6"/>
  <c r="CD206" i="6" s="1"/>
  <c r="CB168" i="6"/>
  <c r="CB206" i="6" s="1"/>
  <c r="CA168" i="6"/>
  <c r="CA193" i="6" s="1"/>
  <c r="BZ168" i="6"/>
  <c r="BZ206" i="6" s="1"/>
  <c r="BY168" i="6"/>
  <c r="BY206" i="6" s="1"/>
  <c r="BX168" i="6"/>
  <c r="BW168" i="6"/>
  <c r="BW193" i="6" s="1"/>
  <c r="BV168" i="6"/>
  <c r="BV206" i="6" s="1"/>
  <c r="BU168" i="6"/>
  <c r="BU206" i="6" s="1"/>
  <c r="BT168" i="6"/>
  <c r="BT206" i="6" s="1"/>
  <c r="BS168" i="6"/>
  <c r="BQ168" i="6"/>
  <c r="BQ206" i="6" s="1"/>
  <c r="BP168" i="6"/>
  <c r="BO168" i="6"/>
  <c r="BN168" i="6"/>
  <c r="BN206" i="6" s="1"/>
  <c r="BM168" i="6"/>
  <c r="BM206" i="6" s="1"/>
  <c r="BL168" i="6"/>
  <c r="BL206" i="6" s="1"/>
  <c r="BK168" i="6"/>
  <c r="BK193" i="6" s="1"/>
  <c r="BJ168" i="6"/>
  <c r="BJ206" i="6" s="1"/>
  <c r="BI168" i="6"/>
  <c r="BI206" i="6" s="1"/>
  <c r="BH168" i="6"/>
  <c r="BF168" i="6"/>
  <c r="BF206" i="6" s="1"/>
  <c r="BE168" i="6"/>
  <c r="BE206" i="6" s="1"/>
  <c r="BD168" i="6"/>
  <c r="BD206" i="6" s="1"/>
  <c r="BC168" i="6"/>
  <c r="BB168" i="6"/>
  <c r="BB206" i="6" s="1"/>
  <c r="BA168" i="6"/>
  <c r="BA206" i="6" s="1"/>
  <c r="AZ168" i="6"/>
  <c r="AY168" i="6"/>
  <c r="AX168" i="6"/>
  <c r="AX206" i="6" s="1"/>
  <c r="AW168" i="6"/>
  <c r="AW206" i="6" s="1"/>
  <c r="AU168" i="6"/>
  <c r="AT168" i="6"/>
  <c r="AT206" i="6" s="1"/>
  <c r="AS168" i="6"/>
  <c r="AS206" i="6" s="1"/>
  <c r="AR168" i="6"/>
  <c r="AQ168" i="6"/>
  <c r="AQ193" i="6" s="1"/>
  <c r="AP168" i="6"/>
  <c r="AP206" i="6" s="1"/>
  <c r="AO168" i="6"/>
  <c r="AO206" i="6" s="1"/>
  <c r="AN168" i="6"/>
  <c r="AN206" i="6" s="1"/>
  <c r="AM168" i="6"/>
  <c r="AM206" i="6" s="1"/>
  <c r="AL168" i="6"/>
  <c r="AJ168" i="6"/>
  <c r="AI168" i="6"/>
  <c r="AI206" i="6" s="1"/>
  <c r="AH168" i="6"/>
  <c r="AH206" i="6" s="1"/>
  <c r="AG168" i="6"/>
  <c r="AG206" i="6" s="1"/>
  <c r="AF168" i="6"/>
  <c r="AF206" i="6" s="1"/>
  <c r="AE168" i="6"/>
  <c r="AD168" i="6"/>
  <c r="AD206" i="6" s="1"/>
  <c r="AC168" i="6"/>
  <c r="AC206" i="6" s="1"/>
  <c r="AB168" i="6"/>
  <c r="AA168" i="6"/>
  <c r="Y168" i="6"/>
  <c r="Y206" i="6" s="1"/>
  <c r="X168" i="6"/>
  <c r="X206" i="6" s="1"/>
  <c r="W168" i="6"/>
  <c r="V168" i="6"/>
  <c r="V206" i="6" s="1"/>
  <c r="U168" i="6"/>
  <c r="U206" i="6" s="1"/>
  <c r="T168" i="6"/>
  <c r="S168" i="6"/>
  <c r="S193" i="6" s="1"/>
  <c r="R168" i="6"/>
  <c r="R206" i="6" s="1"/>
  <c r="Q168" i="6"/>
  <c r="Q206" i="6" s="1"/>
  <c r="P168" i="6"/>
  <c r="N168" i="6"/>
  <c r="N206" i="6" s="1"/>
  <c r="M168" i="6"/>
  <c r="M206" i="6" s="1"/>
  <c r="L168" i="6"/>
  <c r="K168" i="6"/>
  <c r="K206" i="6" s="1"/>
  <c r="J168" i="6"/>
  <c r="J206" i="6" s="1"/>
  <c r="I168" i="6"/>
  <c r="I206" i="6" s="1"/>
  <c r="H168" i="6"/>
  <c r="H206" i="6" s="1"/>
  <c r="G168" i="6"/>
  <c r="F168" i="6"/>
  <c r="F206" i="6" s="1"/>
  <c r="E168" i="6"/>
  <c r="E206" i="6" s="1"/>
  <c r="CN167" i="6"/>
  <c r="CC167" i="6"/>
  <c r="BR167" i="6"/>
  <c r="BG167" i="6"/>
  <c r="AV167" i="6"/>
  <c r="AK167" i="6"/>
  <c r="Z167" i="6"/>
  <c r="O167" i="6"/>
  <c r="CN166" i="6"/>
  <c r="CC166" i="6"/>
  <c r="BR166" i="6"/>
  <c r="BG166" i="6"/>
  <c r="AV166" i="6"/>
  <c r="AK166" i="6"/>
  <c r="Z166" i="6"/>
  <c r="O166" i="6"/>
  <c r="AJ163" i="6"/>
  <c r="CM162" i="6"/>
  <c r="CL162" i="6"/>
  <c r="CK162" i="6"/>
  <c r="CJ162" i="6"/>
  <c r="CI162" i="6"/>
  <c r="CH162" i="6"/>
  <c r="CG162" i="6"/>
  <c r="CF162" i="6"/>
  <c r="CE162" i="6"/>
  <c r="CD162" i="6"/>
  <c r="CB162" i="6"/>
  <c r="CA162" i="6"/>
  <c r="BZ162" i="6"/>
  <c r="BY162" i="6"/>
  <c r="BX162" i="6"/>
  <c r="BW162" i="6"/>
  <c r="BV162" i="6"/>
  <c r="BU162" i="6"/>
  <c r="BT162" i="6"/>
  <c r="BS162" i="6"/>
  <c r="BQ162" i="6"/>
  <c r="BP162" i="6"/>
  <c r="BO162" i="6"/>
  <c r="BN162" i="6"/>
  <c r="BM162" i="6"/>
  <c r="BL162" i="6"/>
  <c r="BK162" i="6"/>
  <c r="BJ162" i="6"/>
  <c r="BI162" i="6"/>
  <c r="BH162" i="6"/>
  <c r="BF162" i="6"/>
  <c r="BE162" i="6"/>
  <c r="BD162" i="6"/>
  <c r="BC162" i="6"/>
  <c r="BB162" i="6"/>
  <c r="BA162" i="6"/>
  <c r="AZ162" i="6"/>
  <c r="AY162" i="6"/>
  <c r="AX162" i="6"/>
  <c r="AW162" i="6"/>
  <c r="AU162" i="6"/>
  <c r="AT162" i="6"/>
  <c r="AS162" i="6"/>
  <c r="AR162" i="6"/>
  <c r="AQ162" i="6"/>
  <c r="AP162" i="6"/>
  <c r="AO162" i="6"/>
  <c r="AN162" i="6"/>
  <c r="AM162" i="6"/>
  <c r="AL162" i="6"/>
  <c r="AJ162" i="6"/>
  <c r="AI162" i="6"/>
  <c r="AH162" i="6"/>
  <c r="AG162" i="6"/>
  <c r="AF162" i="6"/>
  <c r="AE162" i="6"/>
  <c r="AD162" i="6"/>
  <c r="AC162" i="6"/>
  <c r="AB162" i="6"/>
  <c r="AA162" i="6"/>
  <c r="Y162" i="6"/>
  <c r="X162" i="6"/>
  <c r="W162" i="6"/>
  <c r="V162" i="6"/>
  <c r="U162" i="6"/>
  <c r="T162" i="6"/>
  <c r="S162" i="6"/>
  <c r="R162" i="6"/>
  <c r="Q162" i="6"/>
  <c r="P162" i="6"/>
  <c r="N162" i="6"/>
  <c r="M162" i="6"/>
  <c r="L162" i="6"/>
  <c r="K162" i="6"/>
  <c r="J162" i="6"/>
  <c r="I162" i="6"/>
  <c r="H162" i="6"/>
  <c r="G162" i="6"/>
  <c r="F162" i="6"/>
  <c r="E162" i="6"/>
  <c r="CN161" i="6"/>
  <c r="CC161" i="6"/>
  <c r="BR161" i="6"/>
  <c r="BG161" i="6"/>
  <c r="AV161" i="6"/>
  <c r="AK161" i="6"/>
  <c r="Z161" i="6"/>
  <c r="O161" i="6"/>
  <c r="CN160" i="6"/>
  <c r="CC160" i="6"/>
  <c r="BR160" i="6"/>
  <c r="BG160" i="6"/>
  <c r="AV160" i="6"/>
  <c r="AK160" i="6"/>
  <c r="Z160" i="6"/>
  <c r="O160" i="6"/>
  <c r="CM159" i="6"/>
  <c r="CL159" i="6"/>
  <c r="CK159" i="6"/>
  <c r="CJ159" i="6"/>
  <c r="CI159" i="6"/>
  <c r="CH159" i="6"/>
  <c r="CG159" i="6"/>
  <c r="CF159" i="6"/>
  <c r="CE159" i="6"/>
  <c r="CD159" i="6"/>
  <c r="CB159" i="6"/>
  <c r="CA159" i="6"/>
  <c r="BZ159" i="6"/>
  <c r="BY159" i="6"/>
  <c r="BX159" i="6"/>
  <c r="BW159" i="6"/>
  <c r="BV159" i="6"/>
  <c r="BU159" i="6"/>
  <c r="BT159" i="6"/>
  <c r="BS159" i="6"/>
  <c r="BQ159" i="6"/>
  <c r="BP159" i="6"/>
  <c r="BO159" i="6"/>
  <c r="BN159" i="6"/>
  <c r="BM159" i="6"/>
  <c r="BL159" i="6"/>
  <c r="BK159" i="6"/>
  <c r="BJ159" i="6"/>
  <c r="BI159" i="6"/>
  <c r="BH159" i="6"/>
  <c r="BF159" i="6"/>
  <c r="BE159" i="6"/>
  <c r="BD159" i="6"/>
  <c r="BC159" i="6"/>
  <c r="BB159" i="6"/>
  <c r="BA159" i="6"/>
  <c r="AZ159" i="6"/>
  <c r="AY159" i="6"/>
  <c r="AX159" i="6"/>
  <c r="AW159" i="6"/>
  <c r="AU159" i="6"/>
  <c r="AT159" i="6"/>
  <c r="AS159" i="6"/>
  <c r="AR159" i="6"/>
  <c r="AQ159" i="6"/>
  <c r="AP159" i="6"/>
  <c r="AO159" i="6"/>
  <c r="AN159" i="6"/>
  <c r="AM159" i="6"/>
  <c r="AL159" i="6"/>
  <c r="AJ159" i="6"/>
  <c r="AI159" i="6"/>
  <c r="AH159" i="6"/>
  <c r="AG159" i="6"/>
  <c r="AF159" i="6"/>
  <c r="AE159" i="6"/>
  <c r="AD159" i="6"/>
  <c r="AC159" i="6"/>
  <c r="AB159" i="6"/>
  <c r="AA159" i="6"/>
  <c r="Y159" i="6"/>
  <c r="X159" i="6"/>
  <c r="W159" i="6"/>
  <c r="V159" i="6"/>
  <c r="U159" i="6"/>
  <c r="T159" i="6"/>
  <c r="S159" i="6"/>
  <c r="R159" i="6"/>
  <c r="Q159" i="6"/>
  <c r="P159" i="6"/>
  <c r="N159" i="6"/>
  <c r="M159" i="6"/>
  <c r="L159" i="6"/>
  <c r="K159" i="6"/>
  <c r="J159" i="6"/>
  <c r="I159" i="6"/>
  <c r="H159" i="6"/>
  <c r="G159" i="6"/>
  <c r="F159" i="6"/>
  <c r="E159" i="6"/>
  <c r="CN158" i="6"/>
  <c r="CC158" i="6"/>
  <c r="BR158" i="6"/>
  <c r="BG158" i="6"/>
  <c r="AV158" i="6"/>
  <c r="AK158" i="6"/>
  <c r="Z158" i="6"/>
  <c r="O158" i="6"/>
  <c r="CN157" i="6"/>
  <c r="CC157" i="6"/>
  <c r="BR157" i="6"/>
  <c r="BG157" i="6"/>
  <c r="AV157" i="6"/>
  <c r="AK157" i="6"/>
  <c r="Z157" i="6"/>
  <c r="O157" i="6"/>
  <c r="CM156" i="6"/>
  <c r="CL156" i="6"/>
  <c r="CK156" i="6"/>
  <c r="CJ156" i="6"/>
  <c r="CI156" i="6"/>
  <c r="CH156" i="6"/>
  <c r="CG156" i="6"/>
  <c r="CF156" i="6"/>
  <c r="CE156" i="6"/>
  <c r="CD156" i="6"/>
  <c r="CB156" i="6"/>
  <c r="CA156" i="6"/>
  <c r="BZ156" i="6"/>
  <c r="BY156" i="6"/>
  <c r="BX156" i="6"/>
  <c r="BW156" i="6"/>
  <c r="BV156" i="6"/>
  <c r="BU156" i="6"/>
  <c r="BT156" i="6"/>
  <c r="BS156" i="6"/>
  <c r="BQ156" i="6"/>
  <c r="BP156" i="6"/>
  <c r="BO156" i="6"/>
  <c r="BN156" i="6"/>
  <c r="BM156" i="6"/>
  <c r="BL156" i="6"/>
  <c r="BK156" i="6"/>
  <c r="BJ156" i="6"/>
  <c r="BI156" i="6"/>
  <c r="BH156" i="6"/>
  <c r="BF156" i="6"/>
  <c r="BE156" i="6"/>
  <c r="BD156" i="6"/>
  <c r="BC156" i="6"/>
  <c r="BB156" i="6"/>
  <c r="BA156" i="6"/>
  <c r="AZ156" i="6"/>
  <c r="AY156" i="6"/>
  <c r="AX156" i="6"/>
  <c r="AW156" i="6"/>
  <c r="AU156" i="6"/>
  <c r="AT156" i="6"/>
  <c r="AS156" i="6"/>
  <c r="AR156" i="6"/>
  <c r="AQ156" i="6"/>
  <c r="AP156" i="6"/>
  <c r="AO156" i="6"/>
  <c r="AN156" i="6"/>
  <c r="AM156" i="6"/>
  <c r="AL156" i="6"/>
  <c r="AJ156" i="6"/>
  <c r="AI156" i="6"/>
  <c r="AH156" i="6"/>
  <c r="AG156" i="6"/>
  <c r="AF156" i="6"/>
  <c r="AE156" i="6"/>
  <c r="AD156" i="6"/>
  <c r="AC156" i="6"/>
  <c r="AB156" i="6"/>
  <c r="AA156" i="6"/>
  <c r="Y156" i="6"/>
  <c r="X156" i="6"/>
  <c r="W156" i="6"/>
  <c r="V156" i="6"/>
  <c r="U156" i="6"/>
  <c r="T156" i="6"/>
  <c r="S156" i="6"/>
  <c r="R156" i="6"/>
  <c r="Q156" i="6"/>
  <c r="P156" i="6"/>
  <c r="N156" i="6"/>
  <c r="M156" i="6"/>
  <c r="L156" i="6"/>
  <c r="K156" i="6"/>
  <c r="J156" i="6"/>
  <c r="I156" i="6"/>
  <c r="H156" i="6"/>
  <c r="G156" i="6"/>
  <c r="F156" i="6"/>
  <c r="E156" i="6"/>
  <c r="CN155" i="6"/>
  <c r="CC155" i="6"/>
  <c r="BR155" i="6"/>
  <c r="BG155" i="6"/>
  <c r="AV155" i="6"/>
  <c r="AK155" i="6"/>
  <c r="Z155" i="6"/>
  <c r="O155" i="6"/>
  <c r="CN154" i="6"/>
  <c r="CC154" i="6"/>
  <c r="BR154" i="6"/>
  <c r="BG154" i="6"/>
  <c r="AV154" i="6"/>
  <c r="AK154" i="6"/>
  <c r="Z154" i="6"/>
  <c r="O154" i="6"/>
  <c r="CM153" i="6"/>
  <c r="CL153" i="6"/>
  <c r="CK153" i="6"/>
  <c r="CJ153" i="6"/>
  <c r="CI153" i="6"/>
  <c r="CH153" i="6"/>
  <c r="CG153" i="6"/>
  <c r="CF153" i="6"/>
  <c r="CE153" i="6"/>
  <c r="CD153" i="6"/>
  <c r="CB153" i="6"/>
  <c r="CA153" i="6"/>
  <c r="BZ153" i="6"/>
  <c r="BY153" i="6"/>
  <c r="BX153" i="6"/>
  <c r="BW153" i="6"/>
  <c r="BV153" i="6"/>
  <c r="BU153" i="6"/>
  <c r="BT153" i="6"/>
  <c r="BS153" i="6"/>
  <c r="BQ153" i="6"/>
  <c r="BP153" i="6"/>
  <c r="BO153" i="6"/>
  <c r="BN153" i="6"/>
  <c r="BM153" i="6"/>
  <c r="BL153" i="6"/>
  <c r="BK153" i="6"/>
  <c r="BJ153" i="6"/>
  <c r="BI153" i="6"/>
  <c r="BH153" i="6"/>
  <c r="BF153" i="6"/>
  <c r="BE153" i="6"/>
  <c r="BD153" i="6"/>
  <c r="BC153" i="6"/>
  <c r="BB153" i="6"/>
  <c r="BA153" i="6"/>
  <c r="AZ153" i="6"/>
  <c r="AY153" i="6"/>
  <c r="AX153" i="6"/>
  <c r="AW153" i="6"/>
  <c r="AU153" i="6"/>
  <c r="AT153" i="6"/>
  <c r="AS153" i="6"/>
  <c r="AR153" i="6"/>
  <c r="AQ153" i="6"/>
  <c r="AP153" i="6"/>
  <c r="AO153" i="6"/>
  <c r="AN153" i="6"/>
  <c r="AM153" i="6"/>
  <c r="AL153" i="6"/>
  <c r="AJ153" i="6"/>
  <c r="AI153" i="6"/>
  <c r="AH153" i="6"/>
  <c r="AG153" i="6"/>
  <c r="AF153" i="6"/>
  <c r="AE153" i="6"/>
  <c r="AD153" i="6"/>
  <c r="AC153" i="6"/>
  <c r="AB153" i="6"/>
  <c r="AA153" i="6"/>
  <c r="Y153" i="6"/>
  <c r="X153" i="6"/>
  <c r="W153" i="6"/>
  <c r="V153" i="6"/>
  <c r="U153" i="6"/>
  <c r="T153" i="6"/>
  <c r="S153" i="6"/>
  <c r="R153" i="6"/>
  <c r="Q153" i="6"/>
  <c r="P153" i="6"/>
  <c r="N153" i="6"/>
  <c r="M153" i="6"/>
  <c r="L153" i="6"/>
  <c r="K153" i="6"/>
  <c r="J153" i="6"/>
  <c r="I153" i="6"/>
  <c r="H153" i="6"/>
  <c r="G153" i="6"/>
  <c r="F153" i="6"/>
  <c r="E153" i="6"/>
  <c r="CN152" i="6"/>
  <c r="CC152" i="6"/>
  <c r="BR152" i="6"/>
  <c r="BG152" i="6"/>
  <c r="AV152" i="6"/>
  <c r="AK152" i="6"/>
  <c r="Z152" i="6"/>
  <c r="O152" i="6"/>
  <c r="CN151" i="6"/>
  <c r="CC151" i="6"/>
  <c r="BR151" i="6"/>
  <c r="BG151" i="6"/>
  <c r="AV151" i="6"/>
  <c r="AK151" i="6"/>
  <c r="Z151" i="6"/>
  <c r="O151" i="6"/>
  <c r="CM150" i="6"/>
  <c r="CL150" i="6"/>
  <c r="CK150" i="6"/>
  <c r="CJ150" i="6"/>
  <c r="CI150" i="6"/>
  <c r="CH150" i="6"/>
  <c r="CG150" i="6"/>
  <c r="CF150" i="6"/>
  <c r="CE150" i="6"/>
  <c r="CD150" i="6"/>
  <c r="CB150" i="6"/>
  <c r="CA150" i="6"/>
  <c r="BZ150" i="6"/>
  <c r="BY150" i="6"/>
  <c r="BX150" i="6"/>
  <c r="BW150" i="6"/>
  <c r="BV150" i="6"/>
  <c r="BU150" i="6"/>
  <c r="BT150" i="6"/>
  <c r="BS150" i="6"/>
  <c r="BQ150" i="6"/>
  <c r="BP150" i="6"/>
  <c r="BO150" i="6"/>
  <c r="BN150" i="6"/>
  <c r="BM150" i="6"/>
  <c r="BL150" i="6"/>
  <c r="BK150" i="6"/>
  <c r="BJ150" i="6"/>
  <c r="BI150" i="6"/>
  <c r="BH150" i="6"/>
  <c r="BF150" i="6"/>
  <c r="BE150" i="6"/>
  <c r="BD150" i="6"/>
  <c r="BC150" i="6"/>
  <c r="BB150" i="6"/>
  <c r="BA150" i="6"/>
  <c r="AZ150" i="6"/>
  <c r="AY150" i="6"/>
  <c r="AX150" i="6"/>
  <c r="AW150" i="6"/>
  <c r="AU150" i="6"/>
  <c r="AT150" i="6"/>
  <c r="AS150" i="6"/>
  <c r="AR150" i="6"/>
  <c r="AQ150" i="6"/>
  <c r="AP150" i="6"/>
  <c r="AO150" i="6"/>
  <c r="AN150" i="6"/>
  <c r="AM150" i="6"/>
  <c r="AL150" i="6"/>
  <c r="AJ150" i="6"/>
  <c r="AI150" i="6"/>
  <c r="AH150" i="6"/>
  <c r="AG150" i="6"/>
  <c r="AF150" i="6"/>
  <c r="AE150" i="6"/>
  <c r="AD150" i="6"/>
  <c r="AC150" i="6"/>
  <c r="AB150" i="6"/>
  <c r="AA150" i="6"/>
  <c r="Y150" i="6"/>
  <c r="X150" i="6"/>
  <c r="W150" i="6"/>
  <c r="V150" i="6"/>
  <c r="U150" i="6"/>
  <c r="T150" i="6"/>
  <c r="S150" i="6"/>
  <c r="R150" i="6"/>
  <c r="Q150" i="6"/>
  <c r="P150" i="6"/>
  <c r="N150" i="6"/>
  <c r="M150" i="6"/>
  <c r="L150" i="6"/>
  <c r="K150" i="6"/>
  <c r="J150" i="6"/>
  <c r="I150" i="6"/>
  <c r="H150" i="6"/>
  <c r="G150" i="6"/>
  <c r="F150" i="6"/>
  <c r="E150" i="6"/>
  <c r="CN149" i="6"/>
  <c r="CC149" i="6"/>
  <c r="BR149" i="6"/>
  <c r="BG149" i="6"/>
  <c r="AV149" i="6"/>
  <c r="AK149" i="6"/>
  <c r="Z149" i="6"/>
  <c r="O149" i="6"/>
  <c r="CN148" i="6"/>
  <c r="CC148" i="6"/>
  <c r="BR148" i="6"/>
  <c r="BG148" i="6"/>
  <c r="AV148" i="6"/>
  <c r="AK148" i="6"/>
  <c r="Z148" i="6"/>
  <c r="O148" i="6"/>
  <c r="CM147" i="6"/>
  <c r="CL147" i="6"/>
  <c r="CK147" i="6"/>
  <c r="CJ147" i="6"/>
  <c r="CI147" i="6"/>
  <c r="CH147" i="6"/>
  <c r="CG147" i="6"/>
  <c r="CF147" i="6"/>
  <c r="CE147" i="6"/>
  <c r="CD147" i="6"/>
  <c r="CB147" i="6"/>
  <c r="CA147" i="6"/>
  <c r="BZ147" i="6"/>
  <c r="BY147" i="6"/>
  <c r="BX147" i="6"/>
  <c r="BW147" i="6"/>
  <c r="BV147" i="6"/>
  <c r="BU147" i="6"/>
  <c r="BT147" i="6"/>
  <c r="BS147" i="6"/>
  <c r="BQ147" i="6"/>
  <c r="BP147" i="6"/>
  <c r="BO147" i="6"/>
  <c r="BN147" i="6"/>
  <c r="BM147" i="6"/>
  <c r="BL147" i="6"/>
  <c r="BK147" i="6"/>
  <c r="BJ147" i="6"/>
  <c r="BI147" i="6"/>
  <c r="BH147" i="6"/>
  <c r="BF147" i="6"/>
  <c r="BE147" i="6"/>
  <c r="BD147" i="6"/>
  <c r="BC147" i="6"/>
  <c r="BB147" i="6"/>
  <c r="BA147" i="6"/>
  <c r="AZ147" i="6"/>
  <c r="AY147" i="6"/>
  <c r="AX147" i="6"/>
  <c r="AW147" i="6"/>
  <c r="AU147" i="6"/>
  <c r="AT147" i="6"/>
  <c r="AS147" i="6"/>
  <c r="AR147" i="6"/>
  <c r="AQ147" i="6"/>
  <c r="AP147" i="6"/>
  <c r="AO147" i="6"/>
  <c r="AN147" i="6"/>
  <c r="AM147" i="6"/>
  <c r="AL147" i="6"/>
  <c r="AJ147" i="6"/>
  <c r="AI147" i="6"/>
  <c r="AH147" i="6"/>
  <c r="AG147" i="6"/>
  <c r="AF147" i="6"/>
  <c r="AE147" i="6"/>
  <c r="AD147" i="6"/>
  <c r="AC147" i="6"/>
  <c r="AB147" i="6"/>
  <c r="AA147" i="6"/>
  <c r="Y147" i="6"/>
  <c r="X147" i="6"/>
  <c r="W147" i="6"/>
  <c r="V147" i="6"/>
  <c r="U147" i="6"/>
  <c r="T147" i="6"/>
  <c r="S147" i="6"/>
  <c r="R147" i="6"/>
  <c r="Q147" i="6"/>
  <c r="P147" i="6"/>
  <c r="N147" i="6"/>
  <c r="M147" i="6"/>
  <c r="L147" i="6"/>
  <c r="K147" i="6"/>
  <c r="J147" i="6"/>
  <c r="I147" i="6"/>
  <c r="H147" i="6"/>
  <c r="G147" i="6"/>
  <c r="F147" i="6"/>
  <c r="E147" i="6"/>
  <c r="CN146" i="6"/>
  <c r="CC146" i="6"/>
  <c r="BR146" i="6"/>
  <c r="BG146" i="6"/>
  <c r="AV146" i="6"/>
  <c r="AK146" i="6"/>
  <c r="Z146" i="6"/>
  <c r="O146" i="6"/>
  <c r="CN145" i="6"/>
  <c r="CC145" i="6"/>
  <c r="BR145" i="6"/>
  <c r="BG145" i="6"/>
  <c r="AV145" i="6"/>
  <c r="AK145" i="6"/>
  <c r="Z145" i="6"/>
  <c r="O145" i="6"/>
  <c r="CM144" i="6"/>
  <c r="CM163" i="6" s="1"/>
  <c r="CL144" i="6"/>
  <c r="CL163" i="6" s="1"/>
  <c r="CK144" i="6"/>
  <c r="CK163" i="6" s="1"/>
  <c r="CJ144" i="6"/>
  <c r="CI144" i="6"/>
  <c r="CI163" i="6" s="1"/>
  <c r="CH144" i="6"/>
  <c r="CG144" i="6"/>
  <c r="CG163" i="6" s="1"/>
  <c r="CF144" i="6"/>
  <c r="CF163" i="6" s="1"/>
  <c r="CE144" i="6"/>
  <c r="CE163" i="6" s="1"/>
  <c r="CD144" i="6"/>
  <c r="CD163" i="6" s="1"/>
  <c r="CB144" i="6"/>
  <c r="CA144" i="6"/>
  <c r="CA163" i="6" s="1"/>
  <c r="BZ144" i="6"/>
  <c r="BZ163" i="6" s="1"/>
  <c r="BY144" i="6"/>
  <c r="BY163" i="6" s="1"/>
  <c r="BX144" i="6"/>
  <c r="BX163" i="6" s="1"/>
  <c r="BW144" i="6"/>
  <c r="BW163" i="6" s="1"/>
  <c r="BV144" i="6"/>
  <c r="BV163" i="6" s="1"/>
  <c r="BU144" i="6"/>
  <c r="BU163" i="6" s="1"/>
  <c r="BT144" i="6"/>
  <c r="BS144" i="6"/>
  <c r="BS163" i="6" s="1"/>
  <c r="BQ144" i="6"/>
  <c r="BQ163" i="6" s="1"/>
  <c r="BP144" i="6"/>
  <c r="BP163" i="6" s="1"/>
  <c r="BO144" i="6"/>
  <c r="BO163" i="6" s="1"/>
  <c r="BN144" i="6"/>
  <c r="BN163" i="6" s="1"/>
  <c r="BM144" i="6"/>
  <c r="BM163" i="6" s="1"/>
  <c r="BL144" i="6"/>
  <c r="BK144" i="6"/>
  <c r="BK163" i="6" s="1"/>
  <c r="BJ144" i="6"/>
  <c r="BJ163" i="6" s="1"/>
  <c r="BI144" i="6"/>
  <c r="BI163" i="6" s="1"/>
  <c r="BH144" i="6"/>
  <c r="BH163" i="6" s="1"/>
  <c r="BF144" i="6"/>
  <c r="BF163" i="6" s="1"/>
  <c r="BE144" i="6"/>
  <c r="BE163" i="6" s="1"/>
  <c r="BD144" i="6"/>
  <c r="BC144" i="6"/>
  <c r="BC163" i="6" s="1"/>
  <c r="BB144" i="6"/>
  <c r="BA144" i="6"/>
  <c r="BA163" i="6" s="1"/>
  <c r="AZ144" i="6"/>
  <c r="AZ163" i="6" s="1"/>
  <c r="AY144" i="6"/>
  <c r="AY163" i="6" s="1"/>
  <c r="AX144" i="6"/>
  <c r="AX163" i="6" s="1"/>
  <c r="AW144" i="6"/>
  <c r="AW163" i="6" s="1"/>
  <c r="AU144" i="6"/>
  <c r="AU163" i="6" s="1"/>
  <c r="AT144" i="6"/>
  <c r="AS144" i="6"/>
  <c r="AS163" i="6" s="1"/>
  <c r="AR144" i="6"/>
  <c r="AR163" i="6" s="1"/>
  <c r="AQ144" i="6"/>
  <c r="AQ163" i="6" s="1"/>
  <c r="AP144" i="6"/>
  <c r="AP163" i="6" s="1"/>
  <c r="AO144" i="6"/>
  <c r="AO163" i="6" s="1"/>
  <c r="AN144" i="6"/>
  <c r="AM144" i="6"/>
  <c r="AM163" i="6" s="1"/>
  <c r="AL144" i="6"/>
  <c r="AJ144" i="6"/>
  <c r="AI144" i="6"/>
  <c r="AI163" i="6" s="1"/>
  <c r="AH144" i="6"/>
  <c r="AH163" i="6" s="1"/>
  <c r="AG144" i="6"/>
  <c r="AG163" i="6" s="1"/>
  <c r="AF144" i="6"/>
  <c r="AF163" i="6" s="1"/>
  <c r="AE144" i="6"/>
  <c r="AE163" i="6" s="1"/>
  <c r="AD144" i="6"/>
  <c r="AD163" i="6" s="1"/>
  <c r="AC144" i="6"/>
  <c r="AC163" i="6" s="1"/>
  <c r="AB144" i="6"/>
  <c r="AB163" i="6" s="1"/>
  <c r="AA144" i="6"/>
  <c r="Y144" i="6"/>
  <c r="Y163" i="6" s="1"/>
  <c r="X144" i="6"/>
  <c r="X163" i="6" s="1"/>
  <c r="W144" i="6"/>
  <c r="W163" i="6" s="1"/>
  <c r="V144" i="6"/>
  <c r="U144" i="6"/>
  <c r="U163" i="6" s="1"/>
  <c r="T144" i="6"/>
  <c r="T163" i="6" s="1"/>
  <c r="S144" i="6"/>
  <c r="S163" i="6" s="1"/>
  <c r="R144" i="6"/>
  <c r="R163" i="6" s="1"/>
  <c r="Q144" i="6"/>
  <c r="Q163" i="6" s="1"/>
  <c r="P144" i="6"/>
  <c r="N144" i="6"/>
  <c r="N163" i="6" s="1"/>
  <c r="M144" i="6"/>
  <c r="M163" i="6" s="1"/>
  <c r="L144" i="6"/>
  <c r="L163" i="6" s="1"/>
  <c r="K144" i="6"/>
  <c r="K163" i="6" s="1"/>
  <c r="J144" i="6"/>
  <c r="J163" i="6" s="1"/>
  <c r="I144" i="6"/>
  <c r="I163" i="6" s="1"/>
  <c r="H144" i="6"/>
  <c r="H163" i="6" s="1"/>
  <c r="G144" i="6"/>
  <c r="G163" i="6" s="1"/>
  <c r="F144" i="6"/>
  <c r="E144" i="6"/>
  <c r="E163" i="6" s="1"/>
  <c r="CN143" i="6"/>
  <c r="CC143" i="6"/>
  <c r="BR143" i="6"/>
  <c r="BG143" i="6"/>
  <c r="AV143" i="6"/>
  <c r="AK143" i="6"/>
  <c r="Z143" i="6"/>
  <c r="O143" i="6"/>
  <c r="CN142" i="6"/>
  <c r="CC142" i="6"/>
  <c r="BR142" i="6"/>
  <c r="BG142" i="6"/>
  <c r="AV142" i="6"/>
  <c r="AK142" i="6"/>
  <c r="Z142" i="6"/>
  <c r="O142" i="6"/>
  <c r="CM138" i="6"/>
  <c r="CL138" i="6"/>
  <c r="CK138" i="6"/>
  <c r="CJ138" i="6"/>
  <c r="CI138" i="6"/>
  <c r="CH138" i="6"/>
  <c r="CG138" i="6"/>
  <c r="CF138" i="6"/>
  <c r="CE138" i="6"/>
  <c r="CD138" i="6"/>
  <c r="CN138" i="6" s="1"/>
  <c r="CB138" i="6"/>
  <c r="CA138" i="6"/>
  <c r="BZ138" i="6"/>
  <c r="BY138" i="6"/>
  <c r="BX138" i="6"/>
  <c r="BW138" i="6"/>
  <c r="BV138" i="6"/>
  <c r="BU138" i="6"/>
  <c r="BT138" i="6"/>
  <c r="BS138" i="6"/>
  <c r="BQ138" i="6"/>
  <c r="BP138" i="6"/>
  <c r="BO138" i="6"/>
  <c r="BN138" i="6"/>
  <c r="BM138" i="6"/>
  <c r="BL138" i="6"/>
  <c r="BK138" i="6"/>
  <c r="BJ138" i="6"/>
  <c r="BI138" i="6"/>
  <c r="BH138" i="6"/>
  <c r="BF138" i="6"/>
  <c r="BE138" i="6"/>
  <c r="BD138" i="6"/>
  <c r="BC138" i="6"/>
  <c r="BB138" i="6"/>
  <c r="BA138" i="6"/>
  <c r="AZ138" i="6"/>
  <c r="AY138" i="6"/>
  <c r="AX138" i="6"/>
  <c r="AW138" i="6"/>
  <c r="AU138" i="6"/>
  <c r="AT138" i="6"/>
  <c r="AS138" i="6"/>
  <c r="AR138" i="6"/>
  <c r="AQ138" i="6"/>
  <c r="AP138" i="6"/>
  <c r="AO138" i="6"/>
  <c r="AN138" i="6"/>
  <c r="AM138" i="6"/>
  <c r="AL138" i="6"/>
  <c r="AJ138" i="6"/>
  <c r="AI138" i="6"/>
  <c r="AH138" i="6"/>
  <c r="AG138" i="6"/>
  <c r="AF138" i="6"/>
  <c r="AE138" i="6"/>
  <c r="AD138" i="6"/>
  <c r="AC138" i="6"/>
  <c r="AB138" i="6"/>
  <c r="AA138" i="6"/>
  <c r="Y138" i="6"/>
  <c r="X138" i="6"/>
  <c r="W138" i="6"/>
  <c r="V138" i="6"/>
  <c r="U138" i="6"/>
  <c r="T138" i="6"/>
  <c r="S138" i="6"/>
  <c r="R138" i="6"/>
  <c r="Q138" i="6"/>
  <c r="P138" i="6"/>
  <c r="N138" i="6"/>
  <c r="M138" i="6"/>
  <c r="L138" i="6"/>
  <c r="K138" i="6"/>
  <c r="J138" i="6"/>
  <c r="I138" i="6"/>
  <c r="H138" i="6"/>
  <c r="G138" i="6"/>
  <c r="F138" i="6"/>
  <c r="E138" i="6"/>
  <c r="CN137" i="6"/>
  <c r="CC137" i="6"/>
  <c r="BR137" i="6"/>
  <c r="BG137" i="6"/>
  <c r="AV137" i="6"/>
  <c r="AK137" i="6"/>
  <c r="Z137" i="6"/>
  <c r="O137" i="6"/>
  <c r="CN136" i="6"/>
  <c r="CC136" i="6"/>
  <c r="BR136" i="6"/>
  <c r="BG136" i="6"/>
  <c r="AV136" i="6"/>
  <c r="AK136" i="6"/>
  <c r="Z136" i="6"/>
  <c r="O136" i="6"/>
  <c r="CM135" i="6"/>
  <c r="CL135" i="6"/>
  <c r="CK135" i="6"/>
  <c r="CJ135" i="6"/>
  <c r="CI135" i="6"/>
  <c r="CH135" i="6"/>
  <c r="CG135" i="6"/>
  <c r="CF135" i="6"/>
  <c r="CE135" i="6"/>
  <c r="CD135" i="6"/>
  <c r="CB135" i="6"/>
  <c r="CA135" i="6"/>
  <c r="BZ135" i="6"/>
  <c r="BY135" i="6"/>
  <c r="BX135" i="6"/>
  <c r="BW135" i="6"/>
  <c r="BV135" i="6"/>
  <c r="BU135" i="6"/>
  <c r="BT135" i="6"/>
  <c r="BS135" i="6"/>
  <c r="BQ135" i="6"/>
  <c r="BP135" i="6"/>
  <c r="BO135" i="6"/>
  <c r="BN135" i="6"/>
  <c r="BM135" i="6"/>
  <c r="BL135" i="6"/>
  <c r="BK135" i="6"/>
  <c r="BJ135" i="6"/>
  <c r="BI135" i="6"/>
  <c r="BH135" i="6"/>
  <c r="BF135" i="6"/>
  <c r="BE135" i="6"/>
  <c r="BD135" i="6"/>
  <c r="BC135" i="6"/>
  <c r="BB135" i="6"/>
  <c r="BA135" i="6"/>
  <c r="AZ135" i="6"/>
  <c r="AY135" i="6"/>
  <c r="AX135" i="6"/>
  <c r="AW135" i="6"/>
  <c r="AU135" i="6"/>
  <c r="AT135" i="6"/>
  <c r="AS135" i="6"/>
  <c r="AR135" i="6"/>
  <c r="AQ135" i="6"/>
  <c r="AP135" i="6"/>
  <c r="AO135" i="6"/>
  <c r="AN135" i="6"/>
  <c r="AM135" i="6"/>
  <c r="AL135" i="6"/>
  <c r="AV135" i="6" s="1"/>
  <c r="AJ135" i="6"/>
  <c r="AI135" i="6"/>
  <c r="AH135" i="6"/>
  <c r="AG135" i="6"/>
  <c r="AF135" i="6"/>
  <c r="AE135" i="6"/>
  <c r="AD135" i="6"/>
  <c r="AC135" i="6"/>
  <c r="AB135" i="6"/>
  <c r="AA135" i="6"/>
  <c r="Y135" i="6"/>
  <c r="X135" i="6"/>
  <c r="W135" i="6"/>
  <c r="V135" i="6"/>
  <c r="U135" i="6"/>
  <c r="T135" i="6"/>
  <c r="S135" i="6"/>
  <c r="R135" i="6"/>
  <c r="Q135" i="6"/>
  <c r="P135" i="6"/>
  <c r="N135" i="6"/>
  <c r="M135" i="6"/>
  <c r="L135" i="6"/>
  <c r="K135" i="6"/>
  <c r="J135" i="6"/>
  <c r="I135" i="6"/>
  <c r="H135" i="6"/>
  <c r="G135" i="6"/>
  <c r="F135" i="6"/>
  <c r="E135" i="6"/>
  <c r="CN134" i="6"/>
  <c r="CC134" i="6"/>
  <c r="BR134" i="6"/>
  <c r="BG134" i="6"/>
  <c r="AV134" i="6"/>
  <c r="AK134" i="6"/>
  <c r="Z134" i="6"/>
  <c r="O134" i="6"/>
  <c r="CN133" i="6"/>
  <c r="CC133" i="6"/>
  <c r="BR133" i="6"/>
  <c r="BG133" i="6"/>
  <c r="AV133" i="6"/>
  <c r="AK133" i="6"/>
  <c r="Z133" i="6"/>
  <c r="O133" i="6"/>
  <c r="CM132" i="6"/>
  <c r="CL132" i="6"/>
  <c r="CK132" i="6"/>
  <c r="CJ132" i="6"/>
  <c r="CI132" i="6"/>
  <c r="CH132" i="6"/>
  <c r="CG132" i="6"/>
  <c r="CF132" i="6"/>
  <c r="CE132" i="6"/>
  <c r="CD132" i="6"/>
  <c r="CB132" i="6"/>
  <c r="CA132" i="6"/>
  <c r="BZ132" i="6"/>
  <c r="BY132" i="6"/>
  <c r="BX132" i="6"/>
  <c r="BW132" i="6"/>
  <c r="BV132" i="6"/>
  <c r="BU132" i="6"/>
  <c r="BT132" i="6"/>
  <c r="BS132" i="6"/>
  <c r="BQ132" i="6"/>
  <c r="BP132" i="6"/>
  <c r="BO132" i="6"/>
  <c r="BN132" i="6"/>
  <c r="BM132" i="6"/>
  <c r="BL132" i="6"/>
  <c r="BK132" i="6"/>
  <c r="BJ132" i="6"/>
  <c r="BI132" i="6"/>
  <c r="BH132" i="6"/>
  <c r="BF132" i="6"/>
  <c r="BE132" i="6"/>
  <c r="BD132" i="6"/>
  <c r="BC132" i="6"/>
  <c r="BB132" i="6"/>
  <c r="BA132" i="6"/>
  <c r="AZ132" i="6"/>
  <c r="AY132" i="6"/>
  <c r="AX132" i="6"/>
  <c r="AW132" i="6"/>
  <c r="AU132" i="6"/>
  <c r="AT132" i="6"/>
  <c r="AS132" i="6"/>
  <c r="AR132" i="6"/>
  <c r="AQ132" i="6"/>
  <c r="AP132" i="6"/>
  <c r="AO132" i="6"/>
  <c r="AN132" i="6"/>
  <c r="AM132" i="6"/>
  <c r="AL132" i="6"/>
  <c r="AV132" i="6" s="1"/>
  <c r="AJ132" i="6"/>
  <c r="AI132" i="6"/>
  <c r="AH132" i="6"/>
  <c r="AG132" i="6"/>
  <c r="AF132" i="6"/>
  <c r="AE132" i="6"/>
  <c r="AD132" i="6"/>
  <c r="AC132" i="6"/>
  <c r="AB132" i="6"/>
  <c r="AA132" i="6"/>
  <c r="Y132" i="6"/>
  <c r="X132" i="6"/>
  <c r="W132" i="6"/>
  <c r="V132" i="6"/>
  <c r="U132" i="6"/>
  <c r="T132" i="6"/>
  <c r="S132" i="6"/>
  <c r="R132" i="6"/>
  <c r="Q132" i="6"/>
  <c r="P132" i="6"/>
  <c r="N132" i="6"/>
  <c r="M132" i="6"/>
  <c r="L132" i="6"/>
  <c r="K132" i="6"/>
  <c r="J132" i="6"/>
  <c r="I132" i="6"/>
  <c r="H132" i="6"/>
  <c r="G132" i="6"/>
  <c r="F132" i="6"/>
  <c r="E132" i="6"/>
  <c r="CN131" i="6"/>
  <c r="CC131" i="6"/>
  <c r="BR131" i="6"/>
  <c r="BG131" i="6"/>
  <c r="AV131" i="6"/>
  <c r="AK131" i="6"/>
  <c r="Z131" i="6"/>
  <c r="O131" i="6"/>
  <c r="CN130" i="6"/>
  <c r="CC130" i="6"/>
  <c r="BR130" i="6"/>
  <c r="BG130" i="6"/>
  <c r="AV130" i="6"/>
  <c r="AK130" i="6"/>
  <c r="Z130" i="6"/>
  <c r="O130" i="6"/>
  <c r="CM129" i="6"/>
  <c r="CL129" i="6"/>
  <c r="CK129" i="6"/>
  <c r="CJ129" i="6"/>
  <c r="CI129" i="6"/>
  <c r="CH129" i="6"/>
  <c r="CG129" i="6"/>
  <c r="CF129" i="6"/>
  <c r="CE129" i="6"/>
  <c r="CD129" i="6"/>
  <c r="CN129" i="6" s="1"/>
  <c r="CB129" i="6"/>
  <c r="CA129" i="6"/>
  <c r="BZ129" i="6"/>
  <c r="BY129" i="6"/>
  <c r="BX129" i="6"/>
  <c r="BW129" i="6"/>
  <c r="BV129" i="6"/>
  <c r="BU129" i="6"/>
  <c r="BT129" i="6"/>
  <c r="BS129" i="6"/>
  <c r="BQ129" i="6"/>
  <c r="BP129" i="6"/>
  <c r="BO129" i="6"/>
  <c r="BN129" i="6"/>
  <c r="BM129" i="6"/>
  <c r="BL129" i="6"/>
  <c r="BK129" i="6"/>
  <c r="BJ129" i="6"/>
  <c r="BI129" i="6"/>
  <c r="BH129" i="6"/>
  <c r="BF129" i="6"/>
  <c r="BE129" i="6"/>
  <c r="BD129" i="6"/>
  <c r="BC129" i="6"/>
  <c r="BB129" i="6"/>
  <c r="BA129" i="6"/>
  <c r="AZ129" i="6"/>
  <c r="AY129" i="6"/>
  <c r="AX129" i="6"/>
  <c r="AW129" i="6"/>
  <c r="AU129" i="6"/>
  <c r="AT129" i="6"/>
  <c r="AS129" i="6"/>
  <c r="AR129" i="6"/>
  <c r="AQ129" i="6"/>
  <c r="AP129" i="6"/>
  <c r="AO129" i="6"/>
  <c r="AN129" i="6"/>
  <c r="AM129" i="6"/>
  <c r="AL129" i="6"/>
  <c r="AJ129" i="6"/>
  <c r="AI129" i="6"/>
  <c r="AH129" i="6"/>
  <c r="AG129" i="6"/>
  <c r="AF129" i="6"/>
  <c r="AE129" i="6"/>
  <c r="AD129" i="6"/>
  <c r="AC129" i="6"/>
  <c r="AB129" i="6"/>
  <c r="AA129" i="6"/>
  <c r="Y129" i="6"/>
  <c r="X129" i="6"/>
  <c r="W129" i="6"/>
  <c r="V129" i="6"/>
  <c r="U129" i="6"/>
  <c r="T129" i="6"/>
  <c r="S129" i="6"/>
  <c r="R129" i="6"/>
  <c r="Q129" i="6"/>
  <c r="P129" i="6"/>
  <c r="N129" i="6"/>
  <c r="M129" i="6"/>
  <c r="L129" i="6"/>
  <c r="K129" i="6"/>
  <c r="J129" i="6"/>
  <c r="I129" i="6"/>
  <c r="H129" i="6"/>
  <c r="G129" i="6"/>
  <c r="F129" i="6"/>
  <c r="E129" i="6"/>
  <c r="CN128" i="6"/>
  <c r="CC128" i="6"/>
  <c r="BR128" i="6"/>
  <c r="BG128" i="6"/>
  <c r="AV128" i="6"/>
  <c r="AK128" i="6"/>
  <c r="Z128" i="6"/>
  <c r="O128" i="6"/>
  <c r="CN127" i="6"/>
  <c r="CC127" i="6"/>
  <c r="BR127" i="6"/>
  <c r="BG127" i="6"/>
  <c r="AV127" i="6"/>
  <c r="AK127" i="6"/>
  <c r="Z127" i="6"/>
  <c r="O127" i="6"/>
  <c r="CM126" i="6"/>
  <c r="CL126" i="6"/>
  <c r="CK126" i="6"/>
  <c r="CJ126" i="6"/>
  <c r="CI126" i="6"/>
  <c r="CH126" i="6"/>
  <c r="CG126" i="6"/>
  <c r="CF126" i="6"/>
  <c r="CE126" i="6"/>
  <c r="CD126" i="6"/>
  <c r="CN126" i="6" s="1"/>
  <c r="CB126" i="6"/>
  <c r="CA126" i="6"/>
  <c r="BZ126" i="6"/>
  <c r="BY126" i="6"/>
  <c r="BX126" i="6"/>
  <c r="BW126" i="6"/>
  <c r="BV126" i="6"/>
  <c r="BU126" i="6"/>
  <c r="BT126" i="6"/>
  <c r="BS126" i="6"/>
  <c r="BQ126" i="6"/>
  <c r="BP126" i="6"/>
  <c r="BO126" i="6"/>
  <c r="BN126" i="6"/>
  <c r="BM126" i="6"/>
  <c r="BL126" i="6"/>
  <c r="BK126" i="6"/>
  <c r="BJ126" i="6"/>
  <c r="BI126" i="6"/>
  <c r="BH126" i="6"/>
  <c r="BF126" i="6"/>
  <c r="BE126" i="6"/>
  <c r="BD126" i="6"/>
  <c r="BC126" i="6"/>
  <c r="BB126" i="6"/>
  <c r="BA126" i="6"/>
  <c r="AZ126" i="6"/>
  <c r="AY126" i="6"/>
  <c r="AX126" i="6"/>
  <c r="AW126" i="6"/>
  <c r="AU126" i="6"/>
  <c r="AT126" i="6"/>
  <c r="AS126" i="6"/>
  <c r="AR126" i="6"/>
  <c r="AQ126" i="6"/>
  <c r="AP126" i="6"/>
  <c r="AO126" i="6"/>
  <c r="AN126" i="6"/>
  <c r="AM126" i="6"/>
  <c r="AL126" i="6"/>
  <c r="AJ126" i="6"/>
  <c r="AI126" i="6"/>
  <c r="AH126" i="6"/>
  <c r="AG126" i="6"/>
  <c r="AF126" i="6"/>
  <c r="AE126" i="6"/>
  <c r="AD126" i="6"/>
  <c r="AC126" i="6"/>
  <c r="AB126" i="6"/>
  <c r="AA126" i="6"/>
  <c r="Y126" i="6"/>
  <c r="X126" i="6"/>
  <c r="W126" i="6"/>
  <c r="V126" i="6"/>
  <c r="U126" i="6"/>
  <c r="T126" i="6"/>
  <c r="S126" i="6"/>
  <c r="R126" i="6"/>
  <c r="Q126" i="6"/>
  <c r="P126" i="6"/>
  <c r="N126" i="6"/>
  <c r="M126" i="6"/>
  <c r="L126" i="6"/>
  <c r="K126" i="6"/>
  <c r="J126" i="6"/>
  <c r="I126" i="6"/>
  <c r="H126" i="6"/>
  <c r="G126" i="6"/>
  <c r="F126" i="6"/>
  <c r="E126" i="6"/>
  <c r="CN125" i="6"/>
  <c r="CC125" i="6"/>
  <c r="BR125" i="6"/>
  <c r="BG125" i="6"/>
  <c r="AV125" i="6"/>
  <c r="AK125" i="6"/>
  <c r="Z125" i="6"/>
  <c r="O125" i="6"/>
  <c r="CN124" i="6"/>
  <c r="CC124" i="6"/>
  <c r="BR124" i="6"/>
  <c r="BG124" i="6"/>
  <c r="AV124" i="6"/>
  <c r="AK124" i="6"/>
  <c r="Z124" i="6"/>
  <c r="O124" i="6"/>
  <c r="BJ123" i="6"/>
  <c r="AD123" i="6"/>
  <c r="CM122" i="6"/>
  <c r="CM212" i="6" s="1"/>
  <c r="CL122" i="6"/>
  <c r="CL212" i="6" s="1"/>
  <c r="CK122" i="6"/>
  <c r="CK212" i="6" s="1"/>
  <c r="CJ122" i="6"/>
  <c r="CI122" i="6"/>
  <c r="CI212" i="6" s="1"/>
  <c r="CH122" i="6"/>
  <c r="CG122" i="6"/>
  <c r="CF122" i="6"/>
  <c r="CE122" i="6"/>
  <c r="CE212" i="6" s="1"/>
  <c r="CD122" i="6"/>
  <c r="CD212" i="6" s="1"/>
  <c r="CB122" i="6"/>
  <c r="CB212" i="6" s="1"/>
  <c r="CA122" i="6"/>
  <c r="CA212" i="6" s="1"/>
  <c r="BZ122" i="6"/>
  <c r="BZ212" i="6" s="1"/>
  <c r="BY122" i="6"/>
  <c r="BY212" i="6" s="1"/>
  <c r="BX122" i="6"/>
  <c r="BX212" i="6" s="1"/>
  <c r="BW122" i="6"/>
  <c r="BW212" i="6" s="1"/>
  <c r="BV122" i="6"/>
  <c r="BV212" i="6" s="1"/>
  <c r="BU122" i="6"/>
  <c r="BT122" i="6"/>
  <c r="BT212" i="6" s="1"/>
  <c r="BS122" i="6"/>
  <c r="BQ122" i="6"/>
  <c r="BQ212" i="6" s="1"/>
  <c r="BP122" i="6"/>
  <c r="BP212" i="6" s="1"/>
  <c r="BO122" i="6"/>
  <c r="BO212" i="6" s="1"/>
  <c r="BN122" i="6"/>
  <c r="BN212" i="6" s="1"/>
  <c r="BM122" i="6"/>
  <c r="BM212" i="6" s="1"/>
  <c r="BL122" i="6"/>
  <c r="BK122" i="6"/>
  <c r="BJ122" i="6"/>
  <c r="BI122" i="6"/>
  <c r="BI212" i="6" s="1"/>
  <c r="BH122" i="6"/>
  <c r="BH212" i="6" s="1"/>
  <c r="BF122" i="6"/>
  <c r="BF212" i="6" s="1"/>
  <c r="BE122" i="6"/>
  <c r="BE212" i="6" s="1"/>
  <c r="BD122" i="6"/>
  <c r="BD212" i="6" s="1"/>
  <c r="BC122" i="6"/>
  <c r="BC212" i="6" s="1"/>
  <c r="BB122" i="6"/>
  <c r="BB212" i="6" s="1"/>
  <c r="BA122" i="6"/>
  <c r="AZ122" i="6"/>
  <c r="AZ212" i="6" s="1"/>
  <c r="AY122" i="6"/>
  <c r="AX122" i="6"/>
  <c r="AX212" i="6" s="1"/>
  <c r="AW122" i="6"/>
  <c r="AW212" i="6" s="1"/>
  <c r="AU122" i="6"/>
  <c r="AU212" i="6" s="1"/>
  <c r="AT122" i="6"/>
  <c r="AT212" i="6" s="1"/>
  <c r="AS122" i="6"/>
  <c r="AS212" i="6" s="1"/>
  <c r="AR122" i="6"/>
  <c r="AR212" i="6" s="1"/>
  <c r="AQ122" i="6"/>
  <c r="AQ212" i="6" s="1"/>
  <c r="AP122" i="6"/>
  <c r="AO122" i="6"/>
  <c r="AN122" i="6"/>
  <c r="AM122" i="6"/>
  <c r="AM212" i="6" s="1"/>
  <c r="AL122" i="6"/>
  <c r="AL212" i="6" s="1"/>
  <c r="AJ122" i="6"/>
  <c r="AJ212" i="6" s="1"/>
  <c r="AI122" i="6"/>
  <c r="AI212" i="6" s="1"/>
  <c r="AH122" i="6"/>
  <c r="AH212" i="6" s="1"/>
  <c r="AG122" i="6"/>
  <c r="AG212" i="6" s="1"/>
  <c r="AF122" i="6"/>
  <c r="AF212" i="6" s="1"/>
  <c r="AE122" i="6"/>
  <c r="AD122" i="6"/>
  <c r="AD212" i="6" s="1"/>
  <c r="AC122" i="6"/>
  <c r="AB122" i="6"/>
  <c r="AB212" i="6" s="1"/>
  <c r="AA122" i="6"/>
  <c r="Y122" i="6"/>
  <c r="Y212" i="6" s="1"/>
  <c r="X122" i="6"/>
  <c r="X212" i="6" s="1"/>
  <c r="W122" i="6"/>
  <c r="W212" i="6" s="1"/>
  <c r="V122" i="6"/>
  <c r="V212" i="6" s="1"/>
  <c r="U122" i="6"/>
  <c r="U212" i="6" s="1"/>
  <c r="T122" i="6"/>
  <c r="S122" i="6"/>
  <c r="S212" i="6" s="1"/>
  <c r="R122" i="6"/>
  <c r="Q122" i="6"/>
  <c r="Q212" i="6" s="1"/>
  <c r="P122" i="6"/>
  <c r="N122" i="6"/>
  <c r="N212" i="6" s="1"/>
  <c r="M122" i="6"/>
  <c r="L122" i="6"/>
  <c r="L212" i="6" s="1"/>
  <c r="K122" i="6"/>
  <c r="K212" i="6" s="1"/>
  <c r="J122" i="6"/>
  <c r="J212" i="6" s="1"/>
  <c r="I122" i="6"/>
  <c r="H122" i="6"/>
  <c r="G122" i="6"/>
  <c r="F122" i="6"/>
  <c r="E122" i="6"/>
  <c r="CM121" i="6"/>
  <c r="CM123" i="6" s="1"/>
  <c r="CL121" i="6"/>
  <c r="CK121" i="6"/>
  <c r="CK211" i="6" s="1"/>
  <c r="CK213" i="6" s="1"/>
  <c r="CJ121" i="6"/>
  <c r="CI121" i="6"/>
  <c r="CH121" i="6"/>
  <c r="CG121" i="6"/>
  <c r="CG211" i="6" s="1"/>
  <c r="CF121" i="6"/>
  <c r="CF211" i="6" s="1"/>
  <c r="CE121" i="6"/>
  <c r="CE211" i="6" s="1"/>
  <c r="CE213" i="6" s="1"/>
  <c r="CD121" i="6"/>
  <c r="CB121" i="6"/>
  <c r="CB211" i="6" s="1"/>
  <c r="CB213" i="6" s="1"/>
  <c r="CA121" i="6"/>
  <c r="CA211" i="6" s="1"/>
  <c r="CA213" i="6" s="1"/>
  <c r="BZ121" i="6"/>
  <c r="BZ211" i="6" s="1"/>
  <c r="BZ213" i="6" s="1"/>
  <c r="BY121" i="6"/>
  <c r="BX121" i="6"/>
  <c r="BX211" i="6" s="1"/>
  <c r="BX213" i="6" s="1"/>
  <c r="BW121" i="6"/>
  <c r="BW123" i="6" s="1"/>
  <c r="BV121" i="6"/>
  <c r="BV211" i="6" s="1"/>
  <c r="BV213" i="6" s="1"/>
  <c r="BU121" i="6"/>
  <c r="BU211" i="6" s="1"/>
  <c r="BT121" i="6"/>
  <c r="BT211" i="6" s="1"/>
  <c r="BT213" i="6" s="1"/>
  <c r="BS121" i="6"/>
  <c r="BS211" i="6" s="1"/>
  <c r="BQ121" i="6"/>
  <c r="BQ211" i="6" s="1"/>
  <c r="BQ213" i="6" s="1"/>
  <c r="BP121" i="6"/>
  <c r="BP211" i="6" s="1"/>
  <c r="BP213" i="6" s="1"/>
  <c r="BO121" i="6"/>
  <c r="BO123" i="6" s="1"/>
  <c r="BN121" i="6"/>
  <c r="BM121" i="6"/>
  <c r="BL121" i="6"/>
  <c r="BK121" i="6"/>
  <c r="BK211" i="6" s="1"/>
  <c r="BJ121" i="6"/>
  <c r="BJ211" i="6" s="1"/>
  <c r="BI121" i="6"/>
  <c r="BI211" i="6" s="1"/>
  <c r="BI213" i="6" s="1"/>
  <c r="BH121" i="6"/>
  <c r="BH211" i="6" s="1"/>
  <c r="BF121" i="6"/>
  <c r="BF211" i="6" s="1"/>
  <c r="BF213" i="6" s="1"/>
  <c r="BE121" i="6"/>
  <c r="BE211" i="6" s="1"/>
  <c r="BE213" i="6" s="1"/>
  <c r="BD121" i="6"/>
  <c r="BD211" i="6" s="1"/>
  <c r="BC121" i="6"/>
  <c r="BB121" i="6"/>
  <c r="BB211" i="6" s="1"/>
  <c r="BB213" i="6" s="1"/>
  <c r="BA121" i="6"/>
  <c r="AZ121" i="6"/>
  <c r="AZ211" i="6" s="1"/>
  <c r="AZ213" i="6" s="1"/>
  <c r="AY121" i="6"/>
  <c r="AY211" i="6" s="1"/>
  <c r="AX121" i="6"/>
  <c r="AX211" i="6" s="1"/>
  <c r="AX213" i="6" s="1"/>
  <c r="AW121" i="6"/>
  <c r="AW211" i="6" s="1"/>
  <c r="AW213" i="6" s="1"/>
  <c r="AU121" i="6"/>
  <c r="AU211" i="6" s="1"/>
  <c r="AU213" i="6" s="1"/>
  <c r="AT121" i="6"/>
  <c r="AT211" i="6" s="1"/>
  <c r="AT213" i="6" s="1"/>
  <c r="AS121" i="6"/>
  <c r="AS211" i="6" s="1"/>
  <c r="AS213" i="6" s="1"/>
  <c r="AR121" i="6"/>
  <c r="AQ121" i="6"/>
  <c r="AP121" i="6"/>
  <c r="AO121" i="6"/>
  <c r="AO211" i="6" s="1"/>
  <c r="AN121" i="6"/>
  <c r="AN211" i="6" s="1"/>
  <c r="AM121" i="6"/>
  <c r="AM211" i="6" s="1"/>
  <c r="AM213" i="6" s="1"/>
  <c r="AL121" i="6"/>
  <c r="AL211" i="6" s="1"/>
  <c r="AJ121" i="6"/>
  <c r="AJ211" i="6" s="1"/>
  <c r="AJ213" i="6" s="1"/>
  <c r="AI121" i="6"/>
  <c r="AI123" i="6" s="1"/>
  <c r="AH121" i="6"/>
  <c r="AH211" i="6" s="1"/>
  <c r="AH213" i="6" s="1"/>
  <c r="AG121" i="6"/>
  <c r="AF121" i="6"/>
  <c r="AF211" i="6" s="1"/>
  <c r="AF213" i="6" s="1"/>
  <c r="AE121" i="6"/>
  <c r="AD121" i="6"/>
  <c r="AD211" i="6" s="1"/>
  <c r="AD213" i="6" s="1"/>
  <c r="AC121" i="6"/>
  <c r="AC211" i="6" s="1"/>
  <c r="AB121" i="6"/>
  <c r="AB211" i="6" s="1"/>
  <c r="AB213" i="6" s="1"/>
  <c r="AA121" i="6"/>
  <c r="Y121" i="6"/>
  <c r="Y211" i="6" s="1"/>
  <c r="Y213" i="6" s="1"/>
  <c r="X121" i="6"/>
  <c r="X211" i="6" s="1"/>
  <c r="W121" i="6"/>
  <c r="W211" i="6" s="1"/>
  <c r="W213" i="6" s="1"/>
  <c r="V121" i="6"/>
  <c r="U121" i="6"/>
  <c r="U211" i="6" s="1"/>
  <c r="U213" i="6" s="1"/>
  <c r="T121" i="6"/>
  <c r="S121" i="6"/>
  <c r="R121" i="6"/>
  <c r="R211" i="6" s="1"/>
  <c r="Q121" i="6"/>
  <c r="Q211" i="6" s="1"/>
  <c r="Q213" i="6" s="1"/>
  <c r="P121" i="6"/>
  <c r="N121" i="6"/>
  <c r="N211" i="6" s="1"/>
  <c r="N213" i="6" s="1"/>
  <c r="M121" i="6"/>
  <c r="M211" i="6" s="1"/>
  <c r="L121" i="6"/>
  <c r="L211" i="6" s="1"/>
  <c r="L213" i="6" s="1"/>
  <c r="K121" i="6"/>
  <c r="J121" i="6"/>
  <c r="I121" i="6"/>
  <c r="H121" i="6"/>
  <c r="H211" i="6" s="1"/>
  <c r="G121" i="6"/>
  <c r="F121" i="6"/>
  <c r="F123" i="6" s="1"/>
  <c r="E121" i="6"/>
  <c r="E211" i="6" s="1"/>
  <c r="CM120" i="6"/>
  <c r="CL120" i="6"/>
  <c r="CK120" i="6"/>
  <c r="CJ120" i="6"/>
  <c r="CI120" i="6"/>
  <c r="CH120" i="6"/>
  <c r="CG120" i="6"/>
  <c r="CF120" i="6"/>
  <c r="CE120" i="6"/>
  <c r="CD120" i="6"/>
  <c r="CB120" i="6"/>
  <c r="CA120" i="6"/>
  <c r="BZ120" i="6"/>
  <c r="BY120" i="6"/>
  <c r="BX120" i="6"/>
  <c r="BW120" i="6"/>
  <c r="BV120" i="6"/>
  <c r="BU120" i="6"/>
  <c r="BT120" i="6"/>
  <c r="BS120" i="6"/>
  <c r="BQ120" i="6"/>
  <c r="BP120" i="6"/>
  <c r="BO120" i="6"/>
  <c r="BN120" i="6"/>
  <c r="BM120" i="6"/>
  <c r="BL120" i="6"/>
  <c r="BK120" i="6"/>
  <c r="BJ120" i="6"/>
  <c r="BI120" i="6"/>
  <c r="BH120" i="6"/>
  <c r="BF120" i="6"/>
  <c r="BE120" i="6"/>
  <c r="BD120" i="6"/>
  <c r="BC120" i="6"/>
  <c r="BB120" i="6"/>
  <c r="BA120" i="6"/>
  <c r="AZ120" i="6"/>
  <c r="AY120" i="6"/>
  <c r="AX120" i="6"/>
  <c r="AW120" i="6"/>
  <c r="AU120" i="6"/>
  <c r="AT120" i="6"/>
  <c r="AS120" i="6"/>
  <c r="AR120" i="6"/>
  <c r="AQ120" i="6"/>
  <c r="AP120" i="6"/>
  <c r="AO120" i="6"/>
  <c r="AN120" i="6"/>
  <c r="AM120" i="6"/>
  <c r="AL120" i="6"/>
  <c r="AJ120" i="6"/>
  <c r="AI120" i="6"/>
  <c r="AH120" i="6"/>
  <c r="AG120" i="6"/>
  <c r="AF120" i="6"/>
  <c r="AE120" i="6"/>
  <c r="AD120" i="6"/>
  <c r="AC120" i="6"/>
  <c r="AB120" i="6"/>
  <c r="AA120" i="6"/>
  <c r="Y120" i="6"/>
  <c r="X120" i="6"/>
  <c r="W120" i="6"/>
  <c r="V120" i="6"/>
  <c r="U120" i="6"/>
  <c r="T120" i="6"/>
  <c r="S120" i="6"/>
  <c r="R120" i="6"/>
  <c r="Q120" i="6"/>
  <c r="P120" i="6"/>
  <c r="N120" i="6"/>
  <c r="M120" i="6"/>
  <c r="L120" i="6"/>
  <c r="K120" i="6"/>
  <c r="J120" i="6"/>
  <c r="I120" i="6"/>
  <c r="H120" i="6"/>
  <c r="G120" i="6"/>
  <c r="F120" i="6"/>
  <c r="E120" i="6"/>
  <c r="CN119" i="6"/>
  <c r="CC119" i="6"/>
  <c r="BR119" i="6"/>
  <c r="BG119" i="6"/>
  <c r="AV119" i="6"/>
  <c r="AK119" i="6"/>
  <c r="Z119" i="6"/>
  <c r="O119" i="6"/>
  <c r="CN118" i="6"/>
  <c r="CC118" i="6"/>
  <c r="BR118" i="6"/>
  <c r="BG118" i="6"/>
  <c r="AV118" i="6"/>
  <c r="AK118" i="6"/>
  <c r="Z118" i="6"/>
  <c r="O118" i="6"/>
  <c r="CM117" i="6"/>
  <c r="CL117" i="6"/>
  <c r="CK117" i="6"/>
  <c r="CJ117" i="6"/>
  <c r="CI117" i="6"/>
  <c r="CH117" i="6"/>
  <c r="CG117" i="6"/>
  <c r="CF117" i="6"/>
  <c r="CE117" i="6"/>
  <c r="CD117" i="6"/>
  <c r="CB117" i="6"/>
  <c r="CA117" i="6"/>
  <c r="BZ117" i="6"/>
  <c r="BY117" i="6"/>
  <c r="BX117" i="6"/>
  <c r="BW117" i="6"/>
  <c r="BV117" i="6"/>
  <c r="BU117" i="6"/>
  <c r="BT117" i="6"/>
  <c r="BS117" i="6"/>
  <c r="BQ117" i="6"/>
  <c r="BP117" i="6"/>
  <c r="BO117" i="6"/>
  <c r="BN117" i="6"/>
  <c r="BM117" i="6"/>
  <c r="BL117" i="6"/>
  <c r="BK117" i="6"/>
  <c r="BJ117" i="6"/>
  <c r="BI117" i="6"/>
  <c r="BH117" i="6"/>
  <c r="BF117" i="6"/>
  <c r="BE117" i="6"/>
  <c r="BD117" i="6"/>
  <c r="BC117" i="6"/>
  <c r="BB117" i="6"/>
  <c r="BA117" i="6"/>
  <c r="AZ117" i="6"/>
  <c r="AY117" i="6"/>
  <c r="AX117" i="6"/>
  <c r="BG117" i="6" s="1"/>
  <c r="AW117" i="6"/>
  <c r="AU117" i="6"/>
  <c r="AT117" i="6"/>
  <c r="AS117" i="6"/>
  <c r="AR117" i="6"/>
  <c r="AQ117" i="6"/>
  <c r="AP117" i="6"/>
  <c r="AO117" i="6"/>
  <c r="AN117" i="6"/>
  <c r="AM117" i="6"/>
  <c r="AL117" i="6"/>
  <c r="AJ117" i="6"/>
  <c r="AI117" i="6"/>
  <c r="AH117" i="6"/>
  <c r="AG117" i="6"/>
  <c r="AF117" i="6"/>
  <c r="AE117" i="6"/>
  <c r="AD117" i="6"/>
  <c r="AC117" i="6"/>
  <c r="AB117" i="6"/>
  <c r="AA117" i="6"/>
  <c r="Y117" i="6"/>
  <c r="X117" i="6"/>
  <c r="W117" i="6"/>
  <c r="V117" i="6"/>
  <c r="U117" i="6"/>
  <c r="T117" i="6"/>
  <c r="S117" i="6"/>
  <c r="R117" i="6"/>
  <c r="Q117" i="6"/>
  <c r="P117" i="6"/>
  <c r="N117" i="6"/>
  <c r="M117" i="6"/>
  <c r="L117" i="6"/>
  <c r="K117" i="6"/>
  <c r="J117" i="6"/>
  <c r="I117" i="6"/>
  <c r="H117" i="6"/>
  <c r="G117" i="6"/>
  <c r="F117" i="6"/>
  <c r="E117" i="6"/>
  <c r="CN116" i="6"/>
  <c r="CC116" i="6"/>
  <c r="BR116" i="6"/>
  <c r="BG116" i="6"/>
  <c r="AV116" i="6"/>
  <c r="AK116" i="6"/>
  <c r="Z116" i="6"/>
  <c r="O116" i="6"/>
  <c r="CN115" i="6"/>
  <c r="CC115" i="6"/>
  <c r="BR115" i="6"/>
  <c r="BG115" i="6"/>
  <c r="AV115" i="6"/>
  <c r="AK115" i="6"/>
  <c r="Z115" i="6"/>
  <c r="O115" i="6"/>
  <c r="CM114" i="6"/>
  <c r="CL114" i="6"/>
  <c r="CK114" i="6"/>
  <c r="CJ114" i="6"/>
  <c r="CI114" i="6"/>
  <c r="CH114" i="6"/>
  <c r="CG114" i="6"/>
  <c r="CF114" i="6"/>
  <c r="CE114" i="6"/>
  <c r="CD114" i="6"/>
  <c r="CB114" i="6"/>
  <c r="CA114" i="6"/>
  <c r="BZ114" i="6"/>
  <c r="BY114" i="6"/>
  <c r="BX114" i="6"/>
  <c r="BW114" i="6"/>
  <c r="BV114" i="6"/>
  <c r="BU114" i="6"/>
  <c r="BT114" i="6"/>
  <c r="BS114" i="6"/>
  <c r="BQ114" i="6"/>
  <c r="BP114" i="6"/>
  <c r="BO114" i="6"/>
  <c r="BN114" i="6"/>
  <c r="BM114" i="6"/>
  <c r="BL114" i="6"/>
  <c r="BK114" i="6"/>
  <c r="BJ114" i="6"/>
  <c r="BI114" i="6"/>
  <c r="BH114" i="6"/>
  <c r="BH123" i="6" s="1"/>
  <c r="BF114" i="6"/>
  <c r="BE114" i="6"/>
  <c r="BD114" i="6"/>
  <c r="BC114" i="6"/>
  <c r="BB114" i="6"/>
  <c r="BA114" i="6"/>
  <c r="AZ114" i="6"/>
  <c r="AY114" i="6"/>
  <c r="AX114" i="6"/>
  <c r="AW114" i="6"/>
  <c r="AW123" i="6" s="1"/>
  <c r="AU114" i="6"/>
  <c r="AT114" i="6"/>
  <c r="AS114" i="6"/>
  <c r="AR114" i="6"/>
  <c r="AQ114" i="6"/>
  <c r="AP114" i="6"/>
  <c r="AO114" i="6"/>
  <c r="AN114" i="6"/>
  <c r="AM114" i="6"/>
  <c r="AL114" i="6"/>
  <c r="AJ114" i="6"/>
  <c r="AI114" i="6"/>
  <c r="AH114" i="6"/>
  <c r="AG114" i="6"/>
  <c r="AF114" i="6"/>
  <c r="AE114" i="6"/>
  <c r="AD114" i="6"/>
  <c r="AC114" i="6"/>
  <c r="AB114" i="6"/>
  <c r="AA114" i="6"/>
  <c r="Y114" i="6"/>
  <c r="X114" i="6"/>
  <c r="W114" i="6"/>
  <c r="V114" i="6"/>
  <c r="U114" i="6"/>
  <c r="T114" i="6"/>
  <c r="S114" i="6"/>
  <c r="R114" i="6"/>
  <c r="Q114" i="6"/>
  <c r="P114" i="6"/>
  <c r="N114" i="6"/>
  <c r="M114" i="6"/>
  <c r="L114" i="6"/>
  <c r="K114" i="6"/>
  <c r="J114" i="6"/>
  <c r="I114" i="6"/>
  <c r="H114" i="6"/>
  <c r="G114" i="6"/>
  <c r="F114" i="6"/>
  <c r="E114" i="6"/>
  <c r="E123" i="6" s="1"/>
  <c r="CN113" i="6"/>
  <c r="CC113" i="6"/>
  <c r="BR113" i="6"/>
  <c r="BG113" i="6"/>
  <c r="AV113" i="6"/>
  <c r="AK113" i="6"/>
  <c r="Z113" i="6"/>
  <c r="O113" i="6"/>
  <c r="CN112" i="6"/>
  <c r="CC112" i="6"/>
  <c r="BR112" i="6"/>
  <c r="BG112" i="6"/>
  <c r="AV112" i="6"/>
  <c r="AK112" i="6"/>
  <c r="Z112" i="6"/>
  <c r="O112" i="6"/>
  <c r="CM111" i="6"/>
  <c r="CL111" i="6"/>
  <c r="CK111" i="6"/>
  <c r="CJ111" i="6"/>
  <c r="CI111" i="6"/>
  <c r="CH111" i="6"/>
  <c r="CG111" i="6"/>
  <c r="CF111" i="6"/>
  <c r="CE111" i="6"/>
  <c r="CD111" i="6"/>
  <c r="CB111" i="6"/>
  <c r="CA111" i="6"/>
  <c r="BZ111" i="6"/>
  <c r="BY111" i="6"/>
  <c r="BX111" i="6"/>
  <c r="BW111" i="6"/>
  <c r="BV111" i="6"/>
  <c r="BU111" i="6"/>
  <c r="BT111" i="6"/>
  <c r="BS111" i="6"/>
  <c r="BQ111" i="6"/>
  <c r="BP111" i="6"/>
  <c r="BO111" i="6"/>
  <c r="BN111" i="6"/>
  <c r="BM111" i="6"/>
  <c r="BL111" i="6"/>
  <c r="BK111" i="6"/>
  <c r="BJ111" i="6"/>
  <c r="BI111" i="6"/>
  <c r="BH111" i="6"/>
  <c r="BF111" i="6"/>
  <c r="BE111" i="6"/>
  <c r="BD111" i="6"/>
  <c r="BC111" i="6"/>
  <c r="BB111" i="6"/>
  <c r="BA111" i="6"/>
  <c r="AZ111" i="6"/>
  <c r="AY111" i="6"/>
  <c r="AX111" i="6"/>
  <c r="AW111" i="6"/>
  <c r="AU111" i="6"/>
  <c r="AT111" i="6"/>
  <c r="AS111" i="6"/>
  <c r="AR111" i="6"/>
  <c r="AQ111" i="6"/>
  <c r="AP111" i="6"/>
  <c r="AO111" i="6"/>
  <c r="AN111" i="6"/>
  <c r="AM111" i="6"/>
  <c r="AL111" i="6"/>
  <c r="AJ111" i="6"/>
  <c r="AI111" i="6"/>
  <c r="AH111" i="6"/>
  <c r="AG111" i="6"/>
  <c r="AF111" i="6"/>
  <c r="AE111" i="6"/>
  <c r="AD111" i="6"/>
  <c r="AC111" i="6"/>
  <c r="AB111" i="6"/>
  <c r="AA111" i="6"/>
  <c r="Y111" i="6"/>
  <c r="X111" i="6"/>
  <c r="W111" i="6"/>
  <c r="V111" i="6"/>
  <c r="U111" i="6"/>
  <c r="T111" i="6"/>
  <c r="S111" i="6"/>
  <c r="R111" i="6"/>
  <c r="Q111" i="6"/>
  <c r="P111" i="6"/>
  <c r="N111" i="6"/>
  <c r="M111" i="6"/>
  <c r="L111" i="6"/>
  <c r="K111" i="6"/>
  <c r="J111" i="6"/>
  <c r="I111" i="6"/>
  <c r="H111" i="6"/>
  <c r="G111" i="6"/>
  <c r="F111" i="6"/>
  <c r="E111" i="6"/>
  <c r="CN110" i="6"/>
  <c r="CC110" i="6"/>
  <c r="BR110" i="6"/>
  <c r="BG110" i="6"/>
  <c r="AV110" i="6"/>
  <c r="AK110" i="6"/>
  <c r="Z110" i="6"/>
  <c r="O110" i="6"/>
  <c r="CN109" i="6"/>
  <c r="CC109" i="6"/>
  <c r="BR109" i="6"/>
  <c r="BG109" i="6"/>
  <c r="AV109" i="6"/>
  <c r="AK109" i="6"/>
  <c r="Z109" i="6"/>
  <c r="O109" i="6"/>
  <c r="CM108" i="6"/>
  <c r="CL108" i="6"/>
  <c r="CK108" i="6"/>
  <c r="CJ108" i="6"/>
  <c r="CI108" i="6"/>
  <c r="CH108" i="6"/>
  <c r="CG108" i="6"/>
  <c r="CF108" i="6"/>
  <c r="CE108" i="6"/>
  <c r="CD108" i="6"/>
  <c r="CB108" i="6"/>
  <c r="CA108" i="6"/>
  <c r="BZ108" i="6"/>
  <c r="BY108" i="6"/>
  <c r="BX108" i="6"/>
  <c r="BW108" i="6"/>
  <c r="BV108" i="6"/>
  <c r="BU108" i="6"/>
  <c r="BT108" i="6"/>
  <c r="BS108" i="6"/>
  <c r="BQ108" i="6"/>
  <c r="BP108" i="6"/>
  <c r="BO108" i="6"/>
  <c r="BN108" i="6"/>
  <c r="BM108" i="6"/>
  <c r="BL108" i="6"/>
  <c r="BK108" i="6"/>
  <c r="BJ108" i="6"/>
  <c r="BI108" i="6"/>
  <c r="BH108" i="6"/>
  <c r="BF108" i="6"/>
  <c r="BE108" i="6"/>
  <c r="BD108" i="6"/>
  <c r="BC108" i="6"/>
  <c r="BB108" i="6"/>
  <c r="BA108" i="6"/>
  <c r="AZ108" i="6"/>
  <c r="AY108" i="6"/>
  <c r="AX108" i="6"/>
  <c r="AW108" i="6"/>
  <c r="AU108" i="6"/>
  <c r="AT108" i="6"/>
  <c r="AS108" i="6"/>
  <c r="AR108" i="6"/>
  <c r="AQ108" i="6"/>
  <c r="AP108" i="6"/>
  <c r="AO108" i="6"/>
  <c r="AN108" i="6"/>
  <c r="AM108" i="6"/>
  <c r="AL108" i="6"/>
  <c r="AV108" i="6" s="1"/>
  <c r="AJ108" i="6"/>
  <c r="AI108" i="6"/>
  <c r="AH108" i="6"/>
  <c r="AG108" i="6"/>
  <c r="AF108" i="6"/>
  <c r="AE108" i="6"/>
  <c r="AD108" i="6"/>
  <c r="AC108" i="6"/>
  <c r="AB108" i="6"/>
  <c r="AA108" i="6"/>
  <c r="Y108" i="6"/>
  <c r="X108" i="6"/>
  <c r="W108" i="6"/>
  <c r="V108" i="6"/>
  <c r="U108" i="6"/>
  <c r="T108" i="6"/>
  <c r="S108" i="6"/>
  <c r="R108" i="6"/>
  <c r="Q108" i="6"/>
  <c r="P108" i="6"/>
  <c r="N108" i="6"/>
  <c r="M108" i="6"/>
  <c r="L108" i="6"/>
  <c r="K108" i="6"/>
  <c r="J108" i="6"/>
  <c r="I108" i="6"/>
  <c r="H108" i="6"/>
  <c r="G108" i="6"/>
  <c r="F108" i="6"/>
  <c r="E108" i="6"/>
  <c r="CN107" i="6"/>
  <c r="CC107" i="6"/>
  <c r="BR107" i="6"/>
  <c r="BG107" i="6"/>
  <c r="AV107" i="6"/>
  <c r="AK107" i="6"/>
  <c r="Z107" i="6"/>
  <c r="O107" i="6"/>
  <c r="CN106" i="6"/>
  <c r="CC106" i="6"/>
  <c r="BR106" i="6"/>
  <c r="BG106" i="6"/>
  <c r="AV106" i="6"/>
  <c r="AK106" i="6"/>
  <c r="Z106" i="6"/>
  <c r="O106" i="6"/>
  <c r="CM105" i="6"/>
  <c r="CK105" i="6"/>
  <c r="CE105" i="6"/>
  <c r="CB105" i="6"/>
  <c r="CA105" i="6"/>
  <c r="BZ105" i="6"/>
  <c r="BY105" i="6"/>
  <c r="BX105" i="6"/>
  <c r="BV105" i="6"/>
  <c r="BT105" i="6"/>
  <c r="BS105" i="6"/>
  <c r="BQ105" i="6"/>
  <c r="BP105" i="6"/>
  <c r="BO105" i="6"/>
  <c r="BN105" i="6"/>
  <c r="BI105" i="6"/>
  <c r="BH105" i="6"/>
  <c r="BF105" i="6"/>
  <c r="BE105" i="6"/>
  <c r="BD105" i="6"/>
  <c r="BB105" i="6"/>
  <c r="AZ105" i="6"/>
  <c r="AY105" i="6"/>
  <c r="AX105" i="6"/>
  <c r="AW105" i="6"/>
  <c r="AU105" i="6"/>
  <c r="AT105" i="6"/>
  <c r="AS105" i="6"/>
  <c r="AR105" i="6"/>
  <c r="AQ105" i="6"/>
  <c r="AO105" i="6"/>
  <c r="AM105" i="6"/>
  <c r="AL105" i="6"/>
  <c r="AJ105" i="6"/>
  <c r="AI105" i="6"/>
  <c r="AH105" i="6"/>
  <c r="AF105" i="6"/>
  <c r="AD105" i="6"/>
  <c r="AB105" i="6"/>
  <c r="AA105" i="6"/>
  <c r="Y105" i="6"/>
  <c r="X105" i="6"/>
  <c r="W105" i="6"/>
  <c r="U105" i="6"/>
  <c r="S105" i="6"/>
  <c r="R105" i="6"/>
  <c r="Q105" i="6"/>
  <c r="P105" i="6"/>
  <c r="N105" i="6"/>
  <c r="M105" i="6"/>
  <c r="L105" i="6"/>
  <c r="K105" i="6"/>
  <c r="G105" i="6"/>
  <c r="F105" i="6"/>
  <c r="E105" i="6"/>
  <c r="BG103" i="6"/>
  <c r="AK103" i="6"/>
  <c r="CM102" i="6"/>
  <c r="CL102" i="6"/>
  <c r="CK102" i="6"/>
  <c r="CI102" i="6"/>
  <c r="CG102" i="6"/>
  <c r="CE102" i="6"/>
  <c r="CD102" i="6"/>
  <c r="CB102" i="6"/>
  <c r="CA102" i="6"/>
  <c r="BZ102" i="6"/>
  <c r="BY102" i="6"/>
  <c r="BX102" i="6"/>
  <c r="BV102" i="6"/>
  <c r="BT102" i="6"/>
  <c r="BS102" i="6"/>
  <c r="BQ102" i="6"/>
  <c r="BP102" i="6"/>
  <c r="BO102" i="6"/>
  <c r="BN102" i="6"/>
  <c r="BM102" i="6"/>
  <c r="BK102" i="6"/>
  <c r="BI102" i="6"/>
  <c r="BH102" i="6"/>
  <c r="BF102" i="6"/>
  <c r="BE102" i="6"/>
  <c r="BD102" i="6"/>
  <c r="BB102" i="6"/>
  <c r="AZ102" i="6"/>
  <c r="AX102" i="6"/>
  <c r="AW102" i="6"/>
  <c r="AU102" i="6"/>
  <c r="AT102" i="6"/>
  <c r="AS102" i="6"/>
  <c r="AP102" i="6"/>
  <c r="AO102" i="6"/>
  <c r="AN102" i="6"/>
  <c r="AM102" i="6"/>
  <c r="AL102" i="6"/>
  <c r="AJ102" i="6"/>
  <c r="AI102" i="6"/>
  <c r="AH102" i="6"/>
  <c r="AF102" i="6"/>
  <c r="AD102" i="6"/>
  <c r="AC102" i="6"/>
  <c r="AB102" i="6"/>
  <c r="AA102" i="6"/>
  <c r="Y102" i="6"/>
  <c r="X102" i="6"/>
  <c r="W102" i="6"/>
  <c r="V102" i="6"/>
  <c r="U102" i="6"/>
  <c r="S102" i="6"/>
  <c r="Q102" i="6"/>
  <c r="P102" i="6"/>
  <c r="N102" i="6"/>
  <c r="M102" i="6"/>
  <c r="L102" i="6"/>
  <c r="K102" i="6"/>
  <c r="J102" i="6"/>
  <c r="H102" i="6"/>
  <c r="F102" i="6"/>
  <c r="E102" i="6"/>
  <c r="BR101" i="6"/>
  <c r="AK101" i="6"/>
  <c r="CM99" i="6"/>
  <c r="CL99" i="6"/>
  <c r="CK99" i="6"/>
  <c r="CJ99" i="6"/>
  <c r="CI99" i="6"/>
  <c r="CH99" i="6"/>
  <c r="CG99" i="6"/>
  <c r="CF99" i="6"/>
  <c r="CE99" i="6"/>
  <c r="CD99" i="6"/>
  <c r="CB99" i="6"/>
  <c r="CA99" i="6"/>
  <c r="BZ99" i="6"/>
  <c r="BY99" i="6"/>
  <c r="BX99" i="6"/>
  <c r="BW99" i="6"/>
  <c r="BV99" i="6"/>
  <c r="BU99" i="6"/>
  <c r="BT99" i="6"/>
  <c r="BS99" i="6"/>
  <c r="BQ99" i="6"/>
  <c r="BP99" i="6"/>
  <c r="BO99" i="6"/>
  <c r="BN99" i="6"/>
  <c r="BM99" i="6"/>
  <c r="BL99" i="6"/>
  <c r="BK99" i="6"/>
  <c r="BJ99" i="6"/>
  <c r="BR99" i="6" s="1"/>
  <c r="BI99" i="6"/>
  <c r="BH99" i="6"/>
  <c r="BF99" i="6"/>
  <c r="BE99" i="6"/>
  <c r="BD99" i="6"/>
  <c r="BC99" i="6"/>
  <c r="BB99" i="6"/>
  <c r="BA99" i="6"/>
  <c r="AZ99" i="6"/>
  <c r="AY99" i="6"/>
  <c r="AX99" i="6"/>
  <c r="AW99" i="6"/>
  <c r="AU99" i="6"/>
  <c r="AT99" i="6"/>
  <c r="AS99" i="6"/>
  <c r="AR99" i="6"/>
  <c r="AQ99" i="6"/>
  <c r="AP99" i="6"/>
  <c r="AO99" i="6"/>
  <c r="AN99" i="6"/>
  <c r="AM99" i="6"/>
  <c r="AL99" i="6"/>
  <c r="AJ99" i="6"/>
  <c r="AI99" i="6"/>
  <c r="AH99" i="6"/>
  <c r="AG99" i="6"/>
  <c r="AF99" i="6"/>
  <c r="AE99" i="6"/>
  <c r="AD99" i="6"/>
  <c r="AC99" i="6"/>
  <c r="AB99" i="6"/>
  <c r="AA99" i="6"/>
  <c r="AK99" i="6" s="1"/>
  <c r="Y99" i="6"/>
  <c r="X99" i="6"/>
  <c r="W99" i="6"/>
  <c r="V99" i="6"/>
  <c r="U99" i="6"/>
  <c r="T99" i="6"/>
  <c r="S99" i="6"/>
  <c r="R99" i="6"/>
  <c r="Q99" i="6"/>
  <c r="P99" i="6"/>
  <c r="N99" i="6"/>
  <c r="M99" i="6"/>
  <c r="L99" i="6"/>
  <c r="K99" i="6"/>
  <c r="J99" i="6"/>
  <c r="I99" i="6"/>
  <c r="H99" i="6"/>
  <c r="G99" i="6"/>
  <c r="F99" i="6"/>
  <c r="E99" i="6"/>
  <c r="CN98" i="6"/>
  <c r="CC98" i="6"/>
  <c r="BR98" i="6"/>
  <c r="BG98" i="6"/>
  <c r="AV98" i="6"/>
  <c r="AK98" i="6"/>
  <c r="Z98" i="6"/>
  <c r="O98" i="6"/>
  <c r="CN97" i="6"/>
  <c r="CC97" i="6"/>
  <c r="BR97" i="6"/>
  <c r="BG97" i="6"/>
  <c r="AV97" i="6"/>
  <c r="AK97" i="6"/>
  <c r="Z97" i="6"/>
  <c r="O97" i="6"/>
  <c r="CM96" i="6"/>
  <c r="CL96" i="6"/>
  <c r="CK96" i="6"/>
  <c r="CJ96" i="6"/>
  <c r="CI96" i="6"/>
  <c r="CH96" i="6"/>
  <c r="CG96" i="6"/>
  <c r="CF96" i="6"/>
  <c r="CE96" i="6"/>
  <c r="CD96" i="6"/>
  <c r="CB96" i="6"/>
  <c r="CA96" i="6"/>
  <c r="BZ96" i="6"/>
  <c r="BY96" i="6"/>
  <c r="BX96" i="6"/>
  <c r="BW96" i="6"/>
  <c r="BV96" i="6"/>
  <c r="BU96" i="6"/>
  <c r="BT96" i="6"/>
  <c r="BS96" i="6"/>
  <c r="BQ96" i="6"/>
  <c r="BP96" i="6"/>
  <c r="BO96" i="6"/>
  <c r="BN96" i="6"/>
  <c r="BM96" i="6"/>
  <c r="BL96" i="6"/>
  <c r="BK96" i="6"/>
  <c r="BJ96" i="6"/>
  <c r="BR96" i="6" s="1"/>
  <c r="BI96" i="6"/>
  <c r="BH96" i="6"/>
  <c r="BF96" i="6"/>
  <c r="BE96" i="6"/>
  <c r="BD96" i="6"/>
  <c r="BC96" i="6"/>
  <c r="BB96" i="6"/>
  <c r="BA96" i="6"/>
  <c r="AZ96" i="6"/>
  <c r="AY96" i="6"/>
  <c r="AX96" i="6"/>
  <c r="AW96" i="6"/>
  <c r="AU96" i="6"/>
  <c r="AT96" i="6"/>
  <c r="AS96" i="6"/>
  <c r="AR96" i="6"/>
  <c r="AQ96" i="6"/>
  <c r="AP96" i="6"/>
  <c r="AO96" i="6"/>
  <c r="AN96" i="6"/>
  <c r="AM96" i="6"/>
  <c r="AL96" i="6"/>
  <c r="AJ96" i="6"/>
  <c r="AI96" i="6"/>
  <c r="AH96" i="6"/>
  <c r="AG96" i="6"/>
  <c r="AF96" i="6"/>
  <c r="AE96" i="6"/>
  <c r="AD96" i="6"/>
  <c r="AC96" i="6"/>
  <c r="AB96" i="6"/>
  <c r="AA96" i="6"/>
  <c r="Y96" i="6"/>
  <c r="X96" i="6"/>
  <c r="W96" i="6"/>
  <c r="V96" i="6"/>
  <c r="U96" i="6"/>
  <c r="T96" i="6"/>
  <c r="S96" i="6"/>
  <c r="R96" i="6"/>
  <c r="Z96" i="6" s="1"/>
  <c r="Q96" i="6"/>
  <c r="P96" i="6"/>
  <c r="N96" i="6"/>
  <c r="M96" i="6"/>
  <c r="L96" i="6"/>
  <c r="K96" i="6"/>
  <c r="J96" i="6"/>
  <c r="I96" i="6"/>
  <c r="H96" i="6"/>
  <c r="G96" i="6"/>
  <c r="F96" i="6"/>
  <c r="E96" i="6"/>
  <c r="CN95" i="6"/>
  <c r="CC95" i="6"/>
  <c r="BR95" i="6"/>
  <c r="BG95" i="6"/>
  <c r="AV95" i="6"/>
  <c r="AK95" i="6"/>
  <c r="Z95" i="6"/>
  <c r="O95" i="6"/>
  <c r="CN94" i="6"/>
  <c r="CC94" i="6"/>
  <c r="BR94" i="6"/>
  <c r="BG94" i="6"/>
  <c r="AV94" i="6"/>
  <c r="AK94" i="6"/>
  <c r="Z94" i="6"/>
  <c r="O94" i="6"/>
  <c r="CM93" i="6"/>
  <c r="CL93" i="6"/>
  <c r="CK93" i="6"/>
  <c r="CJ93" i="6"/>
  <c r="CI93" i="6"/>
  <c r="CH93" i="6"/>
  <c r="CG93" i="6"/>
  <c r="CF93" i="6"/>
  <c r="CE93" i="6"/>
  <c r="CD93" i="6"/>
  <c r="CB93" i="6"/>
  <c r="CA93" i="6"/>
  <c r="BZ93" i="6"/>
  <c r="BY93" i="6"/>
  <c r="BX93" i="6"/>
  <c r="BW93" i="6"/>
  <c r="BV93" i="6"/>
  <c r="BU93" i="6"/>
  <c r="BT93" i="6"/>
  <c r="BS93" i="6"/>
  <c r="BQ93" i="6"/>
  <c r="BP93" i="6"/>
  <c r="BO93" i="6"/>
  <c r="BN93" i="6"/>
  <c r="BM93" i="6"/>
  <c r="BL93" i="6"/>
  <c r="BK93" i="6"/>
  <c r="BJ93" i="6"/>
  <c r="BR93" i="6" s="1"/>
  <c r="BI93" i="6"/>
  <c r="BH93" i="6"/>
  <c r="BF93" i="6"/>
  <c r="BE93" i="6"/>
  <c r="BD93" i="6"/>
  <c r="BC93" i="6"/>
  <c r="BB93" i="6"/>
  <c r="BA93" i="6"/>
  <c r="AZ93" i="6"/>
  <c r="AY93" i="6"/>
  <c r="AX93" i="6"/>
  <c r="AW93" i="6"/>
  <c r="AU93" i="6"/>
  <c r="AT93" i="6"/>
  <c r="AS93" i="6"/>
  <c r="AR93" i="6"/>
  <c r="AQ93" i="6"/>
  <c r="AP93" i="6"/>
  <c r="AO93" i="6"/>
  <c r="AN93" i="6"/>
  <c r="AM93" i="6"/>
  <c r="AL93" i="6"/>
  <c r="AJ93" i="6"/>
  <c r="AI93" i="6"/>
  <c r="AH93" i="6"/>
  <c r="AG93" i="6"/>
  <c r="AF93" i="6"/>
  <c r="AE93" i="6"/>
  <c r="AD93" i="6"/>
  <c r="AC93" i="6"/>
  <c r="AB93" i="6"/>
  <c r="AA93" i="6"/>
  <c r="Y93" i="6"/>
  <c r="X93" i="6"/>
  <c r="W93" i="6"/>
  <c r="V93" i="6"/>
  <c r="U93" i="6"/>
  <c r="T93" i="6"/>
  <c r="S93" i="6"/>
  <c r="R93" i="6"/>
  <c r="Z93" i="6" s="1"/>
  <c r="Q93" i="6"/>
  <c r="P93" i="6"/>
  <c r="N93" i="6"/>
  <c r="M93" i="6"/>
  <c r="L93" i="6"/>
  <c r="K93" i="6"/>
  <c r="J93" i="6"/>
  <c r="I93" i="6"/>
  <c r="H93" i="6"/>
  <c r="G93" i="6"/>
  <c r="F93" i="6"/>
  <c r="E93" i="6"/>
  <c r="CN92" i="6"/>
  <c r="CC92" i="6"/>
  <c r="BR92" i="6"/>
  <c r="BG92" i="6"/>
  <c r="AV92" i="6"/>
  <c r="AK92" i="6"/>
  <c r="Z92" i="6"/>
  <c r="O92" i="6"/>
  <c r="CN91" i="6"/>
  <c r="CC91" i="6"/>
  <c r="BR91" i="6"/>
  <c r="BG91" i="6"/>
  <c r="AV91" i="6"/>
  <c r="AK91" i="6"/>
  <c r="Z91" i="6"/>
  <c r="O91" i="6"/>
  <c r="CM90" i="6"/>
  <c r="CL90" i="6"/>
  <c r="CK90" i="6"/>
  <c r="CJ90" i="6"/>
  <c r="CI90" i="6"/>
  <c r="CH90" i="6"/>
  <c r="CG90" i="6"/>
  <c r="CF90" i="6"/>
  <c r="CE90" i="6"/>
  <c r="CD90" i="6"/>
  <c r="CB90" i="6"/>
  <c r="CA90" i="6"/>
  <c r="BZ90" i="6"/>
  <c r="BY90" i="6"/>
  <c r="BX90" i="6"/>
  <c r="BW90" i="6"/>
  <c r="BV90" i="6"/>
  <c r="BU90" i="6"/>
  <c r="BT90" i="6"/>
  <c r="BS90" i="6"/>
  <c r="BQ90" i="6"/>
  <c r="BP90" i="6"/>
  <c r="BO90" i="6"/>
  <c r="BN90" i="6"/>
  <c r="BM90" i="6"/>
  <c r="BL90" i="6"/>
  <c r="BK90" i="6"/>
  <c r="BJ90" i="6"/>
  <c r="BR90" i="6" s="1"/>
  <c r="BI90" i="6"/>
  <c r="BH90" i="6"/>
  <c r="BF90" i="6"/>
  <c r="BE90" i="6"/>
  <c r="BD90" i="6"/>
  <c r="BC90" i="6"/>
  <c r="BB90" i="6"/>
  <c r="BA90" i="6"/>
  <c r="AZ90" i="6"/>
  <c r="AY90" i="6"/>
  <c r="AX90" i="6"/>
  <c r="AW90" i="6"/>
  <c r="AU90" i="6"/>
  <c r="AT90" i="6"/>
  <c r="AS90" i="6"/>
  <c r="AR90" i="6"/>
  <c r="AQ90" i="6"/>
  <c r="AP90" i="6"/>
  <c r="AO90" i="6"/>
  <c r="AN90" i="6"/>
  <c r="AM90" i="6"/>
  <c r="AL90" i="6"/>
  <c r="AJ90" i="6"/>
  <c r="AI90" i="6"/>
  <c r="AH90" i="6"/>
  <c r="AG90" i="6"/>
  <c r="AF90" i="6"/>
  <c r="AE90" i="6"/>
  <c r="AD90" i="6"/>
  <c r="AC90" i="6"/>
  <c r="AB90" i="6"/>
  <c r="AA90" i="6"/>
  <c r="Y90" i="6"/>
  <c r="X90" i="6"/>
  <c r="W90" i="6"/>
  <c r="V90" i="6"/>
  <c r="U90" i="6"/>
  <c r="T90" i="6"/>
  <c r="S90" i="6"/>
  <c r="R90" i="6"/>
  <c r="Z90" i="6" s="1"/>
  <c r="Q90" i="6"/>
  <c r="P90" i="6"/>
  <c r="N90" i="6"/>
  <c r="M90" i="6"/>
  <c r="L90" i="6"/>
  <c r="K90" i="6"/>
  <c r="J90" i="6"/>
  <c r="I90" i="6"/>
  <c r="H90" i="6"/>
  <c r="G90" i="6"/>
  <c r="F90" i="6"/>
  <c r="E90" i="6"/>
  <c r="CN89" i="6"/>
  <c r="CC89" i="6"/>
  <c r="BR89" i="6"/>
  <c r="BG89" i="6"/>
  <c r="AV89" i="6"/>
  <c r="AK89" i="6"/>
  <c r="Z89" i="6"/>
  <c r="O89" i="6"/>
  <c r="CN88" i="6"/>
  <c r="CC88" i="6"/>
  <c r="BR88" i="6"/>
  <c r="BG88" i="6"/>
  <c r="AV88" i="6"/>
  <c r="AK88" i="6"/>
  <c r="Z88" i="6"/>
  <c r="O88" i="6"/>
  <c r="CM87" i="6"/>
  <c r="CL87" i="6"/>
  <c r="CK87" i="6"/>
  <c r="CJ87" i="6"/>
  <c r="CI87" i="6"/>
  <c r="CH87" i="6"/>
  <c r="CG87" i="6"/>
  <c r="CF87" i="6"/>
  <c r="CE87" i="6"/>
  <c r="CD87" i="6"/>
  <c r="CB87" i="6"/>
  <c r="CA87" i="6"/>
  <c r="BZ87" i="6"/>
  <c r="BY87" i="6"/>
  <c r="BX87" i="6"/>
  <c r="BW87" i="6"/>
  <c r="BV87" i="6"/>
  <c r="BU87" i="6"/>
  <c r="BT87" i="6"/>
  <c r="BS87" i="6"/>
  <c r="BQ87" i="6"/>
  <c r="BP87" i="6"/>
  <c r="BO87" i="6"/>
  <c r="BN87" i="6"/>
  <c r="BM87" i="6"/>
  <c r="BL87" i="6"/>
  <c r="BK87" i="6"/>
  <c r="BJ87" i="6"/>
  <c r="BR87" i="6" s="1"/>
  <c r="BI87" i="6"/>
  <c r="BH87" i="6"/>
  <c r="BF87" i="6"/>
  <c r="BE87" i="6"/>
  <c r="BD87" i="6"/>
  <c r="BC87" i="6"/>
  <c r="BB87" i="6"/>
  <c r="BA87" i="6"/>
  <c r="AZ87" i="6"/>
  <c r="AY87" i="6"/>
  <c r="AX87" i="6"/>
  <c r="AW87" i="6"/>
  <c r="AU87" i="6"/>
  <c r="AT87" i="6"/>
  <c r="AS87" i="6"/>
  <c r="AR87" i="6"/>
  <c r="AQ87" i="6"/>
  <c r="AP87" i="6"/>
  <c r="AO87" i="6"/>
  <c r="AN87" i="6"/>
  <c r="AM87" i="6"/>
  <c r="AL87" i="6"/>
  <c r="AJ87" i="6"/>
  <c r="AI87" i="6"/>
  <c r="AH87" i="6"/>
  <c r="AG87" i="6"/>
  <c r="AF87" i="6"/>
  <c r="AE87" i="6"/>
  <c r="AD87" i="6"/>
  <c r="AC87" i="6"/>
  <c r="AB87" i="6"/>
  <c r="AA87" i="6"/>
  <c r="Y87" i="6"/>
  <c r="X87" i="6"/>
  <c r="W87" i="6"/>
  <c r="V87" i="6"/>
  <c r="U87" i="6"/>
  <c r="T87" i="6"/>
  <c r="S87" i="6"/>
  <c r="R87" i="6"/>
  <c r="Z87" i="6" s="1"/>
  <c r="Q87" i="6"/>
  <c r="P87" i="6"/>
  <c r="N87" i="6"/>
  <c r="M87" i="6"/>
  <c r="L87" i="6"/>
  <c r="K87" i="6"/>
  <c r="J87" i="6"/>
  <c r="I87" i="6"/>
  <c r="H87" i="6"/>
  <c r="G87" i="6"/>
  <c r="F87" i="6"/>
  <c r="E87" i="6"/>
  <c r="CN86" i="6"/>
  <c r="CC86" i="6"/>
  <c r="BR86" i="6"/>
  <c r="BG86" i="6"/>
  <c r="AV86" i="6"/>
  <c r="AK86" i="6"/>
  <c r="Z86" i="6"/>
  <c r="O86" i="6"/>
  <c r="CN85" i="6"/>
  <c r="CC85" i="6"/>
  <c r="BR85" i="6"/>
  <c r="BG85" i="6"/>
  <c r="AV85" i="6"/>
  <c r="AK85" i="6"/>
  <c r="Z85" i="6"/>
  <c r="O85" i="6"/>
  <c r="CM84" i="6"/>
  <c r="CL84" i="6"/>
  <c r="CK84" i="6"/>
  <c r="CJ84" i="6"/>
  <c r="CI84" i="6"/>
  <c r="CH84" i="6"/>
  <c r="CG84" i="6"/>
  <c r="CF84" i="6"/>
  <c r="CE84" i="6"/>
  <c r="CD84" i="6"/>
  <c r="CB84" i="6"/>
  <c r="CA84" i="6"/>
  <c r="BZ84" i="6"/>
  <c r="BY84" i="6"/>
  <c r="BX84" i="6"/>
  <c r="BW84" i="6"/>
  <c r="BV84" i="6"/>
  <c r="BU84" i="6"/>
  <c r="BT84" i="6"/>
  <c r="BS84" i="6"/>
  <c r="CC84" i="6" s="1"/>
  <c r="BQ84" i="6"/>
  <c r="BP84" i="6"/>
  <c r="BO84" i="6"/>
  <c r="BN84" i="6"/>
  <c r="BM84" i="6"/>
  <c r="BL84" i="6"/>
  <c r="BK84" i="6"/>
  <c r="BJ84" i="6"/>
  <c r="BR84" i="6" s="1"/>
  <c r="BI84" i="6"/>
  <c r="BH84" i="6"/>
  <c r="BF84" i="6"/>
  <c r="BE84" i="6"/>
  <c r="BD84" i="6"/>
  <c r="BC84" i="6"/>
  <c r="BB84" i="6"/>
  <c r="BA84" i="6"/>
  <c r="AZ84" i="6"/>
  <c r="AY84" i="6"/>
  <c r="AX84" i="6"/>
  <c r="AW84" i="6"/>
  <c r="AU84" i="6"/>
  <c r="AT84" i="6"/>
  <c r="AS84" i="6"/>
  <c r="AR84" i="6"/>
  <c r="AQ84" i="6"/>
  <c r="AP84" i="6"/>
  <c r="AO84" i="6"/>
  <c r="AN84" i="6"/>
  <c r="AM84" i="6"/>
  <c r="AL84" i="6"/>
  <c r="AJ84" i="6"/>
  <c r="AI84" i="6"/>
  <c r="AH84" i="6"/>
  <c r="AG84" i="6"/>
  <c r="AF84" i="6"/>
  <c r="AE84" i="6"/>
  <c r="AD84" i="6"/>
  <c r="AC84" i="6"/>
  <c r="AB84" i="6"/>
  <c r="AA84" i="6"/>
  <c r="Y84" i="6"/>
  <c r="X84" i="6"/>
  <c r="W84" i="6"/>
  <c r="V84" i="6"/>
  <c r="U84" i="6"/>
  <c r="T84" i="6"/>
  <c r="S84" i="6"/>
  <c r="R84" i="6"/>
  <c r="Z84" i="6" s="1"/>
  <c r="Q84" i="6"/>
  <c r="P84" i="6"/>
  <c r="N84" i="6"/>
  <c r="M84" i="6"/>
  <c r="L84" i="6"/>
  <c r="K84" i="6"/>
  <c r="J84" i="6"/>
  <c r="I84" i="6"/>
  <c r="H84" i="6"/>
  <c r="G84" i="6"/>
  <c r="F84" i="6"/>
  <c r="E84" i="6"/>
  <c r="CN83" i="6"/>
  <c r="CC83" i="6"/>
  <c r="BR83" i="6"/>
  <c r="BG83" i="6"/>
  <c r="AV83" i="6"/>
  <c r="AK83" i="6"/>
  <c r="Z83" i="6"/>
  <c r="O83" i="6"/>
  <c r="CN82" i="6"/>
  <c r="CC82" i="6"/>
  <c r="BR82" i="6"/>
  <c r="BG82" i="6"/>
  <c r="AV82" i="6"/>
  <c r="AK82" i="6"/>
  <c r="Z82" i="6"/>
  <c r="O82" i="6"/>
  <c r="CM81" i="6"/>
  <c r="CL81" i="6"/>
  <c r="CK81" i="6"/>
  <c r="CJ81" i="6"/>
  <c r="CI81" i="6"/>
  <c r="CH81" i="6"/>
  <c r="CG81" i="6"/>
  <c r="CF81" i="6"/>
  <c r="CE81" i="6"/>
  <c r="CD81" i="6"/>
  <c r="CB81" i="6"/>
  <c r="CA81" i="6"/>
  <c r="BZ81" i="6"/>
  <c r="BY81" i="6"/>
  <c r="BX81" i="6"/>
  <c r="BW81" i="6"/>
  <c r="BV81" i="6"/>
  <c r="BU81" i="6"/>
  <c r="BT81" i="6"/>
  <c r="BS81" i="6"/>
  <c r="BQ81" i="6"/>
  <c r="BP81" i="6"/>
  <c r="BO81" i="6"/>
  <c r="BN81" i="6"/>
  <c r="BM81" i="6"/>
  <c r="BL81" i="6"/>
  <c r="BK81" i="6"/>
  <c r="BJ81" i="6"/>
  <c r="BR81" i="6" s="1"/>
  <c r="BI81" i="6"/>
  <c r="BH81" i="6"/>
  <c r="BF81" i="6"/>
  <c r="BE81" i="6"/>
  <c r="BD81" i="6"/>
  <c r="BC81" i="6"/>
  <c r="BB81" i="6"/>
  <c r="BA81" i="6"/>
  <c r="AZ81" i="6"/>
  <c r="AY81" i="6"/>
  <c r="AX81" i="6"/>
  <c r="AW81" i="6"/>
  <c r="AU81" i="6"/>
  <c r="AT81" i="6"/>
  <c r="AS81" i="6"/>
  <c r="AR81" i="6"/>
  <c r="AQ81" i="6"/>
  <c r="AP81" i="6"/>
  <c r="AO81" i="6"/>
  <c r="AN81" i="6"/>
  <c r="AM81" i="6"/>
  <c r="AL81" i="6"/>
  <c r="AJ81" i="6"/>
  <c r="AI81" i="6"/>
  <c r="AH81" i="6"/>
  <c r="AG81" i="6"/>
  <c r="AF81" i="6"/>
  <c r="AE81" i="6"/>
  <c r="AD81" i="6"/>
  <c r="AC81" i="6"/>
  <c r="AB81" i="6"/>
  <c r="AA81" i="6"/>
  <c r="AK81" i="6" s="1"/>
  <c r="Y81" i="6"/>
  <c r="X81" i="6"/>
  <c r="W81" i="6"/>
  <c r="V81" i="6"/>
  <c r="U81" i="6"/>
  <c r="T81" i="6"/>
  <c r="S81" i="6"/>
  <c r="R81" i="6"/>
  <c r="Q81" i="6"/>
  <c r="P81" i="6"/>
  <c r="N81" i="6"/>
  <c r="M81" i="6"/>
  <c r="L81" i="6"/>
  <c r="K81" i="6"/>
  <c r="J81" i="6"/>
  <c r="I81" i="6"/>
  <c r="H81" i="6"/>
  <c r="G81" i="6"/>
  <c r="F81" i="6"/>
  <c r="E81" i="6"/>
  <c r="CN80" i="6"/>
  <c r="CC80" i="6"/>
  <c r="BR80" i="6"/>
  <c r="BG80" i="6"/>
  <c r="AV80" i="6"/>
  <c r="AK80" i="6"/>
  <c r="Z80" i="6"/>
  <c r="O80" i="6"/>
  <c r="CN79" i="6"/>
  <c r="CC79" i="6"/>
  <c r="BR79" i="6"/>
  <c r="BG79" i="6"/>
  <c r="AV79" i="6"/>
  <c r="AK79" i="6"/>
  <c r="Z79" i="6"/>
  <c r="O79" i="6"/>
  <c r="CM78" i="6"/>
  <c r="CL78" i="6"/>
  <c r="CK78" i="6"/>
  <c r="CJ78" i="6"/>
  <c r="CI78" i="6"/>
  <c r="CH78" i="6"/>
  <c r="CG78" i="6"/>
  <c r="CF78" i="6"/>
  <c r="CE78" i="6"/>
  <c r="CD78" i="6"/>
  <c r="CB78" i="6"/>
  <c r="CA78" i="6"/>
  <c r="BZ78" i="6"/>
  <c r="BY78" i="6"/>
  <c r="BX78" i="6"/>
  <c r="BW78" i="6"/>
  <c r="BV78" i="6"/>
  <c r="BU78" i="6"/>
  <c r="BT78" i="6"/>
  <c r="BS78" i="6"/>
  <c r="CC78" i="6" s="1"/>
  <c r="BQ78" i="6"/>
  <c r="BP78" i="6"/>
  <c r="BO78" i="6"/>
  <c r="BN78" i="6"/>
  <c r="BM78" i="6"/>
  <c r="BL78" i="6"/>
  <c r="BK78" i="6"/>
  <c r="BJ78" i="6"/>
  <c r="BR78" i="6" s="1"/>
  <c r="BI78" i="6"/>
  <c r="BH78" i="6"/>
  <c r="BF78" i="6"/>
  <c r="BE78" i="6"/>
  <c r="BD78" i="6"/>
  <c r="BC78" i="6"/>
  <c r="BB78" i="6"/>
  <c r="BA78" i="6"/>
  <c r="AZ78" i="6"/>
  <c r="AY78" i="6"/>
  <c r="AX78" i="6"/>
  <c r="AW78" i="6"/>
  <c r="AU78" i="6"/>
  <c r="AT78" i="6"/>
  <c r="AS78" i="6"/>
  <c r="AR78" i="6"/>
  <c r="AQ78" i="6"/>
  <c r="AP78" i="6"/>
  <c r="AO78" i="6"/>
  <c r="AN78" i="6"/>
  <c r="AM78" i="6"/>
  <c r="AL78" i="6"/>
  <c r="AJ78" i="6"/>
  <c r="AI78" i="6"/>
  <c r="AH78" i="6"/>
  <c r="AG78" i="6"/>
  <c r="AF78" i="6"/>
  <c r="AE78" i="6"/>
  <c r="AD78" i="6"/>
  <c r="AC78" i="6"/>
  <c r="AB78" i="6"/>
  <c r="AA78" i="6"/>
  <c r="Y78" i="6"/>
  <c r="X78" i="6"/>
  <c r="W78" i="6"/>
  <c r="V78" i="6"/>
  <c r="U78" i="6"/>
  <c r="T78" i="6"/>
  <c r="S78" i="6"/>
  <c r="R78" i="6"/>
  <c r="Q78" i="6"/>
  <c r="P78" i="6"/>
  <c r="N78" i="6"/>
  <c r="M78" i="6"/>
  <c r="L78" i="6"/>
  <c r="K78" i="6"/>
  <c r="J78" i="6"/>
  <c r="I78" i="6"/>
  <c r="H78" i="6"/>
  <c r="G78" i="6"/>
  <c r="F78" i="6"/>
  <c r="E78" i="6"/>
  <c r="CN77" i="6"/>
  <c r="CC77" i="6"/>
  <c r="BR77" i="6"/>
  <c r="BG77" i="6"/>
  <c r="AV77" i="6"/>
  <c r="AK77" i="6"/>
  <c r="Z77" i="6"/>
  <c r="O77" i="6"/>
  <c r="CN76" i="6"/>
  <c r="CC76" i="6"/>
  <c r="BR76" i="6"/>
  <c r="BG76" i="6"/>
  <c r="AV76" i="6"/>
  <c r="AK76" i="6"/>
  <c r="Z76" i="6"/>
  <c r="O76" i="6"/>
  <c r="CM75" i="6"/>
  <c r="CL75" i="6"/>
  <c r="CK75" i="6"/>
  <c r="CJ75" i="6"/>
  <c r="CI75" i="6"/>
  <c r="CH75" i="6"/>
  <c r="CG75" i="6"/>
  <c r="CF75" i="6"/>
  <c r="CE75" i="6"/>
  <c r="CD75" i="6"/>
  <c r="CB75" i="6"/>
  <c r="CA75" i="6"/>
  <c r="BZ75" i="6"/>
  <c r="BY75" i="6"/>
  <c r="BX75" i="6"/>
  <c r="BW75" i="6"/>
  <c r="BV75" i="6"/>
  <c r="BU75" i="6"/>
  <c r="BT75" i="6"/>
  <c r="BS75" i="6"/>
  <c r="BQ75" i="6"/>
  <c r="BP75" i="6"/>
  <c r="BO75" i="6"/>
  <c r="BN75" i="6"/>
  <c r="BM75" i="6"/>
  <c r="BL75" i="6"/>
  <c r="BK75" i="6"/>
  <c r="BJ75" i="6"/>
  <c r="BR75" i="6" s="1"/>
  <c r="BI75" i="6"/>
  <c r="BH75" i="6"/>
  <c r="BF75" i="6"/>
  <c r="BE75" i="6"/>
  <c r="BD75" i="6"/>
  <c r="BC75" i="6"/>
  <c r="BB75" i="6"/>
  <c r="BA75" i="6"/>
  <c r="AZ75" i="6"/>
  <c r="AY75" i="6"/>
  <c r="AX75" i="6"/>
  <c r="AW75" i="6"/>
  <c r="AU75" i="6"/>
  <c r="AT75" i="6"/>
  <c r="AS75" i="6"/>
  <c r="AR75" i="6"/>
  <c r="AQ75" i="6"/>
  <c r="AP75" i="6"/>
  <c r="AO75" i="6"/>
  <c r="AN75" i="6"/>
  <c r="AM75" i="6"/>
  <c r="AL75" i="6"/>
  <c r="AJ75" i="6"/>
  <c r="AI75" i="6"/>
  <c r="AH75" i="6"/>
  <c r="AG75" i="6"/>
  <c r="AF75" i="6"/>
  <c r="AE75" i="6"/>
  <c r="AD75" i="6"/>
  <c r="AC75" i="6"/>
  <c r="AB75" i="6"/>
  <c r="AA75" i="6"/>
  <c r="AK75" i="6" s="1"/>
  <c r="Y75" i="6"/>
  <c r="X75" i="6"/>
  <c r="W75" i="6"/>
  <c r="V75" i="6"/>
  <c r="U75" i="6"/>
  <c r="T75" i="6"/>
  <c r="S75" i="6"/>
  <c r="R75" i="6"/>
  <c r="Q75" i="6"/>
  <c r="P75" i="6"/>
  <c r="N75" i="6"/>
  <c r="M75" i="6"/>
  <c r="L75" i="6"/>
  <c r="K75" i="6"/>
  <c r="J75" i="6"/>
  <c r="I75" i="6"/>
  <c r="H75" i="6"/>
  <c r="G75" i="6"/>
  <c r="F75" i="6"/>
  <c r="E75" i="6"/>
  <c r="CN74" i="6"/>
  <c r="CC74" i="6"/>
  <c r="BR74" i="6"/>
  <c r="BG74" i="6"/>
  <c r="AV74" i="6"/>
  <c r="AK74" i="6"/>
  <c r="Z74" i="6"/>
  <c r="O74" i="6"/>
  <c r="CN73" i="6"/>
  <c r="CC73" i="6"/>
  <c r="BR73" i="6"/>
  <c r="BG73" i="6"/>
  <c r="AV73" i="6"/>
  <c r="AK73" i="6"/>
  <c r="Z73" i="6"/>
  <c r="O73" i="6"/>
  <c r="CM72" i="6"/>
  <c r="CL72" i="6"/>
  <c r="CK72" i="6"/>
  <c r="CJ72" i="6"/>
  <c r="CI72" i="6"/>
  <c r="CH72" i="6"/>
  <c r="CG72" i="6"/>
  <c r="CF72" i="6"/>
  <c r="CE72" i="6"/>
  <c r="CD72" i="6"/>
  <c r="CB72" i="6"/>
  <c r="CA72" i="6"/>
  <c r="BZ72" i="6"/>
  <c r="BY72" i="6"/>
  <c r="BX72" i="6"/>
  <c r="BW72" i="6"/>
  <c r="BV72" i="6"/>
  <c r="BU72" i="6"/>
  <c r="BT72" i="6"/>
  <c r="BS72" i="6"/>
  <c r="BQ72" i="6"/>
  <c r="BP72" i="6"/>
  <c r="BO72" i="6"/>
  <c r="BN72" i="6"/>
  <c r="BM72" i="6"/>
  <c r="BL72" i="6"/>
  <c r="BK72" i="6"/>
  <c r="BJ72" i="6"/>
  <c r="BR72" i="6" s="1"/>
  <c r="BI72" i="6"/>
  <c r="BH72" i="6"/>
  <c r="BF72" i="6"/>
  <c r="BE72" i="6"/>
  <c r="BD72" i="6"/>
  <c r="BC72" i="6"/>
  <c r="BB72" i="6"/>
  <c r="BA72" i="6"/>
  <c r="AZ72" i="6"/>
  <c r="AY72" i="6"/>
  <c r="AX72" i="6"/>
  <c r="AW72" i="6"/>
  <c r="AU72" i="6"/>
  <c r="AT72" i="6"/>
  <c r="AS72" i="6"/>
  <c r="AR72" i="6"/>
  <c r="AQ72" i="6"/>
  <c r="AP72" i="6"/>
  <c r="AO72" i="6"/>
  <c r="AN72" i="6"/>
  <c r="AM72" i="6"/>
  <c r="AL72" i="6"/>
  <c r="AJ72" i="6"/>
  <c r="AI72" i="6"/>
  <c r="AH72" i="6"/>
  <c r="AG72" i="6"/>
  <c r="AF72" i="6"/>
  <c r="AE72" i="6"/>
  <c r="AD72" i="6"/>
  <c r="AC72" i="6"/>
  <c r="AB72" i="6"/>
  <c r="AA72" i="6"/>
  <c r="Y72" i="6"/>
  <c r="X72" i="6"/>
  <c r="W72" i="6"/>
  <c r="V72" i="6"/>
  <c r="U72" i="6"/>
  <c r="T72" i="6"/>
  <c r="S72" i="6"/>
  <c r="R72" i="6"/>
  <c r="Z72" i="6" s="1"/>
  <c r="Q72" i="6"/>
  <c r="P72" i="6"/>
  <c r="N72" i="6"/>
  <c r="M72" i="6"/>
  <c r="L72" i="6"/>
  <c r="K72" i="6"/>
  <c r="J72" i="6"/>
  <c r="I72" i="6"/>
  <c r="H72" i="6"/>
  <c r="G72" i="6"/>
  <c r="F72" i="6"/>
  <c r="E72" i="6"/>
  <c r="CN71" i="6"/>
  <c r="CC71" i="6"/>
  <c r="BR71" i="6"/>
  <c r="BG71" i="6"/>
  <c r="AV71" i="6"/>
  <c r="AK71" i="6"/>
  <c r="Z71" i="6"/>
  <c r="O71" i="6"/>
  <c r="CN70" i="6"/>
  <c r="CC70" i="6"/>
  <c r="BR70" i="6"/>
  <c r="BG70" i="6"/>
  <c r="AV70" i="6"/>
  <c r="AK70" i="6"/>
  <c r="Z70" i="6"/>
  <c r="O70" i="6"/>
  <c r="CM69" i="6"/>
  <c r="CL69" i="6"/>
  <c r="CK69" i="6"/>
  <c r="CJ69" i="6"/>
  <c r="CI69" i="6"/>
  <c r="CH69" i="6"/>
  <c r="CG69" i="6"/>
  <c r="CF69" i="6"/>
  <c r="CE69" i="6"/>
  <c r="CD69" i="6"/>
  <c r="CB69" i="6"/>
  <c r="CA69" i="6"/>
  <c r="BZ69" i="6"/>
  <c r="BY69" i="6"/>
  <c r="BX69" i="6"/>
  <c r="BW69" i="6"/>
  <c r="BV69" i="6"/>
  <c r="BU69" i="6"/>
  <c r="BT69" i="6"/>
  <c r="BS69" i="6"/>
  <c r="BQ69" i="6"/>
  <c r="BP69" i="6"/>
  <c r="BO69" i="6"/>
  <c r="BN69" i="6"/>
  <c r="BM69" i="6"/>
  <c r="BL69" i="6"/>
  <c r="BK69" i="6"/>
  <c r="BJ69" i="6"/>
  <c r="BR69" i="6" s="1"/>
  <c r="BI69" i="6"/>
  <c r="BH69" i="6"/>
  <c r="BF69" i="6"/>
  <c r="BE69" i="6"/>
  <c r="BD69" i="6"/>
  <c r="BC69" i="6"/>
  <c r="BB69" i="6"/>
  <c r="BA69" i="6"/>
  <c r="AZ69" i="6"/>
  <c r="AY69" i="6"/>
  <c r="AX69" i="6"/>
  <c r="AW69" i="6"/>
  <c r="AU69" i="6"/>
  <c r="AT69" i="6"/>
  <c r="AS69" i="6"/>
  <c r="AR69" i="6"/>
  <c r="AQ69" i="6"/>
  <c r="AP69" i="6"/>
  <c r="AO69" i="6"/>
  <c r="AN69" i="6"/>
  <c r="AM69" i="6"/>
  <c r="AL69" i="6"/>
  <c r="AJ69" i="6"/>
  <c r="AI69" i="6"/>
  <c r="AH69" i="6"/>
  <c r="AG69" i="6"/>
  <c r="AF69" i="6"/>
  <c r="AE69" i="6"/>
  <c r="AD69" i="6"/>
  <c r="AC69" i="6"/>
  <c r="AB69" i="6"/>
  <c r="AA69" i="6"/>
  <c r="AK69" i="6" s="1"/>
  <c r="Y69" i="6"/>
  <c r="X69" i="6"/>
  <c r="W69" i="6"/>
  <c r="V69" i="6"/>
  <c r="U69" i="6"/>
  <c r="T69" i="6"/>
  <c r="S69" i="6"/>
  <c r="R69" i="6"/>
  <c r="Q69" i="6"/>
  <c r="P69" i="6"/>
  <c r="N69" i="6"/>
  <c r="M69" i="6"/>
  <c r="L69" i="6"/>
  <c r="K69" i="6"/>
  <c r="J69" i="6"/>
  <c r="I69" i="6"/>
  <c r="H69" i="6"/>
  <c r="G69" i="6"/>
  <c r="F69" i="6"/>
  <c r="E69" i="6"/>
  <c r="CN68" i="6"/>
  <c r="CC68" i="6"/>
  <c r="BR68" i="6"/>
  <c r="BG68" i="6"/>
  <c r="AV68" i="6"/>
  <c r="AK68" i="6"/>
  <c r="Z68" i="6"/>
  <c r="O68" i="6"/>
  <c r="CN67" i="6"/>
  <c r="CC67" i="6"/>
  <c r="BR67" i="6"/>
  <c r="BG67" i="6"/>
  <c r="AV67" i="6"/>
  <c r="AK67" i="6"/>
  <c r="Z67" i="6"/>
  <c r="O67" i="6"/>
  <c r="CM66" i="6"/>
  <c r="CL66" i="6"/>
  <c r="CK66" i="6"/>
  <c r="CJ66" i="6"/>
  <c r="CI66" i="6"/>
  <c r="CH66" i="6"/>
  <c r="CG66" i="6"/>
  <c r="CF66" i="6"/>
  <c r="CE66" i="6"/>
  <c r="CD66" i="6"/>
  <c r="CB66" i="6"/>
  <c r="CA66" i="6"/>
  <c r="BZ66" i="6"/>
  <c r="BY66" i="6"/>
  <c r="BX66" i="6"/>
  <c r="BW66" i="6"/>
  <c r="BV66" i="6"/>
  <c r="BU66" i="6"/>
  <c r="BT66" i="6"/>
  <c r="BS66" i="6"/>
  <c r="BQ66" i="6"/>
  <c r="BP66" i="6"/>
  <c r="BO66" i="6"/>
  <c r="BN66" i="6"/>
  <c r="BM66" i="6"/>
  <c r="BL66" i="6"/>
  <c r="BK66" i="6"/>
  <c r="BJ66" i="6"/>
  <c r="BR66" i="6" s="1"/>
  <c r="BI66" i="6"/>
  <c r="BH66" i="6"/>
  <c r="BF66" i="6"/>
  <c r="BE66" i="6"/>
  <c r="BD66" i="6"/>
  <c r="BC66" i="6"/>
  <c r="BB66" i="6"/>
  <c r="BA66" i="6"/>
  <c r="AZ66" i="6"/>
  <c r="AY66" i="6"/>
  <c r="AX66" i="6"/>
  <c r="AW66" i="6"/>
  <c r="AU66" i="6"/>
  <c r="AT66" i="6"/>
  <c r="AS66" i="6"/>
  <c r="AR66" i="6"/>
  <c r="AQ66" i="6"/>
  <c r="AP66" i="6"/>
  <c r="AO66" i="6"/>
  <c r="AN66" i="6"/>
  <c r="AM66" i="6"/>
  <c r="AL66" i="6"/>
  <c r="AJ66" i="6"/>
  <c r="AI66" i="6"/>
  <c r="AH66" i="6"/>
  <c r="AG66" i="6"/>
  <c r="AF66" i="6"/>
  <c r="AE66" i="6"/>
  <c r="AD66" i="6"/>
  <c r="AC66" i="6"/>
  <c r="AB66" i="6"/>
  <c r="AA66" i="6"/>
  <c r="AK66" i="6" s="1"/>
  <c r="Y66" i="6"/>
  <c r="X66" i="6"/>
  <c r="W66" i="6"/>
  <c r="V66" i="6"/>
  <c r="U66" i="6"/>
  <c r="T66" i="6"/>
  <c r="S66" i="6"/>
  <c r="R66" i="6"/>
  <c r="Q66" i="6"/>
  <c r="P66" i="6"/>
  <c r="N66" i="6"/>
  <c r="M66" i="6"/>
  <c r="L66" i="6"/>
  <c r="K66" i="6"/>
  <c r="J66" i="6"/>
  <c r="I66" i="6"/>
  <c r="H66" i="6"/>
  <c r="G66" i="6"/>
  <c r="F66" i="6"/>
  <c r="E66" i="6"/>
  <c r="CN65" i="6"/>
  <c r="CC65" i="6"/>
  <c r="BR65" i="6"/>
  <c r="BG65" i="6"/>
  <c r="AV65" i="6"/>
  <c r="AK65" i="6"/>
  <c r="Z65" i="6"/>
  <c r="O65" i="6"/>
  <c r="CN64" i="6"/>
  <c r="CC64" i="6"/>
  <c r="BR64" i="6"/>
  <c r="BG64" i="6"/>
  <c r="AV64" i="6"/>
  <c r="AK64" i="6"/>
  <c r="Z64" i="6"/>
  <c r="O64" i="6"/>
  <c r="CM63" i="6"/>
  <c r="CL63" i="6"/>
  <c r="CK63" i="6"/>
  <c r="CJ63" i="6"/>
  <c r="CI63" i="6"/>
  <c r="CH63" i="6"/>
  <c r="CG63" i="6"/>
  <c r="CF63" i="6"/>
  <c r="CE63" i="6"/>
  <c r="CD63" i="6"/>
  <c r="CB63" i="6"/>
  <c r="CA63" i="6"/>
  <c r="BZ63" i="6"/>
  <c r="BY63" i="6"/>
  <c r="BX63" i="6"/>
  <c r="BW63" i="6"/>
  <c r="BV63" i="6"/>
  <c r="BU63" i="6"/>
  <c r="BT63" i="6"/>
  <c r="BS63" i="6"/>
  <c r="BQ63" i="6"/>
  <c r="BP63" i="6"/>
  <c r="BO63" i="6"/>
  <c r="BN63" i="6"/>
  <c r="BM63" i="6"/>
  <c r="BL63" i="6"/>
  <c r="BK63" i="6"/>
  <c r="BJ63" i="6"/>
  <c r="BI63" i="6"/>
  <c r="BH63" i="6"/>
  <c r="BF63" i="6"/>
  <c r="BE63" i="6"/>
  <c r="BD63" i="6"/>
  <c r="BC63" i="6"/>
  <c r="BB63" i="6"/>
  <c r="BA63" i="6"/>
  <c r="AZ63" i="6"/>
  <c r="AY63" i="6"/>
  <c r="AX63" i="6"/>
  <c r="AW63" i="6"/>
  <c r="AU63" i="6"/>
  <c r="AT63" i="6"/>
  <c r="AS63" i="6"/>
  <c r="AR63" i="6"/>
  <c r="AQ63" i="6"/>
  <c r="AP63" i="6"/>
  <c r="AO63" i="6"/>
  <c r="AN63" i="6"/>
  <c r="AM63" i="6"/>
  <c r="AL63" i="6"/>
  <c r="AJ63" i="6"/>
  <c r="AI63" i="6"/>
  <c r="AH63" i="6"/>
  <c r="AG63" i="6"/>
  <c r="AF63" i="6"/>
  <c r="AE63" i="6"/>
  <c r="AD63" i="6"/>
  <c r="AC63" i="6"/>
  <c r="AB63" i="6"/>
  <c r="AA63" i="6"/>
  <c r="Y63" i="6"/>
  <c r="X63" i="6"/>
  <c r="W63" i="6"/>
  <c r="V63" i="6"/>
  <c r="U63" i="6"/>
  <c r="T63" i="6"/>
  <c r="S63" i="6"/>
  <c r="R63" i="6"/>
  <c r="Q63" i="6"/>
  <c r="P63" i="6"/>
  <c r="N63" i="6"/>
  <c r="M63" i="6"/>
  <c r="L63" i="6"/>
  <c r="K63" i="6"/>
  <c r="J63" i="6"/>
  <c r="I63" i="6"/>
  <c r="H63" i="6"/>
  <c r="G63" i="6"/>
  <c r="F63" i="6"/>
  <c r="E63" i="6"/>
  <c r="CN62" i="6"/>
  <c r="CC62" i="6"/>
  <c r="BR62" i="6"/>
  <c r="BG62" i="6"/>
  <c r="AV62" i="6"/>
  <c r="AK62" i="6"/>
  <c r="Z62" i="6"/>
  <c r="O62" i="6"/>
  <c r="CN61" i="6"/>
  <c r="CC61" i="6"/>
  <c r="BR61" i="6"/>
  <c r="BG61" i="6"/>
  <c r="AV61" i="6"/>
  <c r="AK61" i="6"/>
  <c r="Z61" i="6"/>
  <c r="O61" i="6"/>
  <c r="CM60" i="6"/>
  <c r="CL60" i="6"/>
  <c r="CK60" i="6"/>
  <c r="CJ60" i="6"/>
  <c r="CI60" i="6"/>
  <c r="CH60" i="6"/>
  <c r="CG60" i="6"/>
  <c r="CF60" i="6"/>
  <c r="CE60" i="6"/>
  <c r="CD60" i="6"/>
  <c r="CB60" i="6"/>
  <c r="CA60" i="6"/>
  <c r="BZ60" i="6"/>
  <c r="BY60" i="6"/>
  <c r="BX60" i="6"/>
  <c r="BW60" i="6"/>
  <c r="BV60" i="6"/>
  <c r="BU60" i="6"/>
  <c r="BT60" i="6"/>
  <c r="BS60" i="6"/>
  <c r="BQ60" i="6"/>
  <c r="BP60" i="6"/>
  <c r="BO60" i="6"/>
  <c r="BN60" i="6"/>
  <c r="BM60" i="6"/>
  <c r="BL60" i="6"/>
  <c r="BK60" i="6"/>
  <c r="BJ60" i="6"/>
  <c r="BI60" i="6"/>
  <c r="BH60" i="6"/>
  <c r="BF60" i="6"/>
  <c r="BE60" i="6"/>
  <c r="BD60" i="6"/>
  <c r="BC60" i="6"/>
  <c r="BB60" i="6"/>
  <c r="BA60" i="6"/>
  <c r="AZ60" i="6"/>
  <c r="AY60" i="6"/>
  <c r="AX60" i="6"/>
  <c r="AW60" i="6"/>
  <c r="AU60" i="6"/>
  <c r="AT60" i="6"/>
  <c r="AS60" i="6"/>
  <c r="AR60" i="6"/>
  <c r="AQ60" i="6"/>
  <c r="AP60" i="6"/>
  <c r="AO60" i="6"/>
  <c r="AN60" i="6"/>
  <c r="AM60" i="6"/>
  <c r="AL60" i="6"/>
  <c r="AJ60" i="6"/>
  <c r="AI60" i="6"/>
  <c r="AH60" i="6"/>
  <c r="AG60" i="6"/>
  <c r="AF60" i="6"/>
  <c r="AE60" i="6"/>
  <c r="AD60" i="6"/>
  <c r="AC60" i="6"/>
  <c r="AB60" i="6"/>
  <c r="AA60" i="6"/>
  <c r="Y60" i="6"/>
  <c r="X60" i="6"/>
  <c r="W60" i="6"/>
  <c r="V60" i="6"/>
  <c r="U60" i="6"/>
  <c r="T60" i="6"/>
  <c r="S60" i="6"/>
  <c r="R60" i="6"/>
  <c r="Q60" i="6"/>
  <c r="P60" i="6"/>
  <c r="N60" i="6"/>
  <c r="M60" i="6"/>
  <c r="L60" i="6"/>
  <c r="K60" i="6"/>
  <c r="J60" i="6"/>
  <c r="I60" i="6"/>
  <c r="H60" i="6"/>
  <c r="G60" i="6"/>
  <c r="F60" i="6"/>
  <c r="E60" i="6"/>
  <c r="CN59" i="6"/>
  <c r="CC59" i="6"/>
  <c r="BR59" i="6"/>
  <c r="BG59" i="6"/>
  <c r="AV59" i="6"/>
  <c r="AK59" i="6"/>
  <c r="Z59" i="6"/>
  <c r="O59" i="6"/>
  <c r="CN58" i="6"/>
  <c r="CC58" i="6"/>
  <c r="BR58" i="6"/>
  <c r="BG58" i="6"/>
  <c r="AV58" i="6"/>
  <c r="AK58" i="6"/>
  <c r="Z58" i="6"/>
  <c r="O58" i="6"/>
  <c r="CM57" i="6"/>
  <c r="CL57" i="6"/>
  <c r="CK57" i="6"/>
  <c r="CJ57" i="6"/>
  <c r="CI57" i="6"/>
  <c r="CH57" i="6"/>
  <c r="CG57" i="6"/>
  <c r="CF57" i="6"/>
  <c r="CE57" i="6"/>
  <c r="CD57" i="6"/>
  <c r="CB57" i="6"/>
  <c r="CA57" i="6"/>
  <c r="BZ57" i="6"/>
  <c r="BY57" i="6"/>
  <c r="BX57" i="6"/>
  <c r="BW57" i="6"/>
  <c r="BV57" i="6"/>
  <c r="BU57" i="6"/>
  <c r="BT57" i="6"/>
  <c r="BS57" i="6"/>
  <c r="BQ57" i="6"/>
  <c r="BP57" i="6"/>
  <c r="BO57" i="6"/>
  <c r="BN57" i="6"/>
  <c r="BM57" i="6"/>
  <c r="BL57" i="6"/>
  <c r="BK57" i="6"/>
  <c r="BJ57" i="6"/>
  <c r="BI57" i="6"/>
  <c r="BH57" i="6"/>
  <c r="BF57" i="6"/>
  <c r="BE57" i="6"/>
  <c r="BD57" i="6"/>
  <c r="BC57" i="6"/>
  <c r="BB57" i="6"/>
  <c r="BA57" i="6"/>
  <c r="AZ57" i="6"/>
  <c r="AY57" i="6"/>
  <c r="AX57" i="6"/>
  <c r="AW57" i="6"/>
  <c r="AU57" i="6"/>
  <c r="AT57" i="6"/>
  <c r="AS57" i="6"/>
  <c r="AR57" i="6"/>
  <c r="AQ57" i="6"/>
  <c r="AP57" i="6"/>
  <c r="AO57" i="6"/>
  <c r="AN57" i="6"/>
  <c r="AM57" i="6"/>
  <c r="AL57" i="6"/>
  <c r="AJ57" i="6"/>
  <c r="AI57" i="6"/>
  <c r="AH57" i="6"/>
  <c r="AG57" i="6"/>
  <c r="AF57" i="6"/>
  <c r="AE57" i="6"/>
  <c r="AD57" i="6"/>
  <c r="AC57" i="6"/>
  <c r="AB57" i="6"/>
  <c r="AA57" i="6"/>
  <c r="Y57" i="6"/>
  <c r="X57" i="6"/>
  <c r="W57" i="6"/>
  <c r="V57" i="6"/>
  <c r="U57" i="6"/>
  <c r="T57" i="6"/>
  <c r="S57" i="6"/>
  <c r="R57" i="6"/>
  <c r="Q57" i="6"/>
  <c r="P57" i="6"/>
  <c r="N57" i="6"/>
  <c r="M57" i="6"/>
  <c r="L57" i="6"/>
  <c r="K57" i="6"/>
  <c r="J57" i="6"/>
  <c r="I57" i="6"/>
  <c r="H57" i="6"/>
  <c r="G57" i="6"/>
  <c r="F57" i="6"/>
  <c r="E57" i="6"/>
  <c r="CN56" i="6"/>
  <c r="CC56" i="6"/>
  <c r="BR56" i="6"/>
  <c r="BG56" i="6"/>
  <c r="AV56" i="6"/>
  <c r="AK56" i="6"/>
  <c r="Z56" i="6"/>
  <c r="O56" i="6"/>
  <c r="CN55" i="6"/>
  <c r="CC55" i="6"/>
  <c r="BR55" i="6"/>
  <c r="BG55" i="6"/>
  <c r="AV55" i="6"/>
  <c r="AK55" i="6"/>
  <c r="Z55" i="6"/>
  <c r="O55" i="6"/>
  <c r="CM54" i="6"/>
  <c r="CL54" i="6"/>
  <c r="CK54" i="6"/>
  <c r="CJ54" i="6"/>
  <c r="CI54" i="6"/>
  <c r="CH54" i="6"/>
  <c r="CG54" i="6"/>
  <c r="CF54" i="6"/>
  <c r="CE54" i="6"/>
  <c r="CD54" i="6"/>
  <c r="CB54" i="6"/>
  <c r="CA54" i="6"/>
  <c r="BZ54" i="6"/>
  <c r="BY54" i="6"/>
  <c r="BX54" i="6"/>
  <c r="BW54" i="6"/>
  <c r="BV54" i="6"/>
  <c r="BU54" i="6"/>
  <c r="BT54" i="6"/>
  <c r="BS54" i="6"/>
  <c r="BQ54" i="6"/>
  <c r="BP54" i="6"/>
  <c r="BO54" i="6"/>
  <c r="BN54" i="6"/>
  <c r="BM54" i="6"/>
  <c r="BL54" i="6"/>
  <c r="BK54" i="6"/>
  <c r="BJ54" i="6"/>
  <c r="BI54" i="6"/>
  <c r="BH54" i="6"/>
  <c r="BF54" i="6"/>
  <c r="BE54" i="6"/>
  <c r="BD54" i="6"/>
  <c r="BC54" i="6"/>
  <c r="BB54" i="6"/>
  <c r="BA54" i="6"/>
  <c r="AZ54" i="6"/>
  <c r="AY54" i="6"/>
  <c r="AX54" i="6"/>
  <c r="AW54" i="6"/>
  <c r="AU54" i="6"/>
  <c r="AT54" i="6"/>
  <c r="AS54" i="6"/>
  <c r="AR54" i="6"/>
  <c r="AQ54" i="6"/>
  <c r="AP54" i="6"/>
  <c r="AO54" i="6"/>
  <c r="AN54" i="6"/>
  <c r="AM54" i="6"/>
  <c r="AL54" i="6"/>
  <c r="AJ54" i="6"/>
  <c r="AI54" i="6"/>
  <c r="AH54" i="6"/>
  <c r="AG54" i="6"/>
  <c r="AF54" i="6"/>
  <c r="AE54" i="6"/>
  <c r="AD54" i="6"/>
  <c r="AC54" i="6"/>
  <c r="AB54" i="6"/>
  <c r="AA54" i="6"/>
  <c r="Y54" i="6"/>
  <c r="X54" i="6"/>
  <c r="W54" i="6"/>
  <c r="V54" i="6"/>
  <c r="U54" i="6"/>
  <c r="T54" i="6"/>
  <c r="S54" i="6"/>
  <c r="R54" i="6"/>
  <c r="Q54" i="6"/>
  <c r="P54" i="6"/>
  <c r="N54" i="6"/>
  <c r="M54" i="6"/>
  <c r="L54" i="6"/>
  <c r="K54" i="6"/>
  <c r="J54" i="6"/>
  <c r="I54" i="6"/>
  <c r="H54" i="6"/>
  <c r="G54" i="6"/>
  <c r="F54" i="6"/>
  <c r="E54" i="6"/>
  <c r="CN53" i="6"/>
  <c r="CC53" i="6"/>
  <c r="BR53" i="6"/>
  <c r="BG53" i="6"/>
  <c r="AV53" i="6"/>
  <c r="AK53" i="6"/>
  <c r="Z53" i="6"/>
  <c r="O53" i="6"/>
  <c r="CN52" i="6"/>
  <c r="CC52" i="6"/>
  <c r="BR52" i="6"/>
  <c r="BG52" i="6"/>
  <c r="AV52" i="6"/>
  <c r="AK52" i="6"/>
  <c r="Z52" i="6"/>
  <c r="O52" i="6"/>
  <c r="CM51" i="6"/>
  <c r="CL51" i="6"/>
  <c r="CK51" i="6"/>
  <c r="CJ51" i="6"/>
  <c r="CI51" i="6"/>
  <c r="CH51" i="6"/>
  <c r="CG51" i="6"/>
  <c r="CF51" i="6"/>
  <c r="CE51" i="6"/>
  <c r="CD51" i="6"/>
  <c r="CB51" i="6"/>
  <c r="CA51" i="6"/>
  <c r="BZ51" i="6"/>
  <c r="BY51" i="6"/>
  <c r="BX51" i="6"/>
  <c r="BW51" i="6"/>
  <c r="BV51" i="6"/>
  <c r="BU51" i="6"/>
  <c r="BT51" i="6"/>
  <c r="BS51" i="6"/>
  <c r="BQ51" i="6"/>
  <c r="BP51" i="6"/>
  <c r="BO51" i="6"/>
  <c r="BN51" i="6"/>
  <c r="BM51" i="6"/>
  <c r="BL51" i="6"/>
  <c r="BK51" i="6"/>
  <c r="BJ51" i="6"/>
  <c r="BI51" i="6"/>
  <c r="BH51" i="6"/>
  <c r="BF51" i="6"/>
  <c r="BE51" i="6"/>
  <c r="BD51" i="6"/>
  <c r="BC51" i="6"/>
  <c r="BB51" i="6"/>
  <c r="BA51" i="6"/>
  <c r="AZ51" i="6"/>
  <c r="AY51" i="6"/>
  <c r="AX51" i="6"/>
  <c r="AW51" i="6"/>
  <c r="AU51" i="6"/>
  <c r="AT51" i="6"/>
  <c r="AS51" i="6"/>
  <c r="AR51" i="6"/>
  <c r="AQ51" i="6"/>
  <c r="AP51" i="6"/>
  <c r="AO51" i="6"/>
  <c r="AN51" i="6"/>
  <c r="AM51" i="6"/>
  <c r="AL51" i="6"/>
  <c r="AJ51" i="6"/>
  <c r="AI51" i="6"/>
  <c r="AH51" i="6"/>
  <c r="AG51" i="6"/>
  <c r="AF51" i="6"/>
  <c r="AE51" i="6"/>
  <c r="AD51" i="6"/>
  <c r="AC51" i="6"/>
  <c r="AB51" i="6"/>
  <c r="AA51" i="6"/>
  <c r="Y51" i="6"/>
  <c r="X51" i="6"/>
  <c r="W51" i="6"/>
  <c r="V51" i="6"/>
  <c r="U51" i="6"/>
  <c r="T51" i="6"/>
  <c r="S51" i="6"/>
  <c r="R51" i="6"/>
  <c r="Q51" i="6"/>
  <c r="P51" i="6"/>
  <c r="N51" i="6"/>
  <c r="M51" i="6"/>
  <c r="L51" i="6"/>
  <c r="K51" i="6"/>
  <c r="J51" i="6"/>
  <c r="I51" i="6"/>
  <c r="H51" i="6"/>
  <c r="G51" i="6"/>
  <c r="F51" i="6"/>
  <c r="E51" i="6"/>
  <c r="CN50" i="6"/>
  <c r="CC50" i="6"/>
  <c r="BR50" i="6"/>
  <c r="BG50" i="6"/>
  <c r="AV50" i="6"/>
  <c r="AK50" i="6"/>
  <c r="Z50" i="6"/>
  <c r="O50" i="6"/>
  <c r="CN49" i="6"/>
  <c r="CC49" i="6"/>
  <c r="BR49" i="6"/>
  <c r="BG49" i="6"/>
  <c r="AV49" i="6"/>
  <c r="AK49" i="6"/>
  <c r="Z49" i="6"/>
  <c r="O49" i="6"/>
  <c r="CM48" i="6"/>
  <c r="CL48" i="6"/>
  <c r="CK48" i="6"/>
  <c r="CJ48" i="6"/>
  <c r="CI48" i="6"/>
  <c r="CH48" i="6"/>
  <c r="CG48" i="6"/>
  <c r="CF48" i="6"/>
  <c r="CE48" i="6"/>
  <c r="CD48" i="6"/>
  <c r="CB48" i="6"/>
  <c r="CA48" i="6"/>
  <c r="BZ48" i="6"/>
  <c r="BY48" i="6"/>
  <c r="BX48" i="6"/>
  <c r="BW48" i="6"/>
  <c r="BV48" i="6"/>
  <c r="BU48" i="6"/>
  <c r="BT48" i="6"/>
  <c r="BS48" i="6"/>
  <c r="BQ48" i="6"/>
  <c r="BP48" i="6"/>
  <c r="BO48" i="6"/>
  <c r="BN48" i="6"/>
  <c r="BM48" i="6"/>
  <c r="BL48" i="6"/>
  <c r="BK48" i="6"/>
  <c r="BJ48" i="6"/>
  <c r="BI48" i="6"/>
  <c r="BH48" i="6"/>
  <c r="BF48" i="6"/>
  <c r="BE48" i="6"/>
  <c r="BD48" i="6"/>
  <c r="BC48" i="6"/>
  <c r="BB48" i="6"/>
  <c r="BA48" i="6"/>
  <c r="AZ48" i="6"/>
  <c r="AY48" i="6"/>
  <c r="AX48" i="6"/>
  <c r="AW48" i="6"/>
  <c r="AU48" i="6"/>
  <c r="AT48" i="6"/>
  <c r="AS48" i="6"/>
  <c r="AR48" i="6"/>
  <c r="AQ48" i="6"/>
  <c r="AP48" i="6"/>
  <c r="AO48" i="6"/>
  <c r="AN48" i="6"/>
  <c r="AM48" i="6"/>
  <c r="AL48" i="6"/>
  <c r="AJ48" i="6"/>
  <c r="AI48" i="6"/>
  <c r="AH48" i="6"/>
  <c r="AG48" i="6"/>
  <c r="AF48" i="6"/>
  <c r="AE48" i="6"/>
  <c r="AD48" i="6"/>
  <c r="AC48" i="6"/>
  <c r="AB48" i="6"/>
  <c r="AA48" i="6"/>
  <c r="Y48" i="6"/>
  <c r="X48" i="6"/>
  <c r="W48" i="6"/>
  <c r="V48" i="6"/>
  <c r="U48" i="6"/>
  <c r="T48" i="6"/>
  <c r="S48" i="6"/>
  <c r="R48" i="6"/>
  <c r="Q48" i="6"/>
  <c r="P48" i="6"/>
  <c r="N48" i="6"/>
  <c r="M48" i="6"/>
  <c r="L48" i="6"/>
  <c r="K48" i="6"/>
  <c r="J48" i="6"/>
  <c r="I48" i="6"/>
  <c r="H48" i="6"/>
  <c r="G48" i="6"/>
  <c r="F48" i="6"/>
  <c r="E48" i="6"/>
  <c r="CN47" i="6"/>
  <c r="CC47" i="6"/>
  <c r="BR47" i="6"/>
  <c r="BG47" i="6"/>
  <c r="AV47" i="6"/>
  <c r="AK47" i="6"/>
  <c r="Z47" i="6"/>
  <c r="O47" i="6"/>
  <c r="CN46" i="6"/>
  <c r="CC46" i="6"/>
  <c r="BR46" i="6"/>
  <c r="BG46" i="6"/>
  <c r="AV46" i="6"/>
  <c r="AK46" i="6"/>
  <c r="Z46" i="6"/>
  <c r="O46" i="6"/>
  <c r="CM45" i="6"/>
  <c r="CL45" i="6"/>
  <c r="CK45" i="6"/>
  <c r="CJ45" i="6"/>
  <c r="CI45" i="6"/>
  <c r="CH45" i="6"/>
  <c r="CG45" i="6"/>
  <c r="CF45" i="6"/>
  <c r="CE45" i="6"/>
  <c r="CD45" i="6"/>
  <c r="CB45" i="6"/>
  <c r="CA45" i="6"/>
  <c r="BZ45" i="6"/>
  <c r="BY45" i="6"/>
  <c r="BX45" i="6"/>
  <c r="BW45" i="6"/>
  <c r="BV45" i="6"/>
  <c r="BU45" i="6"/>
  <c r="BT45" i="6"/>
  <c r="BS45" i="6"/>
  <c r="BQ45" i="6"/>
  <c r="BP45" i="6"/>
  <c r="BO45" i="6"/>
  <c r="BN45" i="6"/>
  <c r="BM45" i="6"/>
  <c r="BL45" i="6"/>
  <c r="BK45" i="6"/>
  <c r="BJ45" i="6"/>
  <c r="BI45" i="6"/>
  <c r="BH45" i="6"/>
  <c r="BF45" i="6"/>
  <c r="BE45" i="6"/>
  <c r="BD45" i="6"/>
  <c r="BC45" i="6"/>
  <c r="BB45" i="6"/>
  <c r="BA45" i="6"/>
  <c r="AZ45" i="6"/>
  <c r="AY45" i="6"/>
  <c r="AX45" i="6"/>
  <c r="AW45" i="6"/>
  <c r="AU45" i="6"/>
  <c r="AT45" i="6"/>
  <c r="AS45" i="6"/>
  <c r="AR45" i="6"/>
  <c r="AQ45" i="6"/>
  <c r="AP45" i="6"/>
  <c r="AO45" i="6"/>
  <c r="AN45" i="6"/>
  <c r="AM45" i="6"/>
  <c r="AL45" i="6"/>
  <c r="AJ45" i="6"/>
  <c r="AI45" i="6"/>
  <c r="AH45" i="6"/>
  <c r="AG45" i="6"/>
  <c r="AF45" i="6"/>
  <c r="AE45" i="6"/>
  <c r="AD45" i="6"/>
  <c r="AC45" i="6"/>
  <c r="AB45" i="6"/>
  <c r="AA45" i="6"/>
  <c r="Y45" i="6"/>
  <c r="X45" i="6"/>
  <c r="W45" i="6"/>
  <c r="V45" i="6"/>
  <c r="U45" i="6"/>
  <c r="T45" i="6"/>
  <c r="S45" i="6"/>
  <c r="R45" i="6"/>
  <c r="Q45" i="6"/>
  <c r="P45" i="6"/>
  <c r="N45" i="6"/>
  <c r="M45" i="6"/>
  <c r="L45" i="6"/>
  <c r="K45" i="6"/>
  <c r="J45" i="6"/>
  <c r="I45" i="6"/>
  <c r="H45" i="6"/>
  <c r="G45" i="6"/>
  <c r="F45" i="6"/>
  <c r="E45" i="6"/>
  <c r="CN44" i="6"/>
  <c r="CC44" i="6"/>
  <c r="BR44" i="6"/>
  <c r="BG44" i="6"/>
  <c r="AV44" i="6"/>
  <c r="AK44" i="6"/>
  <c r="Z44" i="6"/>
  <c r="O44" i="6"/>
  <c r="CN43" i="6"/>
  <c r="CC43" i="6"/>
  <c r="BR43" i="6"/>
  <c r="BG43" i="6"/>
  <c r="AV43" i="6"/>
  <c r="AK43" i="6"/>
  <c r="Z43" i="6"/>
  <c r="O43" i="6"/>
  <c r="CM42" i="6"/>
  <c r="CL42" i="6"/>
  <c r="CK42" i="6"/>
  <c r="CJ42" i="6"/>
  <c r="CI42" i="6"/>
  <c r="CH42" i="6"/>
  <c r="CG42" i="6"/>
  <c r="CF42" i="6"/>
  <c r="CE42" i="6"/>
  <c r="CD42" i="6"/>
  <c r="CB42" i="6"/>
  <c r="CA42" i="6"/>
  <c r="BZ42" i="6"/>
  <c r="BY42" i="6"/>
  <c r="BX42" i="6"/>
  <c r="BW42" i="6"/>
  <c r="BV42" i="6"/>
  <c r="BU42" i="6"/>
  <c r="BT42" i="6"/>
  <c r="BS42" i="6"/>
  <c r="BQ42" i="6"/>
  <c r="BP42" i="6"/>
  <c r="BO42" i="6"/>
  <c r="BN42" i="6"/>
  <c r="BM42" i="6"/>
  <c r="BL42" i="6"/>
  <c r="BK42" i="6"/>
  <c r="BJ42" i="6"/>
  <c r="BI42" i="6"/>
  <c r="BH42" i="6"/>
  <c r="BF42" i="6"/>
  <c r="BE42" i="6"/>
  <c r="BD42" i="6"/>
  <c r="BC42" i="6"/>
  <c r="BB42" i="6"/>
  <c r="BA42" i="6"/>
  <c r="AZ42" i="6"/>
  <c r="AY42" i="6"/>
  <c r="AX42" i="6"/>
  <c r="AW42" i="6"/>
  <c r="AU42" i="6"/>
  <c r="AT42" i="6"/>
  <c r="AS42" i="6"/>
  <c r="AR42" i="6"/>
  <c r="AQ42" i="6"/>
  <c r="AP42" i="6"/>
  <c r="AO42" i="6"/>
  <c r="AN42" i="6"/>
  <c r="AM42" i="6"/>
  <c r="AL42" i="6"/>
  <c r="AJ42" i="6"/>
  <c r="AI42" i="6"/>
  <c r="AH42" i="6"/>
  <c r="AG42" i="6"/>
  <c r="AF42" i="6"/>
  <c r="AE42" i="6"/>
  <c r="AD42" i="6"/>
  <c r="AC42" i="6"/>
  <c r="AB42" i="6"/>
  <c r="AA42" i="6"/>
  <c r="Y42" i="6"/>
  <c r="X42" i="6"/>
  <c r="W42" i="6"/>
  <c r="V42" i="6"/>
  <c r="U42" i="6"/>
  <c r="T42" i="6"/>
  <c r="S42" i="6"/>
  <c r="R42" i="6"/>
  <c r="Q42" i="6"/>
  <c r="P42" i="6"/>
  <c r="N42" i="6"/>
  <c r="M42" i="6"/>
  <c r="L42" i="6"/>
  <c r="K42" i="6"/>
  <c r="J42" i="6"/>
  <c r="I42" i="6"/>
  <c r="H42" i="6"/>
  <c r="G42" i="6"/>
  <c r="F42" i="6"/>
  <c r="E42" i="6"/>
  <c r="CN41" i="6"/>
  <c r="CC41" i="6"/>
  <c r="BR41" i="6"/>
  <c r="BG41" i="6"/>
  <c r="AV41" i="6"/>
  <c r="AK41" i="6"/>
  <c r="Z41" i="6"/>
  <c r="O41" i="6"/>
  <c r="CN40" i="6"/>
  <c r="CC40" i="6"/>
  <c r="BR40" i="6"/>
  <c r="BG40" i="6"/>
  <c r="AV40" i="6"/>
  <c r="AK40" i="6"/>
  <c r="Z40" i="6"/>
  <c r="O40" i="6"/>
  <c r="CM39" i="6"/>
  <c r="CL39" i="6"/>
  <c r="CK39" i="6"/>
  <c r="CJ39" i="6"/>
  <c r="CI39" i="6"/>
  <c r="CH39" i="6"/>
  <c r="CG39" i="6"/>
  <c r="CF39" i="6"/>
  <c r="CE39" i="6"/>
  <c r="CD39" i="6"/>
  <c r="CB39" i="6"/>
  <c r="CA39" i="6"/>
  <c r="BZ39" i="6"/>
  <c r="BY39" i="6"/>
  <c r="BX39" i="6"/>
  <c r="BW39" i="6"/>
  <c r="BV39" i="6"/>
  <c r="BU39" i="6"/>
  <c r="BT39" i="6"/>
  <c r="BS39" i="6"/>
  <c r="BQ39" i="6"/>
  <c r="BP39" i="6"/>
  <c r="BO39" i="6"/>
  <c r="BN39" i="6"/>
  <c r="BM39" i="6"/>
  <c r="BL39" i="6"/>
  <c r="BK39" i="6"/>
  <c r="BJ39" i="6"/>
  <c r="BI39" i="6"/>
  <c r="BH39" i="6"/>
  <c r="BF39" i="6"/>
  <c r="BE39" i="6"/>
  <c r="BD39" i="6"/>
  <c r="BC39" i="6"/>
  <c r="BB39" i="6"/>
  <c r="BA39" i="6"/>
  <c r="AZ39" i="6"/>
  <c r="AY39" i="6"/>
  <c r="AX39" i="6"/>
  <c r="AW39" i="6"/>
  <c r="AU39" i="6"/>
  <c r="AT39" i="6"/>
  <c r="AS39" i="6"/>
  <c r="AR39" i="6"/>
  <c r="AQ39" i="6"/>
  <c r="AP39" i="6"/>
  <c r="AO39" i="6"/>
  <c r="AN39" i="6"/>
  <c r="AM39" i="6"/>
  <c r="AL39" i="6"/>
  <c r="AJ39" i="6"/>
  <c r="AI39" i="6"/>
  <c r="AH39" i="6"/>
  <c r="AG39" i="6"/>
  <c r="AF39" i="6"/>
  <c r="AE39" i="6"/>
  <c r="AD39" i="6"/>
  <c r="AC39" i="6"/>
  <c r="AB39" i="6"/>
  <c r="AA39" i="6"/>
  <c r="Y39" i="6"/>
  <c r="X39" i="6"/>
  <c r="W39" i="6"/>
  <c r="V39" i="6"/>
  <c r="U39" i="6"/>
  <c r="T39" i="6"/>
  <c r="S39" i="6"/>
  <c r="R39" i="6"/>
  <c r="Q39" i="6"/>
  <c r="P39" i="6"/>
  <c r="N39" i="6"/>
  <c r="M39" i="6"/>
  <c r="L39" i="6"/>
  <c r="K39" i="6"/>
  <c r="J39" i="6"/>
  <c r="I39" i="6"/>
  <c r="H39" i="6"/>
  <c r="G39" i="6"/>
  <c r="F39" i="6"/>
  <c r="E39" i="6"/>
  <c r="CN38" i="6"/>
  <c r="CC38" i="6"/>
  <c r="BR38" i="6"/>
  <c r="BG38" i="6"/>
  <c r="AV38" i="6"/>
  <c r="AK38" i="6"/>
  <c r="Z38" i="6"/>
  <c r="O38" i="6"/>
  <c r="CN37" i="6"/>
  <c r="CC37" i="6"/>
  <c r="BR37" i="6"/>
  <c r="BG37" i="6"/>
  <c r="AV37" i="6"/>
  <c r="AK37" i="6"/>
  <c r="Z37" i="6"/>
  <c r="O37" i="6"/>
  <c r="CM36" i="6"/>
  <c r="CL36" i="6"/>
  <c r="CK36" i="6"/>
  <c r="CJ36" i="6"/>
  <c r="CI36" i="6"/>
  <c r="CH36" i="6"/>
  <c r="CG36" i="6"/>
  <c r="CF36" i="6"/>
  <c r="CE36" i="6"/>
  <c r="CD36" i="6"/>
  <c r="CB36" i="6"/>
  <c r="CA36" i="6"/>
  <c r="BZ36" i="6"/>
  <c r="BY36" i="6"/>
  <c r="BX36" i="6"/>
  <c r="BW36" i="6"/>
  <c r="BV36" i="6"/>
  <c r="BU36" i="6"/>
  <c r="BT36" i="6"/>
  <c r="BS36" i="6"/>
  <c r="BQ36" i="6"/>
  <c r="BP36" i="6"/>
  <c r="BO36" i="6"/>
  <c r="BN36" i="6"/>
  <c r="BM36" i="6"/>
  <c r="BL36" i="6"/>
  <c r="BK36" i="6"/>
  <c r="BJ36" i="6"/>
  <c r="BI36" i="6"/>
  <c r="BH36" i="6"/>
  <c r="BF36" i="6"/>
  <c r="BE36" i="6"/>
  <c r="BD36" i="6"/>
  <c r="BC36" i="6"/>
  <c r="BB36" i="6"/>
  <c r="BA36" i="6"/>
  <c r="AZ36" i="6"/>
  <c r="AY36" i="6"/>
  <c r="AX36" i="6"/>
  <c r="AW36" i="6"/>
  <c r="AU36" i="6"/>
  <c r="AT36" i="6"/>
  <c r="AS36" i="6"/>
  <c r="AR36" i="6"/>
  <c r="AQ36" i="6"/>
  <c r="AP36" i="6"/>
  <c r="AO36" i="6"/>
  <c r="AN36" i="6"/>
  <c r="AM36" i="6"/>
  <c r="AL36" i="6"/>
  <c r="AJ36" i="6"/>
  <c r="AI36" i="6"/>
  <c r="AH36" i="6"/>
  <c r="AG36" i="6"/>
  <c r="AF36" i="6"/>
  <c r="AE36" i="6"/>
  <c r="AD36" i="6"/>
  <c r="AC36" i="6"/>
  <c r="AB36" i="6"/>
  <c r="AA36" i="6"/>
  <c r="Y36" i="6"/>
  <c r="X36" i="6"/>
  <c r="W36" i="6"/>
  <c r="V36" i="6"/>
  <c r="U36" i="6"/>
  <c r="T36" i="6"/>
  <c r="S36" i="6"/>
  <c r="R36" i="6"/>
  <c r="Q36" i="6"/>
  <c r="P36" i="6"/>
  <c r="N36" i="6"/>
  <c r="M36" i="6"/>
  <c r="L36" i="6"/>
  <c r="K36" i="6"/>
  <c r="J36" i="6"/>
  <c r="I36" i="6"/>
  <c r="H36" i="6"/>
  <c r="G36" i="6"/>
  <c r="F36" i="6"/>
  <c r="E36" i="6"/>
  <c r="CN35" i="6"/>
  <c r="CC35" i="6"/>
  <c r="BR35" i="6"/>
  <c r="BG35" i="6"/>
  <c r="AV35" i="6"/>
  <c r="AK35" i="6"/>
  <c r="Z35" i="6"/>
  <c r="O35" i="6"/>
  <c r="CN34" i="6"/>
  <c r="CC34" i="6"/>
  <c r="BR34" i="6"/>
  <c r="BG34" i="6"/>
  <c r="AV34" i="6"/>
  <c r="AK34" i="6"/>
  <c r="Z34" i="6"/>
  <c r="O34" i="6"/>
  <c r="CM33" i="6"/>
  <c r="CL33" i="6"/>
  <c r="CK33" i="6"/>
  <c r="CJ33" i="6"/>
  <c r="CI33" i="6"/>
  <c r="CH33" i="6"/>
  <c r="CG33" i="6"/>
  <c r="CF33" i="6"/>
  <c r="CE33" i="6"/>
  <c r="CD33" i="6"/>
  <c r="CB33" i="6"/>
  <c r="CA33" i="6"/>
  <c r="BZ33" i="6"/>
  <c r="BY33" i="6"/>
  <c r="BX33" i="6"/>
  <c r="BW33" i="6"/>
  <c r="BV33" i="6"/>
  <c r="BU33" i="6"/>
  <c r="BT33" i="6"/>
  <c r="BS33" i="6"/>
  <c r="BQ33" i="6"/>
  <c r="BP33" i="6"/>
  <c r="BO33" i="6"/>
  <c r="BN33" i="6"/>
  <c r="BM33" i="6"/>
  <c r="BL33" i="6"/>
  <c r="BK33" i="6"/>
  <c r="BJ33" i="6"/>
  <c r="BI33" i="6"/>
  <c r="BH33" i="6"/>
  <c r="BF33" i="6"/>
  <c r="BE33" i="6"/>
  <c r="BD33" i="6"/>
  <c r="BC33" i="6"/>
  <c r="BB33" i="6"/>
  <c r="BA33" i="6"/>
  <c r="AZ33" i="6"/>
  <c r="AY33" i="6"/>
  <c r="AX33" i="6"/>
  <c r="AW33" i="6"/>
  <c r="AU33" i="6"/>
  <c r="AT33" i="6"/>
  <c r="AS33" i="6"/>
  <c r="AR33" i="6"/>
  <c r="AQ33" i="6"/>
  <c r="AP33" i="6"/>
  <c r="AO33" i="6"/>
  <c r="AN33" i="6"/>
  <c r="AM33" i="6"/>
  <c r="AL33" i="6"/>
  <c r="AJ33" i="6"/>
  <c r="AI33" i="6"/>
  <c r="AH33" i="6"/>
  <c r="AG33" i="6"/>
  <c r="AF33" i="6"/>
  <c r="AE33" i="6"/>
  <c r="AD33" i="6"/>
  <c r="AC33" i="6"/>
  <c r="AB33" i="6"/>
  <c r="AA33" i="6"/>
  <c r="Y33" i="6"/>
  <c r="X33" i="6"/>
  <c r="W33" i="6"/>
  <c r="V33" i="6"/>
  <c r="U33" i="6"/>
  <c r="T33" i="6"/>
  <c r="S33" i="6"/>
  <c r="R33" i="6"/>
  <c r="Q33" i="6"/>
  <c r="P33" i="6"/>
  <c r="N33" i="6"/>
  <c r="M33" i="6"/>
  <c r="L33" i="6"/>
  <c r="K33" i="6"/>
  <c r="J33" i="6"/>
  <c r="I33" i="6"/>
  <c r="H33" i="6"/>
  <c r="G33" i="6"/>
  <c r="F33" i="6"/>
  <c r="E33" i="6"/>
  <c r="CN32" i="6"/>
  <c r="CC32" i="6"/>
  <c r="BR32" i="6"/>
  <c r="BG32" i="6"/>
  <c r="AV32" i="6"/>
  <c r="AK32" i="6"/>
  <c r="Z32" i="6"/>
  <c r="O32" i="6"/>
  <c r="CN31" i="6"/>
  <c r="CC31" i="6"/>
  <c r="BR31" i="6"/>
  <c r="BG31" i="6"/>
  <c r="AV31" i="6"/>
  <c r="AK31" i="6"/>
  <c r="Z31" i="6"/>
  <c r="O31" i="6"/>
  <c r="CM30" i="6"/>
  <c r="CL30" i="6"/>
  <c r="CK30" i="6"/>
  <c r="CJ30" i="6"/>
  <c r="CI30" i="6"/>
  <c r="CH30" i="6"/>
  <c r="CG30" i="6"/>
  <c r="CF30" i="6"/>
  <c r="CE30" i="6"/>
  <c r="CD30" i="6"/>
  <c r="CB30" i="6"/>
  <c r="CA30" i="6"/>
  <c r="BZ30" i="6"/>
  <c r="BY30" i="6"/>
  <c r="BX30" i="6"/>
  <c r="BW30" i="6"/>
  <c r="BV30" i="6"/>
  <c r="BU30" i="6"/>
  <c r="BT30" i="6"/>
  <c r="BS30" i="6"/>
  <c r="BQ30" i="6"/>
  <c r="BP30" i="6"/>
  <c r="BO30" i="6"/>
  <c r="BN30" i="6"/>
  <c r="BM30" i="6"/>
  <c r="BL30" i="6"/>
  <c r="BK30" i="6"/>
  <c r="BJ30" i="6"/>
  <c r="BI30" i="6"/>
  <c r="BH30" i="6"/>
  <c r="BF30" i="6"/>
  <c r="BE30" i="6"/>
  <c r="BD30" i="6"/>
  <c r="BC30" i="6"/>
  <c r="BB30" i="6"/>
  <c r="BA30" i="6"/>
  <c r="AZ30" i="6"/>
  <c r="AY30" i="6"/>
  <c r="AX30" i="6"/>
  <c r="AW30" i="6"/>
  <c r="AU30" i="6"/>
  <c r="AT30" i="6"/>
  <c r="AS30" i="6"/>
  <c r="AR30" i="6"/>
  <c r="AQ30" i="6"/>
  <c r="AP30" i="6"/>
  <c r="AO30" i="6"/>
  <c r="AN30" i="6"/>
  <c r="AM30" i="6"/>
  <c r="AL30" i="6"/>
  <c r="AJ30" i="6"/>
  <c r="AI30" i="6"/>
  <c r="AH30" i="6"/>
  <c r="AG30" i="6"/>
  <c r="AF30" i="6"/>
  <c r="AE30" i="6"/>
  <c r="AD30" i="6"/>
  <c r="AC30" i="6"/>
  <c r="AB30" i="6"/>
  <c r="AA30" i="6"/>
  <c r="Y30" i="6"/>
  <c r="X30" i="6"/>
  <c r="W30" i="6"/>
  <c r="V30" i="6"/>
  <c r="U30" i="6"/>
  <c r="T30" i="6"/>
  <c r="S30" i="6"/>
  <c r="R30" i="6"/>
  <c r="Q30" i="6"/>
  <c r="P30" i="6"/>
  <c r="N30" i="6"/>
  <c r="M30" i="6"/>
  <c r="L30" i="6"/>
  <c r="K30" i="6"/>
  <c r="J30" i="6"/>
  <c r="I30" i="6"/>
  <c r="H30" i="6"/>
  <c r="G30" i="6"/>
  <c r="F30" i="6"/>
  <c r="E30" i="6"/>
  <c r="CN29" i="6"/>
  <c r="CC29" i="6"/>
  <c r="BR29" i="6"/>
  <c r="BG29" i="6"/>
  <c r="AV29" i="6"/>
  <c r="AK29" i="6"/>
  <c r="Z29" i="6"/>
  <c r="O29" i="6"/>
  <c r="CN28" i="6"/>
  <c r="CC28" i="6"/>
  <c r="BR28" i="6"/>
  <c r="BG28" i="6"/>
  <c r="AV28" i="6"/>
  <c r="AK28" i="6"/>
  <c r="Z28" i="6"/>
  <c r="O28" i="6"/>
  <c r="CM27" i="6"/>
  <c r="CL27" i="6"/>
  <c r="CK27" i="6"/>
  <c r="CJ27" i="6"/>
  <c r="CI27" i="6"/>
  <c r="CH27" i="6"/>
  <c r="CG27" i="6"/>
  <c r="CF27" i="6"/>
  <c r="CE27" i="6"/>
  <c r="CD27" i="6"/>
  <c r="CB27" i="6"/>
  <c r="CA27" i="6"/>
  <c r="BZ27" i="6"/>
  <c r="BY27" i="6"/>
  <c r="BX27" i="6"/>
  <c r="BW27" i="6"/>
  <c r="BV27" i="6"/>
  <c r="BU27" i="6"/>
  <c r="BT27" i="6"/>
  <c r="BS27" i="6"/>
  <c r="BQ27" i="6"/>
  <c r="BP27" i="6"/>
  <c r="BO27" i="6"/>
  <c r="BN27" i="6"/>
  <c r="BM27" i="6"/>
  <c r="BL27" i="6"/>
  <c r="BK27" i="6"/>
  <c r="BJ27" i="6"/>
  <c r="BI27" i="6"/>
  <c r="BH27" i="6"/>
  <c r="BF27" i="6"/>
  <c r="BE27" i="6"/>
  <c r="BD27" i="6"/>
  <c r="BC27" i="6"/>
  <c r="BB27" i="6"/>
  <c r="BA27" i="6"/>
  <c r="AZ27" i="6"/>
  <c r="AY27" i="6"/>
  <c r="AX27" i="6"/>
  <c r="AW27" i="6"/>
  <c r="AU27" i="6"/>
  <c r="AT27" i="6"/>
  <c r="AS27" i="6"/>
  <c r="AR27" i="6"/>
  <c r="AQ27" i="6"/>
  <c r="AP27" i="6"/>
  <c r="AO27" i="6"/>
  <c r="AN27" i="6"/>
  <c r="AM27" i="6"/>
  <c r="AL27" i="6"/>
  <c r="AJ27" i="6"/>
  <c r="AI27" i="6"/>
  <c r="AH27" i="6"/>
  <c r="AG27" i="6"/>
  <c r="AF27" i="6"/>
  <c r="AE27" i="6"/>
  <c r="AD27" i="6"/>
  <c r="AC27" i="6"/>
  <c r="AB27" i="6"/>
  <c r="AA27" i="6"/>
  <c r="Y27" i="6"/>
  <c r="X27" i="6"/>
  <c r="W27" i="6"/>
  <c r="V27" i="6"/>
  <c r="U27" i="6"/>
  <c r="T27" i="6"/>
  <c r="S27" i="6"/>
  <c r="R27" i="6"/>
  <c r="Q27" i="6"/>
  <c r="P27" i="6"/>
  <c r="N27" i="6"/>
  <c r="M27" i="6"/>
  <c r="L27" i="6"/>
  <c r="K27" i="6"/>
  <c r="J27" i="6"/>
  <c r="I27" i="6"/>
  <c r="H27" i="6"/>
  <c r="G27" i="6"/>
  <c r="F27" i="6"/>
  <c r="E27" i="6"/>
  <c r="CN26" i="6"/>
  <c r="CC26" i="6"/>
  <c r="BR26" i="6"/>
  <c r="BG26" i="6"/>
  <c r="AV26" i="6"/>
  <c r="AK26" i="6"/>
  <c r="Z26" i="6"/>
  <c r="O26" i="6"/>
  <c r="CN25" i="6"/>
  <c r="CC25" i="6"/>
  <c r="BR25" i="6"/>
  <c r="BG25" i="6"/>
  <c r="AV25" i="6"/>
  <c r="AK25" i="6"/>
  <c r="Z25" i="6"/>
  <c r="O25" i="6"/>
  <c r="CM24" i="6"/>
  <c r="CL24" i="6"/>
  <c r="CK24" i="6"/>
  <c r="CJ24" i="6"/>
  <c r="CI24" i="6"/>
  <c r="CH24" i="6"/>
  <c r="CG24" i="6"/>
  <c r="CF24" i="6"/>
  <c r="CE24" i="6"/>
  <c r="CD24" i="6"/>
  <c r="CB24" i="6"/>
  <c r="CA24" i="6"/>
  <c r="BZ24" i="6"/>
  <c r="BY24" i="6"/>
  <c r="BX24" i="6"/>
  <c r="BW24" i="6"/>
  <c r="BV24" i="6"/>
  <c r="BU24" i="6"/>
  <c r="BT24" i="6"/>
  <c r="BS24" i="6"/>
  <c r="BQ24" i="6"/>
  <c r="BP24" i="6"/>
  <c r="BO24" i="6"/>
  <c r="BN24" i="6"/>
  <c r="BM24" i="6"/>
  <c r="BL24" i="6"/>
  <c r="BK24" i="6"/>
  <c r="BJ24" i="6"/>
  <c r="BI24" i="6"/>
  <c r="BH24" i="6"/>
  <c r="BF24" i="6"/>
  <c r="BE24" i="6"/>
  <c r="BD24" i="6"/>
  <c r="BC24" i="6"/>
  <c r="BB24" i="6"/>
  <c r="BA24" i="6"/>
  <c r="AZ24" i="6"/>
  <c r="AY24" i="6"/>
  <c r="AX24" i="6"/>
  <c r="AW24" i="6"/>
  <c r="AU24" i="6"/>
  <c r="AT24" i="6"/>
  <c r="AS24" i="6"/>
  <c r="AR24" i="6"/>
  <c r="AQ24" i="6"/>
  <c r="AP24" i="6"/>
  <c r="AO24" i="6"/>
  <c r="AN24" i="6"/>
  <c r="AM24" i="6"/>
  <c r="AL24" i="6"/>
  <c r="AJ24" i="6"/>
  <c r="AI24" i="6"/>
  <c r="AH24" i="6"/>
  <c r="AG24" i="6"/>
  <c r="AF24" i="6"/>
  <c r="AE24" i="6"/>
  <c r="AD24" i="6"/>
  <c r="AC24" i="6"/>
  <c r="AB24" i="6"/>
  <c r="AA24" i="6"/>
  <c r="Y24" i="6"/>
  <c r="X24" i="6"/>
  <c r="W24" i="6"/>
  <c r="V24" i="6"/>
  <c r="U24" i="6"/>
  <c r="T24" i="6"/>
  <c r="S24" i="6"/>
  <c r="R24" i="6"/>
  <c r="Q24" i="6"/>
  <c r="P24" i="6"/>
  <c r="N24" i="6"/>
  <c r="M24" i="6"/>
  <c r="L24" i="6"/>
  <c r="K24" i="6"/>
  <c r="J24" i="6"/>
  <c r="I24" i="6"/>
  <c r="H24" i="6"/>
  <c r="G24" i="6"/>
  <c r="F24" i="6"/>
  <c r="E24" i="6"/>
  <c r="CN23" i="6"/>
  <c r="CC23" i="6"/>
  <c r="BR23" i="6"/>
  <c r="BG23" i="6"/>
  <c r="AV23" i="6"/>
  <c r="AK23" i="6"/>
  <c r="Z23" i="6"/>
  <c r="O23" i="6"/>
  <c r="CN22" i="6"/>
  <c r="CC22" i="6"/>
  <c r="BR22" i="6"/>
  <c r="BG22" i="6"/>
  <c r="AV22" i="6"/>
  <c r="AK22" i="6"/>
  <c r="Z22" i="6"/>
  <c r="O22" i="6"/>
  <c r="CM21" i="6"/>
  <c r="CL21" i="6"/>
  <c r="CK21" i="6"/>
  <c r="CJ21" i="6"/>
  <c r="CI21" i="6"/>
  <c r="CH21" i="6"/>
  <c r="CG21" i="6"/>
  <c r="CF21" i="6"/>
  <c r="CE21" i="6"/>
  <c r="CD21" i="6"/>
  <c r="CB21" i="6"/>
  <c r="CA21" i="6"/>
  <c r="BZ21" i="6"/>
  <c r="BY21" i="6"/>
  <c r="BX21" i="6"/>
  <c r="BW21" i="6"/>
  <c r="BV21" i="6"/>
  <c r="BU21" i="6"/>
  <c r="BT21" i="6"/>
  <c r="BS21" i="6"/>
  <c r="BQ21" i="6"/>
  <c r="BP21" i="6"/>
  <c r="BO21" i="6"/>
  <c r="BN21" i="6"/>
  <c r="BM21" i="6"/>
  <c r="BL21" i="6"/>
  <c r="BK21" i="6"/>
  <c r="BJ21" i="6"/>
  <c r="BI21" i="6"/>
  <c r="BH21" i="6"/>
  <c r="BF21" i="6"/>
  <c r="BE21" i="6"/>
  <c r="BD21" i="6"/>
  <c r="BC21" i="6"/>
  <c r="BB21" i="6"/>
  <c r="BA21" i="6"/>
  <c r="AZ21" i="6"/>
  <c r="AY21" i="6"/>
  <c r="AX21" i="6"/>
  <c r="AW21" i="6"/>
  <c r="AU21" i="6"/>
  <c r="AT21" i="6"/>
  <c r="AS21" i="6"/>
  <c r="AR21" i="6"/>
  <c r="AQ21" i="6"/>
  <c r="AP21" i="6"/>
  <c r="AO21" i="6"/>
  <c r="AN21" i="6"/>
  <c r="AM21" i="6"/>
  <c r="AL21" i="6"/>
  <c r="AJ21" i="6"/>
  <c r="AI21" i="6"/>
  <c r="AH21" i="6"/>
  <c r="AG21" i="6"/>
  <c r="AF21" i="6"/>
  <c r="AE21" i="6"/>
  <c r="AD21" i="6"/>
  <c r="AC21" i="6"/>
  <c r="AB21" i="6"/>
  <c r="AA21" i="6"/>
  <c r="Y21" i="6"/>
  <c r="X21" i="6"/>
  <c r="W21" i="6"/>
  <c r="V21" i="6"/>
  <c r="U21" i="6"/>
  <c r="T21" i="6"/>
  <c r="S21" i="6"/>
  <c r="R21" i="6"/>
  <c r="Q21" i="6"/>
  <c r="P21" i="6"/>
  <c r="N21" i="6"/>
  <c r="M21" i="6"/>
  <c r="L21" i="6"/>
  <c r="K21" i="6"/>
  <c r="J21" i="6"/>
  <c r="I21" i="6"/>
  <c r="H21" i="6"/>
  <c r="G21" i="6"/>
  <c r="F21" i="6"/>
  <c r="E21" i="6"/>
  <c r="CN20" i="6"/>
  <c r="CC20" i="6"/>
  <c r="BR20" i="6"/>
  <c r="BG20" i="6"/>
  <c r="AV20" i="6"/>
  <c r="AK20" i="6"/>
  <c r="Z20" i="6"/>
  <c r="O20" i="6"/>
  <c r="CN19" i="6"/>
  <c r="CC19" i="6"/>
  <c r="BR19" i="6"/>
  <c r="BG19" i="6"/>
  <c r="AV19" i="6"/>
  <c r="AK19" i="6"/>
  <c r="Z19" i="6"/>
  <c r="O19" i="6"/>
  <c r="CM18" i="6"/>
  <c r="CL18" i="6"/>
  <c r="CK18" i="6"/>
  <c r="CJ18" i="6"/>
  <c r="CG18" i="6"/>
  <c r="CE18" i="6"/>
  <c r="CD18" i="6"/>
  <c r="CB18" i="6"/>
  <c r="CA18" i="6"/>
  <c r="BZ18" i="6"/>
  <c r="BY18" i="6"/>
  <c r="BX18" i="6"/>
  <c r="BV18" i="6"/>
  <c r="BT18" i="6"/>
  <c r="BS18" i="6"/>
  <c r="BQ18" i="6"/>
  <c r="BP18" i="6"/>
  <c r="BO18" i="6"/>
  <c r="BI18" i="6"/>
  <c r="BH18" i="6"/>
  <c r="BF18" i="6"/>
  <c r="BE18" i="6"/>
  <c r="BD18" i="6"/>
  <c r="BC18" i="6"/>
  <c r="BB18" i="6"/>
  <c r="AZ18" i="6"/>
  <c r="AX18" i="6"/>
  <c r="AW18" i="6"/>
  <c r="AU18" i="6"/>
  <c r="AT18" i="6"/>
  <c r="AS18" i="6"/>
  <c r="AR18" i="6"/>
  <c r="AQ18" i="6"/>
  <c r="AO18" i="6"/>
  <c r="AM18" i="6"/>
  <c r="AL18" i="6"/>
  <c r="AJ18" i="6"/>
  <c r="AI18" i="6"/>
  <c r="AH18" i="6"/>
  <c r="AG18" i="6"/>
  <c r="AF18" i="6"/>
  <c r="AD18" i="6"/>
  <c r="AB18" i="6"/>
  <c r="AA18" i="6"/>
  <c r="Y18" i="6"/>
  <c r="X18" i="6"/>
  <c r="W18" i="6"/>
  <c r="U18" i="6"/>
  <c r="S18" i="6"/>
  <c r="Q18" i="6"/>
  <c r="P18" i="6"/>
  <c r="N18" i="6"/>
  <c r="M18" i="6"/>
  <c r="L18" i="6"/>
  <c r="J18" i="6"/>
  <c r="H18" i="6"/>
  <c r="F18" i="6"/>
  <c r="E18" i="6"/>
  <c r="BR17" i="6"/>
  <c r="CM15" i="6"/>
  <c r="CL15" i="6"/>
  <c r="CK15" i="6"/>
  <c r="CJ15" i="6"/>
  <c r="CI15" i="6"/>
  <c r="CH15" i="6"/>
  <c r="CG15" i="6"/>
  <c r="CF15" i="6"/>
  <c r="CE15" i="6"/>
  <c r="CD15" i="6"/>
  <c r="CB15" i="6"/>
  <c r="CA15" i="6"/>
  <c r="BZ15" i="6"/>
  <c r="BY15" i="6"/>
  <c r="BX15" i="6"/>
  <c r="BW15" i="6"/>
  <c r="BV15" i="6"/>
  <c r="BU15" i="6"/>
  <c r="BT15" i="6"/>
  <c r="BS15" i="6"/>
  <c r="BQ15" i="6"/>
  <c r="BP15" i="6"/>
  <c r="BO15" i="6"/>
  <c r="BN15" i="6"/>
  <c r="BM15" i="6"/>
  <c r="BL15" i="6"/>
  <c r="BK15" i="6"/>
  <c r="BJ15" i="6"/>
  <c r="BI15" i="6"/>
  <c r="BH15" i="6"/>
  <c r="BF15" i="6"/>
  <c r="BE15" i="6"/>
  <c r="BD15" i="6"/>
  <c r="BC15" i="6"/>
  <c r="BB15" i="6"/>
  <c r="BA15" i="6"/>
  <c r="AZ15" i="6"/>
  <c r="AY15" i="6"/>
  <c r="BG15" i="6" s="1"/>
  <c r="AX15" i="6"/>
  <c r="AW15" i="6"/>
  <c r="AU15" i="6"/>
  <c r="AT15" i="6"/>
  <c r="AS15" i="6"/>
  <c r="AR15" i="6"/>
  <c r="AQ15" i="6"/>
  <c r="AP15" i="6"/>
  <c r="AO15" i="6"/>
  <c r="AN15" i="6"/>
  <c r="AM15" i="6"/>
  <c r="AL15" i="6"/>
  <c r="AJ15" i="6"/>
  <c r="AI15" i="6"/>
  <c r="AH15" i="6"/>
  <c r="AG15" i="6"/>
  <c r="AF15" i="6"/>
  <c r="AE15" i="6"/>
  <c r="AD15" i="6"/>
  <c r="AC15" i="6"/>
  <c r="AB15" i="6"/>
  <c r="AA15" i="6"/>
  <c r="Y15" i="6"/>
  <c r="X15" i="6"/>
  <c r="W15" i="6"/>
  <c r="V15" i="6"/>
  <c r="U15" i="6"/>
  <c r="T15" i="6"/>
  <c r="S15" i="6"/>
  <c r="R15" i="6"/>
  <c r="Q15" i="6"/>
  <c r="P15" i="6"/>
  <c r="Z15" i="6" s="1"/>
  <c r="N15" i="6"/>
  <c r="M15" i="6"/>
  <c r="L15" i="6"/>
  <c r="K15" i="6"/>
  <c r="J15" i="6"/>
  <c r="I15" i="6"/>
  <c r="H15" i="6"/>
  <c r="G15" i="6"/>
  <c r="F15" i="6"/>
  <c r="E15" i="6"/>
  <c r="CN14" i="6"/>
  <c r="CC14" i="6"/>
  <c r="BR14" i="6"/>
  <c r="BG14" i="6"/>
  <c r="AV14" i="6"/>
  <c r="AK14" i="6"/>
  <c r="Z14" i="6"/>
  <c r="O14" i="6"/>
  <c r="CN13" i="6"/>
  <c r="CC13" i="6"/>
  <c r="BR13" i="6"/>
  <c r="BG13" i="6"/>
  <c r="AV13" i="6"/>
  <c r="AK13" i="6"/>
  <c r="Z13" i="6"/>
  <c r="O13" i="6"/>
  <c r="CM12" i="6"/>
  <c r="CL12" i="6"/>
  <c r="CK12" i="6"/>
  <c r="CJ12" i="6"/>
  <c r="CI12" i="6"/>
  <c r="CH12" i="6"/>
  <c r="CG12" i="6"/>
  <c r="CF12" i="6"/>
  <c r="CE12" i="6"/>
  <c r="CD12" i="6"/>
  <c r="CB12" i="6"/>
  <c r="CA12" i="6"/>
  <c r="BZ12" i="6"/>
  <c r="BY12" i="6"/>
  <c r="BX12" i="6"/>
  <c r="BW12" i="6"/>
  <c r="BV12" i="6"/>
  <c r="BU12" i="6"/>
  <c r="BT12" i="6"/>
  <c r="BS12" i="6"/>
  <c r="BQ12" i="6"/>
  <c r="BP12" i="6"/>
  <c r="BO12" i="6"/>
  <c r="BN12" i="6"/>
  <c r="BM12" i="6"/>
  <c r="BL12" i="6"/>
  <c r="BK12" i="6"/>
  <c r="BJ12" i="6"/>
  <c r="BI12" i="6"/>
  <c r="BH12" i="6"/>
  <c r="BF12" i="6"/>
  <c r="BE12" i="6"/>
  <c r="BD12" i="6"/>
  <c r="BC12" i="6"/>
  <c r="BB12" i="6"/>
  <c r="BA12" i="6"/>
  <c r="AZ12" i="6"/>
  <c r="AY12" i="6"/>
  <c r="AX12" i="6"/>
  <c r="AW12" i="6"/>
  <c r="AW139" i="6" s="1"/>
  <c r="AU12" i="6"/>
  <c r="AT12" i="6"/>
  <c r="AS12" i="6"/>
  <c r="AR12" i="6"/>
  <c r="AQ12" i="6"/>
  <c r="AP12" i="6"/>
  <c r="AO12" i="6"/>
  <c r="AN12" i="6"/>
  <c r="AM12" i="6"/>
  <c r="AL12" i="6"/>
  <c r="AJ12" i="6"/>
  <c r="AI12" i="6"/>
  <c r="AH12" i="6"/>
  <c r="AG12" i="6"/>
  <c r="AF12" i="6"/>
  <c r="AE12" i="6"/>
  <c r="AD12" i="6"/>
  <c r="AC12" i="6"/>
  <c r="AB12" i="6"/>
  <c r="AA12" i="6"/>
  <c r="Y12" i="6"/>
  <c r="X12" i="6"/>
  <c r="W12" i="6"/>
  <c r="V12" i="6"/>
  <c r="U12" i="6"/>
  <c r="T12" i="6"/>
  <c r="S12" i="6"/>
  <c r="R12" i="6"/>
  <c r="Q12" i="6"/>
  <c r="P12" i="6"/>
  <c r="N12" i="6"/>
  <c r="M12" i="6"/>
  <c r="L12" i="6"/>
  <c r="K12" i="6"/>
  <c r="J12" i="6"/>
  <c r="I12" i="6"/>
  <c r="H12" i="6"/>
  <c r="G12" i="6"/>
  <c r="F12" i="6"/>
  <c r="E12" i="6"/>
  <c r="CN11" i="6"/>
  <c r="CC11" i="6"/>
  <c r="BR11" i="6"/>
  <c r="BG11" i="6"/>
  <c r="AV11" i="6"/>
  <c r="AK11" i="6"/>
  <c r="Z11" i="6"/>
  <c r="O11" i="6"/>
  <c r="CN10" i="6"/>
  <c r="CC10" i="6"/>
  <c r="BR10" i="6"/>
  <c r="BG10" i="6"/>
  <c r="AV10" i="6"/>
  <c r="AK10" i="6"/>
  <c r="Z10" i="6"/>
  <c r="O10" i="6"/>
  <c r="B2" i="8"/>
  <c r="B2" i="7"/>
  <c r="B2" i="6"/>
  <c r="CF206" i="8" l="1"/>
  <c r="N206" i="8"/>
  <c r="X206" i="8"/>
  <c r="AH206" i="8"/>
  <c r="AR206" i="8"/>
  <c r="J208" i="8"/>
  <c r="S208" i="8"/>
  <c r="AB208" i="8"/>
  <c r="AK208" i="8"/>
  <c r="AT208" i="8"/>
  <c r="BK208" i="8"/>
  <c r="BT208" i="8"/>
  <c r="CC208" i="8"/>
  <c r="BB206" i="8"/>
  <c r="X168" i="8"/>
  <c r="X171" i="8"/>
  <c r="X174" i="8"/>
  <c r="X177" i="8"/>
  <c r="X180" i="8"/>
  <c r="AH168" i="8"/>
  <c r="AH171" i="8"/>
  <c r="AH174" i="8"/>
  <c r="AH177" i="8"/>
  <c r="AH180" i="8"/>
  <c r="X183" i="8"/>
  <c r="AH183" i="8"/>
  <c r="X186" i="8"/>
  <c r="AH186" i="8"/>
  <c r="X189" i="8"/>
  <c r="AH189" i="8"/>
  <c r="X192" i="8"/>
  <c r="AH192" i="8"/>
  <c r="BB171" i="8"/>
  <c r="BB174" i="8"/>
  <c r="BB177" i="8"/>
  <c r="BB180" i="8"/>
  <c r="BB183" i="8"/>
  <c r="BB186" i="8"/>
  <c r="BB189" i="8"/>
  <c r="BB192" i="8"/>
  <c r="BL168" i="8"/>
  <c r="BL171" i="8"/>
  <c r="BL174" i="8"/>
  <c r="BL177" i="8"/>
  <c r="BL180" i="8"/>
  <c r="BQ208" i="8"/>
  <c r="BL183" i="8"/>
  <c r="BL186" i="8"/>
  <c r="BL189" i="8"/>
  <c r="BL192" i="8"/>
  <c r="BL150" i="8"/>
  <c r="BL156" i="8"/>
  <c r="BV159" i="8"/>
  <c r="BV162" i="8"/>
  <c r="BV147" i="8"/>
  <c r="BV150" i="8"/>
  <c r="BV153" i="8"/>
  <c r="BV156" i="8"/>
  <c r="N147" i="8"/>
  <c r="CF147" i="8"/>
  <c r="CF150" i="8"/>
  <c r="N153" i="8"/>
  <c r="CF153" i="8"/>
  <c r="X147" i="8"/>
  <c r="X159" i="8"/>
  <c r="X162" i="8"/>
  <c r="AH147" i="8"/>
  <c r="AH150" i="8"/>
  <c r="AH153" i="8"/>
  <c r="CF108" i="8"/>
  <c r="CF114" i="8"/>
  <c r="CF120" i="8"/>
  <c r="X129" i="8"/>
  <c r="AH111" i="8"/>
  <c r="AH117" i="8"/>
  <c r="AJ123" i="8"/>
  <c r="AH126" i="8"/>
  <c r="AH129" i="8"/>
  <c r="AH132" i="8"/>
  <c r="AH135" i="8"/>
  <c r="AH138" i="8"/>
  <c r="AH108" i="8"/>
  <c r="AH114" i="8"/>
  <c r="AH120" i="8"/>
  <c r="AR126" i="8"/>
  <c r="BB126" i="8"/>
  <c r="AR129" i="8"/>
  <c r="AR132" i="8"/>
  <c r="BB132" i="8"/>
  <c r="AR135" i="8"/>
  <c r="AR138" i="8"/>
  <c r="BB138" i="8"/>
  <c r="AR108" i="8"/>
  <c r="AR114" i="8"/>
  <c r="AR120" i="8"/>
  <c r="AX123" i="8"/>
  <c r="BB108" i="8"/>
  <c r="BB114" i="8"/>
  <c r="BB120" i="8"/>
  <c r="AZ123" i="8"/>
  <c r="BV111" i="8"/>
  <c r="BV117" i="8"/>
  <c r="CD123" i="8"/>
  <c r="BV126" i="8"/>
  <c r="BV129" i="8"/>
  <c r="BV132" i="8"/>
  <c r="BV135" i="8"/>
  <c r="BV138" i="8"/>
  <c r="AH21" i="8"/>
  <c r="AR24" i="8"/>
  <c r="AR30" i="8"/>
  <c r="AR33" i="8"/>
  <c r="AR36" i="8"/>
  <c r="AR42" i="8"/>
  <c r="AR45" i="8"/>
  <c r="AH90" i="8"/>
  <c r="AH96" i="8"/>
  <c r="AR21" i="8"/>
  <c r="AR27" i="8"/>
  <c r="AR39" i="8"/>
  <c r="AR48" i="8"/>
  <c r="AR51" i="8"/>
  <c r="AR54" i="8"/>
  <c r="AR57" i="8"/>
  <c r="AR60" i="8"/>
  <c r="AR63" i="8"/>
  <c r="AR66" i="8"/>
  <c r="AR90" i="8"/>
  <c r="AR96" i="8"/>
  <c r="BB21" i="8"/>
  <c r="BB24" i="8"/>
  <c r="BB27" i="8"/>
  <c r="BB30" i="8"/>
  <c r="BB33" i="8"/>
  <c r="BB36" i="8"/>
  <c r="BB39" i="8"/>
  <c r="BB42" i="8"/>
  <c r="BB45" i="8"/>
  <c r="BB66" i="8"/>
  <c r="BB69" i="8"/>
  <c r="BB72" i="8"/>
  <c r="BB75" i="8"/>
  <c r="BB78" i="8"/>
  <c r="BB81" i="8"/>
  <c r="BB84" i="8"/>
  <c r="BB87" i="8"/>
  <c r="BB90" i="8"/>
  <c r="BB96" i="8"/>
  <c r="BL21" i="8"/>
  <c r="BL24" i="8"/>
  <c r="BL27" i="8"/>
  <c r="BV27" i="8"/>
  <c r="BL30" i="8"/>
  <c r="BL33" i="8"/>
  <c r="BV33" i="8"/>
  <c r="BL36" i="8"/>
  <c r="BL39" i="8"/>
  <c r="BV39" i="8"/>
  <c r="BL42" i="8"/>
  <c r="BL45" i="8"/>
  <c r="BV45" i="8"/>
  <c r="BL48" i="8"/>
  <c r="BV48" i="8"/>
  <c r="BL51" i="8"/>
  <c r="BV51" i="8"/>
  <c r="BL54" i="8"/>
  <c r="BV54" i="8"/>
  <c r="BL57" i="8"/>
  <c r="BV57" i="8"/>
  <c r="BL60" i="8"/>
  <c r="BV60" i="8"/>
  <c r="BV63" i="8"/>
  <c r="BV66" i="8"/>
  <c r="BV69" i="8"/>
  <c r="BV93" i="8"/>
  <c r="BV99" i="8"/>
  <c r="J139" i="8"/>
  <c r="BV21" i="8"/>
  <c r="CF63" i="8"/>
  <c r="BV96" i="8"/>
  <c r="CF21" i="8"/>
  <c r="CF24" i="8"/>
  <c r="CF27" i="8"/>
  <c r="CF30" i="8"/>
  <c r="CF33" i="8"/>
  <c r="CF36" i="8"/>
  <c r="CF39" i="8"/>
  <c r="CF42" i="8"/>
  <c r="CF45" i="8"/>
  <c r="CF48" i="8"/>
  <c r="CF51" i="8"/>
  <c r="CF54" i="8"/>
  <c r="CF57" i="8"/>
  <c r="CF60" i="8"/>
  <c r="CF90" i="8"/>
  <c r="CF96" i="8"/>
  <c r="N21" i="8"/>
  <c r="N24" i="8"/>
  <c r="N27" i="8"/>
  <c r="N30" i="8"/>
  <c r="N33" i="8"/>
  <c r="N36" i="8"/>
  <c r="N39" i="8"/>
  <c r="N42" i="8"/>
  <c r="N45" i="8"/>
  <c r="N48" i="8"/>
  <c r="N51" i="8"/>
  <c r="N54" i="8"/>
  <c r="N57" i="8"/>
  <c r="N60" i="8"/>
  <c r="N63" i="8"/>
  <c r="N69" i="8"/>
  <c r="N72" i="8"/>
  <c r="N75" i="8"/>
  <c r="N78" i="8"/>
  <c r="N81" i="8"/>
  <c r="N84" i="8"/>
  <c r="N87" i="8"/>
  <c r="CF12" i="8"/>
  <c r="CF15" i="8"/>
  <c r="N15" i="8"/>
  <c r="AH15" i="8"/>
  <c r="AR15" i="8"/>
  <c r="BB15" i="8"/>
  <c r="BL15" i="8"/>
  <c r="BV15" i="8"/>
  <c r="Z114" i="6"/>
  <c r="BG114" i="6"/>
  <c r="Z117" i="6"/>
  <c r="BG120" i="6"/>
  <c r="AV126" i="6"/>
  <c r="AV129" i="6"/>
  <c r="AV138" i="6"/>
  <c r="BR114" i="6"/>
  <c r="BR117" i="6"/>
  <c r="BR120" i="6"/>
  <c r="CC120" i="6"/>
  <c r="AK121" i="6"/>
  <c r="O129" i="6"/>
  <c r="O132" i="6"/>
  <c r="O138" i="6"/>
  <c r="Z126" i="6"/>
  <c r="Z135" i="6"/>
  <c r="BG135" i="6"/>
  <c r="Z138" i="6"/>
  <c r="BO211" i="6"/>
  <c r="AV114" i="6"/>
  <c r="AV120" i="6"/>
  <c r="CM211" i="6"/>
  <c r="BR126" i="6"/>
  <c r="BR129" i="6"/>
  <c r="CC129" i="6"/>
  <c r="AK132" i="6"/>
  <c r="BR132" i="6"/>
  <c r="CC132" i="6"/>
  <c r="AK135" i="6"/>
  <c r="BR135" i="6"/>
  <c r="AK138" i="6"/>
  <c r="BR138" i="6"/>
  <c r="AV117" i="6"/>
  <c r="Z66" i="6"/>
  <c r="BG66" i="6"/>
  <c r="Z69" i="6"/>
  <c r="BG69" i="6"/>
  <c r="O72" i="6"/>
  <c r="BG72" i="6"/>
  <c r="Z75" i="6"/>
  <c r="BG75" i="6"/>
  <c r="Z78" i="6"/>
  <c r="Z81" i="6"/>
  <c r="O87" i="6"/>
  <c r="O90" i="6"/>
  <c r="BG90" i="6"/>
  <c r="O93" i="6"/>
  <c r="BG93" i="6"/>
  <c r="O96" i="6"/>
  <c r="BG96" i="6"/>
  <c r="Z99" i="6"/>
  <c r="BG99" i="6"/>
  <c r="CC66" i="6"/>
  <c r="AV72" i="6"/>
  <c r="CN72" i="6"/>
  <c r="AV75" i="6"/>
  <c r="AV78" i="6"/>
  <c r="CN78" i="6"/>
  <c r="AV96" i="6"/>
  <c r="CN96" i="6"/>
  <c r="AV99" i="6"/>
  <c r="CN66" i="6"/>
  <c r="AV81" i="6"/>
  <c r="AV84" i="6"/>
  <c r="O66" i="6"/>
  <c r="AV66" i="6"/>
  <c r="O69" i="6"/>
  <c r="AV69" i="6"/>
  <c r="AV87" i="6"/>
  <c r="AV90" i="6"/>
  <c r="AV93" i="6"/>
  <c r="O75" i="6"/>
  <c r="O78" i="6"/>
  <c r="BG78" i="6"/>
  <c r="O81" i="6"/>
  <c r="BG81" i="6"/>
  <c r="O84" i="6"/>
  <c r="BG84" i="6"/>
  <c r="BG87" i="6"/>
  <c r="O99" i="6"/>
  <c r="BB18" i="8"/>
  <c r="BA139" i="8"/>
  <c r="BA213" i="8"/>
  <c r="CF103" i="8"/>
  <c r="CF104" i="8"/>
  <c r="BY212" i="8"/>
  <c r="BZ211" i="8"/>
  <c r="BX102" i="8"/>
  <c r="BZ212" i="8"/>
  <c r="BY102" i="8"/>
  <c r="BO105" i="8"/>
  <c r="BV105" i="8" s="1"/>
  <c r="BN102" i="8"/>
  <c r="BV102" i="8" s="1"/>
  <c r="BD105" i="8"/>
  <c r="BG212" i="8"/>
  <c r="BI139" i="8"/>
  <c r="BH211" i="8"/>
  <c r="BF102" i="8"/>
  <c r="BL102" i="8" s="1"/>
  <c r="BG211" i="8"/>
  <c r="BF212" i="8"/>
  <c r="AW211" i="8"/>
  <c r="AW212" i="8"/>
  <c r="BB104" i="8"/>
  <c r="BB103" i="8"/>
  <c r="AU211" i="8"/>
  <c r="AU213" i="8" s="1"/>
  <c r="AV211" i="8"/>
  <c r="BB100" i="8"/>
  <c r="AT102" i="8"/>
  <c r="BB102" i="8" s="1"/>
  <c r="AX139" i="8"/>
  <c r="AJ105" i="8"/>
  <c r="AK105" i="8"/>
  <c r="AP139" i="8"/>
  <c r="AJ102" i="8"/>
  <c r="AR102" i="8" s="1"/>
  <c r="AK102" i="8"/>
  <c r="AJ212" i="8"/>
  <c r="AJ213" i="8" s="1"/>
  <c r="Z105" i="8"/>
  <c r="AA105" i="8"/>
  <c r="Z102" i="8"/>
  <c r="AH102" i="8" s="1"/>
  <c r="AC212" i="8"/>
  <c r="Q212" i="8"/>
  <c r="P102" i="8"/>
  <c r="R211" i="8"/>
  <c r="R139" i="8"/>
  <c r="Q102" i="8"/>
  <c r="N100" i="8"/>
  <c r="N101" i="8"/>
  <c r="E139" i="8"/>
  <c r="F211" i="8"/>
  <c r="H212" i="8"/>
  <c r="H213" i="8" s="1"/>
  <c r="CF18" i="8"/>
  <c r="BX212" i="8"/>
  <c r="CF139" i="8"/>
  <c r="BY211" i="8"/>
  <c r="BV18" i="8"/>
  <c r="BQ139" i="8"/>
  <c r="BN212" i="8"/>
  <c r="BV212" i="8" s="1"/>
  <c r="BO211" i="8"/>
  <c r="BO213" i="8" s="1"/>
  <c r="BL18" i="8"/>
  <c r="BD212" i="8"/>
  <c r="BD213" i="8" s="1"/>
  <c r="BE211" i="8"/>
  <c r="BE213" i="8" s="1"/>
  <c r="AV212" i="8"/>
  <c r="AT212" i="8"/>
  <c r="AK18" i="8"/>
  <c r="AR18" i="8" s="1"/>
  <c r="AK211" i="8"/>
  <c r="AK213" i="8" s="1"/>
  <c r="AM211" i="8"/>
  <c r="AM213" i="8" s="1"/>
  <c r="Z18" i="8"/>
  <c r="Z212" i="8"/>
  <c r="Z213" i="8" s="1"/>
  <c r="AA18" i="8"/>
  <c r="AA211" i="8"/>
  <c r="AA213" i="8" s="1"/>
  <c r="AB212" i="8"/>
  <c r="AB213" i="8" s="1"/>
  <c r="AC211" i="8"/>
  <c r="AC213" i="8" s="1"/>
  <c r="P18" i="8"/>
  <c r="X18" i="8" s="1"/>
  <c r="P212" i="8"/>
  <c r="P213" i="8" s="1"/>
  <c r="Q18" i="8"/>
  <c r="Q211" i="8"/>
  <c r="F212" i="8"/>
  <c r="G211" i="8"/>
  <c r="G213" i="8" s="1"/>
  <c r="N18" i="8"/>
  <c r="AH12" i="8"/>
  <c r="BV12" i="8"/>
  <c r="AI139" i="8"/>
  <c r="AH33" i="8"/>
  <c r="AH45" i="8"/>
  <c r="BL66" i="8"/>
  <c r="BL69" i="8"/>
  <c r="BL72" i="8"/>
  <c r="BV72" i="8"/>
  <c r="BL75" i="8"/>
  <c r="BV75" i="8"/>
  <c r="BL78" i="8"/>
  <c r="BV78" i="8"/>
  <c r="BL81" i="8"/>
  <c r="BV81" i="8"/>
  <c r="BL84" i="8"/>
  <c r="BV84" i="8"/>
  <c r="BL87" i="8"/>
  <c r="BV87" i="8"/>
  <c r="T212" i="8"/>
  <c r="T213" i="8" s="1"/>
  <c r="T123" i="8"/>
  <c r="T139" i="8"/>
  <c r="AR12" i="8"/>
  <c r="AZ139" i="8"/>
  <c r="BV30" i="8"/>
  <c r="BV42" i="8"/>
  <c r="BB48" i="8"/>
  <c r="AH51" i="8"/>
  <c r="BB54" i="8"/>
  <c r="AH57" i="8"/>
  <c r="BB60" i="8"/>
  <c r="AH63" i="8"/>
  <c r="CF66" i="8"/>
  <c r="CF69" i="8"/>
  <c r="CF72" i="8"/>
  <c r="CF75" i="8"/>
  <c r="CF78" i="8"/>
  <c r="CF81" i="8"/>
  <c r="CF84" i="8"/>
  <c r="CF87" i="8"/>
  <c r="BV90" i="8"/>
  <c r="AH30" i="8"/>
  <c r="AH42" i="8"/>
  <c r="N66" i="8"/>
  <c r="CF93" i="8"/>
  <c r="CF99" i="8"/>
  <c r="CF105" i="8"/>
  <c r="CF111" i="8"/>
  <c r="CF117" i="8"/>
  <c r="BF211" i="8"/>
  <c r="BF123" i="8"/>
  <c r="BF139" i="8" s="1"/>
  <c r="N12" i="8"/>
  <c r="BB12" i="8"/>
  <c r="X66" i="8"/>
  <c r="AH27" i="8"/>
  <c r="AH39" i="8"/>
  <c r="X69" i="8"/>
  <c r="AH69" i="8"/>
  <c r="X72" i="8"/>
  <c r="AH72" i="8"/>
  <c r="X75" i="8"/>
  <c r="AH75" i="8"/>
  <c r="X78" i="8"/>
  <c r="AH78" i="8"/>
  <c r="X81" i="8"/>
  <c r="AH81" i="8"/>
  <c r="X84" i="8"/>
  <c r="AH84" i="8"/>
  <c r="X87" i="8"/>
  <c r="AH87" i="8"/>
  <c r="AH93" i="8"/>
  <c r="BH212" i="8"/>
  <c r="BH213" i="8" s="1"/>
  <c r="BH123" i="8"/>
  <c r="BH139" i="8" s="1"/>
  <c r="AH156" i="8"/>
  <c r="X12" i="8"/>
  <c r="BL12" i="8"/>
  <c r="BV24" i="8"/>
  <c r="BV36" i="8"/>
  <c r="AH48" i="8"/>
  <c r="BB51" i="8"/>
  <c r="AH54" i="8"/>
  <c r="BB57" i="8"/>
  <c r="AH60" i="8"/>
  <c r="BB63" i="8"/>
  <c r="AR69" i="8"/>
  <c r="AR72" i="8"/>
  <c r="AR75" i="8"/>
  <c r="AR78" i="8"/>
  <c r="AR81" i="8"/>
  <c r="AR84" i="8"/>
  <c r="AR87" i="8"/>
  <c r="AJ163" i="8"/>
  <c r="AR144" i="8"/>
  <c r="AZ163" i="8"/>
  <c r="BM139" i="8"/>
  <c r="AH24" i="8"/>
  <c r="AH36" i="8"/>
  <c r="BL63" i="8"/>
  <c r="AR93" i="8"/>
  <c r="AR99" i="8"/>
  <c r="AR105" i="8"/>
  <c r="AR111" i="8"/>
  <c r="AR117" i="8"/>
  <c r="N93" i="8"/>
  <c r="X93" i="8"/>
  <c r="N99" i="8"/>
  <c r="X99" i="8"/>
  <c r="N105" i="8"/>
  <c r="X105" i="8"/>
  <c r="N111" i="8"/>
  <c r="X111" i="8"/>
  <c r="N117" i="8"/>
  <c r="X117" i="8"/>
  <c r="BV121" i="8"/>
  <c r="CD213" i="8"/>
  <c r="AR122" i="8"/>
  <c r="L123" i="8"/>
  <c r="L139" i="8" s="1"/>
  <c r="BX123" i="8"/>
  <c r="X135" i="8"/>
  <c r="T163" i="8"/>
  <c r="BB150" i="8"/>
  <c r="X153" i="8"/>
  <c r="BB156" i="8"/>
  <c r="E213" i="8"/>
  <c r="BL90" i="8"/>
  <c r="BL96" i="8"/>
  <c r="BL108" i="8"/>
  <c r="BL114" i="8"/>
  <c r="BL120" i="8"/>
  <c r="AH121" i="8"/>
  <c r="CF121" i="8"/>
  <c r="BL126" i="8"/>
  <c r="BL132" i="8"/>
  <c r="BL138" i="8"/>
  <c r="N144" i="8"/>
  <c r="N150" i="8"/>
  <c r="N156" i="8"/>
  <c r="BQ213" i="8"/>
  <c r="BM123" i="8"/>
  <c r="I211" i="8"/>
  <c r="I213" i="8" s="1"/>
  <c r="I123" i="8"/>
  <c r="I139" i="8" s="1"/>
  <c r="Z123" i="8"/>
  <c r="N126" i="8"/>
  <c r="N132" i="8"/>
  <c r="N138" i="8"/>
  <c r="BN163" i="8"/>
  <c r="BV144" i="8"/>
  <c r="CD163" i="8"/>
  <c r="X150" i="8"/>
  <c r="N90" i="8"/>
  <c r="X90" i="8"/>
  <c r="N96" i="8"/>
  <c r="X96" i="8"/>
  <c r="N102" i="8"/>
  <c r="X102" i="8"/>
  <c r="N108" i="8"/>
  <c r="X108" i="8"/>
  <c r="N114" i="8"/>
  <c r="X114" i="8"/>
  <c r="N120" i="8"/>
  <c r="X120" i="8"/>
  <c r="AR121" i="8"/>
  <c r="BV122" i="8"/>
  <c r="AB123" i="8"/>
  <c r="AB139" i="8" s="1"/>
  <c r="X126" i="8"/>
  <c r="X132" i="8"/>
  <c r="X138" i="8"/>
  <c r="BB147" i="8"/>
  <c r="BB153" i="8"/>
  <c r="X156" i="8"/>
  <c r="Y123" i="8"/>
  <c r="Y139" i="8" s="1"/>
  <c r="AS213" i="8"/>
  <c r="BN123" i="8"/>
  <c r="BN139" i="8" s="1"/>
  <c r="BB129" i="8"/>
  <c r="BB135" i="8"/>
  <c r="Z163" i="8"/>
  <c r="AH144" i="8"/>
  <c r="AP163" i="8"/>
  <c r="AR163" i="8" s="1"/>
  <c r="AX163" i="8"/>
  <c r="BB163" i="8" s="1"/>
  <c r="BP163" i="8"/>
  <c r="BX163" i="8"/>
  <c r="CF144" i="8"/>
  <c r="BL147" i="8"/>
  <c r="N159" i="8"/>
  <c r="N162" i="8"/>
  <c r="E163" i="8"/>
  <c r="N163" i="8" s="1"/>
  <c r="BB93" i="8"/>
  <c r="BL93" i="8"/>
  <c r="BB99" i="8"/>
  <c r="BL99" i="8"/>
  <c r="BB105" i="8"/>
  <c r="BL105" i="8"/>
  <c r="BB111" i="8"/>
  <c r="BL111" i="8"/>
  <c r="BB117" i="8"/>
  <c r="BL117" i="8"/>
  <c r="AH122" i="8"/>
  <c r="CF122" i="8"/>
  <c r="BP123" i="8"/>
  <c r="BP139" i="8" s="1"/>
  <c r="BL129" i="8"/>
  <c r="BL135" i="8"/>
  <c r="R163" i="8"/>
  <c r="X163" i="8" s="1"/>
  <c r="BH163" i="8"/>
  <c r="BL153" i="8"/>
  <c r="BB168" i="8"/>
  <c r="AS193" i="8"/>
  <c r="AI213" i="8"/>
  <c r="BW213" i="8"/>
  <c r="K123" i="8"/>
  <c r="K139" i="8" s="1"/>
  <c r="S123" i="8"/>
  <c r="S139" i="8" s="1"/>
  <c r="AA123" i="8"/>
  <c r="AA139" i="8" s="1"/>
  <c r="AQ123" i="8"/>
  <c r="AQ139" i="8" s="1"/>
  <c r="AY123" i="8"/>
  <c r="AY139" i="8" s="1"/>
  <c r="BG123" i="8"/>
  <c r="BG139" i="8" s="1"/>
  <c r="BO123" i="8"/>
  <c r="CE123" i="8"/>
  <c r="CF156" i="8"/>
  <c r="CF159" i="8"/>
  <c r="CF162" i="8"/>
  <c r="AR168" i="8"/>
  <c r="AR171" i="8"/>
  <c r="AR174" i="8"/>
  <c r="AR177" i="8"/>
  <c r="AR180" i="8"/>
  <c r="AR183" i="8"/>
  <c r="AR186" i="8"/>
  <c r="AR189" i="8"/>
  <c r="AR192" i="8"/>
  <c r="BI211" i="8"/>
  <c r="BI213" i="8" s="1"/>
  <c r="M123" i="8"/>
  <c r="M139" i="8" s="1"/>
  <c r="U123" i="8"/>
  <c r="U139" i="8" s="1"/>
  <c r="AC123" i="8"/>
  <c r="AC139" i="8" s="1"/>
  <c r="AK123" i="8"/>
  <c r="AK139" i="8" s="1"/>
  <c r="BY123" i="8"/>
  <c r="N121" i="8"/>
  <c r="BB121" i="8"/>
  <c r="N122" i="8"/>
  <c r="BB122" i="8"/>
  <c r="F123" i="8"/>
  <c r="F139" i="8" s="1"/>
  <c r="V123" i="8"/>
  <c r="V139" i="8" s="1"/>
  <c r="AD123" i="8"/>
  <c r="AD139" i="8" s="1"/>
  <c r="AL123" i="8"/>
  <c r="AL139" i="8" s="1"/>
  <c r="AT123" i="8"/>
  <c r="BJ123" i="8"/>
  <c r="BJ139" i="8" s="1"/>
  <c r="BR123" i="8"/>
  <c r="BR139" i="8" s="1"/>
  <c r="BZ123" i="8"/>
  <c r="BB144" i="8"/>
  <c r="AH159" i="8"/>
  <c r="AH162" i="8"/>
  <c r="BV168" i="8"/>
  <c r="BV171" i="8"/>
  <c r="BV174" i="8"/>
  <c r="BV177" i="8"/>
  <c r="BV180" i="8"/>
  <c r="BV183" i="8"/>
  <c r="BV186" i="8"/>
  <c r="BV189" i="8"/>
  <c r="BV192" i="8"/>
  <c r="O213" i="8"/>
  <c r="BC213" i="8"/>
  <c r="G123" i="8"/>
  <c r="G139" i="8" s="1"/>
  <c r="O123" i="8"/>
  <c r="O139" i="8" s="1"/>
  <c r="W123" i="8"/>
  <c r="W139" i="8" s="1"/>
  <c r="AE123" i="8"/>
  <c r="AE139" i="8" s="1"/>
  <c r="AM123" i="8"/>
  <c r="AM139" i="8" s="1"/>
  <c r="AU123" i="8"/>
  <c r="AU139" i="8" s="1"/>
  <c r="BC123" i="8"/>
  <c r="BK123" i="8"/>
  <c r="BK139" i="8" s="1"/>
  <c r="BS123" i="8"/>
  <c r="BS139" i="8" s="1"/>
  <c r="CA123" i="8"/>
  <c r="BL163" i="8"/>
  <c r="AR159" i="8"/>
  <c r="AR162" i="8"/>
  <c r="CF168" i="8"/>
  <c r="CF171" i="8"/>
  <c r="CF174" i="8"/>
  <c r="CF177" i="8"/>
  <c r="CF180" i="8"/>
  <c r="CF183" i="8"/>
  <c r="CF186" i="8"/>
  <c r="CF189" i="8"/>
  <c r="CF192" i="8"/>
  <c r="X121" i="8"/>
  <c r="BL121" i="8"/>
  <c r="X122" i="8"/>
  <c r="BL122" i="8"/>
  <c r="H123" i="8"/>
  <c r="H139" i="8" s="1"/>
  <c r="P123" i="8"/>
  <c r="P139" i="8" s="1"/>
  <c r="AF123" i="8"/>
  <c r="AF139" i="8" s="1"/>
  <c r="AN123" i="8"/>
  <c r="AN139" i="8" s="1"/>
  <c r="AV123" i="8"/>
  <c r="AV139" i="8" s="1"/>
  <c r="BD123" i="8"/>
  <c r="BD139" i="8" s="1"/>
  <c r="BT123" i="8"/>
  <c r="BT139" i="8" s="1"/>
  <c r="CB123" i="8"/>
  <c r="X144" i="8"/>
  <c r="BL144" i="8"/>
  <c r="E193" i="8"/>
  <c r="BL206" i="8"/>
  <c r="BV206" i="8"/>
  <c r="Y213" i="8"/>
  <c r="BV211" i="8"/>
  <c r="BM213" i="8"/>
  <c r="Q123" i="8"/>
  <c r="Q139" i="8" s="1"/>
  <c r="AG123" i="8"/>
  <c r="AG139" i="8" s="1"/>
  <c r="AO123" i="8"/>
  <c r="AO139" i="8" s="1"/>
  <c r="AW123" i="8"/>
  <c r="AW139" i="8" s="1"/>
  <c r="BE123" i="8"/>
  <c r="BE139" i="8" s="1"/>
  <c r="BU123" i="8"/>
  <c r="BU139" i="8" s="1"/>
  <c r="CC123" i="8"/>
  <c r="AH163" i="8"/>
  <c r="BV163" i="8"/>
  <c r="BL159" i="8"/>
  <c r="BL162" i="8"/>
  <c r="O193" i="8"/>
  <c r="BC193" i="8"/>
  <c r="Y193" i="8"/>
  <c r="BM193" i="8"/>
  <c r="AI193" i="8"/>
  <c r="BW193" i="8"/>
  <c r="BO193" i="6"/>
  <c r="O171" i="6"/>
  <c r="Z171" i="6"/>
  <c r="O174" i="6"/>
  <c r="O177" i="6"/>
  <c r="Z177" i="6"/>
  <c r="AY206" i="6"/>
  <c r="O180" i="6"/>
  <c r="Z180" i="6"/>
  <c r="BG180" i="6"/>
  <c r="O183" i="6"/>
  <c r="Z183" i="6"/>
  <c r="BG183" i="6"/>
  <c r="O186" i="6"/>
  <c r="BG186" i="6"/>
  <c r="O189" i="6"/>
  <c r="Z189" i="6"/>
  <c r="BG189" i="6"/>
  <c r="O192" i="6"/>
  <c r="Z192" i="6"/>
  <c r="BG192" i="6"/>
  <c r="S206" i="6"/>
  <c r="S208" i="6" s="1"/>
  <c r="AQ208" i="6"/>
  <c r="CI193" i="6"/>
  <c r="AQ206" i="6"/>
  <c r="AI193" i="6"/>
  <c r="AI208" i="6" s="1"/>
  <c r="CC174" i="6"/>
  <c r="AK177" i="6"/>
  <c r="CC177" i="6"/>
  <c r="AK186" i="6"/>
  <c r="CC186" i="6"/>
  <c r="AK189" i="6"/>
  <c r="CC189" i="6"/>
  <c r="AV171" i="6"/>
  <c r="AV174" i="6"/>
  <c r="AV183" i="6"/>
  <c r="AV186" i="6"/>
  <c r="AM193" i="6"/>
  <c r="AU193" i="6"/>
  <c r="CE206" i="6"/>
  <c r="CN180" i="6"/>
  <c r="CN183" i="6"/>
  <c r="CN192" i="6"/>
  <c r="AK144" i="6"/>
  <c r="BR147" i="6"/>
  <c r="CC147" i="6"/>
  <c r="AK150" i="6"/>
  <c r="BR150" i="6"/>
  <c r="CC150" i="6"/>
  <c r="AK153" i="6"/>
  <c r="BR153" i="6"/>
  <c r="BR156" i="6"/>
  <c r="BR159" i="6"/>
  <c r="CC159" i="6"/>
  <c r="AK162" i="6"/>
  <c r="BR162" i="6"/>
  <c r="CC162" i="6"/>
  <c r="CN147" i="6"/>
  <c r="AV150" i="6"/>
  <c r="AV153" i="6"/>
  <c r="CN156" i="6"/>
  <c r="CN159" i="6"/>
  <c r="AV162" i="6"/>
  <c r="AV147" i="6"/>
  <c r="AV156" i="6"/>
  <c r="AV159" i="6"/>
  <c r="O144" i="6"/>
  <c r="O147" i="6"/>
  <c r="O150" i="6"/>
  <c r="BG153" i="6"/>
  <c r="BG156" i="6"/>
  <c r="O162" i="6"/>
  <c r="Z153" i="6"/>
  <c r="Z156" i="6"/>
  <c r="CN21" i="6"/>
  <c r="CN24" i="6"/>
  <c r="CN27" i="6"/>
  <c r="CN30" i="6"/>
  <c r="CN33" i="6"/>
  <c r="CN36" i="6"/>
  <c r="O21" i="6"/>
  <c r="AV21" i="6"/>
  <c r="O24" i="6"/>
  <c r="AV24" i="6"/>
  <c r="O27" i="6"/>
  <c r="AV27" i="6"/>
  <c r="O30" i="6"/>
  <c r="AV30" i="6"/>
  <c r="O33" i="6"/>
  <c r="AV33" i="6"/>
  <c r="O36" i="6"/>
  <c r="AV36" i="6"/>
  <c r="O39" i="6"/>
  <c r="AV39" i="6"/>
  <c r="O42" i="6"/>
  <c r="AV42" i="6"/>
  <c r="O45" i="6"/>
  <c r="AV45" i="6"/>
  <c r="O48" i="6"/>
  <c r="AV48" i="6"/>
  <c r="O51" i="6"/>
  <c r="AV51" i="6"/>
  <c r="O54" i="6"/>
  <c r="AV54" i="6"/>
  <c r="O57" i="6"/>
  <c r="AV57" i="6"/>
  <c r="O60" i="6"/>
  <c r="AV60" i="6"/>
  <c r="O63" i="6"/>
  <c r="AV63" i="6"/>
  <c r="Z21" i="6"/>
  <c r="BG21" i="6"/>
  <c r="Z24" i="6"/>
  <c r="BG24" i="6"/>
  <c r="Z27" i="6"/>
  <c r="BG27" i="6"/>
  <c r="Z30" i="6"/>
  <c r="BG30" i="6"/>
  <c r="Z33" i="6"/>
  <c r="BG33" i="6"/>
  <c r="Z36" i="6"/>
  <c r="BG36" i="6"/>
  <c r="Z39" i="6"/>
  <c r="BG39" i="6"/>
  <c r="Z42" i="6"/>
  <c r="BG42" i="6"/>
  <c r="Z45" i="6"/>
  <c r="BG45" i="6"/>
  <c r="Z48" i="6"/>
  <c r="BG48" i="6"/>
  <c r="Z51" i="6"/>
  <c r="BG51" i="6"/>
  <c r="Z54" i="6"/>
  <c r="BG54" i="6"/>
  <c r="Z57" i="6"/>
  <c r="BG57" i="6"/>
  <c r="Z60" i="6"/>
  <c r="BG60" i="6"/>
  <c r="Z63" i="6"/>
  <c r="BG63" i="6"/>
  <c r="AD139" i="6"/>
  <c r="AK21" i="6"/>
  <c r="BR21" i="6"/>
  <c r="AK24" i="6"/>
  <c r="BR24" i="6"/>
  <c r="CC24" i="6"/>
  <c r="AK27" i="6"/>
  <c r="BR27" i="6"/>
  <c r="CC27" i="6"/>
  <c r="AK30" i="6"/>
  <c r="BR30" i="6"/>
  <c r="CC30" i="6"/>
  <c r="AK33" i="6"/>
  <c r="BR33" i="6"/>
  <c r="CC33" i="6"/>
  <c r="AK36" i="6"/>
  <c r="BR36" i="6"/>
  <c r="CC36" i="6"/>
  <c r="AK39" i="6"/>
  <c r="BR39" i="6"/>
  <c r="CC39" i="6"/>
  <c r="AK42" i="6"/>
  <c r="BR42" i="6"/>
  <c r="CC42" i="6"/>
  <c r="AK45" i="6"/>
  <c r="BR45" i="6"/>
  <c r="CC45" i="6"/>
  <c r="AK48" i="6"/>
  <c r="BR48" i="6"/>
  <c r="AK51" i="6"/>
  <c r="BR51" i="6"/>
  <c r="AK54" i="6"/>
  <c r="BR54" i="6"/>
  <c r="AK57" i="6"/>
  <c r="BR57" i="6"/>
  <c r="AK60" i="6"/>
  <c r="BR60" i="6"/>
  <c r="AK63" i="6"/>
  <c r="BR63" i="6"/>
  <c r="CC21" i="6"/>
  <c r="CC48" i="6"/>
  <c r="CC51" i="6"/>
  <c r="CC54" i="6"/>
  <c r="CC57" i="6"/>
  <c r="CC60" i="6"/>
  <c r="CC63" i="6"/>
  <c r="CN39" i="6"/>
  <c r="CN42" i="6"/>
  <c r="CN45" i="6"/>
  <c r="CN48" i="6"/>
  <c r="CN51" i="6"/>
  <c r="CN54" i="6"/>
  <c r="CN57" i="6"/>
  <c r="CN60" i="6"/>
  <c r="CN63" i="6"/>
  <c r="AK15" i="6"/>
  <c r="BR15" i="6"/>
  <c r="CC15" i="6"/>
  <c r="CN15" i="6"/>
  <c r="AV15" i="6"/>
  <c r="O15" i="6"/>
  <c r="AV111" i="6"/>
  <c r="O108" i="6"/>
  <c r="BG108" i="6"/>
  <c r="BG111" i="6"/>
  <c r="O111" i="6"/>
  <c r="Z111" i="6"/>
  <c r="Z108" i="6"/>
  <c r="BR108" i="6"/>
  <c r="CC108" i="6"/>
  <c r="BR111" i="6"/>
  <c r="E139" i="6"/>
  <c r="F139" i="6"/>
  <c r="CN103" i="6"/>
  <c r="CF105" i="6"/>
  <c r="CG212" i="6"/>
  <c r="CG213" i="6" s="1"/>
  <c r="CJ212" i="6"/>
  <c r="CD211" i="6"/>
  <c r="CD213" i="6" s="1"/>
  <c r="CL211" i="6"/>
  <c r="CL213" i="6" s="1"/>
  <c r="CN101" i="6"/>
  <c r="CJ211" i="6"/>
  <c r="CH102" i="6"/>
  <c r="CN102" i="6" s="1"/>
  <c r="CH212" i="6"/>
  <c r="BW105" i="6"/>
  <c r="CC104" i="6"/>
  <c r="CC101" i="6"/>
  <c r="CC102" i="6"/>
  <c r="CC100" i="6"/>
  <c r="BY211" i="6"/>
  <c r="BY213" i="6" s="1"/>
  <c r="BR105" i="6"/>
  <c r="BR104" i="6"/>
  <c r="BR103" i="6"/>
  <c r="BR102" i="6"/>
  <c r="BR100" i="6"/>
  <c r="BG105" i="6"/>
  <c r="BC211" i="6"/>
  <c r="BC213" i="6" s="1"/>
  <c r="BA212" i="6"/>
  <c r="BG101" i="6"/>
  <c r="BA102" i="6"/>
  <c r="BG102" i="6" s="1"/>
  <c r="AP105" i="6"/>
  <c r="AV104" i="6"/>
  <c r="AV105" i="6"/>
  <c r="AO212" i="6"/>
  <c r="AO213" i="6" s="1"/>
  <c r="AP212" i="6"/>
  <c r="AV102" i="6"/>
  <c r="AR211" i="6"/>
  <c r="AR213" i="6" s="1"/>
  <c r="AC105" i="6"/>
  <c r="AK105" i="6" s="1"/>
  <c r="AE212" i="6"/>
  <c r="AK100" i="6"/>
  <c r="AG211" i="6"/>
  <c r="AG213" i="6" s="1"/>
  <c r="Z105" i="6"/>
  <c r="Z104" i="6"/>
  <c r="Z103" i="6"/>
  <c r="Z102" i="6"/>
  <c r="Z101" i="6"/>
  <c r="Z100" i="6"/>
  <c r="H212" i="6"/>
  <c r="H213" i="6" s="1"/>
  <c r="I105" i="6"/>
  <c r="O105" i="6" s="1"/>
  <c r="J211" i="6"/>
  <c r="J213" i="6" s="1"/>
  <c r="O100" i="6"/>
  <c r="O101" i="6"/>
  <c r="E212" i="6"/>
  <c r="E213" i="6" s="1"/>
  <c r="M212" i="6"/>
  <c r="M213" i="6" s="1"/>
  <c r="G211" i="6"/>
  <c r="O102" i="6"/>
  <c r="CN17" i="6"/>
  <c r="CH18" i="6"/>
  <c r="CH211" i="6"/>
  <c r="CI211" i="6"/>
  <c r="CI213" i="6" s="1"/>
  <c r="CM213" i="6"/>
  <c r="CN18" i="6"/>
  <c r="CF212" i="6"/>
  <c r="BU18" i="6"/>
  <c r="BU212" i="6"/>
  <c r="BU213" i="6" s="1"/>
  <c r="BW18" i="6"/>
  <c r="BR18" i="6"/>
  <c r="BJ139" i="6"/>
  <c r="BJ212" i="6"/>
  <c r="BJ213" i="6" s="1"/>
  <c r="BK212" i="6"/>
  <c r="BK213" i="6" s="1"/>
  <c r="BR16" i="6"/>
  <c r="BL211" i="6"/>
  <c r="BL212" i="6"/>
  <c r="BM211" i="6"/>
  <c r="BM213" i="6" s="1"/>
  <c r="BN211" i="6"/>
  <c r="BN213" i="6" s="1"/>
  <c r="BG18" i="6"/>
  <c r="BG17" i="6"/>
  <c r="BG16" i="6"/>
  <c r="BA211" i="6"/>
  <c r="AP18" i="6"/>
  <c r="AV18" i="6" s="1"/>
  <c r="AP211" i="6"/>
  <c r="AV17" i="6"/>
  <c r="AN212" i="6"/>
  <c r="AC18" i="6"/>
  <c r="AC212" i="6"/>
  <c r="AC213" i="6" s="1"/>
  <c r="AE18" i="6"/>
  <c r="AE211" i="6"/>
  <c r="Z18" i="6"/>
  <c r="Z17" i="6"/>
  <c r="R212" i="6"/>
  <c r="R213" i="6" s="1"/>
  <c r="Z16" i="6"/>
  <c r="T211" i="6"/>
  <c r="T212" i="6"/>
  <c r="V211" i="6"/>
  <c r="V213" i="6" s="1"/>
  <c r="O16" i="6"/>
  <c r="O17" i="6"/>
  <c r="O18" i="6"/>
  <c r="G212" i="6"/>
  <c r="I211" i="6"/>
  <c r="I212" i="6"/>
  <c r="BR12" i="6"/>
  <c r="AK114" i="6"/>
  <c r="AA123" i="6"/>
  <c r="O117" i="6"/>
  <c r="P211" i="6"/>
  <c r="Z121" i="6"/>
  <c r="X213" i="6"/>
  <c r="AV122" i="6"/>
  <c r="V163" i="6"/>
  <c r="AN163" i="6"/>
  <c r="AV144" i="6"/>
  <c r="BD163" i="6"/>
  <c r="AY193" i="6"/>
  <c r="BH206" i="6"/>
  <c r="BH193" i="6"/>
  <c r="BR168" i="6"/>
  <c r="BP206" i="6"/>
  <c r="BP193" i="6"/>
  <c r="O12" i="6"/>
  <c r="CC69" i="6"/>
  <c r="CN87" i="6"/>
  <c r="AK90" i="6"/>
  <c r="CC93" i="6"/>
  <c r="CN111" i="6"/>
  <c r="CN117" i="6"/>
  <c r="AQ123" i="6"/>
  <c r="AQ211" i="6"/>
  <c r="AQ213" i="6" s="1"/>
  <c r="F212" i="6"/>
  <c r="O122" i="6"/>
  <c r="AF123" i="6"/>
  <c r="AF139" i="6" s="1"/>
  <c r="BL123" i="6"/>
  <c r="BL139" i="6" s="1"/>
  <c r="O126" i="6"/>
  <c r="O156" i="6"/>
  <c r="AZ206" i="6"/>
  <c r="AZ193" i="6"/>
  <c r="AZ208" i="6" s="1"/>
  <c r="CI206" i="6"/>
  <c r="BG171" i="6"/>
  <c r="BG174" i="6"/>
  <c r="BG177" i="6"/>
  <c r="AV12" i="6"/>
  <c r="P212" i="6"/>
  <c r="Z122" i="6"/>
  <c r="AL123" i="6"/>
  <c r="P163" i="6"/>
  <c r="Z144" i="6"/>
  <c r="CC12" i="6"/>
  <c r="CN69" i="6"/>
  <c r="AK72" i="6"/>
  <c r="CC75" i="6"/>
  <c r="CN93" i="6"/>
  <c r="AK96" i="6"/>
  <c r="CC99" i="6"/>
  <c r="CC114" i="6"/>
  <c r="S211" i="6"/>
  <c r="S213" i="6" s="1"/>
  <c r="S123" i="6"/>
  <c r="S139" i="6" s="1"/>
  <c r="BR121" i="6"/>
  <c r="BG122" i="6"/>
  <c r="H123" i="6"/>
  <c r="H139" i="6" s="1"/>
  <c r="AN123" i="6"/>
  <c r="AN139" i="6" s="1"/>
  <c r="BT123" i="6"/>
  <c r="BT139" i="6" s="1"/>
  <c r="BG126" i="6"/>
  <c r="BG138" i="6"/>
  <c r="O159" i="6"/>
  <c r="AK174" i="6"/>
  <c r="AA206" i="6"/>
  <c r="K208" i="6"/>
  <c r="Z12" i="6"/>
  <c r="CN84" i="6"/>
  <c r="AK87" i="6"/>
  <c r="CC90" i="6"/>
  <c r="CN108" i="6"/>
  <c r="AK111" i="6"/>
  <c r="O114" i="6"/>
  <c r="AK117" i="6"/>
  <c r="O120" i="6"/>
  <c r="CN120" i="6"/>
  <c r="K123" i="6"/>
  <c r="K139" i="6" s="1"/>
  <c r="K211" i="6"/>
  <c r="K213" i="6" s="1"/>
  <c r="AL213" i="6"/>
  <c r="AK122" i="6"/>
  <c r="N123" i="6"/>
  <c r="N139" i="6" s="1"/>
  <c r="AT123" i="6"/>
  <c r="AT139" i="6" s="1"/>
  <c r="BZ123" i="6"/>
  <c r="BZ139" i="6" s="1"/>
  <c r="AK126" i="6"/>
  <c r="Z129" i="6"/>
  <c r="CN132" i="6"/>
  <c r="CC135" i="6"/>
  <c r="CH163" i="6"/>
  <c r="Z147" i="6"/>
  <c r="BG147" i="6"/>
  <c r="CN150" i="6"/>
  <c r="CC153" i="6"/>
  <c r="AK156" i="6"/>
  <c r="Z159" i="6"/>
  <c r="BG159" i="6"/>
  <c r="CN162" i="6"/>
  <c r="BC193" i="6"/>
  <c r="BW206" i="6"/>
  <c r="BW208" i="6" s="1"/>
  <c r="AA211" i="6"/>
  <c r="AI139" i="6"/>
  <c r="AQ139" i="6"/>
  <c r="AY139" i="6"/>
  <c r="BG12" i="6"/>
  <c r="BO139" i="6"/>
  <c r="CM139" i="6"/>
  <c r="CN75" i="6"/>
  <c r="AK78" i="6"/>
  <c r="CC81" i="6"/>
  <c r="CN99" i="6"/>
  <c r="AK102" i="6"/>
  <c r="CC105" i="6"/>
  <c r="CN114" i="6"/>
  <c r="CD123" i="6"/>
  <c r="Z120" i="6"/>
  <c r="BR122" i="6"/>
  <c r="P123" i="6"/>
  <c r="P139" i="6" s="1"/>
  <c r="CB123" i="6"/>
  <c r="CB139" i="6" s="1"/>
  <c r="BG129" i="6"/>
  <c r="BR144" i="6"/>
  <c r="CM193" i="6"/>
  <c r="AI211" i="6"/>
  <c r="AI213" i="6" s="1"/>
  <c r="BH139" i="6"/>
  <c r="CN12" i="6"/>
  <c r="CC72" i="6"/>
  <c r="CN90" i="6"/>
  <c r="AK93" i="6"/>
  <c r="CC96" i="6"/>
  <c r="AV121" i="6"/>
  <c r="BD213" i="6"/>
  <c r="CC122" i="6"/>
  <c r="V123" i="6"/>
  <c r="V139" i="6" s="1"/>
  <c r="BB123" i="6"/>
  <c r="BB139" i="6" s="1"/>
  <c r="CH123" i="6"/>
  <c r="CH139" i="6" s="1"/>
  <c r="CC126" i="6"/>
  <c r="AK129" i="6"/>
  <c r="Z132" i="6"/>
  <c r="CN135" i="6"/>
  <c r="CC138" i="6"/>
  <c r="AL163" i="6"/>
  <c r="AV163" i="6" s="1"/>
  <c r="AT163" i="6"/>
  <c r="BB163" i="6"/>
  <c r="CJ163" i="6"/>
  <c r="AK147" i="6"/>
  <c r="Z150" i="6"/>
  <c r="BG150" i="6"/>
  <c r="CN153" i="6"/>
  <c r="CC156" i="6"/>
  <c r="AK159" i="6"/>
  <c r="Z162" i="6"/>
  <c r="BG162" i="6"/>
  <c r="F163" i="6"/>
  <c r="O163" i="6" s="1"/>
  <c r="AE193" i="6"/>
  <c r="CF206" i="6"/>
  <c r="CF193" i="6"/>
  <c r="CN168" i="6"/>
  <c r="AM208" i="6"/>
  <c r="CN171" i="6"/>
  <c r="CE193" i="6"/>
  <c r="CM206" i="6"/>
  <c r="AK12" i="6"/>
  <c r="CN81" i="6"/>
  <c r="AK84" i="6"/>
  <c r="CC87" i="6"/>
  <c r="CN105" i="6"/>
  <c r="AK108" i="6"/>
  <c r="CC111" i="6"/>
  <c r="CC117" i="6"/>
  <c r="AK120" i="6"/>
  <c r="F211" i="6"/>
  <c r="O121" i="6"/>
  <c r="X123" i="6"/>
  <c r="X139" i="6" s="1"/>
  <c r="BD123" i="6"/>
  <c r="BD139" i="6" s="1"/>
  <c r="CJ123" i="6"/>
  <c r="CJ139" i="6" s="1"/>
  <c r="BG132" i="6"/>
  <c r="O135" i="6"/>
  <c r="BL163" i="6"/>
  <c r="BR163" i="6" s="1"/>
  <c r="BT163" i="6"/>
  <c r="CC163" i="6" s="1"/>
  <c r="CB163" i="6"/>
  <c r="O153" i="6"/>
  <c r="G206" i="6"/>
  <c r="G193" i="6"/>
  <c r="O168" i="6"/>
  <c r="W193" i="6"/>
  <c r="W206" i="6"/>
  <c r="BO206" i="6"/>
  <c r="BO208" i="6" s="1"/>
  <c r="AE206" i="6"/>
  <c r="BO213" i="6"/>
  <c r="G123" i="6"/>
  <c r="G139" i="6" s="1"/>
  <c r="W123" i="6"/>
  <c r="W139" i="6" s="1"/>
  <c r="AE123" i="6"/>
  <c r="AE139" i="6" s="1"/>
  <c r="AM123" i="6"/>
  <c r="AM139" i="6" s="1"/>
  <c r="AU123" i="6"/>
  <c r="AU139" i="6" s="1"/>
  <c r="BC123" i="6"/>
  <c r="BC139" i="6" s="1"/>
  <c r="BK123" i="6"/>
  <c r="BK139" i="6" s="1"/>
  <c r="BS123" i="6"/>
  <c r="CA123" i="6"/>
  <c r="CA139" i="6" s="1"/>
  <c r="CI123" i="6"/>
  <c r="CI139" i="6" s="1"/>
  <c r="Z168" i="6"/>
  <c r="BG168" i="6"/>
  <c r="BX206" i="6"/>
  <c r="BX193" i="6"/>
  <c r="BR177" i="6"/>
  <c r="BR189" i="6"/>
  <c r="BS193" i="6"/>
  <c r="AU206" i="6"/>
  <c r="CA206" i="6"/>
  <c r="CA208" i="6" s="1"/>
  <c r="BS212" i="6"/>
  <c r="CC212" i="6" s="1"/>
  <c r="CC121" i="6"/>
  <c r="I123" i="6"/>
  <c r="I139" i="6" s="1"/>
  <c r="Q123" i="6"/>
  <c r="Q139" i="6" s="1"/>
  <c r="Y123" i="6"/>
  <c r="Y139" i="6" s="1"/>
  <c r="AG123" i="6"/>
  <c r="AG139" i="6" s="1"/>
  <c r="AO123" i="6"/>
  <c r="AO139" i="6" s="1"/>
  <c r="BE123" i="6"/>
  <c r="BE139" i="6" s="1"/>
  <c r="BM123" i="6"/>
  <c r="BM139" i="6" s="1"/>
  <c r="BU123" i="6"/>
  <c r="CK123" i="6"/>
  <c r="CK139" i="6" s="1"/>
  <c r="CC144" i="6"/>
  <c r="AK168" i="6"/>
  <c r="AR206" i="6"/>
  <c r="AR193" i="6"/>
  <c r="BR180" i="6"/>
  <c r="BR192" i="6"/>
  <c r="BC206" i="6"/>
  <c r="J123" i="6"/>
  <c r="J139" i="6" s="1"/>
  <c r="R123" i="6"/>
  <c r="R139" i="6" s="1"/>
  <c r="AH123" i="6"/>
  <c r="AH139" i="6" s="1"/>
  <c r="AP123" i="6"/>
  <c r="AP139" i="6" s="1"/>
  <c r="AX123" i="6"/>
  <c r="AX139" i="6" s="1"/>
  <c r="BF123" i="6"/>
  <c r="BF139" i="6" s="1"/>
  <c r="BN123" i="6"/>
  <c r="BN139" i="6" s="1"/>
  <c r="BV123" i="6"/>
  <c r="BV139" i="6" s="1"/>
  <c r="CL123" i="6"/>
  <c r="CL139" i="6" s="1"/>
  <c r="AA163" i="6"/>
  <c r="AK163" i="6" s="1"/>
  <c r="AB206" i="6"/>
  <c r="AB193" i="6"/>
  <c r="AJ206" i="6"/>
  <c r="AJ193" i="6"/>
  <c r="CC168" i="6"/>
  <c r="CN174" i="6"/>
  <c r="AV177" i="6"/>
  <c r="AK180" i="6"/>
  <c r="CN186" i="6"/>
  <c r="AV189" i="6"/>
  <c r="AK192" i="6"/>
  <c r="BW211" i="6"/>
  <c r="BW213" i="6" s="1"/>
  <c r="AY212" i="6"/>
  <c r="BG121" i="6"/>
  <c r="AY123" i="6"/>
  <c r="CE123" i="6"/>
  <c r="CE139" i="6" s="1"/>
  <c r="BG144" i="6"/>
  <c r="L206" i="6"/>
  <c r="L193" i="6"/>
  <c r="T206" i="6"/>
  <c r="T193" i="6"/>
  <c r="AV168" i="6"/>
  <c r="BR171" i="6"/>
  <c r="CC180" i="6"/>
  <c r="BR183" i="6"/>
  <c r="CC192" i="6"/>
  <c r="BK206" i="6"/>
  <c r="BK208" i="6" s="1"/>
  <c r="BH213" i="6"/>
  <c r="CN121" i="6"/>
  <c r="CN122" i="6"/>
  <c r="L123" i="6"/>
  <c r="L139" i="6" s="1"/>
  <c r="T123" i="6"/>
  <c r="T139" i="6" s="1"/>
  <c r="AB123" i="6"/>
  <c r="AB139" i="6" s="1"/>
  <c r="AJ123" i="6"/>
  <c r="AJ139" i="6" s="1"/>
  <c r="AR123" i="6"/>
  <c r="AR139" i="6" s="1"/>
  <c r="AZ123" i="6"/>
  <c r="AZ139" i="6" s="1"/>
  <c r="BP123" i="6"/>
  <c r="BP139" i="6" s="1"/>
  <c r="BX123" i="6"/>
  <c r="BX139" i="6" s="1"/>
  <c r="CF123" i="6"/>
  <c r="CF139" i="6" s="1"/>
  <c r="CN144" i="6"/>
  <c r="AK171" i="6"/>
  <c r="Z174" i="6"/>
  <c r="CN177" i="6"/>
  <c r="AV180" i="6"/>
  <c r="AK183" i="6"/>
  <c r="Z186" i="6"/>
  <c r="CN189" i="6"/>
  <c r="AV192" i="6"/>
  <c r="AA193" i="6"/>
  <c r="AA212" i="6"/>
  <c r="M123" i="6"/>
  <c r="M139" i="6" s="1"/>
  <c r="U123" i="6"/>
  <c r="U139" i="6" s="1"/>
  <c r="AC123" i="6"/>
  <c r="AS123" i="6"/>
  <c r="AS139" i="6" s="1"/>
  <c r="BA123" i="6"/>
  <c r="BA139" i="6" s="1"/>
  <c r="BI123" i="6"/>
  <c r="BI139" i="6" s="1"/>
  <c r="BQ123" i="6"/>
  <c r="BQ139" i="6" s="1"/>
  <c r="BY123" i="6"/>
  <c r="BY139" i="6" s="1"/>
  <c r="CG123" i="6"/>
  <c r="CG139" i="6" s="1"/>
  <c r="CC171" i="6"/>
  <c r="BR174" i="6"/>
  <c r="CC183" i="6"/>
  <c r="BR186" i="6"/>
  <c r="BS206" i="6"/>
  <c r="F193" i="6"/>
  <c r="F208" i="6" s="1"/>
  <c r="N193" i="6"/>
  <c r="N208" i="6" s="1"/>
  <c r="V193" i="6"/>
  <c r="V208" i="6" s="1"/>
  <c r="AD193" i="6"/>
  <c r="AD208" i="6" s="1"/>
  <c r="AL193" i="6"/>
  <c r="AT193" i="6"/>
  <c r="AT208" i="6" s="1"/>
  <c r="BB193" i="6"/>
  <c r="BB208" i="6" s="1"/>
  <c r="BJ193" i="6"/>
  <c r="BJ208" i="6" s="1"/>
  <c r="BZ193" i="6"/>
  <c r="BZ208" i="6" s="1"/>
  <c r="CH193" i="6"/>
  <c r="CH208" i="6" s="1"/>
  <c r="AL206" i="6"/>
  <c r="AV206" i="6" s="1"/>
  <c r="H193" i="6"/>
  <c r="H208" i="6" s="1"/>
  <c r="P193" i="6"/>
  <c r="X193" i="6"/>
  <c r="X208" i="6" s="1"/>
  <c r="AF193" i="6"/>
  <c r="AF208" i="6" s="1"/>
  <c r="AN193" i="6"/>
  <c r="AN208" i="6" s="1"/>
  <c r="BD193" i="6"/>
  <c r="BD208" i="6" s="1"/>
  <c r="BL193" i="6"/>
  <c r="BL208" i="6" s="1"/>
  <c r="BT193" i="6"/>
  <c r="BT208" i="6" s="1"/>
  <c r="CB193" i="6"/>
  <c r="CB208" i="6" s="1"/>
  <c r="CJ193" i="6"/>
  <c r="CJ208" i="6" s="1"/>
  <c r="P206" i="6"/>
  <c r="I193" i="6"/>
  <c r="I208" i="6" s="1"/>
  <c r="Q193" i="6"/>
  <c r="Q208" i="6" s="1"/>
  <c r="Y193" i="6"/>
  <c r="Y208" i="6" s="1"/>
  <c r="AG193" i="6"/>
  <c r="AG208" i="6" s="1"/>
  <c r="AO193" i="6"/>
  <c r="AO208" i="6" s="1"/>
  <c r="AW193" i="6"/>
  <c r="BE193" i="6"/>
  <c r="BE208" i="6" s="1"/>
  <c r="BM193" i="6"/>
  <c r="BM208" i="6" s="1"/>
  <c r="BU193" i="6"/>
  <c r="BU208" i="6" s="1"/>
  <c r="CK193" i="6"/>
  <c r="CK208" i="6" s="1"/>
  <c r="J193" i="6"/>
  <c r="J208" i="6" s="1"/>
  <c r="R193" i="6"/>
  <c r="R208" i="6" s="1"/>
  <c r="AH193" i="6"/>
  <c r="AH208" i="6" s="1"/>
  <c r="AP193" i="6"/>
  <c r="AP208" i="6" s="1"/>
  <c r="AX193" i="6"/>
  <c r="AX208" i="6" s="1"/>
  <c r="BF193" i="6"/>
  <c r="BF208" i="6" s="1"/>
  <c r="BN193" i="6"/>
  <c r="BN208" i="6" s="1"/>
  <c r="BV193" i="6"/>
  <c r="BV208" i="6" s="1"/>
  <c r="CD193" i="6"/>
  <c r="CL193" i="6"/>
  <c r="CL208" i="6" s="1"/>
  <c r="E193" i="6"/>
  <c r="M193" i="6"/>
  <c r="M208" i="6" s="1"/>
  <c r="U193" i="6"/>
  <c r="U208" i="6" s="1"/>
  <c r="AC193" i="6"/>
  <c r="AC208" i="6" s="1"/>
  <c r="AS193" i="6"/>
  <c r="AS208" i="6" s="1"/>
  <c r="BA193" i="6"/>
  <c r="BA208" i="6" s="1"/>
  <c r="BI193" i="6"/>
  <c r="BI208" i="6" s="1"/>
  <c r="BQ193" i="6"/>
  <c r="BQ208" i="6" s="1"/>
  <c r="BY193" i="6"/>
  <c r="BY208" i="6" s="1"/>
  <c r="CG193" i="6"/>
  <c r="CG208" i="6" s="1"/>
  <c r="CF163" i="8" l="1"/>
  <c r="AR212" i="8"/>
  <c r="AR123" i="8"/>
  <c r="BB123" i="8"/>
  <c r="BY213" i="8"/>
  <c r="AK123" i="6"/>
  <c r="AW213" i="8"/>
  <c r="AH18" i="8"/>
  <c r="X211" i="8"/>
  <c r="AH105" i="8"/>
  <c r="Z139" i="8"/>
  <c r="AH139" i="8" s="1"/>
  <c r="AV213" i="8"/>
  <c r="BB211" i="8"/>
  <c r="CF102" i="8"/>
  <c r="BZ213" i="8"/>
  <c r="CF211" i="8"/>
  <c r="CF212" i="8"/>
  <c r="BO139" i="8"/>
  <c r="BV139" i="8" s="1"/>
  <c r="BL212" i="8"/>
  <c r="BG213" i="8"/>
  <c r="BL211" i="8"/>
  <c r="BF213" i="8"/>
  <c r="BB212" i="8"/>
  <c r="AR213" i="8"/>
  <c r="AJ139" i="8"/>
  <c r="AR139" i="8" s="1"/>
  <c r="AH211" i="8"/>
  <c r="R213" i="8"/>
  <c r="X212" i="8"/>
  <c r="X139" i="8"/>
  <c r="Q213" i="8"/>
  <c r="F213" i="8"/>
  <c r="N213" i="8" s="1"/>
  <c r="N212" i="8"/>
  <c r="BX213" i="8"/>
  <c r="BN213" i="8"/>
  <c r="BV213" i="8" s="1"/>
  <c r="AT213" i="8"/>
  <c r="AR211" i="8"/>
  <c r="AH213" i="8"/>
  <c r="AH212" i="8"/>
  <c r="N211" i="8"/>
  <c r="N139" i="8"/>
  <c r="CF193" i="8"/>
  <c r="BW208" i="8"/>
  <c r="CF208" i="8" s="1"/>
  <c r="BL123" i="8"/>
  <c r="AR193" i="8"/>
  <c r="AI208" i="8"/>
  <c r="AR208" i="8" s="1"/>
  <c r="N193" i="8"/>
  <c r="E208" i="8"/>
  <c r="N208" i="8" s="1"/>
  <c r="BV123" i="8"/>
  <c r="AT139" i="8"/>
  <c r="BB139" i="8" s="1"/>
  <c r="BV193" i="8"/>
  <c r="BM208" i="8"/>
  <c r="BV208" i="8" s="1"/>
  <c r="N123" i="8"/>
  <c r="CF123" i="8"/>
  <c r="AH193" i="8"/>
  <c r="Y208" i="8"/>
  <c r="AH208" i="8" s="1"/>
  <c r="BL193" i="8"/>
  <c r="BC208" i="8"/>
  <c r="BL208" i="8" s="1"/>
  <c r="AH123" i="8"/>
  <c r="X193" i="8"/>
  <c r="O208" i="8"/>
  <c r="X208" i="8" s="1"/>
  <c r="X123" i="8"/>
  <c r="BB193" i="8"/>
  <c r="AS208" i="8"/>
  <c r="BB208" i="8" s="1"/>
  <c r="BC139" i="8"/>
  <c r="BL139" i="8" s="1"/>
  <c r="AB208" i="6"/>
  <c r="G208" i="6"/>
  <c r="CE208" i="6"/>
  <c r="T208" i="6"/>
  <c r="BG206" i="6"/>
  <c r="CI208" i="6"/>
  <c r="AY208" i="6"/>
  <c r="AR208" i="6"/>
  <c r="AU208" i="6"/>
  <c r="CM208" i="6"/>
  <c r="BC208" i="6"/>
  <c r="BP208" i="6"/>
  <c r="CN212" i="6"/>
  <c r="BG163" i="6"/>
  <c r="CN163" i="6"/>
  <c r="F213" i="6"/>
  <c r="CH213" i="6"/>
  <c r="T213" i="6"/>
  <c r="G213" i="6"/>
  <c r="BW139" i="6"/>
  <c r="CC18" i="6"/>
  <c r="BG211" i="6"/>
  <c r="AE213" i="6"/>
  <c r="AK18" i="6"/>
  <c r="CJ213" i="6"/>
  <c r="CN211" i="6"/>
  <c r="BR211" i="6"/>
  <c r="BL213" i="6"/>
  <c r="BR213" i="6" s="1"/>
  <c r="BG139" i="6"/>
  <c r="BG212" i="6"/>
  <c r="BA213" i="6"/>
  <c r="AV212" i="6"/>
  <c r="AN213" i="6"/>
  <c r="AP213" i="6"/>
  <c r="Z212" i="6"/>
  <c r="O212" i="6"/>
  <c r="O211" i="6"/>
  <c r="I213" i="6"/>
  <c r="CF213" i="6"/>
  <c r="BU139" i="6"/>
  <c r="BR212" i="6"/>
  <c r="AV211" i="6"/>
  <c r="AC139" i="6"/>
  <c r="AK212" i="6"/>
  <c r="O139" i="6"/>
  <c r="Z139" i="6"/>
  <c r="AW208" i="6"/>
  <c r="BG193" i="6"/>
  <c r="E208" i="6"/>
  <c r="O193" i="6"/>
  <c r="W208" i="6"/>
  <c r="AV123" i="6"/>
  <c r="BH208" i="6"/>
  <c r="BR208" i="6" s="1"/>
  <c r="BR193" i="6"/>
  <c r="CC193" i="6"/>
  <c r="BS208" i="6"/>
  <c r="CF208" i="6"/>
  <c r="CN123" i="6"/>
  <c r="BS213" i="6"/>
  <c r="CC213" i="6" s="1"/>
  <c r="CD139" i="6"/>
  <c r="CN139" i="6" s="1"/>
  <c r="AY213" i="6"/>
  <c r="BR206" i="6"/>
  <c r="AL139" i="6"/>
  <c r="AV139" i="6" s="1"/>
  <c r="BR139" i="6"/>
  <c r="AA139" i="6"/>
  <c r="CC211" i="6"/>
  <c r="O123" i="6"/>
  <c r="CN193" i="6"/>
  <c r="CD208" i="6"/>
  <c r="CC206" i="6"/>
  <c r="BR123" i="6"/>
  <c r="CN206" i="6"/>
  <c r="AJ208" i="6"/>
  <c r="CC123" i="6"/>
  <c r="O206" i="6"/>
  <c r="AE208" i="6"/>
  <c r="BG123" i="6"/>
  <c r="AK193" i="6"/>
  <c r="AA208" i="6"/>
  <c r="L208" i="6"/>
  <c r="BX208" i="6"/>
  <c r="AK206" i="6"/>
  <c r="BS139" i="6"/>
  <c r="Z211" i="6"/>
  <c r="P213" i="6"/>
  <c r="AK211" i="6"/>
  <c r="AA213" i="6"/>
  <c r="Z163" i="6"/>
  <c r="Z206" i="6"/>
  <c r="Z193" i="6"/>
  <c r="P208" i="6"/>
  <c r="Z208" i="6" s="1"/>
  <c r="AV193" i="6"/>
  <c r="AL208" i="6"/>
  <c r="Z123" i="6"/>
  <c r="X213" i="8" l="1"/>
  <c r="BL213" i="8"/>
  <c r="BB213" i="8"/>
  <c r="CF213" i="8"/>
  <c r="BG208" i="6"/>
  <c r="AV208" i="6"/>
  <c r="CN208" i="6"/>
  <c r="O213" i="6"/>
  <c r="CC139" i="6"/>
  <c r="BG213" i="6"/>
  <c r="AK213" i="6"/>
  <c r="Z213" i="6"/>
  <c r="CN213" i="6"/>
  <c r="AV213" i="6"/>
  <c r="AK139" i="6"/>
  <c r="O208" i="6"/>
  <c r="AK208" i="6"/>
  <c r="CC208"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tc={25CC72B8-ED71-42EA-806C-18AB809DDC3B}</author>
    <author>tc={15933AE8-8FED-4D9A-85F2-891255F194EE}</author>
    <author>tc={D034E9E8-6880-4916-8E69-A8C39E8D3BCE}</author>
    <author>tc={B21D7C2D-EDC2-42D7-82C4-8E9CDFA9EC0A}</author>
    <author>tc={AD28D73A-3442-44E5-B686-F6D1C16E57EF}</author>
  </authors>
  <commentList>
    <comment ref="B10" authorId="0" shapeId="0" xr:uid="{25CC72B8-ED71-42EA-806C-18AB809DDC3B}">
      <text>
        <t xml:space="preserve">[Threaded comment]
Your version of Excel allows you to read this threaded comment; however, any edits to it will get removed if the file is opened in a newer version of Excel. Learn more: https://go.microsoft.com/fwlink/?linkid=870924
Comment:
    This is 50%TN removal - Bran Sands solution only Investment Loader - WINEP HD Nutrient Neutrality (Wastewater) - January, Rev K.xlsx </t>
      </text>
    </comment>
    <comment ref="B13" authorId="1" shapeId="0" xr:uid="{15933AE8-8FED-4D9A-85F2-891255F194EE}">
      <text>
        <t>[Threaded comment]
Your version of Excel allows you to read this threaded comment; however, any edits to it will get removed if the file is opened in a newer version of Excel. Learn more: https://go.microsoft.com/fwlink/?linkid=870924
Comment:
    All 0 for now</t>
      </text>
    </comment>
    <comment ref="B16" authorId="2" shapeId="0" xr:uid="{D034E9E8-6880-4916-8E69-A8C39E8D3BCE}">
      <text>
        <t>[Threaded comment]
Your version of Excel allows you to read this threaded comment; however, any edits to it will get removed if the file is opened in a newer version of Excel. Learn more: https://go.microsoft.com/fwlink/?linkid=870924
Comment:
    Wooler + 50% Greatham ICW + Stainton
Reply:
    100% Greatham ICW</t>
      </text>
    </comment>
    <comment ref="B19" authorId="3" shapeId="0" xr:uid="{B21D7C2D-EDC2-42D7-82C4-8E9CDFA9EC0A}">
      <text>
        <t>[Threaded comment]
Your version of Excel allows you to read this threaded comment; however, any edits to it will get removed if the file is opened in a newer version of Excel. Learn more: https://go.microsoft.com/fwlink/?linkid=870924
Comment:
    Include NN catchment restoration and hub (estuary HQ).</t>
      </text>
    </comment>
    <comment ref="B22" authorId="4" shapeId="0" xr:uid="{AD28D73A-3442-44E5-B686-F6D1C16E57EF}">
      <text>
        <t>[Threaded comment]
Your version of Excel allows you to read this threaded comment; however, any edits to it will get removed if the file is opened in a newer version of Excel. Learn more: https://go.microsoft.com/fwlink/?linkid=870924
Comment:
    All NN catchment work in the sea water is here (inc saltmarsh).
Excluding catchment restoration and hub (HQ)
Reply:
    Investment Loader - WINEP HD Nutrient Neutrality (Wastewater) - January, Rev K.xlsx 
Reply:
    Should this include agricultural measures as well?
Reply:
    Laura said to include anything 'in the water' in this marine restoration management section. Other investments should be included in habitat restoration (for the catchment/agriculture work and the HQ funding) or nature based solutions (for Greatham ICW).</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De Mattos, Mariani</author>
  </authors>
  <commentList>
    <comment ref="AD6" authorId="0" shapeId="0" xr:uid="{104EC0FF-3A24-4463-B68F-A408D4E63139}">
      <text>
        <r>
          <rPr>
            <b/>
            <sz val="9"/>
            <color indexed="81"/>
            <rFont val="Tahoma"/>
            <family val="2"/>
          </rPr>
          <t>De Mattos, Mariani:</t>
        </r>
        <r>
          <rPr>
            <sz val="9"/>
            <color indexed="81"/>
            <rFont val="Tahoma"/>
            <family val="2"/>
          </rPr>
          <t xml:space="preserve">
Fron NN iMOD (15 sites)
</t>
        </r>
      </text>
    </comment>
  </commentList>
</comments>
</file>

<file path=xl/sharedStrings.xml><?xml version="1.0" encoding="utf-8"?>
<sst xmlns="http://schemas.openxmlformats.org/spreadsheetml/2006/main" count="37548" uniqueCount="5042">
  <si>
    <t>CWW3</t>
  </si>
  <si>
    <t>Ofwat Bon Numbers</t>
  </si>
  <si>
    <t>Enhancement expenditure - wastewater network+ and bioresources</t>
  </si>
  <si>
    <t xml:space="preserve">Line description </t>
  </si>
  <si>
    <t>Units</t>
  </si>
  <si>
    <t>DPs</t>
  </si>
  <si>
    <t xml:space="preserve">Wastewater network+ </t>
  </si>
  <si>
    <t>Bioresources</t>
  </si>
  <si>
    <t>Additional control 1</t>
  </si>
  <si>
    <t>Additional control 2</t>
  </si>
  <si>
    <t>Total</t>
  </si>
  <si>
    <t>PR24 BP reference</t>
  </si>
  <si>
    <t>RAG 4 reference</t>
  </si>
  <si>
    <t>Foul</t>
  </si>
  <si>
    <t>Surface water drainage</t>
  </si>
  <si>
    <t>Highway drainage</t>
  </si>
  <si>
    <t>Sewage treatment and disposal</t>
  </si>
  <si>
    <t>Sludge liquor treatment</t>
  </si>
  <si>
    <t>Sludge transport</t>
  </si>
  <si>
    <t>Sludge treatment</t>
  </si>
  <si>
    <t>Sludge disposal</t>
  </si>
  <si>
    <t>2022-23</t>
  </si>
  <si>
    <t>2023-24</t>
  </si>
  <si>
    <t>2024-25</t>
  </si>
  <si>
    <t>2025-26</t>
  </si>
  <si>
    <t>2026-27</t>
  </si>
  <si>
    <t>2027-28</t>
  </si>
  <si>
    <t>2028-29</t>
  </si>
  <si>
    <t>2029-30</t>
  </si>
  <si>
    <t>EA/NRW environmental programme wastewater (WINEP/NEP)</t>
  </si>
  <si>
    <t>Event duration monitoring at intermittent discharges (WINEP/NEP) wastewater capex</t>
  </si>
  <si>
    <t>£m</t>
  </si>
  <si>
    <t>CWW3.1</t>
  </si>
  <si>
    <t>CWW3_001FL_PR24</t>
  </si>
  <si>
    <t>CWW3_001SWD_PR24</t>
  </si>
  <si>
    <t>CWW3_001HD_PR24</t>
  </si>
  <si>
    <t>CWW3_001STD_PR24</t>
  </si>
  <si>
    <t>CWW3_001SLT_PR24</t>
  </si>
  <si>
    <t>CWW3_001STP_PR24</t>
  </si>
  <si>
    <t>CWW3_001SDT_PR24</t>
  </si>
  <si>
    <t>CWW3_001SDD_PR24</t>
  </si>
  <si>
    <t>CWW3_001ADDN1_PR24</t>
  </si>
  <si>
    <t>CWW3_001ADDN2_PR24</t>
  </si>
  <si>
    <t>CWW3_001TOT_PR24</t>
  </si>
  <si>
    <t>Event duration monitoring at intermittent discharges (WINEP/NEP) wastewater opex</t>
  </si>
  <si>
    <t>CWW3.2</t>
  </si>
  <si>
    <t>CWW3_002FL_PR24</t>
  </si>
  <si>
    <t>CWW3_002SWD_PR24</t>
  </si>
  <si>
    <t>CWW3_002HD_PR24</t>
  </si>
  <si>
    <t>CWW3_002STD_PR24</t>
  </si>
  <si>
    <t>CWW3_002SLT_PR24</t>
  </si>
  <si>
    <t>CWW3_002STP_PR24</t>
  </si>
  <si>
    <t>CWW3_002SDT_PR24</t>
  </si>
  <si>
    <t>CWW3_002SDD_PR24</t>
  </si>
  <si>
    <t>CWW3_002ADDN1_PR24</t>
  </si>
  <si>
    <t>CWW3_002ADDN2_PR24</t>
  </si>
  <si>
    <t>CWW3_002TOT_PR24</t>
  </si>
  <si>
    <t>Event duration monitoring at intermittent discharges (WINEP/NEP) wastewater totex</t>
  </si>
  <si>
    <t>CWW3.3</t>
  </si>
  <si>
    <t>CWW3_003FL_PR24</t>
  </si>
  <si>
    <t>CWW3_003SWD_PR24</t>
  </si>
  <si>
    <t>CWW3_003HD_PR24</t>
  </si>
  <si>
    <t>CWW3_003STD_PR24</t>
  </si>
  <si>
    <t>CWW3_003SLT_PR24</t>
  </si>
  <si>
    <t>CWW3_003STP_PR24</t>
  </si>
  <si>
    <t>CWW3_003SDT_PR24</t>
  </si>
  <si>
    <t>CWW3_003SDD_PR24</t>
  </si>
  <si>
    <t>CWW3_003ADDN1_PR24</t>
  </si>
  <si>
    <t>CWW3_003ADDN2_PR24</t>
  </si>
  <si>
    <t>CWW3_003TOT_PR24</t>
  </si>
  <si>
    <t>Flow monitoring at sewage treatment works; (WINEP/NEP) wastewater capex</t>
  </si>
  <si>
    <t>CWW3.4</t>
  </si>
  <si>
    <t>CWW3_004FL_PR24</t>
  </si>
  <si>
    <t>CWW3_004SWD_PR24</t>
  </si>
  <si>
    <t>CWW3_004HD_PR24</t>
  </si>
  <si>
    <t>CWW3_004STD_PR24</t>
  </si>
  <si>
    <t>CWW3_004SLT_PR24</t>
  </si>
  <si>
    <t>CWW3_004STP_PR24</t>
  </si>
  <si>
    <t>CWW3_004SDT_PR24</t>
  </si>
  <si>
    <t>CWW3_004SDD_PR24</t>
  </si>
  <si>
    <t>CWW3_004ADDN1_PR24</t>
  </si>
  <si>
    <t>CWW3_004ADDN2_PR24</t>
  </si>
  <si>
    <t>CWW3_004TOT_PR24</t>
  </si>
  <si>
    <t>Flow monitoring at sewage treatment works; (WINEP/NEP) wastewater opex</t>
  </si>
  <si>
    <t>CWW3.5</t>
  </si>
  <si>
    <t>CWW3_005FL_PR24</t>
  </si>
  <si>
    <t>CWW3_005SWD_PR24</t>
  </si>
  <si>
    <t>CWW3_005HD_PR24</t>
  </si>
  <si>
    <t>CWW3_005STD_PR24</t>
  </si>
  <si>
    <t>CWW3_005SLT_PR24</t>
  </si>
  <si>
    <t>CWW3_005STP_PR24</t>
  </si>
  <si>
    <t>CWW3_005SDT_PR24</t>
  </si>
  <si>
    <t>CWW3_005SDD_PR24</t>
  </si>
  <si>
    <t>CWW3_005ADDN1_PR24</t>
  </si>
  <si>
    <t>CWW3_005ADDN2_PR24</t>
  </si>
  <si>
    <t>CWW3_005TOT_PR24</t>
  </si>
  <si>
    <t>Flow monitoring at sewage treatment works; (WINEP/NEP) wastewater totex</t>
  </si>
  <si>
    <t>CWW3.6</t>
  </si>
  <si>
    <t>CWW3_006FL_PR24</t>
  </si>
  <si>
    <t>CWW3_006SWD_PR24</t>
  </si>
  <si>
    <t>CWW3_006HD_PR24</t>
  </si>
  <si>
    <t>CWW3_006STD_PR24</t>
  </si>
  <si>
    <t>CWW3_006SLT_PR24</t>
  </si>
  <si>
    <t>CWW3_006STP_PR24</t>
  </si>
  <si>
    <t>CWW3_006SDT_PR24</t>
  </si>
  <si>
    <t>CWW3_006SDD_PR24</t>
  </si>
  <si>
    <t>CWW3_006ADDN1_PR24</t>
  </si>
  <si>
    <t>CWW3_006ADDN2_PR24</t>
  </si>
  <si>
    <t>CWW3_006TOT_PR24</t>
  </si>
  <si>
    <t>Continuous river water quality monitoring (WINEP/NEP) wastewater capex</t>
  </si>
  <si>
    <t>CWW3.7</t>
  </si>
  <si>
    <t>CWW3_007FL_PR24</t>
  </si>
  <si>
    <t>CWW3_007SWD_PR24</t>
  </si>
  <si>
    <t>CWW3_007HD_PR24</t>
  </si>
  <si>
    <t>CWW3_007STD_PR24</t>
  </si>
  <si>
    <t>CWW3_007SLT_PR24</t>
  </si>
  <si>
    <t>CWW3_007STP_PR24</t>
  </si>
  <si>
    <t>CWW3_007SDT_PR24</t>
  </si>
  <si>
    <t>CWW3_007SDD_PR24</t>
  </si>
  <si>
    <t>CWW3_007ADDN1_PR24</t>
  </si>
  <si>
    <t>CWW3_007ADDN2_PR24</t>
  </si>
  <si>
    <t>CWW3_007TOT_PR24</t>
  </si>
  <si>
    <t>Continuous river water quality monitoring (WINEP/NEP) wastewater opex</t>
  </si>
  <si>
    <t>CWW3.8</t>
  </si>
  <si>
    <t>CWW3_008FL_PR24</t>
  </si>
  <si>
    <t>CWW3_008SWD_PR24</t>
  </si>
  <si>
    <t>CWW3_008HD_PR24</t>
  </si>
  <si>
    <t>CWW3_008STD_PR24</t>
  </si>
  <si>
    <t>CWW3_008SLT_PR24</t>
  </si>
  <si>
    <t>CWW3_008STP_PR24</t>
  </si>
  <si>
    <t>CWW3_008SDT_PR24</t>
  </si>
  <si>
    <t>CWW3_008SDD_PR24</t>
  </si>
  <si>
    <t>CWW3_008ADDN1_PR24</t>
  </si>
  <si>
    <t>CWW3_008ADDN2_PR24</t>
  </si>
  <si>
    <t>CWW3_008TOT_PR24</t>
  </si>
  <si>
    <t>Continuous river water quality monitoring (WINEP/NEP) wastewater totex</t>
  </si>
  <si>
    <t>CWW3.9</t>
  </si>
  <si>
    <t>CWW3_009FL_PR24</t>
  </si>
  <si>
    <t>CWW3_009SWD_PR24</t>
  </si>
  <si>
    <t>CWW3_009HD_PR24</t>
  </si>
  <si>
    <t>CWW3_009STD_PR24</t>
  </si>
  <si>
    <t>CWW3_009SLT_PR24</t>
  </si>
  <si>
    <t>CWW3_009STP_PR24</t>
  </si>
  <si>
    <t>CWW3_009SDT_PR24</t>
  </si>
  <si>
    <t>CWW3_009SDD_PR24</t>
  </si>
  <si>
    <t>CWW3_009ADDN1_PR24</t>
  </si>
  <si>
    <t>CWW3_009ADDN2_PR24</t>
  </si>
  <si>
    <t>CWW3_009TOT_PR24</t>
  </si>
  <si>
    <t>MCERTs monitoring at emergency sewage pumping station overflows (WINEP/NEP) wastewater capex</t>
  </si>
  <si>
    <t>CWW3.10</t>
  </si>
  <si>
    <t>CWW3_010FL_PR24</t>
  </si>
  <si>
    <t>CWW3_010SWD_PR24</t>
  </si>
  <si>
    <t>CWW3_010HD_PR24</t>
  </si>
  <si>
    <t>CWW3_010STD_PR24</t>
  </si>
  <si>
    <t>CWW3_010SLT_PR24</t>
  </si>
  <si>
    <t>CWW3_010STP_PR24</t>
  </si>
  <si>
    <t>CWW3_010SDT_PR24</t>
  </si>
  <si>
    <t>CWW3_010SDD_PR24</t>
  </si>
  <si>
    <t>CWW3_010ADDN1_PR24</t>
  </si>
  <si>
    <t>CWW3_010ADDN2_PR24</t>
  </si>
  <si>
    <t>CWW3_010TOT_PR24</t>
  </si>
  <si>
    <t>MCERTs monitoring at emergency sewage pumping station overflows (WINEP/NEP) wastewater opex</t>
  </si>
  <si>
    <t>CWW3.11</t>
  </si>
  <si>
    <t>CWW3_011FL_PR24</t>
  </si>
  <si>
    <t>CWW3_011SWD_PR24</t>
  </si>
  <si>
    <t>CWW3_011HD_PR24</t>
  </si>
  <si>
    <t>CWW3_011STD_PR24</t>
  </si>
  <si>
    <t>CWW3_011SLT_PR24</t>
  </si>
  <si>
    <t>CWW3_011STP_PR24</t>
  </si>
  <si>
    <t>CWW3_011SDT_PR24</t>
  </si>
  <si>
    <t>CWW3_011SDD_PR24</t>
  </si>
  <si>
    <t>CWW3_011ADDN1_PR24</t>
  </si>
  <si>
    <t>CWW3_011ADDN2_PR24</t>
  </si>
  <si>
    <t>CWW3_011TOT_PR24</t>
  </si>
  <si>
    <t>MCERTs monitoring at emergency sewage pumping station overflows (WINEP/NEP) wastewater totex</t>
  </si>
  <si>
    <t>CWW3.12</t>
  </si>
  <si>
    <t>CWW3_012FL_PR24</t>
  </si>
  <si>
    <t>CWW3_012SWD_PR24</t>
  </si>
  <si>
    <t>CWW3_012HD_PR24</t>
  </si>
  <si>
    <t>CWW3_012STD_PR24</t>
  </si>
  <si>
    <t>CWW3_012SLT_PR24</t>
  </si>
  <si>
    <t>CWW3_012STP_PR24</t>
  </si>
  <si>
    <t>CWW3_012SDT_PR24</t>
  </si>
  <si>
    <t>CWW3_012SDD_PR24</t>
  </si>
  <si>
    <t>CWW3_012ADDN1_PR24</t>
  </si>
  <si>
    <t>CWW3_012ADDN2_PR24</t>
  </si>
  <si>
    <t>CWW3_012TOT_PR24</t>
  </si>
  <si>
    <t>Increase flow to full treatment; (WINEP/NEP) wastewater capex</t>
  </si>
  <si>
    <t>CWW3.13</t>
  </si>
  <si>
    <t>CWW3_013FL_PR24</t>
  </si>
  <si>
    <t>CWW3_013SWD_PR24</t>
  </si>
  <si>
    <t>CWW3_013HD_PR24</t>
  </si>
  <si>
    <t>CWW3_013STD_PR24</t>
  </si>
  <si>
    <t>CWW3_013SLT_PR24</t>
  </si>
  <si>
    <t>CWW3_013STP_PR24</t>
  </si>
  <si>
    <t>CWW3_013SDT_PR24</t>
  </si>
  <si>
    <t>CWW3_013SDD_PR24</t>
  </si>
  <si>
    <t>CWW3_013ADDN1_PR24</t>
  </si>
  <si>
    <t>CWW3_013ADDN2_PR24</t>
  </si>
  <si>
    <t>CWW3_013TOT_PR24</t>
  </si>
  <si>
    <t>Increase flow to full treatment; (WINEP/NEP) wastewater opex</t>
  </si>
  <si>
    <t>CWW3.14</t>
  </si>
  <si>
    <t>CWW3_014FL_PR24</t>
  </si>
  <si>
    <t>CWW3_014SWD_PR24</t>
  </si>
  <si>
    <t>CWW3_014HD_PR24</t>
  </si>
  <si>
    <t>CWW3_014STD_PR24</t>
  </si>
  <si>
    <t>CWW3_014SLT_PR24</t>
  </si>
  <si>
    <t>CWW3_014STP_PR24</t>
  </si>
  <si>
    <t>CWW3_014SDT_PR24</t>
  </si>
  <si>
    <t>CWW3_014SDD_PR24</t>
  </si>
  <si>
    <t>CWW3_014ADDN1_PR24</t>
  </si>
  <si>
    <t>CWW3_014ADDN2_PR24</t>
  </si>
  <si>
    <t>CWW3_014TOT_PR24</t>
  </si>
  <si>
    <t>Increase flow to full treatment; (WINEP/NEP) wastewater totex</t>
  </si>
  <si>
    <t>CWW3.15</t>
  </si>
  <si>
    <t>CWW3_015FL_PR24</t>
  </si>
  <si>
    <t>CWW3_015SWD_PR24</t>
  </si>
  <si>
    <t>CWW3_015HD_PR24</t>
  </si>
  <si>
    <t>CWW3_015STD_PR24</t>
  </si>
  <si>
    <t>CWW3_015SLT_PR24</t>
  </si>
  <si>
    <t>CWW3_015STP_PR24</t>
  </si>
  <si>
    <t>CWW3_015SDT_PR24</t>
  </si>
  <si>
    <t>CWW3_015SDD_PR24</t>
  </si>
  <si>
    <t>CWW3_015ADDN1_PR24</t>
  </si>
  <si>
    <t>CWW3_015ADDN2_PR24</t>
  </si>
  <si>
    <t>CWW3_015TOT_PR24</t>
  </si>
  <si>
    <t>Increase storm tank capacity at STWs - grey solution; (WINEP/NEP) wastewater capex</t>
  </si>
  <si>
    <t>CWW3.16</t>
  </si>
  <si>
    <t>CWW3_016FL_PR24</t>
  </si>
  <si>
    <t>CWW3_016SWD_PR24</t>
  </si>
  <si>
    <t>CWW3_016HD_PR24</t>
  </si>
  <si>
    <t>CWW3_016STD_PR24</t>
  </si>
  <si>
    <t>CWW3_016SLT_PR24</t>
  </si>
  <si>
    <t>CWW3_016STP_PR24</t>
  </si>
  <si>
    <t>CWW3_016SDT_PR24</t>
  </si>
  <si>
    <t>CWW3_016SDD_PR24</t>
  </si>
  <si>
    <t>CWW3_016ADDN1_PR24</t>
  </si>
  <si>
    <t>CWW3_016ADDN2_PR24</t>
  </si>
  <si>
    <t>CWW3_016TOT_PR24</t>
  </si>
  <si>
    <t>Increase storm tank capacity at STWs - grey solution; (WINEP/NEP) wastewater opex</t>
  </si>
  <si>
    <t>CWW3.17</t>
  </si>
  <si>
    <t>CWW3_017FL_PR24</t>
  </si>
  <si>
    <t>CWW3_017SWD_PR24</t>
  </si>
  <si>
    <t>CWW3_017HD_PR24</t>
  </si>
  <si>
    <t>CWW3_017STD_PR24</t>
  </si>
  <si>
    <t>CWW3_017SLT_PR24</t>
  </si>
  <si>
    <t>CWW3_017STP_PR24</t>
  </si>
  <si>
    <t>CWW3_017SDT_PR24</t>
  </si>
  <si>
    <t>CWW3_017SDD_PR24</t>
  </si>
  <si>
    <t>CWW3_017ADDN1_PR24</t>
  </si>
  <si>
    <t>CWW3_017ADDN2_PR24</t>
  </si>
  <si>
    <t>CWW3_017TOT_PR24</t>
  </si>
  <si>
    <t>Increase storm tank capacity at STWs - grey solution; (WINEP/NEP) wastewater totex</t>
  </si>
  <si>
    <t>CWW3.18</t>
  </si>
  <si>
    <t>CWW3_018FL_PR24</t>
  </si>
  <si>
    <t>CWW3_018SWD_PR24</t>
  </si>
  <si>
    <t>CWW3_018HD_PR24</t>
  </si>
  <si>
    <t>CWW3_018STD_PR24</t>
  </si>
  <si>
    <t>CWW3_018SLT_PR24</t>
  </si>
  <si>
    <t>CWW3_018STP_PR24</t>
  </si>
  <si>
    <t>CWW3_018SDT_PR24</t>
  </si>
  <si>
    <t>CWW3_018SDD_PR24</t>
  </si>
  <si>
    <t>CWW3_018ADDN1_PR24</t>
  </si>
  <si>
    <t>CWW3_018ADDN2_PR24</t>
  </si>
  <si>
    <t>CWW3_018TOT_PR24</t>
  </si>
  <si>
    <t>Increase storm system attenuation / treatment on a STW - green solution; (WINEP/NEP) wastewater capex</t>
  </si>
  <si>
    <t>CWW3.19</t>
  </si>
  <si>
    <t>CWW3_019FL_PR24</t>
  </si>
  <si>
    <t>CWW3_019SWD_PR24</t>
  </si>
  <si>
    <t>CWW3_019HD_PR24</t>
  </si>
  <si>
    <t>CWW3_019STD_PR24</t>
  </si>
  <si>
    <t>CWW3_019SLT_PR24</t>
  </si>
  <si>
    <t>CWW3_019STP_PR24</t>
  </si>
  <si>
    <t>CWW3_019SDT_PR24</t>
  </si>
  <si>
    <t>CWW3_019SDD_PR24</t>
  </si>
  <si>
    <t>CWW3_019ADDN1_PR24</t>
  </si>
  <si>
    <t>CWW3_019ADDN2_PR24</t>
  </si>
  <si>
    <t>CWW3_019TOT_PR24</t>
  </si>
  <si>
    <t>Increase storm system attenuation / treatment on a STW - green solution; (WINEP/NEP) wastewater opex</t>
  </si>
  <si>
    <t>CWW3.20</t>
  </si>
  <si>
    <t>CWW3_020FL_PR24</t>
  </si>
  <si>
    <t>CWW3_020SWD_PR24</t>
  </si>
  <si>
    <t>CWW3_020HD_PR24</t>
  </si>
  <si>
    <t>CWW3_020STD_PR24</t>
  </si>
  <si>
    <t>CWW3_020SLT_PR24</t>
  </si>
  <si>
    <t>CWW3_020STP_PR24</t>
  </si>
  <si>
    <t>CWW3_020SDT_PR24</t>
  </si>
  <si>
    <t>CWW3_020SDD_PR24</t>
  </si>
  <si>
    <t>CWW3_020ADDN1_PR24</t>
  </si>
  <si>
    <t>CWW3_020ADDN2_PR24</t>
  </si>
  <si>
    <t>CWW3_020TOT_PR24</t>
  </si>
  <si>
    <t>Increase storm system attenuation / treatment on a STW - green solution; (WINEP/NEP) wastewater totex</t>
  </si>
  <si>
    <t>CWW3.21</t>
  </si>
  <si>
    <t>CWW3_021FL_PR24</t>
  </si>
  <si>
    <t>CWW3_021SWD_PR24</t>
  </si>
  <si>
    <t>CWW3_021HD_PR24</t>
  </si>
  <si>
    <t>CWW3_021STD_PR24</t>
  </si>
  <si>
    <t>CWW3_021SLT_PR24</t>
  </si>
  <si>
    <t>CWW3_021STP_PR24</t>
  </si>
  <si>
    <t>CWW3_021SDT_PR24</t>
  </si>
  <si>
    <t>CWW3_021SDD_PR24</t>
  </si>
  <si>
    <t>CWW3_021ADDN1_PR24</t>
  </si>
  <si>
    <t>CWW3_021ADDN2_PR24</t>
  </si>
  <si>
    <t>CWW3_021TOT_PR24</t>
  </si>
  <si>
    <t>Storage schemes to reduce spill frequency at CSOs etc - grey solution; (WINEP/NEP) wastewater capex</t>
  </si>
  <si>
    <t>CWW3.22</t>
  </si>
  <si>
    <t>CWW3_022FL_PR24</t>
  </si>
  <si>
    <t>CWW3_022SWD_PR24</t>
  </si>
  <si>
    <t>CWW3_022HD_PR24</t>
  </si>
  <si>
    <t>CWW3_022STD_PR24</t>
  </si>
  <si>
    <t>CWW3_022SLT_PR24</t>
  </si>
  <si>
    <t>CWW3_022STP_PR24</t>
  </si>
  <si>
    <t>CWW3_022SDT_PR24</t>
  </si>
  <si>
    <t>CWW3_022SDD_PR24</t>
  </si>
  <si>
    <t>CWW3_022ADDN1_PR24</t>
  </si>
  <si>
    <t>CWW3_022ADDN2_PR24</t>
  </si>
  <si>
    <t>CWW3_022TOT_PR24</t>
  </si>
  <si>
    <t>Storage schemes to reduce spill frequency at CSOs etc - grey solution; (WINEP/NEP) wastewater opex</t>
  </si>
  <si>
    <t>CWW3.23</t>
  </si>
  <si>
    <t>CWW3_023FL_PR24</t>
  </si>
  <si>
    <t>CWW3_023SWD_PR24</t>
  </si>
  <si>
    <t>CWW3_023HD_PR24</t>
  </si>
  <si>
    <t>CWW3_023STD_PR24</t>
  </si>
  <si>
    <t>CWW3_023SLT_PR24</t>
  </si>
  <si>
    <t>CWW3_023STP_PR24</t>
  </si>
  <si>
    <t>CWW3_023SDT_PR24</t>
  </si>
  <si>
    <t>CWW3_023SDD_PR24</t>
  </si>
  <si>
    <t>CWW3_023ADDN1_PR24</t>
  </si>
  <si>
    <t>CWW3_023ADDN2_PR24</t>
  </si>
  <si>
    <t>CWW3_023TOT_PR24</t>
  </si>
  <si>
    <t>Storage schemes to reduce spill frequency at CSOs etc - grey solution; (WINEP/NEP) wastewater totex</t>
  </si>
  <si>
    <t>CWW3.24</t>
  </si>
  <si>
    <t>CWW3_024FL_PR24</t>
  </si>
  <si>
    <t>CWW3_024SWD_PR24</t>
  </si>
  <si>
    <t>CWW3_024HD_PR24</t>
  </si>
  <si>
    <t>CWW3_024STD_PR24</t>
  </si>
  <si>
    <t>CWW3_024SLT_PR24</t>
  </si>
  <si>
    <t>CWW3_024STP_PR24</t>
  </si>
  <si>
    <t>CWW3_024SDT_PR24</t>
  </si>
  <si>
    <t>CWW3_024SDD_PR24</t>
  </si>
  <si>
    <t>CWW3_024ADDN1_PR24</t>
  </si>
  <si>
    <t>CWW3_024ADDN2_PR24</t>
  </si>
  <si>
    <t>CWW3_024TOT_PR24</t>
  </si>
  <si>
    <t>Storage to reduce spill frequency at CSOs etc - green solution; (WINEP/NEP) wastewater capex</t>
  </si>
  <si>
    <t>CWW3.25</t>
  </si>
  <si>
    <t>CWW3_025FL_PR24</t>
  </si>
  <si>
    <t>CWW3_025SWD_PR24</t>
  </si>
  <si>
    <t>CWW3_025HD_PR24</t>
  </si>
  <si>
    <t>CWW3_025STD_PR24</t>
  </si>
  <si>
    <t>CWW3_025SLT_PR24</t>
  </si>
  <si>
    <t>CWW3_025STP_PR24</t>
  </si>
  <si>
    <t>CWW3_025SDT_PR24</t>
  </si>
  <si>
    <t>CWW3_025SDD_PR24</t>
  </si>
  <si>
    <t>CWW3_025ADDN1_PR24</t>
  </si>
  <si>
    <t>CWW3_025ADDN2_PR24</t>
  </si>
  <si>
    <t>CWW3_025TOT_PR24</t>
  </si>
  <si>
    <t>Storage to reduce spill frequency at CSOs etc - green solution; (WINEP/NEP) wastewater opex</t>
  </si>
  <si>
    <t>CWW3.26</t>
  </si>
  <si>
    <t>CWW3_026FL_PR24</t>
  </si>
  <si>
    <t>CWW3_026SWD_PR24</t>
  </si>
  <si>
    <t>CWW3_026HD_PR24</t>
  </si>
  <si>
    <t>CWW3_026STD_PR24</t>
  </si>
  <si>
    <t>CWW3_026SLT_PR24</t>
  </si>
  <si>
    <t>CWW3_026STP_PR24</t>
  </si>
  <si>
    <t>CWW3_026SDT_PR24</t>
  </si>
  <si>
    <t>CWW3_026SDD_PR24</t>
  </si>
  <si>
    <t>CWW3_026ADDN1_PR24</t>
  </si>
  <si>
    <t>CWW3_026ADDN2_PR24</t>
  </si>
  <si>
    <t>CWW3_026TOT_PR24</t>
  </si>
  <si>
    <t>Storage to reduce spill frequency at CSOs etc - green solution; (WINEP/NEP) wastewater totex</t>
  </si>
  <si>
    <t>CWW3.27</t>
  </si>
  <si>
    <t>CWW3_027FL_PR24</t>
  </si>
  <si>
    <t>CWW3_027SWD_PR24</t>
  </si>
  <si>
    <t>CWW3_027HD_PR24</t>
  </si>
  <si>
    <t>CWW3_027STD_PR24</t>
  </si>
  <si>
    <t>CWW3_027SLT_PR24</t>
  </si>
  <si>
    <t>CWW3_027STP_PR24</t>
  </si>
  <si>
    <t>CWW3_027SDT_PR24</t>
  </si>
  <si>
    <t>CWW3_027SDD_PR24</t>
  </si>
  <si>
    <t>CWW3_027ADDN1_PR24</t>
  </si>
  <si>
    <t>CWW3_027ADDN2_PR24</t>
  </si>
  <si>
    <t>CWW3_027TOT_PR24</t>
  </si>
  <si>
    <t>Storm overflow - discharge relocation (WINEP/NEP) wastewater capex</t>
  </si>
  <si>
    <t>CWW3.28</t>
  </si>
  <si>
    <t>CWW3_028FL_PR24</t>
  </si>
  <si>
    <t>CWW3_028SWD_PR24</t>
  </si>
  <si>
    <t>CWW3_028HD_PR24</t>
  </si>
  <si>
    <t>CWW3_028STD_PR24</t>
  </si>
  <si>
    <t>CWW3_028SLT_PR24</t>
  </si>
  <si>
    <t>CWW3_028STP_PR24</t>
  </si>
  <si>
    <t>CWW3_028SDT_PR24</t>
  </si>
  <si>
    <t>CWW3_028SDD_PR24</t>
  </si>
  <si>
    <t>CWW3_028ADDN1_PR24</t>
  </si>
  <si>
    <t>CWW3_028ADDN2_PR24</t>
  </si>
  <si>
    <t>CWW3_028TOT_PR24</t>
  </si>
  <si>
    <t>Storm overflow - discharge relocation (WINEP/NEP) wastewater opex</t>
  </si>
  <si>
    <t>CWW3.29</t>
  </si>
  <si>
    <t>CWW3_029FL_PR24</t>
  </si>
  <si>
    <t>CWW3_029SWD_PR24</t>
  </si>
  <si>
    <t>CWW3_029HD_PR24</t>
  </si>
  <si>
    <t>CWW3_029STD_PR24</t>
  </si>
  <si>
    <t>CWW3_029SLT_PR24</t>
  </si>
  <si>
    <t>CWW3_029STP_PR24</t>
  </si>
  <si>
    <t>CWW3_029SDT_PR24</t>
  </si>
  <si>
    <t>CWW3_029SDD_PR24</t>
  </si>
  <si>
    <t>CWW3_029ADDN1_PR24</t>
  </si>
  <si>
    <t>CWW3_029ADDN2_PR24</t>
  </si>
  <si>
    <t>CWW3_029TOT_PR24</t>
  </si>
  <si>
    <t>Storm overflow - discharge relocation (WINEP/NEP) wastewater totex</t>
  </si>
  <si>
    <t>CWW3.30</t>
  </si>
  <si>
    <t>CWW3_030FL_PR24</t>
  </si>
  <si>
    <t>CWW3_030SWD_PR24</t>
  </si>
  <si>
    <t>CWW3_030HD_PR24</t>
  </si>
  <si>
    <t>CWW3_030STD_PR24</t>
  </si>
  <si>
    <t>CWW3_030SLT_PR24</t>
  </si>
  <si>
    <t>CWW3_030STP_PR24</t>
  </si>
  <si>
    <t>CWW3_030SDT_PR24</t>
  </si>
  <si>
    <t>CWW3_030SDD_PR24</t>
  </si>
  <si>
    <t>CWW3_030ADDN1_PR24</t>
  </si>
  <si>
    <t>CWW3_030ADDN2_PR24</t>
  </si>
  <si>
    <t>CWW3_030TOT_PR24</t>
  </si>
  <si>
    <t xml:space="preserve">Storm overflow - increase in combined sewer / trunk sewer capacity; (WINEP/NEP) wastewater capex </t>
  </si>
  <si>
    <t>CWW3.31</t>
  </si>
  <si>
    <t>CWW3_031FL_PR24</t>
  </si>
  <si>
    <t>CWW3_031SWD_PR24</t>
  </si>
  <si>
    <t>CWW3_031HD_PR24</t>
  </si>
  <si>
    <t>CWW3_031STD_PR24</t>
  </si>
  <si>
    <t>CWW3_031SLT_PR24</t>
  </si>
  <si>
    <t>CWW3_031STP_PR24</t>
  </si>
  <si>
    <t>CWW3_031SDT_PR24</t>
  </si>
  <si>
    <t>CWW3_031SDD_PR24</t>
  </si>
  <si>
    <t>CWW3_031ADDN1_PR24</t>
  </si>
  <si>
    <t>CWW3_031ADDN2_PR24</t>
  </si>
  <si>
    <t>CWW3_031TOT_PR24</t>
  </si>
  <si>
    <t xml:space="preserve">Storm overflow - increase in combined sewer / trunk sewer capacity; (WINEP/NEP) wastewater opex </t>
  </si>
  <si>
    <t>CWW3.32</t>
  </si>
  <si>
    <t>CWW3_032FL_PR24</t>
  </si>
  <si>
    <t>CWW3_032SWD_PR24</t>
  </si>
  <si>
    <t>CWW3_032HD_PR24</t>
  </si>
  <si>
    <t>CWW3_032STD_PR24</t>
  </si>
  <si>
    <t>CWW3_032SLT_PR24</t>
  </si>
  <si>
    <t>CWW3_032STP_PR24</t>
  </si>
  <si>
    <t>CWW3_032SDT_PR24</t>
  </si>
  <si>
    <t>CWW3_032SDD_PR24</t>
  </si>
  <si>
    <t>CWW3_032ADDN1_PR24</t>
  </si>
  <si>
    <t>CWW3_032ADDN2_PR24</t>
  </si>
  <si>
    <t>CWW3_032TOT_PR24</t>
  </si>
  <si>
    <t xml:space="preserve">Storm overflow - increase in combined sewer / trunk sewer capacity; (WINEP/NEP) wastewater totex </t>
  </si>
  <si>
    <t>CWW3.33</t>
  </si>
  <si>
    <t>CWW3_033FL_PR24</t>
  </si>
  <si>
    <t>CWW3_033SWD_PR24</t>
  </si>
  <si>
    <t>CWW3_033HD_PR24</t>
  </si>
  <si>
    <t>CWW3_033STD_PR24</t>
  </si>
  <si>
    <t>CWW3_033SLT_PR24</t>
  </si>
  <si>
    <t>CWW3_033STP_PR24</t>
  </si>
  <si>
    <t>CWW3_033SDT_PR24</t>
  </si>
  <si>
    <t>CWW3_033SDD_PR24</t>
  </si>
  <si>
    <t>CWW3_033ADDN1_PR24</t>
  </si>
  <si>
    <t>CWW3_033ADDN2_PR24</t>
  </si>
  <si>
    <t>CWW3_033TOT_PR24</t>
  </si>
  <si>
    <t>Storm overflow - sustainable drainage / attenuation in the network; (WINEP/NEP) wastewater capex</t>
  </si>
  <si>
    <t>CWW3.34</t>
  </si>
  <si>
    <t>CWW3_034FL_PR24</t>
  </si>
  <si>
    <t>CWW3_034SWD_PR24</t>
  </si>
  <si>
    <t>CWW3_034HD_PR24</t>
  </si>
  <si>
    <t>CWW3_034STD_PR24</t>
  </si>
  <si>
    <t>CWW3_034SLT_PR24</t>
  </si>
  <si>
    <t>CWW3_034STP_PR24</t>
  </si>
  <si>
    <t>CWW3_034SDT_PR24</t>
  </si>
  <si>
    <t>CWW3_034SDD_PR24</t>
  </si>
  <si>
    <t>CWW3_034ADDN1_PR24</t>
  </si>
  <si>
    <t>CWW3_034ADDN2_PR24</t>
  </si>
  <si>
    <t>CWW3_034TOT_PR24</t>
  </si>
  <si>
    <t>Storm overflow - sustainable drainage / attenuation in the network; (WINEP/NEP) wastewater opex</t>
  </si>
  <si>
    <t>CWW3.35</t>
  </si>
  <si>
    <t>CWW3_035FL_PR24</t>
  </si>
  <si>
    <t>CWW3_035SWD_PR24</t>
  </si>
  <si>
    <t>CWW3_035HD_PR24</t>
  </si>
  <si>
    <t>CWW3_035STD_PR24</t>
  </si>
  <si>
    <t>CWW3_035SLT_PR24</t>
  </si>
  <si>
    <t>CWW3_035STP_PR24</t>
  </si>
  <si>
    <t>CWW3_035SDT_PR24</t>
  </si>
  <si>
    <t>CWW3_035SDD_PR24</t>
  </si>
  <si>
    <t>CWW3_035ADDN1_PR24</t>
  </si>
  <si>
    <t>CWW3_035ADDN2_PR24</t>
  </si>
  <si>
    <t>CWW3_035TOT_PR24</t>
  </si>
  <si>
    <t>Storm overflow - sustainable drainage / attenuation in the network; (WINEP/NEP) wastewater totex</t>
  </si>
  <si>
    <t>CWW3.36</t>
  </si>
  <si>
    <t>CWW3_036FL_PR24</t>
  </si>
  <si>
    <t>CWW3_036SWD_PR24</t>
  </si>
  <si>
    <t>CWW3_036HD_PR24</t>
  </si>
  <si>
    <t>CWW3_036STD_PR24</t>
  </si>
  <si>
    <t>CWW3_036SLT_PR24</t>
  </si>
  <si>
    <t>CWW3_036STP_PR24</t>
  </si>
  <si>
    <t>CWW3_036SDT_PR24</t>
  </si>
  <si>
    <t>CWW3_036SDD_PR24</t>
  </si>
  <si>
    <t>CWW3_036ADDN1_PR24</t>
  </si>
  <si>
    <t>CWW3_036ADDN2_PR24</t>
  </si>
  <si>
    <t>CWW3_036TOT_PR24</t>
  </si>
  <si>
    <t>Storm overflow - source surface water separation; (WINEP/NEP) wastewater capex</t>
  </si>
  <si>
    <t>CWW3.37</t>
  </si>
  <si>
    <t>CWW3_037FL_PR24</t>
  </si>
  <si>
    <t>CWW3_037SWD_PR24</t>
  </si>
  <si>
    <t>CWW3_037HD_PR24</t>
  </si>
  <si>
    <t>CWW3_037STD_PR24</t>
  </si>
  <si>
    <t>CWW3_037SLT_PR24</t>
  </si>
  <si>
    <t>CWW3_037STP_PR24</t>
  </si>
  <si>
    <t>CWW3_037SDT_PR24</t>
  </si>
  <si>
    <t>CWW3_037SDD_PR24</t>
  </si>
  <si>
    <t>CWW3_037ADDN1_PR24</t>
  </si>
  <si>
    <t>CWW3_037ADDN2_PR24</t>
  </si>
  <si>
    <t>CWW3_037TOT_PR24</t>
  </si>
  <si>
    <t>Storm overflow - source surface water separation; (WINEP/NEP) wastewater opex</t>
  </si>
  <si>
    <t>CWW3.38</t>
  </si>
  <si>
    <t>CWW3_038FL_PR24</t>
  </si>
  <si>
    <t>CWW3_038SWD_PR24</t>
  </si>
  <si>
    <t>CWW3_038HD_PR24</t>
  </si>
  <si>
    <t>CWW3_038STD_PR24</t>
  </si>
  <si>
    <t>CWW3_038SLT_PR24</t>
  </si>
  <si>
    <t>CWW3_038STP_PR24</t>
  </si>
  <si>
    <t>CWW3_038SDT_PR24</t>
  </si>
  <si>
    <t>CWW3_038SDD_PR24</t>
  </si>
  <si>
    <t>CWW3_038ADDN1_PR24</t>
  </si>
  <si>
    <t>CWW3_038ADDN2_PR24</t>
  </si>
  <si>
    <t>CWW3_038TOT_PR24</t>
  </si>
  <si>
    <t>Storm overflow - source surface water separation; (WINEP/NEP) wastewater totex</t>
  </si>
  <si>
    <t>CWW3.39</t>
  </si>
  <si>
    <t>CWW3_039FL_PR24</t>
  </si>
  <si>
    <t>CWW3_039SWD_PR24</t>
  </si>
  <si>
    <t>CWW3_039HD_PR24</t>
  </si>
  <si>
    <t>CWW3_039STD_PR24</t>
  </si>
  <si>
    <t>CWW3_039SLT_PR24</t>
  </si>
  <si>
    <t>CWW3_039STP_PR24</t>
  </si>
  <si>
    <t>CWW3_039SDT_PR24</t>
  </si>
  <si>
    <t>CWW3_039SDD_PR24</t>
  </si>
  <si>
    <t>CWW3_039ADDN1_PR24</t>
  </si>
  <si>
    <t>CWW3_039ADDN2_PR24</t>
  </si>
  <si>
    <t>CWW3_039TOT_PR24</t>
  </si>
  <si>
    <t>Storm overflow - infiltration management: wastewater capex</t>
  </si>
  <si>
    <t>CWW3.40</t>
  </si>
  <si>
    <t>CWW3_040FL_PR24</t>
  </si>
  <si>
    <t>CWW3_040SWD_PR24</t>
  </si>
  <si>
    <t>CWW3_040HD_PR24</t>
  </si>
  <si>
    <t>CWW3_040STD_PR24</t>
  </si>
  <si>
    <t>CWW3_040SLT_PR24</t>
  </si>
  <si>
    <t>CWW3_040STP_PR24</t>
  </si>
  <si>
    <t>CWW3_040SDT_PR24</t>
  </si>
  <si>
    <t>CWW3_040SDD_PR24</t>
  </si>
  <si>
    <t>CWW3_040ADDN1_PR24</t>
  </si>
  <si>
    <t>CWW3_040ADDN2_PR24</t>
  </si>
  <si>
    <t>CWW3_040TOT_PR24</t>
  </si>
  <si>
    <t>Storm overflow - infiltration management: wastewater opex</t>
  </si>
  <si>
    <t>CWW3.41</t>
  </si>
  <si>
    <t>CWW3_041FL_PR24</t>
  </si>
  <si>
    <t>CWW3_041SWD_PR24</t>
  </si>
  <si>
    <t>CWW3_041HD_PR24</t>
  </si>
  <si>
    <t>CWW3_041STD_PR24</t>
  </si>
  <si>
    <t>CWW3_041SLT_PR24</t>
  </si>
  <si>
    <t>CWW3_041STP_PR24</t>
  </si>
  <si>
    <t>CWW3_041SDT_PR24</t>
  </si>
  <si>
    <t>CWW3_041SDD_PR24</t>
  </si>
  <si>
    <t>CWW3_041ADDN1_PR24</t>
  </si>
  <si>
    <t>CWW3_041ADDN2_PR24</t>
  </si>
  <si>
    <t>CWW3_041TOT_PR24</t>
  </si>
  <si>
    <t>Storm overflow - infiltration management: wastewater totex</t>
  </si>
  <si>
    <t>CWW3.42</t>
  </si>
  <si>
    <t>CWW3_042FL_PR24</t>
  </si>
  <si>
    <t>CWW3_042SWD_PR24</t>
  </si>
  <si>
    <t>CWW3_042HD_PR24</t>
  </si>
  <si>
    <t>CWW3_042STD_PR24</t>
  </si>
  <si>
    <t>CWW3_042SLT_PR24</t>
  </si>
  <si>
    <t>CWW3_042STP_PR24</t>
  </si>
  <si>
    <t>CWW3_042SDT_PR24</t>
  </si>
  <si>
    <t>CWW3_042SDD_PR24</t>
  </si>
  <si>
    <t>CWW3_042ADDN1_PR24</t>
  </si>
  <si>
    <t>CWW3_042ADDN2_PR24</t>
  </si>
  <si>
    <t>CWW3_042TOT_PR24</t>
  </si>
  <si>
    <t>Storm overflow - sewer flow management and control; (WINEP/NEP) wastewater capex</t>
  </si>
  <si>
    <t>CWW3.43</t>
  </si>
  <si>
    <t>CWW3_043FL_PR24</t>
  </si>
  <si>
    <t>CWW3_043SWD_PR24</t>
  </si>
  <si>
    <t>CWW3_043HD_PR24</t>
  </si>
  <si>
    <t>CWW3_043STD_PR24</t>
  </si>
  <si>
    <t>CWW3_043SLT_PR24</t>
  </si>
  <si>
    <t>CWW3_043STP_PR24</t>
  </si>
  <si>
    <t>CWW3_043SDT_PR24</t>
  </si>
  <si>
    <t>CWW3_043SDD_PR24</t>
  </si>
  <si>
    <t>CWW3_043ADDN1_PR24</t>
  </si>
  <si>
    <t>CWW3_043ADDN2_PR24</t>
  </si>
  <si>
    <t>CWW3_043TOT_PR24</t>
  </si>
  <si>
    <t>Storm overflow - sewer flow management and control; (WINEP/NEP) wastewater opex</t>
  </si>
  <si>
    <t>CWW3.44</t>
  </si>
  <si>
    <t>CWW3_044FL_PR24</t>
  </si>
  <si>
    <t>CWW3_044SWD_PR24</t>
  </si>
  <si>
    <t>CWW3_044HD_PR24</t>
  </si>
  <si>
    <t>CWW3_044STD_PR24</t>
  </si>
  <si>
    <t>CWW3_044SLT_PR24</t>
  </si>
  <si>
    <t>CWW3_044STP_PR24</t>
  </si>
  <si>
    <t>CWW3_044SDT_PR24</t>
  </si>
  <si>
    <t>CWW3_044SDD_PR24</t>
  </si>
  <si>
    <t>CWW3_044ADDN1_PR24</t>
  </si>
  <si>
    <t>CWW3_044ADDN2_PR24</t>
  </si>
  <si>
    <t>CWW3_044TOT_PR24</t>
  </si>
  <si>
    <t>Storm overflow - sewer flow management and control; (WINEP/NEP) wastewater totex</t>
  </si>
  <si>
    <t>CWW3.45</t>
  </si>
  <si>
    <t>CWW3_045FL_PR24</t>
  </si>
  <si>
    <t>CWW3_045SWD_PR24</t>
  </si>
  <si>
    <t>CWW3_045HD_PR24</t>
  </si>
  <si>
    <t>CWW3_045STD_PR24</t>
  </si>
  <si>
    <t>CWW3_045SLT_PR24</t>
  </si>
  <si>
    <t>CWW3_045STP_PR24</t>
  </si>
  <si>
    <t>CWW3_045SDT_PR24</t>
  </si>
  <si>
    <t>CWW3_045SDD_PR24</t>
  </si>
  <si>
    <t>CWW3_045ADDN1_PR24</t>
  </si>
  <si>
    <t>CWW3_045ADDN2_PR24</t>
  </si>
  <si>
    <t>CWW3_045TOT_PR24</t>
  </si>
  <si>
    <t>Storm overflow - new / upgraded screens (WINEP/NEP) wastewater capex</t>
  </si>
  <si>
    <t>CWW3.46</t>
  </si>
  <si>
    <t>CWW3_046FL_PR24</t>
  </si>
  <si>
    <t>CWW3_046SWD_PR24</t>
  </si>
  <si>
    <t>CWW3_046HD_PR24</t>
  </si>
  <si>
    <t>CWW3_046STD_PR24</t>
  </si>
  <si>
    <t>CWW3_046SLT_PR24</t>
  </si>
  <si>
    <t>CWW3_046STP_PR24</t>
  </si>
  <si>
    <t>CWW3_046SDT_PR24</t>
  </si>
  <si>
    <t>CWW3_046SDD_PR24</t>
  </si>
  <si>
    <t>CWW3_046ADDN1_PR24</t>
  </si>
  <si>
    <t>CWW3_046ADDN2_PR24</t>
  </si>
  <si>
    <t>CWW3_046TOT_PR24</t>
  </si>
  <si>
    <t>Storm overflow - new / upgraded screens (WINEP/NEP) wastewater opex</t>
  </si>
  <si>
    <t>CWW3.47</t>
  </si>
  <si>
    <t>CWW3_047FL_PR24</t>
  </si>
  <si>
    <t>CWW3_047SWD_PR24</t>
  </si>
  <si>
    <t>CWW3_047HD_PR24</t>
  </si>
  <si>
    <t>CWW3_047STD_PR24</t>
  </si>
  <si>
    <t>CWW3_047SLT_PR24</t>
  </si>
  <si>
    <t>CWW3_047STP_PR24</t>
  </si>
  <si>
    <t>CWW3_047SDT_PR24</t>
  </si>
  <si>
    <t>CWW3_047SDD_PR24</t>
  </si>
  <si>
    <t>CWW3_047ADDN1_PR24</t>
  </si>
  <si>
    <t>CWW3_047ADDN2_PR24</t>
  </si>
  <si>
    <t>CWW3_047TOT_PR24</t>
  </si>
  <si>
    <t>Storm overflow - new / upgraded screens (WINEP/NEP) wastewater totex</t>
  </si>
  <si>
    <t>CWW3.48</t>
  </si>
  <si>
    <t>CWW3_048FL_PR24</t>
  </si>
  <si>
    <t>CWW3_048SWD_PR24</t>
  </si>
  <si>
    <t>CWW3_048HD_PR24</t>
  </si>
  <si>
    <t>CWW3_048STD_PR24</t>
  </si>
  <si>
    <t>CWW3_048SLT_PR24</t>
  </si>
  <si>
    <t>CWW3_048STP_PR24</t>
  </si>
  <si>
    <t>CWW3_048SDT_PR24</t>
  </si>
  <si>
    <t>CWW3_048SDD_PR24</t>
  </si>
  <si>
    <t>CWW3_048ADDN1_PR24</t>
  </si>
  <si>
    <t>CWW3_048ADDN2_PR24</t>
  </si>
  <si>
    <t>CWW3_048TOT_PR24</t>
  </si>
  <si>
    <t>Treatment for chemical removal (WINEP/NEP) wastewater capex</t>
  </si>
  <si>
    <t>CWW3.49</t>
  </si>
  <si>
    <t>CWW3_049FL_PR24</t>
  </si>
  <si>
    <t>CWW3_049SWD_PR24</t>
  </si>
  <si>
    <t>CWW3_049HD_PR24</t>
  </si>
  <si>
    <t>CWW3_049STD_PR24</t>
  </si>
  <si>
    <t>CWW3_049SLT_PR24</t>
  </si>
  <si>
    <t>CWW3_049STP_PR24</t>
  </si>
  <si>
    <t>CWW3_049SDT_PR24</t>
  </si>
  <si>
    <t>CWW3_049SDD_PR24</t>
  </si>
  <si>
    <t>CWW3_049ADDN1_PR24</t>
  </si>
  <si>
    <t>CWW3_049ADDN2_PR24</t>
  </si>
  <si>
    <t>CWW3_049TOT_PR24</t>
  </si>
  <si>
    <t>Treatment for chemical removal (WINEP/NEP) wastewater opex</t>
  </si>
  <si>
    <t>CWW3.50</t>
  </si>
  <si>
    <t>CWW3_050FL_PR24</t>
  </si>
  <si>
    <t>CWW3_050SWD_PR24</t>
  </si>
  <si>
    <t>CWW3_050HD_PR24</t>
  </si>
  <si>
    <t>CWW3_050STD_PR24</t>
  </si>
  <si>
    <t>CWW3_050SLT_PR24</t>
  </si>
  <si>
    <t>CWW3_050STP_PR24</t>
  </si>
  <si>
    <t>CWW3_050SDT_PR24</t>
  </si>
  <si>
    <t>CWW3_050SDD_PR24</t>
  </si>
  <si>
    <t>CWW3_050ADDN1_PR24</t>
  </si>
  <si>
    <t>CWW3_050ADDN2_PR24</t>
  </si>
  <si>
    <t>CWW3_050TOT_PR24</t>
  </si>
  <si>
    <t>Treatment for chemical removal (WINEP/NEP) wastewater totex</t>
  </si>
  <si>
    <t>CWW3.51</t>
  </si>
  <si>
    <t>CWW3_051FL_PR24</t>
  </si>
  <si>
    <t>CWW3_051SWD_PR24</t>
  </si>
  <si>
    <t>CWW3_051HD_PR24</t>
  </si>
  <si>
    <t>CWW3_051STD_PR24</t>
  </si>
  <si>
    <t>CWW3_051SLT_PR24</t>
  </si>
  <si>
    <t>CWW3_051STP_PR24</t>
  </si>
  <si>
    <t>CWW3_051SDT_PR24</t>
  </si>
  <si>
    <t>CWW3_051SDD_PR24</t>
  </si>
  <si>
    <t>CWW3_051ADDN1_PR24</t>
  </si>
  <si>
    <t>CWW3_051ADDN2_PR24</t>
  </si>
  <si>
    <t>CWW3_051TOT_PR24</t>
  </si>
  <si>
    <t>Chemicals and emerging contaminants monitoring, investigations, options appraisals; (WINEP/NEP) wastewater capex</t>
  </si>
  <si>
    <t>CWW3.52</t>
  </si>
  <si>
    <t>CWW3_052FL_PR24</t>
  </si>
  <si>
    <t>CWW3_052SWD_PR24</t>
  </si>
  <si>
    <t>CWW3_052HD_PR24</t>
  </si>
  <si>
    <t>CWW3_052STD_PR24</t>
  </si>
  <si>
    <t>CWW3_052SLT_PR24</t>
  </si>
  <si>
    <t>CWW3_052STP_PR24</t>
  </si>
  <si>
    <t>CWW3_052SDT_PR24</t>
  </si>
  <si>
    <t>CWW3_052SDD_PR24</t>
  </si>
  <si>
    <t>CWW3_052ADDN1_PR24</t>
  </si>
  <si>
    <t>CWW3_052ADDN2_PR24</t>
  </si>
  <si>
    <t>CWW3_052TOT_PR24</t>
  </si>
  <si>
    <t>Chemicals and emerging contaminants monitoring, investigations, options appraisals; (WINEP/NEP) wastewater opex</t>
  </si>
  <si>
    <t>CWW3.53</t>
  </si>
  <si>
    <t>CWW3_053FL_PR24</t>
  </si>
  <si>
    <t>CWW3_053SWD_PR24</t>
  </si>
  <si>
    <t>CWW3_053HD_PR24</t>
  </si>
  <si>
    <t>CWW3_053STD_PR24</t>
  </si>
  <si>
    <t>CWW3_053SLT_PR24</t>
  </si>
  <si>
    <t>CWW3_053STP_PR24</t>
  </si>
  <si>
    <t>CWW3_053SDT_PR24</t>
  </si>
  <si>
    <t>CWW3_053SDD_PR24</t>
  </si>
  <si>
    <t>CWW3_053ADDN1_PR24</t>
  </si>
  <si>
    <t>CWW3_053ADDN2_PR24</t>
  </si>
  <si>
    <t>CWW3_053TOT_PR24</t>
  </si>
  <si>
    <t>Chemicals and emerging contaminants monitoring, investigations, options appraisals; (WINEP/NEP) wastewater totex</t>
  </si>
  <si>
    <t>CWW3.54</t>
  </si>
  <si>
    <t>CWW3_054FL_PR24</t>
  </si>
  <si>
    <t>CWW3_054SWD_PR24</t>
  </si>
  <si>
    <t>CWW3_054HD_PR24</t>
  </si>
  <si>
    <t>CWW3_054STD_PR24</t>
  </si>
  <si>
    <t>CWW3_054SLT_PR24</t>
  </si>
  <si>
    <t>CWW3_054STP_PR24</t>
  </si>
  <si>
    <t>CWW3_054SDT_PR24</t>
  </si>
  <si>
    <t>CWW3_054SDD_PR24</t>
  </si>
  <si>
    <t>CWW3_054ADDN1_PR24</t>
  </si>
  <si>
    <t>CWW3_054ADDN2_PR24</t>
  </si>
  <si>
    <t>CWW3_054TOT_PR24</t>
  </si>
  <si>
    <t>Treatment for total nitrogen removal (chemical) (WINEP/NEP) wastewater capex</t>
  </si>
  <si>
    <t>CWW3.55</t>
  </si>
  <si>
    <t>CWW3_055FL_PR24</t>
  </si>
  <si>
    <t>CWW3_055SWD_PR24</t>
  </si>
  <si>
    <t>CWW3_055HD_PR24</t>
  </si>
  <si>
    <t>CWW3_055STD_PR24</t>
  </si>
  <si>
    <t>CWW3_055SLT_PR24</t>
  </si>
  <si>
    <t>CWW3_055STP_PR24</t>
  </si>
  <si>
    <t>CWW3_055SDT_PR24</t>
  </si>
  <si>
    <t>CWW3_055SDD_PR24</t>
  </si>
  <si>
    <t>CWW3_055ADDN1_PR24</t>
  </si>
  <si>
    <t>CWW3_055ADDN2_PR24</t>
  </si>
  <si>
    <t>CWW3_055TOT_PR24</t>
  </si>
  <si>
    <t>Treatment for total nitrogen removal (chemical) (WINEP/NEP) wastewater opex</t>
  </si>
  <si>
    <t>CWW3.56</t>
  </si>
  <si>
    <t>CWW3_056FL_PR24</t>
  </si>
  <si>
    <t>CWW3_056SWD_PR24</t>
  </si>
  <si>
    <t>CWW3_056HD_PR24</t>
  </si>
  <si>
    <t>CWW3_056STD_PR24</t>
  </si>
  <si>
    <t>CWW3_056SLT_PR24</t>
  </si>
  <si>
    <t>CWW3_056STP_PR24</t>
  </si>
  <si>
    <t>CWW3_056SDT_PR24</t>
  </si>
  <si>
    <t>CWW3_056SDD_PR24</t>
  </si>
  <si>
    <t>CWW3_056ADDN1_PR24</t>
  </si>
  <si>
    <t>CWW3_056ADDN2_PR24</t>
  </si>
  <si>
    <t>CWW3_056TOT_PR24</t>
  </si>
  <si>
    <t>Treatment for total nitrogen removal (chemical) (WINEP/NEP) wastewater totex</t>
  </si>
  <si>
    <t>CWW3.57</t>
  </si>
  <si>
    <t>CWW3_057FL_PR24</t>
  </si>
  <si>
    <t>CWW3_057SWD_PR24</t>
  </si>
  <si>
    <t>CWW3_057HD_PR24</t>
  </si>
  <si>
    <t>CWW3_057STD_PR24</t>
  </si>
  <si>
    <t>CWW3_057SLT_PR24</t>
  </si>
  <si>
    <t>CWW3_057STP_PR24</t>
  </si>
  <si>
    <t>CWW3_057SDT_PR24</t>
  </si>
  <si>
    <t>CWW3_057SDD_PR24</t>
  </si>
  <si>
    <t>CWW3_057ADDN1_PR24</t>
  </si>
  <si>
    <t>CWW3_057ADDN2_PR24</t>
  </si>
  <si>
    <t>CWW3_057TOT_PR24</t>
  </si>
  <si>
    <t>Treatment for total nitrogen removal (biological) (WINEP/NEP) wastewater capex</t>
  </si>
  <si>
    <t>CWW3.58</t>
  </si>
  <si>
    <t>CWW3_058FL_PR24</t>
  </si>
  <si>
    <t>CWW3_058SWD_PR24</t>
  </si>
  <si>
    <t>CWW3_058HD_PR24</t>
  </si>
  <si>
    <t>CWW3_058STD_PR24</t>
  </si>
  <si>
    <t>CWW3_058SLT_PR24</t>
  </si>
  <si>
    <t>CWW3_058STP_PR24</t>
  </si>
  <si>
    <t>CWW3_058SDT_PR24</t>
  </si>
  <si>
    <t>CWW3_058SDD_PR24</t>
  </si>
  <si>
    <t>CWW3_058ADDN1_PR24</t>
  </si>
  <si>
    <t>CWW3_058ADDN2_PR24</t>
  </si>
  <si>
    <t>CWW3_058TOT_PR24</t>
  </si>
  <si>
    <t>Treatment for total nitrogen removal (biological) (WINEP/NEP) wastewater opex</t>
  </si>
  <si>
    <t>CWW3.59</t>
  </si>
  <si>
    <t>CWW3_059FL_PR24</t>
  </si>
  <si>
    <t>CWW3_059SWD_PR24</t>
  </si>
  <si>
    <t>CWW3_059HD_PR24</t>
  </si>
  <si>
    <t>CWW3_059STD_PR24</t>
  </si>
  <si>
    <t>CWW3_059SLT_PR24</t>
  </si>
  <si>
    <t>CWW3_059STP_PR24</t>
  </si>
  <si>
    <t>CWW3_059SDT_PR24</t>
  </si>
  <si>
    <t>CWW3_059SDD_PR24</t>
  </si>
  <si>
    <t>CWW3_059ADDN1_PR24</t>
  </si>
  <si>
    <t>CWW3_059ADDN2_PR24</t>
  </si>
  <si>
    <t>CWW3_059TOT_PR24</t>
  </si>
  <si>
    <t>Treatment for total nitrogen removal (biological) (WINEP/NEP) wastewater totex</t>
  </si>
  <si>
    <t>CWW3.60</t>
  </si>
  <si>
    <t>CWW3_060FL_PR24</t>
  </si>
  <si>
    <t>CWW3_060SWD_PR24</t>
  </si>
  <si>
    <t>CWW3_060HD_PR24</t>
  </si>
  <si>
    <t>CWW3_060STD_PR24</t>
  </si>
  <si>
    <t>CWW3_060SLT_PR24</t>
  </si>
  <si>
    <t>CWW3_060STP_PR24</t>
  </si>
  <si>
    <t>CWW3_060SDT_PR24</t>
  </si>
  <si>
    <t>CWW3_060SDD_PR24</t>
  </si>
  <si>
    <t>CWW3_060ADDN1_PR24</t>
  </si>
  <si>
    <t>CWW3_060ADDN2_PR24</t>
  </si>
  <si>
    <t>CWW3_060TOT_PR24</t>
  </si>
  <si>
    <t>Nitrogen technically achievable limit monitoring, investigation or options appraisal; (WINEP/NEP) wastewater capex</t>
  </si>
  <si>
    <t>CWW3.61</t>
  </si>
  <si>
    <t>CWW3_061FL_PR24</t>
  </si>
  <si>
    <t>CWW3_061SWD_PR24</t>
  </si>
  <si>
    <t>CWW3_061HD_PR24</t>
  </si>
  <si>
    <t>CWW3_061STD_PR24</t>
  </si>
  <si>
    <t>CWW3_061SLT_PR24</t>
  </si>
  <si>
    <t>CWW3_061STP_PR24</t>
  </si>
  <si>
    <t>CWW3_061SDT_PR24</t>
  </si>
  <si>
    <t>CWW3_061SDD_PR24</t>
  </si>
  <si>
    <t>CWW3_061ADDN1_PR24</t>
  </si>
  <si>
    <t>CWW3_061ADDN2_PR24</t>
  </si>
  <si>
    <t>CWW3_061TOT_PR24</t>
  </si>
  <si>
    <t>Nitrogen technically achievable limit monitoring, investigation or options appraisal; (WINEP/NEP) wastewater opex</t>
  </si>
  <si>
    <t>CWW3.62</t>
  </si>
  <si>
    <t>CWW3_062FL_PR24</t>
  </si>
  <si>
    <t>CWW3_062SWD_PR24</t>
  </si>
  <si>
    <t>CWW3_062HD_PR24</t>
  </si>
  <si>
    <t>CWW3_062STD_PR24</t>
  </si>
  <si>
    <t>CWW3_062SLT_PR24</t>
  </si>
  <si>
    <t>CWW3_062STP_PR24</t>
  </si>
  <si>
    <t>CWW3_062SDT_PR24</t>
  </si>
  <si>
    <t>CWW3_062SDD_PR24</t>
  </si>
  <si>
    <t>CWW3_062ADDN1_PR24</t>
  </si>
  <si>
    <t>CWW3_062ADDN2_PR24</t>
  </si>
  <si>
    <t>CWW3_062TOT_PR24</t>
  </si>
  <si>
    <t>Nitrogen technically achievable limit monitoring, investigation or options appraisal; (WINEP/NEP) wastewater totex</t>
  </si>
  <si>
    <t>CWW3.63</t>
  </si>
  <si>
    <t>CWW3_063FL_PR24</t>
  </si>
  <si>
    <t>CWW3_063SWD_PR24</t>
  </si>
  <si>
    <t>CWW3_063HD_PR24</t>
  </si>
  <si>
    <t>CWW3_063STD_PR24</t>
  </si>
  <si>
    <t>CWW3_063SLT_PR24</t>
  </si>
  <si>
    <t>CWW3_063STP_PR24</t>
  </si>
  <si>
    <t>CWW3_063SDT_PR24</t>
  </si>
  <si>
    <t>CWW3_063SDD_PR24</t>
  </si>
  <si>
    <t>CWW3_063ADDN1_PR24</t>
  </si>
  <si>
    <t>CWW3_063ADDN2_PR24</t>
  </si>
  <si>
    <t>CWW3_063TOT_PR24</t>
  </si>
  <si>
    <t>Treatment for phosphorus removal (chemical) (WINEP/NEP) wastewater capex</t>
  </si>
  <si>
    <t>CWW3.64</t>
  </si>
  <si>
    <t>CWW3_064FL_PR24</t>
  </si>
  <si>
    <t>CWW3_064SWD_PR24</t>
  </si>
  <si>
    <t>CWW3_064HD_PR24</t>
  </si>
  <si>
    <t>CWW3_064STD_PR24</t>
  </si>
  <si>
    <t>CWW3_064SLT_PR24</t>
  </si>
  <si>
    <t>CWW3_064STP_PR24</t>
  </si>
  <si>
    <t>CWW3_064SDT_PR24</t>
  </si>
  <si>
    <t>CWW3_064SDD_PR24</t>
  </si>
  <si>
    <t>CWW3_064ADDN1_PR24</t>
  </si>
  <si>
    <t>CWW3_064ADDN2_PR24</t>
  </si>
  <si>
    <t>CWW3_064TOT_PR24</t>
  </si>
  <si>
    <t>Treatment for phosphorus removal (chemical) (WINEP/NEP) wastewater opex</t>
  </si>
  <si>
    <t>CWW3.65</t>
  </si>
  <si>
    <t>CWW3_065FL_PR24</t>
  </si>
  <si>
    <t>CWW3_065SWD_PR24</t>
  </si>
  <si>
    <t>CWW3_065HD_PR24</t>
  </si>
  <si>
    <t>CWW3_065STD_PR24</t>
  </si>
  <si>
    <t>CWW3_065SLT_PR24</t>
  </si>
  <si>
    <t>CWW3_065STP_PR24</t>
  </si>
  <si>
    <t>CWW3_065SDT_PR24</t>
  </si>
  <si>
    <t>CWW3_065SDD_PR24</t>
  </si>
  <si>
    <t>CWW3_065ADDN1_PR24</t>
  </si>
  <si>
    <t>CWW3_065ADDN2_PR24</t>
  </si>
  <si>
    <t>CWW3_065TOT_PR24</t>
  </si>
  <si>
    <t>Treatment for phosphorus removal (chemical) (WINEP/NEP) wastewater totex</t>
  </si>
  <si>
    <t>CWW3.66</t>
  </si>
  <si>
    <t>CWW3_066FL_PR24</t>
  </si>
  <si>
    <t>CWW3_066SWD_PR24</t>
  </si>
  <si>
    <t>CWW3_066HD_PR24</t>
  </si>
  <si>
    <t>CWW3_066STD_PR24</t>
  </si>
  <si>
    <t>CWW3_066SLT_PR24</t>
  </si>
  <si>
    <t>CWW3_066STP_PR24</t>
  </si>
  <si>
    <t>CWW3_066SDT_PR24</t>
  </si>
  <si>
    <t>CWW3_066SDD_PR24</t>
  </si>
  <si>
    <t>CWW3_066ADDN1_PR24</t>
  </si>
  <si>
    <t>CWW3_066ADDN2_PR24</t>
  </si>
  <si>
    <t>CWW3_066TOT_PR24</t>
  </si>
  <si>
    <t>Treatment for phosphorus removal (biological) (WINEP/NEP) wastewater capex</t>
  </si>
  <si>
    <t>CWW3.67</t>
  </si>
  <si>
    <t>CWW3_067FL_PR24</t>
  </si>
  <si>
    <t>CWW3_067SWD_PR24</t>
  </si>
  <si>
    <t>CWW3_067HD_PR24</t>
  </si>
  <si>
    <t>CWW3_067STD_PR24</t>
  </si>
  <si>
    <t>CWW3_067SLT_PR24</t>
  </si>
  <si>
    <t>CWW3_067STP_PR24</t>
  </si>
  <si>
    <t>CWW3_067SDT_PR24</t>
  </si>
  <si>
    <t>CWW3_067SDD_PR24</t>
  </si>
  <si>
    <t>CWW3_067ADDN1_PR24</t>
  </si>
  <si>
    <t>CWW3_067ADDN2_PR24</t>
  </si>
  <si>
    <t>CWW3_067TOT_PR24</t>
  </si>
  <si>
    <t>Treatment for phosphorus removal (biological) (WINEP/NEP) wastewater opex</t>
  </si>
  <si>
    <t>CWW3.68</t>
  </si>
  <si>
    <t>CWW3_068FL_PR24</t>
  </si>
  <si>
    <t>CWW3_068SWD_PR24</t>
  </si>
  <si>
    <t>CWW3_068HD_PR24</t>
  </si>
  <si>
    <t>CWW3_068STD_PR24</t>
  </si>
  <si>
    <t>CWW3_068SLT_PR24</t>
  </si>
  <si>
    <t>CWW3_068STP_PR24</t>
  </si>
  <si>
    <t>CWW3_068SDT_PR24</t>
  </si>
  <si>
    <t>CWW3_068SDD_PR24</t>
  </si>
  <si>
    <t>CWW3_068ADDN1_PR24</t>
  </si>
  <si>
    <t>CWW3_068ADDN2_PR24</t>
  </si>
  <si>
    <t>CWW3_068TOT_PR24</t>
  </si>
  <si>
    <t>Treatment for phosphorus removal (biological) (WINEP/NEP) wastewater totex</t>
  </si>
  <si>
    <t>CWW3.69</t>
  </si>
  <si>
    <t>CWW3_069FL_PR24</t>
  </si>
  <si>
    <t>CWW3_069SWD_PR24</t>
  </si>
  <si>
    <t>CWW3_069HD_PR24</t>
  </si>
  <si>
    <t>CWW3_069STD_PR24</t>
  </si>
  <si>
    <t>CWW3_069SLT_PR24</t>
  </si>
  <si>
    <t>CWW3_069STP_PR24</t>
  </si>
  <si>
    <t>CWW3_069SDT_PR24</t>
  </si>
  <si>
    <t>CWW3_069SDD_PR24</t>
  </si>
  <si>
    <t>CWW3_069ADDN1_PR24</t>
  </si>
  <si>
    <t>CWW3_069ADDN2_PR24</t>
  </si>
  <si>
    <t>CWW3_069TOT_PR24</t>
  </si>
  <si>
    <t>Treatment for nutrients (N or P) and / or sanitary determinands, nature based solution (WINEP/NEP) wastewater capex</t>
  </si>
  <si>
    <t>CWW3.70</t>
  </si>
  <si>
    <t>CWW3_070FL_PR24</t>
  </si>
  <si>
    <t>CWW3_070SWD_PR24</t>
  </si>
  <si>
    <t>CWW3_070HD_PR24</t>
  </si>
  <si>
    <t>CWW3_070STD_PR24</t>
  </si>
  <si>
    <t>CWW3_070SLT_PR24</t>
  </si>
  <si>
    <t>CWW3_070STP_PR24</t>
  </si>
  <si>
    <t>CWW3_070SDT_PR24</t>
  </si>
  <si>
    <t>CWW3_070SDD_PR24</t>
  </si>
  <si>
    <t>CWW3_070ADDN1_PR24</t>
  </si>
  <si>
    <t>CWW3_070ADDN2_PR24</t>
  </si>
  <si>
    <t>CWW3_070TOT_PR24</t>
  </si>
  <si>
    <t>Treatment for nutrients (N or P) and / or sanitary determinands, nature based solution (WINEP/NEP) wastewater opex</t>
  </si>
  <si>
    <t>CWW3.71</t>
  </si>
  <si>
    <t>CWW3_071FL_PR24</t>
  </si>
  <si>
    <t>CWW3_071SWD_PR24</t>
  </si>
  <si>
    <t>CWW3_071HD_PR24</t>
  </si>
  <si>
    <t>CWW3_071STD_PR24</t>
  </si>
  <si>
    <t>CWW3_071SLT_PR24</t>
  </si>
  <si>
    <t>CWW3_071STP_PR24</t>
  </si>
  <si>
    <t>CWW3_071SDT_PR24</t>
  </si>
  <si>
    <t>CWW3_071SDD_PR24</t>
  </si>
  <si>
    <t>CWW3_071ADDN1_PR24</t>
  </si>
  <si>
    <t>CWW3_071ADDN2_PR24</t>
  </si>
  <si>
    <t>CWW3_071TOT_PR24</t>
  </si>
  <si>
    <t>Treatment for nutrients (N or P) and / or sanitary determinands, nature based solution (WINEP/NEP) wastewater totex</t>
  </si>
  <si>
    <t>CWW3.72</t>
  </si>
  <si>
    <t>CWW3_072FL_PR24</t>
  </si>
  <si>
    <t>CWW3_072SWD_PR24</t>
  </si>
  <si>
    <t>CWW3_072HD_PR24</t>
  </si>
  <si>
    <t>CWW3_072STD_PR24</t>
  </si>
  <si>
    <t>CWW3_072SLT_PR24</t>
  </si>
  <si>
    <t>CWW3_072STP_PR24</t>
  </si>
  <si>
    <t>CWW3_072SDT_PR24</t>
  </si>
  <si>
    <t>CWW3_072SDD_PR24</t>
  </si>
  <si>
    <t>CWW3_072ADDN1_PR24</t>
  </si>
  <si>
    <t>CWW3_072ADDN2_PR24</t>
  </si>
  <si>
    <t>CWW3_072TOT_PR24</t>
  </si>
  <si>
    <t>Treatment for tightening of sanitary parameters (WINEP/NEP) wastewater capex</t>
  </si>
  <si>
    <t>CWW3.73</t>
  </si>
  <si>
    <t>CWW3_073FL_PR24</t>
  </si>
  <si>
    <t>CWW3_073SWD_PR24</t>
  </si>
  <si>
    <t>CWW3_073HD_PR24</t>
  </si>
  <si>
    <t>CWW3_073STD_PR24</t>
  </si>
  <si>
    <t>CWW3_073SLT_PR24</t>
  </si>
  <si>
    <t>CWW3_073STP_PR24</t>
  </si>
  <si>
    <t>CWW3_073SDT_PR24</t>
  </si>
  <si>
    <t>CWW3_073SDD_PR24</t>
  </si>
  <si>
    <t>CWW3_073ADDN1_PR24</t>
  </si>
  <si>
    <t>CWW3_073ADDN2_PR24</t>
  </si>
  <si>
    <t>CWW3_073TOT_PR24</t>
  </si>
  <si>
    <t>Treatment for tightening of sanitary parameters (WINEP/NEP) wastewater opex</t>
  </si>
  <si>
    <t>CWW3.74</t>
  </si>
  <si>
    <t>CWW3_074FL_PR24</t>
  </si>
  <si>
    <t>CWW3_074SWD_PR24</t>
  </si>
  <si>
    <t>CWW3_074HD_PR24</t>
  </si>
  <si>
    <t>CWW3_074STD_PR24</t>
  </si>
  <si>
    <t>CWW3_074SLT_PR24</t>
  </si>
  <si>
    <t>CWW3_074STP_PR24</t>
  </si>
  <si>
    <t>CWW3_074SDT_PR24</t>
  </si>
  <si>
    <t>CWW3_074SDD_PR24</t>
  </si>
  <si>
    <t>CWW3_074ADDN1_PR24</t>
  </si>
  <si>
    <t>CWW3_074ADDN2_PR24</t>
  </si>
  <si>
    <t>CWW3_074TOT_PR24</t>
  </si>
  <si>
    <t>Treatment for tightening of sanitary parameters (WINEP/NEP) wastewater totex</t>
  </si>
  <si>
    <t>CWW3.75</t>
  </si>
  <si>
    <t>CWW3_075FL_PR24</t>
  </si>
  <si>
    <t>CWW3_075SWD_PR24</t>
  </si>
  <si>
    <t>CWW3_075HD_PR24</t>
  </si>
  <si>
    <t>CWW3_075STD_PR24</t>
  </si>
  <si>
    <t>CWW3_075SLT_PR24</t>
  </si>
  <si>
    <t>CWW3_075STP_PR24</t>
  </si>
  <si>
    <t>CWW3_075SDT_PR24</t>
  </si>
  <si>
    <t>CWW3_075SDD_PR24</t>
  </si>
  <si>
    <t>CWW3_075ADDN1_PR24</t>
  </si>
  <si>
    <t>CWW3_075ADDN2_PR24</t>
  </si>
  <si>
    <t>CWW3_075TOT_PR24</t>
  </si>
  <si>
    <t>Catchment management - chemicals source control; (WINEP/NEP) wastewater capex</t>
  </si>
  <si>
    <t>CWW3.76</t>
  </si>
  <si>
    <t>CWW3_076FL_PR24</t>
  </si>
  <si>
    <t>CWW3_076SWD_PR24</t>
  </si>
  <si>
    <t>CWW3_076HD_PR24</t>
  </si>
  <si>
    <t>CWW3_076STD_PR24</t>
  </si>
  <si>
    <t>CWW3_076SLT_PR24</t>
  </si>
  <si>
    <t>CWW3_076STP_PR24</t>
  </si>
  <si>
    <t>CWW3_076SDT_PR24</t>
  </si>
  <si>
    <t>CWW3_076SDD_PR24</t>
  </si>
  <si>
    <t>CWW3_076ADDN1_PR24</t>
  </si>
  <si>
    <t>CWW3_076ADDN2_PR24</t>
  </si>
  <si>
    <t>CWW3_076TOT_PR24</t>
  </si>
  <si>
    <t>Catchment management - chemicals source control; (WINEP/NEP) wastewater opex</t>
  </si>
  <si>
    <t>CWW3.77</t>
  </si>
  <si>
    <t>CWW3_077FL_PR24</t>
  </si>
  <si>
    <t>CWW3_077SWD_PR24</t>
  </si>
  <si>
    <t>CWW3_077HD_PR24</t>
  </si>
  <si>
    <t>CWW3_077STD_PR24</t>
  </si>
  <si>
    <t>CWW3_077SLT_PR24</t>
  </si>
  <si>
    <t>CWW3_077STP_PR24</t>
  </si>
  <si>
    <t>CWW3_077SDT_PR24</t>
  </si>
  <si>
    <t>CWW3_077SDD_PR24</t>
  </si>
  <si>
    <t>CWW3_077ADDN1_PR24</t>
  </si>
  <si>
    <t>CWW3_077ADDN2_PR24</t>
  </si>
  <si>
    <t>CWW3_077TOT_PR24</t>
  </si>
  <si>
    <t>Catchment management - chemicals source control; (WINEP/NEP) wastewater totex</t>
  </si>
  <si>
    <t>CWW3.78</t>
  </si>
  <si>
    <t>CWW3_078FL_PR24</t>
  </si>
  <si>
    <t>CWW3_078SWD_PR24</t>
  </si>
  <si>
    <t>CWW3_078HD_PR24</t>
  </si>
  <si>
    <t>CWW3_078STD_PR24</t>
  </si>
  <si>
    <t>CWW3_078SLT_PR24</t>
  </si>
  <si>
    <t>CWW3_078STP_PR24</t>
  </si>
  <si>
    <t>CWW3_078SDT_PR24</t>
  </si>
  <si>
    <t>CWW3_078SDD_PR24</t>
  </si>
  <si>
    <t>CWW3_078ADDN1_PR24</t>
  </si>
  <si>
    <t>CWW3_078ADDN2_PR24</t>
  </si>
  <si>
    <t>CWW3_078TOT_PR24</t>
  </si>
  <si>
    <t>Catchment management - nutrient balancing; (WINEP/NEP) wastewater capex</t>
  </si>
  <si>
    <t>CWW3.79</t>
  </si>
  <si>
    <t>CWW3_079FL_PR24</t>
  </si>
  <si>
    <t>CWW3_079SWD_PR24</t>
  </si>
  <si>
    <t>CWW3_079HD_PR24</t>
  </si>
  <si>
    <t>CWW3_079STD_PR24</t>
  </si>
  <si>
    <t>CWW3_079SLT_PR24</t>
  </si>
  <si>
    <t>CWW3_079STP_PR24</t>
  </si>
  <si>
    <t>CWW3_079SDT_PR24</t>
  </si>
  <si>
    <t>CWW3_079SDD_PR24</t>
  </si>
  <si>
    <t>CWW3_079ADDN1_PR24</t>
  </si>
  <si>
    <t>CWW3_079ADDN2_PR24</t>
  </si>
  <si>
    <t>CWW3_079TOT_PR24</t>
  </si>
  <si>
    <t>Catchment management - nutrient balancing; (WINEP/NEP) wastewater opex</t>
  </si>
  <si>
    <t>CWW3.80</t>
  </si>
  <si>
    <t>CWW3_080FL_PR24</t>
  </si>
  <si>
    <t>CWW3_080SWD_PR24</t>
  </si>
  <si>
    <t>CWW3_080HD_PR24</t>
  </si>
  <si>
    <t>CWW3_080STD_PR24</t>
  </si>
  <si>
    <t>CWW3_080SLT_PR24</t>
  </si>
  <si>
    <t>CWW3_080STP_PR24</t>
  </si>
  <si>
    <t>CWW3_080SDT_PR24</t>
  </si>
  <si>
    <t>CWW3_080SDD_PR24</t>
  </si>
  <si>
    <t>CWW3_080ADDN1_PR24</t>
  </si>
  <si>
    <t>CWW3_080ADDN2_PR24</t>
  </si>
  <si>
    <t>CWW3_080TOT_PR24</t>
  </si>
  <si>
    <t>Catchment management - nutrient balancing; (WINEP/NEP) wastewater totex</t>
  </si>
  <si>
    <t>CWW3.81</t>
  </si>
  <si>
    <t>CWW3_081FL_PR24</t>
  </si>
  <si>
    <t>CWW3_081SWD_PR24</t>
  </si>
  <si>
    <t>CWW3_081HD_PR24</t>
  </si>
  <si>
    <t>CWW3_081STD_PR24</t>
  </si>
  <si>
    <t>CWW3_081SLT_PR24</t>
  </si>
  <si>
    <t>CWW3_081STP_PR24</t>
  </si>
  <si>
    <t>CWW3_081SDT_PR24</t>
  </si>
  <si>
    <t>CWW3_081SDD_PR24</t>
  </si>
  <si>
    <t>CWW3_081ADDN1_PR24</t>
  </si>
  <si>
    <t>CWW3_081ADDN2_PR24</t>
  </si>
  <si>
    <t>CWW3_081TOT_PR24</t>
  </si>
  <si>
    <t>Catchment management - catchment permitting; (WINEP/NEP) wastewater capex</t>
  </si>
  <si>
    <t>CWW3.82</t>
  </si>
  <si>
    <t>CWW3_082FL_PR24</t>
  </si>
  <si>
    <t>CWW3_082SWD_PR24</t>
  </si>
  <si>
    <t>CWW3_082HD_PR24</t>
  </si>
  <si>
    <t>CWW3_082STD_PR24</t>
  </si>
  <si>
    <t>CWW3_082SLT_PR24</t>
  </si>
  <si>
    <t>CWW3_082STP_PR24</t>
  </si>
  <si>
    <t>CWW3_082SDT_PR24</t>
  </si>
  <si>
    <t>CWW3_082SDD_PR24</t>
  </si>
  <si>
    <t>CWW3_082ADDN1_PR24</t>
  </si>
  <si>
    <t>CWW3_082ADDN2_PR24</t>
  </si>
  <si>
    <t>CWW3_082TOT_PR24</t>
  </si>
  <si>
    <t>Catchment management - catchment permitting; (WINEP/NEP) wastewater opex</t>
  </si>
  <si>
    <t>CWW3.83</t>
  </si>
  <si>
    <t>CWW3_083FL_PR24</t>
  </si>
  <si>
    <t>CWW3_083SWD_PR24</t>
  </si>
  <si>
    <t>CWW3_083HD_PR24</t>
  </si>
  <si>
    <t>CWW3_083STD_PR24</t>
  </si>
  <si>
    <t>CWW3_083SLT_PR24</t>
  </si>
  <si>
    <t>CWW3_083STP_PR24</t>
  </si>
  <si>
    <t>CWW3_083SDT_PR24</t>
  </si>
  <si>
    <t>CWW3_083SDD_PR24</t>
  </si>
  <si>
    <t>CWW3_083ADDN1_PR24</t>
  </si>
  <si>
    <t>CWW3_083ADDN2_PR24</t>
  </si>
  <si>
    <t>CWW3_083TOT_PR24</t>
  </si>
  <si>
    <t>Catchment management - catchment permitting; (WINEP/NEP) wastewater totex</t>
  </si>
  <si>
    <t>CWW3.84</t>
  </si>
  <si>
    <t>CWW3_084FL_PR24</t>
  </si>
  <si>
    <t>CWW3_084SWD_PR24</t>
  </si>
  <si>
    <t>CWW3_084HD_PR24</t>
  </si>
  <si>
    <t>CWW3_084STD_PR24</t>
  </si>
  <si>
    <t>CWW3_084SLT_PR24</t>
  </si>
  <si>
    <t>CWW3_084STP_PR24</t>
  </si>
  <si>
    <t>CWW3_084SDT_PR24</t>
  </si>
  <si>
    <t>CWW3_084SDD_PR24</t>
  </si>
  <si>
    <t>CWW3_084ADDN1_PR24</t>
  </si>
  <si>
    <t>CWW3_084ADDN2_PR24</t>
  </si>
  <si>
    <t>CWW3_084TOT_PR24</t>
  </si>
  <si>
    <t>Catchment management - habitat restoration; (WINEP/NEP) wastewater capex</t>
  </si>
  <si>
    <t>CWW3.85</t>
  </si>
  <si>
    <t>CWW3_085FL_PR24</t>
  </si>
  <si>
    <t>CWW3_085SWD_PR24</t>
  </si>
  <si>
    <t>CWW3_085HD_PR24</t>
  </si>
  <si>
    <t>CWW3_085STD_PR24</t>
  </si>
  <si>
    <t>CWW3_085SLT_PR24</t>
  </si>
  <si>
    <t>CWW3_085STP_PR24</t>
  </si>
  <si>
    <t>CWW3_085SDT_PR24</t>
  </si>
  <si>
    <t>CWW3_085SDD_PR24</t>
  </si>
  <si>
    <t>CWW3_085ADDN1_PR24</t>
  </si>
  <si>
    <t>CWW3_085ADDN2_PR24</t>
  </si>
  <si>
    <t>CWW3_085TOT_PR24</t>
  </si>
  <si>
    <t>Catchment management - habitat restoration; (WINEP/NEP) wastewater opex</t>
  </si>
  <si>
    <t>CWW3.86</t>
  </si>
  <si>
    <t>CWW3_086FL_PR24</t>
  </si>
  <si>
    <t>CWW3_086SWD_PR24</t>
  </si>
  <si>
    <t>CWW3_086HD_PR24</t>
  </si>
  <si>
    <t>CWW3_086STD_PR24</t>
  </si>
  <si>
    <t>CWW3_086SLT_PR24</t>
  </si>
  <si>
    <t>CWW3_086STP_PR24</t>
  </si>
  <si>
    <t>CWW3_086SDT_PR24</t>
  </si>
  <si>
    <t>CWW3_086SDD_PR24</t>
  </si>
  <si>
    <t>CWW3_086ADDN1_PR24</t>
  </si>
  <si>
    <t>CWW3_086ADDN2_PR24</t>
  </si>
  <si>
    <t>CWW3_086TOT_PR24</t>
  </si>
  <si>
    <t>Catchment management - habitat restoration; (WINEP/NEP) wastewater totex</t>
  </si>
  <si>
    <t>CWW3.87</t>
  </si>
  <si>
    <t>CWW3_087FL_PR24</t>
  </si>
  <si>
    <t>CWW3_087SWD_PR24</t>
  </si>
  <si>
    <t>CWW3_087HD_PR24</t>
  </si>
  <si>
    <t>CWW3_087STD_PR24</t>
  </si>
  <si>
    <t>CWW3_087SLT_PR24</t>
  </si>
  <si>
    <t>CWW3_087STP_PR24</t>
  </si>
  <si>
    <t>CWW3_087SDT_PR24</t>
  </si>
  <si>
    <t>CWW3_087SDD_PR24</t>
  </si>
  <si>
    <t>CWW3_087ADDN1_PR24</t>
  </si>
  <si>
    <t>CWW3_087ADDN2_PR24</t>
  </si>
  <si>
    <t>CWW3_087TOT_PR24</t>
  </si>
  <si>
    <t>Microbiological treatment - bathing waters, coastal and inland (WINEP/NEP) wastewater capex</t>
  </si>
  <si>
    <t>CWW3.88</t>
  </si>
  <si>
    <t>CWW3_088FL_PR24</t>
  </si>
  <si>
    <t>CWW3_088SWD_PR24</t>
  </si>
  <si>
    <t>CWW3_088HD_PR24</t>
  </si>
  <si>
    <t>CWW3_088STD_PR24</t>
  </si>
  <si>
    <t>CWW3_088SLT_PR24</t>
  </si>
  <si>
    <t>CWW3_088STP_PR24</t>
  </si>
  <si>
    <t>CWW3_088SDT_PR24</t>
  </si>
  <si>
    <t>CWW3_088SDD_PR24</t>
  </si>
  <si>
    <t>CWW3_088ADDN1_PR24</t>
  </si>
  <si>
    <t>CWW3_088ADDN2_PR24</t>
  </si>
  <si>
    <t>CWW3_088TOT_PR24</t>
  </si>
  <si>
    <t>Microbiological treatment - bathing waters, coastal and inland (WINEP/NEP) wastewater opex</t>
  </si>
  <si>
    <t>CWW3.89</t>
  </si>
  <si>
    <t>CWW3_089FL_PR24</t>
  </si>
  <si>
    <t>CWW3_089SWD_PR24</t>
  </si>
  <si>
    <t>CWW3_089HD_PR24</t>
  </si>
  <si>
    <t>CWW3_089STD_PR24</t>
  </si>
  <si>
    <t>CWW3_089SLT_PR24</t>
  </si>
  <si>
    <t>CWW3_089STP_PR24</t>
  </si>
  <si>
    <t>CWW3_089SDT_PR24</t>
  </si>
  <si>
    <t>CWW3_089SDD_PR24</t>
  </si>
  <si>
    <t>CWW3_089ADDN1_PR24</t>
  </si>
  <si>
    <t>CWW3_089ADDN2_PR24</t>
  </si>
  <si>
    <t>CWW3_089TOT_PR24</t>
  </si>
  <si>
    <t>Microbiological treatment - bathing waters, coastal and inland (WINEP/NEP) wastewater totex</t>
  </si>
  <si>
    <t>CWW3.90</t>
  </si>
  <si>
    <t>CWW3_090FL_PR24</t>
  </si>
  <si>
    <t>CWW3_090SWD_PR24</t>
  </si>
  <si>
    <t>CWW3_090HD_PR24</t>
  </si>
  <si>
    <t>CWW3_090STD_PR24</t>
  </si>
  <si>
    <t>CWW3_090SLT_PR24</t>
  </si>
  <si>
    <t>CWW3_090STP_PR24</t>
  </si>
  <si>
    <t>CWW3_090SDT_PR24</t>
  </si>
  <si>
    <t>CWW3_090SDD_PR24</t>
  </si>
  <si>
    <t>CWW3_090ADDN1_PR24</t>
  </si>
  <si>
    <t>CWW3_090ADDN2_PR24</t>
  </si>
  <si>
    <t>CWW3_090TOT_PR24</t>
  </si>
  <si>
    <t>Septic tank replacements - treatment solution; (WINEP/NEP) wastewater capex</t>
  </si>
  <si>
    <t>CWW3.91</t>
  </si>
  <si>
    <t>CWW3_091FL_PR24</t>
  </si>
  <si>
    <t>CWW3_091SWD_PR24</t>
  </si>
  <si>
    <t>CWW3_091HD_PR24</t>
  </si>
  <si>
    <t>CWW3_091STD_PR24</t>
  </si>
  <si>
    <t>CWW3_091SLT_PR24</t>
  </si>
  <si>
    <t>CWW3_091STP_PR24</t>
  </si>
  <si>
    <t>CWW3_091SDT_PR24</t>
  </si>
  <si>
    <t>CWW3_091SDD_PR24</t>
  </si>
  <si>
    <t>CWW3_091ADDN1_PR24</t>
  </si>
  <si>
    <t>CWW3_091ADDN2_PR24</t>
  </si>
  <si>
    <t>CWW3_091TOT_PR24</t>
  </si>
  <si>
    <t>Septic tank replacements - treatment solution; (WINEP/NEP) wastewater opex</t>
  </si>
  <si>
    <t>CWW3.92</t>
  </si>
  <si>
    <t>CWW3_092FL_PR24</t>
  </si>
  <si>
    <t>CWW3_092SWD_PR24</t>
  </si>
  <si>
    <t>CWW3_092HD_PR24</t>
  </si>
  <si>
    <t>CWW3_092STD_PR24</t>
  </si>
  <si>
    <t>CWW3_092SLT_PR24</t>
  </si>
  <si>
    <t>CWW3_092STP_PR24</t>
  </si>
  <si>
    <t>CWW3_092SDT_PR24</t>
  </si>
  <si>
    <t>CWW3_092SDD_PR24</t>
  </si>
  <si>
    <t>CWW3_092ADDN1_PR24</t>
  </si>
  <si>
    <t>CWW3_092ADDN2_PR24</t>
  </si>
  <si>
    <t>CWW3_092TOT_PR24</t>
  </si>
  <si>
    <t>Septic tank replacements - treatment solution; (WINEP/NEP) wastewater totex</t>
  </si>
  <si>
    <t>CWW3.93</t>
  </si>
  <si>
    <t>CWW3_093FL_PR24</t>
  </si>
  <si>
    <t>CWW3_093SWD_PR24</t>
  </si>
  <si>
    <t>CWW3_093HD_PR24</t>
  </si>
  <si>
    <t>CWW3_093STD_PR24</t>
  </si>
  <si>
    <t>CWW3_093SLT_PR24</t>
  </si>
  <si>
    <t>CWW3_093STP_PR24</t>
  </si>
  <si>
    <t>CWW3_093SDT_PR24</t>
  </si>
  <si>
    <t>CWW3_093SDD_PR24</t>
  </si>
  <si>
    <t>CWW3_093ADDN1_PR24</t>
  </si>
  <si>
    <t>CWW3_093ADDN2_PR24</t>
  </si>
  <si>
    <t>CWW3_093TOT_PR24</t>
  </si>
  <si>
    <t>Septic tank replacements - flow diversion; (WINEP/NEP) wastewater capex</t>
  </si>
  <si>
    <t>CWW3.94</t>
  </si>
  <si>
    <t>CWW3_094FL_PR24</t>
  </si>
  <si>
    <t>CWW3_094SWD_PR24</t>
  </si>
  <si>
    <t>CWW3_094HD_PR24</t>
  </si>
  <si>
    <t>CWW3_094STD_PR24</t>
  </si>
  <si>
    <t>CWW3_094SLT_PR24</t>
  </si>
  <si>
    <t>CWW3_094STP_PR24</t>
  </si>
  <si>
    <t>CWW3_094SDT_PR24</t>
  </si>
  <si>
    <t>CWW3_094SDD_PR24</t>
  </si>
  <si>
    <t>CWW3_094ADDN1_PR24</t>
  </si>
  <si>
    <t>CWW3_094ADDN2_PR24</t>
  </si>
  <si>
    <t>CWW3_094TOT_PR24</t>
  </si>
  <si>
    <t>Septic tank replacements - flow diversion; (WINEP/NEP) wastewater opex</t>
  </si>
  <si>
    <t>CWW3.95</t>
  </si>
  <si>
    <t>CWW3_095FL_PR24</t>
  </si>
  <si>
    <t>CWW3_095SWD_PR24</t>
  </si>
  <si>
    <t>CWW3_095HD_PR24</t>
  </si>
  <si>
    <t>CWW3_095STD_PR24</t>
  </si>
  <si>
    <t>CWW3_095SLT_PR24</t>
  </si>
  <si>
    <t>CWW3_095STP_PR24</t>
  </si>
  <si>
    <t>CWW3_095SDT_PR24</t>
  </si>
  <si>
    <t>CWW3_095SDD_PR24</t>
  </si>
  <si>
    <t>CWW3_095ADDN1_PR24</t>
  </si>
  <si>
    <t>CWW3_095ADDN2_PR24</t>
  </si>
  <si>
    <t>CWW3_095TOT_PR24</t>
  </si>
  <si>
    <t>Septic tank replacements - flow diversion; (WINEP/NEP) wastewater totex</t>
  </si>
  <si>
    <t>CWW3.96</t>
  </si>
  <si>
    <t>CWW3_096FL_PR24</t>
  </si>
  <si>
    <t>CWW3_096SWD_PR24</t>
  </si>
  <si>
    <t>CWW3_096HD_PR24</t>
  </si>
  <si>
    <t>CWW3_096STD_PR24</t>
  </si>
  <si>
    <t>CWW3_096SLT_PR24</t>
  </si>
  <si>
    <t>CWW3_096STP_PR24</t>
  </si>
  <si>
    <t>CWW3_096SDT_PR24</t>
  </si>
  <si>
    <t>CWW3_096SDD_PR24</t>
  </si>
  <si>
    <t>CWW3_096ADDN1_PR24</t>
  </si>
  <si>
    <t>CWW3_096ADDN2_PR24</t>
  </si>
  <si>
    <t>CWW3_096TOT_PR24</t>
  </si>
  <si>
    <t>Fish outfall screens; (WINEP/NEP) wastewater capex</t>
  </si>
  <si>
    <t>CWW3.97</t>
  </si>
  <si>
    <t>CWW3_097FL_PR24</t>
  </si>
  <si>
    <t>CWW3_097SWD_PR24</t>
  </si>
  <si>
    <t>CWW3_097HD_PR24</t>
  </si>
  <si>
    <t>CWW3_097STD_PR24</t>
  </si>
  <si>
    <t>CWW3_097SLT_PR24</t>
  </si>
  <si>
    <t>CWW3_097STP_PR24</t>
  </si>
  <si>
    <t>CWW3_097SDT_PR24</t>
  </si>
  <si>
    <t>CWW3_097SDD_PR24</t>
  </si>
  <si>
    <t>CWW3_097ADDN1_PR24</t>
  </si>
  <si>
    <t>CWW3_097ADDN2_PR24</t>
  </si>
  <si>
    <t>CWW3_097TOT_PR24</t>
  </si>
  <si>
    <t>Fish outfall screens; (WINEP/NEP) wastewater opex</t>
  </si>
  <si>
    <t>CWW3.98</t>
  </si>
  <si>
    <t>CWW3_098FL_PR24</t>
  </si>
  <si>
    <t>CWW3_098SWD_PR24</t>
  </si>
  <si>
    <t>CWW3_098HD_PR24</t>
  </si>
  <si>
    <t>CWW3_098STD_PR24</t>
  </si>
  <si>
    <t>CWW3_098SLT_PR24</t>
  </si>
  <si>
    <t>CWW3_098STP_PR24</t>
  </si>
  <si>
    <t>CWW3_098SDT_PR24</t>
  </si>
  <si>
    <t>CWW3_098SDD_PR24</t>
  </si>
  <si>
    <t>CWW3_098ADDN1_PR24</t>
  </si>
  <si>
    <t>CWW3_098ADDN2_PR24</t>
  </si>
  <si>
    <t>CWW3_098TOT_PR24</t>
  </si>
  <si>
    <t>Fish outfall screens; (WINEP/NEP) wastewater totex</t>
  </si>
  <si>
    <t>CWW3.99</t>
  </si>
  <si>
    <t>CWW3_099FL_PR24</t>
  </si>
  <si>
    <t>CWW3_099SWD_PR24</t>
  </si>
  <si>
    <t>CWW3_099HD_PR24</t>
  </si>
  <si>
    <t>CWW3_099STD_PR24</t>
  </si>
  <si>
    <t>CWW3_099SLT_PR24</t>
  </si>
  <si>
    <t>CWW3_099STP_PR24</t>
  </si>
  <si>
    <t>CWW3_099SDT_PR24</t>
  </si>
  <si>
    <t>CWW3_099SDD_PR24</t>
  </si>
  <si>
    <t>CWW3_099ADDN1_PR24</t>
  </si>
  <si>
    <t>CWW3_099ADDN2_PR24</t>
  </si>
  <si>
    <t>CWW3_099TOT_PR24</t>
  </si>
  <si>
    <t>25 year environment plan; (WINEP/NEP) wastewater capex</t>
  </si>
  <si>
    <t>CWW3.100</t>
  </si>
  <si>
    <t>CWW3_100FL_PR24</t>
  </si>
  <si>
    <t>CWW3_100SWD_PR24</t>
  </si>
  <si>
    <t>CWW3_100HD_PR24</t>
  </si>
  <si>
    <t>CWW3_100STD_PR24</t>
  </si>
  <si>
    <t>CWW3_100SLT_PR24</t>
  </si>
  <si>
    <t>CWW3_100STP_PR24</t>
  </si>
  <si>
    <t>CWW3_100SDT_PR24</t>
  </si>
  <si>
    <t>CWW3_100SDD_PR24</t>
  </si>
  <si>
    <t>CWW3_100ADDN1_PR24</t>
  </si>
  <si>
    <t>CWW3_100ADDN2_PR24</t>
  </si>
  <si>
    <t>CWW3_100TOT_PR24</t>
  </si>
  <si>
    <t>25 year environment plan; (WINEP/NEP) wastewater opex</t>
  </si>
  <si>
    <t>CWW3.101</t>
  </si>
  <si>
    <t>CWW3_101FL_PR24</t>
  </si>
  <si>
    <t>CWW3_101SWD_PR24</t>
  </si>
  <si>
    <t>CWW3_101HD_PR24</t>
  </si>
  <si>
    <t>CWW3_101STD_PR24</t>
  </si>
  <si>
    <t>CWW3_101SLT_PR24</t>
  </si>
  <si>
    <t>CWW3_101STP_PR24</t>
  </si>
  <si>
    <t>CWW3_101SDT_PR24</t>
  </si>
  <si>
    <t>CWW3_101SDD_PR24</t>
  </si>
  <si>
    <t>CWW3_101ADDN1_PR24</t>
  </si>
  <si>
    <t>CWW3_101ADDN2_PR24</t>
  </si>
  <si>
    <t>CWW3_101TOT_PR24</t>
  </si>
  <si>
    <t>25 year environment plan; (WINEP/NEP) wastewater totex</t>
  </si>
  <si>
    <t>CWW3.102</t>
  </si>
  <si>
    <t>CWW3_102FL_PR24</t>
  </si>
  <si>
    <t>CWW3_102SWD_PR24</t>
  </si>
  <si>
    <t>CWW3_102HD_PR24</t>
  </si>
  <si>
    <t>CWW3_102STD_PR24</t>
  </si>
  <si>
    <t>CWW3_102SLT_PR24</t>
  </si>
  <si>
    <t>CWW3_102STP_PR24</t>
  </si>
  <si>
    <t>CWW3_102SDT_PR24</t>
  </si>
  <si>
    <t>CWW3_102SDD_PR24</t>
  </si>
  <si>
    <t>CWW3_102ADDN1_PR24</t>
  </si>
  <si>
    <t>CWW3_102ADDN2_PR24</t>
  </si>
  <si>
    <t>CWW3_102TOT_PR24</t>
  </si>
  <si>
    <t>Investigations, other (WINEP/NEP) - desk-based studies only wastewater capex</t>
  </si>
  <si>
    <t>CWW3.103</t>
  </si>
  <si>
    <t>CWW3_103FL_PR24</t>
  </si>
  <si>
    <t>CWW3_103SWD_PR24</t>
  </si>
  <si>
    <t>CWW3_103HD_PR24</t>
  </si>
  <si>
    <t>CWW3_103STD_PR24</t>
  </si>
  <si>
    <t>CWW3_103SLT_PR24</t>
  </si>
  <si>
    <t>CWW3_103STP_PR24</t>
  </si>
  <si>
    <t>CWW3_103SDT_PR24</t>
  </si>
  <si>
    <t>CWW3_103SDD_PR24</t>
  </si>
  <si>
    <t>CWW3_103ADDN1_PR24</t>
  </si>
  <si>
    <t>CWW3_103ADDN2_PR24</t>
  </si>
  <si>
    <t>CWW3_103TOT_PR24</t>
  </si>
  <si>
    <t>Investigations, other (WINEP/NEP) - desk-based studies only wastewater opex</t>
  </si>
  <si>
    <t>CWW3.104</t>
  </si>
  <si>
    <t>CWW3_104FL_PR24</t>
  </si>
  <si>
    <t>CWW3_104SWD_PR24</t>
  </si>
  <si>
    <t>CWW3_104HD_PR24</t>
  </si>
  <si>
    <t>CWW3_104STD_PR24</t>
  </si>
  <si>
    <t>CWW3_104SLT_PR24</t>
  </si>
  <si>
    <t>CWW3_104STP_PR24</t>
  </si>
  <si>
    <t>CWW3_104SDT_PR24</t>
  </si>
  <si>
    <t>CWW3_104SDD_PR24</t>
  </si>
  <si>
    <t>CWW3_104ADDN1_PR24</t>
  </si>
  <si>
    <t>CWW3_104ADDN2_PR24</t>
  </si>
  <si>
    <t>CWW3_104TOT_PR24</t>
  </si>
  <si>
    <t>Investigations, other (WINEP/NEP) - desk-based studies only wastewater totex</t>
  </si>
  <si>
    <t>CWW3.105</t>
  </si>
  <si>
    <t>CWW3_105FL_PR24</t>
  </si>
  <si>
    <t>CWW3_105SWD_PR24</t>
  </si>
  <si>
    <t>CWW3_105HD_PR24</t>
  </si>
  <si>
    <t>CWW3_105STD_PR24</t>
  </si>
  <si>
    <t>CWW3_105SLT_PR24</t>
  </si>
  <si>
    <t>CWW3_105STP_PR24</t>
  </si>
  <si>
    <t>CWW3_105SDT_PR24</t>
  </si>
  <si>
    <t>CWW3_105SDD_PR24</t>
  </si>
  <si>
    <t>CWW3_105ADDN1_PR24</t>
  </si>
  <si>
    <t>CWW3_105ADDN2_PR24</t>
  </si>
  <si>
    <t>CWW3_105TOT_PR24</t>
  </si>
  <si>
    <t>Investigations, other (WINEP/NEP) - survey, monitoring or simple modelling wastewater capex</t>
  </si>
  <si>
    <t>CWW3.106</t>
  </si>
  <si>
    <t>CWW3_106FL_PR24</t>
  </si>
  <si>
    <t>CWW3_106SWD_PR24</t>
  </si>
  <si>
    <t>CWW3_106HD_PR24</t>
  </si>
  <si>
    <t>CWW3_106STD_PR24</t>
  </si>
  <si>
    <t>CWW3_106SLT_PR24</t>
  </si>
  <si>
    <t>CWW3_106STP_PR24</t>
  </si>
  <si>
    <t>CWW3_106SDT_PR24</t>
  </si>
  <si>
    <t>CWW3_106SDD_PR24</t>
  </si>
  <si>
    <t>CWW3_106ADDN1_PR24</t>
  </si>
  <si>
    <t>CWW3_106ADDN2_PR24</t>
  </si>
  <si>
    <t>CWW3_106TOT_PR24</t>
  </si>
  <si>
    <t>Investigations, other (WINEP/NEP) - survey, monitoring or simple modelling wastewater opex</t>
  </si>
  <si>
    <t>CWW3.107</t>
  </si>
  <si>
    <t>CWW3_107FL_PR24</t>
  </si>
  <si>
    <t>CWW3_107SWD_PR24</t>
  </si>
  <si>
    <t>CWW3_107HD_PR24</t>
  </si>
  <si>
    <t>CWW3_107STD_PR24</t>
  </si>
  <si>
    <t>CWW3_107SLT_PR24</t>
  </si>
  <si>
    <t>CWW3_107STP_PR24</t>
  </si>
  <si>
    <t>CWW3_107SDT_PR24</t>
  </si>
  <si>
    <t>CWW3_107SDD_PR24</t>
  </si>
  <si>
    <t>CWW3_107ADDN1_PR24</t>
  </si>
  <si>
    <t>CWW3_107ADDN2_PR24</t>
  </si>
  <si>
    <t>CWW3_107TOT_PR24</t>
  </si>
  <si>
    <t>Investigations, other (WINEP/NEP) - survey, monitoring or simple modelling wastewater totex</t>
  </si>
  <si>
    <t>CWW3.108</t>
  </si>
  <si>
    <t>CWW3_108FL_PR24</t>
  </si>
  <si>
    <t>CWW3_108SWD_PR24</t>
  </si>
  <si>
    <t>CWW3_108HD_PR24</t>
  </si>
  <si>
    <t>CWW3_108STD_PR24</t>
  </si>
  <si>
    <t>CWW3_108SLT_PR24</t>
  </si>
  <si>
    <t>CWW3_108STP_PR24</t>
  </si>
  <si>
    <t>CWW3_108SDT_PR24</t>
  </si>
  <si>
    <t>CWW3_108SDD_PR24</t>
  </si>
  <si>
    <t>CWW3_108ADDN1_PR24</t>
  </si>
  <si>
    <t>CWW3_108ADDN2_PR24</t>
  </si>
  <si>
    <t>CWW3_108TOT_PR24</t>
  </si>
  <si>
    <t>Investigations, other (WINEP/NEP) - multiple surveys, and/or monitoring locations, and/or complex modelling wastewater capex</t>
  </si>
  <si>
    <t>CWW3.109</t>
  </si>
  <si>
    <t>CWW3_109FL_PR24</t>
  </si>
  <si>
    <t>CWW3_109SWD_PR24</t>
  </si>
  <si>
    <t>CWW3_109HD_PR24</t>
  </si>
  <si>
    <t>CWW3_109STD_PR24</t>
  </si>
  <si>
    <t>CWW3_109SLT_PR24</t>
  </si>
  <si>
    <t>CWW3_109STP_PR24</t>
  </si>
  <si>
    <t>CWW3_109SDT_PR24</t>
  </si>
  <si>
    <t>CWW3_109SDD_PR24</t>
  </si>
  <si>
    <t>CWW3_109ADDN1_PR24</t>
  </si>
  <si>
    <t>CWW3_109ADDN2_PR24</t>
  </si>
  <si>
    <t>CWW3_109TOT_PR24</t>
  </si>
  <si>
    <t>Investigations, other (WINEP/NEP) - multiple surveys, and/or monitoring locations, and/or complex modelling wastewater opex</t>
  </si>
  <si>
    <t>CWW3.110</t>
  </si>
  <si>
    <t>CWW3_110FL_PR24</t>
  </si>
  <si>
    <t>CWW3_110SWD_PR24</t>
  </si>
  <si>
    <t>CWW3_110HD_PR24</t>
  </si>
  <si>
    <t>CWW3_110STD_PR24</t>
  </si>
  <si>
    <t>CWW3_110SLT_PR24</t>
  </si>
  <si>
    <t>CWW3_110STP_PR24</t>
  </si>
  <si>
    <t>CWW3_110SDT_PR24</t>
  </si>
  <si>
    <t>CWW3_110SDD_PR24</t>
  </si>
  <si>
    <t>CWW3_110ADDN1_PR24</t>
  </si>
  <si>
    <t>CWW3_110ADDN2_PR24</t>
  </si>
  <si>
    <t>CWW3_110TOT_PR24</t>
  </si>
  <si>
    <t>Investigations, other (WINEP/NEP) - multiple surveys, and/or monitoring locations, and/or complex modelling wastewater totex</t>
  </si>
  <si>
    <t>CWW3.111</t>
  </si>
  <si>
    <t>CWW3_111FL_PR24</t>
  </si>
  <si>
    <t>CWW3_111SWD_PR24</t>
  </si>
  <si>
    <t>CWW3_111HD_PR24</t>
  </si>
  <si>
    <t>CWW3_111STD_PR24</t>
  </si>
  <si>
    <t>CWW3_111SLT_PR24</t>
  </si>
  <si>
    <t>CWW3_111STP_PR24</t>
  </si>
  <si>
    <t>CWW3_111SDT_PR24</t>
  </si>
  <si>
    <t>CWW3_111SDD_PR24</t>
  </si>
  <si>
    <t>CWW3_111ADDN1_PR24</t>
  </si>
  <si>
    <t>CWW3_111ADDN2_PR24</t>
  </si>
  <si>
    <t>CWW3_111TOT_PR24</t>
  </si>
  <si>
    <t>Investigations, total; (WINEP/NEP) wastewater capex</t>
  </si>
  <si>
    <t>CWW3.112</t>
  </si>
  <si>
    <t>CWW3_112FL_PR24</t>
  </si>
  <si>
    <t>CWW3_112SWD_PR24</t>
  </si>
  <si>
    <t>CWW3_112HD_PR24</t>
  </si>
  <si>
    <t>CWW3_112STD_PR24</t>
  </si>
  <si>
    <t>CWW3_112SLT_PR24</t>
  </si>
  <si>
    <t>CWW3_112STP_PR24</t>
  </si>
  <si>
    <t>CWW3_112SDT_PR24</t>
  </si>
  <si>
    <t>CWW3_112SDD_PR24</t>
  </si>
  <si>
    <t>CWW3_112ADDN1_PR24</t>
  </si>
  <si>
    <t>CWW3_112ADDN2_PR24</t>
  </si>
  <si>
    <t>CWW3_112TOT_PR24</t>
  </si>
  <si>
    <t>Investigations, total; (WINEP/NEP) wastewater opex</t>
  </si>
  <si>
    <t>CWW3.113</t>
  </si>
  <si>
    <t>CWW3_113FL_PR24</t>
  </si>
  <si>
    <t>CWW3_113SWD_PR24</t>
  </si>
  <si>
    <t>CWW3_113HD_PR24</t>
  </si>
  <si>
    <t>CWW3_113STD_PR24</t>
  </si>
  <si>
    <t>CWW3_113SLT_PR24</t>
  </si>
  <si>
    <t>CWW3_113STP_PR24</t>
  </si>
  <si>
    <t>CWW3_113SDT_PR24</t>
  </si>
  <si>
    <t>CWW3_113SDD_PR24</t>
  </si>
  <si>
    <t>CWW3_113ADDN1_PR24</t>
  </si>
  <si>
    <t>CWW3_113ADDN2_PR24</t>
  </si>
  <si>
    <t>CWW3_113TOT_PR24</t>
  </si>
  <si>
    <t>Investigations, total; (WINEP/NEP) wastewater totex</t>
  </si>
  <si>
    <t>CWW3.114</t>
  </si>
  <si>
    <t>CWW3_114FL_PR24</t>
  </si>
  <si>
    <t>CWW3_114SWD_PR24</t>
  </si>
  <si>
    <t>CWW3_114HD_PR24</t>
  </si>
  <si>
    <t>CWW3_114STD_PR24</t>
  </si>
  <si>
    <t>CWW3_114SLT_PR24</t>
  </si>
  <si>
    <t>CWW3_114STP_PR24</t>
  </si>
  <si>
    <t>CWW3_114SDT_PR24</t>
  </si>
  <si>
    <t>CWW3_114SDD_PR24</t>
  </si>
  <si>
    <t>CWW3_114ADDN1_PR24</t>
  </si>
  <si>
    <t>CWW3_114ADDN2_PR24</t>
  </si>
  <si>
    <t>CWW3_114TOT_PR24</t>
  </si>
  <si>
    <t>Contribution to third party schemes under WINEP/NEP only (not covered elsewhere) wastewater capex</t>
  </si>
  <si>
    <t>CWW3.115</t>
  </si>
  <si>
    <t>CWW3_115FL_PR24</t>
  </si>
  <si>
    <t>CWW3_115SWD_PR24</t>
  </si>
  <si>
    <t>CWW3_115HD_PR24</t>
  </si>
  <si>
    <t>CWW3_115STD_PR24</t>
  </si>
  <si>
    <t>CWW3_115SLT_PR24</t>
  </si>
  <si>
    <t>CWW3_115STP_PR24</t>
  </si>
  <si>
    <t>CWW3_115SDT_PR24</t>
  </si>
  <si>
    <t>CWW3_115SDD_PR24</t>
  </si>
  <si>
    <t>CWW3_115ADDN1_PR24</t>
  </si>
  <si>
    <t>CWW3_115ADDN2_PR24</t>
  </si>
  <si>
    <t>CWW3_115TOT_PR24</t>
  </si>
  <si>
    <t>Contribution to third party schemes under WINEP/NEP only (not covered elsewhere) wastewater opex</t>
  </si>
  <si>
    <t>CWW3.116</t>
  </si>
  <si>
    <t>CWW3_116FL_PR24</t>
  </si>
  <si>
    <t>CWW3_116SWD_PR24</t>
  </si>
  <si>
    <t>CWW3_116HD_PR24</t>
  </si>
  <si>
    <t>CWW3_116STD_PR24</t>
  </si>
  <si>
    <t>CWW3_116SLT_PR24</t>
  </si>
  <si>
    <t>CWW3_116STP_PR24</t>
  </si>
  <si>
    <t>CWW3_116SDT_PR24</t>
  </si>
  <si>
    <t>CWW3_116SDD_PR24</t>
  </si>
  <si>
    <t>CWW3_116ADDN1_PR24</t>
  </si>
  <si>
    <t>CWW3_116ADDN2_PR24</t>
  </si>
  <si>
    <t>CWW3_116TOT_PR24</t>
  </si>
  <si>
    <t>Contribution to third party schemes under WINEP/NEP only (not covered elsewhere) wastewater totex</t>
  </si>
  <si>
    <t>CWW3.117</t>
  </si>
  <si>
    <t>CWW3_117FL_PR24</t>
  </si>
  <si>
    <t>CWW3_117SWD_PR24</t>
  </si>
  <si>
    <t>CWW3_117HD_PR24</t>
  </si>
  <si>
    <t>CWW3_117STD_PR24</t>
  </si>
  <si>
    <t>CWW3_117SLT_PR24</t>
  </si>
  <si>
    <t>CWW3_117STP_PR24</t>
  </si>
  <si>
    <t>CWW3_117SDT_PR24</t>
  </si>
  <si>
    <t>CWW3_117SDD_PR24</t>
  </si>
  <si>
    <t>CWW3_117ADDN1_PR24</t>
  </si>
  <si>
    <t>CWW3_117ADDN2_PR24</t>
  </si>
  <si>
    <t>CWW3_117TOT_PR24</t>
  </si>
  <si>
    <t>River connectivity (e.g. for fish passage); (WINEP/NEP) wastewater capex</t>
  </si>
  <si>
    <t>CWW3.118</t>
  </si>
  <si>
    <t>CWW3_118FL_PR24</t>
  </si>
  <si>
    <t>CWW3_118SWD_PR24</t>
  </si>
  <si>
    <t>CWW3_118HD_PR24</t>
  </si>
  <si>
    <t>CWW3_118STD_PR24</t>
  </si>
  <si>
    <t>CWW3_118SLT_PR24</t>
  </si>
  <si>
    <t>CWW3_118STP_PR24</t>
  </si>
  <si>
    <t>CWW3_118SDT_PR24</t>
  </si>
  <si>
    <t>CWW3_118SDD_PR24</t>
  </si>
  <si>
    <t>CWW3_118ADDN1_PR24</t>
  </si>
  <si>
    <t>CWW3_118ADDN2_PR24</t>
  </si>
  <si>
    <t>CWW3_118TOT_PR24</t>
  </si>
  <si>
    <t>River connectivity (e.g. for fish passage); (WINEP/NEP) wastewater opex</t>
  </si>
  <si>
    <t>CWW3.119</t>
  </si>
  <si>
    <t>CWW3_119FL_PR24</t>
  </si>
  <si>
    <t>CWW3_119SWD_PR24</t>
  </si>
  <si>
    <t>CWW3_119HD_PR24</t>
  </si>
  <si>
    <t>CWW3_119STD_PR24</t>
  </si>
  <si>
    <t>CWW3_119SLT_PR24</t>
  </si>
  <si>
    <t>CWW3_119STP_PR24</t>
  </si>
  <si>
    <t>CWW3_119SDT_PR24</t>
  </si>
  <si>
    <t>CWW3_119SDD_PR24</t>
  </si>
  <si>
    <t>CWW3_119ADDN1_PR24</t>
  </si>
  <si>
    <t>CWW3_119ADDN2_PR24</t>
  </si>
  <si>
    <t>CWW3_119TOT_PR24</t>
  </si>
  <si>
    <t>River connectivity (e.g. for fish passage); (WINEP/NEP) wastewater totex</t>
  </si>
  <si>
    <t>CWW3.120</t>
  </si>
  <si>
    <t>CWW3_120FL_PR24</t>
  </si>
  <si>
    <t>CWW3_120SWD_PR24</t>
  </si>
  <si>
    <t>CWW3_120HD_PR24</t>
  </si>
  <si>
    <t>CWW3_120STD_PR24</t>
  </si>
  <si>
    <t>CWW3_120SLT_PR24</t>
  </si>
  <si>
    <t>CWW3_120STP_PR24</t>
  </si>
  <si>
    <t>CWW3_120SDT_PR24</t>
  </si>
  <si>
    <t>CWW3_120SDD_PR24</t>
  </si>
  <si>
    <t>CWW3_120ADDN1_PR24</t>
  </si>
  <si>
    <t>CWW3_120ADDN2_PR24</t>
  </si>
  <si>
    <t>CWW3_120TOT_PR24</t>
  </si>
  <si>
    <t>Restoration management (marine conservation zones etc) (WINEP/NEP) wastewater capex</t>
  </si>
  <si>
    <t>CWW3.121</t>
  </si>
  <si>
    <t>CWW3_121FL_PR24</t>
  </si>
  <si>
    <t>CWW3_121SWD_PR24</t>
  </si>
  <si>
    <t>CWW3_121HD_PR24</t>
  </si>
  <si>
    <t>CWW3_121STD_PR24</t>
  </si>
  <si>
    <t>CWW3_121SLT_PR24</t>
  </si>
  <si>
    <t>CWW3_121STP_PR24</t>
  </si>
  <si>
    <t>CWW3_121SDT_PR24</t>
  </si>
  <si>
    <t>CWW3_121SDD_PR24</t>
  </si>
  <si>
    <t>CWW3_121ADDN1_PR24</t>
  </si>
  <si>
    <t>CWW3_121ADDN2_PR24</t>
  </si>
  <si>
    <t>CWW3_121TOT_PR24</t>
  </si>
  <si>
    <t>Restoration management (marine conservation zones etc) (WINEP/NEP) wastewater opex</t>
  </si>
  <si>
    <t>CWW3.122</t>
  </si>
  <si>
    <t>CWW3_122FL_PR24</t>
  </si>
  <si>
    <t>CWW3_122SWD_PR24</t>
  </si>
  <si>
    <t>CWW3_122HD_PR24</t>
  </si>
  <si>
    <t>CWW3_122STD_PR24</t>
  </si>
  <si>
    <t>CWW3_122SLT_PR24</t>
  </si>
  <si>
    <t>CWW3_122STP_PR24</t>
  </si>
  <si>
    <t>CWW3_122SDT_PR24</t>
  </si>
  <si>
    <t>CWW3_122SDD_PR24</t>
  </si>
  <si>
    <t>CWW3_122ADDN1_PR24</t>
  </si>
  <si>
    <t>CWW3_122ADDN2_PR24</t>
  </si>
  <si>
    <t>CWW3_122TOT_PR24</t>
  </si>
  <si>
    <t>Restoration management (marine conservation zones etc) (WINEP/NEP) wastewater totex</t>
  </si>
  <si>
    <t>CWW3.123</t>
  </si>
  <si>
    <t>CWW3_123FL_PR24</t>
  </si>
  <si>
    <t>CWW3_123SWD_PR24</t>
  </si>
  <si>
    <t>CWW3_123HD_PR24</t>
  </si>
  <si>
    <t>CWW3_123STD_PR24</t>
  </si>
  <si>
    <t>CWW3_123SLT_PR24</t>
  </si>
  <si>
    <t>CWW3_123STP_PR24</t>
  </si>
  <si>
    <t>CWW3_123SDT_PR24</t>
  </si>
  <si>
    <t>CWW3_123SDD_PR24</t>
  </si>
  <si>
    <t>CWW3_123ADDN1_PR24</t>
  </si>
  <si>
    <t>CWW3_123ADDN2_PR24</t>
  </si>
  <si>
    <t>CWW3_123TOT_PR24</t>
  </si>
  <si>
    <t>Access and amenity for WINEP/NEP only (not covered elsewhere) wastewater capex</t>
  </si>
  <si>
    <t>CWW3.124</t>
  </si>
  <si>
    <t>CWW3_124FL_PR24</t>
  </si>
  <si>
    <t>CWW3_124SWD_PR24</t>
  </si>
  <si>
    <t>CWW3_124HD_PR24</t>
  </si>
  <si>
    <t>CWW3_124STD_PR24</t>
  </si>
  <si>
    <t>CWW3_124SLT_PR24</t>
  </si>
  <si>
    <t>CWW3_124STP_PR24</t>
  </si>
  <si>
    <t>CWW3_124SDT_PR24</t>
  </si>
  <si>
    <t>CWW3_124SDD_PR24</t>
  </si>
  <si>
    <t>CWW3_124ADDN1_PR24</t>
  </si>
  <si>
    <t>CWW3_124ADDN2_PR24</t>
  </si>
  <si>
    <t>CWW3_124TOT_PR24</t>
  </si>
  <si>
    <t>Access and amenity for WINEP/NEP only (not covered elsewhere) wastewater opex</t>
  </si>
  <si>
    <t>CWW3.125</t>
  </si>
  <si>
    <t>CWW3_125FL_PR24</t>
  </si>
  <si>
    <t>CWW3_125SWD_PR24</t>
  </si>
  <si>
    <t>CWW3_125HD_PR24</t>
  </si>
  <si>
    <t>CWW3_125STD_PR24</t>
  </si>
  <si>
    <t>CWW3_125SLT_PR24</t>
  </si>
  <si>
    <t>CWW3_125STP_PR24</t>
  </si>
  <si>
    <t>CWW3_125SDT_PR24</t>
  </si>
  <si>
    <t>CWW3_125SDD_PR24</t>
  </si>
  <si>
    <t>CWW3_125ADDN1_PR24</t>
  </si>
  <si>
    <t>CWW3_125ADDN2_PR24</t>
  </si>
  <si>
    <t>CWW3_125TOT_PR24</t>
  </si>
  <si>
    <t>Access and amenity for WINEP/NEP only (not covered elsewhere) wastewater totex</t>
  </si>
  <si>
    <t>CWW3.126</t>
  </si>
  <si>
    <t>CWW3_126FL_PR24</t>
  </si>
  <si>
    <t>CWW3_126SWD_PR24</t>
  </si>
  <si>
    <t>CWW3_126HD_PR24</t>
  </si>
  <si>
    <t>CWW3_126STD_PR24</t>
  </si>
  <si>
    <t>CWW3_126SLT_PR24</t>
  </si>
  <si>
    <t>CWW3_126STP_PR24</t>
  </si>
  <si>
    <t>CWW3_126SDT_PR24</t>
  </si>
  <si>
    <t>CWW3_126SDD_PR24</t>
  </si>
  <si>
    <t>CWW3_126ADDN1_PR24</t>
  </si>
  <si>
    <t>CWW3_126ADDN2_PR24</t>
  </si>
  <si>
    <t>CWW3_126TOT_PR24</t>
  </si>
  <si>
    <t>Advanced WINEP (not covered elsewhere) wastewater capex</t>
  </si>
  <si>
    <t>CWW3.127</t>
  </si>
  <si>
    <t>CWW3_127FL_PR24</t>
  </si>
  <si>
    <t>CWW3_127SWD_PR24</t>
  </si>
  <si>
    <t>CWW3_127HD_PR24</t>
  </si>
  <si>
    <t>CWW3_127STD_PR24</t>
  </si>
  <si>
    <t>CWW3_127SLT_PR24</t>
  </si>
  <si>
    <t>CWW3_127STP_PR24</t>
  </si>
  <si>
    <t>CWW3_127SDT_PR24</t>
  </si>
  <si>
    <t>CWW3_127SDD_PR24</t>
  </si>
  <si>
    <t>CWW3_127ADDN1_PR24</t>
  </si>
  <si>
    <t>CWW3_127ADDN2_PR24</t>
  </si>
  <si>
    <t>CWW3_127TOT_PR24</t>
  </si>
  <si>
    <t>Advanced WINEP (not covered elsewhere) wastewater opex</t>
  </si>
  <si>
    <t>CWW3.128</t>
  </si>
  <si>
    <t>CWW3_128FL_PR24</t>
  </si>
  <si>
    <t>CWW3_128SWD_PR24</t>
  </si>
  <si>
    <t>CWW3_128HD_PR24</t>
  </si>
  <si>
    <t>CWW3_128STD_PR24</t>
  </si>
  <si>
    <t>CWW3_128SLT_PR24</t>
  </si>
  <si>
    <t>CWW3_128STP_PR24</t>
  </si>
  <si>
    <t>CWW3_128SDT_PR24</t>
  </si>
  <si>
    <t>CWW3_128SDD_PR24</t>
  </si>
  <si>
    <t>CWW3_128ADDN1_PR24</t>
  </si>
  <si>
    <t>CWW3_128ADDN2_PR24</t>
  </si>
  <si>
    <t>CWW3_128TOT_PR24</t>
  </si>
  <si>
    <t>Advanced WINEP (not covered elsewhere) wastewater totex</t>
  </si>
  <si>
    <t>CWW3.129</t>
  </si>
  <si>
    <t>CWW3_129FL_PR24</t>
  </si>
  <si>
    <t>CWW3_129SWD_PR24</t>
  </si>
  <si>
    <t>CWW3_129HD_PR24</t>
  </si>
  <si>
    <t>CWW3_129STD_PR24</t>
  </si>
  <si>
    <t>CWW3_129SLT_PR24</t>
  </si>
  <si>
    <t>CWW3_129STP_PR24</t>
  </si>
  <si>
    <t>CWW3_129SDT_PR24</t>
  </si>
  <si>
    <t>CWW3_129SDD_PR24</t>
  </si>
  <si>
    <t>CWW3_129ADDN1_PR24</t>
  </si>
  <si>
    <t>CWW3_129ADDN2_PR24</t>
  </si>
  <si>
    <t>CWW3_129TOT_PR24</t>
  </si>
  <si>
    <t>Total environmental programme expenditure; (WINEP/NEP) wastewater totex</t>
  </si>
  <si>
    <t>CWW3.130</t>
  </si>
  <si>
    <t>CWW3_130FL_PR24</t>
  </si>
  <si>
    <t>CWW3_130SWD_PR24</t>
  </si>
  <si>
    <t>CWW3_130HD_PR24</t>
  </si>
  <si>
    <t>CWW3_130STD_PR24</t>
  </si>
  <si>
    <t>CWW3_130SLT_PR24</t>
  </si>
  <si>
    <t>CWW3_130STP_PR24</t>
  </si>
  <si>
    <t>CWW3_130SDT_PR24</t>
  </si>
  <si>
    <t>CWW3_130SDD_PR24</t>
  </si>
  <si>
    <t>CWW3_130ADDN1_PR24</t>
  </si>
  <si>
    <t>CWW3_130ADDN2_PR24</t>
  </si>
  <si>
    <t>CWW3_130TOT_PR24</t>
  </si>
  <si>
    <t>EA/NRW environmental programme bioresources (WINEP/NEP)</t>
  </si>
  <si>
    <t>Sludge storage -Tanks (pre-thickening, pre-dewatering or untreated) (WINEP/NEP) capex</t>
  </si>
  <si>
    <t>CWW3.131</t>
  </si>
  <si>
    <t>CWW3_131FL_PR24</t>
  </si>
  <si>
    <t>CWW3_131SWD_PR24</t>
  </si>
  <si>
    <t>CWW3_131HD_PR24</t>
  </si>
  <si>
    <t>CWW3_131STD_PR24</t>
  </si>
  <si>
    <t>CWW3_131SLT_PR24</t>
  </si>
  <si>
    <t>CWW3_131STP_PR24</t>
  </si>
  <si>
    <t>CWW3_131SDT_PR24</t>
  </si>
  <si>
    <t>CWW3_131SDD_PR24</t>
  </si>
  <si>
    <t>CWW3_131ADDN1_PR24</t>
  </si>
  <si>
    <t>CWW3_131ADDN2_PR24</t>
  </si>
  <si>
    <t>CWW3_131TOT_PR24</t>
  </si>
  <si>
    <t>Sludge storage -Tanks (pre-thickening, pre-dewatering or untreated); (WINEP/NEP) opex</t>
  </si>
  <si>
    <t>CWW3.132</t>
  </si>
  <si>
    <t>CWW3_132FL_PR24</t>
  </si>
  <si>
    <t>CWW3_132SWD_PR24</t>
  </si>
  <si>
    <t>CWW3_132HD_PR24</t>
  </si>
  <si>
    <t>CWW3_132STD_PR24</t>
  </si>
  <si>
    <t>CWW3_132SLT_PR24</t>
  </si>
  <si>
    <t>CWW3_132STP_PR24</t>
  </si>
  <si>
    <t>CWW3_132SDT_PR24</t>
  </si>
  <si>
    <t>CWW3_132SDD_PR24</t>
  </si>
  <si>
    <t>CWW3_132ADDN1_PR24</t>
  </si>
  <si>
    <t>CWW3_132ADDN2_PR24</t>
  </si>
  <si>
    <t>CWW3_132TOT_PR24</t>
  </si>
  <si>
    <t>Sludge storage -Tanks (pre-thickening, pre-dewatering or untreated); (WINEP/NEP) totex</t>
  </si>
  <si>
    <t>CWW3.133</t>
  </si>
  <si>
    <t>CWW3_133FL_PR24</t>
  </si>
  <si>
    <t>CWW3_133SWD_PR24</t>
  </si>
  <si>
    <t>CWW3_133HD_PR24</t>
  </si>
  <si>
    <t>CWW3_133STD_PR24</t>
  </si>
  <si>
    <t>CWW3_133SLT_PR24</t>
  </si>
  <si>
    <t>CWW3_133STP_PR24</t>
  </si>
  <si>
    <t>CWW3_133SDT_PR24</t>
  </si>
  <si>
    <t>CWW3_133SDD_PR24</t>
  </si>
  <si>
    <t>CWW3_133ADDN1_PR24</t>
  </si>
  <si>
    <t>CWW3_133ADDN2_PR24</t>
  </si>
  <si>
    <t>CWW3_133TOT_PR24</t>
  </si>
  <si>
    <t>Sludge storage -Tanks (thickened/dewatered or treated); (WINEP/NEP) capex</t>
  </si>
  <si>
    <t>CWW3.134</t>
  </si>
  <si>
    <t>CWW3_134FL_PR24</t>
  </si>
  <si>
    <t>CWW3_134SWD_PR24</t>
  </si>
  <si>
    <t>CWW3_134HD_PR24</t>
  </si>
  <si>
    <t>CWW3_134STD_PR24</t>
  </si>
  <si>
    <t>CWW3_134SLT_PR24</t>
  </si>
  <si>
    <t>CWW3_134STP_PR24</t>
  </si>
  <si>
    <t>CWW3_134SDT_PR24</t>
  </si>
  <si>
    <t>CWW3_134SDD_PR24</t>
  </si>
  <si>
    <t>CWW3_134ADDN1_PR24</t>
  </si>
  <si>
    <t>CWW3_134ADDN2_PR24</t>
  </si>
  <si>
    <t>CWW3_134TOT_PR24</t>
  </si>
  <si>
    <t>Sludge storage - Tanks (thickened/dewatered or treated); (WINEP/NEP)  opex</t>
  </si>
  <si>
    <t>CWW3.135</t>
  </si>
  <si>
    <t>CWW3_135FL_PR24</t>
  </si>
  <si>
    <t>CWW3_135SWD_PR24</t>
  </si>
  <si>
    <t>CWW3_135HD_PR24</t>
  </si>
  <si>
    <t>CWW3_135STD_PR24</t>
  </si>
  <si>
    <t>CWW3_135SLT_PR24</t>
  </si>
  <si>
    <t>CWW3_135STP_PR24</t>
  </si>
  <si>
    <t>CWW3_135SDT_PR24</t>
  </si>
  <si>
    <t>CWW3_135SDD_PR24</t>
  </si>
  <si>
    <t>CWW3_135ADDN1_PR24</t>
  </si>
  <si>
    <t>CWW3_135ADDN2_PR24</t>
  </si>
  <si>
    <t>CWW3_135TOT_PR24</t>
  </si>
  <si>
    <t>Sludge storage - Tanks (thickened/dewatered or treated); (WINEP/NEP)  totex</t>
  </si>
  <si>
    <t>CWW3.136</t>
  </si>
  <si>
    <t>CWW3_136FL_PR24</t>
  </si>
  <si>
    <t>CWW3_136SWD_PR24</t>
  </si>
  <si>
    <t>CWW3_136HD_PR24</t>
  </si>
  <si>
    <t>CWW3_136STD_PR24</t>
  </si>
  <si>
    <t>CWW3_136SLT_PR24</t>
  </si>
  <si>
    <t>CWW3_136STP_PR24</t>
  </si>
  <si>
    <t>CWW3_136SDT_PR24</t>
  </si>
  <si>
    <t>CWW3_136SDD_PR24</t>
  </si>
  <si>
    <t>CWW3_136ADDN1_PR24</t>
  </si>
  <si>
    <t>CWW3_136ADDN2_PR24</t>
  </si>
  <si>
    <t>CWW3_136TOT_PR24</t>
  </si>
  <si>
    <t>Sludge storage - Cake pads / bays / other; (WINEP/NEP) bioresources capex</t>
  </si>
  <si>
    <t>CWW3.137</t>
  </si>
  <si>
    <t>CWW3_137FL_PR24</t>
  </si>
  <si>
    <t>CWW3_137SWD_PR24</t>
  </si>
  <si>
    <t>CWW3_137HD_PR24</t>
  </si>
  <si>
    <t>CWW3_137STD_PR24</t>
  </si>
  <si>
    <t>CWW3_137SLT_PR24</t>
  </si>
  <si>
    <t>CWW3_137STP_PR24</t>
  </si>
  <si>
    <t>CWW3_137SDT_PR24</t>
  </si>
  <si>
    <t>CWW3_137SDD_PR24</t>
  </si>
  <si>
    <t>CWW3_137ADDN1_PR24</t>
  </si>
  <si>
    <t>CWW3_137ADDN2_PR24</t>
  </si>
  <si>
    <t>CWW3_137TOT_PR24</t>
  </si>
  <si>
    <t>Sludge storage - Cake pads / bays / other; (WINEP/NEP) bioresources opex</t>
  </si>
  <si>
    <t>CWW3.138</t>
  </si>
  <si>
    <t>CWW3_138FL_PR24</t>
  </si>
  <si>
    <t>CWW3_138SWD_PR24</t>
  </si>
  <si>
    <t>CWW3_138HD_PR24</t>
  </si>
  <si>
    <t>CWW3_138STD_PR24</t>
  </si>
  <si>
    <t>CWW3_138SLT_PR24</t>
  </si>
  <si>
    <t>CWW3_138STP_PR24</t>
  </si>
  <si>
    <t>CWW3_138SDT_PR24</t>
  </si>
  <si>
    <t>CWW3_138SDD_PR24</t>
  </si>
  <si>
    <t>CWW3_138ADDN1_PR24</t>
  </si>
  <si>
    <t>CWW3_138ADDN2_PR24</t>
  </si>
  <si>
    <t>CWW3_138TOT_PR24</t>
  </si>
  <si>
    <t>Sludge storage - Cake pads / bays /other; (WINEP/NEP) bioresources totex</t>
  </si>
  <si>
    <t>CWW3.139</t>
  </si>
  <si>
    <t>CWW3_139FL_PR24</t>
  </si>
  <si>
    <t>CWW3_139SWD_PR24</t>
  </si>
  <si>
    <t>CWW3_139HD_PR24</t>
  </si>
  <si>
    <t>CWW3_139STD_PR24</t>
  </si>
  <si>
    <t>CWW3_139SLT_PR24</t>
  </si>
  <si>
    <t>CWW3_139STP_PR24</t>
  </si>
  <si>
    <t>CWW3_139SDT_PR24</t>
  </si>
  <si>
    <t>CWW3_139SDD_PR24</t>
  </si>
  <si>
    <t>CWW3_139ADDN1_PR24</t>
  </si>
  <si>
    <t>CWW3_139ADDN2_PR24</t>
  </si>
  <si>
    <t>CWW3_139TOT_PR24</t>
  </si>
  <si>
    <t>Sludge treatment - Anaerobic digestion and/or advanced anaerobic digestion; (WINEP/NEP) bioresources capex</t>
  </si>
  <si>
    <t>CWW3.140</t>
  </si>
  <si>
    <t>CWW3_140FL_PR24</t>
  </si>
  <si>
    <t>CWW3_140SWD_PR24</t>
  </si>
  <si>
    <t>CWW3_140HD_PR24</t>
  </si>
  <si>
    <t>CWW3_140STD_PR24</t>
  </si>
  <si>
    <t>CWW3_140SLT_PR24</t>
  </si>
  <si>
    <t>CWW3_140STP_PR24</t>
  </si>
  <si>
    <t>CWW3_140SDT_PR24</t>
  </si>
  <si>
    <t>CWW3_140SDD_PR24</t>
  </si>
  <si>
    <t>CWW3_140ADDN1_PR24</t>
  </si>
  <si>
    <t>CWW3_140ADDN2_PR24</t>
  </si>
  <si>
    <t>CWW3_140TOT_PR24</t>
  </si>
  <si>
    <t>Sludge treatment - Anaerobic digestion and/or advanced anaerobic digestion; (WINEP/NEP) bioresources opex</t>
  </si>
  <si>
    <t>CWW3.141</t>
  </si>
  <si>
    <t>CWW3_141FL_PR24</t>
  </si>
  <si>
    <t>CWW3_141SWD_PR24</t>
  </si>
  <si>
    <t>CWW3_141HD_PR24</t>
  </si>
  <si>
    <t>CWW3_141STD_PR24</t>
  </si>
  <si>
    <t>CWW3_141SLT_PR24</t>
  </si>
  <si>
    <t>CWW3_141STP_PR24</t>
  </si>
  <si>
    <t>CWW3_141SDT_PR24</t>
  </si>
  <si>
    <t>CWW3_141SDD_PR24</t>
  </si>
  <si>
    <t>CWW3_141ADDN1_PR24</t>
  </si>
  <si>
    <t>CWW3_141ADDN2_PR24</t>
  </si>
  <si>
    <t>CWW3_141TOT_PR24</t>
  </si>
  <si>
    <t>Sludge treatment - Anaerobic digestion and/or advanced anaerobic digestion; (WINEP/NEP) bioresources totex</t>
  </si>
  <si>
    <t>CWW3.142</t>
  </si>
  <si>
    <t>CWW3_142FL_PR24</t>
  </si>
  <si>
    <t>CWW3_142SWD_PR24</t>
  </si>
  <si>
    <t>CWW3_142HD_PR24</t>
  </si>
  <si>
    <t>CWW3_142STD_PR24</t>
  </si>
  <si>
    <t>CWW3_142SLT_PR24</t>
  </si>
  <si>
    <t>CWW3_142STP_PR24</t>
  </si>
  <si>
    <t>CWW3_142SDT_PR24</t>
  </si>
  <si>
    <t>CWW3_142SDD_PR24</t>
  </si>
  <si>
    <t>CWW3_142ADDN1_PR24</t>
  </si>
  <si>
    <t>CWW3_142ADDN2_PR24</t>
  </si>
  <si>
    <t>CWW3_142TOT_PR24</t>
  </si>
  <si>
    <t>Sludge treatment - Thickening and/or dewatering; (WINEP/NEP) capex</t>
  </si>
  <si>
    <t>CWW3.143</t>
  </si>
  <si>
    <t>CWW3_143FL_PR24</t>
  </si>
  <si>
    <t>CWW3_143SWD_PR24</t>
  </si>
  <si>
    <t>CWW3_143HD_PR24</t>
  </si>
  <si>
    <t>CWW3_143STD_PR24</t>
  </si>
  <si>
    <t>CWW3_143SLT_PR24</t>
  </si>
  <si>
    <t>CWW3_143STP_PR24</t>
  </si>
  <si>
    <t>CWW3_143SDT_PR24</t>
  </si>
  <si>
    <t>CWW3_143SDD_PR24</t>
  </si>
  <si>
    <t>CWW3_143ADDN1_PR24</t>
  </si>
  <si>
    <t>CWW3_143ADDN2_PR24</t>
  </si>
  <si>
    <t>CWW3_143TOT_PR24</t>
  </si>
  <si>
    <t>Sludge treatment -Thickening and/or dewatering; (WINEP/NEP) opex</t>
  </si>
  <si>
    <t>CWW3.144</t>
  </si>
  <si>
    <t>CWW3_144FL_PR24</t>
  </si>
  <si>
    <t>CWW3_144SWD_PR24</t>
  </si>
  <si>
    <t>CWW3_144HD_PR24</t>
  </si>
  <si>
    <t>CWW3_144STD_PR24</t>
  </si>
  <si>
    <t>CWW3_144SLT_PR24</t>
  </si>
  <si>
    <t>CWW3_144STP_PR24</t>
  </si>
  <si>
    <t>CWW3_144SDT_PR24</t>
  </si>
  <si>
    <t>CWW3_144SDD_PR24</t>
  </si>
  <si>
    <t>CWW3_144ADDN1_PR24</t>
  </si>
  <si>
    <t>CWW3_144ADDN2_PR24</t>
  </si>
  <si>
    <t>CWW3_144TOT_PR24</t>
  </si>
  <si>
    <t>Sludge treatment - Thickening and/or dewatering; (WINEP/NEP) totex</t>
  </si>
  <si>
    <t>CWW3.145</t>
  </si>
  <si>
    <t>CWW3_145FL_PR24</t>
  </si>
  <si>
    <t>CWW3_145SWD_PR24</t>
  </si>
  <si>
    <t>CWW3_145HD_PR24</t>
  </si>
  <si>
    <t>CWW3_145STD_PR24</t>
  </si>
  <si>
    <t>CWW3_145SLT_PR24</t>
  </si>
  <si>
    <t>CWW3_145STP_PR24</t>
  </si>
  <si>
    <t>CWW3_145SDT_PR24</t>
  </si>
  <si>
    <t>CWW3_145SDD_PR24</t>
  </si>
  <si>
    <t>CWW3_145ADDN1_PR24</t>
  </si>
  <si>
    <t>CWW3_145ADDN2_PR24</t>
  </si>
  <si>
    <t>CWW3_145TOT_PR24</t>
  </si>
  <si>
    <t>Sludge treatment - Other; (WINEP/NEP) bioresources capex</t>
  </si>
  <si>
    <t>CWW3.146</t>
  </si>
  <si>
    <t>CWW3_146FL_PR24</t>
  </si>
  <si>
    <t>CWW3_146SWD_PR24</t>
  </si>
  <si>
    <t>CWW3_146HD_PR24</t>
  </si>
  <si>
    <t>CWW3_146STD_PR24</t>
  </si>
  <si>
    <t>CWW3_146SLT_PR24</t>
  </si>
  <si>
    <t>CWW3_146STP_PR24</t>
  </si>
  <si>
    <t>CWW3_146SDT_PR24</t>
  </si>
  <si>
    <t>CWW3_146SDD_PR24</t>
  </si>
  <si>
    <t>CWW3_146ADDN1_PR24</t>
  </si>
  <si>
    <t>CWW3_146ADDN2_PR24</t>
  </si>
  <si>
    <t>CWW3_146TOT_PR24</t>
  </si>
  <si>
    <t>Sludge treatment - Other; (WINEP/NEP) bioresources opex</t>
  </si>
  <si>
    <t>CWW3.147</t>
  </si>
  <si>
    <t>CWW3_147FL_PR24</t>
  </si>
  <si>
    <t>CWW3_147SWD_PR24</t>
  </si>
  <si>
    <t>CWW3_147HD_PR24</t>
  </si>
  <si>
    <t>CWW3_147STD_PR24</t>
  </si>
  <si>
    <t>CWW3_147SLT_PR24</t>
  </si>
  <si>
    <t>CWW3_147STP_PR24</t>
  </si>
  <si>
    <t>CWW3_147SDT_PR24</t>
  </si>
  <si>
    <t>CWW3_147SDD_PR24</t>
  </si>
  <si>
    <t>CWW3_147ADDN1_PR24</t>
  </si>
  <si>
    <t>CWW3_147ADDN2_PR24</t>
  </si>
  <si>
    <t>CWW3_147TOT_PR24</t>
  </si>
  <si>
    <t>Sludge treatment -Other; (WINEP/NEP) bioresources totex</t>
  </si>
  <si>
    <t>CWW3.148</t>
  </si>
  <si>
    <t>CWW3_148FL_PR24</t>
  </si>
  <si>
    <t>CWW3_148SWD_PR24</t>
  </si>
  <si>
    <t>CWW3_148HD_PR24</t>
  </si>
  <si>
    <t>CWW3_148STD_PR24</t>
  </si>
  <si>
    <t>CWW3_148SLT_PR24</t>
  </si>
  <si>
    <t>CWW3_148STP_PR24</t>
  </si>
  <si>
    <t>CWW3_148SDT_PR24</t>
  </si>
  <si>
    <t>CWW3_148SDD_PR24</t>
  </si>
  <si>
    <t>CWW3_148ADDN1_PR24</t>
  </si>
  <si>
    <t>CWW3_148ADDN2_PR24</t>
  </si>
  <si>
    <t>CWW3_148TOT_PR24</t>
  </si>
  <si>
    <t>Sludge investigations and monitoring (NEP only) bioresources capex</t>
  </si>
  <si>
    <t>CWW3.149</t>
  </si>
  <si>
    <t>CWW3_149FL_PR24</t>
  </si>
  <si>
    <t>CWW3_149SWD_PR24</t>
  </si>
  <si>
    <t>CWW3_149HD_PR24</t>
  </si>
  <si>
    <t>CWW3_149STD_PR24</t>
  </si>
  <si>
    <t>CWW3_149SLT_PR24</t>
  </si>
  <si>
    <t>CWW3_149STP_PR24</t>
  </si>
  <si>
    <t>CWW3_149SDT_PR24</t>
  </si>
  <si>
    <t>CWW3_149SDD_PR24</t>
  </si>
  <si>
    <t>CWW3_149ADDN1_PR24</t>
  </si>
  <si>
    <t>CWW3_149ADDN2_PR24</t>
  </si>
  <si>
    <t>CWW3_149TOT_PR24</t>
  </si>
  <si>
    <t>Sludge investigations and monitoring (NEP only) bioresources opex</t>
  </si>
  <si>
    <t>CWW3.150</t>
  </si>
  <si>
    <t>CWW3_150FL_PR24</t>
  </si>
  <si>
    <t>CWW3_150SWD_PR24</t>
  </si>
  <si>
    <t>CWW3_150HD_PR24</t>
  </si>
  <si>
    <t>CWW3_150STD_PR24</t>
  </si>
  <si>
    <t>CWW3_150SLT_PR24</t>
  </si>
  <si>
    <t>CWW3_150STP_PR24</t>
  </si>
  <si>
    <t>CWW3_150SDT_PR24</t>
  </si>
  <si>
    <t>CWW3_150SDD_PR24</t>
  </si>
  <si>
    <t>CWW3_150ADDN1_PR24</t>
  </si>
  <si>
    <t>CWW3_150ADDN2_PR24</t>
  </si>
  <si>
    <t>CWW3_150TOT_PR24</t>
  </si>
  <si>
    <t>Sludge investigations and monitoring (NEP only) bioresources totex</t>
  </si>
  <si>
    <t>CWW3.151</t>
  </si>
  <si>
    <t>CWW3_151FL_PR24</t>
  </si>
  <si>
    <t>CWW3_151SWD_PR24</t>
  </si>
  <si>
    <t>CWW3_151HD_PR24</t>
  </si>
  <si>
    <t>CWW3_151STD_PR24</t>
  </si>
  <si>
    <t>CWW3_151SLT_PR24</t>
  </si>
  <si>
    <t>CWW3_151STP_PR24</t>
  </si>
  <si>
    <t>CWW3_151SDT_PR24</t>
  </si>
  <si>
    <t>CWW3_151SDD_PR24</t>
  </si>
  <si>
    <t>CWW3_151ADDN1_PR24</t>
  </si>
  <si>
    <t>CWW3_151ADDN2_PR24</t>
  </si>
  <si>
    <t>CWW3_151TOT_PR24</t>
  </si>
  <si>
    <t>Total environmental programme expenditure; (WINEP/NEP) bioresources totex</t>
  </si>
  <si>
    <t>CWW3.152</t>
  </si>
  <si>
    <t>CWW3_152FL_PR24</t>
  </si>
  <si>
    <t>CWW3_152SWD_PR24</t>
  </si>
  <si>
    <t>CWW3_152HD_PR24</t>
  </si>
  <si>
    <t>CWW3_152STD_PR24</t>
  </si>
  <si>
    <t>CWW3_152SLT_PR24</t>
  </si>
  <si>
    <t>CWW3_152STP_PR24</t>
  </si>
  <si>
    <t>CWW3_152SDT_PR24</t>
  </si>
  <si>
    <t>CWW3_152SDD_PR24</t>
  </si>
  <si>
    <t>CWW3_152ADDN1_PR24</t>
  </si>
  <si>
    <t>CWW3_152ADDN2_PR24</t>
  </si>
  <si>
    <t>CWW3_152TOT_PR24</t>
  </si>
  <si>
    <t>Other enhancement</t>
  </si>
  <si>
    <t>Growth at sewage treatment works (excluding sludge treatment); enhancement capex</t>
  </si>
  <si>
    <t>CWW3.153</t>
  </si>
  <si>
    <t>CWW3_153FL_PR24</t>
  </si>
  <si>
    <t>CWW3_153SWD_PR24</t>
  </si>
  <si>
    <t>CWW3_153HD_PR24</t>
  </si>
  <si>
    <t>CWW3_153STD_PR24</t>
  </si>
  <si>
    <t>CWW3_153SLT_PR24</t>
  </si>
  <si>
    <t>CWW3_153STP_PR24</t>
  </si>
  <si>
    <t>CWW3_153SDT_PR24</t>
  </si>
  <si>
    <t>CWW3_153SDD_PR24</t>
  </si>
  <si>
    <t>CWW3_153ADDN1_PR24</t>
  </si>
  <si>
    <t>CWW3_153ADDN2_PR24</t>
  </si>
  <si>
    <t>CWW3_153TOT_PR24</t>
  </si>
  <si>
    <t>Growth at sewage treatment works (excluding sludge treatment); enhancement opex</t>
  </si>
  <si>
    <t>CWW3.154</t>
  </si>
  <si>
    <t>CWW3_154FL_PR24</t>
  </si>
  <si>
    <t>CWW3_154SWD_PR24</t>
  </si>
  <si>
    <t>CWW3_154HD_PR24</t>
  </si>
  <si>
    <t>CWW3_154STD_PR24</t>
  </si>
  <si>
    <t>CWW3_154SLT_PR24</t>
  </si>
  <si>
    <t>CWW3_154STP_PR24</t>
  </si>
  <si>
    <t>CWW3_154SDT_PR24</t>
  </si>
  <si>
    <t>CWW3_154SDD_PR24</t>
  </si>
  <si>
    <t>CWW3_154ADDN1_PR24</t>
  </si>
  <si>
    <t>CWW3_154ADDN2_PR24</t>
  </si>
  <si>
    <t>CWW3_154TOT_PR24</t>
  </si>
  <si>
    <t>Growth at sewage treatment works (excluding sludge treatment); enhancement totex</t>
  </si>
  <si>
    <t>CWW3.155</t>
  </si>
  <si>
    <t>CWW3_155FL_PR24</t>
  </si>
  <si>
    <t>CWW3_155SWD_PR24</t>
  </si>
  <si>
    <t>CWW3_155HD_PR24</t>
  </si>
  <si>
    <t>CWW3_155STD_PR24</t>
  </si>
  <si>
    <t>CWW3_155SLT_PR24</t>
  </si>
  <si>
    <t>CWW3_155STP_PR24</t>
  </si>
  <si>
    <t>CWW3_155SDT_PR24</t>
  </si>
  <si>
    <t>CWW3_155SDD_PR24</t>
  </si>
  <si>
    <t>CWW3_155ADDN1_PR24</t>
  </si>
  <si>
    <t>CWW3_155ADDN2_PR24</t>
  </si>
  <si>
    <t>CWW3_155TOT_PR24</t>
  </si>
  <si>
    <t>Reduce flooding risk for properties; enhancement capex</t>
  </si>
  <si>
    <t>CWW3.156</t>
  </si>
  <si>
    <t>CWW3_156FL_PR24</t>
  </si>
  <si>
    <t>CWW3_156SWD_PR24</t>
  </si>
  <si>
    <t>CWW3_156HD_PR24</t>
  </si>
  <si>
    <t>CWW3_156STD_PR24</t>
  </si>
  <si>
    <t>CWW3_156SLT_PR24</t>
  </si>
  <si>
    <t>CWW3_156STP_PR24</t>
  </si>
  <si>
    <t>CWW3_156SDT_PR24</t>
  </si>
  <si>
    <t>CWW3_156SDD_PR24</t>
  </si>
  <si>
    <t>CWW3_156ADDN1_PR24</t>
  </si>
  <si>
    <t>CWW3_156ADDN2_PR24</t>
  </si>
  <si>
    <t>CWW3_156TOT_PR24</t>
  </si>
  <si>
    <t>Reduce flooding risk for properties; enhancement opex</t>
  </si>
  <si>
    <t>CWW3.157</t>
  </si>
  <si>
    <t>CWW3_157FL_PR24</t>
  </si>
  <si>
    <t>CWW3_157SWD_PR24</t>
  </si>
  <si>
    <t>CWW3_157HD_PR24</t>
  </si>
  <si>
    <t>CWW3_157STD_PR24</t>
  </si>
  <si>
    <t>CWW3_157SLT_PR24</t>
  </si>
  <si>
    <t>CWW3_157STP_PR24</t>
  </si>
  <si>
    <t>CWW3_157SDT_PR24</t>
  </si>
  <si>
    <t>CWW3_157SDD_PR24</t>
  </si>
  <si>
    <t>CWW3_157ADDN1_PR24</t>
  </si>
  <si>
    <t>CWW3_157ADDN2_PR24</t>
  </si>
  <si>
    <t>CWW3_157TOT_PR24</t>
  </si>
  <si>
    <t>Reduce flooding risk for properties; enhancement totex</t>
  </si>
  <si>
    <t>CWW3.158</t>
  </si>
  <si>
    <t>CWW3_158FL_PR24</t>
  </si>
  <si>
    <t>CWW3_158SWD_PR24</t>
  </si>
  <si>
    <t>CWW3_158HD_PR24</t>
  </si>
  <si>
    <t>CWW3_158STD_PR24</t>
  </si>
  <si>
    <t>CWW3_158SLT_PR24</t>
  </si>
  <si>
    <t>CWW3_158STP_PR24</t>
  </si>
  <si>
    <t>CWW3_158SDT_PR24</t>
  </si>
  <si>
    <t>CWW3_158SDD_PR24</t>
  </si>
  <si>
    <t>CWW3_158ADDN1_PR24</t>
  </si>
  <si>
    <t>CWW3_158ADDN2_PR24</t>
  </si>
  <si>
    <t>CWW3_158TOT_PR24</t>
  </si>
  <si>
    <t>First time sewerage; enhancement capex</t>
  </si>
  <si>
    <t>CWW3.159</t>
  </si>
  <si>
    <t>CWW3_159FL_PR24</t>
  </si>
  <si>
    <t>CWW3_159SWD_PR24</t>
  </si>
  <si>
    <t>CWW3_159HD_PR24</t>
  </si>
  <si>
    <t>CWW3_159STD_PR24</t>
  </si>
  <si>
    <t>CWW3_159SLT_PR24</t>
  </si>
  <si>
    <t>CWW3_159STP_PR24</t>
  </si>
  <si>
    <t>CWW3_159SDT_PR24</t>
  </si>
  <si>
    <t>CWW3_159SDD_PR24</t>
  </si>
  <si>
    <t>CWW3_159ADDN1_PR24</t>
  </si>
  <si>
    <t>CWW3_159ADDN2_PR24</t>
  </si>
  <si>
    <t>CWW3_159TOT_PR24</t>
  </si>
  <si>
    <t>First time sewerage; enhancement opex</t>
  </si>
  <si>
    <t>CWW3.160</t>
  </si>
  <si>
    <t>CWW3_160FL_PR24</t>
  </si>
  <si>
    <t>CWW3_160SWD_PR24</t>
  </si>
  <si>
    <t>CWW3_160HD_PR24</t>
  </si>
  <si>
    <t>CWW3_160STD_PR24</t>
  </si>
  <si>
    <t>CWW3_160SLT_PR24</t>
  </si>
  <si>
    <t>CWW3_160STP_PR24</t>
  </si>
  <si>
    <t>CWW3_160SDT_PR24</t>
  </si>
  <si>
    <t>CWW3_160SDD_PR24</t>
  </si>
  <si>
    <t>CWW3_160ADDN1_PR24</t>
  </si>
  <si>
    <t>CWW3_160ADDN2_PR24</t>
  </si>
  <si>
    <t>CWW3_160TOT_PR24</t>
  </si>
  <si>
    <t>First time sewerage; enhancement totex</t>
  </si>
  <si>
    <t>CWW3.161</t>
  </si>
  <si>
    <t>CWW3_161FL_PR24</t>
  </si>
  <si>
    <t>CWW3_161SWD_PR24</t>
  </si>
  <si>
    <t>CWW3_161HD_PR24</t>
  </si>
  <si>
    <t>CWW3_161STD_PR24</t>
  </si>
  <si>
    <t>CWW3_161SLT_PR24</t>
  </si>
  <si>
    <t>CWW3_161STP_PR24</t>
  </si>
  <si>
    <t>CWW3_161SDT_PR24</t>
  </si>
  <si>
    <t>CWW3_161SDD_PR24</t>
  </si>
  <si>
    <t>CWW3_161ADDN1_PR24</t>
  </si>
  <si>
    <t>CWW3_161ADDN2_PR24</t>
  </si>
  <si>
    <t>CWW3_161TOT_PR24</t>
  </si>
  <si>
    <t>Sludge enhancement (growth); enhancement capex</t>
  </si>
  <si>
    <t>CWW3.162</t>
  </si>
  <si>
    <t>CWW3_162FL_PR24</t>
  </si>
  <si>
    <t>CWW3_162SWD_PR24</t>
  </si>
  <si>
    <t>CWW3_162HD_PR24</t>
  </si>
  <si>
    <t>CWW3_162STD_PR24</t>
  </si>
  <si>
    <t>CWW3_162SLT_PR24</t>
  </si>
  <si>
    <t>CWW3_162STP_PR24</t>
  </si>
  <si>
    <t>CWW3_162SDT_PR24</t>
  </si>
  <si>
    <t>CWW3_162SDD_PR24</t>
  </si>
  <si>
    <t>CWW3_162ADDN1_PR24</t>
  </si>
  <si>
    <t>CWW3_162ADDN2_PR24</t>
  </si>
  <si>
    <t>CWW3_162TOT_PR24</t>
  </si>
  <si>
    <t>Sludge enhancement (growth); enhancement opex</t>
  </si>
  <si>
    <t>CWW3.163</t>
  </si>
  <si>
    <t>CWW3_163FL_PR24</t>
  </si>
  <si>
    <t>CWW3_163SWD_PR24</t>
  </si>
  <si>
    <t>CWW3_163HD_PR24</t>
  </si>
  <si>
    <t>CWW3_163STD_PR24</t>
  </si>
  <si>
    <t>CWW3_163SLT_PR24</t>
  </si>
  <si>
    <t>CWW3_163STP_PR24</t>
  </si>
  <si>
    <t>CWW3_163SDT_PR24</t>
  </si>
  <si>
    <t>CWW3_163SDD_PR24</t>
  </si>
  <si>
    <t>CWW3_163ADDN1_PR24</t>
  </si>
  <si>
    <t>CWW3_163ADDN2_PR24</t>
  </si>
  <si>
    <t>CWW3_163TOT_PR24</t>
  </si>
  <si>
    <t>Sludge enhancement (growth); enhancement totex</t>
  </si>
  <si>
    <t>CWW3.164</t>
  </si>
  <si>
    <t>CWW3_164FL_PR24</t>
  </si>
  <si>
    <t>CWW3_164SWD_PR24</t>
  </si>
  <si>
    <t>CWW3_164HD_PR24</t>
  </si>
  <si>
    <t>CWW3_164STD_PR24</t>
  </si>
  <si>
    <t>CWW3_164SLT_PR24</t>
  </si>
  <si>
    <t>CWW3_164STP_PR24</t>
  </si>
  <si>
    <t>CWW3_164SDT_PR24</t>
  </si>
  <si>
    <t>CWW3_164SDD_PR24</t>
  </si>
  <si>
    <t>CWW3_164ADDN1_PR24</t>
  </si>
  <si>
    <t>CWW3_164ADDN2_PR24</t>
  </si>
  <si>
    <t>CWW3_164TOT_PR24</t>
  </si>
  <si>
    <t>Odour and other nuisance; enhancement capex</t>
  </si>
  <si>
    <t>CWW3.165</t>
  </si>
  <si>
    <t>CWW3_165FL_PR24</t>
  </si>
  <si>
    <t>CWW3_165SWD_PR24</t>
  </si>
  <si>
    <t>CWW3_165HD_PR24</t>
  </si>
  <si>
    <t>CWW3_165STD_PR24</t>
  </si>
  <si>
    <t>CWW3_165SLT_PR24</t>
  </si>
  <si>
    <t>CWW3_165STP_PR24</t>
  </si>
  <si>
    <t>CWW3_165SDT_PR24</t>
  </si>
  <si>
    <t>CWW3_165SDD_PR24</t>
  </si>
  <si>
    <t>CWW3_165ADDN1_PR24</t>
  </si>
  <si>
    <t>CWW3_165ADDN2_PR24</t>
  </si>
  <si>
    <t>CWW3_165TOT_PR24</t>
  </si>
  <si>
    <t>Odour and other nuisance; enhancement opex</t>
  </si>
  <si>
    <t>CWW3.166</t>
  </si>
  <si>
    <t>CWW3_166FL_PR24</t>
  </si>
  <si>
    <t>CWW3_166SWD_PR24</t>
  </si>
  <si>
    <t>CWW3_166HD_PR24</t>
  </si>
  <si>
    <t>CWW3_166STD_PR24</t>
  </si>
  <si>
    <t>CWW3_166SLT_PR24</t>
  </si>
  <si>
    <t>CWW3_166STP_PR24</t>
  </si>
  <si>
    <t>CWW3_166SDT_PR24</t>
  </si>
  <si>
    <t>CWW3_166SDD_PR24</t>
  </si>
  <si>
    <t>CWW3_166ADDN1_PR24</t>
  </si>
  <si>
    <t>CWW3_166ADDN2_PR24</t>
  </si>
  <si>
    <t>CWW3_166TOT_PR24</t>
  </si>
  <si>
    <t>Odour and other nuisance; enhancement totex</t>
  </si>
  <si>
    <t>CWW3.167</t>
  </si>
  <si>
    <t>CWW3_167FL_PR24</t>
  </si>
  <si>
    <t>CWW3_167SWD_PR24</t>
  </si>
  <si>
    <t>CWW3_167HD_PR24</t>
  </si>
  <si>
    <t>CWW3_167STD_PR24</t>
  </si>
  <si>
    <t>CWW3_167SLT_PR24</t>
  </si>
  <si>
    <t>CWW3_167STP_PR24</t>
  </si>
  <si>
    <t>CWW3_167SDT_PR24</t>
  </si>
  <si>
    <t>CWW3_167SDD_PR24</t>
  </si>
  <si>
    <t>CWW3_167ADDN1_PR24</t>
  </si>
  <si>
    <t>CWW3_167ADDN2_PR24</t>
  </si>
  <si>
    <t>CWW3_167TOT_PR24</t>
  </si>
  <si>
    <t>Resilience; enhancement wastewater capex</t>
  </si>
  <si>
    <t>CWW3.168</t>
  </si>
  <si>
    <t>CWW3_168FL_PR24</t>
  </si>
  <si>
    <t>CWW3_168SWD_PR24</t>
  </si>
  <si>
    <t>CWW3_168HD_PR24</t>
  </si>
  <si>
    <t>CWW3_168STD_PR24</t>
  </si>
  <si>
    <t>CWW3_168SLT_PR24</t>
  </si>
  <si>
    <t>CWW3_168STP_PR24</t>
  </si>
  <si>
    <t>CWW3_168SDT_PR24</t>
  </si>
  <si>
    <t>CWW3_168SDD_PR24</t>
  </si>
  <si>
    <t>CWW3_168ADDN1_PR24</t>
  </si>
  <si>
    <t>CWW3_168ADDN2_PR24</t>
  </si>
  <si>
    <t>CWW3_168TOT_PR24</t>
  </si>
  <si>
    <t>Resilience; enhancement wastewater opex</t>
  </si>
  <si>
    <t>CWW3.169</t>
  </si>
  <si>
    <t>CWW3_169FL_PR24</t>
  </si>
  <si>
    <t>CWW3_169SWD_PR24</t>
  </si>
  <si>
    <t>CWW3_169HD_PR24</t>
  </si>
  <si>
    <t>CWW3_169STD_PR24</t>
  </si>
  <si>
    <t>CWW3_169SLT_PR24</t>
  </si>
  <si>
    <t>CWW3_169STP_PR24</t>
  </si>
  <si>
    <t>CWW3_169SDT_PR24</t>
  </si>
  <si>
    <t>CWW3_169SDD_PR24</t>
  </si>
  <si>
    <t>CWW3_169ADDN1_PR24</t>
  </si>
  <si>
    <t>CWW3_169ADDN2_PR24</t>
  </si>
  <si>
    <t>CWW3_169TOT_PR24</t>
  </si>
  <si>
    <t>Resilience; enhancement wastewater totex</t>
  </si>
  <si>
    <t>CWW3.170</t>
  </si>
  <si>
    <t>CWW3_170FL_PR24</t>
  </si>
  <si>
    <t>CWW3_170SWD_PR24</t>
  </si>
  <si>
    <t>CWW3_170HD_PR24</t>
  </si>
  <si>
    <t>CWW3_170STD_PR24</t>
  </si>
  <si>
    <t>CWW3_170SLT_PR24</t>
  </si>
  <si>
    <t>CWW3_170STP_PR24</t>
  </si>
  <si>
    <t>CWW3_170SDT_PR24</t>
  </si>
  <si>
    <t>CWW3_170SDD_PR24</t>
  </si>
  <si>
    <t>CWW3_170ADDN1_PR24</t>
  </si>
  <si>
    <t>CWW3_170ADDN2_PR24</t>
  </si>
  <si>
    <t>CWW3_170TOT_PR24</t>
  </si>
  <si>
    <t>Security - SEMD; enhancement wastewater capex</t>
  </si>
  <si>
    <t>CWW3.171</t>
  </si>
  <si>
    <t>CWW3_171FL_PR24</t>
  </si>
  <si>
    <t>CWW3_171SWD_PR24</t>
  </si>
  <si>
    <t>CWW3_171HD_PR24</t>
  </si>
  <si>
    <t>CWW3_171STD_PR24</t>
  </si>
  <si>
    <t>CWW3_171SLT_PR24</t>
  </si>
  <si>
    <t>CWW3_171STP_PR24</t>
  </si>
  <si>
    <t>CWW3_171SDT_PR24</t>
  </si>
  <si>
    <t>CWW3_171SDD_PR24</t>
  </si>
  <si>
    <t>CWW3_171ADDN1_PR24</t>
  </si>
  <si>
    <t>CWW3_171ADDN2_PR24</t>
  </si>
  <si>
    <t>CWW3_171TOT_PR24</t>
  </si>
  <si>
    <t>Security - SEMD; enhancement wastewater opex</t>
  </si>
  <si>
    <t>CWW3.172</t>
  </si>
  <si>
    <t>CWW3_172FL_PR24</t>
  </si>
  <si>
    <t>CWW3_172SWD_PR24</t>
  </si>
  <si>
    <t>CWW3_172HD_PR24</t>
  </si>
  <si>
    <t>CWW3_172STD_PR24</t>
  </si>
  <si>
    <t>CWW3_172SLT_PR24</t>
  </si>
  <si>
    <t>CWW3_172STP_PR24</t>
  </si>
  <si>
    <t>CWW3_172SDT_PR24</t>
  </si>
  <si>
    <t>CWW3_172SDD_PR24</t>
  </si>
  <si>
    <t>CWW3_172ADDN1_PR24</t>
  </si>
  <si>
    <t>CWW3_172ADDN2_PR24</t>
  </si>
  <si>
    <t>CWW3_172TOT_PR24</t>
  </si>
  <si>
    <t>Security - SEMD; enhancement wastewater totex</t>
  </si>
  <si>
    <t>CWW3.173</t>
  </si>
  <si>
    <t>CWW3_173FL_PR24</t>
  </si>
  <si>
    <t>CWW3_173SWD_PR24</t>
  </si>
  <si>
    <t>CWW3_173HD_PR24</t>
  </si>
  <si>
    <t>CWW3_173STD_PR24</t>
  </si>
  <si>
    <t>CWW3_173SLT_PR24</t>
  </si>
  <si>
    <t>CWW3_173STP_PR24</t>
  </si>
  <si>
    <t>CWW3_173SDT_PR24</t>
  </si>
  <si>
    <t>CWW3_173SDD_PR24</t>
  </si>
  <si>
    <t>CWW3_173ADDN1_PR24</t>
  </si>
  <si>
    <t>CWW3_173ADDN2_PR24</t>
  </si>
  <si>
    <t>CWW3_173TOT_PR24</t>
  </si>
  <si>
    <t>Security - cyber; enhancement wastewater capex</t>
  </si>
  <si>
    <t>CWW3.174</t>
  </si>
  <si>
    <t>CWW3_174FL_PR24</t>
  </si>
  <si>
    <t>CWW3_174SWD_PR24</t>
  </si>
  <si>
    <t>CWW3_174HD_PR24</t>
  </si>
  <si>
    <t>CWW3_174STD_PR24</t>
  </si>
  <si>
    <t>CWW3_174SLT_PR24</t>
  </si>
  <si>
    <t>CWW3_174STP_PR24</t>
  </si>
  <si>
    <t>CWW3_174SDT_PR24</t>
  </si>
  <si>
    <t>CWW3_174SDD_PR24</t>
  </si>
  <si>
    <t>CWW3_174ADDN1_PR24</t>
  </si>
  <si>
    <t>CWW3_174ADDN2_PR24</t>
  </si>
  <si>
    <t>CWW3_174TOT_PR24</t>
  </si>
  <si>
    <t>Security - cyber; enhancement wastewater opex</t>
  </si>
  <si>
    <t>CWW3.175</t>
  </si>
  <si>
    <t>CWW3_175FL_PR24</t>
  </si>
  <si>
    <t>CWW3_175SWD_PR24</t>
  </si>
  <si>
    <t>CWW3_175HD_PR24</t>
  </si>
  <si>
    <t>CWW3_175STD_PR24</t>
  </si>
  <si>
    <t>CWW3_175SLT_PR24</t>
  </si>
  <si>
    <t>CWW3_175STP_PR24</t>
  </si>
  <si>
    <t>CWW3_175SDT_PR24</t>
  </si>
  <si>
    <t>CWW3_175SDD_PR24</t>
  </si>
  <si>
    <t>CWW3_175ADDN1_PR24</t>
  </si>
  <si>
    <t>CWW3_175ADDN2_PR24</t>
  </si>
  <si>
    <t>CWW3_175TOT_PR24</t>
  </si>
  <si>
    <t>Security - cyber; enhancement wastewater totex</t>
  </si>
  <si>
    <t>CWW3.176</t>
  </si>
  <si>
    <t>CWW3_176FL_PR24</t>
  </si>
  <si>
    <t>CWW3_176SWD_PR24</t>
  </si>
  <si>
    <t>CWW3_176HD_PR24</t>
  </si>
  <si>
    <t>CWW3_176STD_PR24</t>
  </si>
  <si>
    <t>CWW3_176SLT_PR24</t>
  </si>
  <si>
    <t>CWW3_176STP_PR24</t>
  </si>
  <si>
    <t>CWW3_176SDT_PR24</t>
  </si>
  <si>
    <t>CWW3_176SDD_PR24</t>
  </si>
  <si>
    <t>CWW3_176ADDN1_PR24</t>
  </si>
  <si>
    <t>CWW3_176ADDN2_PR24</t>
  </si>
  <si>
    <t>CWW3_176TOT_PR24</t>
  </si>
  <si>
    <t>Greenhouse gas reduction (net zero); enhancement wastewater capex</t>
  </si>
  <si>
    <t>CWW3.177</t>
  </si>
  <si>
    <t>CWW3_177FL_PR24</t>
  </si>
  <si>
    <t>CWW3_177SWD_PR24</t>
  </si>
  <si>
    <t>CWW3_177HD_PR24</t>
  </si>
  <si>
    <t>CWW3_177STD_PR24</t>
  </si>
  <si>
    <t>CWW3_177SLT_PR24</t>
  </si>
  <si>
    <t>CWW3_177STP_PR24</t>
  </si>
  <si>
    <t>CWW3_177SDT_PR24</t>
  </si>
  <si>
    <t>CWW3_177SDD_PR24</t>
  </si>
  <si>
    <t>CWW3_177ADDN1_PR24</t>
  </si>
  <si>
    <t>CWW3_177ADDN2_PR24</t>
  </si>
  <si>
    <t>CWW3_177TOT_PR24</t>
  </si>
  <si>
    <t>Greenhouse gas reduction (net zero); enhancement wastewater opex</t>
  </si>
  <si>
    <t>CWW3.178</t>
  </si>
  <si>
    <t>CWW3_178FL_PR24</t>
  </si>
  <si>
    <t>CWW3_178SWD_PR24</t>
  </si>
  <si>
    <t>CWW3_178HD_PR24</t>
  </si>
  <si>
    <t>CWW3_178STD_PR24</t>
  </si>
  <si>
    <t>CWW3_178SLT_PR24</t>
  </si>
  <si>
    <t>CWW3_178STP_PR24</t>
  </si>
  <si>
    <t>CWW3_178SDT_PR24</t>
  </si>
  <si>
    <t>CWW3_178SDD_PR24</t>
  </si>
  <si>
    <t>CWW3_178ADDN1_PR24</t>
  </si>
  <si>
    <t>CWW3_178ADDN2_PR24</t>
  </si>
  <si>
    <t>CWW3_178TOT_PR24</t>
  </si>
  <si>
    <t>Greenhouse gas reduction (net zero); enhancement wastewater totex</t>
  </si>
  <si>
    <t>CWW3.179</t>
  </si>
  <si>
    <t>CWW3_179FL_PR24</t>
  </si>
  <si>
    <t>CWW3_179SWD_PR24</t>
  </si>
  <si>
    <t>CWW3_179HD_PR24</t>
  </si>
  <si>
    <t>CWW3_179STD_PR24</t>
  </si>
  <si>
    <t>CWW3_179SLT_PR24</t>
  </si>
  <si>
    <t>CWW3_179STP_PR24</t>
  </si>
  <si>
    <t>CWW3_179SDT_PR24</t>
  </si>
  <si>
    <t>CWW3_179SDD_PR24</t>
  </si>
  <si>
    <t>CWW3_179ADDN1_PR24</t>
  </si>
  <si>
    <t>CWW3_179ADDN2_PR24</t>
  </si>
  <si>
    <t>CWW3_179TOT_PR24</t>
  </si>
  <si>
    <t>Total other enhancement wastewater/bioresources expenditure</t>
  </si>
  <si>
    <t>CWW3.180</t>
  </si>
  <si>
    <t>CWW3_180FL_PR24</t>
  </si>
  <si>
    <t>CWW3_180SWD_PR24</t>
  </si>
  <si>
    <t>CWW3_180HD_PR24</t>
  </si>
  <si>
    <t>CWW3_180STD_PR24</t>
  </si>
  <si>
    <t>CWW3_180SLT_PR24</t>
  </si>
  <si>
    <t>CWW3_180STP_PR24</t>
  </si>
  <si>
    <t>CWW3_180SDT_PR24</t>
  </si>
  <si>
    <t>CWW3_180SDD_PR24</t>
  </si>
  <si>
    <t>CWW3_180ADDN1_PR24</t>
  </si>
  <si>
    <t>CWW3_180ADDN2_PR24</t>
  </si>
  <si>
    <t>CWW3_180TOT_PR24</t>
  </si>
  <si>
    <t>Other enhancement (Freeform lines - by exception)</t>
  </si>
  <si>
    <t>Additional line 1; enhancement wastewater/bioresources capex</t>
  </si>
  <si>
    <t>CWW3.181</t>
  </si>
  <si>
    <t>CWW3_181FL_PR24</t>
  </si>
  <si>
    <t>CWW3_181SWD_PR24</t>
  </si>
  <si>
    <t>CWW3_181HD_PR24</t>
  </si>
  <si>
    <t>CWW3_181STD_PR24</t>
  </si>
  <si>
    <t>CWW3_181SLT_PR24</t>
  </si>
  <si>
    <t>CWW3_181STP_PR24</t>
  </si>
  <si>
    <t>CWW3_181SDT_PR24</t>
  </si>
  <si>
    <t>CWW3_181SDD_PR24</t>
  </si>
  <si>
    <t>CWW3_181ADDN1_PR24</t>
  </si>
  <si>
    <t>CWW3_181ADDN2_PR24</t>
  </si>
  <si>
    <t>CWW3_181TOT_PR24</t>
  </si>
  <si>
    <t>Additional line 1; enhancement wastewater/bioresources opex</t>
  </si>
  <si>
    <t>CWW3.182</t>
  </si>
  <si>
    <t>CWW3_182FL_PR24</t>
  </si>
  <si>
    <t>CWW3_182SWD_PR24</t>
  </si>
  <si>
    <t>CWW3_182HD_PR24</t>
  </si>
  <si>
    <t>CWW3_182STD_PR24</t>
  </si>
  <si>
    <t>CWW3_182SLT_PR24</t>
  </si>
  <si>
    <t>CWW3_182STP_PR24</t>
  </si>
  <si>
    <t>CWW3_182SDT_PR24</t>
  </si>
  <si>
    <t>CWW3_182SDD_PR24</t>
  </si>
  <si>
    <t>CWW3_182ADDN1_PR24</t>
  </si>
  <si>
    <t>CWW3_182ADDN2_PR24</t>
  </si>
  <si>
    <t>CWW3_182TOT_PR24</t>
  </si>
  <si>
    <t>Additional line 2; enhancement wastewater/bioresources capex</t>
  </si>
  <si>
    <t>CWW3.183</t>
  </si>
  <si>
    <t>CWW3_183FL_PR24</t>
  </si>
  <si>
    <t>CWW3_183SWD_PR24</t>
  </si>
  <si>
    <t>CWW3_183HD_PR24</t>
  </si>
  <si>
    <t>CWW3_183STD_PR24</t>
  </si>
  <si>
    <t>CWW3_183SLT_PR24</t>
  </si>
  <si>
    <t>CWW3_183STP_PR24</t>
  </si>
  <si>
    <t>CWW3_183SDT_PR24</t>
  </si>
  <si>
    <t>CWW3_183SDD_PR24</t>
  </si>
  <si>
    <t>CWW3_183ADDN1_PR24</t>
  </si>
  <si>
    <t>CWW3_183ADDN2_PR24</t>
  </si>
  <si>
    <t>CWW3_183TOT_PR24</t>
  </si>
  <si>
    <t>Additional line 2; enhancement wastewater/bioresources opex</t>
  </si>
  <si>
    <t>CWW3.184</t>
  </si>
  <si>
    <t>CWW3_184FL_PR24</t>
  </si>
  <si>
    <t>CWW3_184SWD_PR24</t>
  </si>
  <si>
    <t>CWW3_184HD_PR24</t>
  </si>
  <si>
    <t>CWW3_184STD_PR24</t>
  </si>
  <si>
    <t>CWW3_184SLT_PR24</t>
  </si>
  <si>
    <t>CWW3_184STP_PR24</t>
  </si>
  <si>
    <t>CWW3_184SDT_PR24</t>
  </si>
  <si>
    <t>CWW3_184SDD_PR24</t>
  </si>
  <si>
    <t>CWW3_184ADDN1_PR24</t>
  </si>
  <si>
    <t>CWW3_184ADDN2_PR24</t>
  </si>
  <si>
    <t>CWW3_184TOT_PR24</t>
  </si>
  <si>
    <t>Additional line 3; enhancement wastewater/bioresources capex</t>
  </si>
  <si>
    <t>CWW3.185</t>
  </si>
  <si>
    <t>CWW3_185FL_PR24</t>
  </si>
  <si>
    <t>CWW3_185SWD_PR24</t>
  </si>
  <si>
    <t>CWW3_185HD_PR24</t>
  </si>
  <si>
    <t>CWW3_185STD_PR24</t>
  </si>
  <si>
    <t>CWW3_185SLT_PR24</t>
  </si>
  <si>
    <t>CWW3_185STP_PR24</t>
  </si>
  <si>
    <t>CWW3_185SDT_PR24</t>
  </si>
  <si>
    <t>CWW3_185SDD_PR24</t>
  </si>
  <si>
    <t>CWW3_185ADDN1_PR24</t>
  </si>
  <si>
    <t>CWW3_185ADDN2_PR24</t>
  </si>
  <si>
    <t>CWW3_185TOT_PR24</t>
  </si>
  <si>
    <t>Additional line 3; enhancement wastewater/bioresources opex</t>
  </si>
  <si>
    <t>CWW3.186</t>
  </si>
  <si>
    <t>CWW3_186FL_PR24</t>
  </si>
  <si>
    <t>CWW3_186SWD_PR24</t>
  </si>
  <si>
    <t>CWW3_186HD_PR24</t>
  </si>
  <si>
    <t>CWW3_186STD_PR24</t>
  </si>
  <si>
    <t>CWW3_186SLT_PR24</t>
  </si>
  <si>
    <t>CWW3_186STP_PR24</t>
  </si>
  <si>
    <t>CWW3_186SDT_PR24</t>
  </si>
  <si>
    <t>CWW3_186SDD_PR24</t>
  </si>
  <si>
    <t>CWW3_186ADDN1_PR24</t>
  </si>
  <si>
    <t>CWW3_186ADDN2_PR24</t>
  </si>
  <si>
    <t>CWW3_186TOT_PR24</t>
  </si>
  <si>
    <t>Additional line 4; enhancement wastewater/bioresources capex</t>
  </si>
  <si>
    <t>CWW3.187</t>
  </si>
  <si>
    <t>CWW3_187FL_PR24</t>
  </si>
  <si>
    <t>CWW3_187SWD_PR24</t>
  </si>
  <si>
    <t>CWW3_187HD_PR24</t>
  </si>
  <si>
    <t>CWW3_187STD_PR24</t>
  </si>
  <si>
    <t>CWW3_187SLT_PR24</t>
  </si>
  <si>
    <t>CWW3_187STP_PR24</t>
  </si>
  <si>
    <t>CWW3_187SDT_PR24</t>
  </si>
  <si>
    <t>CWW3_187SDD_PR24</t>
  </si>
  <si>
    <t>CWW3_187ADDN1_PR24</t>
  </si>
  <si>
    <t>CWW3_187ADDN2_PR24</t>
  </si>
  <si>
    <t>CWW3_187TOT_PR24</t>
  </si>
  <si>
    <t>Additional line 4; enhancement wastewater/bioresources opex</t>
  </si>
  <si>
    <t>CWW3.188</t>
  </si>
  <si>
    <t>CWW3_188FL_PR24</t>
  </si>
  <si>
    <t>CWW3_188SWD_PR24</t>
  </si>
  <si>
    <t>CWW3_188HD_PR24</t>
  </si>
  <si>
    <t>CWW3_188STD_PR24</t>
  </si>
  <si>
    <t>CWW3_188SLT_PR24</t>
  </si>
  <si>
    <t>CWW3_188STP_PR24</t>
  </si>
  <si>
    <t>CWW3_188SDT_PR24</t>
  </si>
  <si>
    <t>CWW3_188SDD_PR24</t>
  </si>
  <si>
    <t>CWW3_188ADDN1_PR24</t>
  </si>
  <si>
    <t>CWW3_188ADDN2_PR24</t>
  </si>
  <si>
    <t>CWW3_188TOT_PR24</t>
  </si>
  <si>
    <t>Additional line 5; enhancement wastewater/bioresources capex</t>
  </si>
  <si>
    <t>CWW3.189</t>
  </si>
  <si>
    <t>CWW3_189FL_PR24</t>
  </si>
  <si>
    <t>CWW3_189SWD_PR24</t>
  </si>
  <si>
    <t>CWW3_189HD_PR24</t>
  </si>
  <si>
    <t>CWW3_189STD_PR24</t>
  </si>
  <si>
    <t>CWW3_189SLT_PR24</t>
  </si>
  <si>
    <t>CWW3_189STP_PR24</t>
  </si>
  <si>
    <t>CWW3_189SDT_PR24</t>
  </si>
  <si>
    <t>CWW3_189SDD_PR24</t>
  </si>
  <si>
    <t>CWW3_189ADDN1_PR24</t>
  </si>
  <si>
    <t>CWW3_189ADDN2_PR24</t>
  </si>
  <si>
    <t>CWW3_189TOT_PR24</t>
  </si>
  <si>
    <t>Additional line 5; enhancement wastewater/bioresources opex</t>
  </si>
  <si>
    <t>CWW3.190</t>
  </si>
  <si>
    <t>CWW3_190FL_PR24</t>
  </si>
  <si>
    <t>CWW3_190SWD_PR24</t>
  </si>
  <si>
    <t>CWW3_190HD_PR24</t>
  </si>
  <si>
    <t>CWW3_190STD_PR24</t>
  </si>
  <si>
    <t>CWW3_190SLT_PR24</t>
  </si>
  <si>
    <t>CWW3_190STP_PR24</t>
  </si>
  <si>
    <t>CWW3_190SDT_PR24</t>
  </si>
  <si>
    <t>CWW3_190SDD_PR24</t>
  </si>
  <si>
    <t>CWW3_190ADDN1_PR24</t>
  </si>
  <si>
    <t>CWW3_190ADDN2_PR24</t>
  </si>
  <si>
    <t>CWW3_190TOT_PR24</t>
  </si>
  <si>
    <t>Total other enhancement freeform lines wastewater/bioresources expenditure</t>
  </si>
  <si>
    <t>CWW3.191</t>
  </si>
  <si>
    <t>CWW3_191FL_PR24</t>
  </si>
  <si>
    <t>CWW3_191SWD_PR24</t>
  </si>
  <si>
    <t>CWW3_191HD_PR24</t>
  </si>
  <si>
    <t>CWW3_191STD_PR24</t>
  </si>
  <si>
    <t>CWW3_191SLT_PR24</t>
  </si>
  <si>
    <t>CWW3_191STP_PR24</t>
  </si>
  <si>
    <t>CWW3_191SDT_PR24</t>
  </si>
  <si>
    <t>CWW3_191SDD_PR24</t>
  </si>
  <si>
    <t>CWW3_191ADDN1_PR24</t>
  </si>
  <si>
    <t>CWW3_191ADDN2_PR24</t>
  </si>
  <si>
    <t>CWW3_191TOT_PR24</t>
  </si>
  <si>
    <t>CWW3.192</t>
  </si>
  <si>
    <t>CWW3_192FL_PR24</t>
  </si>
  <si>
    <t>CWW3_192SWD_PR24</t>
  </si>
  <si>
    <t>CWW3_192HD_PR24</t>
  </si>
  <si>
    <t>CWW3_192STD_PR24</t>
  </si>
  <si>
    <t>CWW3_192SLT_PR24</t>
  </si>
  <si>
    <t>CWW3_192STP_PR24</t>
  </si>
  <si>
    <t>CWW3_192SDT_PR24</t>
  </si>
  <si>
    <t>CWW3_192SDD_PR24</t>
  </si>
  <si>
    <t>CWW3_192ADDN1_PR24</t>
  </si>
  <si>
    <t>CWW3_192ADDN2_PR24</t>
  </si>
  <si>
    <t>CWW3_192TOT_PR24</t>
  </si>
  <si>
    <t>Total enhancement</t>
  </si>
  <si>
    <t>Total enhancement expenditure; wastewater/bioresources capex</t>
  </si>
  <si>
    <t>CWW3.193</t>
  </si>
  <si>
    <t>CWW3_193FL_PR24</t>
  </si>
  <si>
    <t>CWW3_193SWD_PR24</t>
  </si>
  <si>
    <t>CWW3_193HD_PR24</t>
  </si>
  <si>
    <t>CWW3_193STD_PR24</t>
  </si>
  <si>
    <t>CWW3_193SLT_PR24</t>
  </si>
  <si>
    <t>CWW3_193STP_PR24</t>
  </si>
  <si>
    <t>CWW3_193SDT_PR24</t>
  </si>
  <si>
    <t>CWW3_193SDD_PR24</t>
  </si>
  <si>
    <t>CWW3_193ADDN1_PR24</t>
  </si>
  <si>
    <t>CWW3_193ADDN2_PR24</t>
  </si>
  <si>
    <t>CWW3_193TOT_PR24</t>
  </si>
  <si>
    <t>Total enhancement expenditure; wastewater/bioresources opex</t>
  </si>
  <si>
    <t>CWW3.194</t>
  </si>
  <si>
    <t>CWW3_194FL_PR24</t>
  </si>
  <si>
    <t>CWW3_194SWD_PR24</t>
  </si>
  <si>
    <t>CWW3_194HD_PR24</t>
  </si>
  <si>
    <t>CWW3_194STD_PR24</t>
  </si>
  <si>
    <t>CWW3_194SLT_PR24</t>
  </si>
  <si>
    <t>CWW3_194STP_PR24</t>
  </si>
  <si>
    <t>CWW3_194SDT_PR24</t>
  </si>
  <si>
    <t>CWW3_194SDD_PR24</t>
  </si>
  <si>
    <t>CWW3_194ADDN1_PR24</t>
  </si>
  <si>
    <t>CWW3_194ADDN2_PR24</t>
  </si>
  <si>
    <t>CWW3_194TOT_PR24</t>
  </si>
  <si>
    <t>Total enhancement expenditure; wastewater/bioresources totex</t>
  </si>
  <si>
    <t>CWW3.195</t>
  </si>
  <si>
    <t>CWW3_195FL_PR24</t>
  </si>
  <si>
    <t>CWW3_195SWD_PR24</t>
  </si>
  <si>
    <t>CWW3_195HD_PR24</t>
  </si>
  <si>
    <t>CWW3_195STD_PR24</t>
  </si>
  <si>
    <t>CWW3_195SLT_PR24</t>
  </si>
  <si>
    <t>CWW3_195STP_PR24</t>
  </si>
  <si>
    <t>CWW3_195SDT_PR24</t>
  </si>
  <si>
    <t>CWW3_195SDD_PR24</t>
  </si>
  <si>
    <t>CWW3_195ADDN1_PR24</t>
  </si>
  <si>
    <t>CWW3_195ADDN2_PR24</t>
  </si>
  <si>
    <t>CWW3_195TOT_PR24</t>
  </si>
  <si>
    <t>CWW20</t>
  </si>
  <si>
    <t>Wastewater network+ - Sewage treatment works population, capacity and network data</t>
  </si>
  <si>
    <t>Line description</t>
  </si>
  <si>
    <t>Input</t>
  </si>
  <si>
    <t>Sewage treatment data</t>
  </si>
  <si>
    <t>Current population equivalent served by STWs</t>
  </si>
  <si>
    <t>000s</t>
  </si>
  <si>
    <t>CWW20.1</t>
  </si>
  <si>
    <t>7D.16</t>
  </si>
  <si>
    <t>BN1603_PR24</t>
  </si>
  <si>
    <t>Current population equivalent served by STWs with tightened/new P permits</t>
  </si>
  <si>
    <t>CWW20.2</t>
  </si>
  <si>
    <t>7D.17</t>
  </si>
  <si>
    <t>S4030_PR24</t>
  </si>
  <si>
    <t>Current population equivalent served by STWs with tightened/new N permits</t>
  </si>
  <si>
    <t>CWW20.3</t>
  </si>
  <si>
    <t>7D.18</t>
  </si>
  <si>
    <t>S4023_PR24</t>
  </si>
  <si>
    <t>Current population equivalent served by STWs with tightened/new sanitary parameter permits</t>
  </si>
  <si>
    <t>CWW20.4</t>
  </si>
  <si>
    <t>7D.19</t>
  </si>
  <si>
    <t>S4024_PR24</t>
  </si>
  <si>
    <t>Current population equivalent served by STWs with tightened/new microbiological standards</t>
  </si>
  <si>
    <t>CWW20.5</t>
  </si>
  <si>
    <t>7D.20</t>
  </si>
  <si>
    <t>S4025_PR24</t>
  </si>
  <si>
    <t>Population equivalent served by STWs with enhanced treatment capacity</t>
  </si>
  <si>
    <t>CWW20.6</t>
  </si>
  <si>
    <t>7D.21</t>
  </si>
  <si>
    <t>S4027_PR24</t>
  </si>
  <si>
    <t>Current population equivalent served by STWs with tightened/new permits for chemicals / hazardous substances</t>
  </si>
  <si>
    <t>CWW20.7</t>
  </si>
  <si>
    <t>7D.22</t>
  </si>
  <si>
    <t>S4031_PR24</t>
  </si>
  <si>
    <t>Current population equivalent served by septic tank replacement projects</t>
  </si>
  <si>
    <t>CWW20.8</t>
  </si>
  <si>
    <t>CWW20_008_PR24</t>
  </si>
  <si>
    <t>Number of new wetland treatment solutions for tightened sanitary or nutrient (N or P) permits</t>
  </si>
  <si>
    <t>nr</t>
  </si>
  <si>
    <t>CWW20.9</t>
  </si>
  <si>
    <t>CWW20_009_PR24</t>
  </si>
  <si>
    <t>Total area of new wetlands for tightened sanitary or nutrient (N or P) permits</t>
  </si>
  <si>
    <t>ha</t>
  </si>
  <si>
    <t>CWW20.10</t>
  </si>
  <si>
    <t>CWW20_010_PR24</t>
  </si>
  <si>
    <t>Total number of septic tank replacement projects</t>
  </si>
  <si>
    <t>CWW20.11</t>
  </si>
  <si>
    <t>CWW20_011_PR24</t>
  </si>
  <si>
    <t>Total number of STW outfall screens</t>
  </si>
  <si>
    <t>CWW20.12</t>
  </si>
  <si>
    <t>CWW20_012_PR24</t>
  </si>
  <si>
    <t>Cumulative shortfall in FFT addressed by WINEP / NEP schemes to increase STW capacity </t>
  </si>
  <si>
    <t>l/s</t>
  </si>
  <si>
    <t>CWW20.13</t>
  </si>
  <si>
    <t>7D.26</t>
  </si>
  <si>
    <t>S4032_PR24</t>
  </si>
  <si>
    <t>Additional storm tank capacity provided at STWs - grey infrastructure</t>
  </si>
  <si>
    <t>m3</t>
  </si>
  <si>
    <t>CWW20.14</t>
  </si>
  <si>
    <t>CWW20_014_PR24</t>
  </si>
  <si>
    <t>Additional volume of effective storm storage at STWs - nature based/green solution</t>
  </si>
  <si>
    <t>CWW20.15</t>
  </si>
  <si>
    <t>CWW20_015_PR24</t>
  </si>
  <si>
    <t>Total number of STW sites where additional storage has been delivered</t>
  </si>
  <si>
    <t>CWW20.16</t>
  </si>
  <si>
    <t>CWW20_016_PR24</t>
  </si>
  <si>
    <t>Number of STW sites where additional storage has been delivered with pumping</t>
  </si>
  <si>
    <t>CWW20.17</t>
  </si>
  <si>
    <t>CWW20_017_PR24</t>
  </si>
  <si>
    <t>Number of STW sites benefitting from green infrastructure replacing the need for storm tank storage</t>
  </si>
  <si>
    <t>CWW20.18</t>
  </si>
  <si>
    <t>CWW20_018_PR24</t>
  </si>
  <si>
    <t>Total number of schemes with tightened / new P permits (met by biological treatment)</t>
  </si>
  <si>
    <t>CWW20.19</t>
  </si>
  <si>
    <t>CWW20_019_PR24</t>
  </si>
  <si>
    <t>Total number of schemes with tightened / new P permits (met by chemical treatment)</t>
  </si>
  <si>
    <t>CWW20.20</t>
  </si>
  <si>
    <t>CWW20_020_PR24</t>
  </si>
  <si>
    <t>Total number of schemes with tightened / new N permits (met by biological treatment)</t>
  </si>
  <si>
    <t>CWW20.21</t>
  </si>
  <si>
    <t>CWW20_021_PR24</t>
  </si>
  <si>
    <t>Total number of schemes with tightened / new N permits (met by chemical treatment)</t>
  </si>
  <si>
    <t>CWW20.22</t>
  </si>
  <si>
    <t>CWW20_022_PR24</t>
  </si>
  <si>
    <t>Total number of schemes with tightened/new sanitary parameter permits</t>
  </si>
  <si>
    <t>CWW20.23</t>
  </si>
  <si>
    <t>CWW20_023_PR24</t>
  </si>
  <si>
    <t>Total number of schemes with tightened/new microbiological standards (UV, ozone etc)</t>
  </si>
  <si>
    <t>CWW20.24</t>
  </si>
  <si>
    <t>CWW20_024_PR24</t>
  </si>
  <si>
    <t>Total number of STWs with microbiological treatment - new and existing (UV, ozone etc)</t>
  </si>
  <si>
    <t>CWW20.25</t>
  </si>
  <si>
    <t>CWW20_025_PR24</t>
  </si>
  <si>
    <t>Total number of schemes with tightened/new chemicals/hazardous substances permits</t>
  </si>
  <si>
    <t>CWW20.26</t>
  </si>
  <si>
    <t>CWW20_026_PR24</t>
  </si>
  <si>
    <t>Total number of schemes with new chemical dosing installations</t>
  </si>
  <si>
    <t>CWW20.27</t>
  </si>
  <si>
    <t>CWW20_027_PR24</t>
  </si>
  <si>
    <t>Volume of chemical dosing storage installed (m3)</t>
  </si>
  <si>
    <t>CWW20.28</t>
  </si>
  <si>
    <t>CWW20_028_PR24</t>
  </si>
  <si>
    <t xml:space="preserve">Total number of schemes with new tertiary solids removal </t>
  </si>
  <si>
    <t>CWW20.29</t>
  </si>
  <si>
    <t>CWW20_029_PR24</t>
  </si>
  <si>
    <t>Volume to water treated through tertiary solids removal (m3/day)</t>
  </si>
  <si>
    <t>m3/day</t>
  </si>
  <si>
    <t>CWW20.30</t>
  </si>
  <si>
    <t>CWW20_030_PR24</t>
  </si>
  <si>
    <t xml:space="preserve">Total number of N-TAL trials </t>
  </si>
  <si>
    <t>CWW20.31</t>
  </si>
  <si>
    <t>CWW20_031_PR24</t>
  </si>
  <si>
    <t>Number of STW flow monitors installed</t>
  </si>
  <si>
    <t>CWW20.32</t>
  </si>
  <si>
    <t>CWW20_032_PR24</t>
  </si>
  <si>
    <t>Number of STW flow monitoring schemes requiring permit changes only</t>
  </si>
  <si>
    <t>CWW20.33</t>
  </si>
  <si>
    <t>CWW20_033_PR24</t>
  </si>
  <si>
    <t>Number of STW flow monitoring schemes requiring simple meter installations</t>
  </si>
  <si>
    <t>CWW20.34</t>
  </si>
  <si>
    <t>CWW20_034_PR24</t>
  </si>
  <si>
    <t>Number of STW flow monitoring schemes requiring complex civils installations</t>
  </si>
  <si>
    <t>CWW20.35</t>
  </si>
  <si>
    <t>CWW20_035_PR24</t>
  </si>
  <si>
    <t>Network / Storm overflow data</t>
  </si>
  <si>
    <t>Additional volume of network storage at CSOs etc to reduce spill frequency  - grey infrastructure</t>
  </si>
  <si>
    <t>CWW20.36</t>
  </si>
  <si>
    <t>CWW20_036_PR24</t>
  </si>
  <si>
    <t>Additional volume of effective network storage to reduce CSO spill frequency - nature based/green solution</t>
  </si>
  <si>
    <t>CWW20.37</t>
  </si>
  <si>
    <t>CWW20_037_PR24</t>
  </si>
  <si>
    <t>Number of individual sites delivering additional network storage - grey infrastructure</t>
  </si>
  <si>
    <t>CWW20.38</t>
  </si>
  <si>
    <t>CWW20_038_PR24</t>
  </si>
  <si>
    <t>Number of individual sites delivering additional network storage - grey infrastructure - which include pumping</t>
  </si>
  <si>
    <t>CWW20.39</t>
  </si>
  <si>
    <t>CWW20_039_PR24</t>
  </si>
  <si>
    <t xml:space="preserve">Number of individual sites delivering additional network storage through green infrastructure </t>
  </si>
  <si>
    <t>CWW20.40</t>
  </si>
  <si>
    <t>CWW20_040_PR24</t>
  </si>
  <si>
    <t>Surface water separation drainage area removed</t>
  </si>
  <si>
    <t>m2</t>
  </si>
  <si>
    <t>CWW20.41</t>
  </si>
  <si>
    <t>CWW20_041_PR24</t>
  </si>
  <si>
    <t>Total number of surface water separation schemes to reduce storm overflows</t>
  </si>
  <si>
    <t>CWW20.42</t>
  </si>
  <si>
    <t>CWW20_042_PR24</t>
  </si>
  <si>
    <t>Sustainable drainage / attenuation schemes (green) area removed / attenuated</t>
  </si>
  <si>
    <t>CWW20.43</t>
  </si>
  <si>
    <t>CWW20_043_PR24</t>
  </si>
  <si>
    <t>Total number of sustainable drainage / attenuation schemes</t>
  </si>
  <si>
    <t>CWW20.44</t>
  </si>
  <si>
    <t>CWW20_044_PR24</t>
  </si>
  <si>
    <t>Flow rate diverted to reduce storm overflow spills</t>
  </si>
  <si>
    <t>CWW20.45</t>
  </si>
  <si>
    <t>CWW20_045_PR24</t>
  </si>
  <si>
    <t>Total number of sewer flow management / control schemes to reduce storm overflow spills</t>
  </si>
  <si>
    <t>CWW20.46</t>
  </si>
  <si>
    <t>CWW20_046_PR24</t>
  </si>
  <si>
    <t>Total storm overflow spill volume avoided</t>
  </si>
  <si>
    <t>m3/year</t>
  </si>
  <si>
    <t>CWW20.47</t>
  </si>
  <si>
    <t>CWW20_047_PR24</t>
  </si>
  <si>
    <t>Total number of new storm overflow screens installed</t>
  </si>
  <si>
    <t>CWW20.48</t>
  </si>
  <si>
    <t>CWW20_048_PR24</t>
  </si>
  <si>
    <t>Number of continuous water quality monitor installations</t>
  </si>
  <si>
    <t>CWW20.49</t>
  </si>
  <si>
    <t>CWW20_049_PR24</t>
  </si>
  <si>
    <t>Number of new MCERTs event duration monitors installed at SPS emergency overflows</t>
  </si>
  <si>
    <t>CWW20.50</t>
  </si>
  <si>
    <t>CWW20_050_PR24</t>
  </si>
  <si>
    <t>Number of new MCERTs flow monitors (PFF) installed at SPSs with combined emergency and storm overflows.</t>
  </si>
  <si>
    <t>CWW20.51</t>
  </si>
  <si>
    <t>CWW20_051_PR24</t>
  </si>
  <si>
    <t>Number of event duration monitors installed (to include at STWs and in network)</t>
  </si>
  <si>
    <t>CWW20.52</t>
  </si>
  <si>
    <t>CWW20_052_PR24</t>
  </si>
  <si>
    <t>Number of event duration monitoring schemes requiring permit changes only (at STWs and in network)</t>
  </si>
  <si>
    <t>CWW20.53</t>
  </si>
  <si>
    <t>CWW20_053_PR24</t>
  </si>
  <si>
    <t>Number of event duration monitoring schemes requiring simple meter installations (at STWs and in network)</t>
  </si>
  <si>
    <t>CWW20.54</t>
  </si>
  <si>
    <t>CWW20_054_PR24</t>
  </si>
  <si>
    <t>Number of event duration monitoring schemes requiring complex civils installations (at STWs and in network)</t>
  </si>
  <si>
    <t>CWW20.55</t>
  </si>
  <si>
    <t>CWW20_055_PR24</t>
  </si>
  <si>
    <t>Total number of storm overflow discharge relocation schemes</t>
  </si>
  <si>
    <t>CWW20.56</t>
  </si>
  <si>
    <t>CWW20_056_PR24</t>
  </si>
  <si>
    <t>Total number of schemes to increase combined or trunk sewer capacity to reduce storm overflow spills</t>
  </si>
  <si>
    <t>CWW20.57</t>
  </si>
  <si>
    <t>CWW20_057_PR24</t>
  </si>
  <si>
    <t>Total number of infiltration management schemes to reduce storm overflow spills</t>
  </si>
  <si>
    <t>CWW20.58</t>
  </si>
  <si>
    <t>CWW20_058_PR24</t>
  </si>
  <si>
    <t>Length of new rising main installed to reduce storm overflow spills (km)</t>
  </si>
  <si>
    <t>km</t>
  </si>
  <si>
    <t>CWW20.59</t>
  </si>
  <si>
    <t>CWW20_059_PR24</t>
  </si>
  <si>
    <t>Total length of sewer installed to reduce storm overflow spills (km)</t>
  </si>
  <si>
    <t>CWW20.60</t>
  </si>
  <si>
    <t>CWW20_060_PR24</t>
  </si>
  <si>
    <t>Other data</t>
  </si>
  <si>
    <t>Number of WINEP/NEP investigations - desk-based studies only</t>
  </si>
  <si>
    <t>CWW20.61</t>
  </si>
  <si>
    <t>CWW20_061_PR24</t>
  </si>
  <si>
    <t>Number of WINEP/NEP investigations - survey, monitoring or simple modelling</t>
  </si>
  <si>
    <t>CWW20.62</t>
  </si>
  <si>
    <t>CWW20_062_PR24</t>
  </si>
  <si>
    <t>Number of WINEP/NEP investigations - multiple surveys and/or monitoring locations, and/or complex modelling</t>
  </si>
  <si>
    <t>CWW20.63</t>
  </si>
  <si>
    <t>CWW20_063_PR24</t>
  </si>
  <si>
    <t>Total number of WINEP/NEP investigations</t>
  </si>
  <si>
    <t>CWW20.64</t>
  </si>
  <si>
    <t>CWW20_064_PR24</t>
  </si>
  <si>
    <t>Total number of catchment management chemical source control schemes</t>
  </si>
  <si>
    <t>CWW20.65</t>
  </si>
  <si>
    <t>CWW20_065_PR24</t>
  </si>
  <si>
    <t>Total number of catchment management nutrient balancing schemes</t>
  </si>
  <si>
    <t>CWW20.66</t>
  </si>
  <si>
    <t>CWW20_066_PR24</t>
  </si>
  <si>
    <t>Total number of catchment management catchment permitting schemes</t>
  </si>
  <si>
    <t>CWW20.67</t>
  </si>
  <si>
    <t>CWW20_067_PR24</t>
  </si>
  <si>
    <t>Total number of catchment management habitat restoration schemes</t>
  </si>
  <si>
    <t>CWW20.68</t>
  </si>
  <si>
    <t>CWW20_068_PR24</t>
  </si>
  <si>
    <t>Number of river connectivity schemes (fish passes etc)</t>
  </si>
  <si>
    <t>CWW20.69</t>
  </si>
  <si>
    <t>CWW20_069_PR24</t>
  </si>
  <si>
    <t>Number of marine conservation zones (new and existing)</t>
  </si>
  <si>
    <t>CWW20.70</t>
  </si>
  <si>
    <t>CWW20_070_PR24</t>
  </si>
  <si>
    <t xml:space="preserve">Total number of contribution to 3rd party WINEP/NEP schemes </t>
  </si>
  <si>
    <t>CWW20.71</t>
  </si>
  <si>
    <t>CWW20_071_PR24</t>
  </si>
  <si>
    <t>Total number of 25 yr Environment Plan schemes</t>
  </si>
  <si>
    <t>CWW20.72</t>
  </si>
  <si>
    <t>CWW20_072_PR24</t>
  </si>
  <si>
    <t>Additional line 1; wastewater network+ cost driver</t>
  </si>
  <si>
    <t>define</t>
  </si>
  <si>
    <t>CWW20.73</t>
  </si>
  <si>
    <t>CWW20_073_PR24</t>
  </si>
  <si>
    <t>Additional line 2; wastewater network+ cost driver</t>
  </si>
  <si>
    <t>CWW20.74</t>
  </si>
  <si>
    <t>CWW20_074_PR24</t>
  </si>
  <si>
    <t>Additional line 3; wastewater network+ cost driver</t>
  </si>
  <si>
    <t>CWW20.75</t>
  </si>
  <si>
    <t>CWW20_075_PR24</t>
  </si>
  <si>
    <t>Additional line 4; wastewater network+ cost driver</t>
  </si>
  <si>
    <t>CWW20.76</t>
  </si>
  <si>
    <t>CWW20_076_PR24</t>
  </si>
  <si>
    <t>Additional line 5; wastewater network+ cost driver</t>
  </si>
  <si>
    <t>CWW20.77</t>
  </si>
  <si>
    <t>CWW20_077_PR24</t>
  </si>
  <si>
    <t>tbc</t>
  </si>
  <si>
    <t>CWW9</t>
  </si>
  <si>
    <t>Enhancement expenditure (cumulative) - wastewater network+ and bioresources</t>
  </si>
  <si>
    <t>Additional control</t>
  </si>
  <si>
    <t>CWW9.1</t>
  </si>
  <si>
    <t>CWW9_001FL_PR24</t>
  </si>
  <si>
    <t>CWW9_001SWD_PR24</t>
  </si>
  <si>
    <t>CWW9_001HD_PR24</t>
  </si>
  <si>
    <t>CWW9_001STD_PR24</t>
  </si>
  <si>
    <t>CWW9_001SLT_PR24</t>
  </si>
  <si>
    <t>CWW9_001STP_PR24</t>
  </si>
  <si>
    <t>CWW9_001SDT_PR24</t>
  </si>
  <si>
    <t>CWW9_001SDD_PR24</t>
  </si>
  <si>
    <t>CWW9_001ADDN_PR24</t>
  </si>
  <si>
    <t>CWW9_001TOT_PR24</t>
  </si>
  <si>
    <t>CWW9.2</t>
  </si>
  <si>
    <t>CWW9_002FL_PR24</t>
  </si>
  <si>
    <t>CWW9_002SWD_PR24</t>
  </si>
  <si>
    <t>CWW9_002HD_PR24</t>
  </si>
  <si>
    <t>CWW9_002STD_PR24</t>
  </si>
  <si>
    <t>CWW9_002SLT_PR24</t>
  </si>
  <si>
    <t>CWW9_002STP_PR24</t>
  </si>
  <si>
    <t>CWW9_002SDT_PR24</t>
  </si>
  <si>
    <t>CWW9_002SDD_PR24</t>
  </si>
  <si>
    <t>CWW9_002ADDN_PR24</t>
  </si>
  <si>
    <t>CWW9_002TOT_PR24</t>
  </si>
  <si>
    <t>CWW9.3</t>
  </si>
  <si>
    <t>CWW9_003FL_PR24</t>
  </si>
  <si>
    <t>CWW9_003SWD_PR24</t>
  </si>
  <si>
    <t>CWW9_003HD_PR24</t>
  </si>
  <si>
    <t>CWW9_003STD_PR24</t>
  </si>
  <si>
    <t>CWW9_003SLT_PR24</t>
  </si>
  <si>
    <t>CWW9_003STP_PR24</t>
  </si>
  <si>
    <t>CWW9_003SDT_PR24</t>
  </si>
  <si>
    <t>CWW9_003SDD_PR24</t>
  </si>
  <si>
    <t>CWW9_003ADDN_PR24</t>
  </si>
  <si>
    <t>CWW9_003TOT_PR24</t>
  </si>
  <si>
    <t>CWW9.4</t>
  </si>
  <si>
    <t>CWW9_004FL_PR24</t>
  </si>
  <si>
    <t>CWW9_004SWD_PR24</t>
  </si>
  <si>
    <t>CWW9_004HD_PR24</t>
  </si>
  <si>
    <t>CWW9_004STD_PR24</t>
  </si>
  <si>
    <t>CWW9_004SLT_PR24</t>
  </si>
  <si>
    <t>CWW9_004STP_PR24</t>
  </si>
  <si>
    <t>CWW9_004SDT_PR24</t>
  </si>
  <si>
    <t>CWW9_004SDD_PR24</t>
  </si>
  <si>
    <t>CWW9_004ADDN_PR24</t>
  </si>
  <si>
    <t>CWW9_004TOT_PR24</t>
  </si>
  <si>
    <t>CWW9.5</t>
  </si>
  <si>
    <t>CWW9_005FL_PR24</t>
  </si>
  <si>
    <t>CWW9_005SWD_PR24</t>
  </si>
  <si>
    <t>CWW9_005HD_PR24</t>
  </si>
  <si>
    <t>CWW9_005STD_PR24</t>
  </si>
  <si>
    <t>CWW9_005SLT_PR24</t>
  </si>
  <si>
    <t>CWW9_005STP_PR24</t>
  </si>
  <si>
    <t>CWW9_005SDT_PR24</t>
  </si>
  <si>
    <t>CWW9_005SDD_PR24</t>
  </si>
  <si>
    <t>CWW9_005ADDN_PR24</t>
  </si>
  <si>
    <t>CWW9_005TOT_PR24</t>
  </si>
  <si>
    <t>CWW9.6</t>
  </si>
  <si>
    <t>CWW9_006FL_PR24</t>
  </si>
  <si>
    <t>CWW9_006SWD_PR24</t>
  </si>
  <si>
    <t>CWW9_006HD_PR24</t>
  </si>
  <si>
    <t>CWW9_006STD_PR24</t>
  </si>
  <si>
    <t>CWW9_006SLT_PR24</t>
  </si>
  <si>
    <t>CWW9_006STP_PR24</t>
  </si>
  <si>
    <t>CWW9_006SDT_PR24</t>
  </si>
  <si>
    <t>CWW9_006SDD_PR24</t>
  </si>
  <si>
    <t>CWW9_006ADDN_PR24</t>
  </si>
  <si>
    <t>CWW9_006TOT_PR24</t>
  </si>
  <si>
    <t>CWW9.7</t>
  </si>
  <si>
    <t>CWW9_007FL_PR24</t>
  </si>
  <si>
    <t>CWW9_007SWD_PR24</t>
  </si>
  <si>
    <t>CWW9_007HD_PR24</t>
  </si>
  <si>
    <t>CWW9_007STD_PR24</t>
  </si>
  <si>
    <t>CWW9_007SLT_PR24</t>
  </si>
  <si>
    <t>CWW9_007STP_PR24</t>
  </si>
  <si>
    <t>CWW9_007SDT_PR24</t>
  </si>
  <si>
    <t>CWW9_007SDD_PR24</t>
  </si>
  <si>
    <t>CWW9_007ADDN_PR24</t>
  </si>
  <si>
    <t>CWW9_007TOT_PR24</t>
  </si>
  <si>
    <t>CWW9.8</t>
  </si>
  <si>
    <t>CWW9_008FL_PR24</t>
  </si>
  <si>
    <t>CWW9_008SWD_PR24</t>
  </si>
  <si>
    <t>CWW9_008HD_PR24</t>
  </si>
  <si>
    <t>CWW9_008STD_PR24</t>
  </si>
  <si>
    <t>CWW9_008SLT_PR24</t>
  </si>
  <si>
    <t>CWW9_008STP_PR24</t>
  </si>
  <si>
    <t>CWW9_008SDT_PR24</t>
  </si>
  <si>
    <t>CWW9_008SDD_PR24</t>
  </si>
  <si>
    <t>CWW9_008ADDN_PR24</t>
  </si>
  <si>
    <t>CWW9_008TOT_PR24</t>
  </si>
  <si>
    <t>CWW9.9</t>
  </si>
  <si>
    <t>CWW9_009FL_PR24</t>
  </si>
  <si>
    <t>CWW9_009SWD_PR24</t>
  </si>
  <si>
    <t>CWW9_009HD_PR24</t>
  </si>
  <si>
    <t>CWW9_009STD_PR24</t>
  </si>
  <si>
    <t>CWW9_009SLT_PR24</t>
  </si>
  <si>
    <t>CWW9_009STP_PR24</t>
  </si>
  <si>
    <t>CWW9_009SDT_PR24</t>
  </si>
  <si>
    <t>CWW9_009SDD_PR24</t>
  </si>
  <si>
    <t>CWW9_009ADDN_PR24</t>
  </si>
  <si>
    <t>CWW9_009TOT_PR24</t>
  </si>
  <si>
    <t>CWW9.10</t>
  </si>
  <si>
    <t>CWW9_010FL_PR24</t>
  </si>
  <si>
    <t>CWW9_010SWD_PR24</t>
  </si>
  <si>
    <t>CWW9_010HD_PR24</t>
  </si>
  <si>
    <t>CWW9_010STD_PR24</t>
  </si>
  <si>
    <t>CWW9_010SLT_PR24</t>
  </si>
  <si>
    <t>CWW9_010STP_PR24</t>
  </si>
  <si>
    <t>CWW9_010SDT_PR24</t>
  </si>
  <si>
    <t>CWW9_010SDD_PR24</t>
  </si>
  <si>
    <t>CWW9_010ADDN_PR24</t>
  </si>
  <si>
    <t>CWW9_010TOT_PR24</t>
  </si>
  <si>
    <t>CWW9.11</t>
  </si>
  <si>
    <t>CWW9_011FL_PR24</t>
  </si>
  <si>
    <t>CWW9_011SWD_PR24</t>
  </si>
  <si>
    <t>CWW9_011HD_PR24</t>
  </si>
  <si>
    <t>CWW9_011STD_PR24</t>
  </si>
  <si>
    <t>CWW9_011SLT_PR24</t>
  </si>
  <si>
    <t>CWW9_011STP_PR24</t>
  </si>
  <si>
    <t>CWW9_011SDT_PR24</t>
  </si>
  <si>
    <t>CWW9_011SDD_PR24</t>
  </si>
  <si>
    <t>CWW9_011ADDN_PR24</t>
  </si>
  <si>
    <t>CWW9_011TOT_PR24</t>
  </si>
  <si>
    <t>CWW9.12</t>
  </si>
  <si>
    <t>CWW9_012FL_PR24</t>
  </si>
  <si>
    <t>CWW9_012SWD_PR24</t>
  </si>
  <si>
    <t>CWW9_012HD_PR24</t>
  </si>
  <si>
    <t>CWW9_012STD_PR24</t>
  </si>
  <si>
    <t>CWW9_012SLT_PR24</t>
  </si>
  <si>
    <t>CWW9_012STP_PR24</t>
  </si>
  <si>
    <t>CWW9_012SDT_PR24</t>
  </si>
  <si>
    <t>CWW9_012SDD_PR24</t>
  </si>
  <si>
    <t>CWW9_012ADDN_PR24</t>
  </si>
  <si>
    <t>CWW9_012TOT_PR24</t>
  </si>
  <si>
    <t>CWW9.13</t>
  </si>
  <si>
    <t>CWW9_013FL_PR24</t>
  </si>
  <si>
    <t>CWW9_013SWD_PR24</t>
  </si>
  <si>
    <t>CWW9_013HD_PR24</t>
  </si>
  <si>
    <t>CWW9_013STD_PR24</t>
  </si>
  <si>
    <t>CWW9_013SLT_PR24</t>
  </si>
  <si>
    <t>CWW9_013STP_PR24</t>
  </si>
  <si>
    <t>CWW9_013SDT_PR24</t>
  </si>
  <si>
    <t>CWW9_013SDD_PR24</t>
  </si>
  <si>
    <t>CWW9_013ADDN_PR24</t>
  </si>
  <si>
    <t>CWW9_013TOT_PR24</t>
  </si>
  <si>
    <t>CWW9.14</t>
  </si>
  <si>
    <t>CWW9_014FL_PR24</t>
  </si>
  <si>
    <t>CWW9_014SWD_PR24</t>
  </si>
  <si>
    <t>CWW9_014HD_PR24</t>
  </si>
  <si>
    <t>CWW9_014STD_PR24</t>
  </si>
  <si>
    <t>CWW9_014SLT_PR24</t>
  </si>
  <si>
    <t>CWW9_014STP_PR24</t>
  </si>
  <si>
    <t>CWW9_014SDT_PR24</t>
  </si>
  <si>
    <t>CWW9_014SDD_PR24</t>
  </si>
  <si>
    <t>CWW9_014ADDN_PR24</t>
  </si>
  <si>
    <t>CWW9_014TOT_PR24</t>
  </si>
  <si>
    <t>CWW9.15</t>
  </si>
  <si>
    <t>CWW9_015FL_PR24</t>
  </si>
  <si>
    <t>CWW9_015SWD_PR24</t>
  </si>
  <si>
    <t>CWW9_015HD_PR24</t>
  </si>
  <si>
    <t>CWW9_015STD_PR24</t>
  </si>
  <si>
    <t>CWW9_015SLT_PR24</t>
  </si>
  <si>
    <t>CWW9_015STP_PR24</t>
  </si>
  <si>
    <t>CWW9_015SDT_PR24</t>
  </si>
  <si>
    <t>CWW9_015SDD_PR24</t>
  </si>
  <si>
    <t>CWW9_015ADDN_PR24</t>
  </si>
  <si>
    <t>CWW9_015TOT_PR24</t>
  </si>
  <si>
    <t>CWW9.16</t>
  </si>
  <si>
    <t>CWW9_016FL_PR24</t>
  </si>
  <si>
    <t>CWW9_016SWD_PR24</t>
  </si>
  <si>
    <t>CWW9_016HD_PR24</t>
  </si>
  <si>
    <t>CWW9_016STD_PR24</t>
  </si>
  <si>
    <t>CWW9_016SLT_PR24</t>
  </si>
  <si>
    <t>CWW9_016STP_PR24</t>
  </si>
  <si>
    <t>CWW9_016SDT_PR24</t>
  </si>
  <si>
    <t>CWW9_016SDD_PR24</t>
  </si>
  <si>
    <t>CWW9_016ADDN_PR24</t>
  </si>
  <si>
    <t>CWW9_016TOT_PR24</t>
  </si>
  <si>
    <t>CWW9.17</t>
  </si>
  <si>
    <t>CWW9_017FL_PR24</t>
  </si>
  <si>
    <t>CWW9_017SWD_PR24</t>
  </si>
  <si>
    <t>CWW9_017HD_PR24</t>
  </si>
  <si>
    <t>CWW9_017STD_PR24</t>
  </si>
  <si>
    <t>CWW9_017SLT_PR24</t>
  </si>
  <si>
    <t>CWW9_017STP_PR24</t>
  </si>
  <si>
    <t>CWW9_017SDT_PR24</t>
  </si>
  <si>
    <t>CWW9_017SDD_PR24</t>
  </si>
  <si>
    <t>CWW9_017ADDN_PR24</t>
  </si>
  <si>
    <t>CWW9_017TOT_PR24</t>
  </si>
  <si>
    <t>CWW9.18</t>
  </si>
  <si>
    <t>CWW9_018FL_PR24</t>
  </si>
  <si>
    <t>CWW9_018SWD_PR24</t>
  </si>
  <si>
    <t>CWW9_018HD_PR24</t>
  </si>
  <si>
    <t>CWW9_018STD_PR24</t>
  </si>
  <si>
    <t>CWW9_018SLT_PR24</t>
  </si>
  <si>
    <t>CWW9_018STP_PR24</t>
  </si>
  <si>
    <t>CWW9_018SDT_PR24</t>
  </si>
  <si>
    <t>CWW9_018SDD_PR24</t>
  </si>
  <si>
    <t>CWW9_018ADDN_PR24</t>
  </si>
  <si>
    <t>CWW9_018TOT_PR24</t>
  </si>
  <si>
    <t>CWW9.19</t>
  </si>
  <si>
    <t>CWW9_019FL_PR24</t>
  </si>
  <si>
    <t>CWW9_019SWD_PR24</t>
  </si>
  <si>
    <t>CWW9_019HD_PR24</t>
  </si>
  <si>
    <t>CWW9_019STD_PR24</t>
  </si>
  <si>
    <t>CWW9_019SLT_PR24</t>
  </si>
  <si>
    <t>CWW9_019STP_PR24</t>
  </si>
  <si>
    <t>CWW9_019SDT_PR24</t>
  </si>
  <si>
    <t>CWW9_019SDD_PR24</t>
  </si>
  <si>
    <t>CWW9_019ADDN_PR24</t>
  </si>
  <si>
    <t>CWW9_019TOT_PR24</t>
  </si>
  <si>
    <t>CWW9.20</t>
  </si>
  <si>
    <t>CWW9_020FL_PR24</t>
  </si>
  <si>
    <t>CWW9_020SWD_PR24</t>
  </si>
  <si>
    <t>CWW9_020HD_PR24</t>
  </si>
  <si>
    <t>CWW9_020STD_PR24</t>
  </si>
  <si>
    <t>CWW9_020SLT_PR24</t>
  </si>
  <si>
    <t>CWW9_020STP_PR24</t>
  </si>
  <si>
    <t>CWW9_020SDT_PR24</t>
  </si>
  <si>
    <t>CWW9_020SDD_PR24</t>
  </si>
  <si>
    <t>CWW9_020ADDN_PR24</t>
  </si>
  <si>
    <t>CWW9_020TOT_PR24</t>
  </si>
  <si>
    <t>CWW9.21</t>
  </si>
  <si>
    <t>CWW9_021FL_PR24</t>
  </si>
  <si>
    <t>CWW9_021SWD_PR24</t>
  </si>
  <si>
    <t>CWW9_021HD_PR24</t>
  </si>
  <si>
    <t>CWW9_021STD_PR24</t>
  </si>
  <si>
    <t>CWW9_021SLT_PR24</t>
  </si>
  <si>
    <t>CWW9_021STP_PR24</t>
  </si>
  <si>
    <t>CWW9_021SDT_PR24</t>
  </si>
  <si>
    <t>CWW9_021SDD_PR24</t>
  </si>
  <si>
    <t>CWW9_021ADDN_PR24</t>
  </si>
  <si>
    <t>CWW9_021TOT_PR24</t>
  </si>
  <si>
    <t>CWW9.22</t>
  </si>
  <si>
    <t>CWW9_022FL_PR24</t>
  </si>
  <si>
    <t>CWW9_022SWD_PR24</t>
  </si>
  <si>
    <t>CWW9_022HD_PR24</t>
  </si>
  <si>
    <t>CWW9_022STD_PR24</t>
  </si>
  <si>
    <t>CWW9_022SLT_PR24</t>
  </si>
  <si>
    <t>CWW9_022STP_PR24</t>
  </si>
  <si>
    <t>CWW9_022SDT_PR24</t>
  </si>
  <si>
    <t>CWW9_022SDD_PR24</t>
  </si>
  <si>
    <t>CWW9_022ADDN_PR24</t>
  </si>
  <si>
    <t>CWW9_022TOT_PR24</t>
  </si>
  <si>
    <t>CWW9.23</t>
  </si>
  <si>
    <t>CWW9_023FL_PR24</t>
  </si>
  <si>
    <t>CWW9_023SWD_PR24</t>
  </si>
  <si>
    <t>CWW9_023HD_PR24</t>
  </si>
  <si>
    <t>CWW9_023STD_PR24</t>
  </si>
  <si>
    <t>CWW9_023SLT_PR24</t>
  </si>
  <si>
    <t>CWW9_023STP_PR24</t>
  </si>
  <si>
    <t>CWW9_023SDT_PR24</t>
  </si>
  <si>
    <t>CWW9_023SDD_PR24</t>
  </si>
  <si>
    <t>CWW9_023ADDN_PR24</t>
  </si>
  <si>
    <t>CWW9_023TOT_PR24</t>
  </si>
  <si>
    <t>CWW9.24</t>
  </si>
  <si>
    <t>CWW9_024FL_PR24</t>
  </si>
  <si>
    <t>CWW9_024SWD_PR24</t>
  </si>
  <si>
    <t>CWW9_024HD_PR24</t>
  </si>
  <si>
    <t>CWW9_024STD_PR24</t>
  </si>
  <si>
    <t>CWW9_024SLT_PR24</t>
  </si>
  <si>
    <t>CWW9_024STP_PR24</t>
  </si>
  <si>
    <t>CWW9_024SDT_PR24</t>
  </si>
  <si>
    <t>CWW9_024SDD_PR24</t>
  </si>
  <si>
    <t>CWW9_024ADDN_PR24</t>
  </si>
  <si>
    <t>CWW9_024TOT_PR24</t>
  </si>
  <si>
    <t>CWW9.25</t>
  </si>
  <si>
    <t>CWW9_025FL_PR24</t>
  </si>
  <si>
    <t>CWW9_025SWD_PR24</t>
  </si>
  <si>
    <t>CWW9_025HD_PR24</t>
  </si>
  <si>
    <t>CWW9_025STD_PR24</t>
  </si>
  <si>
    <t>CWW9_025SLT_PR24</t>
  </si>
  <si>
    <t>CWW9_025STP_PR24</t>
  </si>
  <si>
    <t>CWW9_025SDT_PR24</t>
  </si>
  <si>
    <t>CWW9_025SDD_PR24</t>
  </si>
  <si>
    <t>CWW9_025ADDN_PR24</t>
  </si>
  <si>
    <t>CWW9_025TOT_PR24</t>
  </si>
  <si>
    <t>CWW9.26</t>
  </si>
  <si>
    <t>CWW9_026FL_PR24</t>
  </si>
  <si>
    <t>CWW9_026SWD_PR24</t>
  </si>
  <si>
    <t>CWW9_026HD_PR24</t>
  </si>
  <si>
    <t>CWW9_026STD_PR24</t>
  </si>
  <si>
    <t>CWW9_026SLT_PR24</t>
  </si>
  <si>
    <t>CWW9_026STP_PR24</t>
  </si>
  <si>
    <t>CWW9_026SDT_PR24</t>
  </si>
  <si>
    <t>CWW9_026SDD_PR24</t>
  </si>
  <si>
    <t>CWW9_026ADDN_PR24</t>
  </si>
  <si>
    <t>CWW9_026TOT_PR24</t>
  </si>
  <si>
    <t>CWW9.27</t>
  </si>
  <si>
    <t>CWW9_027FL_PR24</t>
  </si>
  <si>
    <t>CWW9_027SWD_PR24</t>
  </si>
  <si>
    <t>CWW9_027HD_PR24</t>
  </si>
  <si>
    <t>CWW9_027STD_PR24</t>
  </si>
  <si>
    <t>CWW9_027SLT_PR24</t>
  </si>
  <si>
    <t>CWW9_027STP_PR24</t>
  </si>
  <si>
    <t>CWW9_027SDT_PR24</t>
  </si>
  <si>
    <t>CWW9_027SDD_PR24</t>
  </si>
  <si>
    <t>CWW9_027ADDN_PR24</t>
  </si>
  <si>
    <t>CWW9_027TOT_PR24</t>
  </si>
  <si>
    <t>CWW9.28</t>
  </si>
  <si>
    <t>CWW9_028FL_PR24</t>
  </si>
  <si>
    <t>CWW9_028SWD_PR24</t>
  </si>
  <si>
    <t>CWW9_028HD_PR24</t>
  </si>
  <si>
    <t>CWW9_028STD_PR24</t>
  </si>
  <si>
    <t>CWW9_028SLT_PR24</t>
  </si>
  <si>
    <t>CWW9_028STP_PR24</t>
  </si>
  <si>
    <t>CWW9_028SDT_PR24</t>
  </si>
  <si>
    <t>CWW9_028SDD_PR24</t>
  </si>
  <si>
    <t>CWW9_028ADDN_PR24</t>
  </si>
  <si>
    <t>CWW9_028TOT_PR24</t>
  </si>
  <si>
    <t>CWW9.29</t>
  </si>
  <si>
    <t>CWW9_029FL_PR24</t>
  </si>
  <si>
    <t>CWW9_029SWD_PR24</t>
  </si>
  <si>
    <t>CWW9_029HD_PR24</t>
  </si>
  <si>
    <t>CWW9_029STD_PR24</t>
  </si>
  <si>
    <t>CWW9_029SLT_PR24</t>
  </si>
  <si>
    <t>CWW9_029STP_PR24</t>
  </si>
  <si>
    <t>CWW9_029SDT_PR24</t>
  </si>
  <si>
    <t>CWW9_029SDD_PR24</t>
  </si>
  <si>
    <t>CWW9_029ADDN_PR24</t>
  </si>
  <si>
    <t>CWW9_029TOT_PR24</t>
  </si>
  <si>
    <t>CWW9.30</t>
  </si>
  <si>
    <t>CWW9_030FL_PR24</t>
  </si>
  <si>
    <t>CWW9_030SWD_PR24</t>
  </si>
  <si>
    <t>CWW9_030HD_PR24</t>
  </si>
  <si>
    <t>CWW9_030STD_PR24</t>
  </si>
  <si>
    <t>CWW9_030SLT_PR24</t>
  </si>
  <si>
    <t>CWW9_030STP_PR24</t>
  </si>
  <si>
    <t>CWW9_030SDT_PR24</t>
  </si>
  <si>
    <t>CWW9_030SDD_PR24</t>
  </si>
  <si>
    <t>CWW9_030ADDN_PR24</t>
  </si>
  <si>
    <t>CWW9_030TOT_PR24</t>
  </si>
  <si>
    <t>CWW9.31</t>
  </si>
  <si>
    <t>CWW9_031FL_PR24</t>
  </si>
  <si>
    <t>CWW9_031SWD_PR24</t>
  </si>
  <si>
    <t>CWW9_031HD_PR24</t>
  </si>
  <si>
    <t>CWW9_031STD_PR24</t>
  </si>
  <si>
    <t>CWW9_031SLT_PR24</t>
  </si>
  <si>
    <t>CWW9_031STP_PR24</t>
  </si>
  <si>
    <t>CWW9_031SDT_PR24</t>
  </si>
  <si>
    <t>CWW9_031SDD_PR24</t>
  </si>
  <si>
    <t>CWW9_031ADDN_PR24</t>
  </si>
  <si>
    <t>CWW9_031TOT_PR24</t>
  </si>
  <si>
    <t>CWW9.32</t>
  </si>
  <si>
    <t>CWW9_032FL_PR24</t>
  </si>
  <si>
    <t>CWW9_032SWD_PR24</t>
  </si>
  <si>
    <t>CWW9_032HD_PR24</t>
  </si>
  <si>
    <t>CWW9_032STD_PR24</t>
  </si>
  <si>
    <t>CWW9_032SLT_PR24</t>
  </si>
  <si>
    <t>CWW9_032STP_PR24</t>
  </si>
  <si>
    <t>CWW9_032SDT_PR24</t>
  </si>
  <si>
    <t>CWW9_032SDD_PR24</t>
  </si>
  <si>
    <t>CWW9_032ADDN_PR24</t>
  </si>
  <si>
    <t>CWW9_032TOT_PR24</t>
  </si>
  <si>
    <t>CWW9.33</t>
  </si>
  <si>
    <t>CWW9_033FL_PR24</t>
  </si>
  <si>
    <t>CWW9_033SWD_PR24</t>
  </si>
  <si>
    <t>CWW9_033HD_PR24</t>
  </si>
  <si>
    <t>CWW9_033STD_PR24</t>
  </si>
  <si>
    <t>CWW9_033SLT_PR24</t>
  </si>
  <si>
    <t>CWW9_033STP_PR24</t>
  </si>
  <si>
    <t>CWW9_033SDT_PR24</t>
  </si>
  <si>
    <t>CWW9_033SDD_PR24</t>
  </si>
  <si>
    <t>CWW9_033ADDN_PR24</t>
  </si>
  <si>
    <t>CWW9_033TOT_PR24</t>
  </si>
  <si>
    <t>CWW9.34</t>
  </si>
  <si>
    <t>CWW9_034FL_PR24</t>
  </si>
  <si>
    <t>CWW9_034SWD_PR24</t>
  </si>
  <si>
    <t>CWW9_034HD_PR24</t>
  </si>
  <si>
    <t>CWW9_034STD_PR24</t>
  </si>
  <si>
    <t>CWW9_034SLT_PR24</t>
  </si>
  <si>
    <t>CWW9_034STP_PR24</t>
  </si>
  <si>
    <t>CWW9_034SDT_PR24</t>
  </si>
  <si>
    <t>CWW9_034SDD_PR24</t>
  </si>
  <si>
    <t>CWW9_034ADDN_PR24</t>
  </si>
  <si>
    <t>CWW9_034TOT_PR24</t>
  </si>
  <si>
    <t>CWW9.35</t>
  </si>
  <si>
    <t>CWW9_035FL_PR24</t>
  </si>
  <si>
    <t>CWW9_035SWD_PR24</t>
  </si>
  <si>
    <t>CWW9_035HD_PR24</t>
  </si>
  <si>
    <t>CWW9_035STD_PR24</t>
  </si>
  <si>
    <t>CWW9_035SLT_PR24</t>
  </si>
  <si>
    <t>CWW9_035STP_PR24</t>
  </si>
  <si>
    <t>CWW9_035SDT_PR24</t>
  </si>
  <si>
    <t>CWW9_035SDD_PR24</t>
  </si>
  <si>
    <t>CWW9_035ADDN_PR24</t>
  </si>
  <si>
    <t>CWW9_035TOT_PR24</t>
  </si>
  <si>
    <t>CWW9.36</t>
  </si>
  <si>
    <t>CWW9_036FL_PR24</t>
  </si>
  <si>
    <t>CWW9_036SWD_PR24</t>
  </si>
  <si>
    <t>CWW9_036HD_PR24</t>
  </si>
  <si>
    <t>CWW9_036STD_PR24</t>
  </si>
  <si>
    <t>CWW9_036SLT_PR24</t>
  </si>
  <si>
    <t>CWW9_036STP_PR24</t>
  </si>
  <si>
    <t>CWW9_036SDT_PR24</t>
  </si>
  <si>
    <t>CWW9_036SDD_PR24</t>
  </si>
  <si>
    <t>CWW9_036ADDN_PR24</t>
  </si>
  <si>
    <t>CWW9_036TOT_PR24</t>
  </si>
  <si>
    <t>CWW9.37</t>
  </si>
  <si>
    <t>CWW9_037FL_PR24</t>
  </si>
  <si>
    <t>CWW9_037SWD_PR24</t>
  </si>
  <si>
    <t>CWW9_037HD_PR24</t>
  </si>
  <si>
    <t>CWW9_037STD_PR24</t>
  </si>
  <si>
    <t>CWW9_037SLT_PR24</t>
  </si>
  <si>
    <t>CWW9_037STP_PR24</t>
  </si>
  <si>
    <t>CWW9_037SDT_PR24</t>
  </si>
  <si>
    <t>CWW9_037SDD_PR24</t>
  </si>
  <si>
    <t>CWW9_037ADDN_PR24</t>
  </si>
  <si>
    <t>CWW9_037TOT_PR24</t>
  </si>
  <si>
    <t>CWW9.38</t>
  </si>
  <si>
    <t>CWW9_038FL_PR24</t>
  </si>
  <si>
    <t>CWW9_038SWD_PR24</t>
  </si>
  <si>
    <t>CWW9_038HD_PR24</t>
  </si>
  <si>
    <t>CWW9_038STD_PR24</t>
  </si>
  <si>
    <t>CWW9_038SLT_PR24</t>
  </si>
  <si>
    <t>CWW9_038STP_PR24</t>
  </si>
  <si>
    <t>CWW9_038SDT_PR24</t>
  </si>
  <si>
    <t>CWW9_038SDD_PR24</t>
  </si>
  <si>
    <t>CWW9_038ADDN_PR24</t>
  </si>
  <si>
    <t>CWW9_038TOT_PR24</t>
  </si>
  <si>
    <t>CWW9.39</t>
  </si>
  <si>
    <t>CWW9_039FL_PR24</t>
  </si>
  <si>
    <t>CWW9_039SWD_PR24</t>
  </si>
  <si>
    <t>CWW9_039HD_PR24</t>
  </si>
  <si>
    <t>CWW9_039STD_PR24</t>
  </si>
  <si>
    <t>CWW9_039SLT_PR24</t>
  </si>
  <si>
    <t>CWW9_039STP_PR24</t>
  </si>
  <si>
    <t>CWW9_039SDT_PR24</t>
  </si>
  <si>
    <t>CWW9_039SDD_PR24</t>
  </si>
  <si>
    <t>CWW9_039ADDN_PR24</t>
  </si>
  <si>
    <t>CWW9_039TOT_PR24</t>
  </si>
  <si>
    <t>CWW9.40</t>
  </si>
  <si>
    <t>CWW9_040FL_PR24</t>
  </si>
  <si>
    <t>CWW9_040SWD_PR24</t>
  </si>
  <si>
    <t>CWW9_040HD_PR24</t>
  </si>
  <si>
    <t>CWW9_040STD_PR24</t>
  </si>
  <si>
    <t>CWW9_040SLT_PR24</t>
  </si>
  <si>
    <t>CWW9_040STP_PR24</t>
  </si>
  <si>
    <t>CWW9_040SDT_PR24</t>
  </si>
  <si>
    <t>CWW9_040SDD_PR24</t>
  </si>
  <si>
    <t>CWW9_040ADDN_PR24</t>
  </si>
  <si>
    <t>CWW9_040TOT_PR24</t>
  </si>
  <si>
    <t>CWW9.41</t>
  </si>
  <si>
    <t>CWW9_041FL_PR24</t>
  </si>
  <si>
    <t>CWW9_041SWD_PR24</t>
  </si>
  <si>
    <t>CWW9_041HD_PR24</t>
  </si>
  <si>
    <t>CWW9_041STD_PR24</t>
  </si>
  <si>
    <t>CWW9_041SLT_PR24</t>
  </si>
  <si>
    <t>CWW9_041STP_PR24</t>
  </si>
  <si>
    <t>CWW9_041SDT_PR24</t>
  </si>
  <si>
    <t>CWW9_041SDD_PR24</t>
  </si>
  <si>
    <t>CWW9_041ADDN_PR24</t>
  </si>
  <si>
    <t>CWW9_041TOT_PR24</t>
  </si>
  <si>
    <t>CWW9.42</t>
  </si>
  <si>
    <t>CWW9_042FL_PR24</t>
  </si>
  <si>
    <t>CWW9_042SWD_PR24</t>
  </si>
  <si>
    <t>CWW9_042HD_PR24</t>
  </si>
  <si>
    <t>CWW9_042STD_PR24</t>
  </si>
  <si>
    <t>CWW9_042SLT_PR24</t>
  </si>
  <si>
    <t>CWW9_042STP_PR24</t>
  </si>
  <si>
    <t>CWW9_042SDT_PR24</t>
  </si>
  <si>
    <t>CWW9_042SDD_PR24</t>
  </si>
  <si>
    <t>CWW9_042ADDN_PR24</t>
  </si>
  <si>
    <t>CWW9_042TOT_PR24</t>
  </si>
  <si>
    <t>CWW9.43</t>
  </si>
  <si>
    <t>CWW9_043FL_PR24</t>
  </si>
  <si>
    <t>CWW9_043SWD_PR24</t>
  </si>
  <si>
    <t>CWW9_043HD_PR24</t>
  </si>
  <si>
    <t>CWW9_043STD_PR24</t>
  </si>
  <si>
    <t>CWW9_043SLT_PR24</t>
  </si>
  <si>
    <t>CWW9_043STP_PR24</t>
  </si>
  <si>
    <t>CWW9_043SDT_PR24</t>
  </si>
  <si>
    <t>CWW9_043SDD_PR24</t>
  </si>
  <si>
    <t>CWW9_043ADDN_PR24</t>
  </si>
  <si>
    <t>CWW9_043TOT_PR24</t>
  </si>
  <si>
    <t>CWW9.44</t>
  </si>
  <si>
    <t>CWW9_044FL_PR24</t>
  </si>
  <si>
    <t>CWW9_044SWD_PR24</t>
  </si>
  <si>
    <t>CWW9_044HD_PR24</t>
  </si>
  <si>
    <t>CWW9_044STD_PR24</t>
  </si>
  <si>
    <t>CWW9_044SLT_PR24</t>
  </si>
  <si>
    <t>CWW9_044STP_PR24</t>
  </si>
  <si>
    <t>CWW9_044SDT_PR24</t>
  </si>
  <si>
    <t>CWW9_044SDD_PR24</t>
  </si>
  <si>
    <t>CWW9_044ADDN_PR24</t>
  </si>
  <si>
    <t>CWW9_044TOT_PR24</t>
  </si>
  <si>
    <t>CWW9.45</t>
  </si>
  <si>
    <t>CWW9_045FL_PR24</t>
  </si>
  <si>
    <t>CWW9_045SWD_PR24</t>
  </si>
  <si>
    <t>CWW9_045HD_PR24</t>
  </si>
  <si>
    <t>CWW9_045STD_PR24</t>
  </si>
  <si>
    <t>CWW9_045SLT_PR24</t>
  </si>
  <si>
    <t>CWW9_045STP_PR24</t>
  </si>
  <si>
    <t>CWW9_045SDT_PR24</t>
  </si>
  <si>
    <t>CWW9_045SDD_PR24</t>
  </si>
  <si>
    <t>CWW9_045ADDN_PR24</t>
  </si>
  <si>
    <t>CWW9_045TOT_PR24</t>
  </si>
  <si>
    <t>CWW9.46</t>
  </si>
  <si>
    <t>CWW9_046FL_PR24</t>
  </si>
  <si>
    <t>CWW9_046SWD_PR24</t>
  </si>
  <si>
    <t>CWW9_046HD_PR24</t>
  </si>
  <si>
    <t>CWW9_046STD_PR24</t>
  </si>
  <si>
    <t>CWW9_046SLT_PR24</t>
  </si>
  <si>
    <t>CWW9_046STP_PR24</t>
  </si>
  <si>
    <t>CWW9_046SDT_PR24</t>
  </si>
  <si>
    <t>CWW9_046SDD_PR24</t>
  </si>
  <si>
    <t>CWW9_046ADDN_PR24</t>
  </si>
  <si>
    <t>CWW9_046TOT_PR24</t>
  </si>
  <si>
    <t>CWW9.47</t>
  </si>
  <si>
    <t>CWW9_047FL_PR24</t>
  </si>
  <si>
    <t>CWW9_047SWD_PR24</t>
  </si>
  <si>
    <t>CWW9_047HD_PR24</t>
  </si>
  <si>
    <t>CWW9_047STD_PR24</t>
  </si>
  <si>
    <t>CWW9_047SLT_PR24</t>
  </si>
  <si>
    <t>CWW9_047STP_PR24</t>
  </si>
  <si>
    <t>CWW9_047SDT_PR24</t>
  </si>
  <si>
    <t>CWW9_047SDD_PR24</t>
  </si>
  <si>
    <t>CWW9_047ADDN_PR24</t>
  </si>
  <si>
    <t>CWW9_047TOT_PR24</t>
  </si>
  <si>
    <t>CWW9.48</t>
  </si>
  <si>
    <t>CWW9_048FL_PR24</t>
  </si>
  <si>
    <t>CWW9_048SWD_PR24</t>
  </si>
  <si>
    <t>CWW9_048HD_PR24</t>
  </si>
  <si>
    <t>CWW9_048STD_PR24</t>
  </si>
  <si>
    <t>CWW9_048SLT_PR24</t>
  </si>
  <si>
    <t>CWW9_048STP_PR24</t>
  </si>
  <si>
    <t>CWW9_048SDT_PR24</t>
  </si>
  <si>
    <t>CWW9_048SDD_PR24</t>
  </si>
  <si>
    <t>CWW9_048ADDN_PR24</t>
  </si>
  <si>
    <t>CWW9_048TOT_PR24</t>
  </si>
  <si>
    <t>CWW9.49</t>
  </si>
  <si>
    <t>CWW9_049FL_PR24</t>
  </si>
  <si>
    <t>CWW9_049SWD_PR24</t>
  </si>
  <si>
    <t>CWW9_049HD_PR24</t>
  </si>
  <si>
    <t>CWW9_049STD_PR24</t>
  </si>
  <si>
    <t>CWW9_049SLT_PR24</t>
  </si>
  <si>
    <t>CWW9_049STP_PR24</t>
  </si>
  <si>
    <t>CWW9_049SDT_PR24</t>
  </si>
  <si>
    <t>CWW9_049SDD_PR24</t>
  </si>
  <si>
    <t>CWW9_049ADDN_PR24</t>
  </si>
  <si>
    <t>CWW9_049TOT_PR24</t>
  </si>
  <si>
    <t>CWW9.50</t>
  </si>
  <si>
    <t>CWW9_050FL_PR24</t>
  </si>
  <si>
    <t>CWW9_050SWD_PR24</t>
  </si>
  <si>
    <t>CWW9_050HD_PR24</t>
  </si>
  <si>
    <t>CWW9_050STD_PR24</t>
  </si>
  <si>
    <t>CWW9_050SLT_PR24</t>
  </si>
  <si>
    <t>CWW9_050STP_PR24</t>
  </si>
  <si>
    <t>CWW9_050SDT_PR24</t>
  </si>
  <si>
    <t>CWW9_050SDD_PR24</t>
  </si>
  <si>
    <t>CWW9_050ADDN_PR24</t>
  </si>
  <si>
    <t>CWW9_050TOT_PR24</t>
  </si>
  <si>
    <t>CWW9.51</t>
  </si>
  <si>
    <t>CWW9_051FL_PR24</t>
  </si>
  <si>
    <t>CWW9_051SWD_PR24</t>
  </si>
  <si>
    <t>CWW9_051HD_PR24</t>
  </si>
  <si>
    <t>CWW9_051STD_PR24</t>
  </si>
  <si>
    <t>CWW9_051SLT_PR24</t>
  </si>
  <si>
    <t>CWW9_051STP_PR24</t>
  </si>
  <si>
    <t>CWW9_051SDT_PR24</t>
  </si>
  <si>
    <t>CWW9_051SDD_PR24</t>
  </si>
  <si>
    <t>CWW9_051ADDN_PR24</t>
  </si>
  <si>
    <t>CWW9_051TOT_PR24</t>
  </si>
  <si>
    <t>CWW9.52</t>
  </si>
  <si>
    <t>CWW9_052FL_PR24</t>
  </si>
  <si>
    <t>CWW9_052SWD_PR24</t>
  </si>
  <si>
    <t>CWW9_052HD_PR24</t>
  </si>
  <si>
    <t>CWW9_052STD_PR24</t>
  </si>
  <si>
    <t>CWW9_052SLT_PR24</t>
  </si>
  <si>
    <t>CWW9_052STP_PR24</t>
  </si>
  <si>
    <t>CWW9_052SDT_PR24</t>
  </si>
  <si>
    <t>CWW9_052SDD_PR24</t>
  </si>
  <si>
    <t>CWW9_052ADDN_PR24</t>
  </si>
  <si>
    <t>CWW9_052TOT_PR24</t>
  </si>
  <si>
    <t>CWW9.53</t>
  </si>
  <si>
    <t>CWW9_053FL_PR24</t>
  </si>
  <si>
    <t>CWW9_053SWD_PR24</t>
  </si>
  <si>
    <t>CWW9_053HD_PR24</t>
  </si>
  <si>
    <t>CWW9_053STD_PR24</t>
  </si>
  <si>
    <t>CWW9_053SLT_PR24</t>
  </si>
  <si>
    <t>CWW9_053STP_PR24</t>
  </si>
  <si>
    <t>CWW9_053SDT_PR24</t>
  </si>
  <si>
    <t>CWW9_053SDD_PR24</t>
  </si>
  <si>
    <t>CWW9_053ADDN_PR24</t>
  </si>
  <si>
    <t>CWW9_053TOT_PR24</t>
  </si>
  <si>
    <t>CWW9.54</t>
  </si>
  <si>
    <t>CWW9_054FL_PR24</t>
  </si>
  <si>
    <t>CWW9_054SWD_PR24</t>
  </si>
  <si>
    <t>CWW9_054HD_PR24</t>
  </si>
  <si>
    <t>CWW9_054STD_PR24</t>
  </si>
  <si>
    <t>CWW9_054SLT_PR24</t>
  </si>
  <si>
    <t>CWW9_054STP_PR24</t>
  </si>
  <si>
    <t>CWW9_054SDT_PR24</t>
  </si>
  <si>
    <t>CWW9_054SDD_PR24</t>
  </si>
  <si>
    <t>CWW9_054ADDN_PR24</t>
  </si>
  <si>
    <t>CWW9_054TOT_PR24</t>
  </si>
  <si>
    <t>CWW9.55</t>
  </si>
  <si>
    <t>CWW9_055FL_PR24</t>
  </si>
  <si>
    <t>CWW9_055SWD_PR24</t>
  </si>
  <si>
    <t>CWW9_055HD_PR24</t>
  </si>
  <si>
    <t>CWW9_055STD_PR24</t>
  </si>
  <si>
    <t>CWW9_055SLT_PR24</t>
  </si>
  <si>
    <t>CWW9_055STP_PR24</t>
  </si>
  <si>
    <t>CWW9_055SDT_PR24</t>
  </si>
  <si>
    <t>CWW9_055SDD_PR24</t>
  </si>
  <si>
    <t>CWW9_055ADDN_PR24</t>
  </si>
  <si>
    <t>CWW9_055TOT_PR24</t>
  </si>
  <si>
    <t>CWW9.56</t>
  </si>
  <si>
    <t>CWW9_056FL_PR24</t>
  </si>
  <si>
    <t>CWW9_056SWD_PR24</t>
  </si>
  <si>
    <t>CWW9_056HD_PR24</t>
  </si>
  <si>
    <t>CWW9_056STD_PR24</t>
  </si>
  <si>
    <t>CWW9_056SLT_PR24</t>
  </si>
  <si>
    <t>CWW9_056STP_PR24</t>
  </si>
  <si>
    <t>CWW9_056SDT_PR24</t>
  </si>
  <si>
    <t>CWW9_056SDD_PR24</t>
  </si>
  <si>
    <t>CWW9_056ADDN_PR24</t>
  </si>
  <si>
    <t>CWW9_056TOT_PR24</t>
  </si>
  <si>
    <t>CWW9.57</t>
  </si>
  <si>
    <t>CWW9_057FL_PR24</t>
  </si>
  <si>
    <t>CWW9_057SWD_PR24</t>
  </si>
  <si>
    <t>CWW9_057HD_PR24</t>
  </si>
  <si>
    <t>CWW9_057STD_PR24</t>
  </si>
  <si>
    <t>CWW9_057SLT_PR24</t>
  </si>
  <si>
    <t>CWW9_057STP_PR24</t>
  </si>
  <si>
    <t>CWW9_057SDT_PR24</t>
  </si>
  <si>
    <t>CWW9_057SDD_PR24</t>
  </si>
  <si>
    <t>CWW9_057ADDN_PR24</t>
  </si>
  <si>
    <t>CWW9_057TOT_PR24</t>
  </si>
  <si>
    <t>CWW9.58</t>
  </si>
  <si>
    <t>CWW9_058FL_PR24</t>
  </si>
  <si>
    <t>CWW9_058SWD_PR24</t>
  </si>
  <si>
    <t>CWW9_058HD_PR24</t>
  </si>
  <si>
    <t>CWW9_058STD_PR24</t>
  </si>
  <si>
    <t>CWW9_058SLT_PR24</t>
  </si>
  <si>
    <t>CWW9_058STP_PR24</t>
  </si>
  <si>
    <t>CWW9_058SDT_PR24</t>
  </si>
  <si>
    <t>CWW9_058SDD_PR24</t>
  </si>
  <si>
    <t>CWW9_058ADDN_PR24</t>
  </si>
  <si>
    <t>CWW9_058TOT_PR24</t>
  </si>
  <si>
    <t>CWW9.59</t>
  </si>
  <si>
    <t>CWW9_059FL_PR24</t>
  </si>
  <si>
    <t>CWW9_059SWD_PR24</t>
  </si>
  <si>
    <t>CWW9_059HD_PR24</t>
  </si>
  <si>
    <t>CWW9_059STD_PR24</t>
  </si>
  <si>
    <t>CWW9_059SLT_PR24</t>
  </si>
  <si>
    <t>CWW9_059STP_PR24</t>
  </si>
  <si>
    <t>CWW9_059SDT_PR24</t>
  </si>
  <si>
    <t>CWW9_059SDD_PR24</t>
  </si>
  <si>
    <t>CWW9_059ADDN_PR24</t>
  </si>
  <si>
    <t>CWW9_059TOT_PR24</t>
  </si>
  <si>
    <t>CWW9.60</t>
  </si>
  <si>
    <t>CWW9_060FL_PR24</t>
  </si>
  <si>
    <t>CWW9_060SWD_PR24</t>
  </si>
  <si>
    <t>CWW9_060HD_PR24</t>
  </si>
  <si>
    <t>CWW9_060STD_PR24</t>
  </si>
  <si>
    <t>CWW9_060SLT_PR24</t>
  </si>
  <si>
    <t>CWW9_060STP_PR24</t>
  </si>
  <si>
    <t>CWW9_060SDT_PR24</t>
  </si>
  <si>
    <t>CWW9_060SDD_PR24</t>
  </si>
  <si>
    <t>CWW9_060ADDN_PR24</t>
  </si>
  <si>
    <t>CWW9_060TOT_PR24</t>
  </si>
  <si>
    <t>CWW9.61</t>
  </si>
  <si>
    <t>CWW9_061FL_PR24</t>
  </si>
  <si>
    <t>CWW9_061SWD_PR24</t>
  </si>
  <si>
    <t>CWW9_061HD_PR24</t>
  </si>
  <si>
    <t>CWW9_061STD_PR24</t>
  </si>
  <si>
    <t>CWW9_061SLT_PR24</t>
  </si>
  <si>
    <t>CWW9_061STP_PR24</t>
  </si>
  <si>
    <t>CWW9_061SDT_PR24</t>
  </si>
  <si>
    <t>CWW9_061SDD_PR24</t>
  </si>
  <si>
    <t>CWW9_061ADDN_PR24</t>
  </si>
  <si>
    <t>CWW9_061TOT_PR24</t>
  </si>
  <si>
    <t>CWW9.62</t>
  </si>
  <si>
    <t>CWW9_062FL_PR24</t>
  </si>
  <si>
    <t>CWW9_062SWD_PR24</t>
  </si>
  <si>
    <t>CWW9_062HD_PR24</t>
  </si>
  <si>
    <t>CWW9_062STD_PR24</t>
  </si>
  <si>
    <t>CWW9_062SLT_PR24</t>
  </si>
  <si>
    <t>CWW9_062STP_PR24</t>
  </si>
  <si>
    <t>CWW9_062SDT_PR24</t>
  </si>
  <si>
    <t>CWW9_062SDD_PR24</t>
  </si>
  <si>
    <t>CWW9_062ADDN_PR24</t>
  </si>
  <si>
    <t>CWW9_062TOT_PR24</t>
  </si>
  <si>
    <t>CWW9.63</t>
  </si>
  <si>
    <t>CWW9_063FL_PR24</t>
  </si>
  <si>
    <t>CWW9_063SWD_PR24</t>
  </si>
  <si>
    <t>CWW9_063HD_PR24</t>
  </si>
  <si>
    <t>CWW9_063STD_PR24</t>
  </si>
  <si>
    <t>CWW9_063SLT_PR24</t>
  </si>
  <si>
    <t>CWW9_063STP_PR24</t>
  </si>
  <si>
    <t>CWW9_063SDT_PR24</t>
  </si>
  <si>
    <t>CWW9_063SDD_PR24</t>
  </si>
  <si>
    <t>CWW9_063ADDN_PR24</t>
  </si>
  <si>
    <t>CWW9_063TOT_PR24</t>
  </si>
  <si>
    <t>CWW9.64</t>
  </si>
  <si>
    <t>CWW9_064FL_PR24</t>
  </si>
  <si>
    <t>CWW9_064SWD_PR24</t>
  </si>
  <si>
    <t>CWW9_064HD_PR24</t>
  </si>
  <si>
    <t>CWW9_064STD_PR24</t>
  </si>
  <si>
    <t>CWW9_064SLT_PR24</t>
  </si>
  <si>
    <t>CWW9_064STP_PR24</t>
  </si>
  <si>
    <t>CWW9_064SDT_PR24</t>
  </si>
  <si>
    <t>CWW9_064SDD_PR24</t>
  </si>
  <si>
    <t>CWW9_064ADDN_PR24</t>
  </si>
  <si>
    <t>CWW9_064TOT_PR24</t>
  </si>
  <si>
    <t>CWW9.65</t>
  </si>
  <si>
    <t>CWW9_065FL_PR24</t>
  </si>
  <si>
    <t>CWW9_065SWD_PR24</t>
  </si>
  <si>
    <t>CWW9_065HD_PR24</t>
  </si>
  <si>
    <t>CWW9_065STD_PR24</t>
  </si>
  <si>
    <t>CWW9_065SLT_PR24</t>
  </si>
  <si>
    <t>CWW9_065STP_PR24</t>
  </si>
  <si>
    <t>CWW9_065SDT_PR24</t>
  </si>
  <si>
    <t>CWW9_065SDD_PR24</t>
  </si>
  <si>
    <t>CWW9_065ADDN_PR24</t>
  </si>
  <si>
    <t>CWW9_065TOT_PR24</t>
  </si>
  <si>
    <t>CWW9.66</t>
  </si>
  <si>
    <t>CWW9_066FL_PR24</t>
  </si>
  <si>
    <t>CWW9_066SWD_PR24</t>
  </si>
  <si>
    <t>CWW9_066HD_PR24</t>
  </si>
  <si>
    <t>CWW9_066STD_PR24</t>
  </si>
  <si>
    <t>CWW9_066SLT_PR24</t>
  </si>
  <si>
    <t>CWW9_066STP_PR24</t>
  </si>
  <si>
    <t>CWW9_066SDT_PR24</t>
  </si>
  <si>
    <t>CWW9_066SDD_PR24</t>
  </si>
  <si>
    <t>CWW9_066ADDN_PR24</t>
  </si>
  <si>
    <t>CWW9_066TOT_PR24</t>
  </si>
  <si>
    <t>CWW9.67</t>
  </si>
  <si>
    <t>CWW9_067FL_PR24</t>
  </si>
  <si>
    <t>CWW9_067SWD_PR24</t>
  </si>
  <si>
    <t>CWW9_067HD_PR24</t>
  </si>
  <si>
    <t>CWW9_067STD_PR24</t>
  </si>
  <si>
    <t>CWW9_067SLT_PR24</t>
  </si>
  <si>
    <t>CWW9_067STP_PR24</t>
  </si>
  <si>
    <t>CWW9_067SDT_PR24</t>
  </si>
  <si>
    <t>CWW9_067SDD_PR24</t>
  </si>
  <si>
    <t>CWW9_067ADDN_PR24</t>
  </si>
  <si>
    <t>CWW9_067TOT_PR24</t>
  </si>
  <si>
    <t>CWW9.68</t>
  </si>
  <si>
    <t>CWW9_068FL_PR24</t>
  </si>
  <si>
    <t>CWW9_068SWD_PR24</t>
  </si>
  <si>
    <t>CWW9_068HD_PR24</t>
  </si>
  <si>
    <t>CWW9_068STD_PR24</t>
  </si>
  <si>
    <t>CWW9_068SLT_PR24</t>
  </si>
  <si>
    <t>CWW9_068STP_PR24</t>
  </si>
  <si>
    <t>CWW9_068SDT_PR24</t>
  </si>
  <si>
    <t>CWW9_068SDD_PR24</t>
  </si>
  <si>
    <t>CWW9_068ADDN_PR24</t>
  </si>
  <si>
    <t>CWW9_068TOT_PR24</t>
  </si>
  <si>
    <t>CWW9.69</t>
  </si>
  <si>
    <t>CWW9_069FL_PR24</t>
  </si>
  <si>
    <t>CWW9_069SWD_PR24</t>
  </si>
  <si>
    <t>CWW9_069HD_PR24</t>
  </si>
  <si>
    <t>CWW9_069STD_PR24</t>
  </si>
  <si>
    <t>CWW9_069SLT_PR24</t>
  </si>
  <si>
    <t>CWW9_069STP_PR24</t>
  </si>
  <si>
    <t>CWW9_069SDT_PR24</t>
  </si>
  <si>
    <t>CWW9_069SDD_PR24</t>
  </si>
  <si>
    <t>CWW9_069ADDN_PR24</t>
  </si>
  <si>
    <t>CWW9_069TOT_PR24</t>
  </si>
  <si>
    <t>CWW9.70</t>
  </si>
  <si>
    <t>CWW9_070FL_PR24</t>
  </si>
  <si>
    <t>CWW9_070SWD_PR24</t>
  </si>
  <si>
    <t>CWW9_070HD_PR24</t>
  </si>
  <si>
    <t>CWW9_070STD_PR24</t>
  </si>
  <si>
    <t>CWW9_070SLT_PR24</t>
  </si>
  <si>
    <t>CWW9_070STP_PR24</t>
  </si>
  <si>
    <t>CWW9_070SDT_PR24</t>
  </si>
  <si>
    <t>CWW9_070SDD_PR24</t>
  </si>
  <si>
    <t>CWW9_070ADDN_PR24</t>
  </si>
  <si>
    <t>CWW9_070TOT_PR24</t>
  </si>
  <si>
    <t>CWW9.71</t>
  </si>
  <si>
    <t>CWW9_071FL_PR24</t>
  </si>
  <si>
    <t>CWW9_071SWD_PR24</t>
  </si>
  <si>
    <t>CWW9_071HD_PR24</t>
  </si>
  <si>
    <t>CWW9_071STD_PR24</t>
  </si>
  <si>
    <t>CWW9_071SLT_PR24</t>
  </si>
  <si>
    <t>CWW9_071STP_PR24</t>
  </si>
  <si>
    <t>CWW9_071SDT_PR24</t>
  </si>
  <si>
    <t>CWW9_071SDD_PR24</t>
  </si>
  <si>
    <t>CWW9_071ADDN_PR24</t>
  </si>
  <si>
    <t>CWW9_071TOT_PR24</t>
  </si>
  <si>
    <t>CWW9.72</t>
  </si>
  <si>
    <t>CWW9_072FL_PR24</t>
  </si>
  <si>
    <t>CWW9_072SWD_PR24</t>
  </si>
  <si>
    <t>CWW9_072HD_PR24</t>
  </si>
  <si>
    <t>CWW9_072STD_PR24</t>
  </si>
  <si>
    <t>CWW9_072SLT_PR24</t>
  </si>
  <si>
    <t>CWW9_072STP_PR24</t>
  </si>
  <si>
    <t>CWW9_072SDT_PR24</t>
  </si>
  <si>
    <t>CWW9_072SDD_PR24</t>
  </si>
  <si>
    <t>CWW9_072ADDN_PR24</t>
  </si>
  <si>
    <t>CWW9_072TOT_PR24</t>
  </si>
  <si>
    <t>CWW9.73</t>
  </si>
  <si>
    <t>CWW9_073FL_PR24</t>
  </si>
  <si>
    <t>CWW9_073SWD_PR24</t>
  </si>
  <si>
    <t>CWW9_073HD_PR24</t>
  </si>
  <si>
    <t>CWW9_073STD_PR24</t>
  </si>
  <si>
    <t>CWW9_073SLT_PR24</t>
  </si>
  <si>
    <t>CWW9_073STP_PR24</t>
  </si>
  <si>
    <t>CWW9_073SDT_PR24</t>
  </si>
  <si>
    <t>CWW9_073SDD_PR24</t>
  </si>
  <si>
    <t>CWW9_073ADDN_PR24</t>
  </si>
  <si>
    <t>CWW9_073TOT_PR24</t>
  </si>
  <si>
    <t>CWW9.74</t>
  </si>
  <si>
    <t>CWW9_074FL_PR24</t>
  </si>
  <si>
    <t>CWW9_074SWD_PR24</t>
  </si>
  <si>
    <t>CWW9_074HD_PR24</t>
  </si>
  <si>
    <t>CWW9_074STD_PR24</t>
  </si>
  <si>
    <t>CWW9_074SLT_PR24</t>
  </si>
  <si>
    <t>CWW9_074STP_PR24</t>
  </si>
  <si>
    <t>CWW9_074SDT_PR24</t>
  </si>
  <si>
    <t>CWW9_074SDD_PR24</t>
  </si>
  <si>
    <t>CWW9_074ADDN_PR24</t>
  </si>
  <si>
    <t>CWW9_074TOT_PR24</t>
  </si>
  <si>
    <t>CWW9.75</t>
  </si>
  <si>
    <t>CWW9_075FL_PR24</t>
  </si>
  <si>
    <t>CWW9_075SWD_PR24</t>
  </si>
  <si>
    <t>CWW9_075HD_PR24</t>
  </si>
  <si>
    <t>CWW9_075STD_PR24</t>
  </si>
  <si>
    <t>CWW9_075SLT_PR24</t>
  </si>
  <si>
    <t>CWW9_075STP_PR24</t>
  </si>
  <si>
    <t>CWW9_075SDT_PR24</t>
  </si>
  <si>
    <t>CWW9_075SDD_PR24</t>
  </si>
  <si>
    <t>CWW9_075ADDN_PR24</t>
  </si>
  <si>
    <t>CWW9_075TOT_PR24</t>
  </si>
  <si>
    <t>CWW9.76</t>
  </si>
  <si>
    <t>CWW9_076FL_PR24</t>
  </si>
  <si>
    <t>CWW9_076SWD_PR24</t>
  </si>
  <si>
    <t>CWW9_076HD_PR24</t>
  </si>
  <si>
    <t>CWW9_076STD_PR24</t>
  </si>
  <si>
    <t>CWW9_076SLT_PR24</t>
  </si>
  <si>
    <t>CWW9_076STP_PR24</t>
  </si>
  <si>
    <t>CWW9_076SDT_PR24</t>
  </si>
  <si>
    <t>CWW9_076SDD_PR24</t>
  </si>
  <si>
    <t>CWW9_076ADDN_PR24</t>
  </si>
  <si>
    <t>CWW9_076TOT_PR24</t>
  </si>
  <si>
    <t>CWW9.77</t>
  </si>
  <si>
    <t>CWW9_077FL_PR24</t>
  </si>
  <si>
    <t>CWW9_077SWD_PR24</t>
  </si>
  <si>
    <t>CWW9_077HD_PR24</t>
  </si>
  <si>
    <t>CWW9_077STD_PR24</t>
  </si>
  <si>
    <t>CWW9_077SLT_PR24</t>
  </si>
  <si>
    <t>CWW9_077STP_PR24</t>
  </si>
  <si>
    <t>CWW9_077SDT_PR24</t>
  </si>
  <si>
    <t>CWW9_077SDD_PR24</t>
  </si>
  <si>
    <t>CWW9_077ADDN_PR24</t>
  </si>
  <si>
    <t>CWW9_077TOT_PR24</t>
  </si>
  <si>
    <t>CWW9.78</t>
  </si>
  <si>
    <t>CWW9_078FL_PR24</t>
  </si>
  <si>
    <t>CWW9_078SWD_PR24</t>
  </si>
  <si>
    <t>CWW9_078HD_PR24</t>
  </si>
  <si>
    <t>CWW9_078STD_PR24</t>
  </si>
  <si>
    <t>CWW9_078SLT_PR24</t>
  </si>
  <si>
    <t>CWW9_078STP_PR24</t>
  </si>
  <si>
    <t>CWW9_078SDT_PR24</t>
  </si>
  <si>
    <t>CWW9_078SDD_PR24</t>
  </si>
  <si>
    <t>CWW9_078ADDN_PR24</t>
  </si>
  <si>
    <t>CWW9_078TOT_PR24</t>
  </si>
  <si>
    <t>CWW9.79</t>
  </si>
  <si>
    <t>CWW9_079FL_PR24</t>
  </si>
  <si>
    <t>CWW9_079SWD_PR24</t>
  </si>
  <si>
    <t>CWW9_079HD_PR24</t>
  </si>
  <si>
    <t>CWW9_079STD_PR24</t>
  </si>
  <si>
    <t>CWW9_079SLT_PR24</t>
  </si>
  <si>
    <t>CWW9_079STP_PR24</t>
  </si>
  <si>
    <t>CWW9_079SDT_PR24</t>
  </si>
  <si>
    <t>CWW9_079SDD_PR24</t>
  </si>
  <si>
    <t>CWW9_079ADDN_PR24</t>
  </si>
  <si>
    <t>CWW9_079TOT_PR24</t>
  </si>
  <si>
    <t>CWW9.80</t>
  </si>
  <si>
    <t>CWW9_080FL_PR24</t>
  </si>
  <si>
    <t>CWW9_080SWD_PR24</t>
  </si>
  <si>
    <t>CWW9_080HD_PR24</t>
  </si>
  <si>
    <t>CWW9_080STD_PR24</t>
  </si>
  <si>
    <t>CWW9_080SLT_PR24</t>
  </si>
  <si>
    <t>CWW9_080STP_PR24</t>
  </si>
  <si>
    <t>CWW9_080SDT_PR24</t>
  </si>
  <si>
    <t>CWW9_080SDD_PR24</t>
  </si>
  <si>
    <t>CWW9_080ADDN_PR24</t>
  </si>
  <si>
    <t>CWW9_080TOT_PR24</t>
  </si>
  <si>
    <t>CWW9.81</t>
  </si>
  <si>
    <t>CWW9_081FL_PR24</t>
  </si>
  <si>
    <t>CWW9_081SWD_PR24</t>
  </si>
  <si>
    <t>CWW9_081HD_PR24</t>
  </si>
  <si>
    <t>CWW9_081STD_PR24</t>
  </si>
  <si>
    <t>CWW9_081SLT_PR24</t>
  </si>
  <si>
    <t>CWW9_081STP_PR24</t>
  </si>
  <si>
    <t>CWW9_081SDT_PR24</t>
  </si>
  <si>
    <t>CWW9_081SDD_PR24</t>
  </si>
  <si>
    <t>CWW9_081ADDN_PR24</t>
  </si>
  <si>
    <t>CWW9_081TOT_PR24</t>
  </si>
  <si>
    <t>CWW9.82</t>
  </si>
  <si>
    <t>CWW9_082FL_PR24</t>
  </si>
  <si>
    <t>CWW9_082SWD_PR24</t>
  </si>
  <si>
    <t>CWW9_082HD_PR24</t>
  </si>
  <si>
    <t>CWW9_082STD_PR24</t>
  </si>
  <si>
    <t>CWW9_082SLT_PR24</t>
  </si>
  <si>
    <t>CWW9_082STP_PR24</t>
  </si>
  <si>
    <t>CWW9_082SDT_PR24</t>
  </si>
  <si>
    <t>CWW9_082SDD_PR24</t>
  </si>
  <si>
    <t>CWW9_082ADDN_PR24</t>
  </si>
  <si>
    <t>CWW9_082TOT_PR24</t>
  </si>
  <si>
    <t>CWW9.83</t>
  </si>
  <si>
    <t>CWW9_083FL_PR24</t>
  </si>
  <si>
    <t>CWW9_083SWD_PR24</t>
  </si>
  <si>
    <t>CWW9_083HD_PR24</t>
  </si>
  <si>
    <t>CWW9_083STD_PR24</t>
  </si>
  <si>
    <t>CWW9_083SLT_PR24</t>
  </si>
  <si>
    <t>CWW9_083STP_PR24</t>
  </si>
  <si>
    <t>CWW9_083SDT_PR24</t>
  </si>
  <si>
    <t>CWW9_083SDD_PR24</t>
  </si>
  <si>
    <t>CWW9_083ADDN_PR24</t>
  </si>
  <si>
    <t>CWW9_083TOT_PR24</t>
  </si>
  <si>
    <t>CWW9.84</t>
  </si>
  <si>
    <t>CWW9_084FL_PR24</t>
  </si>
  <si>
    <t>CWW9_084SWD_PR24</t>
  </si>
  <si>
    <t>CWW9_084HD_PR24</t>
  </si>
  <si>
    <t>CWW9_084STD_PR24</t>
  </si>
  <si>
    <t>CWW9_084SLT_PR24</t>
  </si>
  <si>
    <t>CWW9_084STP_PR24</t>
  </si>
  <si>
    <t>CWW9_084SDT_PR24</t>
  </si>
  <si>
    <t>CWW9_084SDD_PR24</t>
  </si>
  <si>
    <t>CWW9_084ADDN_PR24</t>
  </si>
  <si>
    <t>CWW9_084TOT_PR24</t>
  </si>
  <si>
    <t>CWW9.85</t>
  </si>
  <si>
    <t>CWW9_085FL_PR24</t>
  </si>
  <si>
    <t>CWW9_085SWD_PR24</t>
  </si>
  <si>
    <t>CWW9_085HD_PR24</t>
  </si>
  <si>
    <t>CWW9_085STD_PR24</t>
  </si>
  <si>
    <t>CWW9_085SLT_PR24</t>
  </si>
  <si>
    <t>CWW9_085STP_PR24</t>
  </si>
  <si>
    <t>CWW9_085SDT_PR24</t>
  </si>
  <si>
    <t>CWW9_085SDD_PR24</t>
  </si>
  <si>
    <t>CWW9_085ADDN_PR24</t>
  </si>
  <si>
    <t>CWW9_085TOT_PR24</t>
  </si>
  <si>
    <t>CWW9.86</t>
  </si>
  <si>
    <t>CWW9_086FL_PR24</t>
  </si>
  <si>
    <t>CWW9_086SWD_PR24</t>
  </si>
  <si>
    <t>CWW9_086HD_PR24</t>
  </si>
  <si>
    <t>CWW9_086STD_PR24</t>
  </si>
  <si>
    <t>CWW9_086SLT_PR24</t>
  </si>
  <si>
    <t>CWW9_086STP_PR24</t>
  </si>
  <si>
    <t>CWW9_086SDT_PR24</t>
  </si>
  <si>
    <t>CWW9_086SDD_PR24</t>
  </si>
  <si>
    <t>CWW9_086ADDN_PR24</t>
  </si>
  <si>
    <t>CWW9_086TOT_PR24</t>
  </si>
  <si>
    <t>CWW9.87</t>
  </si>
  <si>
    <t>CWW9_087FL_PR24</t>
  </si>
  <si>
    <t>CWW9_087SWD_PR24</t>
  </si>
  <si>
    <t>CWW9_087HD_PR24</t>
  </si>
  <si>
    <t>CWW9_087STD_PR24</t>
  </si>
  <si>
    <t>CWW9_087SLT_PR24</t>
  </si>
  <si>
    <t>CWW9_087STP_PR24</t>
  </si>
  <si>
    <t>CWW9_087SDT_PR24</t>
  </si>
  <si>
    <t>CWW9_087SDD_PR24</t>
  </si>
  <si>
    <t>CWW9_087ADDN_PR24</t>
  </si>
  <si>
    <t>CWW9_087TOT_PR24</t>
  </si>
  <si>
    <t>CWW9.88</t>
  </si>
  <si>
    <t>CWW9_088FL_PR24</t>
  </si>
  <si>
    <t>CWW9_088SWD_PR24</t>
  </si>
  <si>
    <t>CWW9_088HD_PR24</t>
  </si>
  <si>
    <t>CWW9_088STD_PR24</t>
  </si>
  <si>
    <t>CWW9_088SLT_PR24</t>
  </si>
  <si>
    <t>CWW9_088STP_PR24</t>
  </si>
  <si>
    <t>CWW9_088SDT_PR24</t>
  </si>
  <si>
    <t>CWW9_088SDD_PR24</t>
  </si>
  <si>
    <t>CWW9_088ADDN_PR24</t>
  </si>
  <si>
    <t>CWW9_088TOT_PR24</t>
  </si>
  <si>
    <t>CWW9.89</t>
  </si>
  <si>
    <t>CWW9_089FL_PR24</t>
  </si>
  <si>
    <t>CWW9_089SWD_PR24</t>
  </si>
  <si>
    <t>CWW9_089HD_PR24</t>
  </si>
  <si>
    <t>CWW9_089STD_PR24</t>
  </si>
  <si>
    <t>CWW9_089SLT_PR24</t>
  </si>
  <si>
    <t>CWW9_089STP_PR24</t>
  </si>
  <si>
    <t>CWW9_089SDT_PR24</t>
  </si>
  <si>
    <t>CWW9_089SDD_PR24</t>
  </si>
  <si>
    <t>CWW9_089ADDN_PR24</t>
  </si>
  <si>
    <t>CWW9_089TOT_PR24</t>
  </si>
  <si>
    <t>CWW9.90</t>
  </si>
  <si>
    <t>CWW9_090FL_PR24</t>
  </si>
  <si>
    <t>CWW9_090SWD_PR24</t>
  </si>
  <si>
    <t>CWW9_090HD_PR24</t>
  </si>
  <si>
    <t>CWW9_090STD_PR24</t>
  </si>
  <si>
    <t>CWW9_090SLT_PR24</t>
  </si>
  <si>
    <t>CWW9_090STP_PR24</t>
  </si>
  <si>
    <t>CWW9_090SDT_PR24</t>
  </si>
  <si>
    <t>CWW9_090SDD_PR24</t>
  </si>
  <si>
    <t>CWW9_090ADDN_PR24</t>
  </si>
  <si>
    <t>CWW9_090TOT_PR24</t>
  </si>
  <si>
    <t>CWW9.91</t>
  </si>
  <si>
    <t>CWW9_091FL_PR24</t>
  </si>
  <si>
    <t>CWW9_091SWD_PR24</t>
  </si>
  <si>
    <t>CWW9_091HD_PR24</t>
  </si>
  <si>
    <t>CWW9_091STD_PR24</t>
  </si>
  <si>
    <t>CWW9_091SLT_PR24</t>
  </si>
  <si>
    <t>CWW9_091STP_PR24</t>
  </si>
  <si>
    <t>CWW9_091SDT_PR24</t>
  </si>
  <si>
    <t>CWW9_091SDD_PR24</t>
  </si>
  <si>
    <t>CWW9_091ADDN_PR24</t>
  </si>
  <si>
    <t>CWW9_091TOT_PR24</t>
  </si>
  <si>
    <t>CWW9.92</t>
  </si>
  <si>
    <t>CWW9_092FL_PR24</t>
  </si>
  <si>
    <t>CWW9_092SWD_PR24</t>
  </si>
  <si>
    <t>CWW9_092HD_PR24</t>
  </si>
  <si>
    <t>CWW9_092STD_PR24</t>
  </si>
  <si>
    <t>CWW9_092SLT_PR24</t>
  </si>
  <si>
    <t>CWW9_092STP_PR24</t>
  </si>
  <si>
    <t>CWW9_092SDT_PR24</t>
  </si>
  <si>
    <t>CWW9_092SDD_PR24</t>
  </si>
  <si>
    <t>CWW9_092ADDN_PR24</t>
  </si>
  <si>
    <t>CWW9_092TOT_PR24</t>
  </si>
  <si>
    <t>CWW9.93</t>
  </si>
  <si>
    <t>CWW9_093FL_PR24</t>
  </si>
  <si>
    <t>CWW9_093SWD_PR24</t>
  </si>
  <si>
    <t>CWW9_093HD_PR24</t>
  </si>
  <si>
    <t>CWW9_093STD_PR24</t>
  </si>
  <si>
    <t>CWW9_093SLT_PR24</t>
  </si>
  <si>
    <t>CWW9_093STP_PR24</t>
  </si>
  <si>
    <t>CWW9_093SDT_PR24</t>
  </si>
  <si>
    <t>CWW9_093SDD_PR24</t>
  </si>
  <si>
    <t>CWW9_093ADDN_PR24</t>
  </si>
  <si>
    <t>CWW9_093TOT_PR24</t>
  </si>
  <si>
    <t>CWW9.94</t>
  </si>
  <si>
    <t>CWW9_094FL_PR24</t>
  </si>
  <si>
    <t>CWW9_094SWD_PR24</t>
  </si>
  <si>
    <t>CWW9_094HD_PR24</t>
  </si>
  <si>
    <t>CWW9_094STD_PR24</t>
  </si>
  <si>
    <t>CWW9_094SLT_PR24</t>
  </si>
  <si>
    <t>CWW9_094STP_PR24</t>
  </si>
  <si>
    <t>CWW9_094SDT_PR24</t>
  </si>
  <si>
    <t>CWW9_094SDD_PR24</t>
  </si>
  <si>
    <t>CWW9_094ADDN_PR24</t>
  </si>
  <si>
    <t>CWW9_094TOT_PR24</t>
  </si>
  <si>
    <t>CWW9.95</t>
  </si>
  <si>
    <t>CWW9_095FL_PR24</t>
  </si>
  <si>
    <t>CWW9_095SWD_PR24</t>
  </si>
  <si>
    <t>CWW9_095HD_PR24</t>
  </si>
  <si>
    <t>CWW9_095STD_PR24</t>
  </si>
  <si>
    <t>CWW9_095SLT_PR24</t>
  </si>
  <si>
    <t>CWW9_095STP_PR24</t>
  </si>
  <si>
    <t>CWW9_095SDT_PR24</t>
  </si>
  <si>
    <t>CWW9_095SDD_PR24</t>
  </si>
  <si>
    <t>CWW9_095ADDN_PR24</t>
  </si>
  <si>
    <t>CWW9_095TOT_PR24</t>
  </si>
  <si>
    <t>CWW9.96</t>
  </si>
  <si>
    <t>CWW9_096FL_PR24</t>
  </si>
  <si>
    <t>CWW9_096SWD_PR24</t>
  </si>
  <si>
    <t>CWW9_096HD_PR24</t>
  </si>
  <si>
    <t>CWW9_096STD_PR24</t>
  </si>
  <si>
    <t>CWW9_096SLT_PR24</t>
  </si>
  <si>
    <t>CWW9_096STP_PR24</t>
  </si>
  <si>
    <t>CWW9_096SDT_PR24</t>
  </si>
  <si>
    <t>CWW9_096SDD_PR24</t>
  </si>
  <si>
    <t>CWW9_096ADDN_PR24</t>
  </si>
  <si>
    <t>CWW9_096TOT_PR24</t>
  </si>
  <si>
    <t>CWW9.97</t>
  </si>
  <si>
    <t>CWW9_097FL_PR24</t>
  </si>
  <si>
    <t>CWW9_097SWD_PR24</t>
  </si>
  <si>
    <t>CWW9_097HD_PR24</t>
  </si>
  <si>
    <t>CWW9_097STD_PR24</t>
  </si>
  <si>
    <t>CWW9_097SLT_PR24</t>
  </si>
  <si>
    <t>CWW9_097STP_PR24</t>
  </si>
  <si>
    <t>CWW9_097SDT_PR24</t>
  </si>
  <si>
    <t>CWW9_097SDD_PR24</t>
  </si>
  <si>
    <t>CWW9_097ADDN_PR24</t>
  </si>
  <si>
    <t>CWW9_097TOT_PR24</t>
  </si>
  <si>
    <t>CWW9.98</t>
  </si>
  <si>
    <t>CWW9_098FL_PR24</t>
  </si>
  <si>
    <t>CWW9_098SWD_PR24</t>
  </si>
  <si>
    <t>CWW9_098HD_PR24</t>
  </si>
  <si>
    <t>CWW9_098STD_PR24</t>
  </si>
  <si>
    <t>CWW9_098SLT_PR24</t>
  </si>
  <si>
    <t>CWW9_098STP_PR24</t>
  </si>
  <si>
    <t>CWW9_098SDT_PR24</t>
  </si>
  <si>
    <t>CWW9_098SDD_PR24</t>
  </si>
  <si>
    <t>CWW9_098ADDN_PR24</t>
  </si>
  <si>
    <t>CWW9_098TOT_PR24</t>
  </si>
  <si>
    <t>CWW9.99</t>
  </si>
  <si>
    <t>CWW9_099FL_PR24</t>
  </si>
  <si>
    <t>CWW9_099SWD_PR24</t>
  </si>
  <si>
    <t>CWW9_099HD_PR24</t>
  </si>
  <si>
    <t>CWW9_099STD_PR24</t>
  </si>
  <si>
    <t>CWW9_099SLT_PR24</t>
  </si>
  <si>
    <t>CWW9_099STP_PR24</t>
  </si>
  <si>
    <t>CWW9_099SDT_PR24</t>
  </si>
  <si>
    <t>CWW9_099SDD_PR24</t>
  </si>
  <si>
    <t>CWW9_099ADDN_PR24</t>
  </si>
  <si>
    <t>CWW9_099TOT_PR24</t>
  </si>
  <si>
    <t>CWW9.100</t>
  </si>
  <si>
    <t>CWW9_100FL_PR24</t>
  </si>
  <si>
    <t>CWW9_100SWD_PR24</t>
  </si>
  <si>
    <t>CWW9_100HD_PR24</t>
  </si>
  <si>
    <t>CWW9_100STD_PR24</t>
  </si>
  <si>
    <t>CWW9_100SLT_PR24</t>
  </si>
  <si>
    <t>CWW9_100STP_PR24</t>
  </si>
  <si>
    <t>CWW9_100SDT_PR24</t>
  </si>
  <si>
    <t>CWW9_100SDD_PR24</t>
  </si>
  <si>
    <t>CWW9_100ADDN_PR24</t>
  </si>
  <si>
    <t>CWW9_100TOT_PR24</t>
  </si>
  <si>
    <t>CWW9.101</t>
  </si>
  <si>
    <t>CWW9_101FL_PR24</t>
  </si>
  <si>
    <t>CWW9_101SWD_PR24</t>
  </si>
  <si>
    <t>CWW9_101HD_PR24</t>
  </si>
  <si>
    <t>CWW9_101STD_PR24</t>
  </si>
  <si>
    <t>CWW9_101SLT_PR24</t>
  </si>
  <si>
    <t>CWW9_101STP_PR24</t>
  </si>
  <si>
    <t>CWW9_101SDT_PR24</t>
  </si>
  <si>
    <t>CWW9_101SDD_PR24</t>
  </si>
  <si>
    <t>CWW9_101ADDN_PR24</t>
  </si>
  <si>
    <t>CWW9_101TOT_PR24</t>
  </si>
  <si>
    <t>CWW9.102</t>
  </si>
  <si>
    <t>CWW9_102FL_PR24</t>
  </si>
  <si>
    <t>CWW9_102SWD_PR24</t>
  </si>
  <si>
    <t>CWW9_102HD_PR24</t>
  </si>
  <si>
    <t>CWW9_102STD_PR24</t>
  </si>
  <si>
    <t>CWW9_102SLT_PR24</t>
  </si>
  <si>
    <t>CWW9_102STP_PR24</t>
  </si>
  <si>
    <t>CWW9_102SDT_PR24</t>
  </si>
  <si>
    <t>CWW9_102SDD_PR24</t>
  </si>
  <si>
    <t>CWW9_102ADDN_PR24</t>
  </si>
  <si>
    <t>CWW9_102TOT_PR24</t>
  </si>
  <si>
    <t>CWW9.103</t>
  </si>
  <si>
    <t>CWW9_103FL_PR24</t>
  </si>
  <si>
    <t>CWW9_103SWD_PR24</t>
  </si>
  <si>
    <t>CWW9_103HD_PR24</t>
  </si>
  <si>
    <t>CWW9_103STD_PR24</t>
  </si>
  <si>
    <t>CWW9_103SLT_PR24</t>
  </si>
  <si>
    <t>CWW9_103STP_PR24</t>
  </si>
  <si>
    <t>CWW9_103SDT_PR24</t>
  </si>
  <si>
    <t>CWW9_103SDD_PR24</t>
  </si>
  <si>
    <t>CWW9_103ADDN_PR24</t>
  </si>
  <si>
    <t>CWW9_103TOT_PR24</t>
  </si>
  <si>
    <t>CWW9.104</t>
  </si>
  <si>
    <t>CWW9_104FL_PR24</t>
  </si>
  <si>
    <t>CWW9_104SWD_PR24</t>
  </si>
  <si>
    <t>CWW9_104HD_PR24</t>
  </si>
  <si>
    <t>CWW9_104STD_PR24</t>
  </si>
  <si>
    <t>CWW9_104SLT_PR24</t>
  </si>
  <si>
    <t>CWW9_104STP_PR24</t>
  </si>
  <si>
    <t>CWW9_104SDT_PR24</t>
  </si>
  <si>
    <t>CWW9_104SDD_PR24</t>
  </si>
  <si>
    <t>CWW9_104ADDN_PR24</t>
  </si>
  <si>
    <t>CWW9_104TOT_PR24</t>
  </si>
  <si>
    <t>CWW9.105</t>
  </si>
  <si>
    <t>CWW9_105FL_PR24</t>
  </si>
  <si>
    <t>CWW9_105SWD_PR24</t>
  </si>
  <si>
    <t>CWW9_105HD_PR24</t>
  </si>
  <si>
    <t>CWW9_105STD_PR24</t>
  </si>
  <si>
    <t>CWW9_105SLT_PR24</t>
  </si>
  <si>
    <t>CWW9_105STP_PR24</t>
  </si>
  <si>
    <t>CWW9_105SDT_PR24</t>
  </si>
  <si>
    <t>CWW9_105SDD_PR24</t>
  </si>
  <si>
    <t>CWW9_105ADDN_PR24</t>
  </si>
  <si>
    <t>CWW9_105TOT_PR24</t>
  </si>
  <si>
    <t>CWW9.106</t>
  </si>
  <si>
    <t>CWW9_106FL_PR24</t>
  </si>
  <si>
    <t>CWW9_106SWD_PR24</t>
  </si>
  <si>
    <t>CWW9_106HD_PR24</t>
  </si>
  <si>
    <t>CWW9_106STD_PR24</t>
  </si>
  <si>
    <t>CWW9_106SLT_PR24</t>
  </si>
  <si>
    <t>CWW9_106STP_PR24</t>
  </si>
  <si>
    <t>CWW9_106SDT_PR24</t>
  </si>
  <si>
    <t>CWW9_106SDD_PR24</t>
  </si>
  <si>
    <t>CWW9_106ADDN_PR24</t>
  </si>
  <si>
    <t>CWW9_106TOT_PR24</t>
  </si>
  <si>
    <t>CWW9.107</t>
  </si>
  <si>
    <t>CWW9_107FL_PR24</t>
  </si>
  <si>
    <t>CWW9_107SWD_PR24</t>
  </si>
  <si>
    <t>CWW9_107HD_PR24</t>
  </si>
  <si>
    <t>CWW9_107STD_PR24</t>
  </si>
  <si>
    <t>CWW9_107SLT_PR24</t>
  </si>
  <si>
    <t>CWW9_107STP_PR24</t>
  </si>
  <si>
    <t>CWW9_107SDT_PR24</t>
  </si>
  <si>
    <t>CWW9_107SDD_PR24</t>
  </si>
  <si>
    <t>CWW9_107ADDN_PR24</t>
  </si>
  <si>
    <t>CWW9_107TOT_PR24</t>
  </si>
  <si>
    <t>CWW9.108</t>
  </si>
  <si>
    <t>CWW9_108FL_PR24</t>
  </si>
  <si>
    <t>CWW9_108SWD_PR24</t>
  </si>
  <si>
    <t>CWW9_108HD_PR24</t>
  </si>
  <si>
    <t>CWW9_108STD_PR24</t>
  </si>
  <si>
    <t>CWW9_108SLT_PR24</t>
  </si>
  <si>
    <t>CWW9_108STP_PR24</t>
  </si>
  <si>
    <t>CWW9_108SDT_PR24</t>
  </si>
  <si>
    <t>CWW9_108SDD_PR24</t>
  </si>
  <si>
    <t>CWW9_108ADDN_PR24</t>
  </si>
  <si>
    <t>CWW9_108TOT_PR24</t>
  </si>
  <si>
    <t>CWW9.109</t>
  </si>
  <si>
    <t>CWW9_109FL_PR24</t>
  </si>
  <si>
    <t>CWW9_109SWD_PR24</t>
  </si>
  <si>
    <t>CWW9_109HD_PR24</t>
  </si>
  <si>
    <t>CWW9_109STD_PR24</t>
  </si>
  <si>
    <t>CWW9_109SLT_PR24</t>
  </si>
  <si>
    <t>CWW9_109STP_PR24</t>
  </si>
  <si>
    <t>CWW9_109SDT_PR24</t>
  </si>
  <si>
    <t>CWW9_109SDD_PR24</t>
  </si>
  <si>
    <t>CWW9_109ADDN_PR24</t>
  </si>
  <si>
    <t>CWW9_109TOT_PR24</t>
  </si>
  <si>
    <t>CWW9.110</t>
  </si>
  <si>
    <t>CWW9_110FL_PR24</t>
  </si>
  <si>
    <t>CWW9_110SWD_PR24</t>
  </si>
  <si>
    <t>CWW9_110HD_PR24</t>
  </si>
  <si>
    <t>CWW9_110STD_PR24</t>
  </si>
  <si>
    <t>CWW9_110SLT_PR24</t>
  </si>
  <si>
    <t>CWW9_110STP_PR24</t>
  </si>
  <si>
    <t>CWW9_110SDT_PR24</t>
  </si>
  <si>
    <t>CWW9_110SDD_PR24</t>
  </si>
  <si>
    <t>CWW9_110ADDN_PR24</t>
  </si>
  <si>
    <t>CWW9_110TOT_PR24</t>
  </si>
  <si>
    <t>CWW9.111</t>
  </si>
  <si>
    <t>CWW9_111FL_PR24</t>
  </si>
  <si>
    <t>CWW9_111SWD_PR24</t>
  </si>
  <si>
    <t>CWW9_111HD_PR24</t>
  </si>
  <si>
    <t>CWW9_111STD_PR24</t>
  </si>
  <si>
    <t>CWW9_111SLT_PR24</t>
  </si>
  <si>
    <t>CWW9_111STP_PR24</t>
  </si>
  <si>
    <t>CWW9_111SDT_PR24</t>
  </si>
  <si>
    <t>CWW9_111SDD_PR24</t>
  </si>
  <si>
    <t>CWW9_111ADDN_PR24</t>
  </si>
  <si>
    <t>CWW9_111TOT_PR24</t>
  </si>
  <si>
    <t>CWW9.112</t>
  </si>
  <si>
    <t>CWW9_112FL_PR24</t>
  </si>
  <si>
    <t>CWW9_112SWD_PR24</t>
  </si>
  <si>
    <t>CWW9_112HD_PR24</t>
  </si>
  <si>
    <t>CWW9_112STD_PR24</t>
  </si>
  <si>
    <t>CWW9_112SLT_PR24</t>
  </si>
  <si>
    <t>CWW9_112STP_PR24</t>
  </si>
  <si>
    <t>CWW9_112SDT_PR24</t>
  </si>
  <si>
    <t>CWW9_112SDD_PR24</t>
  </si>
  <si>
    <t>CWW9_112ADDN_PR24</t>
  </si>
  <si>
    <t>CWW9_112TOT_PR24</t>
  </si>
  <si>
    <t>CWW9.113</t>
  </si>
  <si>
    <t>CWW9_113FL_PR24</t>
  </si>
  <si>
    <t>CWW9_113SWD_PR24</t>
  </si>
  <si>
    <t>CWW9_113HD_PR24</t>
  </si>
  <si>
    <t>CWW9_113STD_PR24</t>
  </si>
  <si>
    <t>CWW9_113SLT_PR24</t>
  </si>
  <si>
    <t>CWW9_113STP_PR24</t>
  </si>
  <si>
    <t>CWW9_113SDT_PR24</t>
  </si>
  <si>
    <t>CWW9_113SDD_PR24</t>
  </si>
  <si>
    <t>CWW9_113ADDN_PR24</t>
  </si>
  <si>
    <t>CWW9_113TOT_PR24</t>
  </si>
  <si>
    <t>CWW9.114</t>
  </si>
  <si>
    <t>CWW9_114FL_PR24</t>
  </si>
  <si>
    <t>CWW9_114SWD_PR24</t>
  </si>
  <si>
    <t>CWW9_114HD_PR24</t>
  </si>
  <si>
    <t>CWW9_114STD_PR24</t>
  </si>
  <si>
    <t>CWW9_114SLT_PR24</t>
  </si>
  <si>
    <t>CWW9_114STP_PR24</t>
  </si>
  <si>
    <t>CWW9_114SDT_PR24</t>
  </si>
  <si>
    <t>CWW9_114SDD_PR24</t>
  </si>
  <si>
    <t>CWW9_114ADDN_PR24</t>
  </si>
  <si>
    <t>CWW9_114TOT_PR24</t>
  </si>
  <si>
    <t>CWW9.115</t>
  </si>
  <si>
    <t>CWW9_115FL_PR24</t>
  </si>
  <si>
    <t>CWW9_115SWD_PR24</t>
  </si>
  <si>
    <t>CWW9_115HD_PR24</t>
  </si>
  <si>
    <t>CWW9_115STD_PR24</t>
  </si>
  <si>
    <t>CWW9_115SLT_PR24</t>
  </si>
  <si>
    <t>CWW9_115STP_PR24</t>
  </si>
  <si>
    <t>CWW9_115SDT_PR24</t>
  </si>
  <si>
    <t>CWW9_115SDD_PR24</t>
  </si>
  <si>
    <t>CWW9_115ADDN_PR24</t>
  </si>
  <si>
    <t>CWW9_115TOT_PR24</t>
  </si>
  <si>
    <t>CWW9.116</t>
  </si>
  <si>
    <t>CWW9_116FL_PR24</t>
  </si>
  <si>
    <t>CWW9_116SWD_PR24</t>
  </si>
  <si>
    <t>CWW9_116HD_PR24</t>
  </si>
  <si>
    <t>CWW9_116STD_PR24</t>
  </si>
  <si>
    <t>CWW9_116SLT_PR24</t>
  </si>
  <si>
    <t>CWW9_116STP_PR24</t>
  </si>
  <si>
    <t>CWW9_116SDT_PR24</t>
  </si>
  <si>
    <t>CWW9_116SDD_PR24</t>
  </si>
  <si>
    <t>CWW9_116ADDN_PR24</t>
  </si>
  <si>
    <t>CWW9_116TOT_PR24</t>
  </si>
  <si>
    <t>CWW9.117</t>
  </si>
  <si>
    <t>CWW9_117FL_PR24</t>
  </si>
  <si>
    <t>CWW9_117SWD_PR24</t>
  </si>
  <si>
    <t>CWW9_117HD_PR24</t>
  </si>
  <si>
    <t>CWW9_117STD_PR24</t>
  </si>
  <si>
    <t>CWW9_117SLT_PR24</t>
  </si>
  <si>
    <t>CWW9_117STP_PR24</t>
  </si>
  <si>
    <t>CWW9_117SDT_PR24</t>
  </si>
  <si>
    <t>CWW9_117SDD_PR24</t>
  </si>
  <si>
    <t>CWW9_117ADDN_PR24</t>
  </si>
  <si>
    <t>CWW9_117TOT_PR24</t>
  </si>
  <si>
    <t>CWW9.118</t>
  </si>
  <si>
    <t>CWW9_118FL_PR24</t>
  </si>
  <si>
    <t>CWW9_118SWD_PR24</t>
  </si>
  <si>
    <t>CWW9_118HD_PR24</t>
  </si>
  <si>
    <t>CWW9_118STD_PR24</t>
  </si>
  <si>
    <t>CWW9_118SLT_PR24</t>
  </si>
  <si>
    <t>CWW9_118STP_PR24</t>
  </si>
  <si>
    <t>CWW9_118SDT_PR24</t>
  </si>
  <si>
    <t>CWW9_118SDD_PR24</t>
  </si>
  <si>
    <t>CWW9_118ADDN_PR24</t>
  </si>
  <si>
    <t>CWW9_118TOT_PR24</t>
  </si>
  <si>
    <t>CWW9.119</t>
  </si>
  <si>
    <t>CWW9_119FL_PR24</t>
  </si>
  <si>
    <t>CWW9_119SWD_PR24</t>
  </si>
  <si>
    <t>CWW9_119HD_PR24</t>
  </si>
  <si>
    <t>CWW9_119STD_PR24</t>
  </si>
  <si>
    <t>CWW9_119SLT_PR24</t>
  </si>
  <si>
    <t>CWW9_119STP_PR24</t>
  </si>
  <si>
    <t>CWW9_119SDT_PR24</t>
  </si>
  <si>
    <t>CWW9_119SDD_PR24</t>
  </si>
  <si>
    <t>CWW9_119ADDN_PR24</t>
  </si>
  <si>
    <t>CWW9_119TOT_PR24</t>
  </si>
  <si>
    <t>CWW9.120</t>
  </si>
  <si>
    <t>CWW9_120FL_PR24</t>
  </si>
  <si>
    <t>CWW9_120SWD_PR24</t>
  </si>
  <si>
    <t>CWW9_120HD_PR24</t>
  </si>
  <si>
    <t>CWW9_120STD_PR24</t>
  </si>
  <si>
    <t>CWW9_120SLT_PR24</t>
  </si>
  <si>
    <t>CWW9_120STP_PR24</t>
  </si>
  <si>
    <t>CWW9_120SDT_PR24</t>
  </si>
  <si>
    <t>CWW9_120SDD_PR24</t>
  </si>
  <si>
    <t>CWW9_120ADDN_PR24</t>
  </si>
  <si>
    <t>CWW9_120TOT_PR24</t>
  </si>
  <si>
    <t>CWW9.121</t>
  </si>
  <si>
    <t>CWW9_121FL_PR24</t>
  </si>
  <si>
    <t>CWW9_121SWD_PR24</t>
  </si>
  <si>
    <t>CWW9_121HD_PR24</t>
  </si>
  <si>
    <t>CWW9_121STD_PR24</t>
  </si>
  <si>
    <t>CWW9_121SLT_PR24</t>
  </si>
  <si>
    <t>CWW9_121STP_PR24</t>
  </si>
  <si>
    <t>CWW9_121SDT_PR24</t>
  </si>
  <si>
    <t>CWW9_121SDD_PR24</t>
  </si>
  <si>
    <t>CWW9_121ADDN_PR24</t>
  </si>
  <si>
    <t>CWW9_121TOT_PR24</t>
  </si>
  <si>
    <t>CWW9.122</t>
  </si>
  <si>
    <t>CWW9_122FL_PR24</t>
  </si>
  <si>
    <t>CWW9_122SWD_PR24</t>
  </si>
  <si>
    <t>CWW9_122HD_PR24</t>
  </si>
  <si>
    <t>CWW9_122STD_PR24</t>
  </si>
  <si>
    <t>CWW9_122SLT_PR24</t>
  </si>
  <si>
    <t>CWW9_122STP_PR24</t>
  </si>
  <si>
    <t>CWW9_122SDT_PR24</t>
  </si>
  <si>
    <t>CWW9_122SDD_PR24</t>
  </si>
  <si>
    <t>CWW9_122ADDN_PR24</t>
  </si>
  <si>
    <t>CWW9_122TOT_PR24</t>
  </si>
  <si>
    <t>CWW9.123</t>
  </si>
  <si>
    <t>CWW9_123FL_PR24</t>
  </si>
  <si>
    <t>CWW9_123SWD_PR24</t>
  </si>
  <si>
    <t>CWW9_123HD_PR24</t>
  </si>
  <si>
    <t>CWW9_123STD_PR24</t>
  </si>
  <si>
    <t>CWW9_123SLT_PR24</t>
  </si>
  <si>
    <t>CWW9_123STP_PR24</t>
  </si>
  <si>
    <t>CWW9_123SDT_PR24</t>
  </si>
  <si>
    <t>CWW9_123SDD_PR24</t>
  </si>
  <si>
    <t>CWW9_123ADDN_PR24</t>
  </si>
  <si>
    <t>CWW9_123TOT_PR24</t>
  </si>
  <si>
    <t>CWW9.124</t>
  </si>
  <si>
    <t>CWW9_124FL_PR24</t>
  </si>
  <si>
    <t>CWW9_124SWD_PR24</t>
  </si>
  <si>
    <t>CWW9_124HD_PR24</t>
  </si>
  <si>
    <t>CWW9_124STD_PR24</t>
  </si>
  <si>
    <t>CWW9_124SLT_PR24</t>
  </si>
  <si>
    <t>CWW9_124STP_PR24</t>
  </si>
  <si>
    <t>CWW9_124SDT_PR24</t>
  </si>
  <si>
    <t>CWW9_124SDD_PR24</t>
  </si>
  <si>
    <t>CWW9_124ADDN_PR24</t>
  </si>
  <si>
    <t>CWW9_124TOT_PR24</t>
  </si>
  <si>
    <t>CWW9.125</t>
  </si>
  <si>
    <t>CWW9_125FL_PR24</t>
  </si>
  <si>
    <t>CWW9_125SWD_PR24</t>
  </si>
  <si>
    <t>CWW9_125HD_PR24</t>
  </si>
  <si>
    <t>CWW9_125STD_PR24</t>
  </si>
  <si>
    <t>CWW9_125SLT_PR24</t>
  </si>
  <si>
    <t>CWW9_125STP_PR24</t>
  </si>
  <si>
    <t>CWW9_125SDT_PR24</t>
  </si>
  <si>
    <t>CWW9_125SDD_PR24</t>
  </si>
  <si>
    <t>CWW9_125ADDN_PR24</t>
  </si>
  <si>
    <t>CWW9_125TOT_PR24</t>
  </si>
  <si>
    <t>CWW9.126</t>
  </si>
  <si>
    <t>CWW9_126FL_PR24</t>
  </si>
  <si>
    <t>CWW9_126SWD_PR24</t>
  </si>
  <si>
    <t>CWW9_126HD_PR24</t>
  </si>
  <si>
    <t>CWW9_126STD_PR24</t>
  </si>
  <si>
    <t>CWW9_126SLT_PR24</t>
  </si>
  <si>
    <t>CWW9_126STP_PR24</t>
  </si>
  <si>
    <t>CWW9_126SDT_PR24</t>
  </si>
  <si>
    <t>CWW9_126SDD_PR24</t>
  </si>
  <si>
    <t>CWW9_126ADDN_PR24</t>
  </si>
  <si>
    <t>CWW9_126TOT_PR24</t>
  </si>
  <si>
    <t>CWW9.127</t>
  </si>
  <si>
    <t>CWW9_127FL_PR24</t>
  </si>
  <si>
    <t>CWW9_127SWD_PR24</t>
  </si>
  <si>
    <t>CWW9_127HD_PR24</t>
  </si>
  <si>
    <t>CWW9_127STD_PR24</t>
  </si>
  <si>
    <t>CWW9_127SLT_PR24</t>
  </si>
  <si>
    <t>CWW9_127STP_PR24</t>
  </si>
  <si>
    <t>CWW9_127SDT_PR24</t>
  </si>
  <si>
    <t>CWW9_127SDD_PR24</t>
  </si>
  <si>
    <t>CWW9_127ADDN_PR24</t>
  </si>
  <si>
    <t>CWW9_127TOT_PR24</t>
  </si>
  <si>
    <t>CWW9.128</t>
  </si>
  <si>
    <t>CWW9_128FL_PR24</t>
  </si>
  <si>
    <t>CWW9_128SWD_PR24</t>
  </si>
  <si>
    <t>CWW9_128HD_PR24</t>
  </si>
  <si>
    <t>CWW9_128STD_PR24</t>
  </si>
  <si>
    <t>CWW9_128SLT_PR24</t>
  </si>
  <si>
    <t>CWW9_128STP_PR24</t>
  </si>
  <si>
    <t>CWW9_128SDT_PR24</t>
  </si>
  <si>
    <t>CWW9_128SDD_PR24</t>
  </si>
  <si>
    <t>CWW9_128ADDN_PR24</t>
  </si>
  <si>
    <t>CWW9_128TOT_PR24</t>
  </si>
  <si>
    <t>CWW9.129</t>
  </si>
  <si>
    <t>CWW9_129FL_PR24</t>
  </si>
  <si>
    <t>CWW9_129SWD_PR24</t>
  </si>
  <si>
    <t>CWW9_129HD_PR24</t>
  </si>
  <si>
    <t>CWW9_129STD_PR24</t>
  </si>
  <si>
    <t>CWW9_129SLT_PR24</t>
  </si>
  <si>
    <t>CWW9_129STP_PR24</t>
  </si>
  <si>
    <t>CWW9_129SDT_PR24</t>
  </si>
  <si>
    <t>CWW9_129SDD_PR24</t>
  </si>
  <si>
    <t>CWW9_129ADDN_PR24</t>
  </si>
  <si>
    <t>CWW9_129TOT_PR24</t>
  </si>
  <si>
    <t>CWW9.130</t>
  </si>
  <si>
    <t>CWW9_130FL_PR24</t>
  </si>
  <si>
    <t>CWW9_130SWD_PR24</t>
  </si>
  <si>
    <t>CWW9_130HD_PR24</t>
  </si>
  <si>
    <t>CWW9_130STD_PR24</t>
  </si>
  <si>
    <t>CWW9_130SLT_PR24</t>
  </si>
  <si>
    <t>CWW9_130STP_PR24</t>
  </si>
  <si>
    <t>CWW9_130SDT_PR24</t>
  </si>
  <si>
    <t>CWW9_130SDD_PR24</t>
  </si>
  <si>
    <t>CWW9_130ADDN_PR24</t>
  </si>
  <si>
    <t>CWW9_130TOT_PR24</t>
  </si>
  <si>
    <t>CWW9.131</t>
  </si>
  <si>
    <t>CWW9_131FL_PR24</t>
  </si>
  <si>
    <t>CWW9_131SWD_PR24</t>
  </si>
  <si>
    <t>CWW9_131HD_PR24</t>
  </si>
  <si>
    <t>CWW9_131STD_PR24</t>
  </si>
  <si>
    <t>CWW9_131SLT_PR24</t>
  </si>
  <si>
    <t>CWW9_131STP_PR24</t>
  </si>
  <si>
    <t>CWW9_131SDT_PR24</t>
  </si>
  <si>
    <t>CWW9_131SDD_PR24</t>
  </si>
  <si>
    <t>CWW9_131ADDN_PR24</t>
  </si>
  <si>
    <t>CWW9_131TOT_PR24</t>
  </si>
  <si>
    <t>CWW9.132</t>
  </si>
  <si>
    <t>CWW9_132FL_PR24</t>
  </si>
  <si>
    <t>CWW9_132SWD_PR24</t>
  </si>
  <si>
    <t>CWW9_132HD_PR24</t>
  </si>
  <si>
    <t>CWW9_132STD_PR24</t>
  </si>
  <si>
    <t>CWW9_132SLT_PR24</t>
  </si>
  <si>
    <t>CWW9_132STP_PR24</t>
  </si>
  <si>
    <t>CWW9_132SDT_PR24</t>
  </si>
  <si>
    <t>CWW9_132SDD_PR24</t>
  </si>
  <si>
    <t>CWW9_132ADDN_PR24</t>
  </si>
  <si>
    <t>CWW9_132TOT_PR24</t>
  </si>
  <si>
    <t>CWW9.133</t>
  </si>
  <si>
    <t>CWW9_133FL_PR24</t>
  </si>
  <si>
    <t>CWW9_133SWD_PR24</t>
  </si>
  <si>
    <t>CWW9_133HD_PR24</t>
  </si>
  <si>
    <t>CWW9_133STD_PR24</t>
  </si>
  <si>
    <t>CWW9_133SLT_PR24</t>
  </si>
  <si>
    <t>CWW9_133STP_PR24</t>
  </si>
  <si>
    <t>CWW9_133SDT_PR24</t>
  </si>
  <si>
    <t>CWW9_133SDD_PR24</t>
  </si>
  <si>
    <t>CWW9_133ADDN_PR24</t>
  </si>
  <si>
    <t>CWW9_133TOT_PR24</t>
  </si>
  <si>
    <t>CWW9.134</t>
  </si>
  <si>
    <t>CWW9_134FL_PR24</t>
  </si>
  <si>
    <t>CWW9_134SWD_PR24</t>
  </si>
  <si>
    <t>CWW9_134HD_PR24</t>
  </si>
  <si>
    <t>CWW9_134STD_PR24</t>
  </si>
  <si>
    <t>CWW9_134SLT_PR24</t>
  </si>
  <si>
    <t>CWW9_134STP_PR24</t>
  </si>
  <si>
    <t>CWW9_134SDT_PR24</t>
  </si>
  <si>
    <t>CWW9_134SDD_PR24</t>
  </si>
  <si>
    <t>CWW9_134ADDN_PR24</t>
  </si>
  <si>
    <t>CWW9_134TOT_PR24</t>
  </si>
  <si>
    <t>CWW9.135</t>
  </si>
  <si>
    <t>CWW9_135FL_PR24</t>
  </si>
  <si>
    <t>CWW9_135SWD_PR24</t>
  </si>
  <si>
    <t>CWW9_135HD_PR24</t>
  </si>
  <si>
    <t>CWW9_135STD_PR24</t>
  </si>
  <si>
    <t>CWW9_135SLT_PR24</t>
  </si>
  <si>
    <t>CWW9_135STP_PR24</t>
  </si>
  <si>
    <t>CWW9_135SDT_PR24</t>
  </si>
  <si>
    <t>CWW9_135SDD_PR24</t>
  </si>
  <si>
    <t>CWW9_135ADDN_PR24</t>
  </si>
  <si>
    <t>CWW9_135TOT_PR24</t>
  </si>
  <si>
    <t>CWW9.136</t>
  </si>
  <si>
    <t>CWW9_136FL_PR24</t>
  </si>
  <si>
    <t>CWW9_136SWD_PR24</t>
  </si>
  <si>
    <t>CWW9_136HD_PR24</t>
  </si>
  <si>
    <t>CWW9_136STD_PR24</t>
  </si>
  <si>
    <t>CWW9_136SLT_PR24</t>
  </si>
  <si>
    <t>CWW9_136STP_PR24</t>
  </si>
  <si>
    <t>CWW9_136SDT_PR24</t>
  </si>
  <si>
    <t>CWW9_136SDD_PR24</t>
  </si>
  <si>
    <t>CWW9_136ADDN_PR24</t>
  </si>
  <si>
    <t>CWW9_136TOT_PR24</t>
  </si>
  <si>
    <t>CWW9.137</t>
  </si>
  <si>
    <t>CWW9_137FL_PR24</t>
  </si>
  <si>
    <t>CWW9_137SWD_PR24</t>
  </si>
  <si>
    <t>CWW9_137HD_PR24</t>
  </si>
  <si>
    <t>CWW9_137STD_PR24</t>
  </si>
  <si>
    <t>CWW9_137SLT_PR24</t>
  </si>
  <si>
    <t>CWW9_137STP_PR24</t>
  </si>
  <si>
    <t>CWW9_137SDT_PR24</t>
  </si>
  <si>
    <t>CWW9_137SDD_PR24</t>
  </si>
  <si>
    <t>CWW9_137ADDN_PR24</t>
  </si>
  <si>
    <t>CWW9_137TOT_PR24</t>
  </si>
  <si>
    <t>CWW9.138</t>
  </si>
  <si>
    <t>CWW9_138FL_PR24</t>
  </si>
  <si>
    <t>CWW9_138SWD_PR24</t>
  </si>
  <si>
    <t>CWW9_138HD_PR24</t>
  </si>
  <si>
    <t>CWW9_138STD_PR24</t>
  </si>
  <si>
    <t>CWW9_138SLT_PR24</t>
  </si>
  <si>
    <t>CWW9_138STP_PR24</t>
  </si>
  <si>
    <t>CWW9_138SDT_PR24</t>
  </si>
  <si>
    <t>CWW9_138SDD_PR24</t>
  </si>
  <si>
    <t>CWW9_138ADDN_PR24</t>
  </si>
  <si>
    <t>CWW9_138TOT_PR24</t>
  </si>
  <si>
    <t>CWW9.139</t>
  </si>
  <si>
    <t>CWW9_139FL_PR24</t>
  </si>
  <si>
    <t>CWW9_139SWD_PR24</t>
  </si>
  <si>
    <t>CWW9_139HD_PR24</t>
  </si>
  <si>
    <t>CWW9_139STD_PR24</t>
  </si>
  <si>
    <t>CWW9_139SLT_PR24</t>
  </si>
  <si>
    <t>CWW9_139STP_PR24</t>
  </si>
  <si>
    <t>CWW9_139SDT_PR24</t>
  </si>
  <si>
    <t>CWW9_139SDD_PR24</t>
  </si>
  <si>
    <t>CWW9_139ADDN_PR24</t>
  </si>
  <si>
    <t>CWW9_139TOT_PR24</t>
  </si>
  <si>
    <t>CWW9.140</t>
  </si>
  <si>
    <t>CWW9_140FL_PR24</t>
  </si>
  <si>
    <t>CWW9_140SWD_PR24</t>
  </si>
  <si>
    <t>CWW9_140HD_PR24</t>
  </si>
  <si>
    <t>CWW9_140STD_PR24</t>
  </si>
  <si>
    <t>CWW9_140SLT_PR24</t>
  </si>
  <si>
    <t>CWW9_140STP_PR24</t>
  </si>
  <si>
    <t>CWW9_140SDT_PR24</t>
  </si>
  <si>
    <t>CWW9_140SDD_PR24</t>
  </si>
  <si>
    <t>CWW9_140ADDN_PR24</t>
  </si>
  <si>
    <t>CWW9_140TOT_PR24</t>
  </si>
  <si>
    <t>CWW9.141</t>
  </si>
  <si>
    <t>CWW9_141FL_PR24</t>
  </si>
  <si>
    <t>CWW9_141SWD_PR24</t>
  </si>
  <si>
    <t>CWW9_141HD_PR24</t>
  </si>
  <si>
    <t>CWW9_141STD_PR24</t>
  </si>
  <si>
    <t>CWW9_141SLT_PR24</t>
  </si>
  <si>
    <t>CWW9_141STP_PR24</t>
  </si>
  <si>
    <t>CWW9_141SDT_PR24</t>
  </si>
  <si>
    <t>CWW9_141SDD_PR24</t>
  </si>
  <si>
    <t>CWW9_141ADDN_PR24</t>
  </si>
  <si>
    <t>CWW9_141TOT_PR24</t>
  </si>
  <si>
    <t>CWW9.142</t>
  </si>
  <si>
    <t>CWW9_142FL_PR24</t>
  </si>
  <si>
    <t>CWW9_142SWD_PR24</t>
  </si>
  <si>
    <t>CWW9_142HD_PR24</t>
  </si>
  <si>
    <t>CWW9_142STD_PR24</t>
  </si>
  <si>
    <t>CWW9_142SLT_PR24</t>
  </si>
  <si>
    <t>CWW9_142STP_PR24</t>
  </si>
  <si>
    <t>CWW9_142SDT_PR24</t>
  </si>
  <si>
    <t>CWW9_142SDD_PR24</t>
  </si>
  <si>
    <t>CWW9_142ADDN_PR24</t>
  </si>
  <si>
    <t>CWW9_142TOT_PR24</t>
  </si>
  <si>
    <t>CWW9.143</t>
  </si>
  <si>
    <t>CWW9_143FL_PR24</t>
  </si>
  <si>
    <t>CWW9_143SWD_PR24</t>
  </si>
  <si>
    <t>CWW9_143HD_PR24</t>
  </si>
  <si>
    <t>CWW9_143STD_PR24</t>
  </si>
  <si>
    <t>CWW9_143SLT_PR24</t>
  </si>
  <si>
    <t>CWW9_143STP_PR24</t>
  </si>
  <si>
    <t>CWW9_143SDT_PR24</t>
  </si>
  <si>
    <t>CWW9_143SDD_PR24</t>
  </si>
  <si>
    <t>CWW9_143ADDN_PR24</t>
  </si>
  <si>
    <t>CWW9_143TOT_PR24</t>
  </si>
  <si>
    <t>CWW9.144</t>
  </si>
  <si>
    <t>CWW9_144FL_PR24</t>
  </si>
  <si>
    <t>CWW9_144SWD_PR24</t>
  </si>
  <si>
    <t>CWW9_144HD_PR24</t>
  </si>
  <si>
    <t>CWW9_144STD_PR24</t>
  </si>
  <si>
    <t>CWW9_144SLT_PR24</t>
  </si>
  <si>
    <t>CWW9_144STP_PR24</t>
  </si>
  <si>
    <t>CWW9_144SDT_PR24</t>
  </si>
  <si>
    <t>CWW9_144SDD_PR24</t>
  </si>
  <si>
    <t>CWW9_144ADDN_PR24</t>
  </si>
  <si>
    <t>CWW9_144TOT_PR24</t>
  </si>
  <si>
    <t>CWW9.145</t>
  </si>
  <si>
    <t>CWW9_145FL_PR24</t>
  </si>
  <si>
    <t>CWW9_145SWD_PR24</t>
  </si>
  <si>
    <t>CWW9_145HD_PR24</t>
  </si>
  <si>
    <t>CWW9_145STD_PR24</t>
  </si>
  <si>
    <t>CWW9_145SLT_PR24</t>
  </si>
  <si>
    <t>CWW9_145STP_PR24</t>
  </si>
  <si>
    <t>CWW9_145SDT_PR24</t>
  </si>
  <si>
    <t>CWW9_145SDD_PR24</t>
  </si>
  <si>
    <t>CWW9_145ADDN_PR24</t>
  </si>
  <si>
    <t>CWW9_145TOT_PR24</t>
  </si>
  <si>
    <t>CWW9.146</t>
  </si>
  <si>
    <t>CWW9_146FL_PR24</t>
  </si>
  <si>
    <t>CWW9_146SWD_PR24</t>
  </si>
  <si>
    <t>CWW9_146HD_PR24</t>
  </si>
  <si>
    <t>CWW9_146STD_PR24</t>
  </si>
  <si>
    <t>CWW9_146SLT_PR24</t>
  </si>
  <si>
    <t>CWW9_146STP_PR24</t>
  </si>
  <si>
    <t>CWW9_146SDT_PR24</t>
  </si>
  <si>
    <t>CWW9_146SDD_PR24</t>
  </si>
  <si>
    <t>CWW9_146ADDN_PR24</t>
  </si>
  <si>
    <t>CWW9_146TOT_PR24</t>
  </si>
  <si>
    <t>CWW9.147</t>
  </si>
  <si>
    <t>CWW9_147FL_PR24</t>
  </si>
  <si>
    <t>CWW9_147SWD_PR24</t>
  </si>
  <si>
    <t>CWW9_147HD_PR24</t>
  </si>
  <si>
    <t>CWW9_147STD_PR24</t>
  </si>
  <si>
    <t>CWW9_147SLT_PR24</t>
  </si>
  <si>
    <t>CWW9_147STP_PR24</t>
  </si>
  <si>
    <t>CWW9_147SDT_PR24</t>
  </si>
  <si>
    <t>CWW9_147SDD_PR24</t>
  </si>
  <si>
    <t>CWW9_147ADDN_PR24</t>
  </si>
  <si>
    <t>CWW9_147TOT_PR24</t>
  </si>
  <si>
    <t>CWW9.148</t>
  </si>
  <si>
    <t>CWW9_148FL_PR24</t>
  </si>
  <si>
    <t>CWW9_148SWD_PR24</t>
  </si>
  <si>
    <t>CWW9_148HD_PR24</t>
  </si>
  <si>
    <t>CWW9_148STD_PR24</t>
  </si>
  <si>
    <t>CWW9_148SLT_PR24</t>
  </si>
  <si>
    <t>CWW9_148STP_PR24</t>
  </si>
  <si>
    <t>CWW9_148SDT_PR24</t>
  </si>
  <si>
    <t>CWW9_148SDD_PR24</t>
  </si>
  <si>
    <t>CWW9_148ADDN_PR24</t>
  </si>
  <si>
    <t>CWW9_148TOT_PR24</t>
  </si>
  <si>
    <t>CWW9.149</t>
  </si>
  <si>
    <t>CWW9_149FL_PR24</t>
  </si>
  <si>
    <t>CWW9_149SWD_PR24</t>
  </si>
  <si>
    <t>CWW9_149HD_PR24</t>
  </si>
  <si>
    <t>CWW9_149STD_PR24</t>
  </si>
  <si>
    <t>CWW9_149SLT_PR24</t>
  </si>
  <si>
    <t>CWW9_149STP_PR24</t>
  </si>
  <si>
    <t>CWW9_149SDT_PR24</t>
  </si>
  <si>
    <t>CWW9_149SDD_PR24</t>
  </si>
  <si>
    <t>CWW9_149ADDN_PR24</t>
  </si>
  <si>
    <t>CWW9_149TOT_PR24</t>
  </si>
  <si>
    <t>CWW9.150</t>
  </si>
  <si>
    <t>CWW9_150FL_PR24</t>
  </si>
  <si>
    <t>CWW9_150SWD_PR24</t>
  </si>
  <si>
    <t>CWW9_150HD_PR24</t>
  </si>
  <si>
    <t>CWW9_150STD_PR24</t>
  </si>
  <si>
    <t>CWW9_150SLT_PR24</t>
  </si>
  <si>
    <t>CWW9_150STP_PR24</t>
  </si>
  <si>
    <t>CWW9_150SDT_PR24</t>
  </si>
  <si>
    <t>CWW9_150SDD_PR24</t>
  </si>
  <si>
    <t>CWW9_150ADDN_PR24</t>
  </si>
  <si>
    <t>CWW9_150TOT_PR24</t>
  </si>
  <si>
    <t>CWW9.151</t>
  </si>
  <si>
    <t>CWW9_151FL_PR24</t>
  </si>
  <si>
    <t>CWW9_151SWD_PR24</t>
  </si>
  <si>
    <t>CWW9_151HD_PR24</t>
  </si>
  <si>
    <t>CWW9_151STD_PR24</t>
  </si>
  <si>
    <t>CWW9_151SLT_PR24</t>
  </si>
  <si>
    <t>CWW9_151STP_PR24</t>
  </si>
  <si>
    <t>CWW9_151SDT_PR24</t>
  </si>
  <si>
    <t>CWW9_151SDD_PR24</t>
  </si>
  <si>
    <t>CWW9_151ADDN_PR24</t>
  </si>
  <si>
    <t>CWW9_151TOT_PR24</t>
  </si>
  <si>
    <t>CWW9.152</t>
  </si>
  <si>
    <t>CWW9_152FL_PR24</t>
  </si>
  <si>
    <t>CWW9_152SWD_PR24</t>
  </si>
  <si>
    <t>CWW9_152HD_PR24</t>
  </si>
  <si>
    <t>CWW9_152STD_PR24</t>
  </si>
  <si>
    <t>CWW9_152SLT_PR24</t>
  </si>
  <si>
    <t>CWW9_152STP_PR24</t>
  </si>
  <si>
    <t>CWW9_152SDT_PR24</t>
  </si>
  <si>
    <t>CWW9_152SDD_PR24</t>
  </si>
  <si>
    <t>CWW9_152ADDN_PR24</t>
  </si>
  <si>
    <t>CWW9_152TOT_PR24</t>
  </si>
  <si>
    <t>CWW9.153</t>
  </si>
  <si>
    <t>CWW9_153FL_PR24</t>
  </si>
  <si>
    <t>CWW9_153SWD_PR24</t>
  </si>
  <si>
    <t>CWW9_153HD_PR24</t>
  </si>
  <si>
    <t>CWW9_153STD_PR24</t>
  </si>
  <si>
    <t>CWW9_153SLT_PR24</t>
  </si>
  <si>
    <t>CWW9_153STP_PR24</t>
  </si>
  <si>
    <t>CWW9_153SDT_PR24</t>
  </si>
  <si>
    <t>CWW9_153SDD_PR24</t>
  </si>
  <si>
    <t>CWW9_153ADDN_PR24</t>
  </si>
  <si>
    <t>CWW9_153TOT_PR24</t>
  </si>
  <si>
    <t>CWW9.154</t>
  </si>
  <si>
    <t>CWW9_154FL_PR24</t>
  </si>
  <si>
    <t>CWW9_154SWD_PR24</t>
  </si>
  <si>
    <t>CWW9_154HD_PR24</t>
  </si>
  <si>
    <t>CWW9_154STD_PR24</t>
  </si>
  <si>
    <t>CWW9_154SLT_PR24</t>
  </si>
  <si>
    <t>CWW9_154STP_PR24</t>
  </si>
  <si>
    <t>CWW9_154SDT_PR24</t>
  </si>
  <si>
    <t>CWW9_154SDD_PR24</t>
  </si>
  <si>
    <t>CWW9_154ADDN_PR24</t>
  </si>
  <si>
    <t>CWW9_154TOT_PR24</t>
  </si>
  <si>
    <t>CWW9.155</t>
  </si>
  <si>
    <t>CWW9_155FL_PR24</t>
  </si>
  <si>
    <t>CWW9_155SWD_PR24</t>
  </si>
  <si>
    <t>CWW9_155HD_PR24</t>
  </si>
  <si>
    <t>CWW9_155STD_PR24</t>
  </si>
  <si>
    <t>CWW9_155SLT_PR24</t>
  </si>
  <si>
    <t>CWW9_155STP_PR24</t>
  </si>
  <si>
    <t>CWW9_155SDT_PR24</t>
  </si>
  <si>
    <t>CWW9_155SDD_PR24</t>
  </si>
  <si>
    <t>CWW9_155ADDN_PR24</t>
  </si>
  <si>
    <t>CWW9_155TOT_PR24</t>
  </si>
  <si>
    <t>CWW9.156</t>
  </si>
  <si>
    <t>CWW9_156FL_PR24</t>
  </si>
  <si>
    <t>CWW9_156SWD_PR24</t>
  </si>
  <si>
    <t>CWW9_156HD_PR24</t>
  </si>
  <si>
    <t>CWW9_156STD_PR24</t>
  </si>
  <si>
    <t>CWW9_156SLT_PR24</t>
  </si>
  <si>
    <t>CWW9_156STP_PR24</t>
  </si>
  <si>
    <t>CWW9_156SDT_PR24</t>
  </si>
  <si>
    <t>CWW9_156SDD_PR24</t>
  </si>
  <si>
    <t>CWW9_156ADDN_PR24</t>
  </si>
  <si>
    <t>CWW9_156TOT_PR24</t>
  </si>
  <si>
    <t>CWW9.157</t>
  </si>
  <si>
    <t>CWW9_157FL_PR24</t>
  </si>
  <si>
    <t>CWW9_157SWD_PR24</t>
  </si>
  <si>
    <t>CWW9_157HD_PR24</t>
  </si>
  <si>
    <t>CWW9_157STD_PR24</t>
  </si>
  <si>
    <t>CWW9_157SLT_PR24</t>
  </si>
  <si>
    <t>CWW9_157STP_PR24</t>
  </si>
  <si>
    <t>CWW9_157SDT_PR24</t>
  </si>
  <si>
    <t>CWW9_157SDD_PR24</t>
  </si>
  <si>
    <t>CWW9_157ADDN_PR24</t>
  </si>
  <si>
    <t>CWW9_157TOT_PR24</t>
  </si>
  <si>
    <t>CWW9.158</t>
  </si>
  <si>
    <t>CWW9_158FL_PR24</t>
  </si>
  <si>
    <t>CWW9_158SWD_PR24</t>
  </si>
  <si>
    <t>CWW9_158HD_PR24</t>
  </si>
  <si>
    <t>CWW9_158STD_PR24</t>
  </si>
  <si>
    <t>CWW9_158SLT_PR24</t>
  </si>
  <si>
    <t>CWW9_158STP_PR24</t>
  </si>
  <si>
    <t>CWW9_158SDT_PR24</t>
  </si>
  <si>
    <t>CWW9_158SDD_PR24</t>
  </si>
  <si>
    <t>CWW9_158ADDN_PR24</t>
  </si>
  <si>
    <t>CWW9_158TOT_PR24</t>
  </si>
  <si>
    <t>CWW9.159</t>
  </si>
  <si>
    <t>CWW9_159FL_PR24</t>
  </si>
  <si>
    <t>CWW9_159SWD_PR24</t>
  </si>
  <si>
    <t>CWW9_159HD_PR24</t>
  </si>
  <si>
    <t>CWW9_159STD_PR24</t>
  </si>
  <si>
    <t>CWW9_159SLT_PR24</t>
  </si>
  <si>
    <t>CWW9_159STP_PR24</t>
  </si>
  <si>
    <t>CWW9_159SDT_PR24</t>
  </si>
  <si>
    <t>CWW9_159SDD_PR24</t>
  </si>
  <si>
    <t>CWW9_159ADDN_PR24</t>
  </si>
  <si>
    <t>CWW9_159TOT_PR24</t>
  </si>
  <si>
    <t>CWW9.160</t>
  </si>
  <si>
    <t>CWW9_160FL_PR24</t>
  </si>
  <si>
    <t>CWW9_160SWD_PR24</t>
  </si>
  <si>
    <t>CWW9_160HD_PR24</t>
  </si>
  <si>
    <t>CWW9_160STD_PR24</t>
  </si>
  <si>
    <t>CWW9_160SLT_PR24</t>
  </si>
  <si>
    <t>CWW9_160STP_PR24</t>
  </si>
  <si>
    <t>CWW9_160SDT_PR24</t>
  </si>
  <si>
    <t>CWW9_160SDD_PR24</t>
  </si>
  <si>
    <t>CWW9_160ADDN_PR24</t>
  </si>
  <si>
    <t>CWW9_160TOT_PR24</t>
  </si>
  <si>
    <t>CWW9.161</t>
  </si>
  <si>
    <t>CWW9_161FL_PR24</t>
  </si>
  <si>
    <t>CWW9_161SWD_PR24</t>
  </si>
  <si>
    <t>CWW9_161HD_PR24</t>
  </si>
  <si>
    <t>CWW9_161STD_PR24</t>
  </si>
  <si>
    <t>CWW9_161SLT_PR24</t>
  </si>
  <si>
    <t>CWW9_161STP_PR24</t>
  </si>
  <si>
    <t>CWW9_161SDT_PR24</t>
  </si>
  <si>
    <t>CWW9_161SDD_PR24</t>
  </si>
  <si>
    <t>CWW9_161ADDN_PR24</t>
  </si>
  <si>
    <t>CWW9_161TOT_PR24</t>
  </si>
  <si>
    <t>CWW9.162</t>
  </si>
  <si>
    <t>CWW9_162FL_PR24</t>
  </si>
  <si>
    <t>CWW9_162SWD_PR24</t>
  </si>
  <si>
    <t>CWW9_162HD_PR24</t>
  </si>
  <si>
    <t>CWW9_162STD_PR24</t>
  </si>
  <si>
    <t>CWW9_162SLT_PR24</t>
  </si>
  <si>
    <t>CWW9_162STP_PR24</t>
  </si>
  <si>
    <t>CWW9_162SDT_PR24</t>
  </si>
  <si>
    <t>CWW9_162SDD_PR24</t>
  </si>
  <si>
    <t>CWW9_162ADDN_PR24</t>
  </si>
  <si>
    <t>CWW9_162TOT_PR24</t>
  </si>
  <si>
    <t>CWW9.163</t>
  </si>
  <si>
    <t>CWW9_163FL_PR24</t>
  </si>
  <si>
    <t>CWW9_163SWD_PR24</t>
  </si>
  <si>
    <t>CWW9_163HD_PR24</t>
  </si>
  <si>
    <t>CWW9_163STD_PR24</t>
  </si>
  <si>
    <t>CWW9_163SLT_PR24</t>
  </si>
  <si>
    <t>CWW9_163STP_PR24</t>
  </si>
  <si>
    <t>CWW9_163SDT_PR24</t>
  </si>
  <si>
    <t>CWW9_163SDD_PR24</t>
  </si>
  <si>
    <t>CWW9_163ADDN_PR24</t>
  </si>
  <si>
    <t>CWW9_163TOT_PR24</t>
  </si>
  <si>
    <t>CWW9.164</t>
  </si>
  <si>
    <t>CWW9_164FL_PR24</t>
  </si>
  <si>
    <t>CWW9_164SWD_PR24</t>
  </si>
  <si>
    <t>CWW9_164HD_PR24</t>
  </si>
  <si>
    <t>CWW9_164STD_PR24</t>
  </si>
  <si>
    <t>CWW9_164SLT_PR24</t>
  </si>
  <si>
    <t>CWW9_164STP_PR24</t>
  </si>
  <si>
    <t>CWW9_164SDT_PR24</t>
  </si>
  <si>
    <t>CWW9_164SDD_PR24</t>
  </si>
  <si>
    <t>CWW9_164ADDN_PR24</t>
  </si>
  <si>
    <t>CWW9_164TOT_PR24</t>
  </si>
  <si>
    <t>CWW9.165</t>
  </si>
  <si>
    <t>CWW9_165FL_PR24</t>
  </si>
  <si>
    <t>CWW9_165SWD_PR24</t>
  </si>
  <si>
    <t>CWW9_165HD_PR24</t>
  </si>
  <si>
    <t>CWW9_165STD_PR24</t>
  </si>
  <si>
    <t>CWW9_165SLT_PR24</t>
  </si>
  <si>
    <t>CWW9_165STP_PR24</t>
  </si>
  <si>
    <t>CWW9_165SDT_PR24</t>
  </si>
  <si>
    <t>CWW9_165SDD_PR24</t>
  </si>
  <si>
    <t>CWW9_165ADDN_PR24</t>
  </si>
  <si>
    <t>CWW9_165TOT_PR24</t>
  </si>
  <si>
    <t>CWW9.166</t>
  </si>
  <si>
    <t>CWW9_166FL_PR24</t>
  </si>
  <si>
    <t>CWW9_166SWD_PR24</t>
  </si>
  <si>
    <t>CWW9_166HD_PR24</t>
  </si>
  <si>
    <t>CWW9_166STD_PR24</t>
  </si>
  <si>
    <t>CWW9_166SLT_PR24</t>
  </si>
  <si>
    <t>CWW9_166STP_PR24</t>
  </si>
  <si>
    <t>CWW9_166SDT_PR24</t>
  </si>
  <si>
    <t>CWW9_166SDD_PR24</t>
  </si>
  <si>
    <t>CWW9_166ADDN_PR24</t>
  </si>
  <si>
    <t>CWW9_166TOT_PR24</t>
  </si>
  <si>
    <t>CWW9.167</t>
  </si>
  <si>
    <t>CWW9_167FL_PR24</t>
  </si>
  <si>
    <t>CWW9_167SWD_PR24</t>
  </si>
  <si>
    <t>CWW9_167HD_PR24</t>
  </si>
  <si>
    <t>CWW9_167STD_PR24</t>
  </si>
  <si>
    <t>CWW9_167SLT_PR24</t>
  </si>
  <si>
    <t>CWW9_167STP_PR24</t>
  </si>
  <si>
    <t>CWW9_167SDT_PR24</t>
  </si>
  <si>
    <t>CWW9_167SDD_PR24</t>
  </si>
  <si>
    <t>CWW9_167ADDN_PR24</t>
  </si>
  <si>
    <t>CWW9_167TOT_PR24</t>
  </si>
  <si>
    <t>CWW9.168</t>
  </si>
  <si>
    <t>CWW9_168FL_PR24</t>
  </si>
  <si>
    <t>CWW9_168SWD_PR24</t>
  </si>
  <si>
    <t>CWW9_168HD_PR24</t>
  </si>
  <si>
    <t>CWW9_168STD_PR24</t>
  </si>
  <si>
    <t>CWW9_168SLT_PR24</t>
  </si>
  <si>
    <t>CWW9_168STP_PR24</t>
  </si>
  <si>
    <t>CWW9_168SDT_PR24</t>
  </si>
  <si>
    <t>CWW9_168SDD_PR24</t>
  </si>
  <si>
    <t>CWW9_168ADDN_PR24</t>
  </si>
  <si>
    <t>CWW9_168TOT_PR24</t>
  </si>
  <si>
    <t>CWW9.169</t>
  </si>
  <si>
    <t>CWW9_169FL_PR24</t>
  </si>
  <si>
    <t>CWW9_169SWD_PR24</t>
  </si>
  <si>
    <t>CWW9_169HD_PR24</t>
  </si>
  <si>
    <t>CWW9_169STD_PR24</t>
  </si>
  <si>
    <t>CWW9_169SLT_PR24</t>
  </si>
  <si>
    <t>CWW9_169STP_PR24</t>
  </si>
  <si>
    <t>CWW9_169SDT_PR24</t>
  </si>
  <si>
    <t>CWW9_169SDD_PR24</t>
  </si>
  <si>
    <t>CWW9_169ADDN_PR24</t>
  </si>
  <si>
    <t>CWW9_169TOT_PR24</t>
  </si>
  <si>
    <t>CWW9.170</t>
  </si>
  <si>
    <t>CWW9_170FL_PR24</t>
  </si>
  <si>
    <t>CWW9_170SWD_PR24</t>
  </si>
  <si>
    <t>CWW9_170HD_PR24</t>
  </si>
  <si>
    <t>CWW9_170STD_PR24</t>
  </si>
  <si>
    <t>CWW9_170SLT_PR24</t>
  </si>
  <si>
    <t>CWW9_170STP_PR24</t>
  </si>
  <si>
    <t>CWW9_170SDT_PR24</t>
  </si>
  <si>
    <t>CWW9_170SDD_PR24</t>
  </si>
  <si>
    <t>CWW9_170ADDN_PR24</t>
  </si>
  <si>
    <t>CWW9_170TOT_PR24</t>
  </si>
  <si>
    <t>CWW9.171</t>
  </si>
  <si>
    <t>CWW9_171FL_PR24</t>
  </si>
  <si>
    <t>CWW9_171SWD_PR24</t>
  </si>
  <si>
    <t>CWW9_171HD_PR24</t>
  </si>
  <si>
    <t>CWW9_171STD_PR24</t>
  </si>
  <si>
    <t>CWW9_171SLT_PR24</t>
  </si>
  <si>
    <t>CWW9_171STP_PR24</t>
  </si>
  <si>
    <t>CWW9_171SDT_PR24</t>
  </si>
  <si>
    <t>CWW9_171SDD_PR24</t>
  </si>
  <si>
    <t>CWW9_171ADDN_PR24</t>
  </si>
  <si>
    <t>CWW9_171TOT_PR24</t>
  </si>
  <si>
    <t>CWW9.172</t>
  </si>
  <si>
    <t>CWW9_172FL_PR24</t>
  </si>
  <si>
    <t>CWW9_172SWD_PR24</t>
  </si>
  <si>
    <t>CWW9_172HD_PR24</t>
  </si>
  <si>
    <t>CWW9_172STD_PR24</t>
  </si>
  <si>
    <t>CWW9_172SLT_PR24</t>
  </si>
  <si>
    <t>CWW9_172STP_PR24</t>
  </si>
  <si>
    <t>CWW9_172SDT_PR24</t>
  </si>
  <si>
    <t>CWW9_172SDD_PR24</t>
  </si>
  <si>
    <t>CWW9_172ADDN_PR24</t>
  </si>
  <si>
    <t>CWW9_172TOT_PR24</t>
  </si>
  <si>
    <t>CWW9.173</t>
  </si>
  <si>
    <t>CWW9_173FL_PR24</t>
  </si>
  <si>
    <t>CWW9_173SWD_PR24</t>
  </si>
  <si>
    <t>CWW9_173HD_PR24</t>
  </si>
  <si>
    <t>CWW9_173STD_PR24</t>
  </si>
  <si>
    <t>CWW9_173SLT_PR24</t>
  </si>
  <si>
    <t>CWW9_173STP_PR24</t>
  </si>
  <si>
    <t>CWW9_173SDT_PR24</t>
  </si>
  <si>
    <t>CWW9_173SDD_PR24</t>
  </si>
  <si>
    <t>CWW9_173ADDN_PR24</t>
  </si>
  <si>
    <t>CWW9_173TOT_PR24</t>
  </si>
  <si>
    <t>CWW9.174</t>
  </si>
  <si>
    <t>CWW9_174FL_PR24</t>
  </si>
  <si>
    <t>CWW9_174SWD_PR24</t>
  </si>
  <si>
    <t>CWW9_174HD_PR24</t>
  </si>
  <si>
    <t>CWW9_174STD_PR24</t>
  </si>
  <si>
    <t>CWW9_174SLT_PR24</t>
  </si>
  <si>
    <t>CWW9_174STP_PR24</t>
  </si>
  <si>
    <t>CWW9_174SDT_PR24</t>
  </si>
  <si>
    <t>CWW9_174SDD_PR24</t>
  </si>
  <si>
    <t>CWW9_174ADDN_PR24</t>
  </si>
  <si>
    <t>CWW9_174TOT_PR24</t>
  </si>
  <si>
    <t>CWW9.175</t>
  </si>
  <si>
    <t>CWW9_175FL_PR24</t>
  </si>
  <si>
    <t>CWW9_175SWD_PR24</t>
  </si>
  <si>
    <t>CWW9_175HD_PR24</t>
  </si>
  <si>
    <t>CWW9_175STD_PR24</t>
  </si>
  <si>
    <t>CWW9_175SLT_PR24</t>
  </si>
  <si>
    <t>CWW9_175STP_PR24</t>
  </si>
  <si>
    <t>CWW9_175SDT_PR24</t>
  </si>
  <si>
    <t>CWW9_175SDD_PR24</t>
  </si>
  <si>
    <t>CWW9_175ADDN_PR24</t>
  </si>
  <si>
    <t>CWW9_175TOT_PR24</t>
  </si>
  <si>
    <t>CWW9.176</t>
  </si>
  <si>
    <t>CWW9_176FL_PR24</t>
  </si>
  <si>
    <t>CWW9_176SWD_PR24</t>
  </si>
  <si>
    <t>CWW9_176HD_PR24</t>
  </si>
  <si>
    <t>CWW9_176STD_PR24</t>
  </si>
  <si>
    <t>CWW9_176SLT_PR24</t>
  </si>
  <si>
    <t>CWW9_176STP_PR24</t>
  </si>
  <si>
    <t>CWW9_176SDT_PR24</t>
  </si>
  <si>
    <t>CWW9_176SDD_PR24</t>
  </si>
  <si>
    <t>CWW9_176ADDN_PR24</t>
  </si>
  <si>
    <t>CWW9_176TOT_PR24</t>
  </si>
  <si>
    <t>CWW9.177</t>
  </si>
  <si>
    <t>CWW9_177FL_PR24</t>
  </si>
  <si>
    <t>CWW9_177SWD_PR24</t>
  </si>
  <si>
    <t>CWW9_177HD_PR24</t>
  </si>
  <si>
    <t>CWW9_177STD_PR24</t>
  </si>
  <si>
    <t>CWW9_177SLT_PR24</t>
  </si>
  <si>
    <t>CWW9_177STP_PR24</t>
  </si>
  <si>
    <t>CWW9_177SDT_PR24</t>
  </si>
  <si>
    <t>CWW9_177SDD_PR24</t>
  </si>
  <si>
    <t>CWW9_177ADDN_PR24</t>
  </si>
  <si>
    <t>CWW9_177TOT_PR24</t>
  </si>
  <si>
    <t>CWW9.178</t>
  </si>
  <si>
    <t>CWW9_178FL_PR24</t>
  </si>
  <si>
    <t>CWW9_178SWD_PR24</t>
  </si>
  <si>
    <t>CWW9_178HD_PR24</t>
  </si>
  <si>
    <t>CWW9_178STD_PR24</t>
  </si>
  <si>
    <t>CWW9_178SLT_PR24</t>
  </si>
  <si>
    <t>CWW9_178STP_PR24</t>
  </si>
  <si>
    <t>CWW9_178SDT_PR24</t>
  </si>
  <si>
    <t>CWW9_178SDD_PR24</t>
  </si>
  <si>
    <t>CWW9_178ADDN_PR24</t>
  </si>
  <si>
    <t>CWW9_178TOT_PR24</t>
  </si>
  <si>
    <t>CWW9.179</t>
  </si>
  <si>
    <t>CWW9_179FL_PR24</t>
  </si>
  <si>
    <t>CWW9_179SWD_PR24</t>
  </si>
  <si>
    <t>CWW9_179HD_PR24</t>
  </si>
  <si>
    <t>CWW9_179STD_PR24</t>
  </si>
  <si>
    <t>CWW9_179SLT_PR24</t>
  </si>
  <si>
    <t>CWW9_179STP_PR24</t>
  </si>
  <si>
    <t>CWW9_179SDT_PR24</t>
  </si>
  <si>
    <t>CWW9_179SDD_PR24</t>
  </si>
  <si>
    <t>CWW9_179ADDN_PR24</t>
  </si>
  <si>
    <t>CWW9_179TOT_PR24</t>
  </si>
  <si>
    <t>CWW9.180</t>
  </si>
  <si>
    <t>CWW9_180FL_PR24</t>
  </si>
  <si>
    <t>CWW9_180SWD_PR24</t>
  </si>
  <si>
    <t>CWW9_180HD_PR24</t>
  </si>
  <si>
    <t>CWW9_180STD_PR24</t>
  </si>
  <si>
    <t>CWW9_180SLT_PR24</t>
  </si>
  <si>
    <t>CWW9_180STP_PR24</t>
  </si>
  <si>
    <t>CWW9_180SDT_PR24</t>
  </si>
  <si>
    <t>CWW9_180SDD_PR24</t>
  </si>
  <si>
    <t>CWW9_180ADDN_PR24</t>
  </si>
  <si>
    <t>CWW9_180TOT_PR24</t>
  </si>
  <si>
    <t>CWW9.181</t>
  </si>
  <si>
    <t>CWW9_181FL_PR24</t>
  </si>
  <si>
    <t>CWW9_181SWD_PR24</t>
  </si>
  <si>
    <t>CWW9_181HD_PR24</t>
  </si>
  <si>
    <t>CWW9_181STD_PR24</t>
  </si>
  <si>
    <t>CWW9_181SLT_PR24</t>
  </si>
  <si>
    <t>CWW9_181STP_PR24</t>
  </si>
  <si>
    <t>CWW9_181SDT_PR24</t>
  </si>
  <si>
    <t>CWW9_181SDD_PR24</t>
  </si>
  <si>
    <t>CWW9_181ADDN_PR24</t>
  </si>
  <si>
    <t>CWW9_181TOT_PR24</t>
  </si>
  <si>
    <t>CWW9.182</t>
  </si>
  <si>
    <t>CWW9_182FL_PR24</t>
  </si>
  <si>
    <t>CWW9_182SWD_PR24</t>
  </si>
  <si>
    <t>CWW9_182HD_PR24</t>
  </si>
  <si>
    <t>CWW9_182STD_PR24</t>
  </si>
  <si>
    <t>CWW9_182SLT_PR24</t>
  </si>
  <si>
    <t>CWW9_182STP_PR24</t>
  </si>
  <si>
    <t>CWW9_182SDT_PR24</t>
  </si>
  <si>
    <t>CWW9_182SDD_PR24</t>
  </si>
  <si>
    <t>CWW9_182ADDN_PR24</t>
  </si>
  <si>
    <t>CWW9_182TOT_PR24</t>
  </si>
  <si>
    <t>CWW9.183</t>
  </si>
  <si>
    <t>CWW9_183FL_PR24</t>
  </si>
  <si>
    <t>CWW9_183SWD_PR24</t>
  </si>
  <si>
    <t>CWW9_183HD_PR24</t>
  </si>
  <si>
    <t>CWW9_183STD_PR24</t>
  </si>
  <si>
    <t>CWW9_183SLT_PR24</t>
  </si>
  <si>
    <t>CWW9_183STP_PR24</t>
  </si>
  <si>
    <t>CWW9_183SDT_PR24</t>
  </si>
  <si>
    <t>CWW9_183SDD_PR24</t>
  </si>
  <si>
    <t>CWW9_183ADDN_PR24</t>
  </si>
  <si>
    <t>CWW9_183TOT_PR24</t>
  </si>
  <si>
    <t>CWW9.184</t>
  </si>
  <si>
    <t>CWW9_184FL_PR24</t>
  </si>
  <si>
    <t>CWW9_184SWD_PR24</t>
  </si>
  <si>
    <t>CWW9_184HD_PR24</t>
  </si>
  <si>
    <t>CWW9_184STD_PR24</t>
  </si>
  <si>
    <t>CWW9_184SLT_PR24</t>
  </si>
  <si>
    <t>CWW9_184STP_PR24</t>
  </si>
  <si>
    <t>CWW9_184SDT_PR24</t>
  </si>
  <si>
    <t>CWW9_184SDD_PR24</t>
  </si>
  <si>
    <t>CWW9_184ADDN_PR24</t>
  </si>
  <si>
    <t>CWW9_184TOT_PR24</t>
  </si>
  <si>
    <t>CWW9.185</t>
  </si>
  <si>
    <t>CWW9_185FL_PR24</t>
  </si>
  <si>
    <t>CWW9_185SWD_PR24</t>
  </si>
  <si>
    <t>CWW9_185HD_PR24</t>
  </si>
  <si>
    <t>CWW9_185STD_PR24</t>
  </si>
  <si>
    <t>CWW9_185SLT_PR24</t>
  </si>
  <si>
    <t>CWW9_185STP_PR24</t>
  </si>
  <si>
    <t>CWW9_185SDT_PR24</t>
  </si>
  <si>
    <t>CWW9_185SDD_PR24</t>
  </si>
  <si>
    <t>CWW9_185ADDN_PR24</t>
  </si>
  <si>
    <t>CWW9_185TOT_PR24</t>
  </si>
  <si>
    <t>CWW9.186</t>
  </si>
  <si>
    <t>CWW9_186FL_PR24</t>
  </si>
  <si>
    <t>CWW9_186SWD_PR24</t>
  </si>
  <si>
    <t>CWW9_186HD_PR24</t>
  </si>
  <si>
    <t>CWW9_186STD_PR24</t>
  </si>
  <si>
    <t>CWW9_186SLT_PR24</t>
  </si>
  <si>
    <t>CWW9_186STP_PR24</t>
  </si>
  <si>
    <t>CWW9_186SDT_PR24</t>
  </si>
  <si>
    <t>CWW9_186SDD_PR24</t>
  </si>
  <si>
    <t>CWW9_186ADDN_PR24</t>
  </si>
  <si>
    <t>CWW9_186TOT_PR24</t>
  </si>
  <si>
    <t>CWW9.187</t>
  </si>
  <si>
    <t>CWW9_187FL_PR24</t>
  </si>
  <si>
    <t>CWW9_187SWD_PR24</t>
  </si>
  <si>
    <t>CWW9_187HD_PR24</t>
  </si>
  <si>
    <t>CWW9_187STD_PR24</t>
  </si>
  <si>
    <t>CWW9_187SLT_PR24</t>
  </si>
  <si>
    <t>CWW9_187STP_PR24</t>
  </si>
  <si>
    <t>CWW9_187SDT_PR24</t>
  </si>
  <si>
    <t>CWW9_187SDD_PR24</t>
  </si>
  <si>
    <t>CWW9_187ADDN_PR24</t>
  </si>
  <si>
    <t>CWW9_187TOT_PR24</t>
  </si>
  <si>
    <t>CWW9.188</t>
  </si>
  <si>
    <t>CWW9_188FL_PR24</t>
  </si>
  <si>
    <t>CWW9_188SWD_PR24</t>
  </si>
  <si>
    <t>CWW9_188HD_PR24</t>
  </si>
  <si>
    <t>CWW9_188STD_PR24</t>
  </si>
  <si>
    <t>CWW9_188SLT_PR24</t>
  </si>
  <si>
    <t>CWW9_188STP_PR24</t>
  </si>
  <si>
    <t>CWW9_188SDT_PR24</t>
  </si>
  <si>
    <t>CWW9_188SDD_PR24</t>
  </si>
  <si>
    <t>CWW9_188ADDN_PR24</t>
  </si>
  <si>
    <t>CWW9_188TOT_PR24</t>
  </si>
  <si>
    <t>CWW9.189</t>
  </si>
  <si>
    <t>CWW9_189FL_PR24</t>
  </si>
  <si>
    <t>CWW9_189SWD_PR24</t>
  </si>
  <si>
    <t>CWW9_189HD_PR24</t>
  </si>
  <si>
    <t>CWW9_189STD_PR24</t>
  </si>
  <si>
    <t>CWW9_189SLT_PR24</t>
  </si>
  <si>
    <t>CWW9_189STP_PR24</t>
  </si>
  <si>
    <t>CWW9_189SDT_PR24</t>
  </si>
  <si>
    <t>CWW9_189SDD_PR24</t>
  </si>
  <si>
    <t>CWW9_189ADDN_PR24</t>
  </si>
  <si>
    <t>CWW9_189TOT_PR24</t>
  </si>
  <si>
    <t>CWW9.190</t>
  </si>
  <si>
    <t>CWW9_190FL_PR24</t>
  </si>
  <si>
    <t>CWW9_190SWD_PR24</t>
  </si>
  <si>
    <t>CWW9_190HD_PR24</t>
  </si>
  <si>
    <t>CWW9_190STD_PR24</t>
  </si>
  <si>
    <t>CWW9_190SLT_PR24</t>
  </si>
  <si>
    <t>CWW9_190STP_PR24</t>
  </si>
  <si>
    <t>CWW9_190SDT_PR24</t>
  </si>
  <si>
    <t>CWW9_190SDD_PR24</t>
  </si>
  <si>
    <t>CWW9_190ADDN_PR24</t>
  </si>
  <si>
    <t>CWW9_190TOT_PR24</t>
  </si>
  <si>
    <t>CWW9.191</t>
  </si>
  <si>
    <t>CWW9_191FL_PR24</t>
  </si>
  <si>
    <t>CWW9_191SWD_PR24</t>
  </si>
  <si>
    <t>CWW9_191HD_PR24</t>
  </si>
  <si>
    <t>CWW9_191STD_PR24</t>
  </si>
  <si>
    <t>CWW9_191SLT_PR24</t>
  </si>
  <si>
    <t>CWW9_191STP_PR24</t>
  </si>
  <si>
    <t>CWW9_191SDT_PR24</t>
  </si>
  <si>
    <t>CWW9_191SDD_PR24</t>
  </si>
  <si>
    <t>CWW9_191ADDN_PR24</t>
  </si>
  <si>
    <t>CWW9_191TOT_PR24</t>
  </si>
  <si>
    <t>Total other enhancement and enhancement freeform lines wastewater/bioresources expenditure</t>
  </si>
  <si>
    <t>CWW9.192</t>
  </si>
  <si>
    <t>CWW9_192FL_PR24</t>
  </si>
  <si>
    <t>CWW9_192SWD_PR24</t>
  </si>
  <si>
    <t>CWW9_192HD_PR24</t>
  </si>
  <si>
    <t>CWW9_192STD_PR24</t>
  </si>
  <si>
    <t>CWW9_192SLT_PR24</t>
  </si>
  <si>
    <t>CWW9_192STP_PR24</t>
  </si>
  <si>
    <t>CWW9_192SDT_PR24</t>
  </si>
  <si>
    <t>CWW9_192SDD_PR24</t>
  </si>
  <si>
    <t>CWW9_192ADDN_PR24</t>
  </si>
  <si>
    <t>CWW9_192TOT_PR24</t>
  </si>
  <si>
    <t>CWW9.193</t>
  </si>
  <si>
    <t>CWW9_193FL_PR24</t>
  </si>
  <si>
    <t>CWW9_193SWD_PR24</t>
  </si>
  <si>
    <t>CWW9_193HD_PR24</t>
  </si>
  <si>
    <t>CWW9_193STD_PR24</t>
  </si>
  <si>
    <t>CWW9_193SLT_PR24</t>
  </si>
  <si>
    <t>CWW9_193STP_PR24</t>
  </si>
  <si>
    <t>CWW9_193SDT_PR24</t>
  </si>
  <si>
    <t>CWW9_193SDD_PR24</t>
  </si>
  <si>
    <t>CWW9_193ADDN_PR24</t>
  </si>
  <si>
    <t>CWW9_193TOT_PR24</t>
  </si>
  <si>
    <t>CWW9.194</t>
  </si>
  <si>
    <t>CWW9_194FL_PR24</t>
  </si>
  <si>
    <t>CWW9_194SWD_PR24</t>
  </si>
  <si>
    <t>CWW9_194HD_PR24</t>
  </si>
  <si>
    <t>CWW9_194STD_PR24</t>
  </si>
  <si>
    <t>CWW9_194SLT_PR24</t>
  </si>
  <si>
    <t>CWW9_194STP_PR24</t>
  </si>
  <si>
    <t>CWW9_194SDT_PR24</t>
  </si>
  <si>
    <t>CWW9_194SDD_PR24</t>
  </si>
  <si>
    <t>CWW9_194ADDN_PR24</t>
  </si>
  <si>
    <t>CWW9_194TOT_PR24</t>
  </si>
  <si>
    <t>CWW9.195</t>
  </si>
  <si>
    <t>CWW9_195FL_PR24</t>
  </si>
  <si>
    <t>CWW9_195SWD_PR24</t>
  </si>
  <si>
    <t>CWW9_195HD_PR24</t>
  </si>
  <si>
    <t>CWW9_195STD_PR24</t>
  </si>
  <si>
    <t>CWW9_195SLT_PR24</t>
  </si>
  <si>
    <t>CWW9_195STP_PR24</t>
  </si>
  <si>
    <t>CWW9_195SDT_PR24</t>
  </si>
  <si>
    <t>CWW9_195SDD_PR24</t>
  </si>
  <si>
    <t>CWW9_195ADDN_PR24</t>
  </si>
  <si>
    <t>CWW9_195TOT_PR24</t>
  </si>
  <si>
    <t>Sum check values</t>
  </si>
  <si>
    <t>Option 1: A_WINEP (BBS+ 50% REDUCTION AT BRAN SANDS)</t>
  </si>
  <si>
    <t>Option 2: LSO BRAN SANDS AND C&amp;NBS</t>
  </si>
  <si>
    <t>Option 3: LSO AND TAL AT 15 STW</t>
  </si>
  <si>
    <t>Option 4: TAL AT 16 STW</t>
  </si>
  <si>
    <t>CWW19</t>
  </si>
  <si>
    <t>Wastewater network+ - WINEP nutrient removal (phosphorus and total nitrogen) scheme costs and cost drivers</t>
  </si>
  <si>
    <t>Scheme name and 
WINEPID reference</t>
  </si>
  <si>
    <t>Capital expenditure</t>
  </si>
  <si>
    <t>Operating expenditure</t>
  </si>
  <si>
    <t>Population equivalent served</t>
  </si>
  <si>
    <t>Cost driver 1</t>
  </si>
  <si>
    <t>Cost driver 2</t>
  </si>
  <si>
    <t>Cost driver 3</t>
  </si>
  <si>
    <t>Cost driver 4</t>
  </si>
  <si>
    <t>Cost driver 5</t>
  </si>
  <si>
    <t>Cost driver 6</t>
  </si>
  <si>
    <t>Cost driver 7</t>
  </si>
  <si>
    <t>Cost driver 8</t>
  </si>
  <si>
    <t>Cost driver 9</t>
  </si>
  <si>
    <t>Cost driver 10</t>
  </si>
  <si>
    <t>After 2029-30</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</si>
  <si>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</si>
  <si>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</si>
  <si>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</si>
  <si>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</si>
  <si>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</si>
  <si>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</si>
  <si>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</si>
  <si>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Historical permit level for nitrogen (mg/L)</t>
  </si>
  <si>
    <t>Enhanced permit level for nitrogen (mg/L)</t>
  </si>
  <si>
    <t>Solution type</t>
  </si>
  <si>
    <t>Nitrogen removal schemes</t>
  </si>
  <si>
    <t>08NM104994 - Tees Catchment solution (CNB)</t>
  </si>
  <si>
    <t>N/A</t>
  </si>
  <si>
    <t>No</t>
  </si>
  <si>
    <t>Yes</t>
  </si>
  <si>
    <t>4. Catchment nutrient balancing only</t>
  </si>
  <si>
    <t>08NW100250 - Bran Sands (50%)</t>
  </si>
  <si>
    <t>1. Chemical treatment only</t>
  </si>
  <si>
    <t>08NW104994 - Greatham</t>
  </si>
  <si>
    <t>3. Nature based solution only</t>
  </si>
  <si>
    <t>Total Nitrogen</t>
  </si>
  <si>
    <t>08NW100250 - Bran Sands (LSO)</t>
  </si>
  <si>
    <t>10. Other</t>
  </si>
  <si>
    <t>08NW104230 - Stressholme</t>
  </si>
  <si>
    <t>08NW104243 - Seaton Carew</t>
  </si>
  <si>
    <t>2. Biological treatment only</t>
  </si>
  <si>
    <t>08NW104244 - Marske</t>
  </si>
  <si>
    <t>08NW104231 - Aycliffe</t>
  </si>
  <si>
    <t xml:space="preserve">08NW104242 - Billingham </t>
  </si>
  <si>
    <t>08NW104232 - Windlestone</t>
  </si>
  <si>
    <t>08NW104233 - Barnard Castle</t>
  </si>
  <si>
    <t>08NW104234 - Stokesley</t>
  </si>
  <si>
    <t>08NW104235 - Sedgefield</t>
  </si>
  <si>
    <t>08NW104236 - Great Ayton</t>
  </si>
  <si>
    <t>08NW104237 - Trimdon Village</t>
  </si>
  <si>
    <t>08NW104238 - Fishburn</t>
  </si>
  <si>
    <t>08NW104239 - Chilton Lane</t>
  </si>
  <si>
    <t>08NW104240 - Carlton and Redmarshall</t>
  </si>
  <si>
    <t>08NW104241 - Hutton Rudby</t>
  </si>
  <si>
    <t>08NW100250 - Bran Sands (NTAL)</t>
  </si>
  <si>
    <t>5. Combined chemical and biological</t>
  </si>
  <si>
    <t>Alternative plans for WINEP phasing</t>
  </si>
  <si>
    <t>In our letter (NES66) we explained our possible alternative solutions on NTAL, as well as possible phasing options on water quality monitoring and septic tanks.</t>
  </si>
  <si>
    <t xml:space="preserve">These tables show the impact of these solutions on costs. </t>
  </si>
  <si>
    <t>We have split out nutrient neutrality solutions separately, to show the possible solutions we have discussed with the Environment Agency.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</si>
</sst>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_);_(* \(#,##0.00\);_(* &quot;-&quot;??_);_(@_)"/>
    <numFmt numFmtId="165" formatCode="#,##0.000"/>
    <numFmt numFmtId="166" formatCode="0.000"/>
    <numFmt numFmtId="167" formatCode="##,##0.00,,"/>
    <numFmt numFmtId="168" formatCode="##,##0.0,,"/>
    <numFmt numFmtId="169" formatCode="##,##0.000,,"/>
  </numFmts>
  <fonts count="36" x14ac:knownFonts="1">
    <font>
      <sz val="11"/>
      <color theme="1"/>
      <name val="Calibri"/>
      <family val="2"/>
      <scheme val="minor"/>
    </font>
    <font>
      <sz val="15"/>
      <color theme="1"/>
      <name val="Arial"/>
      <family val="2"/>
    </font>
    <font>
      <sz val="15"/>
      <color rgb="FF003479"/>
      <name val="Arial"/>
      <family val="2"/>
    </font>
    <font>
      <sz val="18"/>
      <color rgb="FF003479"/>
      <name val="Arial"/>
      <family val="2"/>
    </font>
    <font>
      <b/>
      <sz val="15"/>
      <color rgb="FFFFFFFF"/>
      <name val="Arial"/>
      <family val="2"/>
    </font>
    <font>
      <sz val="12"/>
      <color theme="1"/>
      <name val="Calibri"/>
      <family val="2"/>
      <scheme val="minor"/>
    </font>
    <font>
      <sz val="12"/>
      <color rgb="FF0078C9"/>
      <name val="Arial"/>
      <family val="2"/>
    </font>
    <font>
      <sz val="11"/>
      <color theme="1"/>
      <name val="Arial"/>
      <family val="2"/>
    </font>
    <font>
      <b/>
      <sz val="12"/>
      <color rgb="FF002664"/>
      <name val="Arial"/>
      <family val="2"/>
    </font>
    <font>
      <sz val="12"/>
      <color theme="1"/>
      <name val="Arial"/>
      <family val="2"/>
    </font>
    <font>
      <sz val="12"/>
      <name val="Arial"/>
      <family val="2"/>
    </font>
    <font>
      <sz val="11"/>
      <color theme="9" tint="-0.249977111117893"/>
      <name val="Arial"/>
      <family val="2"/>
    </font>
    <font>
      <sz val="12"/>
      <color rgb="FFFF0000"/>
      <name val="Calibri"/>
      <family val="2"/>
      <scheme val="minor"/>
    </font>
    <font>
      <sz val="12"/>
      <color rgb="FF000000"/>
      <name val="Arial"/>
      <family val="2"/>
    </font>
    <font>
      <sz val="12"/>
      <color rgb="FF002664"/>
      <name val="Arial"/>
      <family val="2"/>
    </font>
    <font>
      <sz val="12"/>
      <color rgb="FFFF0000"/>
      <name val="Arial"/>
      <family val="2"/>
    </font>
    <font>
      <sz val="11"/>
      <color theme="1"/>
      <name val="Calibri"/>
      <family val="2"/>
      <scheme val="minor"/>
    </font>
    <font>
      <sz val="11"/>
      <color rgb="FF006100"/>
      <name val="Calibri"/>
      <family val="2"/>
      <scheme val="minor"/>
    </font>
    <font>
      <sz val="11"/>
      <color rgb="FF9C0006"/>
      <name val="Calibri"/>
      <family val="2"/>
      <scheme val="minor"/>
    </font>
    <font>
      <b/>
      <sz val="11"/>
      <color theme="1"/>
      <name val="Calibri"/>
      <family val="2"/>
      <scheme val="minor"/>
    </font>
    <font>
      <sz val="12"/>
      <color rgb="FF0078C9"/>
      <name val="Calibri"/>
      <family val="2"/>
      <scheme val="minor"/>
    </font>
    <font>
      <sz val="12"/>
      <name val="Calibri"/>
      <family val="2"/>
      <scheme val="minor"/>
    </font>
    <font>
      <sz val="12"/>
      <color rgb="FF000000"/>
      <name val="Calibri"/>
      <family val="2"/>
      <scheme val="minor"/>
    </font>
    <font>
      <sz val="12"/>
      <color rgb="FF002664"/>
      <name val="Calibri"/>
      <family val="2"/>
      <scheme val="minor"/>
    </font>
    <font>
      <sz val="9"/>
      <color indexed="81"/>
      <name val="Tahoma"/>
      <charset val="1"/>
    </font>
    <font>
      <b/>
      <sz val="13"/>
      <color theme="3"/>
      <name val="Arial"/>
      <family val="2"/>
    </font>
    <font>
      <b/>
      <sz val="12"/>
      <color rgb="FF002664"/>
      <name val="Calibri"/>
      <family val="2"/>
      <scheme val="minor"/>
    </font>
    <font>
      <sz val="11"/>
      <color theme="9" tint="-0.249977111117893"/>
      <name val="Calibri"/>
      <family val="2"/>
      <scheme val="minor"/>
    </font>
    <font>
      <sz val="12"/>
      <color theme="4"/>
      <name val="Arial"/>
      <family val="2"/>
    </font>
    <font>
      <sz val="12"/>
      <color rgb="FF003479"/>
      <name val="Arial"/>
      <family val="2"/>
    </font>
    <font>
      <b/>
      <sz val="12"/>
      <color theme="3"/>
      <name val="Arial"/>
      <family val="2"/>
    </font>
    <font>
      <b/>
      <sz val="12"/>
      <color rgb="FF000000"/>
      <name val="Arial"/>
      <family val="2"/>
    </font>
    <font>
      <b/>
      <sz val="9"/>
      <color indexed="81"/>
      <name val="Tahoma"/>
      <family val="2"/>
    </font>
    <font>
      <sz val="9"/>
      <color indexed="81"/>
      <name val="Tahoma"/>
      <family val="2"/>
    </font>
    <font>
      <sz val="11"/>
      <color rgb="FF000000"/>
      <name val="Calibri"/>
      <family val="2"/>
      <scheme val="minor"/>
    </font>
    <font>
      <sz val="11"/>
      <name val="Calibri"/>
      <family val="2"/>
      <scheme val="minor"/>
    </font>
  </fonts>
  <fills count="23">
    <fill>
      <patternFill patternType="none"/>
    </fill>
    <fill>
      <patternFill patternType="gray125"/>
    </fill>
    <fill>
      <patternFill patternType="solid">
        <fgColor rgb="FFFFFFFF"/>
        <bgColor indexed="64"/>
      </patternFill>
    </fill>
    <fill>
      <patternFill patternType="solid">
        <fgColor rgb="FF003595"/>
        <bgColor indexed="64"/>
      </patternFill>
    </fill>
    <fill>
      <patternFill patternType="solid">
        <fgColor rgb="FFE0DCD8"/>
        <bgColor indexed="64"/>
      </patternFill>
    </fill>
    <fill>
      <patternFill patternType="solid">
        <fgColor rgb="FFFFC000"/>
        <bgColor indexed="64"/>
      </patternFill>
    </fill>
    <fill>
      <patternFill patternType="solid">
        <fgColor rgb="FFFFEFCA"/>
        <bgColor indexed="64"/>
      </patternFill>
    </fill>
    <fill>
      <patternFill patternType="solid">
        <fgColor rgb="FF84CEFF"/>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theme="7" tint="0.79998168889431442"/>
        <bgColor indexed="64"/>
      </patternFill>
    </fill>
    <fill>
      <patternFill patternType="solid">
        <fgColor rgb="FF00B050"/>
        <bgColor indexed="64"/>
      </patternFill>
    </fill>
    <fill>
      <patternFill patternType="solid">
        <fgColor theme="4" tint="0.79998168889431442"/>
        <bgColor indexed="64"/>
      </patternFill>
    </fill>
    <fill>
      <patternFill patternType="solid">
        <fgColor rgb="FFFFEFCA"/>
        <bgColor rgb="FF000000"/>
      </patternFill>
    </fill>
    <fill>
      <patternFill patternType="solid">
        <fgColor rgb="FF84CEFF"/>
        <bgColor rgb="FF000000"/>
      </patternFill>
    </fill>
    <fill>
      <patternFill patternType="solid">
        <fgColor rgb="FFE0DCD8"/>
        <bgColor rgb="FF000000"/>
      </patternFill>
    </fill>
    <fill>
      <patternFill patternType="solid">
        <fgColor rgb="FF92D050"/>
        <bgColor indexed="64"/>
      </patternFill>
    </fill>
    <fill>
      <patternFill patternType="solid">
        <fgColor theme="7" tint="0.79998168889431442"/>
        <bgColor rgb="FF000000"/>
      </patternFill>
    </fill>
    <fill>
      <patternFill patternType="solid">
        <fgColor theme="2" tint="-9.9978637043366805E-2"/>
        <bgColor indexed="64"/>
      </patternFill>
    </fill>
    <fill>
      <patternFill patternType="solid">
        <fgColor rgb="FFFFCCFF"/>
        <bgColor indexed="64"/>
      </patternFill>
    </fill>
    <fill>
      <patternFill patternType="solid">
        <fgColor rgb="FFD9D9D9"/>
        <bgColor indexed="64"/>
      </patternFill>
    </fill>
    <fill>
      <patternFill patternType="solid">
        <fgColor theme="0"/>
        <bgColor indexed="64"/>
      </patternFill>
    </fill>
  </fills>
  <borders count="56">
    <border>
      <left/>
      <right/>
      <top/>
      <bottom/>
      <diagonal/>
    </border>
    <border>
      <left/>
      <right/>
      <top/>
      <bottom style="thick">
        <color theme="4" tint="0.499984740745262"/>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top style="thick">
        <color rgb="FF808080"/>
      </top>
      <bottom style="thin">
        <color rgb="FF808080"/>
      </bottom>
      <diagonal/>
    </border>
    <border>
      <left/>
      <right/>
      <top style="thick">
        <color rgb="FF808080"/>
      </top>
      <bottom style="thin">
        <color rgb="FF808080"/>
      </bottom>
      <diagonal/>
    </border>
    <border>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diagonal/>
    </border>
    <border>
      <left style="thick">
        <color rgb="FF808080"/>
      </left>
      <right style="thick">
        <color rgb="FF808080"/>
      </right>
      <top style="thick">
        <color rgb="FF808080"/>
      </top>
      <bottom/>
      <diagonal/>
    </border>
    <border>
      <left style="thick">
        <color rgb="FF808080"/>
      </left>
      <right style="thin">
        <color rgb="FF808080"/>
      </right>
      <top/>
      <bottom/>
      <diagonal/>
    </border>
    <border>
      <left style="thin">
        <color rgb="FF808080"/>
      </left>
      <right style="thin">
        <color rgb="FF808080"/>
      </right>
      <top/>
      <bottom/>
      <diagonal/>
    </border>
    <border>
      <left style="thin">
        <color rgb="FF808080"/>
      </left>
      <right style="thin">
        <color rgb="FF808080"/>
      </right>
      <top style="thin">
        <color rgb="FF808080"/>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n">
        <color rgb="FF808080"/>
      </left>
      <right/>
      <top style="thin">
        <color rgb="FF808080"/>
      </top>
      <bottom style="thick">
        <color rgb="FF808080"/>
      </bottom>
      <diagonal/>
    </border>
    <border>
      <left/>
      <right/>
      <top style="thin">
        <color rgb="FF808080"/>
      </top>
      <bottom style="thick">
        <color rgb="FF808080"/>
      </bottom>
      <diagonal/>
    </border>
    <border>
      <left/>
      <right style="thin">
        <color rgb="FF808080"/>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style="thick">
        <color rgb="FF808080"/>
      </right>
      <top/>
      <bottom style="thick">
        <color rgb="FF808080"/>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n">
        <color rgb="FF808080"/>
      </bottom>
      <diagonal/>
    </border>
    <border>
      <left style="thin">
        <color rgb="FF808080"/>
      </left>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ck">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top style="thick">
        <color rgb="FF808080"/>
      </top>
      <bottom style="thick">
        <color rgb="FF808080"/>
      </bottom>
      <diagonal/>
    </border>
    <border>
      <left/>
      <right style="thick">
        <color rgb="FF808080"/>
      </right>
      <top style="thick">
        <color rgb="FF808080"/>
      </top>
      <bottom style="thin">
        <color rgb="FF808080"/>
      </bottom>
      <diagonal/>
    </border>
    <border>
      <left style="thick">
        <color rgb="FF808080"/>
      </left>
      <right style="thick">
        <color rgb="FF808080"/>
      </right>
      <top/>
      <bottom style="thin">
        <color rgb="FF808080"/>
      </bottom>
      <diagonal/>
    </border>
    <border>
      <left/>
      <right/>
      <top style="thick">
        <color rgb="FF808080"/>
      </top>
      <bottom style="thick">
        <color rgb="FF808080"/>
      </bottom>
      <diagonal/>
    </border>
    <border>
      <left style="medium">
        <color rgb="FF808080"/>
      </left>
      <right style="thick">
        <color rgb="FF808080"/>
      </right>
      <top/>
      <bottom/>
      <diagonal/>
    </border>
    <border>
      <left style="thin">
        <color rgb="FF808080"/>
      </left>
      <right style="thin">
        <color rgb="FF808080"/>
      </right>
      <top style="thick">
        <color rgb="FF808080"/>
      </top>
      <bottom style="thin">
        <color theme="0" tint="-0.499984740745262"/>
      </bottom>
      <diagonal/>
    </border>
    <border>
      <left style="thin">
        <color rgb="FF808080"/>
      </left>
      <right/>
      <top style="thick">
        <color rgb="FF808080"/>
      </top>
      <bottom style="thin">
        <color theme="0" tint="-0.499984740745262"/>
      </bottom>
      <diagonal/>
    </border>
    <border>
      <left style="thin">
        <color rgb="FF808080"/>
      </left>
      <right/>
      <top/>
      <bottom style="thin">
        <color rgb="FF808080"/>
      </bottom>
      <diagonal/>
    </border>
    <border>
      <left style="thin">
        <color rgb="FF808080"/>
      </left>
      <right/>
      <top/>
      <bottom style="thick">
        <color rgb="FF808080"/>
      </bottom>
      <diagonal/>
    </border>
    <border>
      <left/>
      <right/>
      <top style="thick">
        <color rgb="FF808080"/>
      </top>
      <bottom/>
      <diagonal/>
    </border>
    <border>
      <left/>
      <right/>
      <top/>
      <bottom style="thick">
        <color rgb="FF808080"/>
      </bottom>
      <diagonal/>
    </border>
    <border>
      <left style="thick">
        <color rgb="FF808080"/>
      </left>
      <right/>
      <top style="thick">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auto="1"/>
      </right>
      <top style="thin">
        <color auto="1"/>
      </top>
      <bottom style="thin">
        <color auto="1"/>
      </bottom>
      <diagonal/>
    </border>
    <border>
      <left/>
      <right style="thin">
        <color rgb="FF808080"/>
      </right>
      <top/>
      <bottom style="thin">
        <color rgb="FF808080"/>
      </bottom>
      <diagonal/>
    </border>
    <border>
      <left style="thin">
        <color indexed="64"/>
      </left>
      <right/>
      <top style="thin">
        <color auto="1"/>
      </top>
      <bottom style="thin">
        <color auto="1"/>
      </bottom>
      <diagonal/>
    </border>
    <border>
      <left style="thin">
        <color indexed="64"/>
      </left>
      <right style="thin">
        <color indexed="64"/>
      </right>
      <top style="thin">
        <color indexed="64"/>
      </top>
      <bottom/>
      <diagonal/>
    </border>
  </borders>
  <cellStyleXfs count="11">
    <xf numFmtId="0" fontId="0" fillId="0" borderId="0"/>
    <xf numFmtId="164" fontId="7" fillId="0" borderId="0" applyFont="0" applyFill="0" applyBorder="0" applyAlignment="0" applyProtection="0"/>
    <xf numFmtId="0" fontId="17" fillId="9" borderId="0" applyNumberFormat="0" applyBorder="0" applyAlignment="0" applyProtection="0"/>
    <xf numFmtId="0" fontId="18" fillId="10" borderId="0" applyNumberFormat="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25" fillId="0" borderId="1" applyNumberFormat="0" applyFill="0" applyAlignment="0" applyProtection="0"/>
    <xf numFmtId="164" fontId="7" fillId="0" borderId="0" applyFont="0" applyFill="0" applyBorder="0" applyAlignment="0" applyProtection="0"/>
    <xf numFmtId="0" fontId="7" fillId="0" borderId="0"/>
    <xf numFmtId="0" fontId="7" fillId="0" borderId="0"/>
  </cellStyleXfs>
  <cellXfs count="417">
    <xf numFmtId="0" fontId="0" fillId="0" borderId="0" xfId="0"/>
    <xf numFmtId="165" fontId="22" fillId="6" borderId="7" xfId="5" applyNumberFormat="1" applyFont="1" applyFill="1" applyBorder="1" applyAlignment="1" applyProtection="1">
      <alignment horizontal="center" vertical="center" wrapText="1"/>
      <protection locked="0"/>
    </xf>
    <xf numFmtId="165" fontId="22" fillId="6" borderId="25" xfId="5" applyNumberFormat="1" applyFont="1" applyFill="1" applyBorder="1" applyAlignment="1" applyProtection="1">
      <alignment horizontal="center" vertical="center" wrapText="1"/>
      <protection locked="0"/>
    </xf>
    <xf numFmtId="165" fontId="22" fillId="6" borderId="12" xfId="5" applyNumberFormat="1" applyFont="1" applyFill="1" applyBorder="1" applyAlignment="1" applyProtection="1">
      <alignment horizontal="center" vertical="center" wrapText="1"/>
      <protection locked="0"/>
    </xf>
    <xf numFmtId="165" fontId="22" fillId="6" borderId="29" xfId="5" applyNumberFormat="1" applyFont="1" applyFill="1" applyBorder="1" applyAlignment="1" applyProtection="1">
      <alignment horizontal="center" vertical="center" wrapText="1"/>
      <protection locked="0"/>
    </xf>
    <xf numFmtId="0" fontId="1" fillId="2" borderId="0" xfId="4" applyFont="1" applyFill="1" applyProtection="1">
      <protection locked="0"/>
    </xf>
    <xf numFmtId="0" fontId="2" fillId="2" borderId="0" xfId="4" applyFont="1" applyFill="1" applyProtection="1">
      <protection locked="0"/>
    </xf>
    <xf numFmtId="0" fontId="3" fillId="2" borderId="0" xfId="4" applyFont="1" applyFill="1" applyProtection="1">
      <protection locked="0"/>
    </xf>
    <xf numFmtId="0" fontId="1" fillId="0" borderId="0" xfId="4" applyFont="1" applyProtection="1">
      <protection locked="0"/>
    </xf>
    <xf numFmtId="0" fontId="2" fillId="2" borderId="0" xfId="4" applyFont="1" applyFill="1" applyAlignment="1" applyProtection="1">
      <alignment vertical="center"/>
      <protection locked="0"/>
    </xf>
    <xf numFmtId="0" fontId="4" fillId="3" borderId="0" xfId="4" applyFont="1" applyFill="1" applyAlignment="1" applyProtection="1">
      <alignment vertical="center"/>
      <protection locked="0"/>
    </xf>
    <xf numFmtId="0" fontId="7" fillId="2" borderId="0" xfId="4" applyFill="1" applyProtection="1">
      <protection locked="0"/>
    </xf>
    <xf numFmtId="0" fontId="7" fillId="0" borderId="0" xfId="4" applyProtection="1">
      <protection locked="0"/>
    </xf>
    <xf numFmtId="0" fontId="5" fillId="2" borderId="0" xfId="4" applyFont="1" applyFill="1" applyAlignment="1" applyProtection="1">
      <alignment vertical="center"/>
      <protection locked="0"/>
    </xf>
    <xf numFmtId="0" fontId="6" fillId="4" borderId="2" xfId="4" applyFont="1" applyFill="1" applyBorder="1" applyAlignment="1" applyProtection="1">
      <alignment horizontal="center" vertical="center" wrapText="1"/>
      <protection locked="0"/>
    </xf>
    <xf numFmtId="0" fontId="6" fillId="4" borderId="3" xfId="4" applyFont="1" applyFill="1" applyBorder="1" applyAlignment="1" applyProtection="1">
      <alignment horizontal="center" vertical="center" wrapText="1"/>
      <protection locked="0"/>
    </xf>
    <xf numFmtId="165" fontId="6" fillId="4" borderId="4" xfId="1" applyNumberFormat="1" applyFont="1" applyFill="1" applyBorder="1" applyAlignment="1" applyProtection="1">
      <alignment horizontal="center" vertical="center" wrapText="1"/>
      <protection locked="0"/>
    </xf>
    <xf numFmtId="165" fontId="6" fillId="4" borderId="5" xfId="1" applyNumberFormat="1" applyFont="1" applyFill="1" applyBorder="1" applyAlignment="1" applyProtection="1">
      <alignment horizontal="center" vertical="center" wrapText="1"/>
      <protection locked="0"/>
    </xf>
    <xf numFmtId="165" fontId="6" fillId="4" borderId="6" xfId="1" applyNumberFormat="1" applyFont="1" applyFill="1" applyBorder="1" applyAlignment="1" applyProtection="1">
      <alignment horizontal="center" vertical="center" wrapText="1"/>
      <protection locked="0"/>
    </xf>
    <xf numFmtId="0" fontId="6" fillId="4" borderId="7" xfId="4" applyFont="1" applyFill="1" applyBorder="1" applyAlignment="1" applyProtection="1">
      <alignment horizontal="center" vertical="center" wrapText="1"/>
      <protection locked="0"/>
    </xf>
    <xf numFmtId="165" fontId="6" fillId="4" borderId="3" xfId="1" applyNumberFormat="1" applyFont="1" applyFill="1" applyBorder="1" applyAlignment="1" applyProtection="1">
      <alignment horizontal="center" vertical="center" wrapText="1"/>
      <protection locked="0"/>
    </xf>
    <xf numFmtId="165" fontId="6" fillId="4" borderId="8" xfId="1" applyNumberFormat="1" applyFont="1" applyFill="1" applyBorder="1" applyAlignment="1" applyProtection="1">
      <alignment horizontal="center" vertical="center" wrapText="1"/>
      <protection locked="0"/>
    </xf>
    <xf numFmtId="0" fontId="8" fillId="2" borderId="0" xfId="4" applyFont="1" applyFill="1" applyAlignment="1" applyProtection="1">
      <alignment vertical="center"/>
      <protection locked="0"/>
    </xf>
    <xf numFmtId="0" fontId="6" fillId="4" borderId="9" xfId="4" applyFont="1" applyFill="1" applyBorder="1" applyAlignment="1" applyProtection="1">
      <alignment horizontal="center" vertical="center" wrapText="1"/>
      <protection locked="0"/>
    </xf>
    <xf numFmtId="0" fontId="9" fillId="2" borderId="0" xfId="4" applyFont="1" applyFill="1" applyAlignment="1" applyProtection="1">
      <alignment vertical="center"/>
      <protection locked="0"/>
    </xf>
    <xf numFmtId="0" fontId="6" fillId="4" borderId="10" xfId="4" applyFont="1" applyFill="1" applyBorder="1" applyAlignment="1" applyProtection="1">
      <alignment horizontal="center" vertical="center" wrapText="1"/>
      <protection locked="0"/>
    </xf>
    <xf numFmtId="0" fontId="6" fillId="4" borderId="11" xfId="4" applyFont="1" applyFill="1" applyBorder="1" applyAlignment="1" applyProtection="1">
      <alignment horizontal="center" vertical="center" wrapText="1"/>
      <protection locked="0"/>
    </xf>
    <xf numFmtId="165" fontId="6" fillId="4" borderId="12" xfId="1" applyNumberFormat="1" applyFont="1" applyFill="1" applyBorder="1" applyAlignment="1" applyProtection="1">
      <alignment horizontal="center" vertical="center" wrapText="1"/>
      <protection locked="0"/>
    </xf>
    <xf numFmtId="0" fontId="6" fillId="4" borderId="12" xfId="4" applyFont="1" applyFill="1" applyBorder="1" applyAlignment="1" applyProtection="1">
      <alignment horizontal="center" vertical="center" wrapText="1"/>
      <protection locked="0"/>
    </xf>
    <xf numFmtId="165" fontId="6" fillId="4" borderId="13" xfId="1" applyNumberFormat="1" applyFont="1" applyFill="1" applyBorder="1" applyAlignment="1" applyProtection="1">
      <alignment horizontal="center" vertical="center" wrapText="1"/>
      <protection locked="0"/>
    </xf>
    <xf numFmtId="165" fontId="6" fillId="4" borderId="14" xfId="1" applyNumberFormat="1" applyFont="1" applyFill="1" applyBorder="1" applyAlignment="1" applyProtection="1">
      <alignment horizontal="center" vertical="center" wrapText="1"/>
      <protection locked="0"/>
    </xf>
    <xf numFmtId="0" fontId="10" fillId="2" borderId="0" xfId="4" applyFont="1" applyFill="1" applyAlignment="1" applyProtection="1">
      <alignment vertical="center"/>
      <protection locked="0"/>
    </xf>
    <xf numFmtId="0" fontId="6" fillId="5" borderId="15" xfId="4" applyFont="1" applyFill="1" applyBorder="1" applyAlignment="1" applyProtection="1">
      <alignment horizontal="center" vertical="center" wrapText="1"/>
      <protection locked="0"/>
    </xf>
    <xf numFmtId="0" fontId="6" fillId="4" borderId="16" xfId="4" applyFont="1" applyFill="1" applyBorder="1" applyAlignment="1" applyProtection="1">
      <alignment horizontal="center" vertical="center" wrapText="1"/>
      <protection locked="0"/>
    </xf>
    <xf numFmtId="0" fontId="6" fillId="4" borderId="17" xfId="4" applyFont="1" applyFill="1" applyBorder="1" applyAlignment="1" applyProtection="1">
      <alignment horizontal="center" vertical="center" wrapText="1"/>
      <protection locked="0"/>
    </xf>
    <xf numFmtId="165" fontId="6" fillId="4" borderId="18" xfId="1" applyNumberFormat="1" applyFont="1" applyFill="1" applyBorder="1" applyAlignment="1" applyProtection="1">
      <alignment horizontal="center" vertical="center" wrapText="1"/>
      <protection locked="0"/>
    </xf>
    <xf numFmtId="165" fontId="6" fillId="4" borderId="19" xfId="1" applyNumberFormat="1" applyFont="1" applyFill="1" applyBorder="1" applyAlignment="1" applyProtection="1">
      <alignment horizontal="center" vertical="center" wrapText="1"/>
      <protection locked="0"/>
    </xf>
    <xf numFmtId="165" fontId="6" fillId="4" borderId="20" xfId="1" applyNumberFormat="1" applyFont="1" applyFill="1" applyBorder="1" applyAlignment="1" applyProtection="1">
      <alignment horizontal="center" vertical="center" wrapText="1"/>
      <protection locked="0"/>
    </xf>
    <xf numFmtId="165" fontId="6" fillId="4" borderId="21" xfId="1" applyNumberFormat="1" applyFont="1" applyFill="1" applyBorder="1" applyAlignment="1" applyProtection="1">
      <alignment horizontal="center" vertical="center" wrapText="1"/>
      <protection locked="0"/>
    </xf>
    <xf numFmtId="0" fontId="6" fillId="5" borderId="22" xfId="4" applyFont="1" applyFill="1" applyBorder="1" applyAlignment="1" applyProtection="1">
      <alignment horizontal="center" vertical="center" wrapText="1"/>
      <protection locked="0"/>
    </xf>
    <xf numFmtId="0" fontId="10" fillId="2" borderId="0" xfId="4" applyFont="1" applyFill="1" applyAlignment="1" applyProtection="1">
      <alignment horizontal="center" vertical="center" wrapText="1"/>
      <protection locked="0"/>
    </xf>
    <xf numFmtId="0" fontId="11" fillId="2" borderId="0" xfId="4" applyFont="1" applyFill="1" applyAlignment="1" applyProtection="1">
      <alignment horizontal="center" vertical="top" wrapText="1"/>
      <protection locked="0"/>
    </xf>
    <xf numFmtId="0" fontId="6" fillId="4" borderId="23" xfId="4" applyFont="1" applyFill="1" applyBorder="1" applyAlignment="1" applyProtection="1">
      <alignment horizontal="left" vertical="center" wrapText="1"/>
      <protection locked="0"/>
    </xf>
    <xf numFmtId="165" fontId="10" fillId="2" borderId="0" xfId="1" applyNumberFormat="1" applyFont="1" applyFill="1" applyAlignment="1" applyProtection="1">
      <alignment horizontal="center" vertical="center" wrapText="1"/>
      <protection locked="0"/>
    </xf>
    <xf numFmtId="0" fontId="12" fillId="2" borderId="0" xfId="4" applyFont="1" applyFill="1" applyAlignment="1" applyProtection="1">
      <alignment vertical="center"/>
      <protection locked="0"/>
    </xf>
    <xf numFmtId="0" fontId="13" fillId="2" borderId="24" xfId="4" applyFont="1" applyFill="1" applyBorder="1" applyAlignment="1" applyProtection="1">
      <alignment horizontal="left" vertical="center" wrapText="1"/>
      <protection locked="0"/>
    </xf>
    <xf numFmtId="165" fontId="13" fillId="2" borderId="7" xfId="1" applyNumberFormat="1" applyFont="1" applyFill="1" applyBorder="1" applyAlignment="1" applyProtection="1">
      <alignment horizontal="center" vertical="center" wrapText="1"/>
      <protection locked="0"/>
    </xf>
    <xf numFmtId="3" fontId="13" fillId="2" borderId="7" xfId="1" applyNumberFormat="1" applyFont="1" applyFill="1" applyBorder="1" applyAlignment="1" applyProtection="1">
      <alignment horizontal="center" vertical="center" wrapText="1"/>
      <protection locked="0"/>
    </xf>
    <xf numFmtId="165" fontId="13" fillId="6" borderId="7" xfId="1" applyNumberFormat="1" applyFont="1" applyFill="1" applyBorder="1" applyAlignment="1" applyProtection="1">
      <alignment horizontal="center" vertical="center" wrapText="1"/>
      <protection locked="0"/>
    </xf>
    <xf numFmtId="165" fontId="13" fillId="7" borderId="7" xfId="1" applyNumberFormat="1" applyFont="1" applyFill="1" applyBorder="1" applyAlignment="1" applyProtection="1">
      <alignment horizontal="center" vertical="center" wrapText="1"/>
      <protection locked="0"/>
    </xf>
    <xf numFmtId="165" fontId="13" fillId="6" borderId="4" xfId="1" applyNumberFormat="1" applyFont="1" applyFill="1" applyBorder="1" applyAlignment="1" applyProtection="1">
      <alignment horizontal="center" vertical="center" wrapText="1"/>
      <protection locked="0"/>
    </xf>
    <xf numFmtId="165" fontId="13" fillId="7" borderId="25" xfId="1" applyNumberFormat="1" applyFont="1" applyFill="1" applyBorder="1" applyAlignment="1" applyProtection="1">
      <alignment horizontal="center" vertical="center" wrapText="1"/>
      <protection locked="0"/>
    </xf>
    <xf numFmtId="165" fontId="13" fillId="2" borderId="0" xfId="1" applyNumberFormat="1" applyFont="1" applyFill="1" applyBorder="1" applyAlignment="1" applyProtection="1">
      <alignment horizontal="center" vertical="center" wrapText="1"/>
      <protection locked="0"/>
    </xf>
    <xf numFmtId="165" fontId="14" fillId="2" borderId="26" xfId="1" applyNumberFormat="1" applyFont="1" applyFill="1" applyBorder="1" applyAlignment="1" applyProtection="1">
      <alignment horizontal="center" vertical="center" wrapText="1"/>
      <protection locked="0"/>
    </xf>
    <xf numFmtId="0" fontId="15" fillId="2" borderId="0" xfId="4" applyFont="1" applyFill="1" applyAlignment="1" applyProtection="1">
      <alignment vertical="center"/>
      <protection locked="0"/>
    </xf>
    <xf numFmtId="0" fontId="13" fillId="2" borderId="27" xfId="4" applyFont="1" applyFill="1" applyBorder="1" applyAlignment="1" applyProtection="1">
      <alignment horizontal="left" vertical="center" wrapText="1"/>
      <protection locked="0"/>
    </xf>
    <xf numFmtId="165" fontId="13" fillId="2" borderId="12" xfId="1" applyNumberFormat="1" applyFont="1" applyFill="1" applyBorder="1" applyAlignment="1" applyProtection="1">
      <alignment horizontal="center" vertical="center" wrapText="1"/>
      <protection locked="0"/>
    </xf>
    <xf numFmtId="3" fontId="13" fillId="2" borderId="12" xfId="1" applyNumberFormat="1" applyFont="1" applyFill="1" applyBorder="1" applyAlignment="1" applyProtection="1">
      <alignment horizontal="center" vertical="center" wrapText="1"/>
      <protection locked="0"/>
    </xf>
    <xf numFmtId="165" fontId="13" fillId="6" borderId="12" xfId="1" applyNumberFormat="1" applyFont="1" applyFill="1" applyBorder="1" applyAlignment="1" applyProtection="1">
      <alignment horizontal="center" vertical="center" wrapText="1"/>
      <protection locked="0"/>
    </xf>
    <xf numFmtId="165" fontId="13" fillId="7" borderId="12" xfId="1" applyNumberFormat="1" applyFont="1" applyFill="1" applyBorder="1" applyAlignment="1" applyProtection="1">
      <alignment horizontal="center" vertical="center" wrapText="1"/>
      <protection locked="0"/>
    </xf>
    <xf numFmtId="165" fontId="13" fillId="6" borderId="28" xfId="1" applyNumberFormat="1" applyFont="1" applyFill="1" applyBorder="1" applyAlignment="1" applyProtection="1">
      <alignment horizontal="center" vertical="center" wrapText="1"/>
      <protection locked="0"/>
    </xf>
    <xf numFmtId="165" fontId="13" fillId="7" borderId="29" xfId="1" applyNumberFormat="1" applyFont="1" applyFill="1" applyBorder="1" applyAlignment="1" applyProtection="1">
      <alignment horizontal="center" vertical="center" wrapText="1"/>
      <protection locked="0"/>
    </xf>
    <xf numFmtId="165" fontId="14" fillId="2" borderId="30" xfId="1" applyNumberFormat="1" applyFont="1" applyFill="1" applyBorder="1" applyAlignment="1" applyProtection="1">
      <alignment horizontal="center" vertical="center" wrapText="1"/>
      <protection locked="0"/>
    </xf>
    <xf numFmtId="165" fontId="13" fillId="7" borderId="28" xfId="1" applyNumberFormat="1" applyFont="1" applyFill="1" applyBorder="1" applyAlignment="1" applyProtection="1">
      <alignment horizontal="center" vertical="center" wrapText="1"/>
      <protection locked="0"/>
    </xf>
    <xf numFmtId="0" fontId="7" fillId="2" borderId="0" xfId="4" applyFill="1" applyAlignment="1" applyProtection="1">
      <alignment vertical="center"/>
      <protection locked="0"/>
    </xf>
    <xf numFmtId="0" fontId="13" fillId="2" borderId="27" xfId="7" applyFont="1" applyFill="1" applyBorder="1" applyAlignment="1" applyProtection="1">
      <alignment horizontal="left" vertical="center" wrapText="1"/>
      <protection locked="0"/>
    </xf>
    <xf numFmtId="0" fontId="13" fillId="2" borderId="31" xfId="4" applyFont="1" applyFill="1" applyBorder="1" applyAlignment="1" applyProtection="1">
      <alignment horizontal="left" vertical="center" wrapText="1"/>
      <protection locked="0"/>
    </xf>
    <xf numFmtId="165" fontId="13" fillId="2" borderId="32" xfId="1" applyNumberFormat="1" applyFont="1" applyFill="1" applyBorder="1" applyAlignment="1" applyProtection="1">
      <alignment horizontal="center" vertical="center" wrapText="1"/>
      <protection locked="0"/>
    </xf>
    <xf numFmtId="3" fontId="13" fillId="2" borderId="32" xfId="1" applyNumberFormat="1" applyFont="1" applyFill="1" applyBorder="1" applyAlignment="1" applyProtection="1">
      <alignment horizontal="center" vertical="center" wrapText="1"/>
      <protection locked="0"/>
    </xf>
    <xf numFmtId="165" fontId="13" fillId="7" borderId="32" xfId="1" applyNumberFormat="1" applyFont="1" applyFill="1" applyBorder="1" applyAlignment="1" applyProtection="1">
      <alignment horizontal="center" vertical="center" wrapText="1"/>
      <protection locked="0"/>
    </xf>
    <xf numFmtId="165" fontId="13" fillId="7" borderId="33" xfId="1" applyNumberFormat="1" applyFont="1" applyFill="1" applyBorder="1" applyAlignment="1" applyProtection="1">
      <alignment horizontal="center" vertical="center" wrapText="1"/>
      <protection locked="0"/>
    </xf>
    <xf numFmtId="165" fontId="14" fillId="2" borderId="34" xfId="1" applyNumberFormat="1" applyFont="1" applyFill="1" applyBorder="1" applyAlignment="1" applyProtection="1">
      <alignment horizontal="center" vertical="center" wrapText="1"/>
      <protection locked="0"/>
    </xf>
    <xf numFmtId="165" fontId="13" fillId="7" borderId="18" xfId="1" applyNumberFormat="1" applyFont="1" applyFill="1" applyBorder="1" applyAlignment="1" applyProtection="1">
      <alignment horizontal="center" vertical="center" wrapText="1"/>
      <protection locked="0"/>
    </xf>
    <xf numFmtId="0" fontId="13" fillId="2" borderId="0" xfId="4" applyFont="1" applyFill="1" applyAlignment="1" applyProtection="1">
      <alignment horizontal="left" vertical="center" wrapText="1"/>
      <protection locked="0"/>
    </xf>
    <xf numFmtId="165" fontId="9" fillId="2" borderId="0" xfId="1" applyNumberFormat="1" applyFont="1" applyFill="1" applyAlignment="1" applyProtection="1">
      <alignment vertical="center"/>
      <protection locked="0"/>
    </xf>
    <xf numFmtId="165" fontId="9" fillId="2" borderId="0" xfId="1" applyNumberFormat="1" applyFont="1" applyFill="1" applyBorder="1" applyAlignment="1" applyProtection="1">
      <alignment vertical="center"/>
      <protection locked="0"/>
    </xf>
    <xf numFmtId="0" fontId="9" fillId="2" borderId="0" xfId="4" applyFont="1" applyFill="1" applyAlignment="1" applyProtection="1">
      <alignment vertical="center" wrapText="1"/>
      <protection locked="0"/>
    </xf>
    <xf numFmtId="3" fontId="9" fillId="2" borderId="0" xfId="1" applyNumberFormat="1" applyFont="1" applyFill="1" applyAlignment="1" applyProtection="1">
      <alignment vertical="center"/>
      <protection locked="0"/>
    </xf>
    <xf numFmtId="0" fontId="6" fillId="4" borderId="9" xfId="4" applyFont="1" applyFill="1" applyBorder="1" applyAlignment="1" applyProtection="1">
      <alignment horizontal="left" vertical="center" wrapText="1"/>
      <protection locked="0"/>
    </xf>
    <xf numFmtId="0" fontId="13" fillId="2" borderId="35" xfId="4" applyFont="1" applyFill="1" applyBorder="1" applyAlignment="1" applyProtection="1">
      <alignment horizontal="left" vertical="center" wrapText="1"/>
      <protection locked="0"/>
    </xf>
    <xf numFmtId="0" fontId="13" fillId="2" borderId="36" xfId="4" applyFont="1" applyFill="1" applyBorder="1" applyAlignment="1" applyProtection="1">
      <alignment horizontal="left" vertical="center" wrapText="1"/>
      <protection locked="0"/>
    </xf>
    <xf numFmtId="165" fontId="13" fillId="2" borderId="37" xfId="1" applyNumberFormat="1" applyFont="1" applyFill="1" applyBorder="1" applyAlignment="1" applyProtection="1">
      <alignment horizontal="center" vertical="center" wrapText="1"/>
      <protection locked="0"/>
    </xf>
    <xf numFmtId="3" fontId="13" fillId="2" borderId="37" xfId="1" applyNumberFormat="1" applyFont="1" applyFill="1" applyBorder="1" applyAlignment="1" applyProtection="1">
      <alignment horizontal="center" vertical="center" wrapText="1"/>
      <protection locked="0"/>
    </xf>
    <xf numFmtId="165" fontId="13" fillId="7" borderId="37" xfId="1" applyNumberFormat="1" applyFont="1" applyFill="1" applyBorder="1" applyAlignment="1" applyProtection="1">
      <alignment horizontal="center" vertical="center" wrapText="1"/>
      <protection locked="0"/>
    </xf>
    <xf numFmtId="165" fontId="13" fillId="7" borderId="38" xfId="1" applyNumberFormat="1" applyFont="1" applyFill="1" applyBorder="1" applyAlignment="1" applyProtection="1">
      <alignment horizontal="center" vertical="center" wrapText="1"/>
      <protection locked="0"/>
    </xf>
    <xf numFmtId="165" fontId="14" fillId="2" borderId="23" xfId="1" applyNumberFormat="1" applyFont="1" applyFill="1" applyBorder="1" applyAlignment="1" applyProtection="1">
      <alignment horizontal="center" vertical="center" wrapText="1"/>
      <protection locked="0"/>
    </xf>
    <xf numFmtId="165" fontId="13" fillId="7" borderId="39" xfId="1" applyNumberFormat="1" applyFont="1" applyFill="1" applyBorder="1" applyAlignment="1" applyProtection="1">
      <alignment horizontal="center" vertical="center" wrapText="1"/>
      <protection locked="0"/>
    </xf>
    <xf numFmtId="165" fontId="13" fillId="7" borderId="4" xfId="1" applyNumberFormat="1" applyFont="1" applyFill="1" applyBorder="1" applyAlignment="1" applyProtection="1">
      <alignment horizontal="center" vertical="center" wrapText="1"/>
      <protection locked="0"/>
    </xf>
    <xf numFmtId="0" fontId="2" fillId="2" borderId="0" xfId="4" applyFont="1" applyFill="1" applyProtection="1">
      <protection locked="0"/>
    </xf>
    <xf numFmtId="0" fontId="1" fillId="2" borderId="0" xfId="4" applyFont="1" applyFill="1" applyAlignment="1" applyProtection="1">
      <alignment vertical="center"/>
      <protection locked="0"/>
    </xf>
    <xf numFmtId="0" fontId="4" fillId="3" borderId="0" xfId="4" applyFont="1" applyFill="1" applyAlignment="1" applyProtection="1">
      <alignment horizontal="center" vertical="center"/>
      <protection locked="0"/>
    </xf>
    <xf numFmtId="0" fontId="1" fillId="0" borderId="0" xfId="4" applyFont="1" applyAlignment="1" applyProtection="1">
      <alignment vertical="center"/>
      <protection locked="0"/>
    </xf>
    <xf numFmtId="0" fontId="5" fillId="2" borderId="0" xfId="4" applyFont="1" applyFill="1" applyProtection="1">
      <protection locked="0"/>
    </xf>
    <xf numFmtId="0" fontId="20" fillId="4" borderId="2" xfId="4" applyFont="1" applyFill="1" applyBorder="1" applyAlignment="1" applyProtection="1">
      <alignment horizontal="center" vertical="center" wrapText="1"/>
      <protection locked="0"/>
    </xf>
    <xf numFmtId="0" fontId="20" fillId="4" borderId="3" xfId="4" applyFont="1" applyFill="1" applyBorder="1" applyAlignment="1" applyProtection="1">
      <alignment horizontal="center" vertical="center" wrapText="1"/>
      <protection locked="0"/>
    </xf>
    <xf numFmtId="0" fontId="20" fillId="4" borderId="4" xfId="4" applyFont="1" applyFill="1" applyBorder="1" applyAlignment="1" applyProtection="1">
      <alignment horizontal="center" vertical="center" wrapText="1"/>
      <protection locked="0"/>
    </xf>
    <xf numFmtId="0" fontId="20" fillId="5" borderId="5" xfId="4" applyFont="1" applyFill="1" applyBorder="1" applyAlignment="1" applyProtection="1">
      <alignment horizontal="center" vertical="center" wrapText="1"/>
      <protection locked="0"/>
    </xf>
    <xf numFmtId="0" fontId="20" fillId="5" borderId="40" xfId="4" applyFont="1" applyFill="1" applyBorder="1" applyAlignment="1" applyProtection="1">
      <alignment horizontal="center" vertical="center" wrapText="1"/>
      <protection locked="0"/>
    </xf>
    <xf numFmtId="0" fontId="20" fillId="4" borderId="9" xfId="4" applyFont="1" applyFill="1" applyBorder="1" applyAlignment="1" applyProtection="1">
      <alignment horizontal="center" vertical="center" wrapText="1"/>
      <protection locked="0"/>
    </xf>
    <xf numFmtId="0" fontId="16" fillId="2" borderId="0" xfId="4" applyFont="1" applyFill="1" applyProtection="1">
      <protection locked="0"/>
    </xf>
    <xf numFmtId="0" fontId="20" fillId="5" borderId="16" xfId="4" applyFont="1" applyFill="1" applyBorder="1" applyAlignment="1" applyProtection="1">
      <alignment horizontal="center" vertical="center" wrapText="1"/>
      <protection locked="0"/>
    </xf>
    <xf numFmtId="0" fontId="20" fillId="5" borderId="17" xfId="4" applyFont="1" applyFill="1" applyBorder="1" applyAlignment="1" applyProtection="1">
      <alignment horizontal="center" vertical="center" wrapText="1"/>
      <protection locked="0"/>
    </xf>
    <xf numFmtId="0" fontId="6" fillId="4" borderId="32" xfId="4" applyFont="1" applyFill="1" applyBorder="1" applyAlignment="1" applyProtection="1">
      <alignment horizontal="center" vertical="center" wrapText="1"/>
      <protection locked="0"/>
    </xf>
    <xf numFmtId="0" fontId="6" fillId="4" borderId="33" xfId="4" applyFont="1" applyFill="1" applyBorder="1" applyAlignment="1" applyProtection="1">
      <alignment horizontal="center" vertical="center" wrapText="1"/>
      <protection locked="0"/>
    </xf>
    <xf numFmtId="0" fontId="20" fillId="5" borderId="22" xfId="4" applyFont="1" applyFill="1" applyBorder="1" applyAlignment="1" applyProtection="1">
      <alignment horizontal="center" vertical="center" wrapText="1"/>
      <protection locked="0"/>
    </xf>
    <xf numFmtId="0" fontId="5" fillId="2" borderId="0" xfId="4" applyFont="1" applyFill="1" applyAlignment="1" applyProtection="1">
      <alignment vertical="center" textRotation="90"/>
      <protection locked="0"/>
    </xf>
    <xf numFmtId="0" fontId="7" fillId="2" borderId="0" xfId="4" applyFill="1" applyAlignment="1" applyProtection="1">
      <alignment horizontal="center"/>
      <protection locked="0"/>
    </xf>
    <xf numFmtId="0" fontId="20" fillId="4" borderId="23" xfId="4" applyFont="1" applyFill="1" applyBorder="1" applyAlignment="1" applyProtection="1">
      <alignment horizontal="left" vertical="center" wrapText="1"/>
      <protection locked="0"/>
    </xf>
    <xf numFmtId="0" fontId="21" fillId="2" borderId="0" xfId="4" applyFont="1" applyFill="1" applyAlignment="1" applyProtection="1">
      <alignment horizontal="center" vertical="center" wrapText="1"/>
      <protection locked="0"/>
    </xf>
    <xf numFmtId="0" fontId="5" fillId="2" borderId="0" xfId="4" applyFont="1" applyFill="1" applyAlignment="1" applyProtection="1">
      <alignment horizontal="center" vertical="center"/>
      <protection locked="0"/>
    </xf>
    <xf numFmtId="0" fontId="13" fillId="2" borderId="24" xfId="4" applyFont="1" applyFill="1" applyBorder="1" applyAlignment="1" applyProtection="1">
      <alignment horizontal="left" vertical="center"/>
      <protection locked="0"/>
    </xf>
    <xf numFmtId="0" fontId="22" fillId="2" borderId="7" xfId="4" applyFont="1" applyFill="1" applyBorder="1" applyAlignment="1" applyProtection="1">
      <alignment horizontal="center" vertical="center" wrapText="1"/>
      <protection locked="0"/>
    </xf>
    <xf numFmtId="0" fontId="23" fillId="2" borderId="26" xfId="7" applyFont="1" applyFill="1" applyBorder="1" applyAlignment="1" applyProtection="1">
      <alignment horizontal="center" vertical="center" wrapText="1"/>
      <protection locked="0"/>
    </xf>
    <xf numFmtId="0" fontId="13" fillId="2" borderId="27" xfId="4" applyFont="1" applyFill="1" applyBorder="1" applyAlignment="1" applyProtection="1">
      <alignment horizontal="left" vertical="center"/>
      <protection locked="0"/>
    </xf>
    <xf numFmtId="0" fontId="22" fillId="2" borderId="12" xfId="4" applyFont="1" applyFill="1" applyBorder="1" applyAlignment="1" applyProtection="1">
      <alignment horizontal="center" vertical="center" wrapText="1"/>
      <protection locked="0"/>
    </xf>
    <xf numFmtId="0" fontId="23" fillId="2" borderId="30" xfId="7" applyFont="1" applyFill="1" applyBorder="1" applyAlignment="1" applyProtection="1">
      <alignment horizontal="center" vertical="center" wrapText="1"/>
      <protection locked="0"/>
    </xf>
    <xf numFmtId="3" fontId="22" fillId="6" borderId="12" xfId="5" applyNumberFormat="1" applyFont="1" applyFill="1" applyBorder="1" applyAlignment="1" applyProtection="1">
      <alignment horizontal="center" vertical="center" wrapText="1"/>
      <protection locked="0"/>
    </xf>
    <xf numFmtId="3" fontId="22" fillId="6" borderId="29" xfId="5" applyNumberFormat="1" applyFont="1" applyFill="1" applyBorder="1" applyAlignment="1" applyProtection="1">
      <alignment horizontal="center" vertical="center" wrapText="1"/>
      <protection locked="0"/>
    </xf>
    <xf numFmtId="0" fontId="13" fillId="2" borderId="31" xfId="4" applyFont="1" applyFill="1" applyBorder="1" applyAlignment="1" applyProtection="1">
      <alignment horizontal="left" vertical="center"/>
      <protection locked="0"/>
    </xf>
    <xf numFmtId="0" fontId="22" fillId="2" borderId="32" xfId="4" applyFont="1" applyFill="1" applyBorder="1" applyAlignment="1" applyProtection="1">
      <alignment horizontal="center" vertical="center" wrapText="1"/>
      <protection locked="0"/>
    </xf>
    <xf numFmtId="3" fontId="22" fillId="6" borderId="32" xfId="5" applyNumberFormat="1" applyFont="1" applyFill="1" applyBorder="1" applyAlignment="1" applyProtection="1">
      <alignment horizontal="center" vertical="center" wrapText="1"/>
      <protection locked="0"/>
    </xf>
    <xf numFmtId="3" fontId="22" fillId="6" borderId="33" xfId="5" applyNumberFormat="1" applyFont="1" applyFill="1" applyBorder="1" applyAlignment="1" applyProtection="1">
      <alignment horizontal="center" vertical="center" wrapText="1"/>
      <protection locked="0"/>
    </xf>
    <xf numFmtId="0" fontId="23" fillId="2" borderId="34" xfId="7" applyFont="1" applyFill="1" applyBorder="1" applyAlignment="1" applyProtection="1">
      <alignment horizontal="center" vertical="center" wrapText="1"/>
      <protection locked="0"/>
    </xf>
    <xf numFmtId="0" fontId="22" fillId="2" borderId="0" xfId="7" applyFont="1" applyFill="1" applyBorder="1" applyAlignment="1" applyProtection="1">
      <alignment horizontal="left" vertical="center" wrapText="1"/>
      <protection locked="0"/>
    </xf>
    <xf numFmtId="0" fontId="22" fillId="2" borderId="0" xfId="7" applyFont="1" applyFill="1" applyBorder="1" applyAlignment="1" applyProtection="1">
      <alignment horizontal="center" vertical="center" wrapText="1"/>
      <protection locked="0"/>
    </xf>
    <xf numFmtId="0" fontId="5" fillId="2" borderId="0" xfId="7" applyFont="1" applyFill="1" applyBorder="1" applyAlignment="1" applyProtection="1">
      <alignment horizontal="center" vertical="center" wrapText="1"/>
      <protection locked="0"/>
    </xf>
    <xf numFmtId="165" fontId="22" fillId="2" borderId="0" xfId="7" applyNumberFormat="1" applyFont="1" applyFill="1" applyBorder="1" applyAlignment="1" applyProtection="1">
      <alignment horizontal="center" vertical="center" wrapText="1"/>
      <protection locked="0"/>
    </xf>
    <xf numFmtId="0" fontId="23" fillId="2" borderId="0" xfId="7" applyFont="1" applyFill="1" applyBorder="1" applyAlignment="1" applyProtection="1">
      <alignment horizontal="center" vertical="center" wrapText="1"/>
      <protection locked="0"/>
    </xf>
    <xf numFmtId="165" fontId="22" fillId="6" borderId="32" xfId="5" applyNumberFormat="1" applyFont="1" applyFill="1" applyBorder="1" applyAlignment="1" applyProtection="1">
      <alignment horizontal="center" vertical="center" wrapText="1"/>
      <protection locked="0"/>
    </xf>
    <xf numFmtId="165" fontId="22" fillId="6" borderId="33" xfId="5" applyNumberFormat="1" applyFont="1" applyFill="1" applyBorder="1" applyAlignment="1" applyProtection="1">
      <alignment horizontal="center" vertical="center" wrapText="1"/>
      <protection locked="0"/>
    </xf>
    <xf numFmtId="3" fontId="22" fillId="6" borderId="7" xfId="5" applyNumberFormat="1" applyFont="1" applyFill="1" applyBorder="1" applyAlignment="1" applyProtection="1">
      <alignment horizontal="center" vertical="center" wrapText="1"/>
      <protection locked="0"/>
    </xf>
    <xf numFmtId="3" fontId="22" fillId="6" borderId="25" xfId="5" applyNumberFormat="1" applyFont="1" applyFill="1" applyBorder="1" applyAlignment="1" applyProtection="1">
      <alignment horizontal="center" vertical="center" wrapText="1"/>
      <protection locked="0"/>
    </xf>
    <xf numFmtId="3" fontId="22" fillId="7" borderId="12" xfId="5" applyNumberFormat="1" applyFont="1" applyFill="1" applyBorder="1" applyAlignment="1" applyProtection="1">
      <alignment horizontal="center" vertical="center" wrapText="1"/>
      <protection locked="0"/>
    </xf>
    <xf numFmtId="3" fontId="22" fillId="7" borderId="29" xfId="5" applyNumberFormat="1" applyFont="1" applyFill="1" applyBorder="1" applyAlignment="1" applyProtection="1">
      <alignment horizontal="center" vertical="center" wrapText="1"/>
      <protection locked="0"/>
    </xf>
    <xf numFmtId="49" fontId="22" fillId="6" borderId="12" xfId="5" applyNumberFormat="1" applyFont="1" applyFill="1" applyBorder="1" applyAlignment="1" applyProtection="1">
      <alignment horizontal="center" vertical="center" wrapText="1"/>
      <protection locked="0"/>
    </xf>
    <xf numFmtId="49" fontId="22" fillId="6" borderId="29" xfId="5" applyNumberFormat="1" applyFont="1" applyFill="1" applyBorder="1" applyAlignment="1" applyProtection="1">
      <alignment horizontal="center" vertical="center" wrapText="1"/>
      <protection locked="0"/>
    </xf>
    <xf numFmtId="49" fontId="22" fillId="6" borderId="32" xfId="5" applyNumberFormat="1" applyFont="1" applyFill="1" applyBorder="1" applyAlignment="1" applyProtection="1">
      <alignment horizontal="center" vertical="center" wrapText="1"/>
      <protection locked="0"/>
    </xf>
    <xf numFmtId="49" fontId="22" fillId="6" borderId="33" xfId="5" applyNumberFormat="1" applyFont="1" applyFill="1" applyBorder="1" applyAlignment="1" applyProtection="1">
      <alignment horizontal="center" vertical="center" wrapText="1"/>
      <protection locked="0"/>
    </xf>
    <xf numFmtId="0" fontId="4" fillId="3" borderId="0" xfId="4" applyFont="1" applyFill="1" applyProtection="1">
      <protection locked="0"/>
    </xf>
    <xf numFmtId="165" fontId="20" fillId="4" borderId="4" xfId="8" applyNumberFormat="1" applyFont="1" applyFill="1" applyBorder="1" applyAlignment="1" applyProtection="1">
      <alignment horizontal="center" vertical="center" wrapText="1"/>
      <protection locked="0"/>
    </xf>
    <xf numFmtId="165" fontId="20" fillId="4" borderId="5" xfId="8" applyNumberFormat="1" applyFont="1" applyFill="1" applyBorder="1" applyAlignment="1" applyProtection="1">
      <alignment horizontal="center" vertical="center" wrapText="1"/>
      <protection locked="0"/>
    </xf>
    <xf numFmtId="165" fontId="20" fillId="4" borderId="6" xfId="8" applyNumberFormat="1" applyFont="1" applyFill="1" applyBorder="1" applyAlignment="1" applyProtection="1">
      <alignment horizontal="center" vertical="center" wrapText="1"/>
      <protection locked="0"/>
    </xf>
    <xf numFmtId="165" fontId="20" fillId="4" borderId="3" xfId="8" applyNumberFormat="1" applyFont="1" applyFill="1" applyBorder="1" applyAlignment="1" applyProtection="1">
      <alignment horizontal="center" vertical="center" wrapText="1"/>
      <protection locked="0"/>
    </xf>
    <xf numFmtId="165" fontId="20" fillId="4" borderId="8" xfId="8" applyNumberFormat="1" applyFont="1" applyFill="1" applyBorder="1" applyAlignment="1" applyProtection="1">
      <alignment horizontal="center" vertical="center" wrapText="1"/>
      <protection locked="0"/>
    </xf>
    <xf numFmtId="0" fontId="26" fillId="2" borderId="0" xfId="4" applyFont="1" applyFill="1" applyAlignment="1" applyProtection="1">
      <alignment vertical="center"/>
      <protection locked="0"/>
    </xf>
    <xf numFmtId="0" fontId="20" fillId="0" borderId="0" xfId="4" applyFont="1" applyAlignment="1" applyProtection="1">
      <alignment horizontal="center" vertical="center" wrapText="1"/>
      <protection locked="0"/>
    </xf>
    <xf numFmtId="0" fontId="20" fillId="4" borderId="10" xfId="4" applyFont="1" applyFill="1" applyBorder="1" applyAlignment="1" applyProtection="1">
      <alignment horizontal="center" vertical="center" wrapText="1"/>
      <protection locked="0"/>
    </xf>
    <xf numFmtId="0" fontId="20" fillId="4" borderId="11" xfId="4" applyFont="1" applyFill="1" applyBorder="1" applyAlignment="1" applyProtection="1">
      <alignment horizontal="center" vertical="center" wrapText="1"/>
      <protection locked="0"/>
    </xf>
    <xf numFmtId="165" fontId="20" fillId="4" borderId="12" xfId="8" applyNumberFormat="1" applyFont="1" applyFill="1" applyBorder="1" applyAlignment="1" applyProtection="1">
      <alignment horizontal="center" vertical="center" wrapText="1"/>
      <protection locked="0"/>
    </xf>
    <xf numFmtId="165" fontId="20" fillId="4" borderId="13" xfId="8" applyNumberFormat="1" applyFont="1" applyFill="1" applyBorder="1" applyAlignment="1" applyProtection="1">
      <alignment horizontal="center" vertical="center" wrapText="1"/>
      <protection locked="0"/>
    </xf>
    <xf numFmtId="165" fontId="20" fillId="4" borderId="14" xfId="8" applyNumberFormat="1" applyFont="1" applyFill="1" applyBorder="1" applyAlignment="1" applyProtection="1">
      <alignment horizontal="center" vertical="center" wrapText="1"/>
      <protection locked="0"/>
    </xf>
    <xf numFmtId="0" fontId="21" fillId="2" borderId="0" xfId="4" applyFont="1" applyFill="1" applyAlignment="1" applyProtection="1">
      <alignment vertical="center"/>
      <protection locked="0"/>
    </xf>
    <xf numFmtId="0" fontId="20" fillId="5" borderId="15" xfId="4" applyFont="1" applyFill="1" applyBorder="1" applyAlignment="1" applyProtection="1">
      <alignment horizontal="center" vertical="center" wrapText="1"/>
      <protection locked="0"/>
    </xf>
    <xf numFmtId="0" fontId="20" fillId="4" borderId="16" xfId="4" applyFont="1" applyFill="1" applyBorder="1" applyAlignment="1" applyProtection="1">
      <alignment horizontal="center" vertical="center" wrapText="1"/>
      <protection locked="0"/>
    </xf>
    <xf numFmtId="0" fontId="20" fillId="4" borderId="17" xfId="4" applyFont="1" applyFill="1" applyBorder="1" applyAlignment="1" applyProtection="1">
      <alignment horizontal="center" vertical="center" wrapText="1"/>
      <protection locked="0"/>
    </xf>
    <xf numFmtId="165" fontId="20" fillId="4" borderId="18" xfId="8" applyNumberFormat="1" applyFont="1" applyFill="1" applyBorder="1" applyAlignment="1" applyProtection="1">
      <alignment horizontal="center" vertical="center" wrapText="1"/>
      <protection locked="0"/>
    </xf>
    <xf numFmtId="165" fontId="20" fillId="4" borderId="19" xfId="8" applyNumberFormat="1" applyFont="1" applyFill="1" applyBorder="1" applyAlignment="1" applyProtection="1">
      <alignment horizontal="center" vertical="center" wrapText="1"/>
      <protection locked="0"/>
    </xf>
    <xf numFmtId="165" fontId="20" fillId="4" borderId="20" xfId="8" applyNumberFormat="1" applyFont="1" applyFill="1" applyBorder="1" applyAlignment="1" applyProtection="1">
      <alignment horizontal="center" vertical="center" wrapText="1"/>
      <protection locked="0"/>
    </xf>
    <xf numFmtId="165" fontId="20" fillId="4" borderId="21" xfId="8" applyNumberFormat="1" applyFont="1" applyFill="1" applyBorder="1" applyAlignment="1" applyProtection="1">
      <alignment horizontal="center" vertical="center" wrapText="1"/>
      <protection locked="0"/>
    </xf>
    <xf numFmtId="0" fontId="27" fillId="2" borderId="0" xfId="4" applyFont="1" applyFill="1" applyAlignment="1" applyProtection="1">
      <alignment horizontal="center" vertical="top" wrapText="1"/>
      <protection locked="0"/>
    </xf>
    <xf numFmtId="0" fontId="5" fillId="0" borderId="0" xfId="4" applyFont="1" applyAlignment="1" applyProtection="1">
      <alignment vertical="center"/>
      <protection locked="0"/>
    </xf>
    <xf numFmtId="165" fontId="21" fillId="2" borderId="0" xfId="8" applyNumberFormat="1" applyFont="1" applyFill="1" applyAlignment="1" applyProtection="1">
      <alignment horizontal="center" vertical="center" wrapText="1"/>
      <protection locked="0"/>
    </xf>
    <xf numFmtId="0" fontId="21" fillId="0" borderId="0" xfId="4" applyFont="1" applyAlignment="1" applyProtection="1">
      <alignment horizontal="center" vertical="center" wrapText="1"/>
      <protection locked="0"/>
    </xf>
    <xf numFmtId="0" fontId="22" fillId="2" borderId="24" xfId="4" applyFont="1" applyFill="1" applyBorder="1" applyAlignment="1" applyProtection="1">
      <alignment horizontal="left" vertical="center" wrapText="1"/>
      <protection locked="0"/>
    </xf>
    <xf numFmtId="165" fontId="22" fillId="2" borderId="7" xfId="8" applyNumberFormat="1" applyFont="1" applyFill="1" applyBorder="1" applyAlignment="1" applyProtection="1">
      <alignment horizontal="center" vertical="center" wrapText="1"/>
      <protection locked="0"/>
    </xf>
    <xf numFmtId="3" fontId="22" fillId="2" borderId="7" xfId="8" applyNumberFormat="1" applyFont="1" applyFill="1" applyBorder="1" applyAlignment="1" applyProtection="1">
      <alignment horizontal="center" vertical="center" wrapText="1"/>
      <protection locked="0"/>
    </xf>
    <xf numFmtId="165" fontId="22" fillId="6" borderId="7" xfId="8" applyNumberFormat="1" applyFont="1" applyFill="1" applyBorder="1" applyAlignment="1" applyProtection="1">
      <alignment horizontal="center" vertical="center" wrapText="1"/>
      <protection locked="0"/>
    </xf>
    <xf numFmtId="165" fontId="22" fillId="7" borderId="7" xfId="8" applyNumberFormat="1" applyFont="1" applyFill="1" applyBorder="1" applyAlignment="1" applyProtection="1">
      <alignment horizontal="center" vertical="center" wrapText="1"/>
      <protection locked="0"/>
    </xf>
    <xf numFmtId="165" fontId="22" fillId="6" borderId="4" xfId="8" applyNumberFormat="1" applyFont="1" applyFill="1" applyBorder="1" applyAlignment="1" applyProtection="1">
      <alignment horizontal="center" vertical="center" wrapText="1"/>
      <protection locked="0"/>
    </xf>
    <xf numFmtId="165" fontId="22" fillId="7" borderId="25" xfId="8" applyNumberFormat="1" applyFont="1" applyFill="1" applyBorder="1" applyAlignment="1" applyProtection="1">
      <alignment horizontal="center" vertical="center" wrapText="1"/>
      <protection locked="0"/>
    </xf>
    <xf numFmtId="165" fontId="22" fillId="2" borderId="0" xfId="8" applyNumberFormat="1" applyFont="1" applyFill="1" applyBorder="1" applyAlignment="1" applyProtection="1">
      <alignment horizontal="center" vertical="center" wrapText="1"/>
      <protection locked="0"/>
    </xf>
    <xf numFmtId="165" fontId="23" fillId="2" borderId="26" xfId="8" applyNumberFormat="1" applyFont="1" applyFill="1" applyBorder="1" applyAlignment="1" applyProtection="1">
      <alignment horizontal="center" vertical="center" wrapText="1"/>
      <protection locked="0"/>
    </xf>
    <xf numFmtId="165" fontId="23" fillId="0" borderId="0" xfId="8" applyNumberFormat="1" applyFont="1" applyFill="1" applyBorder="1" applyAlignment="1" applyProtection="1">
      <alignment horizontal="center" vertical="center" wrapText="1"/>
      <protection locked="0"/>
    </xf>
    <xf numFmtId="165" fontId="22" fillId="2" borderId="0" xfId="8" applyNumberFormat="1" applyFont="1" applyFill="1" applyAlignment="1" applyProtection="1">
      <alignment horizontal="center" vertical="center" wrapText="1"/>
      <protection locked="0"/>
    </xf>
    <xf numFmtId="0" fontId="22" fillId="2" borderId="27" xfId="4" applyFont="1" applyFill="1" applyBorder="1" applyAlignment="1" applyProtection="1">
      <alignment horizontal="left" vertical="center" wrapText="1"/>
      <protection locked="0"/>
    </xf>
    <xf numFmtId="165" fontId="22" fillId="2" borderId="12" xfId="8" applyNumberFormat="1" applyFont="1" applyFill="1" applyBorder="1" applyAlignment="1" applyProtection="1">
      <alignment horizontal="center" vertical="center" wrapText="1"/>
      <protection locked="0"/>
    </xf>
    <xf numFmtId="3" fontId="22" fillId="2" borderId="12" xfId="8" applyNumberFormat="1" applyFont="1" applyFill="1" applyBorder="1" applyAlignment="1" applyProtection="1">
      <alignment horizontal="center" vertical="center" wrapText="1"/>
      <protection locked="0"/>
    </xf>
    <xf numFmtId="165" fontId="22" fillId="6" borderId="12" xfId="8" applyNumberFormat="1" applyFont="1" applyFill="1" applyBorder="1" applyAlignment="1" applyProtection="1">
      <alignment horizontal="center" vertical="center" wrapText="1"/>
      <protection locked="0"/>
    </xf>
    <xf numFmtId="165" fontId="22" fillId="7" borderId="12" xfId="8" applyNumberFormat="1" applyFont="1" applyFill="1" applyBorder="1" applyAlignment="1" applyProtection="1">
      <alignment horizontal="center" vertical="center" wrapText="1"/>
      <protection locked="0"/>
    </xf>
    <xf numFmtId="165" fontId="22" fillId="6" borderId="28" xfId="8" applyNumberFormat="1" applyFont="1" applyFill="1" applyBorder="1" applyAlignment="1" applyProtection="1">
      <alignment horizontal="center" vertical="center" wrapText="1"/>
      <protection locked="0"/>
    </xf>
    <xf numFmtId="165" fontId="22" fillId="7" borderId="29" xfId="8" applyNumberFormat="1" applyFont="1" applyFill="1" applyBorder="1" applyAlignment="1" applyProtection="1">
      <alignment horizontal="center" vertical="center" wrapText="1"/>
      <protection locked="0"/>
    </xf>
    <xf numFmtId="165" fontId="23" fillId="2" borderId="30" xfId="8" applyNumberFormat="1" applyFont="1" applyFill="1" applyBorder="1" applyAlignment="1" applyProtection="1">
      <alignment horizontal="center" vertical="center" wrapText="1"/>
      <protection locked="0"/>
    </xf>
    <xf numFmtId="165" fontId="22" fillId="7" borderId="28" xfId="8" applyNumberFormat="1" applyFont="1" applyFill="1" applyBorder="1" applyAlignment="1" applyProtection="1">
      <alignment horizontal="center" vertical="center" wrapText="1"/>
      <protection locked="0"/>
    </xf>
    <xf numFmtId="0" fontId="16" fillId="2" borderId="0" xfId="4" applyFont="1" applyFill="1" applyAlignment="1" applyProtection="1">
      <alignment vertical="center"/>
      <protection locked="0"/>
    </xf>
    <xf numFmtId="165" fontId="22" fillId="7" borderId="14" xfId="8" applyNumberFormat="1" applyFont="1" applyFill="1" applyBorder="1" applyAlignment="1" applyProtection="1">
      <alignment horizontal="center" vertical="center" wrapText="1"/>
      <protection locked="0"/>
    </xf>
    <xf numFmtId="0" fontId="22" fillId="2" borderId="27" xfId="7" applyFont="1" applyFill="1" applyBorder="1" applyAlignment="1" applyProtection="1">
      <alignment horizontal="left" vertical="center" wrapText="1"/>
      <protection locked="0"/>
    </xf>
    <xf numFmtId="0" fontId="22" fillId="2" borderId="31" xfId="4" applyFont="1" applyFill="1" applyBorder="1" applyAlignment="1" applyProtection="1">
      <alignment horizontal="left" vertical="center" wrapText="1"/>
      <protection locked="0"/>
    </xf>
    <xf numFmtId="165" fontId="22" fillId="2" borderId="32" xfId="8" applyNumberFormat="1" applyFont="1" applyFill="1" applyBorder="1" applyAlignment="1" applyProtection="1">
      <alignment horizontal="center" vertical="center" wrapText="1"/>
      <protection locked="0"/>
    </xf>
    <xf numFmtId="3" fontId="22" fillId="2" borderId="32" xfId="8" applyNumberFormat="1" applyFont="1" applyFill="1" applyBorder="1" applyAlignment="1" applyProtection="1">
      <alignment horizontal="center" vertical="center" wrapText="1"/>
      <protection locked="0"/>
    </xf>
    <xf numFmtId="165" fontId="22" fillId="7" borderId="32" xfId="8" applyNumberFormat="1" applyFont="1" applyFill="1" applyBorder="1" applyAlignment="1" applyProtection="1">
      <alignment horizontal="center" vertical="center" wrapText="1"/>
      <protection locked="0"/>
    </xf>
    <xf numFmtId="165" fontId="22" fillId="7" borderId="18" xfId="8" applyNumberFormat="1" applyFont="1" applyFill="1" applyBorder="1" applyAlignment="1" applyProtection="1">
      <alignment horizontal="center" vertical="center" wrapText="1"/>
      <protection locked="0"/>
    </xf>
    <xf numFmtId="165" fontId="22" fillId="7" borderId="33" xfId="8" applyNumberFormat="1" applyFont="1" applyFill="1" applyBorder="1" applyAlignment="1" applyProtection="1">
      <alignment horizontal="center" vertical="center" wrapText="1"/>
      <protection locked="0"/>
    </xf>
    <xf numFmtId="165" fontId="23" fillId="2" borderId="34" xfId="8" applyNumberFormat="1" applyFont="1" applyFill="1" applyBorder="1" applyAlignment="1" applyProtection="1">
      <alignment horizontal="center" vertical="center" wrapText="1"/>
      <protection locked="0"/>
    </xf>
    <xf numFmtId="0" fontId="22" fillId="2" borderId="0" xfId="4" applyFont="1" applyFill="1" applyAlignment="1" applyProtection="1">
      <alignment horizontal="left" vertical="center" wrapText="1"/>
      <protection locked="0"/>
    </xf>
    <xf numFmtId="165" fontId="5" fillId="2" borderId="0" xfId="8" applyNumberFormat="1" applyFont="1" applyFill="1" applyAlignment="1" applyProtection="1">
      <alignment vertical="center"/>
      <protection locked="0"/>
    </xf>
    <xf numFmtId="165" fontId="5" fillId="2" borderId="0" xfId="8" applyNumberFormat="1" applyFont="1" applyFill="1" applyBorder="1" applyAlignment="1" applyProtection="1">
      <alignment vertical="center"/>
      <protection locked="0"/>
    </xf>
    <xf numFmtId="165" fontId="5" fillId="0" borderId="0" xfId="8" applyNumberFormat="1" applyFont="1" applyFill="1" applyAlignment="1" applyProtection="1">
      <alignment vertical="center"/>
      <protection locked="0"/>
    </xf>
    <xf numFmtId="0" fontId="5" fillId="2" borderId="0" xfId="4" applyFont="1" applyFill="1" applyAlignment="1" applyProtection="1">
      <alignment vertical="center" wrapText="1"/>
      <protection locked="0"/>
    </xf>
    <xf numFmtId="3" fontId="5" fillId="2" borderId="0" xfId="8" applyNumberFormat="1" applyFont="1" applyFill="1" applyAlignment="1" applyProtection="1">
      <alignment vertical="center"/>
      <protection locked="0"/>
    </xf>
    <xf numFmtId="0" fontId="20" fillId="4" borderId="9" xfId="4" applyFont="1" applyFill="1" applyBorder="1" applyAlignment="1" applyProtection="1">
      <alignment horizontal="left" vertical="center" wrapText="1"/>
      <protection locked="0"/>
    </xf>
    <xf numFmtId="0" fontId="22" fillId="2" borderId="35" xfId="4" applyFont="1" applyFill="1" applyBorder="1" applyAlignment="1" applyProtection="1">
      <alignment horizontal="left" vertical="center" wrapText="1"/>
      <protection locked="0"/>
    </xf>
    <xf numFmtId="165" fontId="23" fillId="2" borderId="41" xfId="8" applyNumberFormat="1" applyFont="1" applyFill="1" applyBorder="1" applyAlignment="1" applyProtection="1">
      <alignment horizontal="center" vertical="center" wrapText="1"/>
      <protection locked="0"/>
    </xf>
    <xf numFmtId="0" fontId="7" fillId="0" borderId="42" xfId="4" applyBorder="1" applyProtection="1">
      <protection locked="0"/>
    </xf>
    <xf numFmtId="0" fontId="22" fillId="2" borderId="36" xfId="4" applyFont="1" applyFill="1" applyBorder="1" applyAlignment="1" applyProtection="1">
      <alignment horizontal="left" vertical="center" wrapText="1"/>
      <protection locked="0"/>
    </xf>
    <xf numFmtId="165" fontId="22" fillId="2" borderId="37" xfId="8" applyNumberFormat="1" applyFont="1" applyFill="1" applyBorder="1" applyAlignment="1" applyProtection="1">
      <alignment horizontal="center" vertical="center" wrapText="1"/>
      <protection locked="0"/>
    </xf>
    <xf numFmtId="3" fontId="22" fillId="2" borderId="37" xfId="8" applyNumberFormat="1" applyFont="1" applyFill="1" applyBorder="1" applyAlignment="1" applyProtection="1">
      <alignment horizontal="center" vertical="center" wrapText="1"/>
      <protection locked="0"/>
    </xf>
    <xf numFmtId="165" fontId="22" fillId="7" borderId="37" xfId="8" applyNumberFormat="1" applyFont="1" applyFill="1" applyBorder="1" applyAlignment="1" applyProtection="1">
      <alignment horizontal="center" vertical="center" wrapText="1"/>
      <protection locked="0"/>
    </xf>
    <xf numFmtId="165" fontId="22" fillId="7" borderId="39" xfId="8" applyNumberFormat="1" applyFont="1" applyFill="1" applyBorder="1" applyAlignment="1" applyProtection="1">
      <alignment horizontal="center" vertical="center" wrapText="1"/>
      <protection locked="0"/>
    </xf>
    <xf numFmtId="165" fontId="22" fillId="2" borderId="43" xfId="8" applyNumberFormat="1" applyFont="1" applyFill="1" applyBorder="1" applyAlignment="1" applyProtection="1">
      <alignment horizontal="center" vertical="center" wrapText="1"/>
      <protection locked="0"/>
    </xf>
    <xf numFmtId="165" fontId="23" fillId="2" borderId="22" xfId="8" applyNumberFormat="1" applyFont="1" applyFill="1" applyBorder="1" applyAlignment="1" applyProtection="1">
      <alignment horizontal="center" vertical="center" wrapText="1"/>
      <protection locked="0"/>
    </xf>
    <xf numFmtId="165" fontId="23" fillId="2" borderId="23" xfId="8" applyNumberFormat="1" applyFont="1" applyFill="1" applyBorder="1" applyAlignment="1" applyProtection="1">
      <alignment horizontal="center" vertical="center" wrapText="1"/>
      <protection locked="0"/>
    </xf>
    <xf numFmtId="165" fontId="22" fillId="7" borderId="44" xfId="8" applyNumberFormat="1" applyFont="1" applyFill="1" applyBorder="1" applyAlignment="1" applyProtection="1">
      <alignment horizontal="center" vertical="center" wrapText="1"/>
      <protection locked="0"/>
    </xf>
    <xf numFmtId="165" fontId="22" fillId="7" borderId="45" xfId="8" applyNumberFormat="1" applyFont="1" applyFill="1" applyBorder="1" applyAlignment="1" applyProtection="1">
      <alignment horizontal="center" vertical="center" wrapText="1"/>
      <protection locked="0"/>
    </xf>
    <xf numFmtId="165" fontId="22" fillId="7" borderId="8" xfId="8" applyNumberFormat="1" applyFont="1" applyFill="1" applyBorder="1" applyAlignment="1" applyProtection="1">
      <alignment horizontal="center" vertical="center" wrapText="1"/>
      <protection locked="0"/>
    </xf>
    <xf numFmtId="165" fontId="22" fillId="7" borderId="13" xfId="8" applyNumberFormat="1" applyFont="1" applyFill="1" applyBorder="1" applyAlignment="1" applyProtection="1">
      <alignment horizontal="center" vertical="center" wrapText="1"/>
      <protection locked="0"/>
    </xf>
    <xf numFmtId="165" fontId="22" fillId="7" borderId="46" xfId="8" applyNumberFormat="1" applyFont="1" applyFill="1" applyBorder="1" applyAlignment="1" applyProtection="1">
      <alignment horizontal="center" vertical="center" wrapText="1"/>
      <protection locked="0"/>
    </xf>
    <xf numFmtId="165" fontId="22" fillId="7" borderId="47" xfId="8" applyNumberFormat="1" applyFont="1" applyFill="1" applyBorder="1" applyAlignment="1" applyProtection="1">
      <alignment horizontal="center" vertical="center" wrapText="1"/>
      <protection locked="0"/>
    </xf>
    <xf numFmtId="165" fontId="22" fillId="2" borderId="15" xfId="8" applyNumberFormat="1" applyFont="1" applyFill="1" applyBorder="1" applyAlignment="1" applyProtection="1">
      <alignment horizontal="center" vertical="center" wrapText="1"/>
      <protection locked="0"/>
    </xf>
    <xf numFmtId="0" fontId="1" fillId="2" borderId="0" xfId="9" applyFont="1" applyFill="1" applyProtection="1">
      <protection locked="0"/>
    </xf>
    <xf numFmtId="0" fontId="2" fillId="2" borderId="0" xfId="9" applyFont="1" applyFill="1" applyProtection="1">
      <protection locked="0"/>
    </xf>
    <xf numFmtId="0" fontId="1" fillId="0" borderId="0" xfId="9" applyFont="1" applyProtection="1">
      <protection locked="0"/>
    </xf>
    <xf numFmtId="0" fontId="2" fillId="2" borderId="0" xfId="9" applyFont="1" applyFill="1" applyAlignment="1" applyProtection="1">
      <alignment vertical="center"/>
      <protection locked="0"/>
    </xf>
    <xf numFmtId="0" fontId="4" fillId="3" borderId="0" xfId="9" applyFont="1" applyFill="1" applyAlignment="1" applyProtection="1">
      <alignment vertical="center"/>
      <protection locked="0"/>
    </xf>
    <xf numFmtId="0" fontId="7" fillId="2" borderId="0" xfId="9" applyFill="1" applyProtection="1">
      <protection locked="0"/>
    </xf>
    <xf numFmtId="0" fontId="7" fillId="0" borderId="0" xfId="9" applyProtection="1">
      <protection locked="0"/>
    </xf>
    <xf numFmtId="0" fontId="6" fillId="4" borderId="2" xfId="9" applyFont="1" applyFill="1" applyBorder="1" applyAlignment="1" applyProtection="1">
      <alignment horizontal="center" vertical="center" wrapText="1"/>
      <protection locked="0"/>
    </xf>
    <xf numFmtId="0" fontId="6" fillId="4" borderId="3" xfId="9" applyFont="1" applyFill="1" applyBorder="1" applyAlignment="1" applyProtection="1">
      <alignment horizontal="center" vertical="center" wrapText="1"/>
      <protection locked="0"/>
    </xf>
    <xf numFmtId="0" fontId="6" fillId="4" borderId="9" xfId="9" applyFont="1" applyFill="1" applyBorder="1" applyAlignment="1" applyProtection="1">
      <alignment horizontal="center" vertical="center" wrapText="1"/>
      <protection locked="0"/>
    </xf>
    <xf numFmtId="0" fontId="8" fillId="2" borderId="0" xfId="9" applyFont="1" applyFill="1" applyAlignment="1" applyProtection="1">
      <alignment vertical="center"/>
      <protection locked="0"/>
    </xf>
    <xf numFmtId="0" fontId="6" fillId="4" borderId="10" xfId="9" applyFont="1" applyFill="1" applyBorder="1" applyAlignment="1" applyProtection="1">
      <alignment horizontal="center" vertical="center" wrapText="1"/>
      <protection locked="0"/>
    </xf>
    <xf numFmtId="0" fontId="6" fillId="4" borderId="11" xfId="9" applyFont="1" applyFill="1" applyBorder="1" applyAlignment="1" applyProtection="1">
      <alignment horizontal="center" vertical="center" wrapText="1"/>
      <protection locked="0"/>
    </xf>
    <xf numFmtId="0" fontId="6" fillId="4" borderId="13" xfId="9" applyFont="1" applyFill="1" applyBorder="1" applyAlignment="1" applyProtection="1">
      <alignment horizontal="center" vertical="center" wrapText="1"/>
      <protection locked="0"/>
    </xf>
    <xf numFmtId="0" fontId="6" fillId="5" borderId="15" xfId="9" applyFont="1" applyFill="1" applyBorder="1" applyAlignment="1" applyProtection="1">
      <alignment horizontal="center" vertical="center" wrapText="1"/>
      <protection locked="0"/>
    </xf>
    <xf numFmtId="0" fontId="10" fillId="2" borderId="0" xfId="9" applyFont="1" applyFill="1" applyAlignment="1" applyProtection="1">
      <alignment vertical="center"/>
      <protection locked="0"/>
    </xf>
    <xf numFmtId="0" fontId="6" fillId="4" borderId="16" xfId="9" applyFont="1" applyFill="1" applyBorder="1" applyAlignment="1" applyProtection="1">
      <alignment horizontal="center" vertical="center" wrapText="1"/>
      <protection locked="0"/>
    </xf>
    <xf numFmtId="0" fontId="6" fillId="4" borderId="17" xfId="9" applyFont="1" applyFill="1" applyBorder="1" applyAlignment="1" applyProtection="1">
      <alignment horizontal="center" vertical="center" wrapText="1"/>
      <protection locked="0"/>
    </xf>
    <xf numFmtId="0" fontId="6" fillId="5" borderId="22" xfId="9" applyFont="1" applyFill="1" applyBorder="1" applyAlignment="1" applyProtection="1">
      <alignment horizontal="center" vertical="center" wrapText="1"/>
      <protection locked="0"/>
    </xf>
    <xf numFmtId="0" fontId="10" fillId="2" borderId="0" xfId="9" applyFont="1" applyFill="1" applyAlignment="1" applyProtection="1">
      <alignment horizontal="center" vertical="center" wrapText="1"/>
      <protection locked="0"/>
    </xf>
    <xf numFmtId="0" fontId="11" fillId="2" borderId="0" xfId="9" applyFont="1" applyFill="1" applyAlignment="1" applyProtection="1">
      <alignment horizontal="center" vertical="top" wrapText="1"/>
      <protection locked="0"/>
    </xf>
    <xf numFmtId="0" fontId="9" fillId="2" borderId="0" xfId="9" applyFont="1" applyFill="1" applyAlignment="1" applyProtection="1">
      <alignment vertical="center"/>
      <protection locked="0"/>
    </xf>
    <xf numFmtId="0" fontId="6" fillId="4" borderId="9" xfId="9" applyFont="1" applyFill="1" applyBorder="1" applyAlignment="1" applyProtection="1">
      <alignment horizontal="left" vertical="center" wrapText="1"/>
      <protection locked="0"/>
    </xf>
    <xf numFmtId="0" fontId="28" fillId="4" borderId="9" xfId="9" applyFont="1" applyFill="1" applyBorder="1" applyAlignment="1" applyProtection="1">
      <alignment horizontal="center" vertical="center" textRotation="90" wrapText="1"/>
      <protection locked="0"/>
    </xf>
    <xf numFmtId="0" fontId="13" fillId="0" borderId="35" xfId="2" applyFont="1" applyFill="1" applyBorder="1" applyAlignment="1" applyProtection="1">
      <alignment horizontal="left" vertical="center" wrapText="1"/>
      <protection locked="0"/>
    </xf>
    <xf numFmtId="165" fontId="13" fillId="0" borderId="7" xfId="1" applyNumberFormat="1" applyFont="1" applyFill="1" applyBorder="1" applyAlignment="1" applyProtection="1">
      <alignment horizontal="center" vertical="center" wrapText="1"/>
      <protection locked="0"/>
    </xf>
    <xf numFmtId="3" fontId="13" fillId="0" borderId="7" xfId="1" applyNumberFormat="1" applyFont="1" applyFill="1" applyBorder="1" applyAlignment="1" applyProtection="1">
      <alignment horizontal="center" vertical="center" wrapText="1"/>
      <protection locked="0"/>
    </xf>
    <xf numFmtId="165" fontId="13" fillId="12" borderId="48" xfId="1" applyNumberFormat="1" applyFont="1" applyFill="1" applyBorder="1" applyAlignment="1" applyProtection="1">
      <alignment horizontal="center" vertical="center" wrapText="1"/>
      <protection locked="0"/>
    </xf>
    <xf numFmtId="165" fontId="14" fillId="13" borderId="26" xfId="1" applyNumberFormat="1" applyFont="1" applyFill="1" applyBorder="1" applyAlignment="1" applyProtection="1">
      <alignment horizontal="center" vertical="center" wrapText="1"/>
      <protection locked="0"/>
    </xf>
    <xf numFmtId="165" fontId="13" fillId="13" borderId="0" xfId="1" applyNumberFormat="1" applyFont="1" applyFill="1" applyBorder="1" applyAlignment="1" applyProtection="1">
      <alignment horizontal="center" vertical="center" wrapText="1"/>
      <protection locked="0"/>
    </xf>
    <xf numFmtId="165" fontId="14" fillId="13" borderId="30" xfId="1" applyNumberFormat="1" applyFont="1" applyFill="1" applyBorder="1" applyAlignment="1" applyProtection="1">
      <alignment horizontal="center" vertical="center" wrapText="1"/>
      <protection locked="0"/>
    </xf>
    <xf numFmtId="0" fontId="7" fillId="13" borderId="0" xfId="9" applyFill="1" applyProtection="1">
      <protection locked="0"/>
    </xf>
    <xf numFmtId="0" fontId="28" fillId="4" borderId="15" xfId="9" applyFont="1" applyFill="1" applyBorder="1" applyAlignment="1" applyProtection="1">
      <alignment horizontal="center" vertical="center" textRotation="90" wrapText="1"/>
      <protection locked="0"/>
    </xf>
    <xf numFmtId="0" fontId="13" fillId="0" borderId="27" xfId="2" applyFont="1" applyFill="1" applyBorder="1" applyAlignment="1" applyProtection="1">
      <alignment horizontal="left" vertical="center" wrapText="1"/>
      <protection locked="0"/>
    </xf>
    <xf numFmtId="165" fontId="13" fillId="0" borderId="12" xfId="1" applyNumberFormat="1" applyFont="1" applyFill="1" applyBorder="1" applyAlignment="1" applyProtection="1">
      <alignment horizontal="center" vertical="center" wrapText="1"/>
      <protection locked="0"/>
    </xf>
    <xf numFmtId="3" fontId="13" fillId="0" borderId="12" xfId="1" applyNumberFormat="1" applyFont="1" applyFill="1" applyBorder="1" applyAlignment="1" applyProtection="1">
      <alignment horizontal="center" vertical="center" wrapText="1"/>
      <protection locked="0"/>
    </xf>
    <xf numFmtId="165" fontId="13" fillId="12" borderId="0" xfId="1" applyNumberFormat="1" applyFont="1" applyFill="1" applyBorder="1" applyAlignment="1" applyProtection="1">
      <alignment horizontal="center" vertical="center" wrapText="1"/>
      <protection locked="0"/>
    </xf>
    <xf numFmtId="0" fontId="13" fillId="0" borderId="27" xfId="9" applyFont="1" applyBorder="1" applyAlignment="1" applyProtection="1">
      <alignment horizontal="left" vertical="center" wrapText="1"/>
      <protection locked="0"/>
    </xf>
    <xf numFmtId="165" fontId="9" fillId="0" borderId="12" xfId="1" applyNumberFormat="1" applyFont="1" applyFill="1" applyBorder="1" applyAlignment="1" applyProtection="1">
      <alignment horizontal="center" vertical="center" wrapText="1"/>
      <protection locked="0"/>
    </xf>
    <xf numFmtId="3" fontId="9" fillId="0" borderId="12" xfId="1" applyNumberFormat="1" applyFont="1" applyFill="1" applyBorder="1" applyAlignment="1" applyProtection="1">
      <alignment horizontal="center" vertical="center" wrapText="1"/>
      <protection locked="0"/>
    </xf>
    <xf numFmtId="0" fontId="28" fillId="4" borderId="22" xfId="9" applyFont="1" applyFill="1" applyBorder="1" applyAlignment="1" applyProtection="1">
      <alignment horizontal="center" vertical="center" textRotation="90" wrapText="1"/>
      <protection locked="0"/>
    </xf>
    <xf numFmtId="0" fontId="13" fillId="0" borderId="31" xfId="9" applyFont="1" applyBorder="1" applyAlignment="1" applyProtection="1">
      <alignment horizontal="left" vertical="center" wrapText="1"/>
      <protection locked="0"/>
    </xf>
    <xf numFmtId="165" fontId="13" fillId="0" borderId="32" xfId="1" applyNumberFormat="1" applyFont="1" applyFill="1" applyBorder="1" applyAlignment="1" applyProtection="1">
      <alignment horizontal="center" vertical="center" wrapText="1"/>
      <protection locked="0"/>
    </xf>
    <xf numFmtId="3" fontId="13" fillId="0" borderId="32" xfId="1" applyNumberFormat="1" applyFont="1" applyFill="1" applyBorder="1" applyAlignment="1" applyProtection="1">
      <alignment horizontal="center" vertical="center" wrapText="1"/>
      <protection locked="0"/>
    </xf>
    <xf numFmtId="165" fontId="13" fillId="12" borderId="49" xfId="1" applyNumberFormat="1" applyFont="1" applyFill="1" applyBorder="1" applyAlignment="1" applyProtection="1">
      <alignment horizontal="center" vertical="center" wrapText="1"/>
      <protection locked="0"/>
    </xf>
    <xf numFmtId="165" fontId="14" fillId="13" borderId="34" xfId="1" applyNumberFormat="1" applyFont="1" applyFill="1" applyBorder="1" applyAlignment="1" applyProtection="1">
      <alignment horizontal="center" vertical="center" wrapText="1"/>
      <protection locked="0"/>
    </xf>
    <xf numFmtId="166" fontId="13" fillId="14" borderId="7" xfId="0" applyNumberFormat="1" applyFont="1" applyFill="1" applyBorder="1" applyAlignment="1">
      <alignment horizontal="center" vertical="center" wrapText="1"/>
    </xf>
    <xf numFmtId="166" fontId="13" fillId="15" borderId="7" xfId="0" applyNumberFormat="1" applyFont="1" applyFill="1" applyBorder="1" applyAlignment="1">
      <alignment horizontal="center" vertical="center" wrapText="1"/>
    </xf>
    <xf numFmtId="166" fontId="13" fillId="15" borderId="25" xfId="0" applyNumberFormat="1" applyFont="1" applyFill="1" applyBorder="1" applyAlignment="1">
      <alignment horizontal="center" vertical="center" wrapText="1"/>
    </xf>
    <xf numFmtId="166" fontId="13" fillId="14" borderId="12" xfId="0" applyNumberFormat="1" applyFont="1" applyFill="1" applyBorder="1" applyAlignment="1">
      <alignment horizontal="center" vertical="center" wrapText="1"/>
    </xf>
    <xf numFmtId="166" fontId="13" fillId="15" borderId="12" xfId="0" applyNumberFormat="1" applyFont="1" applyFill="1" applyBorder="1" applyAlignment="1">
      <alignment horizontal="center" vertical="center" wrapText="1"/>
    </xf>
    <xf numFmtId="166" fontId="13" fillId="15" borderId="29" xfId="0" applyNumberFormat="1" applyFont="1" applyFill="1" applyBorder="1" applyAlignment="1">
      <alignment horizontal="center" vertical="center" wrapText="1"/>
    </xf>
    <xf numFmtId="166" fontId="13" fillId="15" borderId="28" xfId="0" applyNumberFormat="1" applyFont="1" applyFill="1" applyBorder="1" applyAlignment="1">
      <alignment horizontal="center" vertical="center" wrapText="1"/>
    </xf>
    <xf numFmtId="166" fontId="13" fillId="15" borderId="32" xfId="0" applyNumberFormat="1" applyFont="1" applyFill="1" applyBorder="1" applyAlignment="1">
      <alignment horizontal="center" vertical="center" wrapText="1"/>
    </xf>
    <xf numFmtId="166" fontId="13" fillId="15" borderId="18" xfId="0" applyNumberFormat="1" applyFont="1" applyFill="1" applyBorder="1" applyAlignment="1">
      <alignment horizontal="center" vertical="center" wrapText="1"/>
    </xf>
    <xf numFmtId="166" fontId="13" fillId="15" borderId="33" xfId="0" applyNumberFormat="1" applyFont="1" applyFill="1" applyBorder="1" applyAlignment="1">
      <alignment horizontal="center" vertical="center" wrapText="1"/>
    </xf>
    <xf numFmtId="0" fontId="2" fillId="2" borderId="0" xfId="9" applyFont="1" applyFill="1" applyProtection="1">
      <protection locked="0"/>
    </xf>
    <xf numFmtId="1" fontId="1" fillId="0" borderId="0" xfId="9" applyNumberFormat="1" applyFont="1" applyProtection="1">
      <protection locked="0"/>
    </xf>
    <xf numFmtId="0" fontId="1" fillId="0" borderId="0" xfId="9" applyFont="1" applyAlignment="1" applyProtection="1">
      <alignment vertical="center"/>
      <protection locked="0"/>
    </xf>
    <xf numFmtId="0" fontId="4" fillId="3" borderId="0" xfId="9" applyFont="1" applyFill="1" applyAlignment="1" applyProtection="1">
      <alignment horizontal="left" vertical="center"/>
      <protection locked="0"/>
    </xf>
    <xf numFmtId="2" fontId="7" fillId="2" borderId="0" xfId="9" applyNumberFormat="1" applyFill="1" applyProtection="1">
      <protection locked="0"/>
    </xf>
    <xf numFmtId="1" fontId="7" fillId="0" borderId="0" xfId="9" applyNumberFormat="1" applyProtection="1">
      <protection locked="0"/>
    </xf>
    <xf numFmtId="0" fontId="6" fillId="16" borderId="2" xfId="9" applyFont="1" applyFill="1" applyBorder="1" applyAlignment="1" applyProtection="1">
      <alignment horizontal="center" vertical="center" wrapText="1"/>
      <protection locked="0"/>
    </xf>
    <xf numFmtId="0" fontId="6" fillId="16" borderId="3" xfId="9" applyFont="1" applyFill="1" applyBorder="1" applyAlignment="1" applyProtection="1">
      <alignment horizontal="center" vertical="center" wrapText="1"/>
      <protection locked="0"/>
    </xf>
    <xf numFmtId="0" fontId="6" fillId="16" borderId="4" xfId="9" applyFont="1" applyFill="1" applyBorder="1" applyAlignment="1" applyProtection="1">
      <alignment horizontal="center" vertical="center" wrapText="1"/>
      <protection locked="0"/>
    </xf>
    <xf numFmtId="0" fontId="29" fillId="0" borderId="0" xfId="9" applyFont="1" applyAlignment="1" applyProtection="1">
      <alignment horizontal="center" vertical="center" wrapText="1"/>
      <protection locked="0"/>
    </xf>
    <xf numFmtId="0" fontId="6" fillId="16" borderId="50" xfId="9" applyFont="1" applyFill="1" applyBorder="1" applyAlignment="1" applyProtection="1">
      <alignment horizontal="center" vertical="center" wrapText="1"/>
      <protection locked="0"/>
    </xf>
    <xf numFmtId="0" fontId="13" fillId="0" borderId="0" xfId="9" applyFont="1" applyProtection="1">
      <protection locked="0"/>
    </xf>
    <xf numFmtId="0" fontId="6" fillId="16" borderId="35" xfId="9" applyFont="1" applyFill="1" applyBorder="1" applyAlignment="1" applyProtection="1">
      <alignment horizontal="center" vertical="center" wrapText="1"/>
      <protection locked="0"/>
    </xf>
    <xf numFmtId="0" fontId="6" fillId="16" borderId="7" xfId="9" applyFont="1" applyFill="1" applyBorder="1" applyAlignment="1" applyProtection="1">
      <alignment horizontal="center" vertical="center" wrapText="1"/>
      <protection locked="0"/>
    </xf>
    <xf numFmtId="2" fontId="6" fillId="16" borderId="4" xfId="9" applyNumberFormat="1" applyFont="1" applyFill="1" applyBorder="1" applyAlignment="1" applyProtection="1">
      <alignment horizontal="center" vertical="center" wrapText="1"/>
      <protection locked="0"/>
    </xf>
    <xf numFmtId="0" fontId="6" fillId="16" borderId="4" xfId="9" applyFont="1" applyFill="1" applyBorder="1" applyAlignment="1" applyProtection="1">
      <alignment horizontal="center" vertical="center" wrapText="1"/>
      <protection locked="0"/>
    </xf>
    <xf numFmtId="1" fontId="6" fillId="16" borderId="4" xfId="9" applyNumberFormat="1" applyFont="1" applyFill="1" applyBorder="1" applyAlignment="1" applyProtection="1">
      <alignment horizontal="center" vertical="center" wrapText="1"/>
      <protection locked="0"/>
    </xf>
    <xf numFmtId="0" fontId="6" fillId="16" borderId="25" xfId="9" applyFont="1" applyFill="1" applyBorder="1" applyAlignment="1" applyProtection="1">
      <alignment horizontal="center" vertical="center" wrapText="1"/>
      <protection locked="0"/>
    </xf>
    <xf numFmtId="0" fontId="6" fillId="16" borderId="9" xfId="9" applyFont="1" applyFill="1" applyBorder="1" applyAlignment="1" applyProtection="1">
      <alignment horizontal="center" vertical="center" wrapText="1"/>
      <protection locked="0"/>
    </xf>
    <xf numFmtId="0" fontId="30" fillId="0" borderId="0" xfId="7" applyFont="1" applyFill="1" applyBorder="1" applyAlignment="1" applyProtection="1">
      <alignment vertical="center" wrapText="1"/>
      <protection locked="0"/>
    </xf>
    <xf numFmtId="0" fontId="6" fillId="16" borderId="32" xfId="9" applyFont="1" applyFill="1" applyBorder="1" applyAlignment="1" applyProtection="1">
      <alignment horizontal="center" vertical="center" wrapText="1"/>
      <protection locked="0"/>
    </xf>
    <xf numFmtId="0" fontId="6" fillId="16" borderId="33" xfId="9" applyFont="1" applyFill="1" applyBorder="1" applyAlignment="1" applyProtection="1">
      <alignment horizontal="center" vertical="center" wrapText="1"/>
      <protection locked="0"/>
    </xf>
    <xf numFmtId="0" fontId="31" fillId="0" borderId="0" xfId="9" applyFont="1" applyAlignment="1" applyProtection="1">
      <alignment vertical="center"/>
      <protection locked="0"/>
    </xf>
    <xf numFmtId="0" fontId="6" fillId="16" borderId="31" xfId="9" applyFont="1" applyFill="1" applyBorder="1" applyAlignment="1" applyProtection="1">
      <alignment horizontal="center" vertical="center" wrapText="1"/>
      <protection locked="0"/>
    </xf>
    <xf numFmtId="2" fontId="6" fillId="16" borderId="18" xfId="9" applyNumberFormat="1" applyFont="1" applyFill="1" applyBorder="1" applyAlignment="1" applyProtection="1">
      <alignment horizontal="center" vertical="center" wrapText="1"/>
      <protection locked="0"/>
    </xf>
    <xf numFmtId="0" fontId="6" fillId="16" borderId="18" xfId="9" applyFont="1" applyFill="1" applyBorder="1" applyAlignment="1" applyProtection="1">
      <alignment horizontal="center" vertical="center" wrapText="1"/>
      <protection locked="0"/>
    </xf>
    <xf numFmtId="1" fontId="6" fillId="16" borderId="18" xfId="9" applyNumberFormat="1" applyFont="1" applyFill="1" applyBorder="1" applyAlignment="1" applyProtection="1">
      <alignment horizontal="center" vertical="center" wrapText="1"/>
      <protection locked="0"/>
    </xf>
    <xf numFmtId="0" fontId="13" fillId="2" borderId="0" xfId="9" applyFont="1" applyFill="1" applyAlignment="1" applyProtection="1">
      <alignment vertical="center" textRotation="90"/>
      <protection locked="0"/>
    </xf>
    <xf numFmtId="0" fontId="13" fillId="2" borderId="0" xfId="9" applyFont="1" applyFill="1" applyAlignment="1" applyProtection="1">
      <alignment vertical="center" textRotation="90"/>
      <protection locked="0"/>
    </xf>
    <xf numFmtId="0" fontId="13" fillId="2" borderId="0" xfId="9" applyFont="1" applyFill="1" applyAlignment="1" applyProtection="1">
      <alignment horizontal="center" vertical="center" textRotation="90" wrapText="1"/>
      <protection locked="0"/>
    </xf>
    <xf numFmtId="0" fontId="13" fillId="2" borderId="0" xfId="9" applyFont="1" applyFill="1" applyAlignment="1" applyProtection="1">
      <alignment horizontal="center" vertical="center" wrapText="1"/>
      <protection locked="0"/>
    </xf>
    <xf numFmtId="0" fontId="31" fillId="0" borderId="0" xfId="9" applyFont="1" applyAlignment="1" applyProtection="1">
      <alignment horizontal="left" vertical="center" textRotation="90"/>
      <protection locked="0"/>
    </xf>
    <xf numFmtId="0" fontId="13" fillId="2" borderId="0" xfId="9" applyFont="1" applyFill="1" applyProtection="1">
      <protection locked="0"/>
    </xf>
    <xf numFmtId="2" fontId="13" fillId="2" borderId="0" xfId="9" applyNumberFormat="1" applyFont="1" applyFill="1" applyProtection="1">
      <protection locked="0"/>
    </xf>
    <xf numFmtId="1" fontId="13" fillId="2" borderId="0" xfId="9" applyNumberFormat="1" applyFont="1" applyFill="1" applyProtection="1">
      <protection locked="0"/>
    </xf>
    <xf numFmtId="0" fontId="13" fillId="2" borderId="0" xfId="9" applyFont="1" applyFill="1" applyProtection="1">
      <protection locked="0"/>
    </xf>
    <xf numFmtId="0" fontId="28" fillId="4" borderId="9" xfId="9" applyFont="1" applyFill="1" applyBorder="1" applyAlignment="1" applyProtection="1">
      <alignment horizontal="left" vertical="center" wrapText="1"/>
      <protection locked="0"/>
    </xf>
    <xf numFmtId="0" fontId="6" fillId="2" borderId="0" xfId="9" applyFont="1" applyFill="1" applyAlignment="1" applyProtection="1">
      <alignment horizontal="center" vertical="center" wrapText="1"/>
      <protection locked="0"/>
    </xf>
    <xf numFmtId="0" fontId="13" fillId="2" borderId="0" xfId="9" applyFont="1" applyFill="1" applyAlignment="1" applyProtection="1">
      <alignment horizontal="center" vertical="center"/>
      <protection locked="0"/>
    </xf>
    <xf numFmtId="3" fontId="7" fillId="0" borderId="0" xfId="9" applyNumberFormat="1" applyProtection="1">
      <protection locked="0"/>
    </xf>
    <xf numFmtId="0" fontId="13" fillId="0" borderId="0" xfId="9" applyFont="1" applyAlignment="1" applyProtection="1">
      <alignment horizontal="center" vertical="center"/>
      <protection locked="0"/>
    </xf>
    <xf numFmtId="0" fontId="13" fillId="17" borderId="27" xfId="9" applyFont="1" applyFill="1" applyBorder="1" applyAlignment="1" applyProtection="1">
      <alignment horizontal="left" vertical="center" wrapText="1"/>
      <protection locked="0"/>
    </xf>
    <xf numFmtId="0" fontId="13" fillId="11" borderId="51" xfId="9" applyFont="1" applyFill="1" applyBorder="1" applyAlignment="1" applyProtection="1">
      <alignment horizontal="center" vertical="center" wrapText="1"/>
      <protection locked="0"/>
    </xf>
    <xf numFmtId="0" fontId="13" fillId="11" borderId="28" xfId="9" applyFont="1" applyFill="1" applyBorder="1" applyAlignment="1" applyProtection="1">
      <alignment horizontal="center" vertical="center" wrapText="1"/>
      <protection locked="0"/>
    </xf>
    <xf numFmtId="167" fontId="13" fillId="11" borderId="52" xfId="1" applyNumberFormat="1" applyFont="1" applyFill="1" applyBorder="1" applyAlignment="1" applyProtection="1">
      <alignment horizontal="center" vertical="center" wrapText="1"/>
      <protection locked="0"/>
    </xf>
    <xf numFmtId="168" fontId="13" fillId="0" borderId="0" xfId="1" applyNumberFormat="1" applyFont="1" applyAlignment="1" applyProtection="1">
      <alignment horizontal="center" vertical="center"/>
      <protection locked="0"/>
    </xf>
    <xf numFmtId="167" fontId="13" fillId="11" borderId="13" xfId="1" applyNumberFormat="1" applyFont="1" applyFill="1" applyBorder="1" applyAlignment="1" applyProtection="1">
      <alignment horizontal="center" vertical="center" wrapText="1"/>
      <protection locked="0"/>
    </xf>
    <xf numFmtId="1" fontId="13" fillId="11" borderId="24" xfId="9" applyNumberFormat="1" applyFont="1" applyFill="1" applyBorder="1" applyAlignment="1" applyProtection="1">
      <alignment horizontal="center" vertical="center" wrapText="1"/>
      <protection locked="0"/>
    </xf>
    <xf numFmtId="1" fontId="13" fillId="11" borderId="53" xfId="9" applyNumberFormat="1" applyFont="1" applyFill="1" applyBorder="1" applyAlignment="1" applyProtection="1">
      <alignment horizontal="center" vertical="center" wrapText="1"/>
      <protection locked="0"/>
    </xf>
    <xf numFmtId="1" fontId="13" fillId="11" borderId="14" xfId="9" applyNumberFormat="1" applyFont="1" applyFill="1" applyBorder="1" applyAlignment="1" applyProtection="1">
      <alignment horizontal="center" vertical="center" wrapText="1"/>
      <protection locked="0"/>
    </xf>
    <xf numFmtId="1" fontId="13" fillId="11" borderId="52" xfId="9" applyNumberFormat="1" applyFont="1" applyFill="1" applyBorder="1" applyAlignment="1" applyProtection="1">
      <alignment horizontal="center" vertical="center" wrapText="1"/>
      <protection locked="0"/>
    </xf>
    <xf numFmtId="2" fontId="13" fillId="11" borderId="52" xfId="9" applyNumberFormat="1" applyFont="1" applyFill="1" applyBorder="1" applyAlignment="1" applyProtection="1">
      <alignment horizontal="center" vertical="center" wrapText="1"/>
      <protection locked="0"/>
    </xf>
    <xf numFmtId="0" fontId="13" fillId="11" borderId="52" xfId="9" applyFont="1" applyFill="1" applyBorder="1" applyAlignment="1" applyProtection="1">
      <alignment horizontal="center" vertical="center" wrapText="1"/>
      <protection locked="0"/>
    </xf>
    <xf numFmtId="165" fontId="13" fillId="11" borderId="52" xfId="9" applyNumberFormat="1" applyFont="1" applyFill="1" applyBorder="1" applyAlignment="1" applyProtection="1">
      <alignment horizontal="center" vertical="center" wrapText="1"/>
      <protection locked="0"/>
    </xf>
    <xf numFmtId="0" fontId="13" fillId="18" borderId="52" xfId="9" applyFont="1" applyFill="1" applyBorder="1" applyAlignment="1" applyProtection="1">
      <alignment horizontal="center" vertical="center" wrapText="1"/>
      <protection locked="0"/>
    </xf>
    <xf numFmtId="0" fontId="14" fillId="19" borderId="30" xfId="9" applyFont="1" applyFill="1" applyBorder="1" applyAlignment="1" applyProtection="1">
      <alignment horizontal="center" vertical="center" wrapText="1"/>
      <protection locked="0"/>
    </xf>
    <xf numFmtId="0" fontId="7" fillId="8" borderId="0" xfId="9" applyFill="1" applyProtection="1">
      <protection locked="0"/>
    </xf>
    <xf numFmtId="0" fontId="13" fillId="17" borderId="54" xfId="9" applyFont="1" applyFill="1" applyBorder="1" applyProtection="1">
      <protection locked="0"/>
    </xf>
    <xf numFmtId="1" fontId="13" fillId="11" borderId="27" xfId="9" applyNumberFormat="1" applyFont="1" applyFill="1" applyBorder="1" applyAlignment="1" applyProtection="1">
      <alignment horizontal="center" vertical="center" wrapText="1"/>
      <protection locked="0"/>
    </xf>
    <xf numFmtId="1" fontId="13" fillId="11" borderId="12" xfId="9" applyNumberFormat="1" applyFont="1" applyFill="1" applyBorder="1" applyAlignment="1" applyProtection="1">
      <alignment horizontal="center" vertical="center" wrapText="1"/>
      <protection locked="0"/>
    </xf>
    <xf numFmtId="0" fontId="13" fillId="11" borderId="12" xfId="9" applyFont="1" applyFill="1" applyBorder="1" applyAlignment="1" applyProtection="1">
      <alignment horizontal="center" vertical="center" wrapText="1"/>
      <protection locked="0"/>
    </xf>
    <xf numFmtId="167" fontId="13" fillId="11" borderId="12" xfId="1" applyNumberFormat="1" applyFont="1" applyFill="1" applyBorder="1" applyAlignment="1" applyProtection="1">
      <alignment horizontal="center" vertical="center" wrapText="1"/>
      <protection locked="0"/>
    </xf>
    <xf numFmtId="169" fontId="13" fillId="11" borderId="12" xfId="1" applyNumberFormat="1" applyFont="1" applyFill="1" applyBorder="1" applyAlignment="1" applyProtection="1">
      <alignment horizontal="center" vertical="center" wrapText="1"/>
      <protection locked="0"/>
    </xf>
    <xf numFmtId="169" fontId="13" fillId="11" borderId="29" xfId="9" applyNumberFormat="1" applyFont="1" applyFill="1" applyBorder="1" applyAlignment="1" applyProtection="1">
      <alignment horizontal="center" vertical="center" wrapText="1"/>
      <protection locked="0"/>
    </xf>
    <xf numFmtId="3" fontId="13" fillId="11" borderId="12" xfId="9" applyNumberFormat="1" applyFont="1" applyFill="1" applyBorder="1" applyAlignment="1" applyProtection="1">
      <alignment horizontal="center" vertical="center" wrapText="1"/>
      <protection locked="0"/>
    </xf>
    <xf numFmtId="3" fontId="13" fillId="11" borderId="29" xfId="9" applyNumberFormat="1" applyFont="1" applyFill="1" applyBorder="1" applyAlignment="1" applyProtection="1">
      <alignment horizontal="center" vertical="center" wrapText="1"/>
      <protection locked="0"/>
    </xf>
    <xf numFmtId="0" fontId="7" fillId="20" borderId="0" xfId="9" applyFill="1" applyProtection="1">
      <protection locked="0"/>
    </xf>
    <xf numFmtId="0" fontId="0" fillId="0" borderId="0" xfId="0" applyProtection="1">
      <protection locked="0"/>
    </xf>
    <xf numFmtId="0" fontId="13" fillId="2" borderId="31" xfId="9" applyFont="1" applyFill="1" applyBorder="1" applyAlignment="1" applyProtection="1">
      <alignment horizontal="left" vertical="center" wrapText="1"/>
      <protection locked="0"/>
    </xf>
    <xf numFmtId="0" fontId="13" fillId="2" borderId="32" xfId="9" applyFont="1" applyFill="1" applyBorder="1" applyAlignment="1" applyProtection="1">
      <alignment horizontal="center" vertical="center" wrapText="1"/>
      <protection locked="0"/>
    </xf>
    <xf numFmtId="168" fontId="13" fillId="7" borderId="32" xfId="1" applyNumberFormat="1" applyFont="1" applyFill="1" applyBorder="1" applyAlignment="1" applyProtection="1">
      <alignment horizontal="center" vertical="center" wrapText="1"/>
      <protection locked="0"/>
    </xf>
    <xf numFmtId="3" fontId="13" fillId="7" borderId="31" xfId="9" applyNumberFormat="1" applyFont="1" applyFill="1" applyBorder="1" applyAlignment="1" applyProtection="1">
      <alignment horizontal="center" vertical="center" wrapText="1"/>
      <protection locked="0"/>
    </xf>
    <xf numFmtId="3" fontId="13" fillId="7" borderId="32" xfId="9" applyNumberFormat="1" applyFont="1" applyFill="1" applyBorder="1" applyAlignment="1" applyProtection="1">
      <alignment horizontal="center" vertical="center" wrapText="1"/>
      <protection locked="0"/>
    </xf>
    <xf numFmtId="3" fontId="13" fillId="7" borderId="33" xfId="9" applyNumberFormat="1" applyFont="1" applyFill="1" applyBorder="1" applyAlignment="1" applyProtection="1">
      <alignment horizontal="center" vertical="center" wrapText="1"/>
      <protection locked="0"/>
    </xf>
    <xf numFmtId="1" fontId="13" fillId="21" borderId="31" xfId="9" applyNumberFormat="1" applyFont="1" applyFill="1" applyBorder="1" applyAlignment="1" applyProtection="1">
      <alignment horizontal="center" vertical="center" wrapText="1"/>
      <protection locked="0"/>
    </xf>
    <xf numFmtId="2" fontId="13" fillId="21" borderId="32" xfId="9" applyNumberFormat="1" applyFont="1" applyFill="1" applyBorder="1" applyAlignment="1" applyProtection="1">
      <alignment horizontal="center" vertical="center" wrapText="1"/>
      <protection locked="0"/>
    </xf>
    <xf numFmtId="2" fontId="13" fillId="21" borderId="18" xfId="9" applyNumberFormat="1" applyFont="1" applyFill="1" applyBorder="1" applyAlignment="1" applyProtection="1">
      <alignment horizontal="center" vertical="center" wrapText="1"/>
      <protection locked="0"/>
    </xf>
    <xf numFmtId="0" fontId="13" fillId="21" borderId="18" xfId="9" applyFont="1" applyFill="1" applyBorder="1" applyAlignment="1" applyProtection="1">
      <alignment horizontal="center" vertical="center" wrapText="1"/>
      <protection locked="0"/>
    </xf>
    <xf numFmtId="1" fontId="13" fillId="21" borderId="18" xfId="9" applyNumberFormat="1" applyFont="1" applyFill="1" applyBorder="1" applyAlignment="1" applyProtection="1">
      <alignment horizontal="center" vertical="center" wrapText="1"/>
      <protection locked="0"/>
    </xf>
    <xf numFmtId="0" fontId="13" fillId="21" borderId="33" xfId="9" applyFont="1" applyFill="1" applyBorder="1" applyAlignment="1" applyProtection="1">
      <alignment horizontal="center" vertical="center" wrapText="1"/>
      <protection locked="0"/>
    </xf>
    <xf numFmtId="0" fontId="14" fillId="2" borderId="34" xfId="9" applyFont="1" applyFill="1" applyBorder="1" applyAlignment="1" applyProtection="1">
      <alignment horizontal="center" vertical="center" wrapText="1"/>
      <protection locked="0"/>
    </xf>
    <xf numFmtId="2" fontId="7" fillId="0" borderId="0" xfId="9" applyNumberFormat="1" applyProtection="1">
      <protection locked="0"/>
    </xf>
    <xf numFmtId="0" fontId="13" fillId="0" borderId="0" xfId="0" applyFont="1" applyAlignment="1" applyProtection="1">
      <alignment horizontal="center" vertical="center"/>
      <protection locked="0"/>
    </xf>
    <xf numFmtId="3" fontId="13" fillId="7" borderId="31" xfId="0" applyNumberFormat="1" applyFont="1" applyFill="1" applyBorder="1" applyAlignment="1" applyProtection="1">
      <alignment horizontal="center" vertical="center" wrapText="1"/>
      <protection locked="0"/>
    </xf>
    <xf numFmtId="3" fontId="13" fillId="7" borderId="32" xfId="0" applyNumberFormat="1" applyFont="1" applyFill="1" applyBorder="1" applyAlignment="1" applyProtection="1">
      <alignment horizontal="center" vertical="center" wrapText="1"/>
      <protection locked="0"/>
    </xf>
    <xf numFmtId="3" fontId="13" fillId="7" borderId="33" xfId="0" applyNumberFormat="1" applyFont="1" applyFill="1" applyBorder="1" applyAlignment="1" applyProtection="1">
      <alignment horizontal="center" vertical="center" wrapText="1"/>
      <protection locked="0"/>
    </xf>
    <xf numFmtId="1" fontId="13" fillId="11" borderId="28" xfId="9" applyNumberFormat="1" applyFont="1" applyFill="1" applyBorder="1" applyAlignment="1" applyProtection="1">
      <alignment horizontal="center" vertical="center" wrapText="1"/>
      <protection locked="0"/>
    </xf>
    <xf numFmtId="167" fontId="13" fillId="11" borderId="55" xfId="1" applyNumberFormat="1" applyFont="1" applyFill="1" applyBorder="1" applyAlignment="1" applyProtection="1">
      <alignment horizontal="center" vertical="center" wrapText="1"/>
      <protection locked="0"/>
    </xf>
    <xf numFmtId="169" fontId="13" fillId="11" borderId="52" xfId="1" applyNumberFormat="1" applyFont="1" applyFill="1" applyBorder="1" applyAlignment="1" applyProtection="1">
      <alignment horizontal="center" vertical="center" wrapText="1"/>
      <protection locked="0"/>
    </xf>
    <xf numFmtId="169" fontId="13" fillId="11" borderId="52" xfId="9" applyNumberFormat="1" applyFont="1" applyFill="1" applyBorder="1" applyAlignment="1" applyProtection="1">
      <alignment horizontal="center" vertical="center" wrapText="1"/>
      <protection locked="0"/>
    </xf>
    <xf numFmtId="168" fontId="13" fillId="7" borderId="17" xfId="1" applyNumberFormat="1" applyFont="1" applyFill="1" applyBorder="1" applyAlignment="1" applyProtection="1">
      <alignment horizontal="center" vertical="center" wrapText="1"/>
      <protection locked="0"/>
    </xf>
    <xf numFmtId="0" fontId="1" fillId="0" borderId="0" xfId="10" applyFont="1" applyProtection="1">
      <protection locked="0"/>
    </xf>
    <xf numFmtId="0" fontId="2" fillId="2" borderId="0" xfId="10" applyFont="1" applyFill="1" applyProtection="1">
      <protection locked="0"/>
    </xf>
    <xf numFmtId="0" fontId="1" fillId="2" borderId="0" xfId="10" applyFont="1" applyFill="1" applyProtection="1">
      <protection locked="0"/>
    </xf>
    <xf numFmtId="0" fontId="1" fillId="0" borderId="0" xfId="10" applyFont="1" applyAlignment="1" applyProtection="1">
      <alignment vertical="center"/>
      <protection locked="0"/>
    </xf>
    <xf numFmtId="0" fontId="4" fillId="3" borderId="0" xfId="10" applyFont="1" applyFill="1" applyAlignment="1" applyProtection="1">
      <alignment horizontal="center" vertical="center"/>
      <protection locked="0"/>
    </xf>
    <xf numFmtId="0" fontId="7" fillId="0" borderId="0" xfId="10" applyProtection="1">
      <protection locked="0"/>
    </xf>
    <xf numFmtId="0" fontId="7" fillId="2" borderId="0" xfId="10" applyFill="1" applyProtection="1">
      <protection locked="0"/>
    </xf>
    <xf numFmtId="0" fontId="5" fillId="0" borderId="0" xfId="10" applyFont="1" applyProtection="1">
      <protection locked="0"/>
    </xf>
    <xf numFmtId="0" fontId="20" fillId="4" borderId="2" xfId="10" applyFont="1" applyFill="1" applyBorder="1" applyAlignment="1" applyProtection="1">
      <alignment horizontal="center" vertical="center" wrapText="1"/>
      <protection locked="0"/>
    </xf>
    <xf numFmtId="0" fontId="20" fillId="4" borderId="3" xfId="10" applyFont="1" applyFill="1" applyBorder="1" applyAlignment="1" applyProtection="1">
      <alignment horizontal="center" vertical="center" wrapText="1"/>
      <protection locked="0"/>
    </xf>
    <xf numFmtId="0" fontId="20" fillId="4" borderId="4" xfId="10" applyFont="1" applyFill="1" applyBorder="1" applyAlignment="1" applyProtection="1">
      <alignment horizontal="center" vertical="center" wrapText="1"/>
      <protection locked="0"/>
    </xf>
    <xf numFmtId="0" fontId="20" fillId="5" borderId="5" xfId="10" applyFont="1" applyFill="1" applyBorder="1" applyAlignment="1" applyProtection="1">
      <alignment horizontal="center" vertical="center" wrapText="1"/>
      <protection locked="0"/>
    </xf>
    <xf numFmtId="0" fontId="20" fillId="5" borderId="40" xfId="10" applyFont="1" applyFill="1" applyBorder="1" applyAlignment="1" applyProtection="1">
      <alignment horizontal="center" vertical="center" wrapText="1"/>
      <protection locked="0"/>
    </xf>
    <xf numFmtId="0" fontId="5" fillId="2" borderId="0" xfId="10" applyFont="1" applyFill="1" applyProtection="1">
      <protection locked="0"/>
    </xf>
    <xf numFmtId="0" fontId="20" fillId="4" borderId="9" xfId="10" applyFont="1" applyFill="1" applyBorder="1" applyAlignment="1" applyProtection="1">
      <alignment horizontal="center" vertical="center" wrapText="1"/>
      <protection locked="0"/>
    </xf>
    <xf numFmtId="0" fontId="16" fillId="2" borderId="0" xfId="10" applyFont="1" applyFill="1" applyProtection="1">
      <protection locked="0"/>
    </xf>
    <xf numFmtId="0" fontId="20" fillId="5" borderId="16" xfId="10" applyFont="1" applyFill="1" applyBorder="1" applyAlignment="1" applyProtection="1">
      <alignment horizontal="center" vertical="center" wrapText="1"/>
      <protection locked="0"/>
    </xf>
    <xf numFmtId="0" fontId="20" fillId="5" borderId="17" xfId="10" applyFont="1" applyFill="1" applyBorder="1" applyAlignment="1" applyProtection="1">
      <alignment horizontal="center" vertical="center" wrapText="1"/>
      <protection locked="0"/>
    </xf>
    <xf numFmtId="0" fontId="6" fillId="4" borderId="32" xfId="10" applyFont="1" applyFill="1" applyBorder="1" applyAlignment="1" applyProtection="1">
      <alignment horizontal="center" vertical="center" wrapText="1"/>
      <protection locked="0"/>
    </xf>
    <xf numFmtId="0" fontId="6" fillId="4" borderId="33" xfId="10" applyFont="1" applyFill="1" applyBorder="1" applyAlignment="1" applyProtection="1">
      <alignment horizontal="center" vertical="center" wrapText="1"/>
      <protection locked="0"/>
    </xf>
    <xf numFmtId="0" fontId="20" fillId="5" borderId="22" xfId="10" applyFont="1" applyFill="1" applyBorder="1" applyAlignment="1" applyProtection="1">
      <alignment horizontal="center" vertical="center" wrapText="1"/>
      <protection locked="0"/>
    </xf>
    <xf numFmtId="0" fontId="5" fillId="2" borderId="0" xfId="10" applyFont="1" applyFill="1" applyAlignment="1" applyProtection="1">
      <alignment vertical="center" textRotation="90"/>
      <protection locked="0"/>
    </xf>
    <xf numFmtId="0" fontId="7" fillId="2" borderId="0" xfId="10" applyFill="1" applyAlignment="1" applyProtection="1">
      <alignment horizontal="center"/>
      <protection locked="0"/>
    </xf>
    <xf numFmtId="0" fontId="7" fillId="22" borderId="0" xfId="10" applyFill="1" applyProtection="1">
      <protection locked="0"/>
    </xf>
    <xf numFmtId="0" fontId="20" fillId="4" borderId="9" xfId="10" applyFont="1" applyFill="1" applyBorder="1" applyAlignment="1" applyProtection="1">
      <alignment horizontal="left" vertical="center" wrapText="1"/>
      <protection locked="0"/>
    </xf>
    <xf numFmtId="0" fontId="21" fillId="2" borderId="0" xfId="10" applyFont="1" applyFill="1" applyAlignment="1" applyProtection="1">
      <alignment horizontal="center" vertical="center" wrapText="1"/>
      <protection locked="0"/>
    </xf>
    <xf numFmtId="0" fontId="13" fillId="0" borderId="35" xfId="10" applyFont="1" applyBorder="1" applyAlignment="1" applyProtection="1">
      <alignment horizontal="left" vertical="center"/>
      <protection locked="0"/>
    </xf>
    <xf numFmtId="0" fontId="22" fillId="2" borderId="7" xfId="10" applyFont="1" applyFill="1" applyBorder="1" applyAlignment="1" applyProtection="1">
      <alignment horizontal="center" vertical="center" wrapText="1"/>
      <protection locked="0"/>
    </xf>
    <xf numFmtId="165" fontId="34" fillId="6" borderId="7" xfId="3" applyNumberFormat="1" applyFont="1" applyFill="1" applyBorder="1" applyAlignment="1" applyProtection="1">
      <alignment horizontal="center" vertical="center" wrapText="1"/>
      <protection locked="0"/>
    </xf>
    <xf numFmtId="165" fontId="34" fillId="6" borderId="25" xfId="3" applyNumberFormat="1" applyFont="1" applyFill="1" applyBorder="1" applyAlignment="1" applyProtection="1">
      <alignment horizontal="center" vertical="center" wrapText="1"/>
      <protection locked="0"/>
    </xf>
    <xf numFmtId="0" fontId="13" fillId="0" borderId="27" xfId="10" applyFont="1" applyBorder="1" applyAlignment="1" applyProtection="1">
      <alignment horizontal="left" vertical="center"/>
      <protection locked="0"/>
    </xf>
    <xf numFmtId="0" fontId="22" fillId="22" borderId="12" xfId="10" applyFont="1" applyFill="1" applyBorder="1" applyAlignment="1" applyProtection="1">
      <alignment horizontal="center" vertical="center" wrapText="1"/>
      <protection locked="0"/>
    </xf>
    <xf numFmtId="3" fontId="34" fillId="6" borderId="12" xfId="3" applyNumberFormat="1" applyFont="1" applyFill="1" applyBorder="1" applyAlignment="1" applyProtection="1">
      <alignment horizontal="center" vertical="center" wrapText="1"/>
      <protection locked="0"/>
    </xf>
    <xf numFmtId="3" fontId="34" fillId="6" borderId="29" xfId="3" applyNumberFormat="1" applyFont="1" applyFill="1" applyBorder="1" applyAlignment="1" applyProtection="1">
      <alignment horizontal="center" vertical="center" wrapText="1"/>
      <protection locked="0"/>
    </xf>
    <xf numFmtId="0" fontId="16" fillId="22" borderId="0" xfId="10" applyFont="1" applyFill="1" applyProtection="1">
      <protection locked="0"/>
    </xf>
    <xf numFmtId="0" fontId="23" fillId="22" borderId="30" xfId="7" applyFont="1" applyFill="1" applyBorder="1" applyAlignment="1" applyProtection="1">
      <alignment horizontal="center" vertical="center" wrapText="1"/>
      <protection locked="0"/>
    </xf>
    <xf numFmtId="165" fontId="34" fillId="6" borderId="12" xfId="3" applyNumberFormat="1" applyFont="1" applyFill="1" applyBorder="1" applyAlignment="1" applyProtection="1">
      <alignment horizontal="center" vertical="center" wrapText="1"/>
      <protection locked="0"/>
    </xf>
    <xf numFmtId="165" fontId="34" fillId="6" borderId="29" xfId="3" applyNumberFormat="1" applyFont="1" applyFill="1" applyBorder="1" applyAlignment="1" applyProtection="1">
      <alignment horizontal="center" vertical="center" wrapText="1"/>
      <protection locked="0"/>
    </xf>
    <xf numFmtId="0" fontId="16" fillId="0" borderId="0" xfId="10" applyFont="1" applyProtection="1">
      <protection locked="0"/>
    </xf>
    <xf numFmtId="3" fontId="35" fillId="6" borderId="12" xfId="3" applyNumberFormat="1" applyFont="1" applyFill="1" applyBorder="1" applyAlignment="1" applyProtection="1">
      <alignment horizontal="center" vertical="center" wrapText="1"/>
      <protection locked="0"/>
    </xf>
    <xf numFmtId="165" fontId="34" fillId="6" borderId="12" xfId="2" applyNumberFormat="1" applyFont="1" applyFill="1" applyBorder="1" applyAlignment="1" applyProtection="1">
      <alignment horizontal="center" vertical="center" wrapText="1"/>
      <protection locked="0"/>
    </xf>
    <xf numFmtId="165" fontId="35" fillId="6" borderId="12" xfId="2" applyNumberFormat="1" applyFont="1" applyFill="1" applyBorder="1" applyAlignment="1" applyProtection="1">
      <alignment horizontal="center" vertical="center" wrapText="1"/>
      <protection locked="0"/>
    </xf>
    <xf numFmtId="165" fontId="34" fillId="6" borderId="29" xfId="2" applyNumberFormat="1" applyFont="1" applyFill="1" applyBorder="1" applyAlignment="1" applyProtection="1">
      <alignment horizontal="center" vertical="center" wrapText="1"/>
      <protection locked="0"/>
    </xf>
    <xf numFmtId="3" fontId="34" fillId="6" borderId="12" xfId="2" applyNumberFormat="1" applyFont="1" applyFill="1" applyBorder="1" applyAlignment="1" applyProtection="1">
      <alignment horizontal="center" vertical="center" wrapText="1"/>
      <protection locked="0"/>
    </xf>
    <xf numFmtId="3" fontId="35" fillId="6" borderId="12" xfId="2" applyNumberFormat="1" applyFont="1" applyFill="1" applyBorder="1" applyAlignment="1" applyProtection="1">
      <alignment horizontal="center" vertical="center" wrapText="1"/>
      <protection locked="0"/>
    </xf>
    <xf numFmtId="3" fontId="34" fillId="6" borderId="29" xfId="2" applyNumberFormat="1" applyFont="1" applyFill="1" applyBorder="1" applyAlignment="1" applyProtection="1">
      <alignment horizontal="center" vertical="center" wrapText="1"/>
      <protection locked="0"/>
    </xf>
    <xf numFmtId="0" fontId="13" fillId="0" borderId="31" xfId="10" applyFont="1" applyBorder="1" applyAlignment="1" applyProtection="1">
      <alignment horizontal="left" vertical="center"/>
      <protection locked="0"/>
    </xf>
    <xf numFmtId="0" fontId="22" fillId="2" borderId="32" xfId="10" applyFont="1" applyFill="1" applyBorder="1" applyAlignment="1" applyProtection="1">
      <alignment horizontal="center" vertical="center" wrapText="1"/>
      <protection locked="0"/>
    </xf>
    <xf numFmtId="3" fontId="34" fillId="6" borderId="32" xfId="3" applyNumberFormat="1" applyFont="1" applyFill="1" applyBorder="1" applyAlignment="1" applyProtection="1">
      <alignment horizontal="center" vertical="center" wrapText="1"/>
      <protection locked="0"/>
    </xf>
    <xf numFmtId="3" fontId="34" fillId="6" borderId="33" xfId="3" applyNumberFormat="1" applyFont="1" applyFill="1" applyBorder="1" applyAlignment="1" applyProtection="1">
      <alignment horizontal="center" vertical="center" wrapText="1"/>
    </xf>
    <xf numFmtId="3" fontId="34" fillId="6" borderId="33" xfId="3" applyNumberFormat="1" applyFont="1" applyFill="1" applyBorder="1" applyAlignment="1">
      <alignment horizontal="center" vertical="center" wrapText="1"/>
    </xf>
    <xf numFmtId="0" fontId="19" fillId="0" borderId="0" xfId="0" applyFont="1"/>
  </cellXfs>
  <cellStyles count="11">
    <cellStyle name="Bad" xfId="3" builtinId="27"/>
    <cellStyle name="Comma 2 3" xfId="8" xr:uid="{E38150CE-28AA-49C0-A945-13FD3B0D2774}"/>
    <cellStyle name="Comma 3" xfId="1" xr:uid="{11C8463C-9E90-42FB-A9E5-AC719B763F67}"/>
    <cellStyle name="Comma 4 14 2" xfId="5" xr:uid="{24FBB0D1-BD7D-4CA3-8B7A-4F5C534007EB}"/>
    <cellStyle name="Comma 4 14 2 2" xfId="6" xr:uid="{771AB8B4-8948-4061-AB44-FD70F8E71693}"/>
    <cellStyle name="Good" xfId="2" builtinId="26"/>
    <cellStyle name="Heading 2 2" xfId="7" xr:uid="{2818F7B0-AC59-46CD-9D47-DF33932F790E}"/>
    <cellStyle name="Normal" xfId="0" builtinId="0"/>
    <cellStyle name="Normal 2" xfId="9" xr:uid="{0ECBC413-64C3-4704-ADF7-0C9DDF250C6A}"/>
    <cellStyle name="Normal 2 2" xfId="10" xr:uid="{2E166790-E4D8-4C59-AF73-08ECEB3EB839}"/>
    <cellStyle name="Normal 3" xfId="4" xr:uid="{8842ACCE-D4C9-4D2D-88C0-2AE85B9DC84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nwgcloud.sharepoint.com/sites/PR24Programme896/Data%20tables/Ofwat%20and%20DWMP%20Data%20Tables/Ofwat%20Tables%20-%20Driver%20Lead%20Folders/Rheanne%20White/RLW_NEW%20VERSION%20Ofwat%20Data%20Table%20-%20Wastewater.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wnloads/PR24-BP-tables-V6-Publish%20(3).xlsb"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stantec.sharepoint.com/teams/NorthumbrianWaterPR24TechnicalandCommercialSupport/Shared%20Documents/Work%20Package%205%20-%20WINEP%20Plan%20Development/Working%20Documents/Data%20Tables/OFWAT%20data%20tables/STANTEC%20Short%20Version6%20-%20Ofwat%20Data%20Table%20-%20Wastewater%20-%20NN%20alternative%20tables.xlsx?B9775AE2" TargetMode="External"/><Relationship Id="rId1" Type="http://schemas.openxmlformats.org/officeDocument/2006/relationships/externalLinkPath" Target="file:///\\B9775AE2\STANTEC%20Short%20Version6%20-%20Ofwat%20Data%20Table%20-%20Wastewater%20-%20NN%20alternative%20tabl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duffa\AppData\Local\Microsoft\Windows\INetCache\Content.Outlook\WPYY0DTA\NN%20shadow%20tables.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https://nwgcloud.sharepoint.com/sites/PR24Programme896/Operational%20strategy%20development/Initiation%20-%20Information%20Sharing/00.%20Common%20Documents%20&amp;%20Strategies/003.%20Service%20Planning%20framework%20-%20Copperleaf/Copperleaf%20Loaders/1%20Populated%20Investment%20Loaders/Completed%20Investment%20Loaders/Investment%20Loader%20-%20WINEP%20WFD_IMP%20(Wastewater)%20-%20Rev%20G.xlsx?73C7DCBC" TargetMode="External"/><Relationship Id="rId1" Type="http://schemas.openxmlformats.org/officeDocument/2006/relationships/externalLinkPath" Target="file:///\\73C7DCBC\Investment%20Loader%20-%20WINEP%20WFD_IMP%20(Wastewater)%20-%20Rev%20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ut_OUT"/>
      <sheetName val="fOut_OUT8"/>
      <sheetName val="fOut_RR"/>
      <sheetName val="fOut_CW"/>
      <sheetName val="fOut_CW_MAN"/>
      <sheetName val="fOut_CWW"/>
      <sheetName val="fOut_CWW_MAN"/>
      <sheetName val="fOut_RES"/>
      <sheetName val="fOut_BIO"/>
      <sheetName val="fOut_RET"/>
      <sheetName val="fOut_RET_MAN"/>
      <sheetName val="fOut_DS"/>
      <sheetName val="fOut_DS_MAN"/>
      <sheetName val="fOut_LS"/>
      <sheetName val="fOut_LS_MAN"/>
      <sheetName val="fOut_SUP"/>
      <sheetName val="fOut_SUP_MAN"/>
      <sheetName val="fOut_SUM"/>
      <sheetName val="fOut_PD"/>
      <sheetName val="fOut_PD_MAN"/>
      <sheetName val="fOut_APR"/>
      <sheetName val="Introduction"/>
      <sheetName val="Validation"/>
      <sheetName val="Lists"/>
      <sheetName val="PC lists"/>
      <sheetName val="PC info"/>
      <sheetName val="OUT &gt;&gt;"/>
      <sheetName val="OUT1"/>
      <sheetName val="OUT2"/>
      <sheetName val="OUT3"/>
      <sheetName val="OUT4"/>
      <sheetName val="OUT5"/>
      <sheetName val="OUT6"/>
      <sheetName val="OUT7"/>
      <sheetName val="OUT8"/>
      <sheetName val="OUT9"/>
      <sheetName val="OUT10"/>
      <sheetName val="RR &gt;&gt;"/>
      <sheetName val="RR1"/>
      <sheetName val="RR2"/>
      <sheetName val="RR3"/>
      <sheetName val="RR4"/>
      <sheetName val="RR5"/>
      <sheetName val="RR6"/>
      <sheetName val="RR7"/>
      <sheetName val="RR8"/>
      <sheetName val="RR9"/>
      <sheetName val="RR10"/>
      <sheetName val="RR11"/>
      <sheetName val="RR12"/>
      <sheetName val="RR13"/>
      <sheetName val="RR14"/>
      <sheetName val="RR15"/>
      <sheetName val="RR16"/>
      <sheetName val="RR17"/>
      <sheetName val="RR18"/>
      <sheetName val="RR19"/>
      <sheetName val="RR20"/>
      <sheetName val="RR21"/>
      <sheetName val="RR22"/>
      <sheetName val="RR23"/>
      <sheetName val="RR24"/>
      <sheetName val="RR25"/>
      <sheetName val="RR26"/>
      <sheetName val="RR27"/>
      <sheetName val="RR27a"/>
      <sheetName val="RR28"/>
      <sheetName val="RR29"/>
      <sheetName val="RR30"/>
      <sheetName val="CW &gt;&gt;"/>
      <sheetName val="CW1"/>
      <sheetName val="CW1a"/>
      <sheetName val="CW2"/>
      <sheetName val="CW3"/>
      <sheetName val="CW4"/>
      <sheetName val="CW5"/>
      <sheetName val="CW6"/>
      <sheetName val="CLEAR_SHEET"/>
      <sheetName val="CW7"/>
      <sheetName val="CW8"/>
      <sheetName val="CW9"/>
      <sheetName val="CW10"/>
      <sheetName val="CW11"/>
      <sheetName val="CW12"/>
      <sheetName val="CW13"/>
      <sheetName val="CW14"/>
      <sheetName val="CW15"/>
      <sheetName val="CW16"/>
      <sheetName val="CW17"/>
      <sheetName val="CW18"/>
      <sheetName val="CW19"/>
      <sheetName val="CW20"/>
      <sheetName val="CW21"/>
      <sheetName val="CWW &gt;&gt;"/>
      <sheetName val="CWW1"/>
      <sheetName val="CWW1a"/>
      <sheetName val="CWW2"/>
      <sheetName val="CWW3"/>
      <sheetName val="CWW4"/>
      <sheetName val="CWW5"/>
      <sheetName val="CWW6"/>
      <sheetName val="CWW7a"/>
      <sheetName val="CWW7b"/>
      <sheetName val="CWW7c"/>
      <sheetName val="CWW8"/>
      <sheetName val="CWW9"/>
      <sheetName val="CWW10"/>
      <sheetName val="CWW11"/>
      <sheetName val="CWW12"/>
      <sheetName val="CWW13"/>
      <sheetName val="CWW14"/>
      <sheetName val="CWW15"/>
      <sheetName val="CWW16"/>
      <sheetName val="CWW17"/>
      <sheetName val="CWW18"/>
      <sheetName val="CWW19"/>
      <sheetName val="CWW20"/>
      <sheetName val="CWW21"/>
      <sheetName val="CWW22"/>
      <sheetName val="RES &gt;&gt;"/>
      <sheetName val="RES1"/>
      <sheetName val="BIO &gt;&gt;"/>
      <sheetName val="BIO1"/>
      <sheetName val="BIO2"/>
      <sheetName val="BIO3a"/>
      <sheetName val="BIO3b"/>
      <sheetName val="BIO4"/>
      <sheetName val="BIO5"/>
      <sheetName val="BIO6"/>
      <sheetName val="RET &gt;&gt;"/>
      <sheetName val="RET1"/>
      <sheetName val="RET1a"/>
      <sheetName val="RET2"/>
      <sheetName val="RET3"/>
      <sheetName val="RET4"/>
      <sheetName val="DS &gt;&gt;"/>
      <sheetName val="DS1e"/>
      <sheetName val="DS1w"/>
      <sheetName val="DS2e"/>
      <sheetName val="DS2w"/>
      <sheetName val="DS3"/>
      <sheetName val="DS4"/>
      <sheetName val="DS5"/>
      <sheetName val="DS6"/>
      <sheetName val="LS &gt;&gt;"/>
      <sheetName val="LS1"/>
      <sheetName val="LS2"/>
      <sheetName val="LS3"/>
      <sheetName val="LS3a"/>
      <sheetName val="LS3b"/>
      <sheetName val="LS3c"/>
      <sheetName val="LS3d"/>
      <sheetName val="LS3e"/>
      <sheetName val="LS3f"/>
      <sheetName val="LS3g"/>
      <sheetName val="LS3h"/>
      <sheetName val="LS3i"/>
      <sheetName val="LS4"/>
      <sheetName val="LS4a"/>
      <sheetName val="LS4b"/>
      <sheetName val="LS4c"/>
      <sheetName val="LS4d"/>
      <sheetName val="LS4e"/>
      <sheetName val="LS4f"/>
      <sheetName val="LS4g"/>
      <sheetName val="LS4h"/>
      <sheetName val="LS4i"/>
      <sheetName val="LS5"/>
      <sheetName val="LS6"/>
      <sheetName val="LS7"/>
      <sheetName val="SUP &gt;&gt;"/>
      <sheetName val="SUP1A"/>
      <sheetName val="SUP1B"/>
      <sheetName val="SUP4"/>
      <sheetName val="SUP5"/>
      <sheetName val="SUP6"/>
      <sheetName val="SUP7"/>
      <sheetName val="SUP8"/>
      <sheetName val="SUP9"/>
      <sheetName val="SUP10"/>
      <sheetName val="SUP11"/>
      <sheetName val="SUP12"/>
      <sheetName val="SUP13"/>
      <sheetName val="SUP14"/>
      <sheetName val="SUP15"/>
      <sheetName val="SUM &gt;&gt;"/>
      <sheetName val="SUM1"/>
      <sheetName val="SUM2"/>
      <sheetName val="SUM3"/>
      <sheetName val="SUM4"/>
      <sheetName val="PD &gt;&gt;"/>
      <sheetName val="PD1"/>
      <sheetName val="PD2"/>
      <sheetName val="PD3"/>
      <sheetName val="PD4"/>
      <sheetName val="PD5"/>
      <sheetName val="PD6"/>
      <sheetName val="PD7"/>
      <sheetName val="PD7a"/>
      <sheetName val="PD8"/>
      <sheetName val="PD9"/>
      <sheetName val="PD10"/>
      <sheetName val="PD11"/>
      <sheetName val="PD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7">
          <cell r="C7" t="str">
            <v>PR19AFW_W-D1</v>
          </cell>
          <cell r="D7" t="str">
            <v>Minimising disruption to you and your community</v>
          </cell>
          <cell r="E7" t="str">
            <v>PR14 revision</v>
          </cell>
          <cell r="F7" t="str">
            <v>W-D1</v>
          </cell>
          <cell r="G7" t="str">
            <v>Water supply interruptions</v>
          </cell>
          <cell r="H7" t="str">
            <v>Supply interruptions greater than or equal to three hours (expressed in minutes per property).  This metric is based on the new consistent definition developed by UKWIR</v>
          </cell>
          <cell r="J7">
            <v>1</v>
          </cell>
          <cell r="Q7">
            <v>1</v>
          </cell>
          <cell r="R7" t="str">
            <v>Out &amp; under</v>
          </cell>
          <cell r="S7" t="str">
            <v>Revenue</v>
          </cell>
          <cell r="T7" t="str">
            <v>In-period</v>
          </cell>
          <cell r="U7" t="str">
            <v>Supply interruptions</v>
          </cell>
          <cell r="V7" t="str">
            <v>time</v>
          </cell>
          <cell r="W7" t="str">
            <v>Average supply interruption greater than three hours (minutes per property)</v>
          </cell>
          <cell r="X7">
            <v>0</v>
          </cell>
          <cell r="Y7" t="str">
            <v>Down</v>
          </cell>
          <cell r="Z7" t="str">
            <v>Water supply interruptions</v>
          </cell>
        </row>
        <row r="8">
          <cell r="C8" t="str">
            <v>PR19AFW_W-B1</v>
          </cell>
          <cell r="D8" t="str">
            <v>Making sure our customers and communities have enough water while leaving more water in the environment</v>
          </cell>
          <cell r="E8" t="str">
            <v>PR14 continuation</v>
          </cell>
          <cell r="F8" t="str">
            <v>W-B1</v>
          </cell>
          <cell r="G8" t="str">
            <v>Leakage</v>
          </cell>
          <cell r="H8" t="str">
            <v>Leakage in ML/d, three-year-average, using new consistent definition of leakage developed by UKWIR</v>
          </cell>
          <cell r="J8">
            <v>1</v>
          </cell>
          <cell r="Q8">
            <v>1</v>
          </cell>
          <cell r="R8" t="str">
            <v>Out &amp; under</v>
          </cell>
          <cell r="S8" t="str">
            <v>Revenue</v>
          </cell>
          <cell r="T8" t="str">
            <v>In-period</v>
          </cell>
          <cell r="U8" t="str">
            <v>Leakage</v>
          </cell>
          <cell r="V8" t="str">
            <v>nr</v>
          </cell>
          <cell r="W8" t="str">
            <v>Leakage in ML/d, three-year-average</v>
          </cell>
          <cell r="X8">
            <v>1</v>
          </cell>
          <cell r="Y8" t="str">
            <v>Down</v>
          </cell>
          <cell r="Z8" t="str">
            <v>Leakage</v>
          </cell>
        </row>
        <row r="9">
          <cell r="C9" t="str">
            <v>PR19AFW_R-B1</v>
          </cell>
          <cell r="D9" t="str">
            <v>Making sure our customers and communities have enough water while leaving more water in the environment</v>
          </cell>
          <cell r="E9" t="str">
            <v>PR14 continuation</v>
          </cell>
          <cell r="F9" t="str">
            <v>R-B1</v>
          </cell>
          <cell r="G9" t="str">
            <v>Per capita consumption</v>
          </cell>
          <cell r="H9" t="str">
            <v>Average amount of water used by each customer that lives in a household property (litres per head per day), three-year-average. Using the same definition as for WRMP reporting</v>
          </cell>
          <cell r="I9">
            <v>0.3</v>
          </cell>
          <cell r="J9">
            <v>0.7</v>
          </cell>
          <cell r="Q9">
            <v>1</v>
          </cell>
          <cell r="R9" t="str">
            <v>Out &amp; under</v>
          </cell>
          <cell r="S9" t="str">
            <v>Revenue</v>
          </cell>
          <cell r="T9" t="str">
            <v>End of period</v>
          </cell>
          <cell r="U9" t="str">
            <v>Sustainability/innovation</v>
          </cell>
          <cell r="V9" t="str">
            <v>nr</v>
          </cell>
          <cell r="W9" t="str">
            <v>Litres per head per day (l/h/d), three-year-average</v>
          </cell>
          <cell r="X9">
            <v>1</v>
          </cell>
          <cell r="Y9" t="str">
            <v>Down</v>
          </cell>
          <cell r="Z9" t="str">
            <v>Per capita consumption</v>
          </cell>
        </row>
        <row r="10">
          <cell r="C10" t="str">
            <v>PR19AFW_W-D2</v>
          </cell>
          <cell r="D10" t="str">
            <v>Minimising disruption to you and your community</v>
          </cell>
          <cell r="E10" t="str">
            <v>PR19 new</v>
          </cell>
          <cell r="F10" t="str">
            <v>W-D2</v>
          </cell>
          <cell r="G10" t="str">
            <v>Risk of severe restrictions in a drought</v>
          </cell>
          <cell r="H10" t="str">
            <v>Percentage of the population the company serves, that would experience severe supply restrictions (e.g. standpipes or rota cuts) in a 1 in 200 year drought.</v>
          </cell>
          <cell r="J10">
            <v>1</v>
          </cell>
          <cell r="Q10">
            <v>1</v>
          </cell>
          <cell r="R10" t="str">
            <v>NFI</v>
          </cell>
          <cell r="U10" t="str">
            <v>Resilience</v>
          </cell>
          <cell r="V10" t="str">
            <v>%</v>
          </cell>
          <cell r="W10" t="str">
            <v>% of population at risk 1:200</v>
          </cell>
          <cell r="X10">
            <v>1</v>
          </cell>
          <cell r="Y10" t="str">
            <v>Down</v>
          </cell>
          <cell r="Z10" t="str">
            <v>Risk of severe restrictions in a drought</v>
          </cell>
        </row>
        <row r="11">
          <cell r="C11" t="str">
            <v>PR19AFW_W-D3</v>
          </cell>
          <cell r="D11" t="str">
            <v>Minimising disruption to you and your community</v>
          </cell>
          <cell r="E11" t="str">
            <v>PR19 new</v>
          </cell>
          <cell r="F11" t="str">
            <v>W-D3</v>
          </cell>
          <cell r="G11" t="str">
            <v>Unplanned outage</v>
          </cell>
          <cell r="H11" t="str">
            <v>Unplanned outage is a temporary loss of maximum production capacity. This will be reported as lost capacity (flow rate) as a proportion of total company maximum production capacity.</v>
          </cell>
          <cell r="J11">
            <v>1</v>
          </cell>
          <cell r="Q11">
            <v>1</v>
          </cell>
          <cell r="R11" t="str">
            <v>Under</v>
          </cell>
          <cell r="S11" t="str">
            <v>Revenue</v>
          </cell>
          <cell r="T11" t="str">
            <v>In-period</v>
          </cell>
          <cell r="U11" t="str">
            <v>Water outage</v>
          </cell>
          <cell r="V11" t="str">
            <v>%</v>
          </cell>
          <cell r="W11" t="str">
            <v>Lost capacity as % of total company maximum production capacity.</v>
          </cell>
          <cell r="X11">
            <v>2</v>
          </cell>
          <cell r="Y11" t="str">
            <v>Down</v>
          </cell>
          <cell r="Z11" t="str">
            <v>Unplanned outage</v>
          </cell>
        </row>
        <row r="12">
          <cell r="C12" t="str">
            <v>PR19AFW_W-D4</v>
          </cell>
          <cell r="D12" t="str">
            <v>Minimising disruption to you and your community</v>
          </cell>
          <cell r="E12" t="str">
            <v>PR14 continuation</v>
          </cell>
          <cell r="F12" t="str">
            <v>W-D4</v>
          </cell>
          <cell r="G12" t="str">
            <v>Mains repairs</v>
          </cell>
          <cell r="H12" t="str">
            <v>Definition of mains bursts currently included in Discover Water  -  number of repairs for every 1,000km of pipe for the latest year.</v>
          </cell>
          <cell r="J12">
            <v>1</v>
          </cell>
          <cell r="Q12">
            <v>1</v>
          </cell>
          <cell r="R12" t="str">
            <v>Under</v>
          </cell>
          <cell r="S12" t="str">
            <v>Revenue</v>
          </cell>
          <cell r="T12" t="str">
            <v>In-period</v>
          </cell>
          <cell r="U12" t="str">
            <v>Asset/equipment failure</v>
          </cell>
          <cell r="V12" t="str">
            <v>nr</v>
          </cell>
          <cell r="W12" t="str">
            <v>No. of burst mains per 1,000 km of pipe (per year)</v>
          </cell>
          <cell r="X12">
            <v>1</v>
          </cell>
          <cell r="Y12" t="str">
            <v>Down</v>
          </cell>
          <cell r="Z12" t="str">
            <v>Mains repairs</v>
          </cell>
        </row>
        <row r="13">
          <cell r="C13" t="str">
            <v>PR19AFW_W-A1</v>
          </cell>
          <cell r="D13" t="str">
            <v>Supplying high quality water you can trust</v>
          </cell>
          <cell r="E13" t="str">
            <v>PR14 revision</v>
          </cell>
          <cell r="F13" t="str">
            <v>W-A1</v>
          </cell>
          <cell r="G13" t="str">
            <v>Water quality compliance (CRI)</v>
          </cell>
          <cell r="H13" t="str">
            <v>DWI’s Compliance Risk Index (CRI).</v>
          </cell>
          <cell r="J13">
            <v>1</v>
          </cell>
          <cell r="Q13">
            <v>1</v>
          </cell>
          <cell r="R13" t="str">
            <v>Under</v>
          </cell>
          <cell r="S13" t="str">
            <v>Revenue</v>
          </cell>
          <cell r="T13" t="str">
            <v>In-period</v>
          </cell>
          <cell r="U13" t="str">
            <v>Water quality compliance</v>
          </cell>
          <cell r="V13" t="str">
            <v>score</v>
          </cell>
          <cell r="W13" t="str">
            <v>Score</v>
          </cell>
          <cell r="X13">
            <v>2</v>
          </cell>
          <cell r="Y13" t="str">
            <v>Down</v>
          </cell>
          <cell r="Z13" t="str">
            <v>Water quality compliance (CRI)</v>
          </cell>
        </row>
        <row r="14">
          <cell r="C14" t="str">
            <v>PR19AFW_R-C1</v>
          </cell>
          <cell r="D14" t="str">
            <v>Providing a great service that you value</v>
          </cell>
          <cell r="E14" t="str">
            <v>PR19 new</v>
          </cell>
          <cell r="F14" t="str">
            <v>R-C1</v>
          </cell>
          <cell r="G14" t="str">
            <v>C-MeX: Customer measure of experience</v>
          </cell>
          <cell r="H14" t="str">
            <v>Ofwat measure of customer experience</v>
          </cell>
          <cell r="M14">
            <v>1</v>
          </cell>
          <cell r="Q14">
            <v>1</v>
          </cell>
          <cell r="R14" t="str">
            <v>Out &amp; under</v>
          </cell>
          <cell r="S14" t="str">
            <v>Revenue</v>
          </cell>
          <cell r="T14" t="str">
            <v>In-period</v>
          </cell>
          <cell r="U14" t="str">
            <v>Customer measure of experience (C-MeX)</v>
          </cell>
          <cell r="V14" t="str">
            <v>score</v>
          </cell>
          <cell r="W14" t="str">
            <v>Score</v>
          </cell>
          <cell r="X14">
            <v>2</v>
          </cell>
          <cell r="Y14" t="str">
            <v>Up</v>
          </cell>
          <cell r="Z14" t="str">
            <v>C-MeX: Customer measure of experience</v>
          </cell>
        </row>
        <row r="15">
          <cell r="C15" t="str">
            <v>PR19AFW_W-C1</v>
          </cell>
          <cell r="D15" t="str">
            <v>Providing a great service that you value</v>
          </cell>
          <cell r="E15" t="str">
            <v>PR19 new</v>
          </cell>
          <cell r="F15" t="str">
            <v>W-C1</v>
          </cell>
          <cell r="G15" t="str">
            <v>D-MeX: Developer services measure of experience</v>
          </cell>
          <cell r="H15" t="str">
            <v>Ofwat measure of developer experience</v>
          </cell>
          <cell r="J15">
            <v>1</v>
          </cell>
          <cell r="Q15">
            <v>1</v>
          </cell>
          <cell r="R15" t="str">
            <v>Out &amp; under</v>
          </cell>
          <cell r="S15" t="str">
            <v>Revenue</v>
          </cell>
          <cell r="T15" t="str">
            <v>In-period</v>
          </cell>
          <cell r="U15" t="str">
            <v>Developer services measure of experience (D-MeX)</v>
          </cell>
          <cell r="V15" t="str">
            <v>score</v>
          </cell>
          <cell r="W15" t="str">
            <v>Score</v>
          </cell>
          <cell r="X15">
            <v>2</v>
          </cell>
          <cell r="Y15" t="str">
            <v>Up</v>
          </cell>
          <cell r="Z15" t="str">
            <v>D-MeX: Developer services measure of experience</v>
          </cell>
        </row>
        <row r="16">
          <cell r="C16" t="str">
            <v>PR19AFW_W-D5a</v>
          </cell>
          <cell r="D16" t="str">
            <v>Minimising disruption to you and your community</v>
          </cell>
          <cell r="E16" t="str">
            <v>PR19 new</v>
          </cell>
          <cell r="F16" t="str">
            <v>W-D5a</v>
          </cell>
          <cell r="G16" t="str">
            <v>Average time properties experience low pressure</v>
          </cell>
          <cell r="H16" t="str">
            <v>Improving water pressure for customers (in areas below 15m head)</v>
          </cell>
          <cell r="J16">
            <v>1</v>
          </cell>
          <cell r="Q16">
            <v>1</v>
          </cell>
          <cell r="R16" t="str">
            <v>NFI</v>
          </cell>
          <cell r="U16" t="str">
            <v>Resilience</v>
          </cell>
          <cell r="V16" t="str">
            <v>nr</v>
          </cell>
          <cell r="W16" t="str">
            <v>Hours per property per year</v>
          </cell>
          <cell r="X16">
            <v>0</v>
          </cell>
          <cell r="Y16" t="str">
            <v>Down</v>
          </cell>
          <cell r="AQ16">
            <v>0.5</v>
          </cell>
          <cell r="AR16">
            <v>0.45833333333333331</v>
          </cell>
          <cell r="AS16">
            <v>0.41666666666666669</v>
          </cell>
          <cell r="AT16">
            <v>0.375</v>
          </cell>
          <cell r="AU16">
            <v>0.36249999999999999</v>
          </cell>
          <cell r="BQ16">
            <v>0</v>
          </cell>
          <cell r="BR16">
            <v>0</v>
          </cell>
          <cell r="BS16">
            <v>0</v>
          </cell>
          <cell r="BT16">
            <v>0</v>
          </cell>
          <cell r="BU16">
            <v>0</v>
          </cell>
          <cell r="BV16" t="str">
            <v/>
          </cell>
          <cell r="BW16" t="str">
            <v/>
          </cell>
          <cell r="BX16" t="str">
            <v/>
          </cell>
          <cell r="BY16" t="str">
            <v/>
          </cell>
          <cell r="BZ16" t="str">
            <v/>
          </cell>
          <cell r="CA16">
            <v>0</v>
          </cell>
          <cell r="CB16">
            <v>0</v>
          </cell>
          <cell r="CC16">
            <v>0</v>
          </cell>
          <cell r="CD16">
            <v>0</v>
          </cell>
          <cell r="CE16">
            <v>0</v>
          </cell>
          <cell r="CF16">
            <v>0</v>
          </cell>
          <cell r="CG16">
            <v>0</v>
          </cell>
          <cell r="CH16">
            <v>0</v>
          </cell>
          <cell r="CI16">
            <v>0</v>
          </cell>
          <cell r="CJ16">
            <v>0</v>
          </cell>
          <cell r="CK16" t="str">
            <v/>
          </cell>
          <cell r="CL16" t="str">
            <v/>
          </cell>
          <cell r="CM16" t="str">
            <v/>
          </cell>
          <cell r="CN16" t="str">
            <v/>
          </cell>
          <cell r="CO16" t="str">
            <v/>
          </cell>
          <cell r="CP16">
            <v>0</v>
          </cell>
          <cell r="CQ16">
            <v>0</v>
          </cell>
          <cell r="CR16">
            <v>0</v>
          </cell>
          <cell r="CS16">
            <v>0</v>
          </cell>
          <cell r="CT16">
            <v>0</v>
          </cell>
          <cell r="CU16" t="str">
            <v/>
          </cell>
          <cell r="CV16" t="str">
            <v/>
          </cell>
          <cell r="CW16" t="str">
            <v/>
          </cell>
          <cell r="CX16" t="str">
            <v/>
          </cell>
          <cell r="CY16" t="str">
            <v/>
          </cell>
          <cell r="CZ16" t="str">
            <v/>
          </cell>
          <cell r="DA16" t="str">
            <v/>
          </cell>
          <cell r="DB16" t="str">
            <v/>
          </cell>
          <cell r="DD16">
            <v>1</v>
          </cell>
        </row>
        <row r="17">
          <cell r="C17" t="str">
            <v>PR19AFW_R-C2</v>
          </cell>
          <cell r="D17" t="str">
            <v>Providing a great service that you value</v>
          </cell>
          <cell r="E17" t="str">
            <v>PR19 new</v>
          </cell>
          <cell r="F17" t="str">
            <v>R-C2</v>
          </cell>
          <cell r="G17" t="str">
            <v>Customers in vulnerable circumstances satisfied with our service (receiving financial help)</v>
          </cell>
          <cell r="H17" t="str">
            <v>Customers registered receiving financial assistance that are satisfied with the service they have received.</v>
          </cell>
          <cell r="M17">
            <v>1</v>
          </cell>
          <cell r="Q17">
            <v>1</v>
          </cell>
          <cell r="R17" t="str">
            <v>NFI</v>
          </cell>
          <cell r="U17" t="str">
            <v>Customer service/satisfaction (exc. billing etc.)</v>
          </cell>
          <cell r="V17" t="str">
            <v>%</v>
          </cell>
          <cell r="W17" t="str">
            <v>% customers satisfied</v>
          </cell>
          <cell r="X17">
            <v>0</v>
          </cell>
          <cell r="Y17" t="str">
            <v>Up</v>
          </cell>
          <cell r="AQ17">
            <v>90</v>
          </cell>
          <cell r="AR17">
            <v>90</v>
          </cell>
          <cell r="AS17">
            <v>90</v>
          </cell>
          <cell r="AT17">
            <v>90</v>
          </cell>
          <cell r="AU17">
            <v>90</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D17">
            <v>1</v>
          </cell>
        </row>
        <row r="18">
          <cell r="C18" t="str">
            <v>PR19AFW_R-C3</v>
          </cell>
          <cell r="D18" t="str">
            <v>Providing a great service that you value</v>
          </cell>
          <cell r="E18" t="str">
            <v>PR19 new</v>
          </cell>
          <cell r="F18" t="str">
            <v>R-C3</v>
          </cell>
          <cell r="G18" t="str">
            <v>Customers in vulnerable circumstances who found us easy to deal with (receiving financial help)</v>
          </cell>
          <cell r="H18" t="str">
            <v>Customers receiving financial assistance that found Affinity easy to deal with.</v>
          </cell>
          <cell r="M18">
            <v>1</v>
          </cell>
          <cell r="Q18">
            <v>1</v>
          </cell>
          <cell r="R18" t="str">
            <v>NFI</v>
          </cell>
          <cell r="U18" t="str">
            <v>Customer service/satisfaction (exc. billing etc.)</v>
          </cell>
          <cell r="V18" t="str">
            <v>%</v>
          </cell>
          <cell r="W18" t="str">
            <v>% customers satisfied</v>
          </cell>
          <cell r="X18">
            <v>0</v>
          </cell>
          <cell r="Y18" t="str">
            <v>Up</v>
          </cell>
          <cell r="AQ18">
            <v>90</v>
          </cell>
          <cell r="AR18">
            <v>90</v>
          </cell>
          <cell r="AS18">
            <v>90</v>
          </cell>
          <cell r="AT18">
            <v>90</v>
          </cell>
          <cell r="AU18">
            <v>90</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D18">
            <v>1</v>
          </cell>
        </row>
        <row r="19">
          <cell r="C19" t="str">
            <v>PR19AFW_W-B2</v>
          </cell>
          <cell r="D19" t="str">
            <v>Making sure our customers and communities have enough water while leaving more water in the environment</v>
          </cell>
          <cell r="E19" t="str">
            <v>PR19 new</v>
          </cell>
          <cell r="F19" t="str">
            <v>W-B2</v>
          </cell>
          <cell r="G19" t="str">
            <v>Environmental innovation - delivery of community projects</v>
          </cell>
          <cell r="H19" t="str">
            <v>Completing environmentally focussed pilot projects in our communities.</v>
          </cell>
          <cell r="I19">
            <v>1</v>
          </cell>
          <cell r="Q19">
            <v>1</v>
          </cell>
          <cell r="R19" t="str">
            <v>Out</v>
          </cell>
          <cell r="S19" t="str">
            <v>Revenue</v>
          </cell>
          <cell r="T19" t="str">
            <v>In-period</v>
          </cell>
          <cell r="U19" t="str">
            <v>Sustainability/innovation</v>
          </cell>
          <cell r="V19" t="str">
            <v>nr</v>
          </cell>
          <cell r="W19" t="str">
            <v>Number of projects units completed</v>
          </cell>
          <cell r="X19">
            <v>0</v>
          </cell>
          <cell r="Y19" t="str">
            <v>Up</v>
          </cell>
          <cell r="AQ19">
            <v>0</v>
          </cell>
          <cell r="AR19">
            <v>0</v>
          </cell>
          <cell r="AS19">
            <v>0</v>
          </cell>
          <cell r="AT19">
            <v>0</v>
          </cell>
          <cell r="AU19">
            <v>0</v>
          </cell>
          <cell r="BL19" t="str">
            <v>Yes</v>
          </cell>
          <cell r="BM19" t="str">
            <v>Yes</v>
          </cell>
          <cell r="BN19" t="str">
            <v>Yes</v>
          </cell>
          <cell r="BO19" t="str">
            <v>Yes</v>
          </cell>
          <cell r="BP19" t="str">
            <v>Yes</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v>0.14299999999999999</v>
          </cell>
          <cell r="CZ19" t="str">
            <v/>
          </cell>
          <cell r="DA19" t="str">
            <v/>
          </cell>
          <cell r="DB19" t="str">
            <v/>
          </cell>
          <cell r="DD19">
            <v>1</v>
          </cell>
        </row>
        <row r="20">
          <cell r="C20" t="str">
            <v>PR19AFW_R-C4</v>
          </cell>
          <cell r="D20" t="str">
            <v>Providing a great service that you value</v>
          </cell>
          <cell r="E20" t="str">
            <v>PR19 new</v>
          </cell>
          <cell r="F20" t="str">
            <v>R-C4</v>
          </cell>
          <cell r="G20" t="str">
            <v>Reducing the total number of void properties by identifying false voids</v>
          </cell>
          <cell r="H20" t="str">
            <v>Reducing the total number of void properties by identifying false voids</v>
          </cell>
          <cell r="M20">
            <v>1</v>
          </cell>
          <cell r="Q20">
            <v>1</v>
          </cell>
          <cell r="R20" t="str">
            <v>Out &amp; under</v>
          </cell>
          <cell r="S20" t="str">
            <v>Revenue</v>
          </cell>
          <cell r="T20" t="str">
            <v>In-period</v>
          </cell>
          <cell r="U20" t="str">
            <v>Metering</v>
          </cell>
          <cell r="V20" t="str">
            <v>%</v>
          </cell>
          <cell r="W20" t="str">
            <v>Voids as % of total billed residential properties</v>
          </cell>
          <cell r="X20">
            <v>2</v>
          </cell>
          <cell r="Y20" t="str">
            <v>Down</v>
          </cell>
          <cell r="AQ20">
            <v>2.39</v>
          </cell>
          <cell r="AR20">
            <v>2.27</v>
          </cell>
          <cell r="AS20">
            <v>2.2200000000000002</v>
          </cell>
          <cell r="AT20">
            <v>2.16</v>
          </cell>
          <cell r="AU20">
            <v>2.1</v>
          </cell>
          <cell r="BL20" t="str">
            <v>Yes</v>
          </cell>
          <cell r="BM20" t="str">
            <v>Yes</v>
          </cell>
          <cell r="BN20" t="str">
            <v>Yes</v>
          </cell>
          <cell r="BO20" t="str">
            <v>Yes</v>
          </cell>
          <cell r="BP20" t="str">
            <v>Yes</v>
          </cell>
          <cell r="BQ20" t="str">
            <v/>
          </cell>
          <cell r="BR20" t="str">
            <v/>
          </cell>
          <cell r="BS20" t="str">
            <v/>
          </cell>
          <cell r="BT20" t="str">
            <v/>
          </cell>
          <cell r="BU20" t="str">
            <v/>
          </cell>
          <cell r="BV20">
            <v>2.89</v>
          </cell>
          <cell r="BW20">
            <v>2.77</v>
          </cell>
          <cell r="BX20">
            <v>2.72</v>
          </cell>
          <cell r="BY20">
            <v>2.7</v>
          </cell>
          <cell r="BZ20">
            <v>2.7</v>
          </cell>
          <cell r="CA20" t="str">
            <v/>
          </cell>
          <cell r="CB20" t="str">
            <v/>
          </cell>
          <cell r="CC20" t="str">
            <v/>
          </cell>
          <cell r="CD20" t="str">
            <v/>
          </cell>
          <cell r="CE20" t="str">
            <v/>
          </cell>
          <cell r="CF20" t="str">
            <v/>
          </cell>
          <cell r="CG20" t="str">
            <v/>
          </cell>
          <cell r="CH20" t="str">
            <v/>
          </cell>
          <cell r="CI20" t="str">
            <v/>
          </cell>
          <cell r="CJ20" t="str">
            <v/>
          </cell>
          <cell r="CK20">
            <v>1.89</v>
          </cell>
          <cell r="CL20">
            <v>1.77</v>
          </cell>
          <cell r="CM20">
            <v>1.72</v>
          </cell>
          <cell r="CN20">
            <v>1.66</v>
          </cell>
          <cell r="CO20">
            <v>1.6</v>
          </cell>
          <cell r="CP20" t="str">
            <v/>
          </cell>
          <cell r="CQ20" t="str">
            <v/>
          </cell>
          <cell r="CR20" t="str">
            <v/>
          </cell>
          <cell r="CS20" t="str">
            <v/>
          </cell>
          <cell r="CT20" t="str">
            <v/>
          </cell>
          <cell r="CU20">
            <v>-1.2230000000000001</v>
          </cell>
          <cell r="CV20" t="str">
            <v/>
          </cell>
          <cell r="CW20" t="str">
            <v/>
          </cell>
          <cell r="CX20" t="str">
            <v/>
          </cell>
          <cell r="CY20">
            <v>1.2230000000000001</v>
          </cell>
          <cell r="CZ20" t="str">
            <v/>
          </cell>
          <cell r="DA20" t="str">
            <v/>
          </cell>
          <cell r="DB20" t="str">
            <v/>
          </cell>
          <cell r="DD20">
            <v>1</v>
          </cell>
        </row>
        <row r="21">
          <cell r="C21" t="str">
            <v>PR19AFW_W-B3</v>
          </cell>
          <cell r="D21" t="str">
            <v>Making sure our customers and communities have enough water while leaving more water in the environment</v>
          </cell>
          <cell r="E21" t="str">
            <v>PR19 new</v>
          </cell>
          <cell r="F21" t="str">
            <v>W-B3</v>
          </cell>
          <cell r="G21" t="str">
            <v>River restoration</v>
          </cell>
          <cell r="H21" t="str">
            <v>Number of river restoration schemes completed</v>
          </cell>
          <cell r="I21">
            <v>1</v>
          </cell>
          <cell r="Q21">
            <v>1</v>
          </cell>
          <cell r="R21" t="str">
            <v>Out &amp; under</v>
          </cell>
          <cell r="S21" t="str">
            <v>Revenue</v>
          </cell>
          <cell r="T21" t="str">
            <v>In-period</v>
          </cell>
          <cell r="U21" t="str">
            <v>Catchment management</v>
          </cell>
          <cell r="V21" t="str">
            <v>nr</v>
          </cell>
          <cell r="W21" t="str">
            <v>Number of morphological schemes completed</v>
          </cell>
          <cell r="X21">
            <v>0</v>
          </cell>
          <cell r="Y21" t="str">
            <v>Up</v>
          </cell>
          <cell r="AQ21">
            <v>7</v>
          </cell>
          <cell r="AR21">
            <v>14</v>
          </cell>
          <cell r="AS21">
            <v>21</v>
          </cell>
          <cell r="AT21">
            <v>28</v>
          </cell>
          <cell r="AU21">
            <v>36</v>
          </cell>
          <cell r="BL21" t="str">
            <v>Yes</v>
          </cell>
          <cell r="BM21" t="str">
            <v>Yes</v>
          </cell>
          <cell r="BN21" t="str">
            <v>Yes</v>
          </cell>
          <cell r="BO21" t="str">
            <v>Yes</v>
          </cell>
          <cell r="BP21" t="str">
            <v>Yes</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v>-3.4700000000000002E-2</v>
          </cell>
          <cell r="CV21" t="str">
            <v/>
          </cell>
          <cell r="CW21" t="str">
            <v/>
          </cell>
          <cell r="CX21" t="str">
            <v/>
          </cell>
          <cell r="CY21">
            <v>1.7399999999999999E-2</v>
          </cell>
          <cell r="CZ21" t="str">
            <v/>
          </cell>
          <cell r="DA21" t="str">
            <v/>
          </cell>
          <cell r="DB21" t="str">
            <v/>
          </cell>
          <cell r="DC21" t="str">
            <v>no</v>
          </cell>
          <cell r="DD21">
            <v>1</v>
          </cell>
        </row>
        <row r="22">
          <cell r="C22" t="str">
            <v>PR19AFW_W-B4</v>
          </cell>
          <cell r="D22" t="str">
            <v>Making sure our customers and communities have enough water while leaving more water in the environment</v>
          </cell>
          <cell r="E22" t="str">
            <v>PR14 continuation</v>
          </cell>
          <cell r="F22" t="str">
            <v>W-B4</v>
          </cell>
          <cell r="G22" t="str">
            <v>Abstraction reduction</v>
          </cell>
          <cell r="H22" t="str">
            <v>Reduce or cease abstraction from groundwater sources (Ml/d)</v>
          </cell>
          <cell r="I22">
            <v>1</v>
          </cell>
          <cell r="Q22">
            <v>1</v>
          </cell>
          <cell r="R22" t="str">
            <v>Under</v>
          </cell>
          <cell r="S22" t="str">
            <v>Revenue</v>
          </cell>
          <cell r="T22" t="str">
            <v>In-period</v>
          </cell>
          <cell r="U22" t="str">
            <v>Sustainability/innovation</v>
          </cell>
          <cell r="V22" t="str">
            <v>nr</v>
          </cell>
          <cell r="W22" t="str">
            <v>Cumulative Ml/d reduction over AMP</v>
          </cell>
          <cell r="X22">
            <v>2</v>
          </cell>
          <cell r="Y22" t="str">
            <v>Up</v>
          </cell>
          <cell r="AQ22">
            <v>0</v>
          </cell>
          <cell r="AR22">
            <v>0</v>
          </cell>
          <cell r="AS22">
            <v>0</v>
          </cell>
          <cell r="AT22">
            <v>0</v>
          </cell>
          <cell r="AU22">
            <v>27.33</v>
          </cell>
          <cell r="BL22" t="str">
            <v>Yes</v>
          </cell>
          <cell r="BM22" t="str">
            <v>Yes</v>
          </cell>
          <cell r="BN22" t="str">
            <v>Yes</v>
          </cell>
          <cell r="BO22" t="str">
            <v>Yes</v>
          </cell>
          <cell r="BP22" t="str">
            <v>Yes</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v>-0.24099999999999999</v>
          </cell>
          <cell r="CV22" t="str">
            <v/>
          </cell>
          <cell r="CW22" t="str">
            <v/>
          </cell>
          <cell r="CX22" t="str">
            <v/>
          </cell>
          <cell r="CY22" t="str">
            <v/>
          </cell>
          <cell r="CZ22" t="str">
            <v/>
          </cell>
          <cell r="DA22" t="str">
            <v/>
          </cell>
          <cell r="DB22" t="str">
            <v/>
          </cell>
          <cell r="DD22">
            <v>1</v>
          </cell>
        </row>
        <row r="23">
          <cell r="C23" t="str">
            <v>PR19AFW_W-B5</v>
          </cell>
          <cell r="D23" t="str">
            <v>Making sure our customers and communities have enough water while leaving more water in the environment</v>
          </cell>
          <cell r="E23" t="str">
            <v>PR14 continuation</v>
          </cell>
          <cell r="F23" t="str">
            <v>W-B5</v>
          </cell>
          <cell r="G23" t="str">
            <v>Number of sources operating under the Abstraction Incentive Mechanism</v>
          </cell>
          <cell r="H23" t="str">
            <v>Reducing impact of abstracting water at environmentally sensitive sites in low flow periods (i.e. droughts) in line with AIM.</v>
          </cell>
          <cell r="I23">
            <v>1</v>
          </cell>
          <cell r="Q23">
            <v>1</v>
          </cell>
          <cell r="R23" t="str">
            <v>Out &amp; under</v>
          </cell>
          <cell r="S23" t="str">
            <v>Revenue</v>
          </cell>
          <cell r="T23" t="str">
            <v>In-period</v>
          </cell>
          <cell r="U23" t="str">
            <v>Water resources/ abstraction</v>
          </cell>
          <cell r="V23" t="str">
            <v>nr</v>
          </cell>
          <cell r="W23" t="str">
            <v>Ml</v>
          </cell>
          <cell r="X23">
            <v>0</v>
          </cell>
          <cell r="Y23" t="str">
            <v>Down</v>
          </cell>
          <cell r="AQ23">
            <v>0</v>
          </cell>
          <cell r="AR23">
            <v>0</v>
          </cell>
          <cell r="AS23">
            <v>0</v>
          </cell>
          <cell r="AT23">
            <v>0</v>
          </cell>
          <cell r="AU23">
            <v>0</v>
          </cell>
          <cell r="BL23" t="str">
            <v>Yes</v>
          </cell>
          <cell r="BM23" t="str">
            <v>Yes</v>
          </cell>
          <cell r="BN23" t="str">
            <v>Yes</v>
          </cell>
          <cell r="BO23" t="str">
            <v>Yes</v>
          </cell>
          <cell r="BP23" t="str">
            <v>Yes</v>
          </cell>
          <cell r="BQ23" t="str">
            <v/>
          </cell>
          <cell r="BR23" t="str">
            <v/>
          </cell>
          <cell r="BS23" t="str">
            <v/>
          </cell>
          <cell r="BT23" t="str">
            <v/>
          </cell>
          <cell r="BU23" t="str">
            <v/>
          </cell>
          <cell r="BV23">
            <v>3500</v>
          </cell>
          <cell r="BW23">
            <v>3500</v>
          </cell>
          <cell r="BX23">
            <v>3500</v>
          </cell>
          <cell r="BY23">
            <v>3500</v>
          </cell>
          <cell r="BZ23">
            <v>3500</v>
          </cell>
          <cell r="CA23" t="str">
            <v/>
          </cell>
          <cell r="CB23" t="str">
            <v/>
          </cell>
          <cell r="CC23" t="str">
            <v/>
          </cell>
          <cell r="CD23" t="str">
            <v/>
          </cell>
          <cell r="CE23" t="str">
            <v/>
          </cell>
          <cell r="CF23" t="str">
            <v/>
          </cell>
          <cell r="CG23" t="str">
            <v/>
          </cell>
          <cell r="CH23" t="str">
            <v/>
          </cell>
          <cell r="CI23" t="str">
            <v/>
          </cell>
          <cell r="CJ23" t="str">
            <v/>
          </cell>
          <cell r="CK23">
            <v>-3500</v>
          </cell>
          <cell r="CL23">
            <v>-3500</v>
          </cell>
          <cell r="CM23">
            <v>-3500</v>
          </cell>
          <cell r="CN23">
            <v>-3500</v>
          </cell>
          <cell r="CO23">
            <v>-3500</v>
          </cell>
          <cell r="CP23" t="str">
            <v/>
          </cell>
          <cell r="CQ23" t="str">
            <v/>
          </cell>
          <cell r="CR23" t="str">
            <v/>
          </cell>
          <cell r="CS23" t="str">
            <v/>
          </cell>
          <cell r="CT23" t="str">
            <v/>
          </cell>
          <cell r="CU23">
            <v>-1.1E-4</v>
          </cell>
          <cell r="CV23" t="str">
            <v/>
          </cell>
          <cell r="CW23" t="str">
            <v/>
          </cell>
          <cell r="CX23" t="str">
            <v/>
          </cell>
          <cell r="CY23">
            <v>9.3999999999999994E-5</v>
          </cell>
          <cell r="CZ23" t="str">
            <v/>
          </cell>
          <cell r="DA23" t="str">
            <v/>
          </cell>
          <cell r="DB23" t="str">
            <v/>
          </cell>
          <cell r="DD23">
            <v>1</v>
          </cell>
        </row>
        <row r="24">
          <cell r="C24" t="str">
            <v>PR19AFW_W-D5b</v>
          </cell>
          <cell r="D24" t="str">
            <v>Minimising disruption to you and your community</v>
          </cell>
          <cell r="E24" t="str">
            <v>PR19 new</v>
          </cell>
          <cell r="F24" t="str">
            <v>W-D5b</v>
          </cell>
          <cell r="G24" t="str">
            <v>Properties at risk of receiving low pressure</v>
          </cell>
          <cell r="H24" t="str">
            <v>Improving water pressure for customers on DG2 register</v>
          </cell>
          <cell r="J24">
            <v>1</v>
          </cell>
          <cell r="Q24">
            <v>1</v>
          </cell>
          <cell r="R24" t="str">
            <v>Under</v>
          </cell>
          <cell r="S24" t="str">
            <v>Revenue</v>
          </cell>
          <cell r="T24" t="str">
            <v>In-period</v>
          </cell>
          <cell r="U24" t="str">
            <v>Water pressure</v>
          </cell>
          <cell r="V24" t="str">
            <v>nr</v>
          </cell>
          <cell r="W24" t="str">
            <v>DG2 properties per 10,000 connections</v>
          </cell>
          <cell r="X24">
            <v>3</v>
          </cell>
          <cell r="Y24" t="str">
            <v>Down</v>
          </cell>
          <cell r="Z24" t="str">
            <v>Low pressure</v>
          </cell>
          <cell r="AQ24">
            <v>1.645</v>
          </cell>
          <cell r="AR24">
            <v>1.5129999999999999</v>
          </cell>
          <cell r="AS24">
            <v>1.381</v>
          </cell>
          <cell r="AT24">
            <v>1.25</v>
          </cell>
          <cell r="AU24">
            <v>1.1180000000000001</v>
          </cell>
          <cell r="BL24" t="str">
            <v>Yes</v>
          </cell>
          <cell r="BM24" t="str">
            <v>Yes</v>
          </cell>
          <cell r="BN24" t="str">
            <v>Yes</v>
          </cell>
          <cell r="BO24" t="str">
            <v>Yes</v>
          </cell>
          <cell r="BP24" t="str">
            <v>Yes</v>
          </cell>
          <cell r="BQ24" t="str">
            <v/>
          </cell>
          <cell r="BR24" t="str">
            <v/>
          </cell>
          <cell r="BS24" t="str">
            <v/>
          </cell>
          <cell r="BT24" t="str">
            <v/>
          </cell>
          <cell r="BU24" t="str">
            <v/>
          </cell>
          <cell r="BV24">
            <v>4.9349999999999996</v>
          </cell>
          <cell r="BW24">
            <v>4.9349999999999996</v>
          </cell>
          <cell r="BX24">
            <v>4.9349999999999996</v>
          </cell>
          <cell r="BY24">
            <v>4.9349999999999996</v>
          </cell>
          <cell r="BZ24">
            <v>4.9349999999999996</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v>-0.26400000000000001</v>
          </cell>
          <cell r="CV24" t="str">
            <v/>
          </cell>
          <cell r="CW24" t="str">
            <v/>
          </cell>
          <cell r="CX24" t="str">
            <v/>
          </cell>
          <cell r="CY24">
            <v>0</v>
          </cell>
          <cell r="CZ24" t="str">
            <v/>
          </cell>
          <cell r="DA24" t="str">
            <v/>
          </cell>
          <cell r="DB24" t="str">
            <v/>
          </cell>
          <cell r="DC24" t="str">
            <v>no</v>
          </cell>
          <cell r="DD24">
            <v>1</v>
          </cell>
        </row>
        <row r="25">
          <cell r="C25" t="str">
            <v>PR19AFW_W-C2</v>
          </cell>
          <cell r="D25" t="str">
            <v>Providing a great service that you value</v>
          </cell>
          <cell r="E25" t="str">
            <v>PR19 new</v>
          </cell>
          <cell r="F25" t="str">
            <v>W-C2</v>
          </cell>
          <cell r="G25" t="str">
            <v>Number of occupied properties not billed (Gap sites)</v>
          </cell>
          <cell r="H25" t="str">
            <v>Number of occupied properties not billed (Gap sites)</v>
          </cell>
          <cell r="M25">
            <v>1</v>
          </cell>
          <cell r="Q25">
            <v>1</v>
          </cell>
          <cell r="R25" t="str">
            <v>Under</v>
          </cell>
          <cell r="S25" t="str">
            <v>Revenue</v>
          </cell>
          <cell r="T25" t="str">
            <v>In-period</v>
          </cell>
          <cell r="U25" t="str">
            <v>Metering</v>
          </cell>
          <cell r="V25" t="str">
            <v>nr</v>
          </cell>
          <cell r="W25" t="str">
            <v>Total gaps identified</v>
          </cell>
          <cell r="X25">
            <v>0</v>
          </cell>
          <cell r="Y25" t="str">
            <v>Up</v>
          </cell>
          <cell r="AQ25">
            <v>50</v>
          </cell>
          <cell r="AR25">
            <v>50</v>
          </cell>
          <cell r="AS25">
            <v>50</v>
          </cell>
          <cell r="AT25">
            <v>50</v>
          </cell>
          <cell r="AU25">
            <v>50</v>
          </cell>
          <cell r="BL25" t="str">
            <v>Yes</v>
          </cell>
          <cell r="BM25" t="str">
            <v>Yes</v>
          </cell>
          <cell r="BN25" t="str">
            <v>Yes</v>
          </cell>
          <cell r="BO25" t="str">
            <v>Yes</v>
          </cell>
          <cell r="BP25" t="str">
            <v>Yes</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v>-7.1699999999999997E-4</v>
          </cell>
          <cell r="CV25" t="str">
            <v/>
          </cell>
          <cell r="CW25" t="str">
            <v/>
          </cell>
          <cell r="CX25" t="str">
            <v/>
          </cell>
          <cell r="CY25" t="str">
            <v/>
          </cell>
          <cell r="CZ25" t="str">
            <v/>
          </cell>
          <cell r="DA25" t="str">
            <v/>
          </cell>
          <cell r="DB25" t="str">
            <v/>
          </cell>
          <cell r="DD25">
            <v>1</v>
          </cell>
        </row>
        <row r="26">
          <cell r="C26" t="str">
            <v>PR19AFW_W-N1</v>
          </cell>
          <cell r="D26" t="str">
            <v>Minimising disruption to you and your community</v>
          </cell>
          <cell r="E26" t="str">
            <v>PR14 continuation</v>
          </cell>
          <cell r="F26" t="str">
            <v>W-N1</v>
          </cell>
          <cell r="G26" t="str">
            <v>Unplanned interruptions to supply over 12 hours</v>
          </cell>
          <cell r="H26" t="str">
            <v>Number of properties subject to unplanned supply interruptions greater than 12 hours</v>
          </cell>
          <cell r="J26">
            <v>1</v>
          </cell>
          <cell r="Q26">
            <v>1</v>
          </cell>
          <cell r="R26" t="str">
            <v>Out &amp; under</v>
          </cell>
          <cell r="S26" t="str">
            <v>Revenue</v>
          </cell>
          <cell r="T26" t="str">
            <v>In-period</v>
          </cell>
          <cell r="U26" t="str">
            <v>Resilience</v>
          </cell>
          <cell r="V26" t="str">
            <v>nr</v>
          </cell>
          <cell r="W26" t="str">
            <v>No. of properties</v>
          </cell>
          <cell r="X26">
            <v>0</v>
          </cell>
          <cell r="Y26" t="str">
            <v>Down</v>
          </cell>
          <cell r="AQ26">
            <v>320</v>
          </cell>
          <cell r="AR26">
            <v>320</v>
          </cell>
          <cell r="AS26">
            <v>320</v>
          </cell>
          <cell r="AT26">
            <v>320</v>
          </cell>
          <cell r="AU26">
            <v>320</v>
          </cell>
          <cell r="BL26" t="str">
            <v>Yes</v>
          </cell>
          <cell r="BM26" t="str">
            <v>Yes</v>
          </cell>
          <cell r="BN26" t="str">
            <v>Yes</v>
          </cell>
          <cell r="BO26" t="str">
            <v>Yes</v>
          </cell>
          <cell r="BP26" t="str">
            <v>Yes</v>
          </cell>
          <cell r="BQ26" t="str">
            <v/>
          </cell>
          <cell r="BR26" t="str">
            <v/>
          </cell>
          <cell r="BS26" t="str">
            <v/>
          </cell>
          <cell r="BT26" t="str">
            <v/>
          </cell>
          <cell r="BU26" t="str">
            <v/>
          </cell>
          <cell r="BV26">
            <v>536</v>
          </cell>
          <cell r="BW26">
            <v>547</v>
          </cell>
          <cell r="BX26">
            <v>560</v>
          </cell>
          <cell r="BY26">
            <v>574</v>
          </cell>
          <cell r="BZ26">
            <v>590</v>
          </cell>
          <cell r="CA26" t="str">
            <v/>
          </cell>
          <cell r="CB26" t="str">
            <v/>
          </cell>
          <cell r="CC26" t="str">
            <v/>
          </cell>
          <cell r="CD26" t="str">
            <v/>
          </cell>
          <cell r="CE26" t="str">
            <v/>
          </cell>
          <cell r="CF26" t="str">
            <v/>
          </cell>
          <cell r="CG26" t="str">
            <v/>
          </cell>
          <cell r="CH26" t="str">
            <v/>
          </cell>
          <cell r="CI26" t="str">
            <v/>
          </cell>
          <cell r="CJ26" t="str">
            <v/>
          </cell>
          <cell r="CK26">
            <v>200</v>
          </cell>
          <cell r="CL26">
            <v>200</v>
          </cell>
          <cell r="CM26">
            <v>200</v>
          </cell>
          <cell r="CN26">
            <v>200</v>
          </cell>
          <cell r="CO26">
            <v>200</v>
          </cell>
          <cell r="CP26" t="str">
            <v/>
          </cell>
          <cell r="CQ26" t="str">
            <v/>
          </cell>
          <cell r="CR26" t="str">
            <v/>
          </cell>
          <cell r="CS26" t="str">
            <v/>
          </cell>
          <cell r="CT26" t="str">
            <v/>
          </cell>
          <cell r="CU26">
            <v>-3.31E-3</v>
          </cell>
          <cell r="CV26" t="str">
            <v/>
          </cell>
          <cell r="CW26" t="str">
            <v/>
          </cell>
          <cell r="CX26" t="str">
            <v/>
          </cell>
          <cell r="CY26">
            <v>3.31E-3</v>
          </cell>
          <cell r="CZ26" t="str">
            <v/>
          </cell>
          <cell r="DA26" t="str">
            <v/>
          </cell>
          <cell r="DB26" t="str">
            <v/>
          </cell>
          <cell r="DD26">
            <v>1</v>
          </cell>
        </row>
        <row r="27">
          <cell r="C27" t="str">
            <v>PR19AFW_W-N2</v>
          </cell>
          <cell r="D27" t="str">
            <v>Supplying high quality water you can trust</v>
          </cell>
          <cell r="E27" t="str">
            <v>PR14 continuation</v>
          </cell>
          <cell r="F27" t="str">
            <v>W-N2</v>
          </cell>
          <cell r="G27" t="str">
            <v>Customer contacts per 1000 population for Water Quality (taste, odour &amp; appearance)</v>
          </cell>
          <cell r="H27" t="str">
            <v>Number of customer contacts about discoloration per 1,000 customers</v>
          </cell>
          <cell r="J27">
            <v>1</v>
          </cell>
          <cell r="Q27">
            <v>1</v>
          </cell>
          <cell r="R27" t="str">
            <v>Under</v>
          </cell>
          <cell r="S27" t="str">
            <v>Revenue</v>
          </cell>
          <cell r="T27" t="str">
            <v>In-period</v>
          </cell>
          <cell r="U27" t="str">
            <v>Asset health</v>
          </cell>
          <cell r="V27" t="str">
            <v>nr</v>
          </cell>
          <cell r="W27" t="str">
            <v>Discolouration contacts per 1,000 customers</v>
          </cell>
          <cell r="X27">
            <v>2</v>
          </cell>
          <cell r="Y27" t="str">
            <v>Down</v>
          </cell>
          <cell r="Z27" t="str">
            <v>Customer contacts about water quality</v>
          </cell>
          <cell r="AQ27">
            <v>0.67</v>
          </cell>
          <cell r="AR27">
            <v>0.67</v>
          </cell>
          <cell r="AS27">
            <v>0.67</v>
          </cell>
          <cell r="AT27">
            <v>0.67</v>
          </cell>
          <cell r="AU27">
            <v>0.67</v>
          </cell>
          <cell r="BL27" t="str">
            <v>Yes</v>
          </cell>
          <cell r="BM27" t="str">
            <v>Yes</v>
          </cell>
          <cell r="BN27" t="str">
            <v>Yes</v>
          </cell>
          <cell r="BO27" t="str">
            <v>Yes</v>
          </cell>
          <cell r="BP27" t="str">
            <v>Yes</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v>-2.04</v>
          </cell>
          <cell r="CV27" t="str">
            <v/>
          </cell>
          <cell r="CW27" t="str">
            <v/>
          </cell>
          <cell r="CX27" t="str">
            <v/>
          </cell>
          <cell r="CY27" t="str">
            <v/>
          </cell>
          <cell r="CZ27" t="str">
            <v/>
          </cell>
          <cell r="DA27" t="str">
            <v/>
          </cell>
          <cell r="DB27" t="str">
            <v/>
          </cell>
          <cell r="DD27">
            <v>1</v>
          </cell>
        </row>
        <row r="28">
          <cell r="C28" t="str">
            <v>PR19AFW_R-N3</v>
          </cell>
          <cell r="D28" t="str">
            <v>Providing a great service that you value</v>
          </cell>
          <cell r="E28" t="str">
            <v>PR19 new</v>
          </cell>
          <cell r="F28" t="str">
            <v>R-N3</v>
          </cell>
          <cell r="G28" t="str">
            <v>Priority services for customers in vulnerable circumstances</v>
          </cell>
          <cell r="H28" t="str">
            <v>Number of customers on PSR as percentage of total household connections</v>
          </cell>
          <cell r="M28">
            <v>1</v>
          </cell>
          <cell r="Q28">
            <v>1</v>
          </cell>
          <cell r="R28" t="str">
            <v>NFI</v>
          </cell>
          <cell r="U28" t="str">
            <v>Customer service/satisfaction (exc. billing etc.)</v>
          </cell>
          <cell r="V28" t="str">
            <v>%</v>
          </cell>
          <cell r="W28" t="str">
            <v>% of customers on PSR</v>
          </cell>
          <cell r="X28">
            <v>1</v>
          </cell>
          <cell r="Y28" t="str">
            <v>Up</v>
          </cell>
          <cell r="Z28" t="str">
            <v>Priority services for customers in vulnerable circumstances</v>
          </cell>
        </row>
        <row r="29">
          <cell r="C29" t="str">
            <v>PR19AFW_R-N4</v>
          </cell>
          <cell r="D29" t="str">
            <v>Providing a great service that you value</v>
          </cell>
          <cell r="E29" t="str">
            <v>PR19 new</v>
          </cell>
          <cell r="F29" t="str">
            <v>R-N4</v>
          </cell>
          <cell r="G29" t="str">
            <v>BSI accreditation</v>
          </cell>
          <cell r="H29" t="str">
            <v>Maintenance of BSI certification</v>
          </cell>
          <cell r="M29">
            <v>1</v>
          </cell>
          <cell r="Q29">
            <v>1</v>
          </cell>
          <cell r="R29" t="str">
            <v>NFI</v>
          </cell>
          <cell r="U29" t="str">
            <v>Resilience</v>
          </cell>
          <cell r="V29" t="str">
            <v>text</v>
          </cell>
          <cell r="W29" t="str">
            <v>Pass/fail</v>
          </cell>
          <cell r="X29">
            <v>0</v>
          </cell>
          <cell r="AQ29" t="str">
            <v>Maintained</v>
          </cell>
          <cell r="AR29" t="str">
            <v>Maintained</v>
          </cell>
          <cell r="AS29" t="str">
            <v>Maintained</v>
          </cell>
          <cell r="AT29" t="str">
            <v>Maintained</v>
          </cell>
          <cell r="AU29" t="str">
            <v>Maintained</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D29">
            <v>1</v>
          </cell>
        </row>
        <row r="30">
          <cell r="C30" t="str">
            <v>PR19AFW_R-N6</v>
          </cell>
          <cell r="D30" t="str">
            <v>Minimising disruption to you and your community</v>
          </cell>
          <cell r="E30" t="str">
            <v>PR19 new</v>
          </cell>
          <cell r="F30" t="str">
            <v>R-N6</v>
          </cell>
          <cell r="G30" t="str">
            <v>IT resilience</v>
          </cell>
          <cell r="H30" t="str">
            <v>Minimising disruption to customers and employees because of unplanned interruptions to IT Services, assessed via Impact Score</v>
          </cell>
          <cell r="J30">
            <v>0.5</v>
          </cell>
          <cell r="M30">
            <v>0.5</v>
          </cell>
          <cell r="Q30">
            <v>1</v>
          </cell>
          <cell r="R30" t="str">
            <v>NFI</v>
          </cell>
          <cell r="U30" t="str">
            <v>Resilience</v>
          </cell>
          <cell r="V30" t="str">
            <v>nr</v>
          </cell>
          <cell r="W30" t="str">
            <v>Impact score</v>
          </cell>
          <cell r="X30">
            <v>0</v>
          </cell>
          <cell r="Y30" t="str">
            <v>Down</v>
          </cell>
          <cell r="AQ30">
            <v>1600</v>
          </cell>
          <cell r="AR30">
            <v>1500</v>
          </cell>
          <cell r="AS30">
            <v>1400</v>
          </cell>
          <cell r="AT30">
            <v>1300</v>
          </cell>
          <cell r="AU30">
            <v>1200</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D30">
            <v>1</v>
          </cell>
        </row>
        <row r="31">
          <cell r="C31" t="str">
            <v>PR19AFW_R-N7</v>
          </cell>
          <cell r="D31" t="str">
            <v>Providing a great service that you value</v>
          </cell>
          <cell r="E31" t="str">
            <v>PR19 new</v>
          </cell>
          <cell r="F31" t="str">
            <v>R-N7</v>
          </cell>
          <cell r="G31" t="str">
            <v>Customers in vulnerable circumstances satisfied with our service (not receiving financial help)</v>
          </cell>
          <cell r="H31" t="str">
            <v>Customers registered on PSR but not receiving financial assistance that are satisfied with the service they have received.</v>
          </cell>
          <cell r="M31">
            <v>1</v>
          </cell>
          <cell r="Q31">
            <v>1</v>
          </cell>
          <cell r="R31" t="str">
            <v>NFI</v>
          </cell>
          <cell r="U31" t="str">
            <v>Customer service/satisfaction (exc. billing etc.)</v>
          </cell>
          <cell r="V31" t="str">
            <v>%</v>
          </cell>
          <cell r="W31" t="str">
            <v>% customers satisfied</v>
          </cell>
          <cell r="X31">
            <v>0</v>
          </cell>
          <cell r="Y31" t="str">
            <v>Up</v>
          </cell>
          <cell r="AQ31">
            <v>90</v>
          </cell>
          <cell r="AR31">
            <v>90</v>
          </cell>
          <cell r="AS31">
            <v>90</v>
          </cell>
          <cell r="AT31">
            <v>90</v>
          </cell>
          <cell r="AU31">
            <v>90</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D31">
            <v>1</v>
          </cell>
        </row>
        <row r="32">
          <cell r="C32" t="str">
            <v>PR19AFW_R-N8</v>
          </cell>
          <cell r="D32" t="str">
            <v>Providing a great service that you value</v>
          </cell>
          <cell r="E32" t="str">
            <v>PR19 new</v>
          </cell>
          <cell r="F32" t="str">
            <v>R-N8</v>
          </cell>
          <cell r="G32" t="str">
            <v>Customers in vulnerable circumstances who found us easy to deal with (not receiving financial help)</v>
          </cell>
          <cell r="H32" t="str">
            <v>Customers registered on PSR, but not receiving financial assistance, that found Affinity easy to deal with.</v>
          </cell>
          <cell r="M32">
            <v>1</v>
          </cell>
          <cell r="Q32">
            <v>1</v>
          </cell>
          <cell r="R32" t="str">
            <v>NFI</v>
          </cell>
          <cell r="U32" t="str">
            <v>Customer service/satisfaction (exc. billing etc.)</v>
          </cell>
          <cell r="V32" t="str">
            <v>%</v>
          </cell>
          <cell r="W32" t="str">
            <v>% customers satisfied</v>
          </cell>
          <cell r="X32">
            <v>0</v>
          </cell>
          <cell r="Y32" t="str">
            <v>Up</v>
          </cell>
          <cell r="AQ32">
            <v>90</v>
          </cell>
          <cell r="AR32">
            <v>90</v>
          </cell>
          <cell r="AS32">
            <v>90</v>
          </cell>
          <cell r="AT32">
            <v>90</v>
          </cell>
          <cell r="AU32">
            <v>90</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D32">
            <v>1</v>
          </cell>
        </row>
        <row r="33">
          <cell r="C33" t="str">
            <v>PR19AFW_R-N9</v>
          </cell>
          <cell r="D33" t="str">
            <v>Providing a great service that you value</v>
          </cell>
          <cell r="E33" t="str">
            <v>PR14 revision</v>
          </cell>
          <cell r="F33" t="str">
            <v>R-N9</v>
          </cell>
          <cell r="G33" t="str">
            <v>Value for Money Survey</v>
          </cell>
          <cell r="H33" t="str">
            <v>Value for Money Survey</v>
          </cell>
          <cell r="M33">
            <v>1</v>
          </cell>
          <cell r="Q33">
            <v>1</v>
          </cell>
          <cell r="R33" t="str">
            <v>NFI</v>
          </cell>
          <cell r="U33" t="str">
            <v>Affordability/vulnerability</v>
          </cell>
          <cell r="V33" t="str">
            <v>nr</v>
          </cell>
          <cell r="W33" t="str">
            <v>Score out of 10</v>
          </cell>
          <cell r="X33">
            <v>2</v>
          </cell>
          <cell r="Y33" t="str">
            <v>Up</v>
          </cell>
          <cell r="AQ33">
            <v>7.6</v>
          </cell>
          <cell r="AR33">
            <v>7.65</v>
          </cell>
          <cell r="AS33">
            <v>7.7</v>
          </cell>
          <cell r="AT33">
            <v>7.75</v>
          </cell>
          <cell r="AU33">
            <v>7.8</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D33">
            <v>1</v>
          </cell>
        </row>
        <row r="34">
          <cell r="C34" t="str">
            <v>PR19AFW_NEP01</v>
          </cell>
          <cell r="F34" t="str">
            <v>NEP01</v>
          </cell>
          <cell r="G34" t="str">
            <v>WINEP Delivery</v>
          </cell>
          <cell r="Q34">
            <v>0</v>
          </cell>
          <cell r="R34" t="str">
            <v>NFI</v>
          </cell>
          <cell r="V34" t="str">
            <v>text</v>
          </cell>
          <cell r="W34" t="str">
            <v>WINEP requirements met or not met in each year</v>
          </cell>
          <cell r="X34">
            <v>0</v>
          </cell>
          <cell r="AQ34" t="str">
            <v>Met</v>
          </cell>
          <cell r="AR34" t="str">
            <v>Met</v>
          </cell>
          <cell r="AS34" t="str">
            <v>Met</v>
          </cell>
          <cell r="AT34" t="str">
            <v>Met</v>
          </cell>
          <cell r="AU34" t="str">
            <v>Met</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row>
        <row r="35">
          <cell r="C35" t="str">
            <v>PR19ANH_1</v>
          </cell>
          <cell r="D35" t="str">
            <v>Delighted Customers</v>
          </cell>
          <cell r="E35" t="str">
            <v>PR19 new</v>
          </cell>
          <cell r="F35">
            <v>1</v>
          </cell>
          <cell r="G35" t="str">
            <v>C-MeX: Customer measure of experience</v>
          </cell>
          <cell r="H35" t="str">
            <v>This measures customer satisfaction about the service they receive from us. It involves taking data from a number of different sources such as surveys of household customers.</v>
          </cell>
          <cell r="M35">
            <v>1</v>
          </cell>
          <cell r="Q35">
            <v>1</v>
          </cell>
          <cell r="R35" t="str">
            <v>Out &amp; under</v>
          </cell>
          <cell r="S35" t="str">
            <v>Revenue</v>
          </cell>
          <cell r="T35" t="str">
            <v>In-period</v>
          </cell>
          <cell r="U35" t="str">
            <v>Customer measure of experience (C-MeX)</v>
          </cell>
          <cell r="V35" t="str">
            <v>score</v>
          </cell>
          <cell r="W35" t="str">
            <v>C-MeX score</v>
          </cell>
          <cell r="X35">
            <v>2</v>
          </cell>
          <cell r="Y35" t="str">
            <v>Up</v>
          </cell>
          <cell r="Z35" t="str">
            <v>C-MeX: Customer measure of experience</v>
          </cell>
        </row>
        <row r="36">
          <cell r="C36" t="str">
            <v>PR19ANH_2</v>
          </cell>
          <cell r="D36" t="str">
            <v>Delighted Customers</v>
          </cell>
          <cell r="E36" t="str">
            <v>PR19 new</v>
          </cell>
          <cell r="F36">
            <v>2</v>
          </cell>
          <cell r="G36" t="str">
            <v>D-MeX: Developer services measure of experience</v>
          </cell>
          <cell r="H36" t="str">
            <v>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v>
          </cell>
          <cell r="J36">
            <v>0.56000000000000005</v>
          </cell>
          <cell r="K36">
            <v>0.44</v>
          </cell>
          <cell r="Q36">
            <v>1</v>
          </cell>
          <cell r="R36" t="str">
            <v>Out &amp; under</v>
          </cell>
          <cell r="S36" t="str">
            <v>Revenue</v>
          </cell>
          <cell r="T36" t="str">
            <v>In-period</v>
          </cell>
          <cell r="U36" t="str">
            <v>Developer services measure of experience (D-MeX)</v>
          </cell>
          <cell r="V36" t="str">
            <v>score</v>
          </cell>
          <cell r="W36" t="str">
            <v>D-MeX score</v>
          </cell>
          <cell r="X36">
            <v>2</v>
          </cell>
          <cell r="Y36" t="str">
            <v>Up</v>
          </cell>
          <cell r="Z36" t="str">
            <v>D-MeX: Developer services measure of experience</v>
          </cell>
        </row>
        <row r="37">
          <cell r="C37" t="str">
            <v>PR19ANH_3</v>
          </cell>
          <cell r="D37" t="str">
            <v>Safe Clean Water</v>
          </cell>
          <cell r="E37" t="str">
            <v>PR19 new</v>
          </cell>
          <cell r="F37">
            <v>3</v>
          </cell>
          <cell r="G37" t="str">
            <v>Water quality compliance (CRI)</v>
          </cell>
          <cell r="H37" t="str">
            <v>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v>
          </cell>
          <cell r="J37">
            <v>1</v>
          </cell>
          <cell r="Q37">
            <v>1</v>
          </cell>
          <cell r="R37" t="str">
            <v>Under</v>
          </cell>
          <cell r="S37" t="str">
            <v>Revenue</v>
          </cell>
          <cell r="T37" t="str">
            <v>In-period</v>
          </cell>
          <cell r="U37" t="str">
            <v>Water quality compliance</v>
          </cell>
          <cell r="V37" t="str">
            <v>score</v>
          </cell>
          <cell r="W37" t="str">
            <v>CRI score</v>
          </cell>
          <cell r="X37">
            <v>2</v>
          </cell>
          <cell r="Y37" t="str">
            <v>Down</v>
          </cell>
          <cell r="Z37" t="str">
            <v>Water quality compliance (CRI)</v>
          </cell>
        </row>
        <row r="38">
          <cell r="C38" t="str">
            <v>PR19ANH_4</v>
          </cell>
          <cell r="D38" t="str">
            <v>Delighted Customers</v>
          </cell>
          <cell r="E38" t="str">
            <v>PR14 continuation</v>
          </cell>
          <cell r="F38">
            <v>4</v>
          </cell>
          <cell r="G38" t="str">
            <v>Water supply interruptions</v>
          </cell>
          <cell r="H38" t="str">
            <v>Planned or unplanned interruptions to your water supply for periods of three or more hours. Performance is measured in minutes and seconds.</v>
          </cell>
          <cell r="J38">
            <v>1</v>
          </cell>
          <cell r="Q38">
            <v>1</v>
          </cell>
          <cell r="R38" t="str">
            <v>Out &amp; under</v>
          </cell>
          <cell r="S38" t="str">
            <v>Revenue</v>
          </cell>
          <cell r="T38" t="str">
            <v>In-period</v>
          </cell>
          <cell r="U38" t="str">
            <v>Supply interruptions</v>
          </cell>
          <cell r="V38" t="str">
            <v>time</v>
          </cell>
          <cell r="W38" t="str">
            <v>Minutes / property / year</v>
          </cell>
          <cell r="X38">
            <v>0</v>
          </cell>
          <cell r="Y38" t="str">
            <v>Down</v>
          </cell>
          <cell r="Z38" t="str">
            <v>Water supply interruptions</v>
          </cell>
        </row>
        <row r="39">
          <cell r="C39" t="str">
            <v>PR19ANH_5</v>
          </cell>
          <cell r="D39" t="str">
            <v>Supply Meets Demand</v>
          </cell>
          <cell r="E39" t="str">
            <v>PR14 revision</v>
          </cell>
          <cell r="F39">
            <v>5</v>
          </cell>
          <cell r="G39" t="str">
            <v>Leakage</v>
          </cell>
          <cell r="H39" t="str">
            <v>This measure looks at our performance in reducing leakage across the network – both on our pipes but also those on customers’ homes. Performance is measured on the volume of water lost on average over three years.</v>
          </cell>
          <cell r="J39">
            <v>1</v>
          </cell>
          <cell r="Q39">
            <v>1</v>
          </cell>
          <cell r="R39" t="str">
            <v>Out &amp; under</v>
          </cell>
          <cell r="S39" t="str">
            <v>Revenue</v>
          </cell>
          <cell r="T39" t="str">
            <v>In-period</v>
          </cell>
          <cell r="U39" t="str">
            <v>Leakage</v>
          </cell>
          <cell r="V39" t="str">
            <v>nr</v>
          </cell>
          <cell r="W39" t="str">
            <v>Megalitres per day (Ml/d) - three year average</v>
          </cell>
          <cell r="X39">
            <v>1</v>
          </cell>
          <cell r="Y39" t="str">
            <v>Down</v>
          </cell>
          <cell r="Z39" t="str">
            <v>Leakage</v>
          </cell>
        </row>
        <row r="40">
          <cell r="C40" t="str">
            <v>PR19ANH_6</v>
          </cell>
          <cell r="D40" t="str">
            <v>Supply Meets Demand</v>
          </cell>
          <cell r="E40" t="str">
            <v>PR14 revision</v>
          </cell>
          <cell r="F40">
            <v>6</v>
          </cell>
          <cell r="G40" t="str">
            <v>Per capita consumption</v>
          </cell>
          <cell r="H40" t="str">
            <v>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v>
          </cell>
          <cell r="J40">
            <v>1</v>
          </cell>
          <cell r="Q40">
            <v>1</v>
          </cell>
          <cell r="R40" t="str">
            <v>Out &amp; under</v>
          </cell>
          <cell r="S40" t="str">
            <v>Revenue</v>
          </cell>
          <cell r="T40" t="str">
            <v>End of period</v>
          </cell>
          <cell r="U40" t="str">
            <v>Water consumption</v>
          </cell>
          <cell r="V40" t="str">
            <v>nr</v>
          </cell>
          <cell r="W40" t="str">
            <v>Litres per capita per day (l/p/d) - three year average</v>
          </cell>
          <cell r="X40">
            <v>1</v>
          </cell>
          <cell r="Y40" t="str">
            <v>Down</v>
          </cell>
          <cell r="Z40" t="str">
            <v>Per capita consumption</v>
          </cell>
        </row>
        <row r="41">
          <cell r="C41" t="str">
            <v>PR19ANH_7</v>
          </cell>
          <cell r="D41" t="str">
            <v>Delighted Customers</v>
          </cell>
          <cell r="E41" t="str">
            <v>PR14 revision</v>
          </cell>
          <cell r="F41">
            <v>7</v>
          </cell>
          <cell r="G41" t="str">
            <v>Internal sewer flooding</v>
          </cell>
          <cell r="H41" t="str">
            <v>Sewer flooding occurs when sewage escapes from the sewerage network, through a manhole, from a drain or by backing up in a toilet. This performance commitment is the number of properties affected by internal sewer flooding per year per 10,000 sewer connections.</v>
          </cell>
          <cell r="K41">
            <v>1</v>
          </cell>
          <cell r="Q41">
            <v>1</v>
          </cell>
          <cell r="R41" t="str">
            <v>Out &amp; under</v>
          </cell>
          <cell r="S41" t="str">
            <v>Revenue</v>
          </cell>
          <cell r="T41" t="str">
            <v>In-period</v>
          </cell>
          <cell r="U41" t="str">
            <v>Sewer flooding</v>
          </cell>
          <cell r="V41" t="str">
            <v>nr</v>
          </cell>
          <cell r="W41" t="str">
            <v>No. of properties flooded internally per 10,000 sewer connections</v>
          </cell>
          <cell r="X41">
            <v>2</v>
          </cell>
          <cell r="Y41" t="str">
            <v>Down</v>
          </cell>
          <cell r="Z41" t="str">
            <v>Internal sewer flooding</v>
          </cell>
        </row>
        <row r="42">
          <cell r="C42" t="str">
            <v>PR19ANH_8</v>
          </cell>
          <cell r="D42" t="str">
            <v>Flourishing Environment</v>
          </cell>
          <cell r="E42" t="str">
            <v>PR14 revision</v>
          </cell>
          <cell r="F42">
            <v>8</v>
          </cell>
          <cell r="G42" t="str">
            <v>Pollution incidents</v>
          </cell>
          <cell r="H42" t="str">
            <v>This performance commitment looks at the number of pollution incidents each year. Reporting is normalised by the number of incidents per 10,000 km of sewer to allow comparison between companies.</v>
          </cell>
          <cell r="K42">
            <v>1</v>
          </cell>
          <cell r="Q42">
            <v>1</v>
          </cell>
          <cell r="R42" t="str">
            <v>Out &amp; under</v>
          </cell>
          <cell r="S42" t="str">
            <v>Revenue</v>
          </cell>
          <cell r="T42" t="str">
            <v>In-period</v>
          </cell>
          <cell r="U42" t="str">
            <v>Pollution incidents</v>
          </cell>
          <cell r="V42" t="str">
            <v>nr</v>
          </cell>
          <cell r="W42" t="str">
            <v>No. of pollution incidents (categories 1-3) per 10,000 km of sewer</v>
          </cell>
          <cell r="X42">
            <v>2</v>
          </cell>
          <cell r="Y42" t="str">
            <v>Down</v>
          </cell>
          <cell r="Z42" t="str">
            <v>Pollution incidents</v>
          </cell>
        </row>
        <row r="43">
          <cell r="C43" t="str">
            <v>PR19ANH_9</v>
          </cell>
          <cell r="D43" t="str">
            <v>Resilient Business</v>
          </cell>
          <cell r="E43" t="str">
            <v>PR19 new</v>
          </cell>
          <cell r="F43">
            <v>9</v>
          </cell>
          <cell r="G43" t="str">
            <v>Risk of severe restrictions in a drought</v>
          </cell>
          <cell r="H43" t="str">
            <v>During exceptionally dry periods customers may experience restrictions to their water usage and/or supply. For example temporary interruptions to supply. This measure looks at the percentage of our customers at risk of these restrictions once every 200 years.</v>
          </cell>
          <cell r="I43">
            <v>0.5</v>
          </cell>
          <cell r="J43">
            <v>0.5</v>
          </cell>
          <cell r="Q43">
            <v>1</v>
          </cell>
          <cell r="R43" t="str">
            <v>NFI</v>
          </cell>
          <cell r="U43" t="str">
            <v>Resilience</v>
          </cell>
          <cell r="V43" t="str">
            <v>%</v>
          </cell>
          <cell r="W43" t="str">
            <v>% of population experiencing severe restrictions in 1in200yr drought</v>
          </cell>
          <cell r="X43">
            <v>1</v>
          </cell>
          <cell r="Y43" t="str">
            <v>Down</v>
          </cell>
          <cell r="Z43" t="str">
            <v>Risk of severe restrictions in a drought</v>
          </cell>
        </row>
        <row r="44">
          <cell r="C44" t="str">
            <v>PR19ANH_10</v>
          </cell>
          <cell r="D44" t="str">
            <v>Resilient Business</v>
          </cell>
          <cell r="E44" t="str">
            <v>PR19 new</v>
          </cell>
          <cell r="F44">
            <v>10</v>
          </cell>
          <cell r="G44" t="str">
            <v>Risk of sewer flooding in a storm</v>
          </cell>
          <cell r="H44" t="str">
            <v>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v>
          </cell>
          <cell r="K44">
            <v>1</v>
          </cell>
          <cell r="Q44">
            <v>1</v>
          </cell>
          <cell r="R44" t="str">
            <v>NFI</v>
          </cell>
          <cell r="U44" t="str">
            <v>Resilience</v>
          </cell>
          <cell r="V44" t="str">
            <v>%</v>
          </cell>
          <cell r="W44" t="str">
            <v>% of population experiencing flooding in 1in50yr storm</v>
          </cell>
          <cell r="X44">
            <v>2</v>
          </cell>
          <cell r="Y44" t="str">
            <v>Down</v>
          </cell>
          <cell r="Z44" t="str">
            <v>Risk of sewer flooding in a storm</v>
          </cell>
        </row>
        <row r="45">
          <cell r="C45" t="str">
            <v>PR19ANH_11</v>
          </cell>
          <cell r="D45" t="str">
            <v>Investing for Tomorrow</v>
          </cell>
          <cell r="E45" t="str">
            <v>PR14 revision</v>
          </cell>
          <cell r="F45">
            <v>11</v>
          </cell>
          <cell r="G45" t="str">
            <v>Mains repairs</v>
          </cell>
          <cell r="H45" t="str">
            <v>The total number of mains bursts per 1,000 km of pipes.</v>
          </cell>
          <cell r="J45">
            <v>1</v>
          </cell>
          <cell r="Q45">
            <v>1</v>
          </cell>
          <cell r="R45" t="str">
            <v>Under</v>
          </cell>
          <cell r="S45" t="str">
            <v>Revenue</v>
          </cell>
          <cell r="T45" t="str">
            <v>In-period</v>
          </cell>
          <cell r="U45" t="str">
            <v>Water mains bursts</v>
          </cell>
          <cell r="V45" t="str">
            <v>nr</v>
          </cell>
          <cell r="W45" t="str">
            <v>No. mains bursts per 1,000 kilometres of pipe</v>
          </cell>
          <cell r="X45">
            <v>1</v>
          </cell>
          <cell r="Y45" t="str">
            <v>Down</v>
          </cell>
          <cell r="Z45" t="str">
            <v>Mains repairs</v>
          </cell>
        </row>
        <row r="46">
          <cell r="C46" t="str">
            <v>PR19ANH_12</v>
          </cell>
          <cell r="D46" t="str">
            <v>Investing for Tomorrow</v>
          </cell>
          <cell r="E46" t="str">
            <v>PR19 new</v>
          </cell>
          <cell r="F46">
            <v>12</v>
          </cell>
          <cell r="G46" t="str">
            <v>Unplanned outage</v>
          </cell>
          <cell r="H46" t="str">
            <v>This measures the number of unplanned outages to provide a picture of the long term resilience of water treatment works.</v>
          </cell>
          <cell r="J46">
            <v>1</v>
          </cell>
          <cell r="Q46">
            <v>1</v>
          </cell>
          <cell r="R46" t="str">
            <v>Under</v>
          </cell>
          <cell r="S46" t="str">
            <v>Revenue</v>
          </cell>
          <cell r="T46" t="str">
            <v>In-period</v>
          </cell>
          <cell r="U46" t="str">
            <v>Asset health</v>
          </cell>
          <cell r="V46" t="str">
            <v>%</v>
          </cell>
          <cell r="W46" t="str">
            <v>Proportion of unplanned outage of the total company production capacity</v>
          </cell>
          <cell r="X46">
            <v>2</v>
          </cell>
          <cell r="Y46" t="str">
            <v>Down</v>
          </cell>
          <cell r="Z46" t="str">
            <v>Unplanned outage</v>
          </cell>
        </row>
        <row r="47">
          <cell r="C47" t="str">
            <v>PR19ANH_13</v>
          </cell>
          <cell r="D47" t="str">
            <v>Investing for Tomorrow</v>
          </cell>
          <cell r="E47" t="str">
            <v>PR14 revision</v>
          </cell>
          <cell r="F47">
            <v>13</v>
          </cell>
          <cell r="G47" t="str">
            <v>Sewer collapses</v>
          </cell>
          <cell r="H47" t="str">
            <v>The number of sewer collapses per 1,000 km of pipes.</v>
          </cell>
          <cell r="K47">
            <v>1</v>
          </cell>
          <cell r="Q47">
            <v>1</v>
          </cell>
          <cell r="R47" t="str">
            <v>Under</v>
          </cell>
          <cell r="S47" t="str">
            <v>Revenue</v>
          </cell>
          <cell r="T47" t="str">
            <v>In-period</v>
          </cell>
          <cell r="U47" t="str">
            <v>Sewer blockages/collapses</v>
          </cell>
          <cell r="V47" t="str">
            <v>nr</v>
          </cell>
          <cell r="W47" t="str">
            <v>No. Sewer Collapses per 1,000 kilometres of sewer</v>
          </cell>
          <cell r="X47">
            <v>2</v>
          </cell>
          <cell r="Y47" t="str">
            <v>Down</v>
          </cell>
          <cell r="Z47" t="str">
            <v>Sewer collapses</v>
          </cell>
        </row>
        <row r="48">
          <cell r="C48" t="str">
            <v>PR19ANH_14</v>
          </cell>
          <cell r="D48" t="str">
            <v>Investing for Tomorrow</v>
          </cell>
          <cell r="E48" t="str">
            <v>PR14 revision</v>
          </cell>
          <cell r="F48">
            <v>14</v>
          </cell>
          <cell r="G48" t="str">
            <v>Treatment works compliance</v>
          </cell>
          <cell r="H48" t="str">
            <v>The Environment Agency (EA) monitors the standard of discharges from water and water recycling treatment works. We need to comply with the permits provided by the EA. This performance commitment measures how we are complying with our permits to discharge from our treatment works.</v>
          </cell>
          <cell r="J48">
            <v>0.39</v>
          </cell>
          <cell r="K48">
            <v>0.61</v>
          </cell>
          <cell r="Q48">
            <v>1</v>
          </cell>
          <cell r="R48" t="str">
            <v>Under</v>
          </cell>
          <cell r="S48" t="str">
            <v>Revenue</v>
          </cell>
          <cell r="T48" t="str">
            <v>In-period</v>
          </cell>
          <cell r="U48" t="str">
            <v>Treatment works</v>
          </cell>
          <cell r="V48" t="str">
            <v>%</v>
          </cell>
          <cell r="W48" t="str">
            <v>% compliance</v>
          </cell>
          <cell r="X48">
            <v>2</v>
          </cell>
          <cell r="Y48" t="str">
            <v>Up</v>
          </cell>
          <cell r="Z48" t="str">
            <v>Treatment works compliance</v>
          </cell>
        </row>
        <row r="49">
          <cell r="C49" t="str">
            <v>PR19ANH_15</v>
          </cell>
          <cell r="D49" t="str">
            <v>Resilient Business</v>
          </cell>
          <cell r="E49" t="str">
            <v>PR14 continuation</v>
          </cell>
          <cell r="F49">
            <v>15</v>
          </cell>
          <cell r="G49" t="str">
            <v>Percentage of population supplied by a single supply system</v>
          </cell>
          <cell r="H49" t="str">
            <v>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v>
          </cell>
          <cell r="J49">
            <v>1</v>
          </cell>
          <cell r="Q49">
            <v>1</v>
          </cell>
          <cell r="R49" t="str">
            <v>Out</v>
          </cell>
          <cell r="S49" t="str">
            <v>Revenue</v>
          </cell>
          <cell r="T49" t="str">
            <v>In-period</v>
          </cell>
          <cell r="U49" t="str">
            <v>Resilience</v>
          </cell>
          <cell r="V49" t="str">
            <v>%</v>
          </cell>
          <cell r="W49" t="str">
            <v>% population with single supply system</v>
          </cell>
          <cell r="X49">
            <v>1</v>
          </cell>
          <cell r="Y49" t="str">
            <v>Down</v>
          </cell>
          <cell r="AQ49">
            <v>24.1</v>
          </cell>
          <cell r="AR49">
            <v>21.8</v>
          </cell>
          <cell r="AS49">
            <v>21.8</v>
          </cell>
          <cell r="AT49">
            <v>20</v>
          </cell>
          <cell r="AU49">
            <v>14.1</v>
          </cell>
          <cell r="BP49" t="str">
            <v>Yes</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v>0.42811700000000003</v>
          </cell>
          <cell r="CZ49" t="str">
            <v/>
          </cell>
          <cell r="DA49" t="str">
            <v/>
          </cell>
          <cell r="DB49" t="str">
            <v/>
          </cell>
          <cell r="DD49">
            <v>1</v>
          </cell>
        </row>
        <row r="50">
          <cell r="C50" t="str">
            <v>PR19ANH_16</v>
          </cell>
          <cell r="D50" t="str">
            <v>Investing for Tomorrow</v>
          </cell>
          <cell r="E50" t="str">
            <v>PR14 revision</v>
          </cell>
          <cell r="F50">
            <v>16</v>
          </cell>
          <cell r="G50" t="str">
            <v>Properties at risk of persistent low pressure</v>
          </cell>
          <cell r="H50" t="str">
            <v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v>
          </cell>
          <cell r="J50">
            <v>1</v>
          </cell>
          <cell r="Q50">
            <v>1</v>
          </cell>
          <cell r="R50" t="str">
            <v>Out &amp; under</v>
          </cell>
          <cell r="S50" t="str">
            <v>Revenue</v>
          </cell>
          <cell r="T50" t="str">
            <v>In-period</v>
          </cell>
          <cell r="U50" t="str">
            <v>Water pressure</v>
          </cell>
          <cell r="V50" t="str">
            <v>nr</v>
          </cell>
          <cell r="W50" t="str">
            <v>No. of properties</v>
          </cell>
          <cell r="X50">
            <v>0</v>
          </cell>
          <cell r="Y50" t="str">
            <v>Down</v>
          </cell>
          <cell r="Z50" t="str">
            <v>Low pressure</v>
          </cell>
          <cell r="AQ50">
            <v>150</v>
          </cell>
          <cell r="AR50">
            <v>150</v>
          </cell>
          <cell r="AS50">
            <v>150</v>
          </cell>
          <cell r="AT50">
            <v>150</v>
          </cell>
          <cell r="AU50">
            <v>106</v>
          </cell>
          <cell r="BL50" t="str">
            <v>Yes</v>
          </cell>
          <cell r="BM50" t="str">
            <v>Yes</v>
          </cell>
          <cell r="BN50" t="str">
            <v>Yes</v>
          </cell>
          <cell r="BO50" t="str">
            <v>Yes</v>
          </cell>
          <cell r="BP50" t="str">
            <v>Yes</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v>-1.2207000000000001E-2</v>
          </cell>
          <cell r="CV50" t="str">
            <v/>
          </cell>
          <cell r="CW50" t="str">
            <v/>
          </cell>
          <cell r="CX50" t="str">
            <v/>
          </cell>
          <cell r="CY50">
            <v>6.3400000000000001E-3</v>
          </cell>
          <cell r="CZ50" t="str">
            <v/>
          </cell>
          <cell r="DA50" t="str">
            <v/>
          </cell>
          <cell r="DB50" t="str">
            <v/>
          </cell>
          <cell r="DD50">
            <v>1</v>
          </cell>
        </row>
        <row r="51">
          <cell r="C51" t="str">
            <v>PR19ANH_17</v>
          </cell>
          <cell r="D51" t="str">
            <v>Investing for Tomorrow</v>
          </cell>
          <cell r="E51" t="str">
            <v>PR14 revision</v>
          </cell>
          <cell r="F51">
            <v>17</v>
          </cell>
          <cell r="G51" t="str">
            <v>External Sewer Flooding</v>
          </cell>
          <cell r="H51" t="str">
            <v>Sewer flooding occurs when sewage escapes from a pipe, through a manhole, from a drain or by backing up in a toilet. External flooding affects gardens and public spaces. This performance commitment is the number of areas affected externally by sewer flooding.</v>
          </cell>
          <cell r="K51">
            <v>1</v>
          </cell>
          <cell r="Q51">
            <v>1</v>
          </cell>
          <cell r="R51" t="str">
            <v>Out &amp; under</v>
          </cell>
          <cell r="S51" t="str">
            <v>Revenue</v>
          </cell>
          <cell r="T51" t="str">
            <v>In-period</v>
          </cell>
          <cell r="U51" t="str">
            <v>Sewer flooding</v>
          </cell>
          <cell r="V51" t="str">
            <v>nr</v>
          </cell>
          <cell r="W51" t="str">
            <v>No. of properties flooded externally</v>
          </cell>
          <cell r="X51">
            <v>0</v>
          </cell>
          <cell r="Y51" t="str">
            <v>Down</v>
          </cell>
          <cell r="Z51" t="str">
            <v>External sewer flooding</v>
          </cell>
          <cell r="AQ51">
            <v>4191</v>
          </cell>
          <cell r="AR51">
            <v>4141</v>
          </cell>
          <cell r="AS51">
            <v>4091</v>
          </cell>
          <cell r="AT51">
            <v>4041</v>
          </cell>
          <cell r="AU51">
            <v>3991</v>
          </cell>
          <cell r="BL51" t="str">
            <v>Yes</v>
          </cell>
          <cell r="BM51" t="str">
            <v>Yes</v>
          </cell>
          <cell r="BN51" t="str">
            <v>Yes</v>
          </cell>
          <cell r="BO51" t="str">
            <v>Yes</v>
          </cell>
          <cell r="BP51" t="str">
            <v>Yes</v>
          </cell>
          <cell r="BQ51" t="str">
            <v/>
          </cell>
          <cell r="BR51" t="str">
            <v/>
          </cell>
          <cell r="BS51" t="str">
            <v/>
          </cell>
          <cell r="BT51" t="str">
            <v/>
          </cell>
          <cell r="BU51" t="str">
            <v/>
          </cell>
          <cell r="BV51">
            <v>6287</v>
          </cell>
          <cell r="BW51">
            <v>6287</v>
          </cell>
          <cell r="BX51">
            <v>6287</v>
          </cell>
          <cell r="BY51">
            <v>6287</v>
          </cell>
          <cell r="BZ51">
            <v>6287</v>
          </cell>
          <cell r="CA51" t="str">
            <v/>
          </cell>
          <cell r="CB51" t="str">
            <v/>
          </cell>
          <cell r="CC51" t="str">
            <v/>
          </cell>
          <cell r="CD51" t="str">
            <v/>
          </cell>
          <cell r="CE51" t="str">
            <v/>
          </cell>
          <cell r="CF51" t="str">
            <v/>
          </cell>
          <cell r="CG51" t="str">
            <v/>
          </cell>
          <cell r="CH51" t="str">
            <v/>
          </cell>
          <cell r="CI51" t="str">
            <v/>
          </cell>
          <cell r="CJ51" t="str">
            <v/>
          </cell>
          <cell r="CK51">
            <v>2292</v>
          </cell>
          <cell r="CL51">
            <v>2242</v>
          </cell>
          <cell r="CM51">
            <v>2192</v>
          </cell>
          <cell r="CN51">
            <v>2142</v>
          </cell>
          <cell r="CO51">
            <v>2092</v>
          </cell>
          <cell r="CP51" t="str">
            <v/>
          </cell>
          <cell r="CQ51" t="str">
            <v/>
          </cell>
          <cell r="CR51" t="str">
            <v/>
          </cell>
          <cell r="CS51" t="str">
            <v/>
          </cell>
          <cell r="CT51" t="str">
            <v/>
          </cell>
          <cell r="CU51">
            <v>-4.1770000000000002E-3</v>
          </cell>
          <cell r="CV51" t="str">
            <v/>
          </cell>
          <cell r="CW51" t="str">
            <v/>
          </cell>
          <cell r="CX51" t="str">
            <v/>
          </cell>
          <cell r="CY51">
            <v>4.1770000000000002E-3</v>
          </cell>
          <cell r="CZ51" t="str">
            <v/>
          </cell>
          <cell r="DA51" t="str">
            <v/>
          </cell>
          <cell r="DB51" t="str">
            <v/>
          </cell>
          <cell r="DD51">
            <v>1</v>
          </cell>
        </row>
        <row r="52">
          <cell r="C52" t="str">
            <v>PR19ANH_18</v>
          </cell>
          <cell r="D52" t="str">
            <v>Investing for Tomorrow</v>
          </cell>
          <cell r="E52" t="str">
            <v>PR14 revision</v>
          </cell>
          <cell r="F52">
            <v>18</v>
          </cell>
          <cell r="G52" t="str">
            <v>Reactive Mains Bursts</v>
          </cell>
          <cell r="H52" t="str">
            <v xml:space="preserve">Number of reactive mains bursts.
This measure will differ from the common measure in that only reactive bursts will be reported
</v>
          </cell>
          <cell r="J52">
            <v>1</v>
          </cell>
          <cell r="Q52">
            <v>1</v>
          </cell>
          <cell r="R52" t="str">
            <v>NFI</v>
          </cell>
          <cell r="U52" t="str">
            <v>Water mains bursts</v>
          </cell>
          <cell r="V52" t="str">
            <v>nr</v>
          </cell>
          <cell r="W52" t="str">
            <v>No. mains bursts</v>
          </cell>
          <cell r="X52">
            <v>0</v>
          </cell>
          <cell r="Y52" t="str">
            <v>Down</v>
          </cell>
          <cell r="AQ52">
            <v>3063</v>
          </cell>
          <cell r="AR52">
            <v>3063</v>
          </cell>
          <cell r="AS52">
            <v>3063</v>
          </cell>
          <cell r="AT52">
            <v>3063</v>
          </cell>
          <cell r="AU52">
            <v>3063</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D52">
            <v>1</v>
          </cell>
        </row>
        <row r="53">
          <cell r="C53" t="str">
            <v>PR19ANH_19</v>
          </cell>
          <cell r="D53" t="str">
            <v>Flourishing Environment</v>
          </cell>
          <cell r="E53" t="str">
            <v>PR14 revision</v>
          </cell>
          <cell r="F53">
            <v>19</v>
          </cell>
          <cell r="G53" t="str">
            <v>Bathing Waters Attaining Excellent Status</v>
          </cell>
          <cell r="H53" t="str">
            <v>The quality of water around coastal beaches in our region, measured by the Environment Agency.</v>
          </cell>
          <cell r="K53">
            <v>1</v>
          </cell>
          <cell r="Q53">
            <v>1</v>
          </cell>
          <cell r="R53" t="str">
            <v>Out &amp; under</v>
          </cell>
          <cell r="S53" t="str">
            <v>Revenue</v>
          </cell>
          <cell r="T53" t="str">
            <v>End of period</v>
          </cell>
          <cell r="U53" t="str">
            <v>Environmental</v>
          </cell>
          <cell r="V53" t="str">
            <v>nr</v>
          </cell>
          <cell r="W53" t="str">
            <v>Number of bathing waters classified as excellent</v>
          </cell>
          <cell r="X53">
            <v>0</v>
          </cell>
          <cell r="Y53" t="str">
            <v>Up</v>
          </cell>
          <cell r="AQ53">
            <v>33</v>
          </cell>
          <cell r="AR53">
            <v>33</v>
          </cell>
          <cell r="AS53">
            <v>34</v>
          </cell>
          <cell r="AT53">
            <v>35</v>
          </cell>
          <cell r="AU53">
            <v>36</v>
          </cell>
          <cell r="BP53" t="str">
            <v>Yes</v>
          </cell>
          <cell r="BQ53" t="str">
            <v/>
          </cell>
          <cell r="BR53" t="str">
            <v/>
          </cell>
          <cell r="BS53" t="str">
            <v/>
          </cell>
          <cell r="BT53" t="str">
            <v/>
          </cell>
          <cell r="BU53" t="str">
            <v/>
          </cell>
          <cell r="BV53">
            <v>25</v>
          </cell>
          <cell r="BW53">
            <v>25</v>
          </cell>
          <cell r="BX53">
            <v>26</v>
          </cell>
          <cell r="BY53">
            <v>27</v>
          </cell>
          <cell r="BZ53">
            <v>28</v>
          </cell>
          <cell r="CA53" t="str">
            <v/>
          </cell>
          <cell r="CB53" t="str">
            <v/>
          </cell>
          <cell r="CC53" t="str">
            <v/>
          </cell>
          <cell r="CD53" t="str">
            <v/>
          </cell>
          <cell r="CE53" t="str">
            <v/>
          </cell>
          <cell r="CF53" t="str">
            <v/>
          </cell>
          <cell r="CG53" t="str">
            <v/>
          </cell>
          <cell r="CH53" t="str">
            <v/>
          </cell>
          <cell r="CI53" t="str">
            <v/>
          </cell>
          <cell r="CJ53" t="str">
            <v/>
          </cell>
          <cell r="CK53">
            <v>38</v>
          </cell>
          <cell r="CL53">
            <v>38</v>
          </cell>
          <cell r="CM53">
            <v>39</v>
          </cell>
          <cell r="CN53">
            <v>40</v>
          </cell>
          <cell r="CO53">
            <v>41</v>
          </cell>
          <cell r="CP53" t="str">
            <v/>
          </cell>
          <cell r="CQ53" t="str">
            <v/>
          </cell>
          <cell r="CR53" t="str">
            <v/>
          </cell>
          <cell r="CS53" t="str">
            <v/>
          </cell>
          <cell r="CT53" t="str">
            <v/>
          </cell>
          <cell r="CU53">
            <v>-0.2248</v>
          </cell>
          <cell r="CV53" t="str">
            <v/>
          </cell>
          <cell r="CW53" t="str">
            <v/>
          </cell>
          <cell r="CX53" t="str">
            <v/>
          </cell>
          <cell r="CY53">
            <v>0.1154</v>
          </cell>
          <cell r="CZ53" t="str">
            <v/>
          </cell>
          <cell r="DA53" t="str">
            <v/>
          </cell>
          <cell r="DB53" t="str">
            <v/>
          </cell>
          <cell r="DD53">
            <v>4</v>
          </cell>
          <cell r="DE53" t="str">
            <v>Calculated based on 4 year average performance</v>
          </cell>
        </row>
        <row r="54">
          <cell r="C54" t="str">
            <v>PR19ANH_20</v>
          </cell>
          <cell r="D54" t="str">
            <v>Flourishing Environment</v>
          </cell>
          <cell r="E54" t="str">
            <v>PR19 new</v>
          </cell>
          <cell r="F54">
            <v>20</v>
          </cell>
          <cell r="G54" t="str">
            <v>Abstraction Incentive Mechanism</v>
          </cell>
          <cell r="H54" t="str">
            <v>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v>
          </cell>
          <cell r="I54">
            <v>1</v>
          </cell>
          <cell r="Q54">
            <v>1</v>
          </cell>
          <cell r="R54" t="str">
            <v>Out &amp; under</v>
          </cell>
          <cell r="S54" t="str">
            <v>Revenue</v>
          </cell>
          <cell r="T54" t="str">
            <v>In-period</v>
          </cell>
          <cell r="U54" t="str">
            <v>Water resources/ abstraction</v>
          </cell>
          <cell r="V54" t="str">
            <v>nr</v>
          </cell>
          <cell r="W54" t="str">
            <v>Megalitre (Ml)</v>
          </cell>
          <cell r="X54">
            <v>0</v>
          </cell>
          <cell r="Y54" t="str">
            <v>Down</v>
          </cell>
          <cell r="BL54" t="str">
            <v>Yes</v>
          </cell>
          <cell r="BM54" t="str">
            <v>Yes</v>
          </cell>
          <cell r="BN54" t="str">
            <v>Yes</v>
          </cell>
          <cell r="BO54" t="str">
            <v>Yes</v>
          </cell>
          <cell r="BP54" t="str">
            <v>Yes</v>
          </cell>
          <cell r="BQ54" t="str">
            <v/>
          </cell>
          <cell r="BR54" t="str">
            <v/>
          </cell>
          <cell r="BS54" t="str">
            <v/>
          </cell>
          <cell r="BT54" t="str">
            <v/>
          </cell>
          <cell r="BU54" t="str">
            <v/>
          </cell>
          <cell r="CA54" t="str">
            <v/>
          </cell>
          <cell r="CB54" t="str">
            <v/>
          </cell>
          <cell r="CC54" t="str">
            <v/>
          </cell>
          <cell r="CD54" t="str">
            <v/>
          </cell>
          <cell r="CE54" t="str">
            <v/>
          </cell>
          <cell r="CF54" t="str">
            <v/>
          </cell>
          <cell r="CG54" t="str">
            <v/>
          </cell>
          <cell r="CH54" t="str">
            <v/>
          </cell>
          <cell r="CI54" t="str">
            <v/>
          </cell>
          <cell r="CJ54" t="str">
            <v/>
          </cell>
          <cell r="CP54" t="str">
            <v/>
          </cell>
          <cell r="CQ54" t="str">
            <v/>
          </cell>
          <cell r="CR54" t="str">
            <v/>
          </cell>
          <cell r="CS54" t="str">
            <v/>
          </cell>
          <cell r="CT54" t="str">
            <v/>
          </cell>
          <cell r="CV54" t="str">
            <v/>
          </cell>
          <cell r="CW54" t="str">
            <v/>
          </cell>
          <cell r="CX54" t="str">
            <v/>
          </cell>
          <cell r="CZ54" t="str">
            <v/>
          </cell>
          <cell r="DA54" t="str">
            <v/>
          </cell>
          <cell r="DB54" t="str">
            <v/>
          </cell>
          <cell r="DC54" t="str">
            <v>No</v>
          </cell>
          <cell r="DD54">
            <v>1</v>
          </cell>
        </row>
        <row r="55">
          <cell r="C55" t="str">
            <v>PR19ANH_21</v>
          </cell>
          <cell r="D55" t="str">
            <v>Positive Impact on Communities</v>
          </cell>
          <cell r="E55" t="str">
            <v>PR19 new</v>
          </cell>
          <cell r="F55">
            <v>21</v>
          </cell>
          <cell r="G55" t="str">
            <v>Customer awareness of the company's Priority Services Register</v>
          </cell>
          <cell r="H55" t="str">
            <v>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v>
          </cell>
          <cell r="M55">
            <v>1</v>
          </cell>
          <cell r="Q55">
            <v>1</v>
          </cell>
          <cell r="R55" t="str">
            <v>NFI</v>
          </cell>
          <cell r="U55" t="str">
            <v>Billing, debt, vfm, affordability, vulnerability</v>
          </cell>
          <cell r="V55" t="str">
            <v xml:space="preserve">% </v>
          </cell>
          <cell r="W55" t="str">
            <v>% customers aware of Priority Services Register</v>
          </cell>
          <cell r="X55">
            <v>1</v>
          </cell>
          <cell r="Y55" t="str">
            <v>Up</v>
          </cell>
          <cell r="AQ55">
            <v>47.5</v>
          </cell>
          <cell r="AR55">
            <v>52</v>
          </cell>
          <cell r="AS55">
            <v>56.5</v>
          </cell>
          <cell r="AT55">
            <v>61</v>
          </cell>
          <cell r="AU55">
            <v>65</v>
          </cell>
          <cell r="BL55" t="str">
            <v>Yes</v>
          </cell>
          <cell r="BM55" t="str">
            <v>Yes</v>
          </cell>
          <cell r="BN55" t="str">
            <v>Yes</v>
          </cell>
          <cell r="BO55" t="str">
            <v>Yes</v>
          </cell>
          <cell r="BP55" t="str">
            <v>Yes</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D55">
            <v>1</v>
          </cell>
        </row>
        <row r="56">
          <cell r="C56" t="str">
            <v>PR19ANH_22</v>
          </cell>
          <cell r="D56" t="str">
            <v>Positive Impact on Communities</v>
          </cell>
          <cell r="E56" t="str">
            <v>PR19 new</v>
          </cell>
          <cell r="F56">
            <v>22</v>
          </cell>
          <cell r="G56" t="str">
            <v>Priority services for customers in vulnerable circumstances</v>
          </cell>
          <cell r="H56" t="str">
            <v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v>
          </cell>
          <cell r="M56">
            <v>1</v>
          </cell>
          <cell r="Q56">
            <v>1</v>
          </cell>
          <cell r="R56" t="str">
            <v>NFI</v>
          </cell>
          <cell r="U56" t="str">
            <v>Billing, debt, vfm, affordability, vulnerability</v>
          </cell>
          <cell r="V56" t="str">
            <v>%</v>
          </cell>
          <cell r="W56" t="str">
            <v>Percentage of customers on the PSR</v>
          </cell>
          <cell r="X56">
            <v>1</v>
          </cell>
          <cell r="Y56" t="str">
            <v>Up</v>
          </cell>
          <cell r="Z56" t="str">
            <v>Priority services for customers in vulnerable circumstances</v>
          </cell>
        </row>
        <row r="57">
          <cell r="C57" t="str">
            <v>PR19ANH_23</v>
          </cell>
          <cell r="D57" t="str">
            <v>Fair Charges, Fair Returns</v>
          </cell>
          <cell r="E57" t="str">
            <v>PR19 new</v>
          </cell>
          <cell r="F57">
            <v>23</v>
          </cell>
          <cell r="G57" t="str">
            <v>Managing void properties</v>
          </cell>
          <cell r="H57" t="str">
            <v>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v>
          </cell>
          <cell r="M57">
            <v>1</v>
          </cell>
          <cell r="Q57">
            <v>1</v>
          </cell>
          <cell r="R57" t="str">
            <v>Out &amp; under</v>
          </cell>
          <cell r="S57" t="str">
            <v>Revenue</v>
          </cell>
          <cell r="T57" t="str">
            <v>In-period</v>
          </cell>
          <cell r="U57" t="str">
            <v>Billing, debt, vfm, affordability, vulnerability</v>
          </cell>
          <cell r="V57" t="str">
            <v>%</v>
          </cell>
          <cell r="W57" t="str">
            <v>Long term voids occupied as % of total billable properties</v>
          </cell>
          <cell r="X57">
            <v>2</v>
          </cell>
          <cell r="Y57" t="str">
            <v>Down</v>
          </cell>
          <cell r="AQ57">
            <v>0.5</v>
          </cell>
          <cell r="AR57">
            <v>0.4</v>
          </cell>
          <cell r="AS57">
            <v>0.35</v>
          </cell>
          <cell r="AT57">
            <v>0.3</v>
          </cell>
          <cell r="AU57">
            <v>0.25</v>
          </cell>
          <cell r="BL57" t="str">
            <v>Yes</v>
          </cell>
          <cell r="BM57" t="str">
            <v>Yes</v>
          </cell>
          <cell r="BN57" t="str">
            <v>Yes</v>
          </cell>
          <cell r="BO57" t="str">
            <v>Yes</v>
          </cell>
          <cell r="BP57" t="str">
            <v>Yes</v>
          </cell>
          <cell r="BQ57" t="str">
            <v/>
          </cell>
          <cell r="BR57" t="str">
            <v/>
          </cell>
          <cell r="BS57" t="str">
            <v/>
          </cell>
          <cell r="BT57" t="str">
            <v/>
          </cell>
          <cell r="BU57" t="str">
            <v/>
          </cell>
          <cell r="BV57">
            <v>0.75</v>
          </cell>
          <cell r="BW57">
            <v>0.65</v>
          </cell>
          <cell r="BX57">
            <v>0.6</v>
          </cell>
          <cell r="BY57">
            <v>0.55000000000000004</v>
          </cell>
          <cell r="BZ57">
            <v>0.5</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v>-4.7160000000000002</v>
          </cell>
          <cell r="CV57" t="str">
            <v/>
          </cell>
          <cell r="CW57" t="str">
            <v/>
          </cell>
          <cell r="CX57" t="str">
            <v/>
          </cell>
          <cell r="CY57">
            <v>4.7160000000000002</v>
          </cell>
          <cell r="CZ57" t="str">
            <v/>
          </cell>
          <cell r="DA57" t="str">
            <v/>
          </cell>
          <cell r="DB57" t="str">
            <v/>
          </cell>
          <cell r="DD57">
            <v>1</v>
          </cell>
        </row>
        <row r="58">
          <cell r="C58" t="str">
            <v>PR19ANH_24</v>
          </cell>
          <cell r="D58" t="str">
            <v>A Smaller Footprint</v>
          </cell>
          <cell r="E58" t="str">
            <v>PR14 continuation</v>
          </cell>
          <cell r="F58">
            <v>24</v>
          </cell>
          <cell r="G58" t="str">
            <v>Operational carbon</v>
          </cell>
          <cell r="H58" t="str">
            <v>We seek to reduce the carbon emissions that result from our activities. The operational carbon PC tracks our success in delivering our long term goal of being carbon neutral by 2050. Performance is measured as a reduction against the 2020 baseline.</v>
          </cell>
          <cell r="I58">
            <v>0.2</v>
          </cell>
          <cell r="J58">
            <v>0.2</v>
          </cell>
          <cell r="K58">
            <v>0.2</v>
          </cell>
          <cell r="L58">
            <v>0.2</v>
          </cell>
          <cell r="M58">
            <v>0.2</v>
          </cell>
          <cell r="Q58">
            <v>1</v>
          </cell>
          <cell r="R58" t="str">
            <v>NFI</v>
          </cell>
          <cell r="U58" t="str">
            <v>Energy/emissions</v>
          </cell>
          <cell r="V58" t="str">
            <v>%</v>
          </cell>
          <cell r="W58" t="str">
            <v>% reduction in carbon from 2015 baseline</v>
          </cell>
          <cell r="X58">
            <v>1</v>
          </cell>
          <cell r="Y58" t="str">
            <v>Up</v>
          </cell>
          <cell r="AQ58">
            <v>2</v>
          </cell>
          <cell r="AR58">
            <v>4</v>
          </cell>
          <cell r="AS58">
            <v>6</v>
          </cell>
          <cell r="AT58">
            <v>8</v>
          </cell>
          <cell r="AU58">
            <v>10</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D58">
            <v>1</v>
          </cell>
        </row>
        <row r="59">
          <cell r="C59" t="str">
            <v>PR19ANH_25</v>
          </cell>
          <cell r="D59" t="str">
            <v>A Smaller Footprint</v>
          </cell>
          <cell r="E59" t="str">
            <v>PR14 continuation</v>
          </cell>
          <cell r="F59">
            <v>25</v>
          </cell>
          <cell r="G59" t="str">
            <v>Capital carbon</v>
          </cell>
          <cell r="H59" t="str">
            <v>Our capital carbon PC tracks our success in reducing emissions from infrastructure projects.  This performance commitment tracks our success in delivering our long term goal of reducing capital carbon by 70% from a 2010 baseline.</v>
          </cell>
          <cell r="I59">
            <v>0.2</v>
          </cell>
          <cell r="J59">
            <v>0.2</v>
          </cell>
          <cell r="K59">
            <v>0.2</v>
          </cell>
          <cell r="L59">
            <v>0.2</v>
          </cell>
          <cell r="M59">
            <v>0.2</v>
          </cell>
          <cell r="Q59">
            <v>1</v>
          </cell>
          <cell r="R59" t="str">
            <v>NFI</v>
          </cell>
          <cell r="U59" t="str">
            <v>Energy/emissions</v>
          </cell>
          <cell r="V59" t="str">
            <v>%</v>
          </cell>
          <cell r="W59" t="str">
            <v>% reduction in carbon from 2020 baseline</v>
          </cell>
          <cell r="X59">
            <v>1</v>
          </cell>
          <cell r="Y59" t="str">
            <v>Up</v>
          </cell>
          <cell r="AQ59">
            <v>61</v>
          </cell>
          <cell r="AR59">
            <v>62</v>
          </cell>
          <cell r="AS59">
            <v>63</v>
          </cell>
          <cell r="AT59">
            <v>64</v>
          </cell>
          <cell r="AU59">
            <v>65</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D59">
            <v>1</v>
          </cell>
        </row>
        <row r="60">
          <cell r="C60" t="str">
            <v>PR19ANH_30</v>
          </cell>
          <cell r="D60" t="str">
            <v>Delighted Customers</v>
          </cell>
          <cell r="E60" t="str">
            <v>PR19 new</v>
          </cell>
          <cell r="F60">
            <v>30</v>
          </cell>
          <cell r="G60" t="str">
            <v>Non-household Retailer Satisfaction</v>
          </cell>
          <cell r="H60" t="str">
            <v>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v>
          </cell>
          <cell r="J60">
            <v>0.51</v>
          </cell>
          <cell r="K60">
            <v>0.49</v>
          </cell>
          <cell r="Q60">
            <v>1</v>
          </cell>
          <cell r="R60" t="str">
            <v>NFI</v>
          </cell>
          <cell r="U60" t="str">
            <v>Customer service/satisfaction (exc. billing etc.)</v>
          </cell>
          <cell r="V60" t="str">
            <v>score</v>
          </cell>
          <cell r="W60" t="str">
            <v>Retailer Satisfaction Index Score</v>
          </cell>
          <cell r="X60">
            <v>1</v>
          </cell>
          <cell r="Y60" t="str">
            <v>Up</v>
          </cell>
          <cell r="AQ60">
            <v>74.599999999999994</v>
          </cell>
          <cell r="AR60">
            <v>75.7</v>
          </cell>
          <cell r="AS60">
            <v>76.900000000000006</v>
          </cell>
          <cell r="AT60">
            <v>78</v>
          </cell>
          <cell r="AU60">
            <v>79.099999999999994</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D60">
            <v>1</v>
          </cell>
        </row>
        <row r="61">
          <cell r="C61" t="str">
            <v>PR19ANH_32</v>
          </cell>
          <cell r="D61" t="str">
            <v>Flourishing Environment</v>
          </cell>
          <cell r="E61" t="str">
            <v>PR19 new</v>
          </cell>
          <cell r="F61">
            <v>32</v>
          </cell>
          <cell r="G61" t="str">
            <v>Water Industry National Environment Programme</v>
          </cell>
          <cell r="H61" t="str">
            <v>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v>
          </cell>
          <cell r="I61">
            <v>0.15</v>
          </cell>
          <cell r="K61">
            <v>0.85</v>
          </cell>
          <cell r="Q61">
            <v>1</v>
          </cell>
          <cell r="R61" t="str">
            <v>Out &amp; under</v>
          </cell>
          <cell r="S61" t="str">
            <v>Revenue</v>
          </cell>
          <cell r="T61" t="str">
            <v>In-period</v>
          </cell>
          <cell r="U61" t="str">
            <v>Environmental</v>
          </cell>
          <cell r="V61" t="str">
            <v>nr</v>
          </cell>
          <cell r="W61" t="str">
            <v>WINEP obligations</v>
          </cell>
          <cell r="X61">
            <v>0</v>
          </cell>
          <cell r="Y61" t="str">
            <v>Up</v>
          </cell>
          <cell r="AQ61">
            <v>280</v>
          </cell>
          <cell r="AR61">
            <v>1006</v>
          </cell>
          <cell r="AS61">
            <v>1126</v>
          </cell>
          <cell r="AT61">
            <v>1577</v>
          </cell>
          <cell r="AU61">
            <v>1856</v>
          </cell>
          <cell r="BL61" t="str">
            <v>Yes</v>
          </cell>
          <cell r="BM61" t="str">
            <v>Yes</v>
          </cell>
          <cell r="BN61" t="str">
            <v>Yes</v>
          </cell>
          <cell r="BO61" t="str">
            <v>Yes</v>
          </cell>
          <cell r="BQ61" t="str">
            <v/>
          </cell>
          <cell r="BR61" t="str">
            <v/>
          </cell>
          <cell r="BS61" t="str">
            <v/>
          </cell>
          <cell r="BT61" t="str">
            <v/>
          </cell>
          <cell r="BU61" t="str">
            <v/>
          </cell>
          <cell r="BV61">
            <v>61</v>
          </cell>
          <cell r="BW61">
            <v>783</v>
          </cell>
          <cell r="BX61">
            <v>923</v>
          </cell>
          <cell r="BY61">
            <v>1375</v>
          </cell>
          <cell r="BZ61" t="str">
            <v/>
          </cell>
          <cell r="CA61" t="str">
            <v/>
          </cell>
          <cell r="CB61" t="str">
            <v/>
          </cell>
          <cell r="CC61" t="str">
            <v/>
          </cell>
          <cell r="CD61" t="str">
            <v/>
          </cell>
          <cell r="CE61" t="str">
            <v/>
          </cell>
          <cell r="CF61">
            <v>308</v>
          </cell>
          <cell r="CG61">
            <v>1107</v>
          </cell>
          <cell r="CH61">
            <v>1239</v>
          </cell>
          <cell r="CI61">
            <v>1735</v>
          </cell>
          <cell r="CJ61" t="str">
            <v/>
          </cell>
          <cell r="CK61">
            <v>545</v>
          </cell>
          <cell r="CL61">
            <v>1271</v>
          </cell>
          <cell r="CM61">
            <v>1411</v>
          </cell>
          <cell r="CN61">
            <v>1866</v>
          </cell>
          <cell r="CO61" t="str">
            <v/>
          </cell>
          <cell r="CP61" t="str">
            <v/>
          </cell>
          <cell r="CQ61" t="str">
            <v/>
          </cell>
          <cell r="CR61" t="str">
            <v/>
          </cell>
          <cell r="CS61" t="str">
            <v/>
          </cell>
          <cell r="CT61" t="str">
            <v/>
          </cell>
          <cell r="CU61">
            <v>-1.4E-2</v>
          </cell>
          <cell r="CV61" t="str">
            <v/>
          </cell>
          <cell r="CW61" t="str">
            <v/>
          </cell>
          <cell r="CX61" t="str">
            <v/>
          </cell>
          <cell r="CY61">
            <v>1.4E-2</v>
          </cell>
          <cell r="CZ61" t="str">
            <v/>
          </cell>
          <cell r="DA61" t="str">
            <v/>
          </cell>
          <cell r="DB61" t="str">
            <v/>
          </cell>
          <cell r="DD61">
            <v>1</v>
          </cell>
        </row>
        <row r="62">
          <cell r="C62" t="str">
            <v>PR19ANH_34</v>
          </cell>
          <cell r="D62" t="str">
            <v>Safe Clean Water</v>
          </cell>
          <cell r="E62" t="str">
            <v>PR14 revision</v>
          </cell>
          <cell r="F62">
            <v>34</v>
          </cell>
          <cell r="G62" t="str">
            <v>Water quality contacts</v>
          </cell>
          <cell r="H62" t="str">
            <v>This measures the number of contacts we receive from customers about the appearance, taste and odour of their water. Performance is measured based on the number of contacts per 1,000 population.</v>
          </cell>
          <cell r="J62">
            <v>1</v>
          </cell>
          <cell r="Q62">
            <v>1</v>
          </cell>
          <cell r="R62" t="str">
            <v>Out &amp; under</v>
          </cell>
          <cell r="S62" t="str">
            <v>Revenue</v>
          </cell>
          <cell r="T62" t="str">
            <v>In-period</v>
          </cell>
          <cell r="U62" t="str">
            <v>Customer contacts - water quality</v>
          </cell>
          <cell r="V62" t="str">
            <v>nr</v>
          </cell>
          <cell r="W62" t="str">
            <v>Contacts per 1,000 population</v>
          </cell>
          <cell r="X62">
            <v>2</v>
          </cell>
          <cell r="Y62" t="str">
            <v>Down</v>
          </cell>
          <cell r="Z62" t="str">
            <v>Customer contacts about water quality</v>
          </cell>
          <cell r="AQ62">
            <v>1.0900000000000001</v>
          </cell>
          <cell r="AR62">
            <v>1.01</v>
          </cell>
          <cell r="AS62">
            <v>0.93</v>
          </cell>
          <cell r="AT62">
            <v>0.85</v>
          </cell>
          <cell r="AU62">
            <v>0.77</v>
          </cell>
          <cell r="BL62" t="str">
            <v>Yes</v>
          </cell>
          <cell r="BM62" t="str">
            <v>Yes</v>
          </cell>
          <cell r="BN62" t="str">
            <v>Yes</v>
          </cell>
          <cell r="BO62" t="str">
            <v>Yes</v>
          </cell>
          <cell r="BP62" t="str">
            <v>Yes</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v>-2.6760000000000002</v>
          </cell>
          <cell r="CV62" t="str">
            <v/>
          </cell>
          <cell r="CW62" t="str">
            <v/>
          </cell>
          <cell r="CX62" t="str">
            <v/>
          </cell>
          <cell r="CY62">
            <v>1.3380000000000001</v>
          </cell>
          <cell r="CZ62" t="str">
            <v/>
          </cell>
          <cell r="DA62" t="str">
            <v/>
          </cell>
          <cell r="DB62" t="str">
            <v/>
          </cell>
          <cell r="DD62">
            <v>1</v>
          </cell>
        </row>
        <row r="63">
          <cell r="C63" t="str">
            <v>PR19ANH_35</v>
          </cell>
          <cell r="D63" t="str">
            <v>Safe Clean Water</v>
          </cell>
          <cell r="E63" t="str">
            <v>PR19 new</v>
          </cell>
          <cell r="F63">
            <v>35</v>
          </cell>
          <cell r="G63" t="str">
            <v>Event Risk Index (ERI)</v>
          </cell>
          <cell r="H63" t="str">
            <v>The Event Risk Index (ERI) is a measure of the risk arising from the duration and severity of water quality events.</v>
          </cell>
          <cell r="J63">
            <v>1</v>
          </cell>
          <cell r="Q63">
            <v>1</v>
          </cell>
          <cell r="R63" t="str">
            <v>NFI</v>
          </cell>
          <cell r="U63" t="str">
            <v>Water quality compliance</v>
          </cell>
          <cell r="V63" t="str">
            <v>score</v>
          </cell>
          <cell r="W63" t="str">
            <v>ERI score</v>
          </cell>
          <cell r="X63">
            <v>3</v>
          </cell>
          <cell r="Y63" t="str">
            <v>Down</v>
          </cell>
          <cell r="AQ63">
            <v>15</v>
          </cell>
          <cell r="AR63">
            <v>15</v>
          </cell>
          <cell r="AS63">
            <v>15</v>
          </cell>
          <cell r="AT63">
            <v>15</v>
          </cell>
          <cell r="AU63">
            <v>15</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D63">
            <v>1</v>
          </cell>
        </row>
        <row r="64">
          <cell r="C64" t="str">
            <v>PR19ANH_36</v>
          </cell>
          <cell r="D64" t="str">
            <v>Positive Impact on Communities</v>
          </cell>
          <cell r="E64" t="str">
            <v>PR19 new</v>
          </cell>
          <cell r="F64">
            <v>36</v>
          </cell>
          <cell r="G64" t="str">
            <v>British Standards Institution - Standard for Inclusive Service</v>
          </cell>
          <cell r="H64" t="str">
            <v xml:space="preserve">Each year we will be measured based on whether we comply or do not comply with the BSI standard for Inclusive Service Provision. </v>
          </cell>
          <cell r="M64">
            <v>1</v>
          </cell>
          <cell r="Q64">
            <v>1</v>
          </cell>
          <cell r="R64" t="str">
            <v>NFI</v>
          </cell>
          <cell r="U64" t="str">
            <v>Affordability/vulnerability</v>
          </cell>
          <cell r="V64" t="str">
            <v>text</v>
          </cell>
          <cell r="W64" t="str">
            <v>Compliant or not compliant</v>
          </cell>
          <cell r="X64">
            <v>0</v>
          </cell>
          <cell r="AQ64" t="str">
            <v>Maintained</v>
          </cell>
          <cell r="AR64" t="str">
            <v>Maintained</v>
          </cell>
          <cell r="AS64" t="str">
            <v>Maintained</v>
          </cell>
          <cell r="AT64" t="str">
            <v>Maintained</v>
          </cell>
          <cell r="AU64" t="str">
            <v>Maintained</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row>
        <row r="65">
          <cell r="C65" t="str">
            <v>PR19ANH_37</v>
          </cell>
          <cell r="D65" t="str">
            <v>Positive Impact on Communities</v>
          </cell>
          <cell r="E65" t="str">
            <v>PR19 new</v>
          </cell>
          <cell r="F65">
            <v>37</v>
          </cell>
          <cell r="G65" t="str">
            <v>Helping those struggling to pay</v>
          </cell>
          <cell r="H65" t="str">
            <v>The percentage of non-operational calls received that are handled by the Extra Care and Collections teams for an assessment of their circumstances and appropriate support.</v>
          </cell>
          <cell r="M65">
            <v>1</v>
          </cell>
          <cell r="Q65">
            <v>1</v>
          </cell>
          <cell r="R65" t="str">
            <v>NFI</v>
          </cell>
          <cell r="U65" t="str">
            <v>Affordability/vulnerability</v>
          </cell>
          <cell r="V65" t="str">
            <v>nr</v>
          </cell>
          <cell r="W65" t="str">
            <v>Number of unique customers receiving financial assistance</v>
          </cell>
          <cell r="X65">
            <v>1</v>
          </cell>
          <cell r="Y65" t="str">
            <v>Up</v>
          </cell>
          <cell r="AQ65">
            <v>281653</v>
          </cell>
          <cell r="AR65">
            <v>288958</v>
          </cell>
          <cell r="AS65">
            <v>292577</v>
          </cell>
          <cell r="AT65">
            <v>296618</v>
          </cell>
          <cell r="AU65">
            <v>310161</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row>
        <row r="66">
          <cell r="C66" t="str">
            <v>PR19ANH_38</v>
          </cell>
          <cell r="E66" t="str">
            <v>PR19 new</v>
          </cell>
          <cell r="F66">
            <v>38</v>
          </cell>
          <cell r="G66" t="str">
            <v>Smart metering delivery</v>
          </cell>
          <cell r="J66">
            <v>1</v>
          </cell>
          <cell r="Q66">
            <v>1</v>
          </cell>
          <cell r="R66" t="str">
            <v>Under</v>
          </cell>
          <cell r="S66" t="str">
            <v>Revenue</v>
          </cell>
          <cell r="T66" t="str">
            <v>End of period</v>
          </cell>
          <cell r="U66" t="str">
            <v>Scheme specific</v>
          </cell>
          <cell r="V66" t="str">
            <v>nr</v>
          </cell>
          <cell r="W66" t="str">
            <v>Nr of meters</v>
          </cell>
          <cell r="X66">
            <v>0</v>
          </cell>
          <cell r="Y66" t="str">
            <v>Up</v>
          </cell>
          <cell r="AQ66">
            <v>219279</v>
          </cell>
          <cell r="AR66">
            <v>438559</v>
          </cell>
          <cell r="AS66">
            <v>657838</v>
          </cell>
          <cell r="AT66">
            <v>877118</v>
          </cell>
          <cell r="AU66">
            <v>1096397</v>
          </cell>
          <cell r="BP66" t="str">
            <v>Yes</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v>-3.0000000000000001E-5</v>
          </cell>
          <cell r="CV66" t="str">
            <v/>
          </cell>
          <cell r="CW66" t="str">
            <v/>
          </cell>
          <cell r="CX66" t="str">
            <v/>
          </cell>
          <cell r="CY66" t="str">
            <v/>
          </cell>
          <cell r="CZ66" t="str">
            <v/>
          </cell>
          <cell r="DA66" t="str">
            <v/>
          </cell>
          <cell r="DB66" t="str">
            <v/>
          </cell>
        </row>
        <row r="67">
          <cell r="C67" t="str">
            <v>PR19ANH_39</v>
          </cell>
          <cell r="E67" t="str">
            <v>PR19 new</v>
          </cell>
          <cell r="F67">
            <v>39</v>
          </cell>
          <cell r="G67" t="str">
            <v>Internal interconnection delivery</v>
          </cell>
          <cell r="I67">
            <v>0.06</v>
          </cell>
          <cell r="J67">
            <v>0.94</v>
          </cell>
          <cell r="Q67">
            <v>1</v>
          </cell>
          <cell r="R67" t="str">
            <v>Under</v>
          </cell>
          <cell r="S67" t="str">
            <v>Revenue</v>
          </cell>
          <cell r="T67" t="str">
            <v>End of period</v>
          </cell>
          <cell r="U67" t="str">
            <v>Scheme specific</v>
          </cell>
          <cell r="V67" t="str">
            <v>nr</v>
          </cell>
          <cell r="W67" t="str">
            <v>Cumulative Ml/d</v>
          </cell>
          <cell r="X67">
            <v>1</v>
          </cell>
          <cell r="Y67" t="str">
            <v>Up</v>
          </cell>
          <cell r="AQ67">
            <v>0</v>
          </cell>
          <cell r="AR67">
            <v>0</v>
          </cell>
          <cell r="AS67">
            <v>0</v>
          </cell>
          <cell r="AT67">
            <v>0</v>
          </cell>
          <cell r="AU67">
            <v>469.4</v>
          </cell>
          <cell r="BL67" t="str">
            <v>Yes</v>
          </cell>
          <cell r="BM67" t="str">
            <v>Yes</v>
          </cell>
          <cell r="BN67" t="str">
            <v>Yes</v>
          </cell>
          <cell r="BO67" t="str">
            <v>Yes</v>
          </cell>
          <cell r="BP67" t="str">
            <v>Yes</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v>-0.45900000000000002</v>
          </cell>
          <cell r="CV67" t="str">
            <v/>
          </cell>
          <cell r="CW67" t="str">
            <v/>
          </cell>
          <cell r="CX67" t="str">
            <v/>
          </cell>
          <cell r="CY67" t="str">
            <v/>
          </cell>
          <cell r="CZ67" t="str">
            <v/>
          </cell>
          <cell r="DA67" t="str">
            <v/>
          </cell>
          <cell r="DB67" t="str">
            <v/>
          </cell>
        </row>
        <row r="68">
          <cell r="C68" t="str">
            <v>PR19ANH_40</v>
          </cell>
          <cell r="F68">
            <v>40</v>
          </cell>
          <cell r="G68" t="str">
            <v>Value for Money</v>
          </cell>
          <cell r="Q68">
            <v>0</v>
          </cell>
          <cell r="R68" t="str">
            <v>NFI</v>
          </cell>
          <cell r="V68" t="str">
            <v>%</v>
          </cell>
          <cell r="X68">
            <v>0</v>
          </cell>
          <cell r="AQ68">
            <v>77</v>
          </cell>
          <cell r="AR68">
            <v>79</v>
          </cell>
          <cell r="AS68">
            <v>81</v>
          </cell>
          <cell r="AT68">
            <v>82</v>
          </cell>
          <cell r="AU68">
            <v>83</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row>
        <row r="69">
          <cell r="C69" t="str">
            <v>PR19ANH_41</v>
          </cell>
          <cell r="F69">
            <v>41</v>
          </cell>
          <cell r="G69" t="str">
            <v>Cyber Security</v>
          </cell>
          <cell r="J69">
            <v>1</v>
          </cell>
          <cell r="Q69">
            <v>1</v>
          </cell>
          <cell r="R69" t="str">
            <v>Under</v>
          </cell>
          <cell r="S69" t="str">
            <v>Revenue</v>
          </cell>
          <cell r="T69" t="str">
            <v>End of period</v>
          </cell>
          <cell r="V69" t="str">
            <v xml:space="preserve">% </v>
          </cell>
          <cell r="X69">
            <v>0</v>
          </cell>
          <cell r="Y69" t="str">
            <v>Up</v>
          </cell>
          <cell r="AQ69" t="str">
            <v/>
          </cell>
          <cell r="AR69" t="str">
            <v/>
          </cell>
          <cell r="AS69" t="str">
            <v/>
          </cell>
          <cell r="AT69" t="str">
            <v/>
          </cell>
          <cell r="AU69">
            <v>100</v>
          </cell>
          <cell r="BP69" t="str">
            <v>Yes</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v>-6.4799999999999996E-2</v>
          </cell>
          <cell r="CV69" t="str">
            <v/>
          </cell>
          <cell r="CW69" t="str">
            <v/>
          </cell>
          <cell r="CX69" t="str">
            <v/>
          </cell>
          <cell r="CY69" t="str">
            <v/>
          </cell>
          <cell r="CZ69" t="str">
            <v/>
          </cell>
          <cell r="DA69" t="str">
            <v/>
          </cell>
          <cell r="DB69" t="str">
            <v/>
          </cell>
        </row>
        <row r="70">
          <cell r="C70" t="str">
            <v>PR19ANH_NEP01</v>
          </cell>
          <cell r="F70" t="str">
            <v>NEP01</v>
          </cell>
          <cell r="G70" t="str">
            <v>WINEP Delivery</v>
          </cell>
          <cell r="Q70">
            <v>0</v>
          </cell>
          <cell r="R70" t="str">
            <v>NFI</v>
          </cell>
          <cell r="V70" t="str">
            <v>text</v>
          </cell>
          <cell r="W70" t="str">
            <v>WINEP requirements met or not met in each year</v>
          </cell>
          <cell r="X70">
            <v>0</v>
          </cell>
          <cell r="AQ70" t="str">
            <v>Met</v>
          </cell>
          <cell r="AR70" t="str">
            <v>Met</v>
          </cell>
          <cell r="AS70" t="str">
            <v>Met</v>
          </cell>
          <cell r="AT70" t="str">
            <v>Met</v>
          </cell>
          <cell r="AU70" t="str">
            <v>Met</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t="str">
            <v/>
          </cell>
          <cell r="CG70" t="str">
            <v/>
          </cell>
          <cell r="CH70" t="str">
            <v/>
          </cell>
          <cell r="CI70" t="str">
            <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row>
        <row r="71">
          <cell r="C71" t="str">
            <v>PR19ANH_42</v>
          </cell>
          <cell r="F71">
            <v>42</v>
          </cell>
          <cell r="G71" t="str">
            <v>Partnership working on pluvial and fluvial flood risk</v>
          </cell>
          <cell r="K71">
            <v>1</v>
          </cell>
          <cell r="Q71">
            <v>1</v>
          </cell>
          <cell r="R71" t="str">
            <v>Under</v>
          </cell>
          <cell r="S71" t="str">
            <v>Revenue</v>
          </cell>
          <cell r="T71" t="str">
            <v>End of period</v>
          </cell>
          <cell r="V71" t="str">
            <v>number</v>
          </cell>
          <cell r="W71" t="str">
            <v>Number of schemes</v>
          </cell>
          <cell r="X71">
            <v>0</v>
          </cell>
          <cell r="Y71" t="str">
            <v>Up</v>
          </cell>
          <cell r="AQ71" t="str">
            <v/>
          </cell>
          <cell r="AR71" t="str">
            <v/>
          </cell>
          <cell r="AS71" t="str">
            <v/>
          </cell>
          <cell r="AT71" t="str">
            <v/>
          </cell>
          <cell r="AU71">
            <v>92</v>
          </cell>
          <cell r="BP71" t="str">
            <v>Yes</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v>-5.9499999999999997E-2</v>
          </cell>
          <cell r="CV71" t="str">
            <v/>
          </cell>
          <cell r="CW71" t="str">
            <v/>
          </cell>
          <cell r="CX71" t="str">
            <v/>
          </cell>
          <cell r="CY71" t="str">
            <v/>
          </cell>
          <cell r="CZ71" t="str">
            <v/>
          </cell>
          <cell r="DA71" t="str">
            <v/>
          </cell>
          <cell r="DB71" t="str">
            <v/>
          </cell>
        </row>
        <row r="72">
          <cell r="C72" t="str">
            <v>PR19ANH_43</v>
          </cell>
          <cell r="F72">
            <v>43</v>
          </cell>
          <cell r="G72" t="str">
            <v>Community investment</v>
          </cell>
          <cell r="Q72">
            <v>0</v>
          </cell>
          <cell r="R72" t="str">
            <v>NFI</v>
          </cell>
          <cell r="V72" t="str">
            <v>%</v>
          </cell>
          <cell r="X72">
            <v>1</v>
          </cell>
          <cell r="AQ72">
            <v>0</v>
          </cell>
          <cell r="AR72">
            <v>1</v>
          </cell>
          <cell r="AS72">
            <v>2</v>
          </cell>
          <cell r="AT72">
            <v>3.5</v>
          </cell>
          <cell r="AU72">
            <v>5</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t="str">
            <v/>
          </cell>
          <cell r="CG72" t="str">
            <v/>
          </cell>
          <cell r="CH72" t="str">
            <v/>
          </cell>
          <cell r="CI72" t="str">
            <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row>
        <row r="73">
          <cell r="C73" t="str">
            <v>PR19ANH_44</v>
          </cell>
          <cell r="F73">
            <v>44</v>
          </cell>
          <cell r="G73" t="str">
            <v>Customer trust</v>
          </cell>
          <cell r="Q73">
            <v>0</v>
          </cell>
          <cell r="R73" t="str">
            <v>NFI</v>
          </cell>
          <cell r="V73" t="str">
            <v>score</v>
          </cell>
          <cell r="X73">
            <v>2</v>
          </cell>
          <cell r="AQ73">
            <v>0</v>
          </cell>
          <cell r="AR73">
            <v>0.01</v>
          </cell>
          <cell r="AS73">
            <v>0.02</v>
          </cell>
          <cell r="AT73">
            <v>0.03</v>
          </cell>
          <cell r="AU73">
            <v>0.05</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row>
        <row r="74">
          <cell r="C74" t="str">
            <v>PR19ANH_45</v>
          </cell>
          <cell r="F74">
            <v>45</v>
          </cell>
          <cell r="G74" t="str">
            <v>Natural capital impact</v>
          </cell>
          <cell r="Q74">
            <v>0</v>
          </cell>
          <cell r="R74" t="str">
            <v>NFI</v>
          </cell>
          <cell r="V74" t="str">
            <v>text</v>
          </cell>
          <cell r="X74">
            <v>0</v>
          </cell>
          <cell r="AQ74" t="str">
            <v>On track</v>
          </cell>
          <cell r="AR74" t="str">
            <v>On track</v>
          </cell>
          <cell r="AS74" t="str">
            <v>On track</v>
          </cell>
          <cell r="AT74" t="str">
            <v>On track</v>
          </cell>
          <cell r="AU74" t="str">
            <v>Met</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row>
        <row r="75">
          <cell r="C75" t="str">
            <v>PR19ANH_46</v>
          </cell>
          <cell r="F75">
            <v>46</v>
          </cell>
          <cell r="G75" t="str">
            <v>Regional collaboration</v>
          </cell>
          <cell r="Q75">
            <v>0</v>
          </cell>
          <cell r="R75" t="str">
            <v>NFI</v>
          </cell>
          <cell r="V75" t="str">
            <v>text</v>
          </cell>
          <cell r="X75">
            <v>0</v>
          </cell>
          <cell r="AQ75" t="str">
            <v>On track</v>
          </cell>
          <cell r="AR75" t="str">
            <v>On track</v>
          </cell>
          <cell r="AS75" t="str">
            <v>On track</v>
          </cell>
          <cell r="AT75" t="str">
            <v>On track</v>
          </cell>
          <cell r="AU75" t="str">
            <v>Pass</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row>
        <row r="76">
          <cell r="C76" t="str">
            <v>PR19ANH_47</v>
          </cell>
          <cell r="F76">
            <v>47</v>
          </cell>
          <cell r="G76" t="str">
            <v>Underperformance incentive for Elsham treatment works and transfer scheme</v>
          </cell>
          <cell r="J76">
            <v>1</v>
          </cell>
          <cell r="Q76">
            <v>1</v>
          </cell>
          <cell r="R76" t="str">
            <v>Under</v>
          </cell>
          <cell r="S76" t="str">
            <v>Revenue</v>
          </cell>
          <cell r="T76" t="str">
            <v>End of period</v>
          </cell>
          <cell r="V76" t="str">
            <v>text</v>
          </cell>
          <cell r="W76" t="str">
            <v>Control points delivered</v>
          </cell>
          <cell r="X76">
            <v>0</v>
          </cell>
          <cell r="Y76" t="str">
            <v>TBC</v>
          </cell>
          <cell r="AQ76" t="str">
            <v>TBA</v>
          </cell>
          <cell r="AR76" t="str">
            <v>TBA</v>
          </cell>
          <cell r="AS76" t="str">
            <v>TBA</v>
          </cell>
          <cell r="AT76" t="str">
            <v>TBA</v>
          </cell>
          <cell r="AU76" t="str">
            <v>TBA</v>
          </cell>
          <cell r="BP76" t="str">
            <v>Yes</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v>-0.47</v>
          </cell>
          <cell r="CV76" t="str">
            <v/>
          </cell>
          <cell r="CW76" t="str">
            <v/>
          </cell>
          <cell r="CX76" t="str">
            <v/>
          </cell>
          <cell r="CY76" t="str">
            <v/>
          </cell>
          <cell r="CZ76" t="str">
            <v/>
          </cell>
          <cell r="DA76" t="str">
            <v/>
          </cell>
          <cell r="DB76" t="str">
            <v/>
          </cell>
        </row>
        <row r="77">
          <cell r="C77" t="str">
            <v>PR19ANH_48</v>
          </cell>
          <cell r="F77">
            <v>48</v>
          </cell>
          <cell r="G77" t="str">
            <v>Outperformance payment for Elsham treatment works and transfer scheme</v>
          </cell>
          <cell r="J77">
            <v>1</v>
          </cell>
          <cell r="Q77">
            <v>1</v>
          </cell>
          <cell r="R77" t="str">
            <v xml:space="preserve">Out </v>
          </cell>
          <cell r="S77" t="str">
            <v>Revenue</v>
          </cell>
          <cell r="T77" t="str">
            <v>End of period</v>
          </cell>
          <cell r="V77" t="str">
            <v>text</v>
          </cell>
          <cell r="W77" t="str">
            <v>Contract signed</v>
          </cell>
          <cell r="X77">
            <v>0</v>
          </cell>
          <cell r="Y77" t="str">
            <v>TBC</v>
          </cell>
          <cell r="AQ77" t="str">
            <v>TBA</v>
          </cell>
          <cell r="AR77" t="str">
            <v>TBA</v>
          </cell>
          <cell r="AS77" t="str">
            <v>TBA</v>
          </cell>
          <cell r="AT77" t="str">
            <v>TBA</v>
          </cell>
          <cell r="AU77" t="str">
            <v>TBA</v>
          </cell>
          <cell r="BP77" t="str">
            <v>Yes</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v>0.94</v>
          </cell>
          <cell r="CZ77" t="str">
            <v/>
          </cell>
          <cell r="DA77" t="str">
            <v/>
          </cell>
          <cell r="DB77" t="str">
            <v/>
          </cell>
        </row>
        <row r="78">
          <cell r="C78" t="str">
            <v>PR19BRL_PC01</v>
          </cell>
          <cell r="D78" t="str">
            <v>Safe and Reliable Supply of  Water</v>
          </cell>
          <cell r="E78" t="str">
            <v>PR19 new</v>
          </cell>
          <cell r="F78" t="str">
            <v>PC01</v>
          </cell>
          <cell r="G78" t="str">
            <v>Water quality compliance (CRI)</v>
          </cell>
          <cell r="H78" t="str">
            <v>Common definition for water quality compliance as published on the Ofwat website</v>
          </cell>
          <cell r="J78">
            <v>1</v>
          </cell>
          <cell r="Q78">
            <v>1</v>
          </cell>
          <cell r="R78" t="str">
            <v>Under</v>
          </cell>
          <cell r="S78" t="str">
            <v>Revenue</v>
          </cell>
          <cell r="T78" t="str">
            <v>In-period</v>
          </cell>
          <cell r="U78" t="str">
            <v>Water quality compliance</v>
          </cell>
          <cell r="V78" t="str">
            <v>score</v>
          </cell>
          <cell r="W78" t="str">
            <v>Compliance risk index</v>
          </cell>
          <cell r="X78">
            <v>2</v>
          </cell>
          <cell r="Y78" t="str">
            <v>Down</v>
          </cell>
          <cell r="Z78" t="str">
            <v>Water quality compliance (CRI)</v>
          </cell>
        </row>
        <row r="79">
          <cell r="C79" t="str">
            <v>PR19BRL_PC02</v>
          </cell>
          <cell r="D79" t="str">
            <v>Safe and Reliable Supply of  Water</v>
          </cell>
          <cell r="E79" t="str">
            <v>PR14 revision</v>
          </cell>
          <cell r="F79" t="str">
            <v>PC02</v>
          </cell>
          <cell r="G79" t="str">
            <v>Water supply interruptions</v>
          </cell>
          <cell r="H79" t="str">
            <v>Common definition for supply interruptions as published on the Ofwat website</v>
          </cell>
          <cell r="J79">
            <v>1</v>
          </cell>
          <cell r="Q79">
            <v>1</v>
          </cell>
          <cell r="R79" t="str">
            <v>Out &amp; under</v>
          </cell>
          <cell r="S79" t="str">
            <v>Revenue</v>
          </cell>
          <cell r="T79" t="str">
            <v>In-period</v>
          </cell>
          <cell r="U79" t="str">
            <v>Supply interruptions</v>
          </cell>
          <cell r="V79" t="str">
            <v>minutes</v>
          </cell>
          <cell r="W79" t="str">
            <v>Minutes / property / year</v>
          </cell>
          <cell r="X79">
            <v>0</v>
          </cell>
          <cell r="Y79" t="str">
            <v>Down</v>
          </cell>
          <cell r="Z79" t="str">
            <v>Water supply interruptions</v>
          </cell>
        </row>
        <row r="80">
          <cell r="C80" t="str">
            <v>PR19BRL_PC03</v>
          </cell>
          <cell r="D80" t="str">
            <v>Safe and Reliable Supply of  Water</v>
          </cell>
          <cell r="E80" t="str">
            <v>PR14 revision</v>
          </cell>
          <cell r="F80" t="str">
            <v>PC03</v>
          </cell>
          <cell r="G80" t="str">
            <v>Mains repairs</v>
          </cell>
          <cell r="H80" t="str">
            <v>Common definition for mains bursts as published on the Ofwat website</v>
          </cell>
          <cell r="J80">
            <v>1</v>
          </cell>
          <cell r="Q80">
            <v>1</v>
          </cell>
          <cell r="R80" t="str">
            <v>Under</v>
          </cell>
          <cell r="S80" t="str">
            <v>Revenue</v>
          </cell>
          <cell r="T80" t="str">
            <v>In-period</v>
          </cell>
          <cell r="U80" t="str">
            <v>Water mains bursts</v>
          </cell>
          <cell r="V80" t="str">
            <v>nr</v>
          </cell>
          <cell r="W80" t="str">
            <v>Mains bursts per 1,000km</v>
          </cell>
          <cell r="X80">
            <v>0</v>
          </cell>
          <cell r="Y80" t="str">
            <v>Down</v>
          </cell>
          <cell r="Z80" t="str">
            <v>Mains repairs</v>
          </cell>
        </row>
        <row r="81">
          <cell r="C81" t="str">
            <v>PR19BRL_PC04</v>
          </cell>
          <cell r="D81" t="str">
            <v>Safe and Reliable Supply of  Water</v>
          </cell>
          <cell r="E81" t="str">
            <v>PR19 new</v>
          </cell>
          <cell r="F81" t="str">
            <v>PC04</v>
          </cell>
          <cell r="G81" t="str">
            <v>Unplanned outage</v>
          </cell>
          <cell r="H81" t="str">
            <v>Common definition for unplanned outage  in a drought as published on the Ofwat website</v>
          </cell>
          <cell r="J81">
            <v>1</v>
          </cell>
          <cell r="Q81">
            <v>1</v>
          </cell>
          <cell r="R81" t="str">
            <v>Under</v>
          </cell>
          <cell r="S81" t="str">
            <v>Revenue</v>
          </cell>
          <cell r="T81" t="str">
            <v>In-period</v>
          </cell>
          <cell r="U81" t="str">
            <v>Water outage</v>
          </cell>
          <cell r="V81" t="str">
            <v>%</v>
          </cell>
          <cell r="W81" t="str">
            <v>Proportion of unplanned outage of the total company production capacity</v>
          </cell>
          <cell r="X81">
            <v>2</v>
          </cell>
          <cell r="Y81" t="str">
            <v>Down</v>
          </cell>
          <cell r="Z81" t="str">
            <v>Unplanned outage</v>
          </cell>
        </row>
        <row r="82">
          <cell r="C82" t="str">
            <v>PR19BRL_PC05</v>
          </cell>
          <cell r="D82" t="str">
            <v>Safe and Reliable Supply of  Water</v>
          </cell>
          <cell r="E82" t="str">
            <v>PR19 new</v>
          </cell>
          <cell r="F82" t="str">
            <v>PC05</v>
          </cell>
          <cell r="G82" t="str">
            <v>Risk of severe restrictions in a drought</v>
          </cell>
          <cell r="H82" t="str">
            <v>Common definition for risk of severe restrictions in a drought as published on the Ofwat website</v>
          </cell>
          <cell r="I82">
            <v>1</v>
          </cell>
          <cell r="Q82">
            <v>1</v>
          </cell>
          <cell r="R82" t="str">
            <v>NFI</v>
          </cell>
          <cell r="U82" t="str">
            <v>Resilience</v>
          </cell>
          <cell r="V82" t="str">
            <v>%</v>
          </cell>
          <cell r="W82" t="str">
            <v>Percentage of the customer population at risk of experiencing severe restrictions (for example, standpipes or rota cuts) in a 1-in-200 year drought, on average over 25 years.</v>
          </cell>
          <cell r="X82">
            <v>0</v>
          </cell>
          <cell r="Y82" t="str">
            <v>Down</v>
          </cell>
          <cell r="Z82" t="str">
            <v>Risk of severe restrictions in a drought</v>
          </cell>
        </row>
        <row r="83">
          <cell r="C83" t="str">
            <v>PR19BRL_PC06</v>
          </cell>
          <cell r="D83" t="str">
            <v>Safe and Reliable Supply of  Water</v>
          </cell>
          <cell r="E83" t="str">
            <v>PR14 revision</v>
          </cell>
          <cell r="F83" t="str">
            <v>PC06</v>
          </cell>
          <cell r="G83" t="str">
            <v>Customer contacts about water quality – appearance</v>
          </cell>
          <cell r="H83" t="str">
            <v>The number of times Bristol Water was contacted by customers about the appearance of their tap water (per 1,000 people supplied) in the calendar year.</v>
          </cell>
          <cell r="J83">
            <v>1</v>
          </cell>
          <cell r="Q83">
            <v>1</v>
          </cell>
          <cell r="R83" t="str">
            <v>Out &amp; under</v>
          </cell>
          <cell r="S83" t="str">
            <v>Revenue</v>
          </cell>
          <cell r="T83" t="str">
            <v>In-period</v>
          </cell>
          <cell r="U83" t="str">
            <v>Customer contacts - water quality</v>
          </cell>
          <cell r="V83" t="str">
            <v>nr</v>
          </cell>
          <cell r="W83" t="str">
            <v>Contacts per 1,000 people</v>
          </cell>
          <cell r="X83">
            <v>2</v>
          </cell>
          <cell r="Y83" t="str">
            <v>Down</v>
          </cell>
          <cell r="Z83" t="str">
            <v>Customer contacts about water quality</v>
          </cell>
          <cell r="AQ83">
            <v>0.83</v>
          </cell>
          <cell r="AR83">
            <v>0.73</v>
          </cell>
          <cell r="AS83">
            <v>0.63</v>
          </cell>
          <cell r="AT83">
            <v>0.53</v>
          </cell>
          <cell r="AU83">
            <v>0.43</v>
          </cell>
          <cell r="BL83" t="str">
            <v>Yes</v>
          </cell>
          <cell r="BM83" t="str">
            <v>Yes</v>
          </cell>
          <cell r="BN83" t="str">
            <v>Yes</v>
          </cell>
          <cell r="BO83" t="str">
            <v>Yes</v>
          </cell>
          <cell r="BP83" t="str">
            <v>Yes</v>
          </cell>
          <cell r="BQ83" t="str">
            <v/>
          </cell>
          <cell r="BR83" t="str">
            <v/>
          </cell>
          <cell r="BS83" t="str">
            <v/>
          </cell>
          <cell r="BT83" t="str">
            <v/>
          </cell>
          <cell r="BU83" t="str">
            <v/>
          </cell>
          <cell r="BV83">
            <v>1.66</v>
          </cell>
          <cell r="BW83">
            <v>1.66</v>
          </cell>
          <cell r="BX83">
            <v>1.66</v>
          </cell>
          <cell r="BY83">
            <v>1.66</v>
          </cell>
          <cell r="BZ83">
            <v>1.66</v>
          </cell>
          <cell r="CA83" t="str">
            <v/>
          </cell>
          <cell r="CB83" t="str">
            <v/>
          </cell>
          <cell r="CC83" t="str">
            <v/>
          </cell>
          <cell r="CD83" t="str">
            <v/>
          </cell>
          <cell r="CE83" t="str">
            <v/>
          </cell>
          <cell r="CF83" t="str">
            <v/>
          </cell>
          <cell r="CG83" t="str">
            <v/>
          </cell>
          <cell r="CH83" t="str">
            <v/>
          </cell>
          <cell r="CI83" t="str">
            <v/>
          </cell>
          <cell r="CJ83" t="str">
            <v/>
          </cell>
          <cell r="CK83">
            <v>0.44</v>
          </cell>
          <cell r="CL83">
            <v>0.39</v>
          </cell>
          <cell r="CM83">
            <v>0.33</v>
          </cell>
          <cell r="CN83">
            <v>0.3</v>
          </cell>
          <cell r="CO83">
            <v>0.28999999999999998</v>
          </cell>
          <cell r="CP83" t="str">
            <v/>
          </cell>
          <cell r="CQ83" t="str">
            <v/>
          </cell>
          <cell r="CR83" t="str">
            <v/>
          </cell>
          <cell r="CS83" t="str">
            <v/>
          </cell>
          <cell r="CT83" t="str">
            <v/>
          </cell>
          <cell r="CU83">
            <v>-0.17499999999999999</v>
          </cell>
          <cell r="CV83" t="str">
            <v/>
          </cell>
          <cell r="CW83" t="str">
            <v/>
          </cell>
          <cell r="CX83" t="str">
            <v/>
          </cell>
          <cell r="CY83">
            <v>0.14599999999999999</v>
          </cell>
          <cell r="CZ83" t="str">
            <v/>
          </cell>
          <cell r="DA83" t="str">
            <v/>
          </cell>
          <cell r="DB83" t="str">
            <v/>
          </cell>
          <cell r="DD83">
            <v>1</v>
          </cell>
        </row>
        <row r="84">
          <cell r="C84" t="str">
            <v>PR19BRL_PC07</v>
          </cell>
          <cell r="D84" t="str">
            <v>Safe and Reliable Supply of  Water</v>
          </cell>
          <cell r="E84" t="str">
            <v>PR14 revision</v>
          </cell>
          <cell r="F84" t="str">
            <v>PC07</v>
          </cell>
          <cell r="G84" t="str">
            <v>Customer contacts about water quality – taste and smell</v>
          </cell>
          <cell r="H84" t="str">
            <v>The number of times Bristol Water was contacted by customers about their water’s taste/ smell (per 1,000 people supplied) in the calendar year.</v>
          </cell>
          <cell r="J84">
            <v>1</v>
          </cell>
          <cell r="Q84">
            <v>1</v>
          </cell>
          <cell r="R84" t="str">
            <v>Out &amp; under</v>
          </cell>
          <cell r="S84" t="str">
            <v>Revenue</v>
          </cell>
          <cell r="T84" t="str">
            <v>In-period</v>
          </cell>
          <cell r="U84" t="str">
            <v>Customer contacts - water quality</v>
          </cell>
          <cell r="V84" t="str">
            <v>nr</v>
          </cell>
          <cell r="W84" t="str">
            <v>Contacts per 1,000 people</v>
          </cell>
          <cell r="X84">
            <v>2</v>
          </cell>
          <cell r="Y84" t="str">
            <v>Down</v>
          </cell>
          <cell r="Z84" t="str">
            <v>Customer contacts about water quality</v>
          </cell>
          <cell r="AQ84">
            <v>0.4</v>
          </cell>
          <cell r="AR84">
            <v>0.36</v>
          </cell>
          <cell r="AS84">
            <v>0.32</v>
          </cell>
          <cell r="AT84">
            <v>0.28000000000000003</v>
          </cell>
          <cell r="AU84">
            <v>0.25</v>
          </cell>
          <cell r="BL84" t="str">
            <v>Yes</v>
          </cell>
          <cell r="BM84" t="str">
            <v>Yes</v>
          </cell>
          <cell r="BN84" t="str">
            <v>Yes</v>
          </cell>
          <cell r="BO84" t="str">
            <v>Yes</v>
          </cell>
          <cell r="BP84" t="str">
            <v>Yes</v>
          </cell>
          <cell r="BQ84" t="str">
            <v/>
          </cell>
          <cell r="BR84" t="str">
            <v/>
          </cell>
          <cell r="BS84" t="str">
            <v/>
          </cell>
          <cell r="BT84" t="str">
            <v/>
          </cell>
          <cell r="BU84" t="str">
            <v/>
          </cell>
          <cell r="BV84">
            <v>0.8</v>
          </cell>
          <cell r="BW84">
            <v>0.8</v>
          </cell>
          <cell r="BX84">
            <v>0.8</v>
          </cell>
          <cell r="BY84">
            <v>0.8</v>
          </cell>
          <cell r="BZ84">
            <v>0.8</v>
          </cell>
          <cell r="CA84" t="str">
            <v/>
          </cell>
          <cell r="CB84" t="str">
            <v/>
          </cell>
          <cell r="CC84" t="str">
            <v/>
          </cell>
          <cell r="CD84" t="str">
            <v/>
          </cell>
          <cell r="CE84" t="str">
            <v/>
          </cell>
          <cell r="CF84" t="str">
            <v/>
          </cell>
          <cell r="CG84" t="str">
            <v/>
          </cell>
          <cell r="CH84" t="str">
            <v/>
          </cell>
          <cell r="CI84" t="str">
            <v/>
          </cell>
          <cell r="CJ84" t="str">
            <v/>
          </cell>
          <cell r="CK84">
            <v>0.21</v>
          </cell>
          <cell r="CL84">
            <v>0.19</v>
          </cell>
          <cell r="CM84">
            <v>0.17</v>
          </cell>
          <cell r="CN84">
            <v>0.16</v>
          </cell>
          <cell r="CO84">
            <v>0.16</v>
          </cell>
          <cell r="CP84" t="str">
            <v/>
          </cell>
          <cell r="CQ84" t="str">
            <v/>
          </cell>
          <cell r="CR84" t="str">
            <v/>
          </cell>
          <cell r="CS84" t="str">
            <v/>
          </cell>
          <cell r="CT84" t="str">
            <v/>
          </cell>
          <cell r="CU84">
            <v>-0.25600000000000001</v>
          </cell>
          <cell r="CV84" t="str">
            <v/>
          </cell>
          <cell r="CW84" t="str">
            <v/>
          </cell>
          <cell r="CX84" t="str">
            <v/>
          </cell>
          <cell r="CY84">
            <v>0.21299999999999999</v>
          </cell>
          <cell r="CZ84" t="str">
            <v/>
          </cell>
          <cell r="DA84" t="str">
            <v/>
          </cell>
          <cell r="DB84" t="str">
            <v/>
          </cell>
          <cell r="DD84">
            <v>1</v>
          </cell>
        </row>
        <row r="85">
          <cell r="C85" t="str">
            <v>PR19BRL_PC08</v>
          </cell>
          <cell r="D85" t="str">
            <v>Safe and Reliable Supply of  Water</v>
          </cell>
          <cell r="E85" t="str">
            <v>PR14 revision</v>
          </cell>
          <cell r="F85" t="str">
            <v>PC08</v>
          </cell>
          <cell r="G85" t="str">
            <v>Properties at risk of receiving low pressure</v>
          </cell>
          <cell r="H85" t="str">
            <v>This measure is the same as the former DG2 serviceability indicator. The aim of this indicator is to identify the number of properties that have received, and are likely to continue to receive, pressure below the reference level when demand is not abnormal.</v>
          </cell>
          <cell r="J85">
            <v>1</v>
          </cell>
          <cell r="Q85">
            <v>1</v>
          </cell>
          <cell r="R85" t="str">
            <v>Out &amp; under</v>
          </cell>
          <cell r="S85" t="str">
            <v>Revenue</v>
          </cell>
          <cell r="T85" t="str">
            <v>In-period</v>
          </cell>
          <cell r="U85" t="str">
            <v>Water pressure</v>
          </cell>
          <cell r="V85" t="str">
            <v>nr</v>
          </cell>
          <cell r="W85" t="str">
            <v>No. of properties</v>
          </cell>
          <cell r="X85">
            <v>0</v>
          </cell>
          <cell r="Y85" t="str">
            <v>Down</v>
          </cell>
          <cell r="Z85" t="str">
            <v>Low pressure</v>
          </cell>
          <cell r="AQ85">
            <v>65</v>
          </cell>
          <cell r="AR85">
            <v>61</v>
          </cell>
          <cell r="AS85">
            <v>57</v>
          </cell>
          <cell r="AT85">
            <v>53</v>
          </cell>
          <cell r="AU85">
            <v>49</v>
          </cell>
          <cell r="BL85" t="str">
            <v>Yes</v>
          </cell>
          <cell r="BM85" t="str">
            <v>Yes</v>
          </cell>
          <cell r="BN85" t="str">
            <v>Yes</v>
          </cell>
          <cell r="BO85" t="str">
            <v>Yes</v>
          </cell>
          <cell r="BP85" t="str">
            <v>Yes</v>
          </cell>
          <cell r="BQ85" t="str">
            <v/>
          </cell>
          <cell r="BR85" t="str">
            <v/>
          </cell>
          <cell r="BS85" t="str">
            <v/>
          </cell>
          <cell r="BT85" t="str">
            <v/>
          </cell>
          <cell r="BU85" t="str">
            <v/>
          </cell>
          <cell r="BV85">
            <v>195</v>
          </cell>
          <cell r="BW85">
            <v>195</v>
          </cell>
          <cell r="BX85">
            <v>195</v>
          </cell>
          <cell r="BY85">
            <v>195</v>
          </cell>
          <cell r="BZ85">
            <v>195</v>
          </cell>
          <cell r="CA85" t="str">
            <v/>
          </cell>
          <cell r="CB85" t="str">
            <v/>
          </cell>
          <cell r="CC85" t="str">
            <v/>
          </cell>
          <cell r="CD85" t="str">
            <v/>
          </cell>
          <cell r="CE85" t="str">
            <v/>
          </cell>
          <cell r="CF85" t="str">
            <v/>
          </cell>
          <cell r="CG85" t="str">
            <v/>
          </cell>
          <cell r="CH85" t="str">
            <v/>
          </cell>
          <cell r="CI85" t="str">
            <v/>
          </cell>
          <cell r="CJ85" t="str">
            <v/>
          </cell>
          <cell r="CK85">
            <v>17</v>
          </cell>
          <cell r="CL85">
            <v>15</v>
          </cell>
          <cell r="CM85">
            <v>13</v>
          </cell>
          <cell r="CN85">
            <v>11</v>
          </cell>
          <cell r="CO85">
            <v>10</v>
          </cell>
          <cell r="CP85" t="str">
            <v/>
          </cell>
          <cell r="CQ85" t="str">
            <v/>
          </cell>
          <cell r="CR85" t="str">
            <v/>
          </cell>
          <cell r="CS85" t="str">
            <v/>
          </cell>
          <cell r="CT85" t="str">
            <v/>
          </cell>
          <cell r="CU85">
            <v>-8.6400000000000001E-3</v>
          </cell>
          <cell r="CV85" t="str">
            <v/>
          </cell>
          <cell r="CW85" t="str">
            <v/>
          </cell>
          <cell r="CX85" t="str">
            <v/>
          </cell>
          <cell r="CY85">
            <v>4.5999999999999999E-3</v>
          </cell>
          <cell r="CZ85" t="str">
            <v/>
          </cell>
          <cell r="DA85" t="str">
            <v/>
          </cell>
          <cell r="DB85" t="str">
            <v/>
          </cell>
          <cell r="DD85">
            <v>1</v>
          </cell>
        </row>
        <row r="86">
          <cell r="C86" t="str">
            <v>PR19BRL_PC09</v>
          </cell>
          <cell r="D86" t="str">
            <v>Safe and Reliable Supply of  Water</v>
          </cell>
          <cell r="E86" t="str">
            <v>PR14 revision</v>
          </cell>
          <cell r="F86" t="str">
            <v>PC09</v>
          </cell>
          <cell r="G86" t="str">
            <v>Turbidity performance at treatment works</v>
          </cell>
          <cell r="H86" t="str">
            <v>The number of operational potable water treatment works whose turbidity 95th percentile equals or exceeds a 0.5 NTU (Nephelometric Turbidity Units) threshold.</v>
          </cell>
          <cell r="J86">
            <v>1</v>
          </cell>
          <cell r="Q86">
            <v>1</v>
          </cell>
          <cell r="R86" t="str">
            <v>Under</v>
          </cell>
          <cell r="S86" t="str">
            <v>Revenue</v>
          </cell>
          <cell r="T86" t="str">
            <v>In-period</v>
          </cell>
          <cell r="U86" t="str">
            <v>WTW turbidity</v>
          </cell>
          <cell r="V86" t="str">
            <v>nr</v>
          </cell>
          <cell r="W86" t="str">
            <v>No. of failures</v>
          </cell>
          <cell r="X86">
            <v>0</v>
          </cell>
          <cell r="Y86" t="str">
            <v>Down</v>
          </cell>
          <cell r="AQ86">
            <v>0</v>
          </cell>
          <cell r="AR86">
            <v>0</v>
          </cell>
          <cell r="AS86">
            <v>0</v>
          </cell>
          <cell r="AT86">
            <v>0</v>
          </cell>
          <cell r="AU86">
            <v>0</v>
          </cell>
          <cell r="BL86" t="str">
            <v>Yes</v>
          </cell>
          <cell r="BM86" t="str">
            <v>Yes</v>
          </cell>
          <cell r="BN86" t="str">
            <v>Yes</v>
          </cell>
          <cell r="BO86" t="str">
            <v>Yes</v>
          </cell>
          <cell r="BP86" t="str">
            <v>Yes</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v>-8.3000000000000004E-2</v>
          </cell>
          <cell r="CV86" t="str">
            <v/>
          </cell>
          <cell r="CW86" t="str">
            <v/>
          </cell>
          <cell r="CX86" t="str">
            <v/>
          </cell>
          <cell r="CY86" t="str">
            <v/>
          </cell>
          <cell r="CZ86" t="str">
            <v/>
          </cell>
          <cell r="DA86" t="str">
            <v/>
          </cell>
          <cell r="DB86" t="str">
            <v/>
          </cell>
          <cell r="DD86">
            <v>1</v>
          </cell>
        </row>
        <row r="87">
          <cell r="C87" t="str">
            <v>PR19BRL_PC10</v>
          </cell>
          <cell r="D87" t="str">
            <v>Safe and Reliable Supply of  Water</v>
          </cell>
          <cell r="E87" t="str">
            <v>PR14 revision</v>
          </cell>
          <cell r="F87" t="str">
            <v>PC10</v>
          </cell>
          <cell r="G87" t="str">
            <v>Unplanned maintenance – non-infrastructure</v>
          </cell>
          <cell r="H87" t="str">
            <v>The total unplanned non-infrastructure maintenance jobs, required as a result of equipment failure or reduced asset performance.</v>
          </cell>
          <cell r="J87">
            <v>1</v>
          </cell>
          <cell r="Q87">
            <v>1</v>
          </cell>
          <cell r="R87" t="str">
            <v>Under</v>
          </cell>
          <cell r="S87" t="str">
            <v>Revenue</v>
          </cell>
          <cell r="T87" t="str">
            <v>In-period</v>
          </cell>
          <cell r="U87" t="str">
            <v>Repair and maintenance</v>
          </cell>
          <cell r="V87" t="str">
            <v>nr</v>
          </cell>
          <cell r="W87" t="str">
            <v>No. of jobs</v>
          </cell>
          <cell r="X87">
            <v>0</v>
          </cell>
          <cell r="Y87" t="str">
            <v>Down</v>
          </cell>
          <cell r="AQ87">
            <v>3272</v>
          </cell>
          <cell r="AR87">
            <v>3272</v>
          </cell>
          <cell r="AS87">
            <v>3272</v>
          </cell>
          <cell r="AT87">
            <v>3272</v>
          </cell>
          <cell r="AU87">
            <v>3272</v>
          </cell>
          <cell r="BL87" t="str">
            <v>Yes</v>
          </cell>
          <cell r="BM87" t="str">
            <v>Yes</v>
          </cell>
          <cell r="BN87" t="str">
            <v>Yes</v>
          </cell>
          <cell r="BO87" t="str">
            <v>Yes</v>
          </cell>
          <cell r="BP87" t="str">
            <v>Yes</v>
          </cell>
          <cell r="BQ87" t="str">
            <v/>
          </cell>
          <cell r="BR87" t="str">
            <v/>
          </cell>
          <cell r="BS87" t="str">
            <v/>
          </cell>
          <cell r="BT87" t="str">
            <v/>
          </cell>
          <cell r="BU87" t="str">
            <v/>
          </cell>
          <cell r="BV87">
            <v>3601</v>
          </cell>
          <cell r="BW87">
            <v>3601</v>
          </cell>
          <cell r="BX87">
            <v>3601</v>
          </cell>
          <cell r="BY87">
            <v>3601</v>
          </cell>
          <cell r="BZ87">
            <v>3601</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v>-8.92E-4</v>
          </cell>
          <cell r="CV87" t="str">
            <v/>
          </cell>
          <cell r="CW87" t="str">
            <v/>
          </cell>
          <cell r="CX87" t="str">
            <v/>
          </cell>
          <cell r="CY87" t="str">
            <v/>
          </cell>
          <cell r="CZ87" t="str">
            <v/>
          </cell>
          <cell r="DA87" t="str">
            <v/>
          </cell>
          <cell r="DB87" t="str">
            <v/>
          </cell>
          <cell r="DD87">
            <v>1</v>
          </cell>
        </row>
        <row r="88">
          <cell r="C88" t="str">
            <v>PR19BRL_PC12</v>
          </cell>
          <cell r="D88" t="str">
            <v>Excellent Customer Experiences</v>
          </cell>
          <cell r="E88" t="str">
            <v>PR19 new</v>
          </cell>
          <cell r="F88" t="str">
            <v>PC12</v>
          </cell>
          <cell r="G88" t="str">
            <v>C-MeX: Customer measure of experience</v>
          </cell>
          <cell r="H88" t="str">
            <v>Common definition for C-MeX as published on the Ofwat website</v>
          </cell>
          <cell r="M88">
            <v>1</v>
          </cell>
          <cell r="Q88">
            <v>1</v>
          </cell>
          <cell r="R88" t="str">
            <v>Out &amp; under</v>
          </cell>
          <cell r="S88" t="str">
            <v>Revenue</v>
          </cell>
          <cell r="T88" t="str">
            <v>In-period</v>
          </cell>
          <cell r="U88" t="str">
            <v>Customer measure of experience (C-MeX)</v>
          </cell>
          <cell r="V88" t="str">
            <v>score</v>
          </cell>
          <cell r="W88" t="str">
            <v>C-MeX score</v>
          </cell>
          <cell r="X88">
            <v>2</v>
          </cell>
          <cell r="Y88" t="str">
            <v>Up</v>
          </cell>
          <cell r="Z88" t="str">
            <v>C-MeX: Customer measure of experience</v>
          </cell>
        </row>
        <row r="89">
          <cell r="C89" t="str">
            <v>PR19BRL_PC13</v>
          </cell>
          <cell r="D89" t="str">
            <v>Excellent Customer Experiences</v>
          </cell>
          <cell r="E89" t="str">
            <v>PR19 new</v>
          </cell>
          <cell r="F89" t="str">
            <v>PC13</v>
          </cell>
          <cell r="G89" t="str">
            <v>D-MeX: Developer services measure of experience</v>
          </cell>
          <cell r="H89" t="str">
            <v>Common definition for D-MeX as published on the Ofwat website</v>
          </cell>
          <cell r="J89">
            <v>1</v>
          </cell>
          <cell r="Q89">
            <v>1</v>
          </cell>
          <cell r="R89" t="str">
            <v>Out &amp; under</v>
          </cell>
          <cell r="S89" t="str">
            <v>Revenue</v>
          </cell>
          <cell r="T89" t="str">
            <v>In-period</v>
          </cell>
          <cell r="U89" t="str">
            <v>Developer services measure of experience (D-MeX)</v>
          </cell>
          <cell r="V89" t="str">
            <v>score</v>
          </cell>
          <cell r="W89" t="str">
            <v>D-MeX score</v>
          </cell>
          <cell r="X89">
            <v>2</v>
          </cell>
          <cell r="Y89" t="str">
            <v>Up</v>
          </cell>
          <cell r="Z89" t="str">
            <v>D-MeX: Developer services measure of experience</v>
          </cell>
        </row>
        <row r="90">
          <cell r="C90" t="str">
            <v>PR19BRL_PC14</v>
          </cell>
          <cell r="D90" t="str">
            <v>Excellent Customer Experiences</v>
          </cell>
          <cell r="E90" t="str">
            <v>PR14 continuation</v>
          </cell>
          <cell r="F90" t="str">
            <v>PC14</v>
          </cell>
          <cell r="G90" t="str">
            <v>Percentage of customers in water poverty</v>
          </cell>
          <cell r="H90" t="str">
            <v>The percentage of customers within our supply area for whom their water bill represents more than 2% of their disposable income, defined as gross income less income tax.</v>
          </cell>
          <cell r="M90">
            <v>1</v>
          </cell>
          <cell r="Q90">
            <v>1</v>
          </cell>
          <cell r="R90" t="str">
            <v>NFI</v>
          </cell>
          <cell r="U90" t="str">
            <v>Billing, debt, vfm, affordability, vulnerability</v>
          </cell>
          <cell r="V90" t="str">
            <v>%</v>
          </cell>
          <cell r="W90" t="str">
            <v>% households in water poverty</v>
          </cell>
          <cell r="X90">
            <v>0</v>
          </cell>
          <cell r="Y90" t="str">
            <v>Down</v>
          </cell>
          <cell r="AQ90">
            <v>0</v>
          </cell>
          <cell r="AR90">
            <v>0</v>
          </cell>
          <cell r="AS90">
            <v>0</v>
          </cell>
          <cell r="AT90">
            <v>0</v>
          </cell>
          <cell r="AU90">
            <v>0</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D90">
            <v>1</v>
          </cell>
        </row>
        <row r="91">
          <cell r="C91" t="str">
            <v>PR19BRL_PC15</v>
          </cell>
          <cell r="D91" t="str">
            <v>Excellent Customer Experiences</v>
          </cell>
          <cell r="E91" t="str">
            <v>PR14 continuation</v>
          </cell>
          <cell r="F91" t="str">
            <v>PC15</v>
          </cell>
          <cell r="G91" t="str">
            <v>Value for money</v>
          </cell>
          <cell r="H91" t="str">
            <v>The percentage of customers within our supply area who consider that we provide good value-for-money.</v>
          </cell>
          <cell r="M91">
            <v>1</v>
          </cell>
          <cell r="Q91">
            <v>1</v>
          </cell>
          <cell r="R91" t="str">
            <v>NFI</v>
          </cell>
          <cell r="U91" t="str">
            <v>Billing, debt, vfm, affordability, vulnerability</v>
          </cell>
          <cell r="V91" t="str">
            <v>%</v>
          </cell>
          <cell r="W91" t="str">
            <v>% respondents to survey</v>
          </cell>
          <cell r="X91">
            <v>0</v>
          </cell>
          <cell r="Y91" t="str">
            <v>Up</v>
          </cell>
          <cell r="AQ91">
            <v>80</v>
          </cell>
          <cell r="AR91">
            <v>81</v>
          </cell>
          <cell r="AS91">
            <v>82</v>
          </cell>
          <cell r="AT91">
            <v>83</v>
          </cell>
          <cell r="AU91">
            <v>83</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D91">
            <v>1</v>
          </cell>
        </row>
        <row r="92">
          <cell r="C92" t="str">
            <v>PR19BRL_PC16</v>
          </cell>
          <cell r="D92" t="str">
            <v>Excellent Customer Experiences</v>
          </cell>
          <cell r="E92" t="str">
            <v>PR19 new</v>
          </cell>
          <cell r="F92" t="str">
            <v>PC16</v>
          </cell>
          <cell r="G92" t="str">
            <v>Percentage of satisfied vulnerable customers</v>
          </cell>
          <cell r="H92" t="str">
            <v>The percentage of customers within our supply area receiving vulnerability assistance who are satisfied with the assistance given.</v>
          </cell>
          <cell r="M92">
            <v>1</v>
          </cell>
          <cell r="Q92">
            <v>1</v>
          </cell>
          <cell r="R92" t="str">
            <v>NFI</v>
          </cell>
          <cell r="U92" t="str">
            <v>Billing, debt, vfm, affordability, vulnerability</v>
          </cell>
          <cell r="V92" t="str">
            <v>%</v>
          </cell>
          <cell r="W92" t="str">
            <v>% customer satisfaction</v>
          </cell>
          <cell r="X92">
            <v>0</v>
          </cell>
          <cell r="Y92" t="str">
            <v>Up</v>
          </cell>
          <cell r="AQ92">
            <v>85</v>
          </cell>
          <cell r="AR92">
            <v>85</v>
          </cell>
          <cell r="AS92">
            <v>85</v>
          </cell>
          <cell r="AT92">
            <v>85</v>
          </cell>
          <cell r="AU92">
            <v>85</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D92">
            <v>1</v>
          </cell>
        </row>
        <row r="93">
          <cell r="C93" t="str">
            <v>PR19BRL_PC17</v>
          </cell>
          <cell r="D93" t="str">
            <v>Excellent Customer Experiences</v>
          </cell>
          <cell r="E93" t="str">
            <v>PR19 new</v>
          </cell>
          <cell r="F93" t="str">
            <v>PC17</v>
          </cell>
          <cell r="G93" t="str">
            <v>Void properties</v>
          </cell>
          <cell r="H93" t="str">
            <v xml:space="preserve">Average total number of household properties, within the supply area, which are connected to our water supply but do not receive a charge, as there are no occupants, as a percentage of the total number of connected households. </v>
          </cell>
          <cell r="M93">
            <v>1</v>
          </cell>
          <cell r="Q93">
            <v>1</v>
          </cell>
          <cell r="R93" t="str">
            <v>Out &amp; under</v>
          </cell>
          <cell r="S93" t="str">
            <v>Revenue</v>
          </cell>
          <cell r="T93" t="str">
            <v>In-period</v>
          </cell>
          <cell r="U93" t="str">
            <v>Billing, debt, vfm, affordability, vulnerability</v>
          </cell>
          <cell r="V93" t="str">
            <v>%</v>
          </cell>
          <cell r="W93" t="str">
            <v>% connected properties</v>
          </cell>
          <cell r="X93">
            <v>2</v>
          </cell>
          <cell r="Y93" t="str">
            <v>Down</v>
          </cell>
          <cell r="AQ93">
            <v>1.9</v>
          </cell>
          <cell r="AR93">
            <v>1.9</v>
          </cell>
          <cell r="AS93">
            <v>1.8</v>
          </cell>
          <cell r="AT93">
            <v>1.8</v>
          </cell>
          <cell r="AU93">
            <v>1.8</v>
          </cell>
          <cell r="BL93" t="str">
            <v>Yes</v>
          </cell>
          <cell r="BM93" t="str">
            <v>Yes</v>
          </cell>
          <cell r="BN93" t="str">
            <v>Yes</v>
          </cell>
          <cell r="BO93" t="str">
            <v>Yes</v>
          </cell>
          <cell r="BP93" t="str">
            <v>Yes</v>
          </cell>
          <cell r="BQ93" t="str">
            <v/>
          </cell>
          <cell r="BR93" t="str">
            <v/>
          </cell>
          <cell r="BS93" t="str">
            <v/>
          </cell>
          <cell r="BT93" t="str">
            <v/>
          </cell>
          <cell r="BU93" t="str">
            <v/>
          </cell>
          <cell r="BV93">
            <v>2.4</v>
          </cell>
          <cell r="BW93">
            <v>2.4</v>
          </cell>
          <cell r="BX93">
            <v>2.2999999999999998</v>
          </cell>
          <cell r="BY93">
            <v>2.2999999999999998</v>
          </cell>
          <cell r="BZ93">
            <v>2.2999999999999998</v>
          </cell>
          <cell r="CA93" t="str">
            <v/>
          </cell>
          <cell r="CB93" t="str">
            <v/>
          </cell>
          <cell r="CC93" t="str">
            <v/>
          </cell>
          <cell r="CD93" t="str">
            <v/>
          </cell>
          <cell r="CE93" t="str">
            <v/>
          </cell>
          <cell r="CF93" t="str">
            <v/>
          </cell>
          <cell r="CG93" t="str">
            <v/>
          </cell>
          <cell r="CH93" t="str">
            <v/>
          </cell>
          <cell r="CI93" t="str">
            <v/>
          </cell>
          <cell r="CJ93" t="str">
            <v/>
          </cell>
          <cell r="CK93">
            <v>1.4</v>
          </cell>
          <cell r="CL93">
            <v>1.4</v>
          </cell>
          <cell r="CM93">
            <v>1.3</v>
          </cell>
          <cell r="CN93">
            <v>1.3</v>
          </cell>
          <cell r="CO93">
            <v>1.3</v>
          </cell>
          <cell r="CP93" t="str">
            <v/>
          </cell>
          <cell r="CQ93" t="str">
            <v/>
          </cell>
          <cell r="CR93" t="str">
            <v/>
          </cell>
          <cell r="CS93" t="str">
            <v/>
          </cell>
          <cell r="CT93" t="str">
            <v/>
          </cell>
          <cell r="CU93">
            <v>-0.41399999999999998</v>
          </cell>
          <cell r="CV93" t="str">
            <v/>
          </cell>
          <cell r="CW93" t="str">
            <v/>
          </cell>
          <cell r="CX93" t="str">
            <v/>
          </cell>
          <cell r="CY93">
            <v>0.41399999999999998</v>
          </cell>
          <cell r="CZ93" t="str">
            <v/>
          </cell>
          <cell r="DA93" t="str">
            <v/>
          </cell>
          <cell r="DB93" t="str">
            <v/>
          </cell>
          <cell r="DD93">
            <v>1</v>
          </cell>
        </row>
        <row r="94">
          <cell r="C94" t="str">
            <v>PR19BRL_PC18</v>
          </cell>
          <cell r="D94" t="str">
            <v>Local Community and Environmental Resilience</v>
          </cell>
          <cell r="E94" t="str">
            <v>PR14 continuation</v>
          </cell>
          <cell r="F94" t="str">
            <v>PC18</v>
          </cell>
          <cell r="G94" t="str">
            <v>Leakage</v>
          </cell>
          <cell r="H94" t="str">
            <v>Common definition for leakage as published on the Ofwat website</v>
          </cell>
          <cell r="J94">
            <v>1</v>
          </cell>
          <cell r="Q94">
            <v>1</v>
          </cell>
          <cell r="R94" t="str">
            <v>Out &amp; under</v>
          </cell>
          <cell r="S94" t="str">
            <v>Revenue</v>
          </cell>
          <cell r="T94" t="str">
            <v>In-period</v>
          </cell>
          <cell r="U94" t="str">
            <v>Leakage</v>
          </cell>
          <cell r="V94" t="str">
            <v>nr</v>
          </cell>
          <cell r="W94" t="str">
            <v>Megalitres per day (Ml/d)</v>
          </cell>
          <cell r="X94">
            <v>1</v>
          </cell>
          <cell r="Y94" t="str">
            <v>Down</v>
          </cell>
          <cell r="Z94" t="str">
            <v>Leakage</v>
          </cell>
        </row>
        <row r="95">
          <cell r="C95" t="str">
            <v>PR19BRL_PC19</v>
          </cell>
          <cell r="D95" t="str">
            <v>Local Community and Environmental Resilience</v>
          </cell>
          <cell r="E95" t="str">
            <v>PR14 continuation</v>
          </cell>
          <cell r="F95" t="str">
            <v>PC19</v>
          </cell>
          <cell r="G95" t="str">
            <v>Per capita consumption</v>
          </cell>
          <cell r="H95" t="str">
            <v>Common definition for per capita consumption as published on the Ofwat website</v>
          </cell>
          <cell r="J95">
            <v>0.5</v>
          </cell>
          <cell r="M95">
            <v>0.5</v>
          </cell>
          <cell r="Q95">
            <v>1</v>
          </cell>
          <cell r="R95" t="str">
            <v>Out &amp; under</v>
          </cell>
          <cell r="S95" t="str">
            <v>Revenue</v>
          </cell>
          <cell r="T95" t="str">
            <v>End of period</v>
          </cell>
          <cell r="U95" t="str">
            <v>Water consumption</v>
          </cell>
          <cell r="V95" t="str">
            <v>nr</v>
          </cell>
          <cell r="W95" t="str">
            <v>Litres per head per day (l/h/d)</v>
          </cell>
          <cell r="X95">
            <v>1</v>
          </cell>
          <cell r="Y95" t="str">
            <v>Down</v>
          </cell>
          <cell r="Z95" t="str">
            <v>Per capita consumption</v>
          </cell>
        </row>
        <row r="96">
          <cell r="C96" t="str">
            <v>PR19BRL_PC20</v>
          </cell>
          <cell r="D96" t="str">
            <v>Local Community and Environmental Resilience</v>
          </cell>
          <cell r="E96" t="str">
            <v>PR14 continuation</v>
          </cell>
          <cell r="F96" t="str">
            <v>PC20</v>
          </cell>
          <cell r="G96" t="str">
            <v>Meter penetration</v>
          </cell>
          <cell r="H96" t="str">
            <v>The proportion of total billed household properties that are charged for water on a measured basis.</v>
          </cell>
          <cell r="J96">
            <v>1</v>
          </cell>
          <cell r="Q96">
            <v>1</v>
          </cell>
          <cell r="R96" t="str">
            <v>Out &amp; under</v>
          </cell>
          <cell r="S96" t="str">
            <v>Revenue</v>
          </cell>
          <cell r="T96" t="str">
            <v>End of period</v>
          </cell>
          <cell r="U96" t="str">
            <v>Metering</v>
          </cell>
          <cell r="V96" t="str">
            <v>%</v>
          </cell>
          <cell r="W96" t="str">
            <v xml:space="preserve">% metered supplies </v>
          </cell>
          <cell r="X96">
            <v>2</v>
          </cell>
          <cell r="Y96" t="str">
            <v>Up</v>
          </cell>
          <cell r="AQ96">
            <v>67.7</v>
          </cell>
          <cell r="AR96">
            <v>69.5</v>
          </cell>
          <cell r="AS96">
            <v>71.3</v>
          </cell>
          <cell r="AT96">
            <v>73.099999999999994</v>
          </cell>
          <cell r="AU96">
            <v>75</v>
          </cell>
          <cell r="BP96" t="str">
            <v>Yes</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O96">
            <v>77</v>
          </cell>
          <cell r="CP96" t="str">
            <v/>
          </cell>
          <cell r="CQ96" t="str">
            <v/>
          </cell>
          <cell r="CR96" t="str">
            <v/>
          </cell>
          <cell r="CS96" t="str">
            <v/>
          </cell>
          <cell r="CT96" t="str">
            <v/>
          </cell>
          <cell r="CU96">
            <v>-0.45300000000000001</v>
          </cell>
          <cell r="CV96" t="str">
            <v/>
          </cell>
          <cell r="CW96" t="str">
            <v/>
          </cell>
          <cell r="CX96" t="str">
            <v/>
          </cell>
          <cell r="CY96">
            <v>0.55400000000000005</v>
          </cell>
          <cell r="CZ96" t="str">
            <v/>
          </cell>
          <cell r="DA96" t="str">
            <v/>
          </cell>
          <cell r="DB96" t="str">
            <v/>
          </cell>
          <cell r="DD96">
            <v>1</v>
          </cell>
        </row>
        <row r="97">
          <cell r="C97" t="str">
            <v>PR19BRL_PC21</v>
          </cell>
          <cell r="D97" t="str">
            <v>Local Community and Environmental Resilience</v>
          </cell>
          <cell r="E97" t="str">
            <v>PR14 revision</v>
          </cell>
          <cell r="F97" t="str">
            <v>PC21</v>
          </cell>
          <cell r="G97" t="str">
            <v>Raw Water Quality of Sources</v>
          </cell>
          <cell r="H97" t="str">
            <v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v>
          </cell>
          <cell r="I97">
            <v>1</v>
          </cell>
          <cell r="Q97">
            <v>1</v>
          </cell>
          <cell r="R97" t="str">
            <v>Out &amp; under</v>
          </cell>
          <cell r="S97" t="str">
            <v>Revenue</v>
          </cell>
          <cell r="T97" t="str">
            <v>In-period</v>
          </cell>
          <cell r="U97" t="str">
            <v>Catchment management</v>
          </cell>
          <cell r="V97" t="str">
            <v>nr</v>
          </cell>
          <cell r="W97" t="str">
            <v>Kg of P loss reduction achieved by Bristol Water scheme</v>
          </cell>
          <cell r="X97">
            <v>0</v>
          </cell>
          <cell r="Y97" t="str">
            <v>Up</v>
          </cell>
          <cell r="AQ97">
            <v>109</v>
          </cell>
          <cell r="AR97">
            <v>216</v>
          </cell>
          <cell r="AS97">
            <v>322</v>
          </cell>
          <cell r="AT97">
            <v>427</v>
          </cell>
          <cell r="AU97">
            <v>531</v>
          </cell>
          <cell r="BL97" t="str">
            <v>Yes</v>
          </cell>
          <cell r="BM97" t="str">
            <v>Yes</v>
          </cell>
          <cell r="BN97" t="str">
            <v>Yes</v>
          </cell>
          <cell r="BO97" t="str">
            <v>Yes</v>
          </cell>
          <cell r="BP97" t="str">
            <v>Yes</v>
          </cell>
          <cell r="BQ97" t="str">
            <v/>
          </cell>
          <cell r="BR97" t="str">
            <v/>
          </cell>
          <cell r="BS97" t="str">
            <v/>
          </cell>
          <cell r="BT97" t="str">
            <v/>
          </cell>
          <cell r="BU97" t="str">
            <v/>
          </cell>
          <cell r="BV97">
            <v>0</v>
          </cell>
          <cell r="BW97">
            <v>0</v>
          </cell>
          <cell r="BX97">
            <v>0</v>
          </cell>
          <cell r="BY97">
            <v>0</v>
          </cell>
          <cell r="BZ97">
            <v>0</v>
          </cell>
          <cell r="CA97" t="str">
            <v/>
          </cell>
          <cell r="CB97" t="str">
            <v/>
          </cell>
          <cell r="CC97" t="str">
            <v/>
          </cell>
          <cell r="CD97" t="str">
            <v/>
          </cell>
          <cell r="CE97" t="str">
            <v/>
          </cell>
          <cell r="CF97" t="str">
            <v/>
          </cell>
          <cell r="CG97" t="str">
            <v/>
          </cell>
          <cell r="CH97" t="str">
            <v/>
          </cell>
          <cell r="CI97" t="str">
            <v/>
          </cell>
          <cell r="CJ97" t="str">
            <v/>
          </cell>
          <cell r="CK97">
            <v>583</v>
          </cell>
          <cell r="CL97">
            <v>583</v>
          </cell>
          <cell r="CM97">
            <v>583</v>
          </cell>
          <cell r="CN97">
            <v>583</v>
          </cell>
          <cell r="CO97">
            <v>583</v>
          </cell>
          <cell r="CP97" t="str">
            <v/>
          </cell>
          <cell r="CQ97" t="str">
            <v/>
          </cell>
          <cell r="CR97" t="str">
            <v/>
          </cell>
          <cell r="CS97" t="str">
            <v/>
          </cell>
          <cell r="CT97" t="str">
            <v/>
          </cell>
          <cell r="CU97">
            <v>-2.12E-4</v>
          </cell>
          <cell r="CV97" t="str">
            <v/>
          </cell>
          <cell r="CW97" t="str">
            <v/>
          </cell>
          <cell r="CX97" t="str">
            <v/>
          </cell>
          <cell r="CY97">
            <v>1.84E-4</v>
          </cell>
          <cell r="CZ97" t="str">
            <v/>
          </cell>
          <cell r="DA97" t="str">
            <v/>
          </cell>
          <cell r="DB97" t="str">
            <v/>
          </cell>
          <cell r="DD97">
            <v>1</v>
          </cell>
        </row>
        <row r="98">
          <cell r="C98" t="str">
            <v>PR19BRL_PC22</v>
          </cell>
          <cell r="D98" t="str">
            <v>Local Community and Environmental Resilience</v>
          </cell>
          <cell r="E98" t="str">
            <v>PR14 continuation</v>
          </cell>
          <cell r="F98" t="str">
            <v>PC22</v>
          </cell>
          <cell r="G98" t="str">
            <v>Biodiversity Index</v>
          </cell>
          <cell r="H98" t="str">
            <v>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v>
          </cell>
          <cell r="I98">
            <v>0.5</v>
          </cell>
          <cell r="J98">
            <v>0.5</v>
          </cell>
          <cell r="Q98">
            <v>1</v>
          </cell>
          <cell r="R98" t="str">
            <v>Out &amp; under</v>
          </cell>
          <cell r="S98" t="str">
            <v>Revenue</v>
          </cell>
          <cell r="T98" t="str">
            <v>In-period</v>
          </cell>
          <cell r="U98" t="str">
            <v>Biodiversity/SSSIs</v>
          </cell>
          <cell r="V98" t="str">
            <v>score</v>
          </cell>
          <cell r="W98" t="str">
            <v>Biodiversity index</v>
          </cell>
          <cell r="X98">
            <v>0</v>
          </cell>
          <cell r="Y98" t="str">
            <v>Up</v>
          </cell>
          <cell r="AQ98">
            <v>17668</v>
          </cell>
          <cell r="AR98">
            <v>17678</v>
          </cell>
          <cell r="AS98">
            <v>17689</v>
          </cell>
          <cell r="AT98">
            <v>17700</v>
          </cell>
          <cell r="AU98">
            <v>17711</v>
          </cell>
          <cell r="BL98" t="str">
            <v>Yes</v>
          </cell>
          <cell r="BM98" t="str">
            <v>Yes</v>
          </cell>
          <cell r="BN98" t="str">
            <v>Yes</v>
          </cell>
          <cell r="BO98" t="str">
            <v>Yes</v>
          </cell>
          <cell r="BP98" t="str">
            <v>Yes</v>
          </cell>
          <cell r="BQ98" t="str">
            <v/>
          </cell>
          <cell r="BR98" t="str">
            <v/>
          </cell>
          <cell r="BS98" t="str">
            <v/>
          </cell>
          <cell r="BT98" t="str">
            <v/>
          </cell>
          <cell r="BU98" t="str">
            <v/>
          </cell>
          <cell r="BV98">
            <v>17652</v>
          </cell>
          <cell r="BW98">
            <v>17652</v>
          </cell>
          <cell r="BX98">
            <v>17652</v>
          </cell>
          <cell r="BY98">
            <v>17652</v>
          </cell>
          <cell r="BZ98">
            <v>17652</v>
          </cell>
          <cell r="CA98" t="str">
            <v/>
          </cell>
          <cell r="CB98" t="str">
            <v/>
          </cell>
          <cell r="CC98" t="str">
            <v/>
          </cell>
          <cell r="CD98" t="str">
            <v/>
          </cell>
          <cell r="CE98" t="str">
            <v/>
          </cell>
          <cell r="CF98" t="str">
            <v/>
          </cell>
          <cell r="CG98" t="str">
            <v/>
          </cell>
          <cell r="CH98" t="str">
            <v/>
          </cell>
          <cell r="CI98" t="str">
            <v/>
          </cell>
          <cell r="CJ98" t="str">
            <v/>
          </cell>
          <cell r="CK98">
            <v>17858</v>
          </cell>
          <cell r="CL98">
            <v>17858</v>
          </cell>
          <cell r="CM98">
            <v>17858</v>
          </cell>
          <cell r="CN98">
            <v>17858</v>
          </cell>
          <cell r="CO98">
            <v>17858</v>
          </cell>
          <cell r="CP98" t="str">
            <v/>
          </cell>
          <cell r="CQ98" t="str">
            <v/>
          </cell>
          <cell r="CR98" t="str">
            <v/>
          </cell>
          <cell r="CS98" t="str">
            <v/>
          </cell>
          <cell r="CT98" t="str">
            <v/>
          </cell>
          <cell r="CU98">
            <v>-7.2099999999999996E-4</v>
          </cell>
          <cell r="CV98" t="str">
            <v/>
          </cell>
          <cell r="CW98" t="str">
            <v/>
          </cell>
          <cell r="CX98" t="str">
            <v/>
          </cell>
          <cell r="CY98">
            <v>4.2700000000000002E-4</v>
          </cell>
          <cell r="CZ98" t="str">
            <v/>
          </cell>
          <cell r="DA98" t="str">
            <v/>
          </cell>
          <cell r="DB98" t="str">
            <v/>
          </cell>
          <cell r="DD98">
            <v>1</v>
          </cell>
        </row>
        <row r="99">
          <cell r="C99" t="str">
            <v>PR19BRL_PC23</v>
          </cell>
          <cell r="D99" t="str">
            <v>Local Community and Environmental Resilience</v>
          </cell>
          <cell r="E99" t="str">
            <v>PR14 continuation</v>
          </cell>
          <cell r="F99" t="str">
            <v>PC23</v>
          </cell>
          <cell r="G99" t="str">
            <v>Waste disposal compliance</v>
          </cell>
          <cell r="H99" t="str">
            <v>The percentage compliance as per by the number of Bristol Water samples taken of discharged trade effluent from designated Company sample points that meet the consent requirements in the Environment Agency permits.</v>
          </cell>
          <cell r="J99">
            <v>1</v>
          </cell>
          <cell r="Q99">
            <v>1</v>
          </cell>
          <cell r="R99" t="str">
            <v>Under</v>
          </cell>
          <cell r="S99" t="str">
            <v>Revenue</v>
          </cell>
          <cell r="T99" t="str">
            <v>In-period</v>
          </cell>
          <cell r="U99" t="str">
            <v>Waste disposal</v>
          </cell>
          <cell r="V99" t="str">
            <v>%</v>
          </cell>
          <cell r="W99" t="str">
            <v>% waste disposal compliance</v>
          </cell>
          <cell r="X99">
            <v>0</v>
          </cell>
          <cell r="Y99" t="str">
            <v>Up</v>
          </cell>
          <cell r="AQ99">
            <v>100</v>
          </cell>
          <cell r="AR99">
            <v>100</v>
          </cell>
          <cell r="AS99">
            <v>100</v>
          </cell>
          <cell r="AT99">
            <v>100</v>
          </cell>
          <cell r="AU99">
            <v>100</v>
          </cell>
          <cell r="BL99" t="str">
            <v>Yes</v>
          </cell>
          <cell r="BM99" t="str">
            <v>Yes</v>
          </cell>
          <cell r="BN99" t="str">
            <v>Yes</v>
          </cell>
          <cell r="BO99" t="str">
            <v>Yes</v>
          </cell>
          <cell r="BP99" t="str">
            <v>Yes</v>
          </cell>
          <cell r="BQ99" t="str">
            <v/>
          </cell>
          <cell r="BR99" t="str">
            <v/>
          </cell>
          <cell r="BS99" t="str">
            <v/>
          </cell>
          <cell r="BT99" t="str">
            <v/>
          </cell>
          <cell r="BU99" t="str">
            <v/>
          </cell>
          <cell r="BV99">
            <v>94</v>
          </cell>
          <cell r="BW99">
            <v>94</v>
          </cell>
          <cell r="BX99">
            <v>94</v>
          </cell>
          <cell r="BY99">
            <v>94</v>
          </cell>
          <cell r="BZ99">
            <v>94</v>
          </cell>
          <cell r="CA99">
            <v>97</v>
          </cell>
          <cell r="CB99">
            <v>97</v>
          </cell>
          <cell r="CC99">
            <v>97</v>
          </cell>
          <cell r="CD99">
            <v>97</v>
          </cell>
          <cell r="CE99">
            <v>97</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v>-8.5900000000000004E-3</v>
          </cell>
          <cell r="CV99" t="str">
            <v/>
          </cell>
          <cell r="CW99" t="str">
            <v/>
          </cell>
          <cell r="CX99" t="str">
            <v/>
          </cell>
          <cell r="CY99" t="str">
            <v/>
          </cell>
          <cell r="CZ99" t="str">
            <v/>
          </cell>
          <cell r="DA99" t="str">
            <v/>
          </cell>
          <cell r="DB99" t="str">
            <v/>
          </cell>
          <cell r="DD99">
            <v>1</v>
          </cell>
        </row>
        <row r="100">
          <cell r="C100" t="str">
            <v>PR19BRL_PC24</v>
          </cell>
          <cell r="D100" t="str">
            <v>Local Community and Environmental Resilience</v>
          </cell>
          <cell r="E100" t="str">
            <v>PR19 new</v>
          </cell>
          <cell r="F100" t="str">
            <v>PC24</v>
          </cell>
          <cell r="G100" t="str">
            <v xml:space="preserve">Water Industry National Environment Programme Compliance </v>
          </cell>
          <cell r="H100" t="str">
            <v xml:space="preserve">The metric will measure compliance with requirements of the Water Industry National Environment Programme (WINEP). The company commits to deliver each requirement under the WINEP. </v>
          </cell>
          <cell r="I100">
            <v>1</v>
          </cell>
          <cell r="Q100">
            <v>1</v>
          </cell>
          <cell r="R100" t="str">
            <v>Under</v>
          </cell>
          <cell r="S100" t="str">
            <v>Revenue</v>
          </cell>
          <cell r="T100" t="str">
            <v>In-period</v>
          </cell>
          <cell r="U100" t="str">
            <v>Water resources/ abstraction</v>
          </cell>
          <cell r="V100" t="str">
            <v>%</v>
          </cell>
          <cell r="W100" t="str">
            <v>% compliance with WINEP</v>
          </cell>
          <cell r="X100">
            <v>0</v>
          </cell>
          <cell r="Y100" t="str">
            <v>Up</v>
          </cell>
          <cell r="AQ100">
            <v>100</v>
          </cell>
          <cell r="AR100">
            <v>100</v>
          </cell>
          <cell r="AS100">
            <v>100</v>
          </cell>
          <cell r="AT100">
            <v>100</v>
          </cell>
          <cell r="AU100">
            <v>100</v>
          </cell>
          <cell r="BL100" t="str">
            <v>Yes</v>
          </cell>
          <cell r="BM100" t="str">
            <v>Yes</v>
          </cell>
          <cell r="BN100" t="str">
            <v>Yes</v>
          </cell>
          <cell r="BO100" t="str">
            <v>Yes</v>
          </cell>
          <cell r="BP100" t="str">
            <v>Yes</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v>-2.3800000000000002E-3</v>
          </cell>
          <cell r="CV100" t="str">
            <v/>
          </cell>
          <cell r="CW100" t="str">
            <v/>
          </cell>
          <cell r="CX100" t="str">
            <v/>
          </cell>
          <cell r="CY100" t="str">
            <v/>
          </cell>
          <cell r="CZ100" t="str">
            <v/>
          </cell>
          <cell r="DA100" t="str">
            <v/>
          </cell>
          <cell r="DB100" t="str">
            <v/>
          </cell>
          <cell r="DD100">
            <v>1</v>
          </cell>
        </row>
        <row r="101">
          <cell r="C101" t="str">
            <v>PR19BRL_PC25</v>
          </cell>
          <cell r="D101" t="str">
            <v>Local Community and Environmental Resilience</v>
          </cell>
          <cell r="E101" t="str">
            <v>PR14 continuation</v>
          </cell>
          <cell r="F101" t="str">
            <v>PC25</v>
          </cell>
          <cell r="G101" t="str">
            <v>Local community satisfaction</v>
          </cell>
          <cell r="H101" t="str">
            <v>The percentage of stakeholders within our supply area who are satisfied with the contribution we have made against our agreed commitments to the communities that we serve.</v>
          </cell>
          <cell r="I101">
            <v>0.2</v>
          </cell>
          <cell r="J101">
            <v>0.8</v>
          </cell>
          <cell r="Q101">
            <v>1</v>
          </cell>
          <cell r="R101" t="str">
            <v>Out &amp; under</v>
          </cell>
          <cell r="S101" t="str">
            <v>Revenue</v>
          </cell>
          <cell r="T101" t="str">
            <v>In-period</v>
          </cell>
          <cell r="U101" t="str">
            <v>Community/partnerships</v>
          </cell>
          <cell r="V101" t="str">
            <v>%</v>
          </cell>
          <cell r="W101" t="str">
            <v>% stakeholder satisfaction</v>
          </cell>
          <cell r="X101">
            <v>1</v>
          </cell>
          <cell r="Y101" t="str">
            <v>Up</v>
          </cell>
          <cell r="AQ101">
            <v>85</v>
          </cell>
          <cell r="AR101">
            <v>85</v>
          </cell>
          <cell r="AS101">
            <v>85</v>
          </cell>
          <cell r="AT101">
            <v>85</v>
          </cell>
          <cell r="AU101">
            <v>85</v>
          </cell>
          <cell r="BL101" t="str">
            <v>Yes</v>
          </cell>
          <cell r="BM101" t="str">
            <v>Yes</v>
          </cell>
          <cell r="BN101" t="str">
            <v>Yes</v>
          </cell>
          <cell r="BO101" t="str">
            <v>Yes</v>
          </cell>
          <cell r="BP101" t="str">
            <v>Yes</v>
          </cell>
          <cell r="BQ101" t="str">
            <v/>
          </cell>
          <cell r="BR101" t="str">
            <v/>
          </cell>
          <cell r="BS101" t="str">
            <v/>
          </cell>
          <cell r="BT101" t="str">
            <v/>
          </cell>
          <cell r="BU101" t="str">
            <v/>
          </cell>
          <cell r="BV101">
            <v>75</v>
          </cell>
          <cell r="BW101">
            <v>75</v>
          </cell>
          <cell r="BX101">
            <v>75</v>
          </cell>
          <cell r="BY101">
            <v>75</v>
          </cell>
          <cell r="BZ101">
            <v>75</v>
          </cell>
          <cell r="CA101" t="str">
            <v/>
          </cell>
          <cell r="CB101" t="str">
            <v/>
          </cell>
          <cell r="CC101" t="str">
            <v/>
          </cell>
          <cell r="CD101" t="str">
            <v/>
          </cell>
          <cell r="CE101" t="str">
            <v/>
          </cell>
          <cell r="CF101" t="str">
            <v/>
          </cell>
          <cell r="CG101" t="str">
            <v/>
          </cell>
          <cell r="CH101" t="str">
            <v/>
          </cell>
          <cell r="CI101" t="str">
            <v/>
          </cell>
          <cell r="CJ101" t="str">
            <v/>
          </cell>
          <cell r="CK101">
            <v>93</v>
          </cell>
          <cell r="CL101">
            <v>93</v>
          </cell>
          <cell r="CM101">
            <v>93</v>
          </cell>
          <cell r="CN101">
            <v>93</v>
          </cell>
          <cell r="CO101">
            <v>93</v>
          </cell>
          <cell r="CP101" t="str">
            <v/>
          </cell>
          <cell r="CQ101" t="str">
            <v/>
          </cell>
          <cell r="CR101" t="str">
            <v/>
          </cell>
          <cell r="CS101" t="str">
            <v/>
          </cell>
          <cell r="CT101" t="str">
            <v/>
          </cell>
          <cell r="CU101">
            <v>-2.1100000000000001E-2</v>
          </cell>
          <cell r="CV101" t="str">
            <v/>
          </cell>
          <cell r="CW101" t="str">
            <v/>
          </cell>
          <cell r="CX101" t="str">
            <v/>
          </cell>
          <cell r="CY101">
            <v>2.0799999999999999E-2</v>
          </cell>
          <cell r="CZ101" t="str">
            <v/>
          </cell>
          <cell r="DA101" t="str">
            <v/>
          </cell>
          <cell r="DB101" t="str">
            <v/>
          </cell>
          <cell r="DD101">
            <v>1</v>
          </cell>
        </row>
        <row r="102">
          <cell r="C102" t="str">
            <v>PR19BRL_PC26</v>
          </cell>
          <cell r="D102" t="str">
            <v>Local Community and Environmental Resilience</v>
          </cell>
          <cell r="E102" t="str">
            <v>PR19 new</v>
          </cell>
          <cell r="F102" t="str">
            <v>PC26</v>
          </cell>
          <cell r="G102" t="str">
            <v>Abstraction Incentive Mechanism (AIM)</v>
          </cell>
          <cell r="H102" t="str">
            <v>Reducing abstraction at Shipton Moyne system (an abstraction linked to environmentally-sensitive sites), at times where there is a risk of low river flows due to low local groundwater levels</v>
          </cell>
          <cell r="I102">
            <v>1</v>
          </cell>
          <cell r="Q102">
            <v>1</v>
          </cell>
          <cell r="R102" t="str">
            <v>Out &amp; under</v>
          </cell>
          <cell r="S102" t="str">
            <v>Revenue</v>
          </cell>
          <cell r="T102" t="str">
            <v>In-period</v>
          </cell>
          <cell r="U102" t="str">
            <v>Water resources/ abstraction</v>
          </cell>
          <cell r="V102" t="str">
            <v>nr</v>
          </cell>
          <cell r="W102" t="str">
            <v>Megalitres (Ml)</v>
          </cell>
          <cell r="X102">
            <v>1</v>
          </cell>
          <cell r="Y102" t="str">
            <v>Down</v>
          </cell>
          <cell r="AQ102">
            <v>-186.1</v>
          </cell>
          <cell r="AR102">
            <v>-186.1</v>
          </cell>
          <cell r="AS102">
            <v>-186.1</v>
          </cell>
          <cell r="AT102">
            <v>-186.1</v>
          </cell>
          <cell r="AU102">
            <v>-186.1</v>
          </cell>
          <cell r="BL102" t="str">
            <v>Yes</v>
          </cell>
          <cell r="BM102" t="str">
            <v>Yes</v>
          </cell>
          <cell r="BN102" t="str">
            <v>Yes</v>
          </cell>
          <cell r="BO102" t="str">
            <v>Yes</v>
          </cell>
          <cell r="BP102" t="str">
            <v>Yes</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v>-733.5</v>
          </cell>
          <cell r="CL102">
            <v>-733.5</v>
          </cell>
          <cell r="CM102">
            <v>-733.5</v>
          </cell>
          <cell r="CN102">
            <v>-733.5</v>
          </cell>
          <cell r="CO102">
            <v>-733.5</v>
          </cell>
          <cell r="CP102" t="str">
            <v/>
          </cell>
          <cell r="CQ102" t="str">
            <v/>
          </cell>
          <cell r="CR102" t="str">
            <v/>
          </cell>
          <cell r="CS102" t="str">
            <v/>
          </cell>
          <cell r="CT102" t="str">
            <v/>
          </cell>
          <cell r="CU102">
            <v>-5.0000000000000002E-5</v>
          </cell>
          <cell r="CV102" t="str">
            <v/>
          </cell>
          <cell r="CW102" t="str">
            <v/>
          </cell>
          <cell r="CX102" t="str">
            <v/>
          </cell>
          <cell r="CY102">
            <v>5.0000000000000002E-5</v>
          </cell>
          <cell r="CZ102" t="str">
            <v/>
          </cell>
          <cell r="DA102" t="str">
            <v/>
          </cell>
          <cell r="DB102" t="str">
            <v/>
          </cell>
          <cell r="DC102" t="str">
            <v>No</v>
          </cell>
          <cell r="DD102">
            <v>1</v>
          </cell>
          <cell r="DE102" t="str">
            <v>Per 1000 Ml</v>
          </cell>
        </row>
        <row r="103">
          <cell r="C103" t="str">
            <v>PR19BRL_PC27</v>
          </cell>
          <cell r="D103" t="str">
            <v>Excellent Customer Experiences</v>
          </cell>
          <cell r="E103" t="str">
            <v>PR19 new</v>
          </cell>
          <cell r="F103" t="str">
            <v>PC27</v>
          </cell>
          <cell r="G103" t="str">
            <v>Priority services for customers in vulnerable circumstances</v>
          </cell>
          <cell r="H103" t="str">
            <v>The percentage of domestic households reflected on our Priority Services Register (PSR)</v>
          </cell>
          <cell r="M103">
            <v>1</v>
          </cell>
          <cell r="Q103">
            <v>1</v>
          </cell>
          <cell r="R103" t="str">
            <v>NFI</v>
          </cell>
          <cell r="U103" t="str">
            <v>Billing, debt, vfm, affordability, vulnerability</v>
          </cell>
          <cell r="V103" t="str">
            <v>%</v>
          </cell>
          <cell r="W103" t="str">
            <v>% connected properties</v>
          </cell>
          <cell r="X103">
            <v>1</v>
          </cell>
          <cell r="Y103" t="str">
            <v>Up</v>
          </cell>
          <cell r="Z103" t="str">
            <v>Priority services for customers in vulnerable circumstances</v>
          </cell>
        </row>
        <row r="104">
          <cell r="C104" t="str">
            <v>PR19BRL_PC28</v>
          </cell>
          <cell r="F104" t="str">
            <v>PC28</v>
          </cell>
          <cell r="G104" t="str">
            <v>Glastonbury Street Network Resilience</v>
          </cell>
          <cell r="J104">
            <v>1</v>
          </cell>
          <cell r="Q104">
            <v>1</v>
          </cell>
          <cell r="R104" t="str">
            <v>Under</v>
          </cell>
          <cell r="S104" t="str">
            <v>Revenue</v>
          </cell>
          <cell r="T104" t="str">
            <v>End of period</v>
          </cell>
          <cell r="V104" t="str">
            <v>nr</v>
          </cell>
          <cell r="W104" t="str">
            <v>Expected months of delays</v>
          </cell>
          <cell r="X104">
            <v>0</v>
          </cell>
          <cell r="Y104" t="str">
            <v>Down</v>
          </cell>
          <cell r="AQ104">
            <v>0</v>
          </cell>
          <cell r="AR104">
            <v>0</v>
          </cell>
          <cell r="AS104">
            <v>0</v>
          </cell>
          <cell r="AT104">
            <v>0</v>
          </cell>
          <cell r="AU104">
            <v>0</v>
          </cell>
          <cell r="BP104" t="str">
            <v>Yes</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v>-5.3100000000000001E-2</v>
          </cell>
          <cell r="CV104" t="str">
            <v/>
          </cell>
          <cell r="CW104" t="str">
            <v/>
          </cell>
          <cell r="CX104" t="str">
            <v/>
          </cell>
          <cell r="CY104" t="str">
            <v/>
          </cell>
          <cell r="CZ104" t="str">
            <v/>
          </cell>
          <cell r="DA104" t="str">
            <v/>
          </cell>
          <cell r="DB104" t="str">
            <v/>
          </cell>
        </row>
        <row r="105">
          <cell r="C105" t="str">
            <v>PR19BRL_NEP01</v>
          </cell>
          <cell r="F105" t="str">
            <v>NEP01</v>
          </cell>
          <cell r="G105" t="str">
            <v>WINEP Delivery</v>
          </cell>
          <cell r="Q105">
            <v>0</v>
          </cell>
          <cell r="R105" t="str">
            <v>NFI</v>
          </cell>
          <cell r="V105" t="str">
            <v>text</v>
          </cell>
          <cell r="W105" t="str">
            <v>WINEP requirements met or not met in each year</v>
          </cell>
          <cell r="X105">
            <v>0</v>
          </cell>
          <cell r="AQ105" t="str">
            <v>Met</v>
          </cell>
          <cell r="AR105" t="str">
            <v>Met</v>
          </cell>
          <cell r="AS105" t="str">
            <v>Met</v>
          </cell>
          <cell r="AT105" t="str">
            <v>Met</v>
          </cell>
          <cell r="AU105" t="str">
            <v>Met</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row>
        <row r="106">
          <cell r="C106" t="str">
            <v>PR19BRL_PC29</v>
          </cell>
          <cell r="F106" t="str">
            <v>PC29</v>
          </cell>
          <cell r="G106" t="str">
            <v>Total customer complaints</v>
          </cell>
          <cell r="H106" t="str">
            <v>The total complaints by household customers received by the company per 10,000 connections.</v>
          </cell>
          <cell r="Q106">
            <v>0</v>
          </cell>
          <cell r="R106" t="str">
            <v>NFI</v>
          </cell>
          <cell r="V106" t="str">
            <v>nr</v>
          </cell>
          <cell r="X106">
            <v>1</v>
          </cell>
          <cell r="AQ106" t="str">
            <v>2019-20 Upper Quartile</v>
          </cell>
          <cell r="AR106" t="str">
            <v>2020-21 Upper Quartile</v>
          </cell>
          <cell r="AS106" t="str">
            <v>2021-22 Upper Quartile</v>
          </cell>
          <cell r="AT106" t="str">
            <v>2022-23 Upper Quartile</v>
          </cell>
          <cell r="AU106" t="str">
            <v>2023-24 Upper Quartile</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row>
        <row r="107">
          <cell r="C107" t="str">
            <v>PR19HDD_A1</v>
          </cell>
          <cell r="D107" t="str">
            <v>Good to drink</v>
          </cell>
          <cell r="E107" t="str">
            <v>PR19 new</v>
          </cell>
          <cell r="F107" t="str">
            <v>A1</v>
          </cell>
          <cell r="G107" t="str">
            <v>Water quality compliance (CRI)</v>
          </cell>
          <cell r="H107" t="str">
            <v>The DWI's compliance risk index. It is a measure designed to illustrate the risk arising from treated water compliance failures. It aligns with the current risk based approach to regulation of water supplies used by the Drinking Water Inspectorate</v>
          </cell>
          <cell r="I107">
            <v>0.5</v>
          </cell>
          <cell r="J107">
            <v>0.5</v>
          </cell>
          <cell r="Q107">
            <v>1</v>
          </cell>
          <cell r="R107" t="str">
            <v>Under</v>
          </cell>
          <cell r="S107" t="str">
            <v>Revenue</v>
          </cell>
          <cell r="T107" t="str">
            <v>In-period</v>
          </cell>
          <cell r="U107" t="str">
            <v>Water quality compliance</v>
          </cell>
          <cell r="V107" t="str">
            <v>score</v>
          </cell>
          <cell r="W107" t="str">
            <v>Index</v>
          </cell>
          <cell r="X107">
            <v>2</v>
          </cell>
          <cell r="Y107" t="str">
            <v>Down</v>
          </cell>
          <cell r="Z107" t="str">
            <v>Water quality compliance (CRI)</v>
          </cell>
        </row>
        <row r="108">
          <cell r="C108" t="str">
            <v>PR19HDD_A2</v>
          </cell>
          <cell r="D108" t="str">
            <v>Good to drink</v>
          </cell>
          <cell r="E108" t="str">
            <v>PR14 revision</v>
          </cell>
          <cell r="F108" t="str">
            <v>A2</v>
          </cell>
          <cell r="G108" t="str">
            <v xml:space="preserve">Number of complaints about drinking water quality </v>
          </cell>
          <cell r="H108" t="str">
            <v>Total number of complaints about appearance, taste and odour per year.</v>
          </cell>
          <cell r="I108">
            <v>0.5</v>
          </cell>
          <cell r="J108">
            <v>0.5</v>
          </cell>
          <cell r="Q108">
            <v>1</v>
          </cell>
          <cell r="R108" t="str">
            <v>Out &amp; under</v>
          </cell>
          <cell r="S108" t="str">
            <v>Revenue</v>
          </cell>
          <cell r="T108" t="str">
            <v>In-period</v>
          </cell>
          <cell r="U108" t="str">
            <v>Customer contacts - water quality</v>
          </cell>
          <cell r="V108" t="str">
            <v>nr</v>
          </cell>
          <cell r="W108" t="str">
            <v>Number of customer contacts</v>
          </cell>
          <cell r="X108">
            <v>0</v>
          </cell>
          <cell r="Y108" t="str">
            <v>Down</v>
          </cell>
          <cell r="Z108" t="str">
            <v>Customer contacts about water quality</v>
          </cell>
          <cell r="AQ108">
            <v>432</v>
          </cell>
          <cell r="AR108">
            <v>375</v>
          </cell>
          <cell r="AS108">
            <v>317</v>
          </cell>
          <cell r="AT108">
            <v>317</v>
          </cell>
          <cell r="AU108">
            <v>317</v>
          </cell>
          <cell r="BL108" t="str">
            <v>Yes</v>
          </cell>
          <cell r="BM108" t="str">
            <v>Yes</v>
          </cell>
          <cell r="BN108" t="str">
            <v>Yes</v>
          </cell>
          <cell r="BO108" t="str">
            <v>Yes</v>
          </cell>
          <cell r="BP108" t="str">
            <v>Yes</v>
          </cell>
          <cell r="BQ108" t="str">
            <v/>
          </cell>
          <cell r="BR108" t="str">
            <v/>
          </cell>
          <cell r="BS108" t="str">
            <v/>
          </cell>
          <cell r="BT108" t="str">
            <v/>
          </cell>
          <cell r="BU108" t="str">
            <v/>
          </cell>
          <cell r="BV108">
            <v>864</v>
          </cell>
          <cell r="BW108">
            <v>864</v>
          </cell>
          <cell r="BX108">
            <v>864</v>
          </cell>
          <cell r="BY108">
            <v>864</v>
          </cell>
          <cell r="BZ108">
            <v>864</v>
          </cell>
          <cell r="CA108" t="str">
            <v/>
          </cell>
          <cell r="CB108" t="str">
            <v/>
          </cell>
          <cell r="CC108" t="str">
            <v/>
          </cell>
          <cell r="CD108" t="str">
            <v/>
          </cell>
          <cell r="CE108" t="str">
            <v/>
          </cell>
          <cell r="CF108" t="str">
            <v/>
          </cell>
          <cell r="CG108" t="str">
            <v/>
          </cell>
          <cell r="CH108" t="str">
            <v/>
          </cell>
          <cell r="CI108" t="str">
            <v/>
          </cell>
          <cell r="CJ108" t="str">
            <v/>
          </cell>
          <cell r="CK108">
            <v>389</v>
          </cell>
          <cell r="CL108">
            <v>338</v>
          </cell>
          <cell r="CM108">
            <v>285</v>
          </cell>
          <cell r="CN108">
            <v>285</v>
          </cell>
          <cell r="CO108">
            <v>285</v>
          </cell>
          <cell r="CP108" t="str">
            <v/>
          </cell>
          <cell r="CQ108" t="str">
            <v/>
          </cell>
          <cell r="CR108" t="str">
            <v/>
          </cell>
          <cell r="CS108" t="str">
            <v/>
          </cell>
          <cell r="CT108" t="str">
            <v/>
          </cell>
          <cell r="CU108">
            <v>-6.7900000000000002E-4</v>
          </cell>
          <cell r="CV108" t="str">
            <v/>
          </cell>
          <cell r="CW108" t="str">
            <v/>
          </cell>
          <cell r="CX108" t="str">
            <v/>
          </cell>
          <cell r="CY108">
            <v>5.6599999999999999E-4</v>
          </cell>
          <cell r="CZ108" t="str">
            <v/>
          </cell>
          <cell r="DA108" t="str">
            <v/>
          </cell>
          <cell r="DB108" t="str">
            <v/>
          </cell>
          <cell r="DD108">
            <v>1</v>
          </cell>
        </row>
        <row r="109">
          <cell r="C109" t="str">
            <v>PR19HDD_A3</v>
          </cell>
          <cell r="D109" t="str">
            <v>Good to drink</v>
          </cell>
          <cell r="E109" t="str">
            <v>PR19 new</v>
          </cell>
          <cell r="F109" t="str">
            <v>A3</v>
          </cell>
          <cell r="G109" t="str">
            <v>Number of lead pipes replaced</v>
          </cell>
          <cell r="H109" t="str">
            <v>Number of lead communication and supply pipes replaced</v>
          </cell>
          <cell r="J109">
            <v>1</v>
          </cell>
          <cell r="Q109">
            <v>1</v>
          </cell>
          <cell r="R109" t="str">
            <v>Out &amp; under</v>
          </cell>
          <cell r="S109" t="str">
            <v>Revenue</v>
          </cell>
          <cell r="T109" t="str">
            <v>In-period</v>
          </cell>
          <cell r="U109" t="str">
            <v>*** new primary category required ***</v>
          </cell>
          <cell r="V109" t="str">
            <v>nr</v>
          </cell>
          <cell r="W109" t="str">
            <v>Number of lead pipes</v>
          </cell>
          <cell r="X109">
            <v>0</v>
          </cell>
          <cell r="Y109" t="str">
            <v>Up</v>
          </cell>
          <cell r="AQ109">
            <v>50</v>
          </cell>
          <cell r="AR109">
            <v>75</v>
          </cell>
          <cell r="AS109">
            <v>35</v>
          </cell>
          <cell r="AT109">
            <v>35</v>
          </cell>
          <cell r="AU109">
            <v>35</v>
          </cell>
          <cell r="BL109" t="str">
            <v>Yes</v>
          </cell>
          <cell r="BM109" t="str">
            <v>Yes</v>
          </cell>
          <cell r="BN109" t="str">
            <v>Yes</v>
          </cell>
          <cell r="BO109" t="str">
            <v>Yes</v>
          </cell>
          <cell r="BP109" t="str">
            <v>Yes</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v>200</v>
          </cell>
          <cell r="CL109">
            <v>300</v>
          </cell>
          <cell r="CM109">
            <v>140</v>
          </cell>
          <cell r="CN109">
            <v>140</v>
          </cell>
          <cell r="CO109">
            <v>140</v>
          </cell>
          <cell r="CP109" t="str">
            <v/>
          </cell>
          <cell r="CQ109" t="str">
            <v/>
          </cell>
          <cell r="CR109" t="str">
            <v/>
          </cell>
          <cell r="CS109" t="str">
            <v/>
          </cell>
          <cell r="CT109" t="str">
            <v/>
          </cell>
          <cell r="CU109">
            <v>-1.1000000000000001E-3</v>
          </cell>
          <cell r="CV109" t="str">
            <v/>
          </cell>
          <cell r="CW109" t="str">
            <v/>
          </cell>
          <cell r="CX109" t="str">
            <v/>
          </cell>
          <cell r="CY109">
            <v>1E-3</v>
          </cell>
          <cell r="CZ109" t="str">
            <v/>
          </cell>
          <cell r="DA109" t="str">
            <v/>
          </cell>
          <cell r="DB109" t="str">
            <v/>
          </cell>
          <cell r="DD109">
            <v>1</v>
          </cell>
        </row>
        <row r="110">
          <cell r="C110" t="str">
            <v>PR19HDD_B1</v>
          </cell>
          <cell r="D110" t="str">
            <v>Water always there</v>
          </cell>
          <cell r="E110" t="str">
            <v>PR14 revision</v>
          </cell>
          <cell r="F110" t="str">
            <v>B1</v>
          </cell>
          <cell r="G110" t="str">
            <v>Water supply interruptions</v>
          </cell>
          <cell r="H110" t="str">
            <v xml:space="preserve">Average supply interruption greater than, or equal to, three hours (minutes per property) </v>
          </cell>
          <cell r="I110">
            <v>0.5</v>
          </cell>
          <cell r="J110">
            <v>0.5</v>
          </cell>
          <cell r="Q110">
            <v>1</v>
          </cell>
          <cell r="R110" t="str">
            <v>Under</v>
          </cell>
          <cell r="S110" t="str">
            <v>Revenue</v>
          </cell>
          <cell r="T110" t="str">
            <v>In-period</v>
          </cell>
          <cell r="U110" t="str">
            <v>Supply interruptions</v>
          </cell>
          <cell r="V110" t="str">
            <v>time</v>
          </cell>
          <cell r="W110" t="str">
            <v>Minutes</v>
          </cell>
          <cell r="X110">
            <v>0</v>
          </cell>
          <cell r="Y110" t="str">
            <v>Down</v>
          </cell>
          <cell r="Z110" t="str">
            <v>Water supply interruptions</v>
          </cell>
        </row>
        <row r="111">
          <cell r="C111" t="str">
            <v>PR19HDD_B2</v>
          </cell>
          <cell r="D111" t="str">
            <v>Water always there</v>
          </cell>
          <cell r="E111" t="str">
            <v>PR14 revision</v>
          </cell>
          <cell r="F111" t="str">
            <v>B2</v>
          </cell>
          <cell r="G111" t="str">
            <v>Leakage</v>
          </cell>
          <cell r="H111" t="str">
            <v xml:space="preserve">The total level of leakage, including service reservoir losses and trunk main leakage plus customer supply pipe leakage, in megalitres per day (Ml/d), reported as a three-year average. </v>
          </cell>
          <cell r="J111">
            <v>1</v>
          </cell>
          <cell r="Q111">
            <v>1</v>
          </cell>
          <cell r="R111" t="str">
            <v>Under</v>
          </cell>
          <cell r="S111" t="str">
            <v>Revenue</v>
          </cell>
          <cell r="T111" t="str">
            <v>In-period</v>
          </cell>
          <cell r="U111" t="str">
            <v>Leakage</v>
          </cell>
          <cell r="V111" t="str">
            <v>nr</v>
          </cell>
          <cell r="W111" t="str">
            <v>Megalitres per day (Ml/d)</v>
          </cell>
          <cell r="X111">
            <v>1</v>
          </cell>
          <cell r="Y111" t="str">
            <v>Down</v>
          </cell>
          <cell r="Z111" t="str">
            <v>Leakage</v>
          </cell>
        </row>
        <row r="112">
          <cell r="C112" t="str">
            <v>PR19HDD_B3</v>
          </cell>
          <cell r="D112" t="str">
            <v>Water always there</v>
          </cell>
          <cell r="E112" t="str">
            <v>PR14 revision</v>
          </cell>
          <cell r="F112" t="str">
            <v>B3</v>
          </cell>
          <cell r="G112" t="str">
            <v>Per capita consumption</v>
          </cell>
          <cell r="H112" t="str">
            <v>Average amount of water used by each person that lives in a household property (litres per head per day). Reported as a three-year average</v>
          </cell>
          <cell r="I112">
            <v>0.5</v>
          </cell>
          <cell r="J112">
            <v>0.5</v>
          </cell>
          <cell r="Q112">
            <v>1</v>
          </cell>
          <cell r="R112" t="str">
            <v>Under</v>
          </cell>
          <cell r="S112" t="str">
            <v>Revenue</v>
          </cell>
          <cell r="T112" t="str">
            <v>End of period</v>
          </cell>
          <cell r="U112" t="str">
            <v>Water consumption</v>
          </cell>
          <cell r="V112" t="str">
            <v>nr</v>
          </cell>
          <cell r="W112" t="str">
            <v>Litres per head per day</v>
          </cell>
          <cell r="X112">
            <v>1</v>
          </cell>
          <cell r="Y112" t="str">
            <v>Down</v>
          </cell>
          <cell r="Z112" t="str">
            <v>Per capita consumption</v>
          </cell>
        </row>
        <row r="113">
          <cell r="C113" t="str">
            <v>PR19HDD_B4</v>
          </cell>
          <cell r="D113" t="str">
            <v>Water always there</v>
          </cell>
          <cell r="E113" t="str">
            <v>PR19 new</v>
          </cell>
          <cell r="F113" t="str">
            <v>B4</v>
          </cell>
          <cell r="G113" t="str">
            <v>Risk of severe restrictions in a drought</v>
          </cell>
          <cell r="H113" t="str">
            <v>Percentage of the population that would experience severe supply restrictions (e.g. standpipes or rota cuts) in a 1-in-200 year drought</v>
          </cell>
          <cell r="I113">
            <v>1</v>
          </cell>
          <cell r="Q113">
            <v>1</v>
          </cell>
          <cell r="R113" t="str">
            <v>NFI</v>
          </cell>
          <cell r="U113" t="str">
            <v>Resilience</v>
          </cell>
          <cell r="V113" t="str">
            <v>%</v>
          </cell>
          <cell r="W113" t="str">
            <v>Percentage at risk of level 4 drought</v>
          </cell>
          <cell r="X113">
            <v>1</v>
          </cell>
          <cell r="Y113" t="str">
            <v>Down</v>
          </cell>
          <cell r="Z113" t="str">
            <v>Risk of severe restrictions in a drought</v>
          </cell>
        </row>
        <row r="114">
          <cell r="C114" t="str">
            <v>PR19HDD_B5</v>
          </cell>
          <cell r="D114" t="str">
            <v>Water always there</v>
          </cell>
          <cell r="E114" t="str">
            <v>PR14 revision</v>
          </cell>
          <cell r="F114" t="str">
            <v>B5</v>
          </cell>
          <cell r="G114" t="str">
            <v>Mains repairs</v>
          </cell>
          <cell r="H114" t="str">
            <v>The number of mains bursts per thousand kilometres of total length of mains</v>
          </cell>
          <cell r="J114">
            <v>1</v>
          </cell>
          <cell r="Q114">
            <v>1</v>
          </cell>
          <cell r="R114" t="str">
            <v>Under</v>
          </cell>
          <cell r="S114" t="str">
            <v>Revenue</v>
          </cell>
          <cell r="T114" t="str">
            <v>In-period</v>
          </cell>
          <cell r="U114" t="str">
            <v>Water mains bursts</v>
          </cell>
          <cell r="V114" t="str">
            <v>nr</v>
          </cell>
          <cell r="W114" t="str">
            <v>Number of mains bursts (normalised to number per 1,000km of mains)</v>
          </cell>
          <cell r="X114">
            <v>1</v>
          </cell>
          <cell r="Y114" t="str">
            <v>Down</v>
          </cell>
          <cell r="Z114" t="str">
            <v>Mains repairs</v>
          </cell>
        </row>
        <row r="115">
          <cell r="C115" t="str">
            <v>PR19HDD_B6</v>
          </cell>
          <cell r="D115" t="str">
            <v>Water always there</v>
          </cell>
          <cell r="E115" t="str">
            <v>PR19 new</v>
          </cell>
          <cell r="F115" t="str">
            <v>B6</v>
          </cell>
          <cell r="G115" t="str">
            <v>Unplanned outage</v>
          </cell>
          <cell r="H115" t="str">
            <v xml:space="preserve">Unplanned outage. The annualised unavailable flow, based on the peak week production capacity (or PWPC). </v>
          </cell>
          <cell r="I115">
            <v>0.5</v>
          </cell>
          <cell r="J115">
            <v>0.5</v>
          </cell>
          <cell r="Q115">
            <v>1</v>
          </cell>
          <cell r="R115" t="str">
            <v>Under</v>
          </cell>
          <cell r="S115" t="str">
            <v>Revenue</v>
          </cell>
          <cell r="T115" t="str">
            <v>In-period</v>
          </cell>
          <cell r="U115" t="str">
            <v>Water outage</v>
          </cell>
          <cell r="V115" t="str">
            <v>%</v>
          </cell>
          <cell r="W115" t="str">
            <v>Percentage outage compared to company peak week production capacity (PWPC)</v>
          </cell>
          <cell r="X115">
            <v>2</v>
          </cell>
          <cell r="Y115" t="str">
            <v>Down</v>
          </cell>
          <cell r="Z115" t="str">
            <v>Unplanned outage</v>
          </cell>
        </row>
        <row r="116">
          <cell r="C116" t="str">
            <v>PR19HDD_B7</v>
          </cell>
          <cell r="D116" t="str">
            <v>Water always there</v>
          </cell>
          <cell r="E116" t="str">
            <v>PR14 revision</v>
          </cell>
          <cell r="F116" t="str">
            <v>B7</v>
          </cell>
          <cell r="G116" t="str">
            <v>Properties at risk of receiving low pressure</v>
          </cell>
          <cell r="H116" t="str">
            <v>The total number of properties that have received, and are likely to continue to receive, pressure below the reference level.</v>
          </cell>
          <cell r="J116">
            <v>1</v>
          </cell>
          <cell r="Q116">
            <v>1</v>
          </cell>
          <cell r="R116" t="str">
            <v>Under</v>
          </cell>
          <cell r="S116" t="str">
            <v>Revenue</v>
          </cell>
          <cell r="T116" t="str">
            <v>In-period</v>
          </cell>
          <cell r="U116" t="str">
            <v>Water pressure</v>
          </cell>
          <cell r="V116" t="str">
            <v xml:space="preserve">% </v>
          </cell>
          <cell r="W116" t="str">
            <v>Percentage reduction against the 2019/20 baseline</v>
          </cell>
          <cell r="X116">
            <v>0</v>
          </cell>
          <cell r="Y116" t="str">
            <v>Up</v>
          </cell>
          <cell r="Z116" t="str">
            <v>Low pressure</v>
          </cell>
          <cell r="AQ116">
            <v>7</v>
          </cell>
          <cell r="AR116">
            <v>28</v>
          </cell>
          <cell r="AS116">
            <v>28</v>
          </cell>
          <cell r="AT116">
            <v>28</v>
          </cell>
          <cell r="AU116">
            <v>28</v>
          </cell>
          <cell r="BL116" t="str">
            <v>Yes</v>
          </cell>
          <cell r="BM116" t="str">
            <v>Yes</v>
          </cell>
          <cell r="BN116" t="str">
            <v>Yes</v>
          </cell>
          <cell r="BO116" t="str">
            <v>Yes</v>
          </cell>
          <cell r="BP116" t="str">
            <v>Yes</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v>-9.8900000000000008E-4</v>
          </cell>
          <cell r="CV116" t="str">
            <v/>
          </cell>
          <cell r="CW116" t="str">
            <v/>
          </cell>
          <cell r="CX116" t="str">
            <v/>
          </cell>
          <cell r="CY116">
            <v>0</v>
          </cell>
          <cell r="CZ116" t="str">
            <v/>
          </cell>
          <cell r="DA116" t="str">
            <v/>
          </cell>
          <cell r="DB116" t="str">
            <v/>
          </cell>
          <cell r="DD116">
            <v>1</v>
          </cell>
        </row>
        <row r="117">
          <cell r="C117" t="str">
            <v>PR19HDD_C1</v>
          </cell>
          <cell r="D117" t="str">
            <v>Thriving environment</v>
          </cell>
          <cell r="E117" t="str">
            <v>PR19 new</v>
          </cell>
          <cell r="F117" t="str">
            <v>C1</v>
          </cell>
          <cell r="G117" t="str">
            <v>Length of river water quality improved</v>
          </cell>
          <cell r="H117" t="str">
            <v xml:space="preserve">The length of river benefitting from quality improvement work undertaken by Hafren Dyfrdwy to meet Water Framework Directive (WFD) objectives. </v>
          </cell>
          <cell r="K117">
            <v>1</v>
          </cell>
          <cell r="Q117">
            <v>1</v>
          </cell>
          <cell r="R117" t="str">
            <v>Out &amp; under</v>
          </cell>
          <cell r="S117" t="str">
            <v>Revenue</v>
          </cell>
          <cell r="T117" t="str">
            <v>End of period</v>
          </cell>
          <cell r="U117" t="str">
            <v>Environmental</v>
          </cell>
          <cell r="V117" t="str">
            <v>nr</v>
          </cell>
          <cell r="W117" t="str">
            <v>Length in km</v>
          </cell>
          <cell r="X117">
            <v>1</v>
          </cell>
          <cell r="Y117" t="str">
            <v>Up</v>
          </cell>
          <cell r="AQ117">
            <v>0</v>
          </cell>
          <cell r="AR117">
            <v>0</v>
          </cell>
          <cell r="AS117">
            <v>0</v>
          </cell>
          <cell r="AT117">
            <v>46</v>
          </cell>
          <cell r="AU117">
            <v>0</v>
          </cell>
          <cell r="BL117" t="str">
            <v>Yes</v>
          </cell>
          <cell r="BM117" t="str">
            <v>Yes</v>
          </cell>
          <cell r="BN117" t="str">
            <v>Yes</v>
          </cell>
          <cell r="BO117" t="str">
            <v>Yes</v>
          </cell>
          <cell r="BP117" t="str">
            <v>Yes</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v>-1.9599999999999999E-2</v>
          </cell>
          <cell r="CV117" t="str">
            <v/>
          </cell>
          <cell r="CW117" t="str">
            <v/>
          </cell>
          <cell r="CX117" t="str">
            <v/>
          </cell>
          <cell r="CY117">
            <v>1.9599999999999999E-2</v>
          </cell>
          <cell r="CZ117" t="str">
            <v/>
          </cell>
          <cell r="DA117" t="str">
            <v/>
          </cell>
          <cell r="DB117" t="str">
            <v/>
          </cell>
          <cell r="DD117">
            <v>1</v>
          </cell>
        </row>
        <row r="118">
          <cell r="C118" t="str">
            <v>PR19HDD_C2</v>
          </cell>
          <cell r="D118" t="str">
            <v>Thriving environment</v>
          </cell>
          <cell r="E118" t="str">
            <v>PR19 new</v>
          </cell>
          <cell r="F118" t="str">
            <v>C2</v>
          </cell>
          <cell r="G118" t="str">
            <v>Hectares managed for biodiversity</v>
          </cell>
          <cell r="H118" t="str">
            <v>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v>
          </cell>
          <cell r="I118">
            <v>0.5</v>
          </cell>
          <cell r="K118">
            <v>0.5</v>
          </cell>
          <cell r="Q118">
            <v>1</v>
          </cell>
          <cell r="R118" t="str">
            <v>Out &amp; under</v>
          </cell>
          <cell r="S118" t="str">
            <v>Revenue</v>
          </cell>
          <cell r="T118" t="str">
            <v>In-period</v>
          </cell>
          <cell r="U118" t="str">
            <v>Biodiversity/SSSIs</v>
          </cell>
          <cell r="V118" t="str">
            <v>nr</v>
          </cell>
          <cell r="W118" t="str">
            <v>Area in hectares</v>
          </cell>
          <cell r="X118">
            <v>2</v>
          </cell>
          <cell r="Y118" t="str">
            <v>Up</v>
          </cell>
          <cell r="AQ118">
            <v>100</v>
          </cell>
          <cell r="AR118">
            <v>150</v>
          </cell>
          <cell r="AS118">
            <v>150</v>
          </cell>
          <cell r="AT118">
            <v>30</v>
          </cell>
          <cell r="AU118">
            <v>20</v>
          </cell>
          <cell r="BL118" t="str">
            <v>Yes</v>
          </cell>
          <cell r="BM118" t="str">
            <v>Yes</v>
          </cell>
          <cell r="BN118" t="str">
            <v>Yes</v>
          </cell>
          <cell r="BO118" t="str">
            <v>Yes</v>
          </cell>
          <cell r="BP118" t="str">
            <v>Yes</v>
          </cell>
          <cell r="BQ118" t="str">
            <v/>
          </cell>
          <cell r="BR118" t="str">
            <v/>
          </cell>
          <cell r="BS118" t="str">
            <v/>
          </cell>
          <cell r="BT118" t="str">
            <v/>
          </cell>
          <cell r="BU118" t="str">
            <v/>
          </cell>
          <cell r="BV118">
            <v>60</v>
          </cell>
          <cell r="BW118">
            <v>90</v>
          </cell>
          <cell r="BX118">
            <v>90</v>
          </cell>
          <cell r="BY118">
            <v>18</v>
          </cell>
          <cell r="BZ118">
            <v>12</v>
          </cell>
          <cell r="CA118" t="str">
            <v/>
          </cell>
          <cell r="CB118" t="str">
            <v/>
          </cell>
          <cell r="CC118" t="str">
            <v/>
          </cell>
          <cell r="CD118" t="str">
            <v/>
          </cell>
          <cell r="CE118" t="str">
            <v/>
          </cell>
          <cell r="CF118" t="str">
            <v/>
          </cell>
          <cell r="CG118" t="str">
            <v/>
          </cell>
          <cell r="CH118" t="str">
            <v/>
          </cell>
          <cell r="CI118" t="str">
            <v/>
          </cell>
          <cell r="CJ118" t="str">
            <v/>
          </cell>
          <cell r="CK118">
            <v>150</v>
          </cell>
          <cell r="CL118">
            <v>225</v>
          </cell>
          <cell r="CM118">
            <v>225</v>
          </cell>
          <cell r="CN118">
            <v>45</v>
          </cell>
          <cell r="CO118">
            <v>30</v>
          </cell>
          <cell r="CP118" t="str">
            <v/>
          </cell>
          <cell r="CQ118" t="str">
            <v/>
          </cell>
          <cell r="CR118" t="str">
            <v/>
          </cell>
          <cell r="CS118" t="str">
            <v/>
          </cell>
          <cell r="CT118" t="str">
            <v/>
          </cell>
          <cell r="CU118">
            <v>-8.3299999999999997E-4</v>
          </cell>
          <cell r="CV118" t="str">
            <v/>
          </cell>
          <cell r="CW118" t="str">
            <v/>
          </cell>
          <cell r="CX118" t="str">
            <v/>
          </cell>
          <cell r="CY118">
            <v>8.3299999999999997E-4</v>
          </cell>
          <cell r="CZ118" t="str">
            <v/>
          </cell>
          <cell r="DA118" t="str">
            <v/>
          </cell>
          <cell r="DB118" t="str">
            <v/>
          </cell>
          <cell r="DD118">
            <v>1</v>
          </cell>
        </row>
        <row r="119">
          <cell r="C119" t="str">
            <v>PR19HDD_C3</v>
          </cell>
          <cell r="D119" t="str">
            <v>Thriving environment</v>
          </cell>
          <cell r="E119" t="str">
            <v>PR19 new</v>
          </cell>
          <cell r="F119" t="str">
            <v>C3</v>
          </cell>
          <cell r="G119" t="str">
            <v>Satisfactory sludge disposal</v>
          </cell>
          <cell r="H119" t="str">
            <v>Compliance with sludge use and disposal standards as part of the Environment Agency EPA requirements.</v>
          </cell>
          <cell r="L119">
            <v>1</v>
          </cell>
          <cell r="Q119">
            <v>1</v>
          </cell>
          <cell r="R119" t="str">
            <v>Under</v>
          </cell>
          <cell r="S119" t="str">
            <v>Revenue</v>
          </cell>
          <cell r="T119" t="str">
            <v>In-period</v>
          </cell>
          <cell r="U119" t="str">
            <v>Bioresources (sludge)</v>
          </cell>
          <cell r="V119" t="str">
            <v>%</v>
          </cell>
          <cell r="W119" t="str">
            <v>Percentage of total sludge</v>
          </cell>
          <cell r="X119">
            <v>2</v>
          </cell>
          <cell r="Y119" t="str">
            <v>Up</v>
          </cell>
          <cell r="AQ119">
            <v>100</v>
          </cell>
          <cell r="AR119">
            <v>100</v>
          </cell>
          <cell r="AS119">
            <v>100</v>
          </cell>
          <cell r="AT119">
            <v>100</v>
          </cell>
          <cell r="AU119">
            <v>100</v>
          </cell>
          <cell r="BL119" t="str">
            <v>Yes</v>
          </cell>
          <cell r="BM119" t="str">
            <v>Yes</v>
          </cell>
          <cell r="BN119" t="str">
            <v>Yes</v>
          </cell>
          <cell r="BO119" t="str">
            <v>Yes</v>
          </cell>
          <cell r="BP119" t="str">
            <v>Yes</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v>-9.0700000000000004E-4</v>
          </cell>
          <cell r="CV119" t="str">
            <v/>
          </cell>
          <cell r="CW119" t="str">
            <v/>
          </cell>
          <cell r="CX119" t="str">
            <v/>
          </cell>
          <cell r="CY119" t="str">
            <v/>
          </cell>
          <cell r="CZ119" t="str">
            <v/>
          </cell>
          <cell r="DA119" t="str">
            <v/>
          </cell>
          <cell r="DB119" t="str">
            <v/>
          </cell>
          <cell r="DD119">
            <v>1</v>
          </cell>
        </row>
        <row r="120">
          <cell r="C120" t="str">
            <v>PR19HDD_C4</v>
          </cell>
          <cell r="D120" t="str">
            <v>Thriving environment</v>
          </cell>
          <cell r="E120" t="str">
            <v>PR19 new</v>
          </cell>
          <cell r="F120" t="str">
            <v>C4</v>
          </cell>
          <cell r="G120" t="str">
            <v>Treatment works compliance</v>
          </cell>
          <cell r="H120" t="str">
            <v>Water and wastewater treatment works compliance as per Environmental Performance Assessment (EPA) definition</v>
          </cell>
          <cell r="J120">
            <v>0.5</v>
          </cell>
          <cell r="K120">
            <v>0.5</v>
          </cell>
          <cell r="Q120">
            <v>1</v>
          </cell>
          <cell r="R120" t="str">
            <v>Under</v>
          </cell>
          <cell r="S120" t="str">
            <v>Revenue</v>
          </cell>
          <cell r="T120" t="str">
            <v>In-period</v>
          </cell>
          <cell r="U120" t="str">
            <v>Treatment works</v>
          </cell>
          <cell r="V120" t="str">
            <v>%</v>
          </cell>
          <cell r="W120" t="str">
            <v>Percentage of compliance</v>
          </cell>
          <cell r="X120">
            <v>2</v>
          </cell>
          <cell r="Y120" t="str">
            <v>Up</v>
          </cell>
          <cell r="Z120" t="str">
            <v>Treatment works compliance</v>
          </cell>
        </row>
        <row r="121">
          <cell r="C121" t="str">
            <v>PR19HDD_D1</v>
          </cell>
          <cell r="D121" t="str">
            <v>Making a positive difference in our communities</v>
          </cell>
          <cell r="E121" t="str">
            <v>PR19 new</v>
          </cell>
          <cell r="F121" t="str">
            <v>D1</v>
          </cell>
          <cell r="G121" t="str">
            <v>Inspiring our customers to use water wisely</v>
          </cell>
          <cell r="H121" t="str">
            <v>Number of people who have agreed to change their behaviour as a result of our educational activities.</v>
          </cell>
          <cell r="I121">
            <v>0.35</v>
          </cell>
          <cell r="J121">
            <v>0.35</v>
          </cell>
          <cell r="K121">
            <v>0.3</v>
          </cell>
          <cell r="Q121">
            <v>1</v>
          </cell>
          <cell r="R121" t="str">
            <v>NFI</v>
          </cell>
          <cell r="U121" t="str">
            <v>Customer education/awareness</v>
          </cell>
          <cell r="V121" t="str">
            <v>nr</v>
          </cell>
          <cell r="W121" t="str">
            <v>Number of people</v>
          </cell>
          <cell r="X121">
            <v>0</v>
          </cell>
          <cell r="Y121" t="str">
            <v>Up</v>
          </cell>
          <cell r="AQ121">
            <v>797</v>
          </cell>
          <cell r="AR121">
            <v>797</v>
          </cell>
          <cell r="AS121">
            <v>797</v>
          </cell>
          <cell r="AT121">
            <v>797</v>
          </cell>
          <cell r="AU121">
            <v>797</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D121">
            <v>1</v>
          </cell>
        </row>
        <row r="122">
          <cell r="C122" t="str">
            <v>PR19HDD_E1</v>
          </cell>
          <cell r="D122" t="str">
            <v>Wastewater safely taken away</v>
          </cell>
          <cell r="E122" t="str">
            <v>PR14 revision</v>
          </cell>
          <cell r="F122" t="str">
            <v>E1</v>
          </cell>
          <cell r="G122" t="str">
            <v>Internal sewer flooding</v>
          </cell>
          <cell r="H122" t="str">
            <v>The number of internal sewer flooding incidents per year, including sewer flooding due to severe weather events per 10,000 sewer connections</v>
          </cell>
          <cell r="K122">
            <v>1</v>
          </cell>
          <cell r="Q122">
            <v>1</v>
          </cell>
          <cell r="R122" t="str">
            <v>Out &amp; under</v>
          </cell>
          <cell r="S122" t="str">
            <v>Revenue</v>
          </cell>
          <cell r="T122" t="str">
            <v>In-period</v>
          </cell>
          <cell r="U122" t="str">
            <v>Sewer flooding</v>
          </cell>
          <cell r="V122" t="str">
            <v>nr</v>
          </cell>
          <cell r="W122" t="str">
            <v>Number of incidents (normalised to number per 10,000 sewer connections)</v>
          </cell>
          <cell r="X122">
            <v>2</v>
          </cell>
          <cell r="Y122" t="str">
            <v>Down</v>
          </cell>
          <cell r="Z122" t="str">
            <v>Internal sewer flooding</v>
          </cell>
        </row>
        <row r="123">
          <cell r="C123" t="str">
            <v>PR19HDD_E2</v>
          </cell>
          <cell r="D123" t="str">
            <v>Wastewater safely taken away</v>
          </cell>
          <cell r="E123" t="str">
            <v>PR14 revision</v>
          </cell>
          <cell r="F123" t="str">
            <v>E2</v>
          </cell>
          <cell r="G123" t="str">
            <v>Pollution incidents</v>
          </cell>
          <cell r="H123" t="str">
            <v>The number of category 1 - 3 pollution incidents per 10,000km of wastewater network, as reported to the Environment Agency and Natural Resources Wales</v>
          </cell>
          <cell r="K123">
            <v>1</v>
          </cell>
          <cell r="Q123">
            <v>1</v>
          </cell>
          <cell r="R123" t="str">
            <v>Under</v>
          </cell>
          <cell r="S123" t="str">
            <v>Revenue</v>
          </cell>
          <cell r="T123" t="str">
            <v>In-period</v>
          </cell>
          <cell r="U123" t="str">
            <v>Pollution incidents</v>
          </cell>
          <cell r="V123" t="str">
            <v>nr</v>
          </cell>
          <cell r="W123" t="str">
            <v>Number of incidents (normalised to number per 10,000 sewerage network)</v>
          </cell>
          <cell r="X123">
            <v>2</v>
          </cell>
          <cell r="Y123" t="str">
            <v>Down</v>
          </cell>
          <cell r="Z123" t="str">
            <v>Pollution incidents</v>
          </cell>
        </row>
        <row r="124">
          <cell r="C124" t="str">
            <v>PR19HDD_E3</v>
          </cell>
          <cell r="D124" t="str">
            <v>Wastewater safely taken away</v>
          </cell>
          <cell r="E124" t="str">
            <v>PR14 continuation</v>
          </cell>
          <cell r="F124" t="str">
            <v>E3</v>
          </cell>
          <cell r="G124" t="str">
            <v xml:space="preserve">Sewer blockages </v>
          </cell>
          <cell r="H124" t="str">
            <v>The total number of sewer blockages on Hafren Dyfrdwy's network (including sewers transferred in 2011)</v>
          </cell>
          <cell r="K124">
            <v>1</v>
          </cell>
          <cell r="Q124">
            <v>1</v>
          </cell>
          <cell r="R124" t="str">
            <v>Out &amp; under</v>
          </cell>
          <cell r="S124" t="str">
            <v>Revenue</v>
          </cell>
          <cell r="T124" t="str">
            <v>In-period</v>
          </cell>
          <cell r="U124" t="str">
            <v>Sewer blockages/collapses</v>
          </cell>
          <cell r="V124" t="str">
            <v>nr</v>
          </cell>
          <cell r="W124" t="str">
            <v>Number of blockages</v>
          </cell>
          <cell r="X124">
            <v>0</v>
          </cell>
          <cell r="Y124" t="str">
            <v>Down</v>
          </cell>
          <cell r="Z124" t="str">
            <v>Sewer blockages</v>
          </cell>
          <cell r="AQ124">
            <v>290</v>
          </cell>
          <cell r="AR124">
            <v>287</v>
          </cell>
          <cell r="AS124">
            <v>283</v>
          </cell>
          <cell r="AT124">
            <v>279</v>
          </cell>
          <cell r="AU124">
            <v>276</v>
          </cell>
          <cell r="BL124" t="str">
            <v>Yes</v>
          </cell>
          <cell r="BM124" t="str">
            <v>Yes</v>
          </cell>
          <cell r="BN124" t="str">
            <v>Yes</v>
          </cell>
          <cell r="BO124" t="str">
            <v>Yes</v>
          </cell>
          <cell r="BP124" t="str">
            <v>Yes</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v>265</v>
          </cell>
          <cell r="CL124">
            <v>265</v>
          </cell>
          <cell r="CM124">
            <v>265</v>
          </cell>
          <cell r="CN124">
            <v>265</v>
          </cell>
          <cell r="CO124">
            <v>265</v>
          </cell>
          <cell r="CP124" t="str">
            <v/>
          </cell>
          <cell r="CQ124" t="str">
            <v/>
          </cell>
          <cell r="CR124" t="str">
            <v/>
          </cell>
          <cell r="CS124" t="str">
            <v/>
          </cell>
          <cell r="CT124" t="str">
            <v/>
          </cell>
          <cell r="CU124">
            <v>-1.392E-3</v>
          </cell>
          <cell r="CV124" t="str">
            <v/>
          </cell>
          <cell r="CW124" t="str">
            <v/>
          </cell>
          <cell r="CX124" t="str">
            <v/>
          </cell>
          <cell r="CY124">
            <v>1.4E-5</v>
          </cell>
          <cell r="CZ124" t="str">
            <v/>
          </cell>
          <cell r="DA124" t="str">
            <v/>
          </cell>
          <cell r="DB124" t="str">
            <v/>
          </cell>
          <cell r="DD124">
            <v>1</v>
          </cell>
        </row>
        <row r="125">
          <cell r="C125" t="str">
            <v>PR19HDD_E4</v>
          </cell>
          <cell r="D125" t="str">
            <v>Wastewater safely taken away</v>
          </cell>
          <cell r="E125" t="str">
            <v>PR19 new</v>
          </cell>
          <cell r="F125" t="str">
            <v>E4</v>
          </cell>
          <cell r="G125" t="str">
            <v>Risk of sewer flooding in a storm</v>
          </cell>
          <cell r="H125" t="str">
            <v>Percentage of the population served that are at risk of sewer flooding in a 1-in-50 year storm, split into 5 vulnerability bands</v>
          </cell>
          <cell r="K125">
            <v>1</v>
          </cell>
          <cell r="Q125">
            <v>1</v>
          </cell>
          <cell r="R125" t="str">
            <v>NFI</v>
          </cell>
          <cell r="U125" t="str">
            <v>Resilience</v>
          </cell>
          <cell r="V125" t="str">
            <v>%</v>
          </cell>
          <cell r="W125" t="str">
            <v>% of total population served</v>
          </cell>
          <cell r="X125">
            <v>2</v>
          </cell>
          <cell r="Y125" t="str">
            <v>Up</v>
          </cell>
          <cell r="Z125" t="str">
            <v>Risk of sewer flooding in a storm</v>
          </cell>
        </row>
        <row r="126">
          <cell r="C126" t="str">
            <v>PR19HDD_E5</v>
          </cell>
          <cell r="D126" t="str">
            <v>Wastewater safely taken away</v>
          </cell>
          <cell r="E126" t="str">
            <v>PR19 new</v>
          </cell>
          <cell r="F126" t="str">
            <v>E5</v>
          </cell>
          <cell r="G126" t="str">
            <v>Sewer collapses</v>
          </cell>
          <cell r="H126" t="str">
            <v>The number of sewer collapses per thousand kilometres of all sewers causing a reported impact on service to customers or the environment</v>
          </cell>
          <cell r="K126">
            <v>1</v>
          </cell>
          <cell r="Q126">
            <v>1</v>
          </cell>
          <cell r="R126" t="str">
            <v>Under</v>
          </cell>
          <cell r="S126" t="str">
            <v>Revenue</v>
          </cell>
          <cell r="T126" t="str">
            <v>In-period</v>
          </cell>
          <cell r="U126" t="str">
            <v>Sewer blockages/collapses</v>
          </cell>
          <cell r="V126" t="str">
            <v>nr</v>
          </cell>
          <cell r="W126" t="str">
            <v>Number of incidents (normalised to number per 1,000km of sewers)</v>
          </cell>
          <cell r="X126">
            <v>2</v>
          </cell>
          <cell r="Y126" t="str">
            <v>Down</v>
          </cell>
          <cell r="Z126" t="str">
            <v>Sewer collapses</v>
          </cell>
        </row>
        <row r="127">
          <cell r="C127" t="str">
            <v>PR19HDD_F1</v>
          </cell>
          <cell r="D127" t="str">
            <v>Lowest possible bills</v>
          </cell>
          <cell r="E127" t="str">
            <v>PR19 new</v>
          </cell>
          <cell r="F127" t="str">
            <v>F1</v>
          </cell>
          <cell r="G127" t="str">
            <v>Reduction in the number of void supply points</v>
          </cell>
          <cell r="H127" t="str">
            <v>The reduction in the number of residential and business void supply points.</v>
          </cell>
          <cell r="M127">
            <v>1</v>
          </cell>
          <cell r="Q127">
            <v>1</v>
          </cell>
          <cell r="R127" t="str">
            <v>Out &amp; under</v>
          </cell>
          <cell r="S127" t="str">
            <v>Revenue</v>
          </cell>
          <cell r="T127" t="str">
            <v>In-period</v>
          </cell>
          <cell r="U127" t="str">
            <v>Billing, debt, vfm, affordability, vulnerability</v>
          </cell>
          <cell r="V127" t="str">
            <v xml:space="preserve">% </v>
          </cell>
          <cell r="W127" t="str">
            <v>% of properties classified as void</v>
          </cell>
          <cell r="X127">
            <v>2</v>
          </cell>
          <cell r="Y127" t="str">
            <v>Down</v>
          </cell>
          <cell r="AQ127">
            <v>5.94</v>
          </cell>
          <cell r="AR127">
            <v>5.58</v>
          </cell>
          <cell r="AS127">
            <v>5.22</v>
          </cell>
          <cell r="AT127">
            <v>4.8600000000000003</v>
          </cell>
          <cell r="AU127">
            <v>4.5</v>
          </cell>
          <cell r="BL127" t="str">
            <v>Yes</v>
          </cell>
          <cell r="BM127" t="str">
            <v>Yes</v>
          </cell>
          <cell r="BN127" t="str">
            <v>Yes</v>
          </cell>
          <cell r="BO127" t="str">
            <v>Yes</v>
          </cell>
          <cell r="BP127" t="str">
            <v>Yes</v>
          </cell>
          <cell r="BQ127" t="str">
            <v/>
          </cell>
          <cell r="BR127" t="str">
            <v/>
          </cell>
          <cell r="BS127" t="str">
            <v/>
          </cell>
          <cell r="BT127" t="str">
            <v/>
          </cell>
          <cell r="BU127" t="str">
            <v/>
          </cell>
          <cell r="BV127">
            <v>5.94</v>
          </cell>
          <cell r="BW127">
            <v>5.94</v>
          </cell>
          <cell r="BX127">
            <v>5.94</v>
          </cell>
          <cell r="BY127">
            <v>5.94</v>
          </cell>
          <cell r="BZ127">
            <v>5.94</v>
          </cell>
          <cell r="CA127" t="str">
            <v/>
          </cell>
          <cell r="CB127" t="str">
            <v/>
          </cell>
          <cell r="CC127" t="str">
            <v/>
          </cell>
          <cell r="CD127" t="str">
            <v/>
          </cell>
          <cell r="CE127" t="str">
            <v/>
          </cell>
          <cell r="CF127" t="str">
            <v/>
          </cell>
          <cell r="CG127" t="str">
            <v/>
          </cell>
          <cell r="CH127" t="str">
            <v/>
          </cell>
          <cell r="CI127" t="str">
            <v/>
          </cell>
          <cell r="CJ127" t="str">
            <v/>
          </cell>
          <cell r="CK127">
            <v>5.44</v>
          </cell>
          <cell r="CL127">
            <v>5.08</v>
          </cell>
          <cell r="CM127">
            <v>4.5</v>
          </cell>
          <cell r="CN127">
            <v>3.78</v>
          </cell>
          <cell r="CO127">
            <v>3.06</v>
          </cell>
          <cell r="CP127" t="str">
            <v/>
          </cell>
          <cell r="CQ127" t="str">
            <v/>
          </cell>
          <cell r="CR127" t="str">
            <v/>
          </cell>
          <cell r="CS127" t="str">
            <v/>
          </cell>
          <cell r="CT127" t="str">
            <v/>
          </cell>
          <cell r="CU127">
            <v>-7.8E-2</v>
          </cell>
          <cell r="CV127" t="str">
            <v/>
          </cell>
          <cell r="CW127" t="str">
            <v/>
          </cell>
          <cell r="CX127" t="str">
            <v/>
          </cell>
          <cell r="CY127">
            <v>7.8E-2</v>
          </cell>
          <cell r="CZ127" t="str">
            <v/>
          </cell>
          <cell r="DA127" t="str">
            <v/>
          </cell>
          <cell r="DB127" t="str">
            <v/>
          </cell>
          <cell r="DC127" t="str">
            <v>No</v>
          </cell>
          <cell r="DD127">
            <v>1</v>
          </cell>
        </row>
        <row r="128">
          <cell r="C128" t="str">
            <v>PR19HDD_G1</v>
          </cell>
          <cell r="D128" t="str">
            <v>An outstanding customer experience</v>
          </cell>
          <cell r="E128" t="str">
            <v>PR19 new</v>
          </cell>
          <cell r="F128" t="str">
            <v>G1</v>
          </cell>
          <cell r="G128" t="str">
            <v>C-MeX: Customer measure of experience</v>
          </cell>
          <cell r="H128"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M128">
            <v>1</v>
          </cell>
          <cell r="Q128">
            <v>1</v>
          </cell>
          <cell r="R128" t="str">
            <v>Out &amp; under</v>
          </cell>
          <cell r="S128" t="str">
            <v>Revenue</v>
          </cell>
          <cell r="T128" t="str">
            <v>In-period</v>
          </cell>
          <cell r="U128" t="str">
            <v>Customer measure of experience (C-MeX)</v>
          </cell>
          <cell r="V128" t="str">
            <v>score</v>
          </cell>
          <cell r="W128" t="str">
            <v>CMeX score</v>
          </cell>
          <cell r="X128">
            <v>2</v>
          </cell>
          <cell r="Y128" t="str">
            <v>Up</v>
          </cell>
          <cell r="Z128" t="str">
            <v>C-MeX: Customer measure of experience</v>
          </cell>
        </row>
        <row r="129">
          <cell r="C129" t="str">
            <v>PR19HDD_G2</v>
          </cell>
          <cell r="D129" t="str">
            <v>An outstanding customer experience</v>
          </cell>
          <cell r="E129" t="str">
            <v>PR19 new</v>
          </cell>
          <cell r="F129" t="str">
            <v>G2</v>
          </cell>
          <cell r="G129" t="str">
            <v>D-MeX: Developer services measure of experience</v>
          </cell>
          <cell r="H129" t="str">
            <v>A mechanism to incentivise water companies to provide an excellent customer experience for developer services (new connections) customers. These customers include small and large property developers, self-lay providers (SLPs), and new appointments and variations (NAVs)</v>
          </cell>
          <cell r="J129">
            <v>0.5</v>
          </cell>
          <cell r="K129">
            <v>0.5</v>
          </cell>
          <cell r="Q129">
            <v>1</v>
          </cell>
          <cell r="R129" t="str">
            <v>Out &amp; under</v>
          </cell>
          <cell r="S129" t="str">
            <v>Revenue</v>
          </cell>
          <cell r="T129" t="str">
            <v>In-period</v>
          </cell>
          <cell r="U129" t="str">
            <v>Developer services measure of experience (D-MeX)</v>
          </cell>
          <cell r="V129" t="str">
            <v>score</v>
          </cell>
          <cell r="W129" t="str">
            <v>DMeX score</v>
          </cell>
          <cell r="X129">
            <v>2</v>
          </cell>
          <cell r="Y129" t="str">
            <v>Up</v>
          </cell>
          <cell r="Z129" t="str">
            <v>D-MeX: Developer services measure of experience</v>
          </cell>
        </row>
        <row r="130">
          <cell r="C130" t="str">
            <v>PR19HDD_G3</v>
          </cell>
          <cell r="D130" t="str">
            <v>An outstanding customer experience</v>
          </cell>
          <cell r="E130" t="str">
            <v>PR19 new</v>
          </cell>
          <cell r="F130" t="str">
            <v>G3</v>
          </cell>
          <cell r="G130" t="str">
            <v>Non household customer experience</v>
          </cell>
          <cell r="H130" t="str">
            <v>Non household customer satisfaction, as measured by a tracker survey.</v>
          </cell>
          <cell r="N130">
            <v>1</v>
          </cell>
          <cell r="Q130">
            <v>1</v>
          </cell>
          <cell r="R130" t="str">
            <v>Out &amp; under</v>
          </cell>
          <cell r="S130" t="str">
            <v>Revenue</v>
          </cell>
          <cell r="T130" t="str">
            <v>In-period</v>
          </cell>
          <cell r="U130" t="str">
            <v>Customer service/satisfaction (exc. billing etc.)</v>
          </cell>
          <cell r="V130" t="str">
            <v>score</v>
          </cell>
          <cell r="W130" t="str">
            <v>Satisfaction score</v>
          </cell>
          <cell r="X130">
            <v>1</v>
          </cell>
          <cell r="Y130" t="str">
            <v>Up</v>
          </cell>
          <cell r="AQ130">
            <v>4.5</v>
          </cell>
          <cell r="AR130">
            <v>4.5</v>
          </cell>
          <cell r="AS130">
            <v>4.5</v>
          </cell>
          <cell r="AT130">
            <v>4.5</v>
          </cell>
          <cell r="AU130">
            <v>4.5</v>
          </cell>
          <cell r="BL130" t="str">
            <v>Yes</v>
          </cell>
          <cell r="BM130" t="str">
            <v>Yes</v>
          </cell>
          <cell r="BN130" t="str">
            <v>Yes</v>
          </cell>
          <cell r="BO130" t="str">
            <v>Yes</v>
          </cell>
          <cell r="BP130" t="str">
            <v>Yes</v>
          </cell>
          <cell r="BQ130" t="str">
            <v/>
          </cell>
          <cell r="BR130" t="str">
            <v/>
          </cell>
          <cell r="BS130" t="str">
            <v/>
          </cell>
          <cell r="BT130" t="str">
            <v/>
          </cell>
          <cell r="BU130" t="str">
            <v/>
          </cell>
          <cell r="BV130">
            <v>4</v>
          </cell>
          <cell r="BW130">
            <v>4</v>
          </cell>
          <cell r="BX130">
            <v>4</v>
          </cell>
          <cell r="BY130">
            <v>4</v>
          </cell>
          <cell r="BZ130">
            <v>4</v>
          </cell>
          <cell r="CA130" t="str">
            <v/>
          </cell>
          <cell r="CB130" t="str">
            <v/>
          </cell>
          <cell r="CC130" t="str">
            <v/>
          </cell>
          <cell r="CD130" t="str">
            <v/>
          </cell>
          <cell r="CE130" t="str">
            <v/>
          </cell>
          <cell r="CF130" t="str">
            <v/>
          </cell>
          <cell r="CG130" t="str">
            <v/>
          </cell>
          <cell r="CH130" t="str">
            <v/>
          </cell>
          <cell r="CI130" t="str">
            <v/>
          </cell>
          <cell r="CJ130" t="str">
            <v/>
          </cell>
          <cell r="CK130">
            <v>4.7</v>
          </cell>
          <cell r="CL130">
            <v>4.7</v>
          </cell>
          <cell r="CM130">
            <v>4.7</v>
          </cell>
          <cell r="CN130">
            <v>4.7</v>
          </cell>
          <cell r="CO130">
            <v>4.7</v>
          </cell>
          <cell r="CP130" t="str">
            <v/>
          </cell>
          <cell r="CQ130" t="str">
            <v/>
          </cell>
          <cell r="CR130" t="str">
            <v/>
          </cell>
          <cell r="CS130" t="str">
            <v/>
          </cell>
          <cell r="CT130" t="str">
            <v/>
          </cell>
          <cell r="CU130">
            <v>-5.8999999999999997E-2</v>
          </cell>
          <cell r="CV130" t="str">
            <v/>
          </cell>
          <cell r="CW130" t="str">
            <v/>
          </cell>
          <cell r="CX130" t="str">
            <v/>
          </cell>
          <cell r="CY130">
            <v>5.8999999999999997E-2</v>
          </cell>
          <cell r="CZ130" t="str">
            <v/>
          </cell>
          <cell r="DA130" t="str">
            <v/>
          </cell>
          <cell r="DB130" t="str">
            <v/>
          </cell>
          <cell r="DD130">
            <v>1</v>
          </cell>
        </row>
        <row r="131">
          <cell r="C131" t="str">
            <v>PR19HDD_G4</v>
          </cell>
          <cell r="D131" t="str">
            <v>An outstanding customer experience</v>
          </cell>
          <cell r="E131" t="str">
            <v>PR19 new</v>
          </cell>
          <cell r="F131" t="str">
            <v>G4</v>
          </cell>
          <cell r="G131" t="str">
            <v>Welsh language services</v>
          </cell>
          <cell r="H131" t="str">
            <v>Percentage compliance with the Hafren Dyfrdwy Welsh language scheme.</v>
          </cell>
          <cell r="M131">
            <v>0.9</v>
          </cell>
          <cell r="N131">
            <v>0.1</v>
          </cell>
          <cell r="Q131">
            <v>1</v>
          </cell>
          <cell r="R131" t="str">
            <v>NFI</v>
          </cell>
          <cell r="U131" t="str">
            <v>Customer service/satisfaction (exc. billing etc.)</v>
          </cell>
          <cell r="V131" t="str">
            <v>%</v>
          </cell>
          <cell r="W131" t="str">
            <v>Percentage compliance</v>
          </cell>
          <cell r="X131">
            <v>1</v>
          </cell>
          <cell r="Y131" t="str">
            <v>Up</v>
          </cell>
          <cell r="AQ131">
            <v>100</v>
          </cell>
          <cell r="AR131">
            <v>100</v>
          </cell>
          <cell r="AS131">
            <v>100</v>
          </cell>
          <cell r="AT131">
            <v>100</v>
          </cell>
          <cell r="AU131">
            <v>100</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D131">
            <v>1</v>
          </cell>
        </row>
        <row r="132">
          <cell r="C132" t="str">
            <v>PR19HDD_H1</v>
          </cell>
          <cell r="D132" t="str">
            <v>A service for everyone</v>
          </cell>
          <cell r="E132" t="str">
            <v>PR19 new</v>
          </cell>
          <cell r="F132" t="str">
            <v>H1</v>
          </cell>
          <cell r="G132" t="str">
            <v>Priority services for customers in vulnerable circumstances</v>
          </cell>
          <cell r="H132" t="str">
            <v>The percentage of household customers in vulnerable circumstances (CIVC) who are registered on our Priority Service Register (PSR).</v>
          </cell>
          <cell r="M132">
            <v>1</v>
          </cell>
          <cell r="Q132">
            <v>1</v>
          </cell>
          <cell r="R132" t="str">
            <v>NFI</v>
          </cell>
          <cell r="U132" t="str">
            <v>Affordability/vulnerability</v>
          </cell>
          <cell r="V132" t="str">
            <v>%</v>
          </cell>
          <cell r="W132" t="str">
            <v>Percentage of household customers</v>
          </cell>
          <cell r="X132">
            <v>1</v>
          </cell>
          <cell r="Y132" t="str">
            <v>Up</v>
          </cell>
          <cell r="Z132" t="str">
            <v>Priority services for customers in vulnerable circumstances</v>
          </cell>
        </row>
        <row r="133">
          <cell r="C133" t="str">
            <v>PR19HDD_H2</v>
          </cell>
          <cell r="D133" t="str">
            <v>A service for everyone</v>
          </cell>
          <cell r="E133" t="str">
            <v>PR19 new</v>
          </cell>
          <cell r="F133" t="str">
            <v>H2</v>
          </cell>
          <cell r="G133" t="str">
            <v>Help to pay when you need it</v>
          </cell>
          <cell r="H133" t="str">
            <v>The percentage of struggling to pay customers supported through tailored schemes.</v>
          </cell>
          <cell r="M133">
            <v>1</v>
          </cell>
          <cell r="Q133">
            <v>1</v>
          </cell>
          <cell r="R133" t="str">
            <v>NFI</v>
          </cell>
          <cell r="U133" t="str">
            <v>Affordability/vulnerability</v>
          </cell>
          <cell r="V133" t="str">
            <v>%</v>
          </cell>
          <cell r="W133" t="str">
            <v>Percentage of customers</v>
          </cell>
          <cell r="X133">
            <v>0</v>
          </cell>
          <cell r="Y133" t="str">
            <v>Up</v>
          </cell>
          <cell r="AQ133">
            <v>70</v>
          </cell>
          <cell r="AR133">
            <v>71</v>
          </cell>
          <cell r="AS133">
            <v>72</v>
          </cell>
          <cell r="AT133">
            <v>72</v>
          </cell>
          <cell r="AU133">
            <v>73</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D133">
            <v>1</v>
          </cell>
        </row>
        <row r="134">
          <cell r="C134" t="str">
            <v>PR19HDD_H3</v>
          </cell>
          <cell r="D134" t="str">
            <v>A service for everyone</v>
          </cell>
          <cell r="E134" t="str">
            <v>PR19 new</v>
          </cell>
          <cell r="F134" t="str">
            <v>H3</v>
          </cell>
          <cell r="G134" t="str">
            <v>Effectiveness of the affordability support</v>
          </cell>
          <cell r="H134" t="str">
            <v>The percentage of customers who stay out of debt the 12 month period after they received payment support.</v>
          </cell>
          <cell r="M134">
            <v>1</v>
          </cell>
          <cell r="Q134">
            <v>1</v>
          </cell>
          <cell r="R134" t="str">
            <v>NFI</v>
          </cell>
          <cell r="U134" t="str">
            <v>Affordability/vulnerability</v>
          </cell>
          <cell r="V134" t="str">
            <v>%</v>
          </cell>
          <cell r="W134" t="str">
            <v>Percentage improvement</v>
          </cell>
          <cell r="X134">
            <v>1</v>
          </cell>
          <cell r="Y134" t="str">
            <v>Up</v>
          </cell>
          <cell r="AQ134" t="str">
            <v/>
          </cell>
          <cell r="AR134" t="str">
            <v/>
          </cell>
          <cell r="AS134" t="str">
            <v/>
          </cell>
          <cell r="AT134" t="str">
            <v/>
          </cell>
          <cell r="AU134">
            <v>10</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D134">
            <v>1</v>
          </cell>
        </row>
        <row r="135">
          <cell r="C135" t="str">
            <v>PR19HDD_H4</v>
          </cell>
          <cell r="F135" t="str">
            <v>H4</v>
          </cell>
          <cell r="G135" t="str">
            <v>Priority services during an incident</v>
          </cell>
          <cell r="Q135">
            <v>0</v>
          </cell>
          <cell r="R135" t="str">
            <v>NFI</v>
          </cell>
          <cell r="V135" t="str">
            <v>%</v>
          </cell>
          <cell r="X135">
            <v>0</v>
          </cell>
          <cell r="AQ135">
            <v>100</v>
          </cell>
          <cell r="AR135">
            <v>100</v>
          </cell>
          <cell r="AS135">
            <v>100</v>
          </cell>
          <cell r="AT135">
            <v>100</v>
          </cell>
          <cell r="AU135">
            <v>100</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row>
        <row r="136">
          <cell r="C136" t="str">
            <v>PR19HDD_NEP01</v>
          </cell>
          <cell r="F136" t="str">
            <v>NEP01</v>
          </cell>
          <cell r="G136" t="str">
            <v>WINEP Delivery</v>
          </cell>
          <cell r="Q136">
            <v>0</v>
          </cell>
          <cell r="R136" t="str">
            <v>NFI</v>
          </cell>
          <cell r="V136" t="str">
            <v>text</v>
          </cell>
          <cell r="W136" t="str">
            <v>WINEP requirements met or not met in each year</v>
          </cell>
          <cell r="X136">
            <v>0</v>
          </cell>
          <cell r="AQ136" t="str">
            <v>Met</v>
          </cell>
          <cell r="AR136" t="str">
            <v>Met</v>
          </cell>
          <cell r="AS136" t="str">
            <v>Met</v>
          </cell>
          <cell r="AT136" t="str">
            <v>Met</v>
          </cell>
          <cell r="AU136" t="str">
            <v>Met</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row>
        <row r="137">
          <cell r="C137" t="str">
            <v>PR19HDD_B8</v>
          </cell>
          <cell r="F137" t="str">
            <v>B8</v>
          </cell>
          <cell r="G137" t="str">
            <v>Improving reservoir resilience</v>
          </cell>
          <cell r="I137">
            <v>1</v>
          </cell>
          <cell r="Q137">
            <v>1</v>
          </cell>
          <cell r="R137" t="str">
            <v>Under</v>
          </cell>
          <cell r="S137" t="str">
            <v>Revenue</v>
          </cell>
          <cell r="T137" t="str">
            <v>In-Period</v>
          </cell>
          <cell r="V137" t="str">
            <v>%</v>
          </cell>
          <cell r="W137" t="str">
            <v>Cumulative percentage completed</v>
          </cell>
          <cell r="X137">
            <v>1</v>
          </cell>
          <cell r="Y137" t="str">
            <v>Up</v>
          </cell>
          <cell r="AQ137">
            <v>0</v>
          </cell>
          <cell r="AR137">
            <v>9.1</v>
          </cell>
          <cell r="AS137">
            <v>36.4</v>
          </cell>
          <cell r="AT137">
            <v>36.4</v>
          </cell>
          <cell r="AU137">
            <v>81.8</v>
          </cell>
          <cell r="BP137" t="str">
            <v>Yes</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v>-3.2000000000000002E-3</v>
          </cell>
          <cell r="CV137" t="str">
            <v/>
          </cell>
          <cell r="CW137" t="str">
            <v/>
          </cell>
          <cell r="CX137" t="str">
            <v/>
          </cell>
          <cell r="CY137" t="str">
            <v/>
          </cell>
          <cell r="CZ137" t="str">
            <v/>
          </cell>
          <cell r="DA137" t="str">
            <v/>
          </cell>
          <cell r="DB137" t="str">
            <v/>
          </cell>
        </row>
        <row r="138">
          <cell r="C138" t="str">
            <v>PR19NES_COM01</v>
          </cell>
          <cell r="D138" t="str">
            <v xml:space="preserve">Our customers tell us we provide excellent customer service and resolve issues quickly. </v>
          </cell>
          <cell r="E138" t="str">
            <v>PR19 new</v>
          </cell>
          <cell r="F138" t="str">
            <v>COM01</v>
          </cell>
          <cell r="G138" t="str">
            <v>C-MeX: Customer measure of experience</v>
          </cell>
          <cell r="H138" t="str">
            <v>Ofwat common definition</v>
          </cell>
          <cell r="M138">
            <v>1</v>
          </cell>
          <cell r="Q138">
            <v>1</v>
          </cell>
          <cell r="R138" t="str">
            <v>Out &amp; under</v>
          </cell>
          <cell r="S138" t="str">
            <v>Revenue</v>
          </cell>
          <cell r="T138" t="str">
            <v>In-period</v>
          </cell>
          <cell r="U138" t="str">
            <v>Customer measure of experience (C-MeX)</v>
          </cell>
          <cell r="V138" t="str">
            <v>score</v>
          </cell>
          <cell r="W138" t="str">
            <v>C-MeX score</v>
          </cell>
          <cell r="X138">
            <v>2</v>
          </cell>
          <cell r="Y138" t="str">
            <v>Up</v>
          </cell>
          <cell r="Z138" t="str">
            <v>C-MeX: Customer measure of experience</v>
          </cell>
        </row>
        <row r="139">
          <cell r="C139" t="str">
            <v>PR19NES_COM02</v>
          </cell>
          <cell r="D139" t="str">
            <v xml:space="preserve">Our customers tell us we provide excellent customer service and resolve issues quickly. </v>
          </cell>
          <cell r="E139" t="str">
            <v>PR19 new</v>
          </cell>
          <cell r="F139" t="str">
            <v>COM02</v>
          </cell>
          <cell r="G139" t="str">
            <v>D-MeX: Developer services measure of experience</v>
          </cell>
          <cell r="H139" t="str">
            <v>Ofwat common definition</v>
          </cell>
          <cell r="J139">
            <v>0.63500000000000001</v>
          </cell>
          <cell r="K139">
            <v>0.36499999999999999</v>
          </cell>
          <cell r="Q139">
            <v>1</v>
          </cell>
          <cell r="R139" t="str">
            <v>Out &amp; under</v>
          </cell>
          <cell r="S139" t="str">
            <v>Revenue</v>
          </cell>
          <cell r="T139" t="str">
            <v>In-period</v>
          </cell>
          <cell r="U139" t="str">
            <v>Developer services measure of experience (D-MeX)</v>
          </cell>
          <cell r="V139" t="str">
            <v>score</v>
          </cell>
          <cell r="W139" t="str">
            <v>D-MeX score</v>
          </cell>
          <cell r="X139">
            <v>2</v>
          </cell>
          <cell r="Y139" t="str">
            <v>Up</v>
          </cell>
          <cell r="Z139" t="str">
            <v>D-MeX: Developer services measure of experience</v>
          </cell>
        </row>
        <row r="140">
          <cell r="C140" t="str">
            <v>PR19NES_COM03</v>
          </cell>
          <cell r="D140" t="str">
            <v>Our drinking water is clean, clear and tastes good.</v>
          </cell>
          <cell r="E140" t="str">
            <v>PR19 new</v>
          </cell>
          <cell r="F140" t="str">
            <v>COM03</v>
          </cell>
          <cell r="G140" t="str">
            <v>Water quality compliance (CRI)</v>
          </cell>
          <cell r="H140" t="str">
            <v>DWI's Compliance Risk Index (CRI)</v>
          </cell>
          <cell r="J140">
            <v>1</v>
          </cell>
          <cell r="Q140">
            <v>1</v>
          </cell>
          <cell r="R140" t="str">
            <v>Under</v>
          </cell>
          <cell r="S140" t="str">
            <v>Revenue</v>
          </cell>
          <cell r="T140" t="str">
            <v>In-period</v>
          </cell>
          <cell r="U140" t="str">
            <v>Water quality compliance</v>
          </cell>
          <cell r="V140" t="str">
            <v>nr</v>
          </cell>
          <cell r="W140" t="str">
            <v>CRI Index Score</v>
          </cell>
          <cell r="X140">
            <v>2</v>
          </cell>
          <cell r="Y140" t="str">
            <v>Down</v>
          </cell>
          <cell r="Z140" t="str">
            <v>Water quality compliance (CRI)</v>
          </cell>
        </row>
        <row r="141">
          <cell r="C141" t="str">
            <v>PR19NES_COM04</v>
          </cell>
          <cell r="D141" t="str">
            <v>We always provide a reliable supply of water.</v>
          </cell>
          <cell r="E141" t="str">
            <v>PR14 revision</v>
          </cell>
          <cell r="F141" t="str">
            <v>COM04</v>
          </cell>
          <cell r="G141" t="str">
            <v>Water supply interruptions</v>
          </cell>
          <cell r="H141" t="str">
            <v>Average supply interruption greater than three hours (minutes per property)</v>
          </cell>
          <cell r="J141">
            <v>1</v>
          </cell>
          <cell r="Q141">
            <v>1</v>
          </cell>
          <cell r="R141" t="str">
            <v>Out &amp; under</v>
          </cell>
          <cell r="S141" t="str">
            <v>Revenue</v>
          </cell>
          <cell r="T141" t="str">
            <v>In-period</v>
          </cell>
          <cell r="U141" t="str">
            <v>Supply interruptions</v>
          </cell>
          <cell r="V141" t="str">
            <v>time</v>
          </cell>
          <cell r="W141" t="str">
            <v>Minutes per property</v>
          </cell>
          <cell r="X141">
            <v>0</v>
          </cell>
          <cell r="Y141" t="str">
            <v>Down</v>
          </cell>
          <cell r="Z141" t="str">
            <v>Water supply interruptions</v>
          </cell>
        </row>
        <row r="142">
          <cell r="C142" t="str">
            <v>PR19NES_COM05</v>
          </cell>
          <cell r="D142" t="str">
            <v>We always provide a reliable supply of water.</v>
          </cell>
          <cell r="E142" t="str">
            <v>PR14 revision</v>
          </cell>
          <cell r="F142" t="str">
            <v>COM05</v>
          </cell>
          <cell r="G142" t="str">
            <v>Leakage (NW region)</v>
          </cell>
          <cell r="H142" t="str">
            <v>Leakage in megalitres per day (Ml/d), three-year average</v>
          </cell>
          <cell r="J142">
            <v>1</v>
          </cell>
          <cell r="Q142">
            <v>1</v>
          </cell>
          <cell r="R142" t="str">
            <v>Out &amp; under</v>
          </cell>
          <cell r="S142" t="str">
            <v>Revenue</v>
          </cell>
          <cell r="T142" t="str">
            <v>In-period</v>
          </cell>
          <cell r="U142" t="str">
            <v>Leakage</v>
          </cell>
          <cell r="V142" t="str">
            <v>nr</v>
          </cell>
          <cell r="W142" t="str">
            <v>Megalitres per day (Ml/d), three year average</v>
          </cell>
          <cell r="X142">
            <v>1</v>
          </cell>
          <cell r="Y142" t="str">
            <v>Down</v>
          </cell>
          <cell r="Z142" t="str">
            <v>Leakage</v>
          </cell>
        </row>
        <row r="143">
          <cell r="C143" t="str">
            <v>PR19NES_COM06</v>
          </cell>
          <cell r="D143" t="str">
            <v>We always provide a reliable supply of water.</v>
          </cell>
          <cell r="E143" t="str">
            <v>PR14 revision</v>
          </cell>
          <cell r="F143" t="str">
            <v>COM06</v>
          </cell>
          <cell r="G143" t="str">
            <v>Leakage (ESW region)</v>
          </cell>
          <cell r="H143" t="str">
            <v>Leakage in megalitres per day (Ml/d), three-year average</v>
          </cell>
          <cell r="J143">
            <v>1</v>
          </cell>
          <cell r="Q143">
            <v>1</v>
          </cell>
          <cell r="R143" t="str">
            <v>Out &amp; under</v>
          </cell>
          <cell r="S143" t="str">
            <v>Revenue</v>
          </cell>
          <cell r="T143" t="str">
            <v>In-period</v>
          </cell>
          <cell r="U143" t="str">
            <v>Leakage</v>
          </cell>
          <cell r="V143" t="str">
            <v>nr</v>
          </cell>
          <cell r="W143" t="str">
            <v>Megalitres per day (Ml/d), three year average</v>
          </cell>
          <cell r="X143">
            <v>1</v>
          </cell>
          <cell r="Y143" t="str">
            <v>Down</v>
          </cell>
          <cell r="Z143" t="str">
            <v>Leakage</v>
          </cell>
        </row>
        <row r="144">
          <cell r="C144" t="str">
            <v>PR19NES_COM07</v>
          </cell>
          <cell r="D144" t="str">
            <v>We always provide a reliable supply of water.</v>
          </cell>
          <cell r="E144" t="str">
            <v>PR19 new</v>
          </cell>
          <cell r="F144" t="str">
            <v>COM07</v>
          </cell>
          <cell r="G144" t="str">
            <v>Per capita consumption</v>
          </cell>
          <cell r="H144" t="str">
            <v xml:space="preserve">Average amount of water used by each person that lives in a household property (litres per head per day) expressed as a three year average. 
</v>
          </cell>
          <cell r="J144">
            <v>1</v>
          </cell>
          <cell r="Q144">
            <v>1</v>
          </cell>
          <cell r="R144" t="str">
            <v>Out &amp; under</v>
          </cell>
          <cell r="S144" t="str">
            <v>Revenue</v>
          </cell>
          <cell r="T144" t="str">
            <v>End of period</v>
          </cell>
          <cell r="U144" t="str">
            <v>Water consumption</v>
          </cell>
          <cell r="V144" t="str">
            <v>nr</v>
          </cell>
          <cell r="W144" t="str">
            <v xml:space="preserve">Average amount of water used by each person that lives in a household property (litres per head per day) expressed as a three year average. </v>
          </cell>
          <cell r="X144">
            <v>1</v>
          </cell>
          <cell r="Y144" t="str">
            <v>Down</v>
          </cell>
          <cell r="Z144" t="str">
            <v>Per capita consumption</v>
          </cell>
        </row>
        <row r="145">
          <cell r="C145" t="str">
            <v>PR19NES_COM08</v>
          </cell>
          <cell r="D145" t="str">
            <v xml:space="preserve">Our sewerage service deals with sewage and heavy rainfall effectively. </v>
          </cell>
          <cell r="E145" t="str">
            <v>PR14 revision</v>
          </cell>
          <cell r="F145" t="str">
            <v>COM08</v>
          </cell>
          <cell r="G145" t="str">
            <v>Internal sewer flooding</v>
          </cell>
          <cell r="H145" t="str">
            <v>The number of internal flooding incidents per 10,000 wastewater connections per year.</v>
          </cell>
          <cell r="K145">
            <v>1</v>
          </cell>
          <cell r="Q145">
            <v>1</v>
          </cell>
          <cell r="R145" t="str">
            <v>Out &amp; under</v>
          </cell>
          <cell r="S145" t="str">
            <v>Revenue</v>
          </cell>
          <cell r="T145" t="str">
            <v>In-period</v>
          </cell>
          <cell r="U145" t="str">
            <v>Sewer flooding</v>
          </cell>
          <cell r="V145" t="str">
            <v>nr</v>
          </cell>
          <cell r="W145" t="str">
            <v>The number of internal flooding incidents per 10,000 wastewater connections year.</v>
          </cell>
          <cell r="X145">
            <v>2</v>
          </cell>
          <cell r="Y145" t="str">
            <v>Down</v>
          </cell>
          <cell r="Z145" t="str">
            <v>Internal sewer flooding</v>
          </cell>
        </row>
        <row r="146">
          <cell r="C146" t="str">
            <v>PR19NES_COM09</v>
          </cell>
          <cell r="D146" t="str">
            <v>We help to improve the quality of rivers and coastal waters for the benefit of people, the environment and wildlife.</v>
          </cell>
          <cell r="E146" t="str">
            <v>PR14 revision</v>
          </cell>
          <cell r="F146" t="str">
            <v>COM09</v>
          </cell>
          <cell r="G146" t="str">
            <v>Pollution incidents</v>
          </cell>
          <cell r="H146" t="str">
            <v>Category 1 - 3 pollution incidents per 10,000km of sewerage network, as reported to the Environment Agency.</v>
          </cell>
          <cell r="K146">
            <v>1</v>
          </cell>
          <cell r="Q146">
            <v>1</v>
          </cell>
          <cell r="R146" t="str">
            <v>Out &amp; under</v>
          </cell>
          <cell r="S146" t="str">
            <v>Revenue</v>
          </cell>
          <cell r="T146" t="str">
            <v>In-period</v>
          </cell>
          <cell r="U146" t="str">
            <v>Pollution incidents</v>
          </cell>
          <cell r="V146" t="str">
            <v>nr</v>
          </cell>
          <cell r="W146" t="str">
            <v>Number of incidents per 10,000km of wastewater network  (categories 1, 2 and 3)</v>
          </cell>
          <cell r="X146">
            <v>2</v>
          </cell>
          <cell r="Y146" t="str">
            <v>Down</v>
          </cell>
          <cell r="Z146" t="str">
            <v>Pollution incidents</v>
          </cell>
        </row>
        <row r="147">
          <cell r="C147" t="str">
            <v>PR19NES_COM10</v>
          </cell>
          <cell r="D147" t="str">
            <v>We are resilient and provide clean drinking water and effective sewerage services; now, and for future generations.</v>
          </cell>
          <cell r="E147" t="str">
            <v>PR19 new</v>
          </cell>
          <cell r="F147" t="str">
            <v>COM10</v>
          </cell>
          <cell r="G147" t="str">
            <v>Risk of severe restrictions in a drought</v>
          </cell>
          <cell r="H147" t="str">
            <v>Percentage of the population the company serves that would experience severe supply restrictions (for example, standpipes or rota cuts) in a 1 in 200 year drought</v>
          </cell>
          <cell r="I147">
            <v>1</v>
          </cell>
          <cell r="Q147">
            <v>1</v>
          </cell>
          <cell r="R147" t="str">
            <v>NFI</v>
          </cell>
          <cell r="S147" t="str">
            <v/>
          </cell>
          <cell r="T147" t="str">
            <v/>
          </cell>
          <cell r="U147" t="str">
            <v>Security of supply</v>
          </cell>
          <cell r="V147" t="str">
            <v>%</v>
          </cell>
          <cell r="W147" t="str">
            <v>% of population at risk</v>
          </cell>
          <cell r="X147">
            <v>1</v>
          </cell>
          <cell r="Y147" t="str">
            <v>Down</v>
          </cell>
          <cell r="Z147" t="str">
            <v>Risk of severe restrictions in a drought</v>
          </cell>
        </row>
        <row r="148">
          <cell r="C148" t="str">
            <v>PR19NES_COM11</v>
          </cell>
          <cell r="D148" t="str">
            <v>We are resilient and provide clean drinking water and effective sewerage services; now, and for future generations.</v>
          </cell>
          <cell r="E148" t="str">
            <v>PR19 new</v>
          </cell>
          <cell r="F148" t="str">
            <v>COM11</v>
          </cell>
          <cell r="G148" t="str">
            <v>Risk of sewer flooding in a storm</v>
          </cell>
          <cell r="H148" t="str">
            <v>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v>
          </cell>
          <cell r="K148">
            <v>1</v>
          </cell>
          <cell r="Q148">
            <v>1</v>
          </cell>
          <cell r="R148" t="str">
            <v>NFI</v>
          </cell>
          <cell r="S148" t="str">
            <v/>
          </cell>
          <cell r="T148" t="str">
            <v/>
          </cell>
          <cell r="U148" t="str">
            <v>Sewer flooding</v>
          </cell>
          <cell r="V148" t="str">
            <v>%</v>
          </cell>
          <cell r="W148" t="str">
            <v>% of population at risk in a 1 in 50 event (medium and high risk properties)</v>
          </cell>
          <cell r="X148">
            <v>2</v>
          </cell>
          <cell r="Y148" t="str">
            <v>Down</v>
          </cell>
          <cell r="Z148" t="str">
            <v>Risk of sewer flooding in a storm</v>
          </cell>
        </row>
        <row r="149">
          <cell r="C149" t="str">
            <v>PR19NES_COM12</v>
          </cell>
          <cell r="D149" t="str">
            <v>We always provide a reliable supply of water.</v>
          </cell>
          <cell r="E149" t="str">
            <v>PR14 revision</v>
          </cell>
          <cell r="F149" t="str">
            <v>COM12</v>
          </cell>
          <cell r="G149" t="str">
            <v>Mains repairs</v>
          </cell>
          <cell r="H149" t="str">
            <v>Mains repairs per 1,000km</v>
          </cell>
          <cell r="J149">
            <v>1</v>
          </cell>
          <cell r="Q149">
            <v>1</v>
          </cell>
          <cell r="R149" t="str">
            <v>Out &amp; under</v>
          </cell>
          <cell r="S149" t="str">
            <v>Revenue</v>
          </cell>
          <cell r="T149" t="str">
            <v>In-period</v>
          </cell>
          <cell r="U149" t="str">
            <v>Asset/equipment failure</v>
          </cell>
          <cell r="V149" t="str">
            <v>nr</v>
          </cell>
          <cell r="W149" t="str">
            <v>Number of bursts per 1,000km of pipe network</v>
          </cell>
          <cell r="X149">
            <v>1</v>
          </cell>
          <cell r="Y149" t="str">
            <v>Down</v>
          </cell>
          <cell r="Z149" t="str">
            <v>Mains repairs</v>
          </cell>
        </row>
        <row r="150">
          <cell r="C150" t="str">
            <v>PR19NES_COM13</v>
          </cell>
          <cell r="D150" t="str">
            <v>We always provide a reliable supply of water.</v>
          </cell>
          <cell r="E150" t="str">
            <v>PR19 new</v>
          </cell>
          <cell r="F150" t="str">
            <v>COM13</v>
          </cell>
          <cell r="G150" t="str">
            <v>Unplanned outage</v>
          </cell>
          <cell r="H150" t="str">
            <v>Unplanned outage is a temporary loss of maximum production capacity.</v>
          </cell>
          <cell r="J150">
            <v>1</v>
          </cell>
          <cell r="Q150">
            <v>1</v>
          </cell>
          <cell r="R150" t="str">
            <v>Under</v>
          </cell>
          <cell r="S150" t="str">
            <v>Revenue</v>
          </cell>
          <cell r="T150" t="str">
            <v>In-period</v>
          </cell>
          <cell r="U150" t="str">
            <v>Water outage</v>
          </cell>
          <cell r="V150" t="str">
            <v>%</v>
          </cell>
          <cell r="W150" t="str">
            <v>% of maximum sustainable production capacity</v>
          </cell>
          <cell r="X150">
            <v>2</v>
          </cell>
          <cell r="Y150" t="str">
            <v>Down</v>
          </cell>
          <cell r="Z150" t="str">
            <v>Unplanned outage</v>
          </cell>
        </row>
        <row r="151">
          <cell r="C151" t="str">
            <v>PR19NES_COM14</v>
          </cell>
          <cell r="D151" t="str">
            <v xml:space="preserve">Our sewerage service deals with sewage and heavy rainfall effectively. </v>
          </cell>
          <cell r="E151" t="str">
            <v>PR14 revision</v>
          </cell>
          <cell r="F151" t="str">
            <v>COM14</v>
          </cell>
          <cell r="G151" t="str">
            <v>Sewer collapses</v>
          </cell>
          <cell r="H151" t="str">
            <v>Sewer collapses per 1,000km</v>
          </cell>
          <cell r="K151">
            <v>1</v>
          </cell>
          <cell r="Q151">
            <v>1</v>
          </cell>
          <cell r="R151" t="str">
            <v>Under</v>
          </cell>
          <cell r="S151" t="str">
            <v>Revenue</v>
          </cell>
          <cell r="T151" t="str">
            <v>In-period</v>
          </cell>
          <cell r="U151" t="str">
            <v>Asset/equipment failure</v>
          </cell>
          <cell r="V151" t="str">
            <v>nr</v>
          </cell>
          <cell r="W151" t="str">
            <v>Number of collapses per 1000km of sewer</v>
          </cell>
          <cell r="X151">
            <v>2</v>
          </cell>
          <cell r="Y151" t="str">
            <v>Down</v>
          </cell>
          <cell r="Z151" t="str">
            <v>Sewer collapses</v>
          </cell>
        </row>
        <row r="152">
          <cell r="C152" t="str">
            <v>PR19NES_COM15</v>
          </cell>
          <cell r="D152" t="str">
            <v>We help to improve the quality of rivers and coastal waters for the benefit of people, the environment and wildlife.</v>
          </cell>
          <cell r="E152" t="str">
            <v>PR14 revision</v>
          </cell>
          <cell r="F152" t="str">
            <v>COM15</v>
          </cell>
          <cell r="G152" t="str">
            <v>Treatment works compliance</v>
          </cell>
          <cell r="H152" t="str">
            <v>Environment Agency Environmental Performance Assessment Methodology - % of treatment works complying with discharge permits</v>
          </cell>
          <cell r="J152">
            <v>0.16</v>
          </cell>
          <cell r="K152">
            <v>0.84</v>
          </cell>
          <cell r="Q152">
            <v>1</v>
          </cell>
          <cell r="R152" t="str">
            <v>Under</v>
          </cell>
          <cell r="S152" t="str">
            <v>Revenue</v>
          </cell>
          <cell r="T152" t="str">
            <v>In-period</v>
          </cell>
          <cell r="U152" t="str">
            <v>WTW discharge consents</v>
          </cell>
          <cell r="V152" t="str">
            <v>%</v>
          </cell>
          <cell r="W152" t="str">
            <v>% of treatment works complying with discharge permits</v>
          </cell>
          <cell r="X152">
            <v>2</v>
          </cell>
          <cell r="Y152" t="str">
            <v>Up</v>
          </cell>
          <cell r="Z152" t="str">
            <v>Treatment works compliance</v>
          </cell>
        </row>
        <row r="153">
          <cell r="C153" t="str">
            <v>PR19NES_BES01</v>
          </cell>
          <cell r="D153" t="str">
            <v>Our customers say our services are good value for money and we work hard to keep water and wastewater services affordable for all.</v>
          </cell>
          <cell r="E153" t="str">
            <v>PR19 new</v>
          </cell>
          <cell r="F153" t="str">
            <v>BES01</v>
          </cell>
          <cell r="G153" t="str">
            <v>Satisfaction of Customers who receive additional non-financial support</v>
          </cell>
          <cell r="H153" t="str">
            <v>The customer satisfaction score of those customers who receive additional non-financial support. This measure is for households only and is a calendar year.</v>
          </cell>
          <cell r="M153">
            <v>1</v>
          </cell>
          <cell r="Q153">
            <v>1</v>
          </cell>
          <cell r="R153" t="str">
            <v>NFI</v>
          </cell>
          <cell r="S153" t="str">
            <v/>
          </cell>
          <cell r="T153" t="str">
            <v/>
          </cell>
          <cell r="U153" t="str">
            <v>Billing, debt, vfm, affordability, vulnerability</v>
          </cell>
          <cell r="V153" t="str">
            <v>nr</v>
          </cell>
          <cell r="W153" t="str">
            <v>The measure is reported as an annual mean score out of ten. This measure will be assessed on a calendar year basis and is for households only.</v>
          </cell>
          <cell r="X153">
            <v>1</v>
          </cell>
          <cell r="Y153" t="str">
            <v>Up</v>
          </cell>
          <cell r="Z153" t="str">
            <v/>
          </cell>
          <cell r="AQ153">
            <v>8.6999999999999993</v>
          </cell>
          <cell r="AR153">
            <v>8.6999999999999993</v>
          </cell>
          <cell r="AS153">
            <v>8.6999999999999993</v>
          </cell>
          <cell r="AT153">
            <v>8.8000000000000007</v>
          </cell>
          <cell r="AU153">
            <v>8.8000000000000007</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D153">
            <v>1</v>
          </cell>
        </row>
        <row r="154">
          <cell r="C154" t="str">
            <v>PR19NES_BES02</v>
          </cell>
          <cell r="D154" t="str">
            <v>Our customers say our services are good value for money and we work hard to keep water and wastewater services affordable for all.</v>
          </cell>
          <cell r="E154" t="str">
            <v>PR19 new</v>
          </cell>
          <cell r="F154" t="str">
            <v>BES02</v>
          </cell>
          <cell r="G154" t="str">
            <v>Awareness of additional non-financial support</v>
          </cell>
          <cell r="H154" t="str">
            <v xml:space="preserve">The percentage of household customers who have awareness of our additional non-financial support services. </v>
          </cell>
          <cell r="M154">
            <v>1</v>
          </cell>
          <cell r="Q154">
            <v>1</v>
          </cell>
          <cell r="R154" t="str">
            <v>NFI</v>
          </cell>
          <cell r="S154" t="str">
            <v/>
          </cell>
          <cell r="T154" t="str">
            <v/>
          </cell>
          <cell r="U154" t="str">
            <v>Customer education/awareness</v>
          </cell>
          <cell r="V154" t="str">
            <v>%</v>
          </cell>
          <cell r="W154" t="str">
            <v xml:space="preserve">This measure is determined annually through market research used to determine if customers are aware of the additional support services NWG provide (non-financial). The higher the percentage score the better the performance.
</v>
          </cell>
          <cell r="X154">
            <v>1</v>
          </cell>
          <cell r="Y154" t="str">
            <v>Up</v>
          </cell>
          <cell r="Z154" t="str">
            <v/>
          </cell>
          <cell r="AQ154">
            <v>39</v>
          </cell>
          <cell r="AR154">
            <v>45.5</v>
          </cell>
          <cell r="AS154">
            <v>52</v>
          </cell>
          <cell r="AT154">
            <v>58.5</v>
          </cell>
          <cell r="AU154">
            <v>65</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D154">
            <v>1</v>
          </cell>
        </row>
        <row r="155">
          <cell r="C155" t="str">
            <v>PR19NES_BES03</v>
          </cell>
          <cell r="D155" t="str">
            <v>Our customers tell us we provide excellent customer service and resolve issues quickly.</v>
          </cell>
          <cell r="E155" t="str">
            <v>PR19 new</v>
          </cell>
          <cell r="F155" t="str">
            <v>BES03</v>
          </cell>
          <cell r="G155" t="str">
            <v>Response time to written complaints</v>
          </cell>
          <cell r="H155" t="str">
            <v xml:space="preserve">This is the annual average time taken to respond to written complaints in working days.
The duration to respond to a complaint is from the date of receipt into the business to the date a response is issued.
</v>
          </cell>
          <cell r="M155">
            <v>1</v>
          </cell>
          <cell r="Q155">
            <v>1</v>
          </cell>
          <cell r="R155" t="str">
            <v>NFI</v>
          </cell>
          <cell r="S155" t="str">
            <v/>
          </cell>
          <cell r="T155" t="str">
            <v/>
          </cell>
          <cell r="U155" t="str">
            <v>Customer service/satisfaction (exc. billing etc.)</v>
          </cell>
          <cell r="V155" t="str">
            <v>nr</v>
          </cell>
          <cell r="W155" t="str">
            <v xml:space="preserve">Average time taken to respond to written complaints in working days. The duration to respond to a complaint is from the date of receipt into the business to the date a response is issued.
</v>
          </cell>
          <cell r="X155">
            <v>2</v>
          </cell>
          <cell r="Y155" t="str">
            <v>Down</v>
          </cell>
          <cell r="Z155" t="str">
            <v/>
          </cell>
          <cell r="AQ155">
            <v>2</v>
          </cell>
          <cell r="AR155">
            <v>2</v>
          </cell>
          <cell r="AS155">
            <v>2</v>
          </cell>
          <cell r="AT155">
            <v>2</v>
          </cell>
          <cell r="AU155">
            <v>2</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D155">
            <v>1</v>
          </cell>
        </row>
        <row r="156">
          <cell r="C156" t="str">
            <v>PR19NES_BES04</v>
          </cell>
          <cell r="D156" t="str">
            <v>We always provide a reliable supply of water.</v>
          </cell>
          <cell r="E156" t="str">
            <v>PR19 new</v>
          </cell>
          <cell r="F156" t="str">
            <v>BES04</v>
          </cell>
          <cell r="G156" t="str">
            <v>Visible leak repair time</v>
          </cell>
          <cell r="H156" t="str">
            <v>This measure is the average number of calendar days that it takes to find and fix visible leaks reported to us by customers. This measure excludes customer-side leaks. This is measured over the April to March year.</v>
          </cell>
          <cell r="J156">
            <v>1</v>
          </cell>
          <cell r="Q156">
            <v>1</v>
          </cell>
          <cell r="R156" t="str">
            <v>Out &amp; under</v>
          </cell>
          <cell r="S156" t="str">
            <v>Revenue</v>
          </cell>
          <cell r="T156" t="str">
            <v>In-period</v>
          </cell>
          <cell r="U156" t="str">
            <v>Repair and maintenance</v>
          </cell>
          <cell r="V156" t="str">
            <v>nr</v>
          </cell>
          <cell r="W156" t="str">
            <v>This measure is the total time taken in calendar days from the leak being reported by a customer to the leaking pipe being fixed by the company. The total time for all customer visible leak repairs divided by the number of repairs expressed in days.</v>
          </cell>
          <cell r="X156">
            <v>1</v>
          </cell>
          <cell r="Y156" t="str">
            <v>Down</v>
          </cell>
          <cell r="Z156" t="str">
            <v/>
          </cell>
          <cell r="AQ156">
            <v>10</v>
          </cell>
          <cell r="AR156">
            <v>8</v>
          </cell>
          <cell r="AS156">
            <v>6</v>
          </cell>
          <cell r="AT156">
            <v>4</v>
          </cell>
          <cell r="AU156">
            <v>4</v>
          </cell>
          <cell r="BL156" t="str">
            <v>Yes</v>
          </cell>
          <cell r="BM156" t="str">
            <v>Yes</v>
          </cell>
          <cell r="BN156" t="str">
            <v>Yes</v>
          </cell>
          <cell r="BO156" t="str">
            <v>Yes</v>
          </cell>
          <cell r="BP156" t="str">
            <v>Yes</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v>-0.42799999999999999</v>
          </cell>
          <cell r="CV156" t="str">
            <v/>
          </cell>
          <cell r="CW156" t="str">
            <v/>
          </cell>
          <cell r="CX156" t="str">
            <v/>
          </cell>
          <cell r="CY156">
            <v>0.26100000000000001</v>
          </cell>
          <cell r="CZ156" t="str">
            <v/>
          </cell>
          <cell r="DA156" t="str">
            <v/>
          </cell>
          <cell r="DB156" t="str">
            <v/>
          </cell>
          <cell r="DD156">
            <v>1</v>
          </cell>
        </row>
        <row r="157">
          <cell r="C157" t="str">
            <v>PR19NES_BES05</v>
          </cell>
          <cell r="D157" t="str">
            <v>Our customers say we are a company they trust</v>
          </cell>
          <cell r="E157" t="str">
            <v>PR19 new</v>
          </cell>
          <cell r="F157" t="str">
            <v>BES05</v>
          </cell>
          <cell r="G157" t="str">
            <v>Customers' perception of trust</v>
          </cell>
          <cell r="H157" t="str">
            <v xml:space="preserve">Customers' perception of trust. Telephone survey, scored out of ten by household customers. </v>
          </cell>
          <cell r="M157">
            <v>1</v>
          </cell>
          <cell r="Q157">
            <v>1</v>
          </cell>
          <cell r="R157" t="str">
            <v>NFI</v>
          </cell>
          <cell r="S157" t="str">
            <v/>
          </cell>
          <cell r="T157" t="str">
            <v/>
          </cell>
          <cell r="U157" t="str">
            <v>Billing, debt, vfm, affordability, vulnerability</v>
          </cell>
          <cell r="V157" t="str">
            <v>nr</v>
          </cell>
          <cell r="W157" t="str">
            <v>The measure is reported as an annual mean score out of ten. This measure will be assessed on a reporting year basis and is for households only.</v>
          </cell>
          <cell r="X157">
            <v>1</v>
          </cell>
          <cell r="Y157" t="str">
            <v>Up</v>
          </cell>
          <cell r="Z157" t="str">
            <v/>
          </cell>
          <cell r="AQ157">
            <v>8.8000000000000007</v>
          </cell>
          <cell r="AR157">
            <v>8.8000000000000007</v>
          </cell>
          <cell r="AS157">
            <v>8.8000000000000007</v>
          </cell>
          <cell r="AT157">
            <v>8.8000000000000007</v>
          </cell>
          <cell r="AU157">
            <v>8.8000000000000007</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D157">
            <v>1</v>
          </cell>
        </row>
        <row r="158">
          <cell r="C158" t="str">
            <v>PR19NES_BES06</v>
          </cell>
          <cell r="D158" t="str">
            <v>Our customers say our services are good value for money and we work hard to keep water and wastewater services affordable for all.</v>
          </cell>
          <cell r="E158" t="str">
            <v>PR19 new</v>
          </cell>
          <cell r="F158" t="str">
            <v>BES06</v>
          </cell>
          <cell r="G158" t="str">
            <v>Percentage of households in water poverty</v>
          </cell>
          <cell r="H158" t="str">
            <v xml:space="preserve">Percentage of households spending more than 3% of their disposable income on their water and sewerage charges. </v>
          </cell>
          <cell r="M158">
            <v>1</v>
          </cell>
          <cell r="Q158">
            <v>1</v>
          </cell>
          <cell r="R158" t="str">
            <v>NFI</v>
          </cell>
          <cell r="S158" t="str">
            <v/>
          </cell>
          <cell r="T158" t="str">
            <v/>
          </cell>
          <cell r="U158" t="str">
            <v>Billing, debt, vfm, affordability, vulnerability</v>
          </cell>
          <cell r="V158" t="str">
            <v>%</v>
          </cell>
          <cell r="W158" t="str">
            <v>Percentage of households in water poverty (reporting year).</v>
          </cell>
          <cell r="X158">
            <v>2</v>
          </cell>
          <cell r="Y158" t="str">
            <v>Down</v>
          </cell>
          <cell r="Z158" t="str">
            <v/>
          </cell>
          <cell r="AQ158">
            <v>12.52</v>
          </cell>
          <cell r="AR158">
            <v>10.97</v>
          </cell>
          <cell r="AS158">
            <v>9.42</v>
          </cell>
          <cell r="AT158">
            <v>7.87</v>
          </cell>
          <cell r="AU158">
            <v>6.32</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D158">
            <v>1</v>
          </cell>
        </row>
        <row r="159">
          <cell r="C159" t="str">
            <v>PR19NES_BES07</v>
          </cell>
          <cell r="D159" t="str">
            <v>Our customers say our services are good value for money and we work hard to keep water and wastewater affordable for all.</v>
          </cell>
          <cell r="E159" t="str">
            <v>PR19 new</v>
          </cell>
          <cell r="F159" t="str">
            <v>BES07</v>
          </cell>
          <cell r="G159" t="str">
            <v>Gap sites</v>
          </cell>
          <cell r="H159" t="str">
            <v>The percentage of properties on the Valuation Office Rating list which have been matched to our corporate database of connected non-household properties.</v>
          </cell>
          <cell r="J159">
            <v>0.56999999999999995</v>
          </cell>
          <cell r="K159">
            <v>0.43</v>
          </cell>
          <cell r="Q159">
            <v>1</v>
          </cell>
          <cell r="R159" t="str">
            <v>NFI</v>
          </cell>
          <cell r="S159" t="str">
            <v/>
          </cell>
          <cell r="T159" t="str">
            <v/>
          </cell>
          <cell r="U159" t="str">
            <v>Billing, debt, vfm, affordability, vulnerability</v>
          </cell>
          <cell r="V159" t="str">
            <v>%</v>
          </cell>
          <cell r="W159" t="str">
            <v>The percentage of NHH properties matched to the Valuation Office Rating list defined as:
(NHH connected properties within our corporate database matched / current active properties on the Valuation Office Rating list within our operational areas) x 100%.</v>
          </cell>
          <cell r="X159">
            <v>1</v>
          </cell>
          <cell r="Y159" t="str">
            <v>Up</v>
          </cell>
          <cell r="Z159" t="str">
            <v/>
          </cell>
          <cell r="AQ159">
            <v>84.4</v>
          </cell>
          <cell r="AR159">
            <v>87.1</v>
          </cell>
          <cell r="AS159">
            <v>89.7</v>
          </cell>
          <cell r="AT159">
            <v>92.4</v>
          </cell>
          <cell r="AU159">
            <v>95</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D159">
            <v>1</v>
          </cell>
        </row>
        <row r="160">
          <cell r="C160" t="str">
            <v>PR19NES_BES08</v>
          </cell>
          <cell r="D160" t="str">
            <v>Our customers say our services are good value for money and we work hard to keep water and wastewater services affordable for all.</v>
          </cell>
          <cell r="E160" t="str">
            <v>PR19 new</v>
          </cell>
          <cell r="F160" t="str">
            <v>BES08</v>
          </cell>
          <cell r="G160" t="str">
            <v xml:space="preserve">Voids </v>
          </cell>
          <cell r="H160" t="str">
            <v>Percentage of void household properties i.e. those not currently billed for water and/or sewerage services.</v>
          </cell>
          <cell r="M160">
            <v>1</v>
          </cell>
          <cell r="Q160">
            <v>1</v>
          </cell>
          <cell r="R160" t="str">
            <v>Out &amp; under</v>
          </cell>
          <cell r="S160" t="str">
            <v>Revenue</v>
          </cell>
          <cell r="T160" t="str">
            <v>In-period</v>
          </cell>
          <cell r="U160" t="str">
            <v>Billing, debt, vfm, affordability, vulnerability</v>
          </cell>
          <cell r="V160" t="str">
            <v>%</v>
          </cell>
          <cell r="W160" t="str">
            <v xml:space="preserve">The measure is ‘(number of void properties / total number of connected household properties) x 100%’
The total number of household properties is the total number of properties detailed within our corporate database.
</v>
          </cell>
          <cell r="X160">
            <v>2</v>
          </cell>
          <cell r="Y160" t="str">
            <v>Down</v>
          </cell>
          <cell r="Z160" t="str">
            <v/>
          </cell>
          <cell r="AQ160">
            <v>4.4000000000000004</v>
          </cell>
          <cell r="AR160">
            <v>4.3499999999999996</v>
          </cell>
          <cell r="AS160">
            <v>4.3</v>
          </cell>
          <cell r="AT160">
            <v>4.25</v>
          </cell>
          <cell r="AU160">
            <v>4.21</v>
          </cell>
          <cell r="BL160" t="str">
            <v>Yes</v>
          </cell>
          <cell r="BM160" t="str">
            <v>Yes</v>
          </cell>
          <cell r="BN160" t="str">
            <v>Yes</v>
          </cell>
          <cell r="BO160" t="str">
            <v>Yes</v>
          </cell>
          <cell r="BP160" t="str">
            <v>Yes</v>
          </cell>
          <cell r="BQ160" t="str">
            <v/>
          </cell>
          <cell r="BR160" t="str">
            <v/>
          </cell>
          <cell r="BS160" t="str">
            <v/>
          </cell>
          <cell r="BT160" t="str">
            <v/>
          </cell>
          <cell r="BU160" t="str">
            <v/>
          </cell>
          <cell r="BV160">
            <v>4.9400000000000004</v>
          </cell>
          <cell r="BW160">
            <v>4.9400000000000004</v>
          </cell>
          <cell r="BX160">
            <v>4.9400000000000004</v>
          </cell>
          <cell r="BY160">
            <v>4.9400000000000004</v>
          </cell>
          <cell r="BZ160">
            <v>4.9400000000000004</v>
          </cell>
          <cell r="CA160" t="str">
            <v/>
          </cell>
          <cell r="CB160" t="str">
            <v/>
          </cell>
          <cell r="CC160" t="str">
            <v/>
          </cell>
          <cell r="CD160" t="str">
            <v/>
          </cell>
          <cell r="CE160" t="str">
            <v/>
          </cell>
          <cell r="CF160" t="str">
            <v/>
          </cell>
          <cell r="CG160" t="str">
            <v/>
          </cell>
          <cell r="CH160" t="str">
            <v/>
          </cell>
          <cell r="CI160" t="str">
            <v/>
          </cell>
          <cell r="CJ160" t="str">
            <v/>
          </cell>
          <cell r="CK160">
            <v>3.9</v>
          </cell>
          <cell r="CL160">
            <v>3.85</v>
          </cell>
          <cell r="CM160">
            <v>3.8</v>
          </cell>
          <cell r="CN160">
            <v>3.75</v>
          </cell>
          <cell r="CO160">
            <v>3.71</v>
          </cell>
          <cell r="CP160" t="str">
            <v/>
          </cell>
          <cell r="CQ160" t="str">
            <v/>
          </cell>
          <cell r="CR160" t="str">
            <v/>
          </cell>
          <cell r="CS160" t="str">
            <v/>
          </cell>
          <cell r="CT160" t="str">
            <v/>
          </cell>
          <cell r="CU160">
            <v>-2.665</v>
          </cell>
          <cell r="CV160" t="str">
            <v/>
          </cell>
          <cell r="CW160" t="str">
            <v/>
          </cell>
          <cell r="CX160" t="str">
            <v/>
          </cell>
          <cell r="CY160">
            <v>2.665</v>
          </cell>
          <cell r="CZ160" t="str">
            <v/>
          </cell>
          <cell r="DA160" t="str">
            <v/>
          </cell>
          <cell r="DB160" t="str">
            <v/>
          </cell>
          <cell r="DD160">
            <v>1</v>
          </cell>
        </row>
        <row r="161">
          <cell r="C161" t="str">
            <v>PR19NES_BES09</v>
          </cell>
          <cell r="D161" t="str">
            <v>We are resilient and provide clean drinking water and effective sewerage services; now, and for future generations.</v>
          </cell>
          <cell r="E161" t="str">
            <v>PR19 new</v>
          </cell>
          <cell r="F161" t="str">
            <v>BES09</v>
          </cell>
          <cell r="G161" t="str">
            <v>Interruptions to supply greater than 12 hours</v>
          </cell>
          <cell r="H161" t="str">
            <v>This measure is a bespoke resilience measure. It is a count of the number of properties that experience a 12 hours (or more) interruption. This is measured over the April to March year.</v>
          </cell>
          <cell r="J161">
            <v>1</v>
          </cell>
          <cell r="Q161">
            <v>1</v>
          </cell>
          <cell r="R161" t="str">
            <v>Out &amp; under</v>
          </cell>
          <cell r="S161" t="str">
            <v>Revenue</v>
          </cell>
          <cell r="T161" t="str">
            <v>In-period</v>
          </cell>
          <cell r="U161" t="str">
            <v>Supply interruptions</v>
          </cell>
          <cell r="V161" t="str">
            <v>nr</v>
          </cell>
          <cell r="W161" t="str">
            <v xml:space="preserve">The number of properties that experience an interruption of 12 hours (or more). The total of all properties experiencing a 12 hours (or more) interruption is calculated over the April to March year. </v>
          </cell>
          <cell r="X161">
            <v>0</v>
          </cell>
          <cell r="Y161" t="str">
            <v>Down</v>
          </cell>
          <cell r="Z161" t="str">
            <v/>
          </cell>
          <cell r="AQ161">
            <v>500</v>
          </cell>
          <cell r="AR161">
            <v>475</v>
          </cell>
          <cell r="AS161">
            <v>450</v>
          </cell>
          <cell r="AT161">
            <v>425</v>
          </cell>
          <cell r="AU161">
            <v>400</v>
          </cell>
          <cell r="BL161" t="str">
            <v>Yes</v>
          </cell>
          <cell r="BM161" t="str">
            <v>Yes</v>
          </cell>
          <cell r="BN161" t="str">
            <v>Yes</v>
          </cell>
          <cell r="BO161" t="str">
            <v>Yes</v>
          </cell>
          <cell r="BP161" t="str">
            <v>Yes</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v>-3.31E-3</v>
          </cell>
          <cell r="CV161" t="str">
            <v/>
          </cell>
          <cell r="CW161" t="str">
            <v/>
          </cell>
          <cell r="CX161" t="str">
            <v/>
          </cell>
          <cell r="CY161">
            <v>3.31E-3</v>
          </cell>
          <cell r="CZ161" t="str">
            <v/>
          </cell>
          <cell r="DA161" t="str">
            <v/>
          </cell>
          <cell r="DB161" t="str">
            <v/>
          </cell>
          <cell r="DD161">
            <v>1</v>
          </cell>
        </row>
        <row r="162">
          <cell r="C162" t="str">
            <v>PR19NES_BES11</v>
          </cell>
          <cell r="D162" t="str">
            <v>Our drinking water is clean, clear and tastes good.</v>
          </cell>
          <cell r="E162" t="str">
            <v>PR14 continuation</v>
          </cell>
          <cell r="F162" t="str">
            <v>BES11</v>
          </cell>
          <cell r="G162" t="str">
            <v>Discoloured water contacts</v>
          </cell>
          <cell r="H162" t="str">
            <v xml:space="preserve">The number of customer contacts of discoloured water – brown/orange/black recorded in a calendar year in line with DWI information letter IL01/2006.
This is a continuation of the 2015-20 measure W-B3 and is a bespoke asset heath measure.
</v>
          </cell>
          <cell r="J162">
            <v>1</v>
          </cell>
          <cell r="Q162">
            <v>1</v>
          </cell>
          <cell r="R162" t="str">
            <v>Out &amp; under</v>
          </cell>
          <cell r="S162" t="str">
            <v>Revenue</v>
          </cell>
          <cell r="T162" t="str">
            <v>In-period</v>
          </cell>
          <cell r="U162" t="str">
            <v>Customer contacts - water quality</v>
          </cell>
          <cell r="V162" t="str">
            <v>nr</v>
          </cell>
          <cell r="W162" t="str">
            <v>The number of customer contacts regarding discoloured water that is coloured brown, orange or black received within a calendar year, normalised and reported as contacts per 10,000 people. 
Customer contacts are recorded in line with the DWI</v>
          </cell>
          <cell r="X162">
            <v>2</v>
          </cell>
          <cell r="Y162" t="str">
            <v>Down</v>
          </cell>
          <cell r="Z162" t="str">
            <v>Customer contacts about water quality</v>
          </cell>
          <cell r="AQ162">
            <v>10.51</v>
          </cell>
          <cell r="AR162">
            <v>9.75</v>
          </cell>
          <cell r="AS162">
            <v>8.98</v>
          </cell>
          <cell r="AT162">
            <v>8.2100000000000009</v>
          </cell>
          <cell r="AU162">
            <v>7.44</v>
          </cell>
          <cell r="BL162" t="str">
            <v>Yes</v>
          </cell>
          <cell r="BM162" t="str">
            <v>Yes</v>
          </cell>
          <cell r="BN162" t="str">
            <v>Yes</v>
          </cell>
          <cell r="BO162" t="str">
            <v>Yes</v>
          </cell>
          <cell r="BP162" t="str">
            <v>Yes</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v>-1.054</v>
          </cell>
          <cell r="CV162" t="str">
            <v/>
          </cell>
          <cell r="CW162" t="str">
            <v/>
          </cell>
          <cell r="CX162" t="str">
            <v/>
          </cell>
          <cell r="CY162">
            <v>0.878</v>
          </cell>
          <cell r="CZ162" t="str">
            <v/>
          </cell>
          <cell r="DA162" t="str">
            <v/>
          </cell>
          <cell r="DB162" t="str">
            <v/>
          </cell>
          <cell r="DD162">
            <v>1</v>
          </cell>
        </row>
        <row r="163">
          <cell r="C163" t="str">
            <v>PR19NES_BES12</v>
          </cell>
          <cell r="D163" t="str">
            <v>Our drinking water is clean, clear and tastes good.</v>
          </cell>
          <cell r="E163" t="str">
            <v>PR14 continuation</v>
          </cell>
          <cell r="F163" t="str">
            <v>BES12</v>
          </cell>
          <cell r="G163" t="str">
            <v>Taste and smell contacts</v>
          </cell>
          <cell r="H163" t="str">
            <v xml:space="preserve">The number of customer contacts of taste and smell (odour) of drinking water recorded in a calendar year in line with DWI information letter IL01/2006. This is reported per 10,000 people.
This is a continuation of the 2015-20 performance commitment W-B1 </v>
          </cell>
          <cell r="J163">
            <v>1</v>
          </cell>
          <cell r="Q163">
            <v>1</v>
          </cell>
          <cell r="R163" t="str">
            <v>Out &amp; under</v>
          </cell>
          <cell r="S163" t="str">
            <v>Revenue</v>
          </cell>
          <cell r="T163" t="str">
            <v>In-period</v>
          </cell>
          <cell r="U163" t="str">
            <v>Customer contacts - water quality</v>
          </cell>
          <cell r="V163" t="str">
            <v>nr</v>
          </cell>
          <cell r="W163" t="str">
            <v>The number of customer contacts regarding taste or smell of drinking water received within a calendar year, normalised and reported as contacts per 10,000 people. This is to align with the taste and smell measure reported on discover water</v>
          </cell>
          <cell r="X163">
            <v>2</v>
          </cell>
          <cell r="Y163" t="str">
            <v>Down</v>
          </cell>
          <cell r="Z163" t="str">
            <v>Customer contacts about water quality</v>
          </cell>
          <cell r="AQ163">
            <v>2.08</v>
          </cell>
          <cell r="AR163">
            <v>2.0699999999999998</v>
          </cell>
          <cell r="AS163">
            <v>2.0499999999999998</v>
          </cell>
          <cell r="AT163">
            <v>2.04</v>
          </cell>
          <cell r="AU163">
            <v>2.02</v>
          </cell>
          <cell r="BL163" t="str">
            <v>Yes</v>
          </cell>
          <cell r="BM163" t="str">
            <v>Yes</v>
          </cell>
          <cell r="BN163" t="str">
            <v>Yes</v>
          </cell>
          <cell r="BO163" t="str">
            <v>Yes</v>
          </cell>
          <cell r="BP163" t="str">
            <v>Yes</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v>-1.054</v>
          </cell>
          <cell r="CV163" t="str">
            <v/>
          </cell>
          <cell r="CW163" t="str">
            <v/>
          </cell>
          <cell r="CX163" t="str">
            <v/>
          </cell>
          <cell r="CY163">
            <v>0.878</v>
          </cell>
          <cell r="CZ163" t="str">
            <v/>
          </cell>
          <cell r="DA163" t="str">
            <v/>
          </cell>
          <cell r="DB163" t="str">
            <v/>
          </cell>
          <cell r="DD163">
            <v>1</v>
          </cell>
        </row>
        <row r="164">
          <cell r="C164" t="str">
            <v>PR19NES_BES13</v>
          </cell>
          <cell r="D164" t="str">
            <v>Our drinking water is clean, clear and tastes good.</v>
          </cell>
          <cell r="E164" t="str">
            <v>PR19 new</v>
          </cell>
          <cell r="F164" t="str">
            <v>BES13</v>
          </cell>
          <cell r="G164" t="str">
            <v xml:space="preserve">Event Risk Index  </v>
          </cell>
          <cell r="H164" t="str">
            <v>The Drinking Water Inspectorate (DWI) monitor water company water quality events through the event risk index. This index measures water company response to water quality events.</v>
          </cell>
          <cell r="J164">
            <v>1</v>
          </cell>
          <cell r="Q164">
            <v>1</v>
          </cell>
          <cell r="R164" t="str">
            <v>Under</v>
          </cell>
          <cell r="S164" t="str">
            <v>Revenue</v>
          </cell>
          <cell r="T164" t="str">
            <v>In-period</v>
          </cell>
          <cell r="U164" t="str">
            <v>Resilience</v>
          </cell>
          <cell r="V164" t="str">
            <v>nr</v>
          </cell>
          <cell r="W164" t="str">
            <v>This measure is a count of all events from DWI seriousness assessments from notified water quality events. It is measured over a calendar year.
This measure aligns fully with the seriousness categorisation as detailed by the DWI</v>
          </cell>
          <cell r="X164">
            <v>3</v>
          </cell>
          <cell r="Y164" t="str">
            <v>Down</v>
          </cell>
          <cell r="Z164" t="str">
            <v/>
          </cell>
          <cell r="AQ164">
            <v>295.07</v>
          </cell>
          <cell r="AR164">
            <v>224</v>
          </cell>
          <cell r="AS164">
            <v>152.94</v>
          </cell>
          <cell r="AT164">
            <v>81.87</v>
          </cell>
          <cell r="AU164">
            <v>10.8</v>
          </cell>
          <cell r="BL164" t="str">
            <v>Yes</v>
          </cell>
          <cell r="BM164" t="str">
            <v>Yes</v>
          </cell>
          <cell r="BN164" t="str">
            <v>Yes</v>
          </cell>
          <cell r="BO164" t="str">
            <v>Yes</v>
          </cell>
          <cell r="BP164" t="str">
            <v>Yes</v>
          </cell>
          <cell r="BQ164" t="str">
            <v/>
          </cell>
          <cell r="BR164" t="str">
            <v/>
          </cell>
          <cell r="BS164" t="str">
            <v/>
          </cell>
          <cell r="BT164" t="str">
            <v/>
          </cell>
          <cell r="BU164" t="str">
            <v/>
          </cell>
          <cell r="BV164">
            <v>300</v>
          </cell>
          <cell r="BW164">
            <v>260</v>
          </cell>
          <cell r="BX164">
            <v>220</v>
          </cell>
          <cell r="BY164">
            <v>180</v>
          </cell>
          <cell r="BZ164">
            <v>150</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v>-2E-3</v>
          </cell>
          <cell r="CV164" t="str">
            <v/>
          </cell>
          <cell r="CW164" t="str">
            <v/>
          </cell>
          <cell r="CX164" t="str">
            <v/>
          </cell>
          <cell r="CY164" t="str">
            <v/>
          </cell>
          <cell r="CZ164" t="str">
            <v/>
          </cell>
          <cell r="DA164" t="str">
            <v/>
          </cell>
          <cell r="DB164" t="str">
            <v/>
          </cell>
          <cell r="DD164">
            <v>1</v>
          </cell>
        </row>
        <row r="165">
          <cell r="C165" t="str">
            <v>PR19NES_BES14</v>
          </cell>
          <cell r="D165" t="str">
            <v>We always provide a reliable supply of water.</v>
          </cell>
          <cell r="E165" t="str">
            <v>PR19 new</v>
          </cell>
          <cell r="F165" t="str">
            <v>BES14</v>
          </cell>
          <cell r="G165" t="str">
            <v xml:space="preserve">Interruptions to supply between one and three hours </v>
          </cell>
          <cell r="H165" t="str">
            <v>This bespoke measure aligns with the common interruptions measure with the distinction that it is calculated for all interruptions above one hour and less than three hours.</v>
          </cell>
          <cell r="J165">
            <v>1</v>
          </cell>
          <cell r="Q165">
            <v>1</v>
          </cell>
          <cell r="R165" t="str">
            <v>Out &amp; under</v>
          </cell>
          <cell r="S165" t="str">
            <v>Revenue</v>
          </cell>
          <cell r="T165" t="str">
            <v>In-period</v>
          </cell>
          <cell r="U165" t="str">
            <v>Supply interruptions</v>
          </cell>
          <cell r="V165" t="str">
            <v xml:space="preserve">% </v>
          </cell>
          <cell r="W165" t="str">
            <v>Percentage that the average time the water supply is interrupted is greater than one hour and less than three hours in the report year as a proportion of the baseline.</v>
          </cell>
          <cell r="X165">
            <v>1</v>
          </cell>
          <cell r="Y165" t="str">
            <v>Down</v>
          </cell>
          <cell r="Z165" t="str">
            <v/>
          </cell>
          <cell r="AQ165" t="str">
            <v/>
          </cell>
          <cell r="AR165">
            <v>97.5</v>
          </cell>
          <cell r="AS165">
            <v>95</v>
          </cell>
          <cell r="AT165">
            <v>92.5</v>
          </cell>
          <cell r="AU165">
            <v>90</v>
          </cell>
          <cell r="BM165" t="str">
            <v>Yes</v>
          </cell>
          <cell r="BN165" t="str">
            <v>Yes</v>
          </cell>
          <cell r="BO165" t="str">
            <v>Yes</v>
          </cell>
          <cell r="BP165" t="str">
            <v>Yes</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v>-1.119</v>
          </cell>
          <cell r="CV165" t="str">
            <v/>
          </cell>
          <cell r="CW165" t="str">
            <v/>
          </cell>
          <cell r="CX165" t="str">
            <v/>
          </cell>
          <cell r="CY165">
            <v>0.77100000000000002</v>
          </cell>
          <cell r="CZ165" t="str">
            <v/>
          </cell>
          <cell r="DA165" t="str">
            <v/>
          </cell>
          <cell r="DB165" t="str">
            <v/>
          </cell>
          <cell r="DD165">
            <v>1</v>
          </cell>
        </row>
        <row r="166">
          <cell r="C166" t="str">
            <v>PR19NES_BES15</v>
          </cell>
          <cell r="D166" t="str">
            <v xml:space="preserve">Our sewerage service deals with sewage and heavy rainfall effectively. </v>
          </cell>
          <cell r="E166" t="str">
            <v>PR19 new</v>
          </cell>
          <cell r="F166" t="str">
            <v>BES15</v>
          </cell>
          <cell r="G166" t="str">
            <v>Sewer blockages</v>
          </cell>
          <cell r="H166" t="str">
            <v xml:space="preserve">This measure is the annual number of sewer blockage events that require clearing, measured over the April to March year. 
The definition aligns with that published on the Ofwat Outcomes definitions – PR19 website.
</v>
          </cell>
          <cell r="K166">
            <v>1</v>
          </cell>
          <cell r="Q166">
            <v>1</v>
          </cell>
          <cell r="R166" t="str">
            <v>Out &amp; under</v>
          </cell>
          <cell r="S166" t="str">
            <v>Revenue</v>
          </cell>
          <cell r="T166" t="str">
            <v>In-period</v>
          </cell>
          <cell r="U166" t="str">
            <v>Asset/equipment failure</v>
          </cell>
          <cell r="V166" t="str">
            <v>nr</v>
          </cell>
          <cell r="W166" t="str">
            <v>The number of sewer blockage clearing jobs are recorded and retrieved from NWG corporate systems.
A blockage is an obstruction in a sewer which causes a reportable problem (not caused by hydraulic overload), such as flooding.</v>
          </cell>
          <cell r="X166">
            <v>0</v>
          </cell>
          <cell r="Y166" t="str">
            <v>Down</v>
          </cell>
          <cell r="Z166" t="str">
            <v>Sewer blockages</v>
          </cell>
          <cell r="AQ166">
            <v>11594</v>
          </cell>
          <cell r="AR166">
            <v>11379</v>
          </cell>
          <cell r="AS166">
            <v>11164</v>
          </cell>
          <cell r="AT166">
            <v>10950</v>
          </cell>
          <cell r="AU166">
            <v>10600</v>
          </cell>
          <cell r="BL166" t="str">
            <v>Yes</v>
          </cell>
          <cell r="BM166" t="str">
            <v>Yes</v>
          </cell>
          <cell r="BN166" t="str">
            <v>Yes</v>
          </cell>
          <cell r="BO166" t="str">
            <v>Yes</v>
          </cell>
          <cell r="BP166" t="str">
            <v>Yes</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v>-1.4430000000000001E-3</v>
          </cell>
          <cell r="CV166" t="str">
            <v/>
          </cell>
          <cell r="CW166" t="str">
            <v/>
          </cell>
          <cell r="CX166" t="str">
            <v/>
          </cell>
          <cell r="CY166">
            <v>7.7999999999999999E-4</v>
          </cell>
          <cell r="CZ166" t="str">
            <v/>
          </cell>
          <cell r="DA166" t="str">
            <v/>
          </cell>
          <cell r="DB166" t="str">
            <v/>
          </cell>
          <cell r="DD166">
            <v>1</v>
          </cell>
        </row>
        <row r="167">
          <cell r="C167" t="str">
            <v>PR19NES_BES16</v>
          </cell>
          <cell r="D167" t="str">
            <v xml:space="preserve">Our sewerage service deals with sewage and heavy rainfall effectively. </v>
          </cell>
          <cell r="E167" t="str">
            <v>PR14 revision</v>
          </cell>
          <cell r="F167" t="str">
            <v>BES16</v>
          </cell>
          <cell r="G167" t="str">
            <v>External sewer flooding</v>
          </cell>
          <cell r="H167" t="str">
            <v>This bespoke measure is a count of all external sewer flooding events. 
A flooding incident is defined as the number of curtilages flooded during each flooding event from a public sewer. A flooding event is the escape of water from a sewerage system, irre</v>
          </cell>
          <cell r="K167">
            <v>1</v>
          </cell>
          <cell r="Q167">
            <v>1</v>
          </cell>
          <cell r="R167" t="str">
            <v>Out &amp; under</v>
          </cell>
          <cell r="S167" t="str">
            <v>Revenue</v>
          </cell>
          <cell r="T167" t="str">
            <v>In-period</v>
          </cell>
          <cell r="U167" t="str">
            <v>Sewer flooding</v>
          </cell>
          <cell r="V167" t="str">
            <v>nr</v>
          </cell>
          <cell r="W167" t="str">
            <v xml:space="preserve">The number of incidents of external flooding.
The number of incidents includes severe weather events and those from both the public and transferred sewer networks. 
</v>
          </cell>
          <cell r="X167">
            <v>0</v>
          </cell>
          <cell r="Y167" t="str">
            <v>Down</v>
          </cell>
          <cell r="Z167" t="str">
            <v>External sewer flooding</v>
          </cell>
          <cell r="AQ167">
            <v>3372</v>
          </cell>
          <cell r="AR167">
            <v>3191</v>
          </cell>
          <cell r="AS167">
            <v>3009</v>
          </cell>
          <cell r="AT167">
            <v>2828</v>
          </cell>
          <cell r="AU167">
            <v>2647</v>
          </cell>
          <cell r="BL167" t="str">
            <v>Yes</v>
          </cell>
          <cell r="BM167" t="str">
            <v>Yes</v>
          </cell>
          <cell r="BN167" t="str">
            <v>Yes</v>
          </cell>
          <cell r="BO167" t="str">
            <v>Yes</v>
          </cell>
          <cell r="BP167" t="str">
            <v>Yes</v>
          </cell>
          <cell r="BQ167" t="str">
            <v/>
          </cell>
          <cell r="BR167" t="str">
            <v/>
          </cell>
          <cell r="BS167" t="str">
            <v/>
          </cell>
          <cell r="BT167" t="str">
            <v/>
          </cell>
          <cell r="BU167" t="str">
            <v/>
          </cell>
          <cell r="BV167">
            <v>5058</v>
          </cell>
          <cell r="BW167">
            <v>5058</v>
          </cell>
          <cell r="BX167">
            <v>5058</v>
          </cell>
          <cell r="BY167">
            <v>5058</v>
          </cell>
          <cell r="BZ167">
            <v>5058</v>
          </cell>
          <cell r="CA167" t="str">
            <v/>
          </cell>
          <cell r="CB167" t="str">
            <v/>
          </cell>
          <cell r="CC167" t="str">
            <v/>
          </cell>
          <cell r="CD167" t="str">
            <v/>
          </cell>
          <cell r="CE167" t="str">
            <v/>
          </cell>
          <cell r="CF167" t="str">
            <v/>
          </cell>
          <cell r="CG167" t="str">
            <v/>
          </cell>
          <cell r="CH167" t="str">
            <v/>
          </cell>
          <cell r="CI167" t="str">
            <v/>
          </cell>
          <cell r="CJ167" t="str">
            <v/>
          </cell>
          <cell r="CK167">
            <v>3000</v>
          </cell>
          <cell r="CL167">
            <v>2800</v>
          </cell>
          <cell r="CM167">
            <v>2659</v>
          </cell>
          <cell r="CN167">
            <v>2487</v>
          </cell>
          <cell r="CO167">
            <v>2315</v>
          </cell>
          <cell r="CP167" t="str">
            <v/>
          </cell>
          <cell r="CQ167" t="str">
            <v/>
          </cell>
          <cell r="CR167" t="str">
            <v/>
          </cell>
          <cell r="CS167" t="str">
            <v/>
          </cell>
          <cell r="CT167" t="str">
            <v/>
          </cell>
          <cell r="CU167">
            <v>-6.2700000000000004E-3</v>
          </cell>
          <cell r="CV167" t="str">
            <v/>
          </cell>
          <cell r="CW167" t="str">
            <v/>
          </cell>
          <cell r="CX167" t="str">
            <v/>
          </cell>
          <cell r="CY167">
            <v>4.3099999999999996E-3</v>
          </cell>
          <cell r="CZ167" t="str">
            <v/>
          </cell>
          <cell r="DA167" t="str">
            <v/>
          </cell>
          <cell r="DB167" t="str">
            <v/>
          </cell>
          <cell r="DD167">
            <v>1</v>
          </cell>
        </row>
        <row r="168">
          <cell r="C168" t="str">
            <v>PR19NES_BES17</v>
          </cell>
          <cell r="D168" t="str">
            <v xml:space="preserve">Our sewerage service deals with sewage and heavy rainfall effectively. </v>
          </cell>
          <cell r="E168" t="str">
            <v>PR14 revision</v>
          </cell>
          <cell r="F168" t="str">
            <v>BES17</v>
          </cell>
          <cell r="G168" t="str">
            <v xml:space="preserve">Repeat sewer flooding </v>
          </cell>
          <cell r="H168" t="str">
            <v>This bespoke measure is the number of times per year (April to March) that properties have suffered from internal flooding where the property has flooded internally at least once in the last 5 years.  This is for flooding from the public and transferred n</v>
          </cell>
          <cell r="K168">
            <v>1</v>
          </cell>
          <cell r="Q168">
            <v>1</v>
          </cell>
          <cell r="R168" t="str">
            <v>Out &amp; under</v>
          </cell>
          <cell r="S168" t="str">
            <v>Revenue</v>
          </cell>
          <cell r="T168" t="str">
            <v>In-period</v>
          </cell>
          <cell r="U168" t="str">
            <v>Sewer flooding</v>
          </cell>
          <cell r="V168" t="str">
            <v>nr</v>
          </cell>
          <cell r="W168" t="str">
            <v>The number of times per regulatory year that properties have suffered from internal flooding where the property has flooded internally at least once in the last 5 years.  This is for flooding from the public and transferred network and includes severe weather events.</v>
          </cell>
          <cell r="X168">
            <v>0</v>
          </cell>
          <cell r="Y168" t="str">
            <v>Down</v>
          </cell>
          <cell r="Z168" t="str">
            <v/>
          </cell>
          <cell r="AQ168">
            <v>46</v>
          </cell>
          <cell r="AR168">
            <v>44</v>
          </cell>
          <cell r="AS168">
            <v>42</v>
          </cell>
          <cell r="AT168">
            <v>39</v>
          </cell>
          <cell r="AU168">
            <v>37</v>
          </cell>
          <cell r="BL168" t="str">
            <v>Yes</v>
          </cell>
          <cell r="BM168" t="str">
            <v>Yes</v>
          </cell>
          <cell r="BN168" t="str">
            <v>Yes</v>
          </cell>
          <cell r="BO168" t="str">
            <v>Yes</v>
          </cell>
          <cell r="BP168" t="str">
            <v>Yes</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v>-5.5100000000000003E-2</v>
          </cell>
          <cell r="CV168" t="str">
            <v/>
          </cell>
          <cell r="CW168" t="str">
            <v/>
          </cell>
          <cell r="CX168" t="str">
            <v/>
          </cell>
          <cell r="CY168">
            <v>5.5100000000000003E-2</v>
          </cell>
          <cell r="CZ168" t="str">
            <v/>
          </cell>
          <cell r="DA168" t="str">
            <v/>
          </cell>
          <cell r="DB168" t="str">
            <v/>
          </cell>
          <cell r="DD168">
            <v>1</v>
          </cell>
        </row>
        <row r="169">
          <cell r="C169" t="str">
            <v>PR19NES_BES18</v>
          </cell>
          <cell r="D169" t="str">
            <v>We help to improve the quality of rivers and coastal waters for the benefit of people, the environment and wildlife.</v>
          </cell>
          <cell r="E169" t="str">
            <v>PR19 new</v>
          </cell>
          <cell r="F169" t="str">
            <v>BES18</v>
          </cell>
          <cell r="G169" t="str">
            <v>Abstraction incentive mechanism (AIM)</v>
          </cell>
          <cell r="H169" t="str">
            <v xml:space="preserve">This performance commitment has been identified and designed in line with the Guidelines on the abstraction incentive mechanism (Ofwat 2016).
For Northumbrian Water only one site meets the criteria in the guidance – Ormesby Broad. 
</v>
          </cell>
          <cell r="I169">
            <v>1</v>
          </cell>
          <cell r="Q169">
            <v>1</v>
          </cell>
          <cell r="R169" t="str">
            <v>Out &amp; under</v>
          </cell>
          <cell r="S169" t="str">
            <v>Revenue</v>
          </cell>
          <cell r="T169" t="str">
            <v>In-period</v>
          </cell>
          <cell r="U169" t="str">
            <v>Water resources/ abstraction</v>
          </cell>
          <cell r="V169" t="str">
            <v>nr</v>
          </cell>
          <cell r="W169" t="str">
            <v>Megalitres (Ml)</v>
          </cell>
          <cell r="X169">
            <v>0</v>
          </cell>
          <cell r="Y169" t="str">
            <v>Down</v>
          </cell>
          <cell r="Z169" t="str">
            <v/>
          </cell>
          <cell r="AQ169">
            <v>0</v>
          </cell>
          <cell r="AR169">
            <v>0</v>
          </cell>
          <cell r="AS169">
            <v>0</v>
          </cell>
          <cell r="AT169">
            <v>0</v>
          </cell>
          <cell r="AU169">
            <v>0</v>
          </cell>
          <cell r="BL169" t="str">
            <v>Yes</v>
          </cell>
          <cell r="BM169" t="str">
            <v>Yes</v>
          </cell>
          <cell r="BN169" t="str">
            <v>Yes</v>
          </cell>
          <cell r="BO169" t="str">
            <v>Yes</v>
          </cell>
          <cell r="BP169" t="str">
            <v>Yes</v>
          </cell>
          <cell r="BQ169" t="str">
            <v/>
          </cell>
          <cell r="BR169" t="str">
            <v/>
          </cell>
          <cell r="BS169" t="str">
            <v/>
          </cell>
          <cell r="BT169" t="str">
            <v/>
          </cell>
          <cell r="BU169" t="str">
            <v/>
          </cell>
          <cell r="BV169">
            <v>36</v>
          </cell>
          <cell r="BW169">
            <v>36</v>
          </cell>
          <cell r="BX169">
            <v>36</v>
          </cell>
          <cell r="BY169">
            <v>36</v>
          </cell>
          <cell r="BZ169">
            <v>36</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v>-3.4999999999999997E-5</v>
          </cell>
          <cell r="CV169" t="str">
            <v/>
          </cell>
          <cell r="CW169" t="str">
            <v/>
          </cell>
          <cell r="CX169" t="str">
            <v/>
          </cell>
          <cell r="CY169">
            <v>4.1999999999999998E-5</v>
          </cell>
          <cell r="CZ169" t="str">
            <v/>
          </cell>
          <cell r="DA169" t="str">
            <v/>
          </cell>
          <cell r="DB169" t="str">
            <v/>
          </cell>
          <cell r="DD169">
            <v>1</v>
          </cell>
        </row>
        <row r="170">
          <cell r="C170" t="str">
            <v>PR19NES_BES19</v>
          </cell>
          <cell r="D170" t="str">
            <v>We help to improve the quality of rivers and coastal waters for the benefit of people, the environment and wildlife.</v>
          </cell>
          <cell r="E170" t="str">
            <v>PR14 revision</v>
          </cell>
          <cell r="F170" t="str">
            <v>BES19</v>
          </cell>
          <cell r="G170" t="str">
            <v xml:space="preserve">Bathing water compliance </v>
          </cell>
          <cell r="H170" t="str">
            <v>The percentage of designated bathing waters in our northern operating area that are classified annually as Good or Excellent.</v>
          </cell>
          <cell r="K170">
            <v>1</v>
          </cell>
          <cell r="Q170">
            <v>1</v>
          </cell>
          <cell r="R170" t="str">
            <v>Out &amp; under</v>
          </cell>
          <cell r="S170" t="str">
            <v>Revenue</v>
          </cell>
          <cell r="T170" t="str">
            <v>In-period</v>
          </cell>
          <cell r="U170" t="str">
            <v>Environmental</v>
          </cell>
          <cell r="V170" t="str">
            <v>%</v>
          </cell>
          <cell r="W170" t="str">
            <v>The percentage of designated bathing waters in our northern operating area that are classified annually as Excellent.
The bathing season runs from 15th May and ends on the 30th September.</v>
          </cell>
          <cell r="X170">
            <v>2</v>
          </cell>
          <cell r="Y170" t="str">
            <v>Up</v>
          </cell>
          <cell r="Z170" t="str">
            <v/>
          </cell>
          <cell r="AQ170">
            <v>97.06</v>
          </cell>
          <cell r="AR170">
            <v>97.06</v>
          </cell>
          <cell r="AS170">
            <v>97.06</v>
          </cell>
          <cell r="AT170">
            <v>97.06</v>
          </cell>
          <cell r="AU170">
            <v>97.06</v>
          </cell>
          <cell r="BL170" t="str">
            <v>Yes</v>
          </cell>
          <cell r="BM170" t="str">
            <v>Yes</v>
          </cell>
          <cell r="BN170" t="str">
            <v>Yes</v>
          </cell>
          <cell r="BO170" t="str">
            <v>Yes</v>
          </cell>
          <cell r="BP170" t="str">
            <v>Yes</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v>-0.249</v>
          </cell>
          <cell r="CV170" t="str">
            <v/>
          </cell>
          <cell r="CW170" t="str">
            <v/>
          </cell>
          <cell r="CX170" t="str">
            <v/>
          </cell>
          <cell r="CY170">
            <v>0.249</v>
          </cell>
          <cell r="CZ170" t="str">
            <v/>
          </cell>
          <cell r="DA170" t="str">
            <v/>
          </cell>
          <cell r="DB170" t="str">
            <v/>
          </cell>
          <cell r="DD170">
            <v>1</v>
          </cell>
        </row>
        <row r="171">
          <cell r="C171" t="str">
            <v>PR19NES_BES20</v>
          </cell>
          <cell r="D171" t="str">
            <v>We take care to protect and improve the environment in everything we do, leading by example.</v>
          </cell>
          <cell r="E171" t="str">
            <v>PR19 new</v>
          </cell>
          <cell r="F171" t="str">
            <v>BES20</v>
          </cell>
          <cell r="G171" t="str">
            <v>Water environment improvements</v>
          </cell>
          <cell r="H171" t="str">
            <v>The measure is the length of publicly accessible water environment improved in partnership, over and above our statutory commitments.</v>
          </cell>
          <cell r="I171">
            <v>0.122</v>
          </cell>
          <cell r="J171">
            <v>0.501</v>
          </cell>
          <cell r="K171">
            <v>0.377</v>
          </cell>
          <cell r="Q171">
            <v>1</v>
          </cell>
          <cell r="R171" t="str">
            <v>Out &amp; under</v>
          </cell>
          <cell r="S171" t="str">
            <v>Revenue</v>
          </cell>
          <cell r="T171" t="str">
            <v>In-period</v>
          </cell>
          <cell r="U171" t="str">
            <v>Environmental</v>
          </cell>
          <cell r="V171" t="str">
            <v>nr</v>
          </cell>
          <cell r="W171" t="str">
            <v>Measurement will be based on the length of water environment improved, in km.</v>
          </cell>
          <cell r="X171">
            <v>1</v>
          </cell>
          <cell r="Y171" t="str">
            <v>Up</v>
          </cell>
          <cell r="Z171" t="str">
            <v/>
          </cell>
          <cell r="AQ171">
            <v>10</v>
          </cell>
          <cell r="AR171">
            <v>10</v>
          </cell>
          <cell r="AS171">
            <v>10</v>
          </cell>
          <cell r="AT171">
            <v>10</v>
          </cell>
          <cell r="AU171">
            <v>10</v>
          </cell>
          <cell r="BL171" t="str">
            <v>Yes</v>
          </cell>
          <cell r="BM171" t="str">
            <v>Yes</v>
          </cell>
          <cell r="BN171" t="str">
            <v>Yes</v>
          </cell>
          <cell r="BO171" t="str">
            <v>Yes</v>
          </cell>
          <cell r="BP171" t="str">
            <v>Yes</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v>-1.189E-2</v>
          </cell>
          <cell r="CV171" t="str">
            <v/>
          </cell>
          <cell r="CW171" t="str">
            <v/>
          </cell>
          <cell r="CX171" t="str">
            <v/>
          </cell>
          <cell r="CY171">
            <v>7.6800000000000002E-3</v>
          </cell>
          <cell r="CZ171" t="str">
            <v/>
          </cell>
          <cell r="DA171" t="str">
            <v/>
          </cell>
          <cell r="DB171" t="str">
            <v/>
          </cell>
          <cell r="DC171" t="str">
            <v>No</v>
          </cell>
          <cell r="DD171">
            <v>1</v>
          </cell>
        </row>
        <row r="172">
          <cell r="C172" t="str">
            <v>PR19NES_BES21</v>
          </cell>
          <cell r="D172" t="str">
            <v>We take care to protect and improve the environment in everything we do, leading by example.</v>
          </cell>
          <cell r="E172" t="str">
            <v>PR14 revision</v>
          </cell>
          <cell r="F172" t="str">
            <v>BES21</v>
          </cell>
          <cell r="G172" t="str">
            <v>Greenhouse Gas Emissions</v>
          </cell>
          <cell r="H172" t="str">
            <v>This is a measure of the annual amount of the greenhouse gases we produce. This measure is a continuation of W-F1 from the 2015-20 period. However the measure is now measured in tonnes not kilo tonnes.</v>
          </cell>
          <cell r="I172">
            <v>0.11</v>
          </cell>
          <cell r="J172">
            <v>0.44900000000000001</v>
          </cell>
          <cell r="K172">
            <v>0.33800000000000002</v>
          </cell>
          <cell r="L172">
            <v>2.9000000000000001E-2</v>
          </cell>
          <cell r="M172">
            <v>7.3999999999999996E-2</v>
          </cell>
          <cell r="Q172">
            <v>1</v>
          </cell>
          <cell r="R172" t="str">
            <v>Out &amp; under</v>
          </cell>
          <cell r="S172" t="str">
            <v>Revenue</v>
          </cell>
          <cell r="T172" t="str">
            <v>In-period</v>
          </cell>
          <cell r="U172" t="str">
            <v>Energy/emissions</v>
          </cell>
          <cell r="V172" t="str">
            <v>tCO2e</v>
          </cell>
          <cell r="W172" t="str">
            <v>tCO2e net reduction from 2019-20 baseline</v>
          </cell>
          <cell r="X172">
            <v>0</v>
          </cell>
          <cell r="Y172" t="str">
            <v>Up</v>
          </cell>
          <cell r="Z172" t="str">
            <v/>
          </cell>
          <cell r="AQ172">
            <v>4433</v>
          </cell>
          <cell r="AR172">
            <v>5602</v>
          </cell>
          <cell r="AS172">
            <v>6771</v>
          </cell>
          <cell r="AT172">
            <v>7941</v>
          </cell>
          <cell r="AU172">
            <v>9110</v>
          </cell>
          <cell r="BL172" t="str">
            <v>Yes</v>
          </cell>
          <cell r="BM172" t="str">
            <v>Yes</v>
          </cell>
          <cell r="BN172" t="str">
            <v>Yes</v>
          </cell>
          <cell r="BO172" t="str">
            <v>Yes</v>
          </cell>
          <cell r="BP172" t="str">
            <v>Yes</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v>-1.8699999999999999E-4</v>
          </cell>
          <cell r="CV172" t="str">
            <v/>
          </cell>
          <cell r="CW172" t="str">
            <v/>
          </cell>
          <cell r="CX172" t="str">
            <v/>
          </cell>
          <cell r="CY172">
            <v>1.8699999999999999E-4</v>
          </cell>
          <cell r="CZ172" t="str">
            <v/>
          </cell>
          <cell r="DA172" t="str">
            <v/>
          </cell>
          <cell r="DB172" t="str">
            <v/>
          </cell>
          <cell r="DC172" t="str">
            <v>No</v>
          </cell>
          <cell r="DD172">
            <v>1</v>
          </cell>
        </row>
        <row r="173">
          <cell r="C173" t="str">
            <v>PR19NES_BES22</v>
          </cell>
          <cell r="D173" t="str">
            <v>We take care to protect and improve the environment in everything we do, leading by example.</v>
          </cell>
          <cell r="E173" t="str">
            <v>PR19 new</v>
          </cell>
          <cell r="F173" t="str">
            <v>BES22</v>
          </cell>
          <cell r="G173" t="str">
            <v>Bioresources</v>
          </cell>
          <cell r="H173" t="str">
            <v>The percentage of product (biosolids) beneficially recycled to land each year that has been effectively treated through an advanced sludge treatment process (Advanced Anaerobic Digestion - AAD).</v>
          </cell>
          <cell r="L173">
            <v>1</v>
          </cell>
          <cell r="Q173">
            <v>1</v>
          </cell>
          <cell r="R173" t="str">
            <v>NFI</v>
          </cell>
          <cell r="S173" t="str">
            <v/>
          </cell>
          <cell r="T173" t="str">
            <v/>
          </cell>
          <cell r="U173" t="str">
            <v>Bioresources (sludge)</v>
          </cell>
          <cell r="V173" t="str">
            <v>%</v>
          </cell>
          <cell r="W173" t="str">
            <v>The percentage (%) of the total amount of sludge produced treat by AAD and recycled to land in a financial year (April to March).</v>
          </cell>
          <cell r="X173">
            <v>1</v>
          </cell>
          <cell r="Y173" t="str">
            <v>Up</v>
          </cell>
          <cell r="Z173" t="str">
            <v/>
          </cell>
          <cell r="AQ173">
            <v>100</v>
          </cell>
          <cell r="AR173">
            <v>100</v>
          </cell>
          <cell r="AS173">
            <v>100</v>
          </cell>
          <cell r="AT173">
            <v>100</v>
          </cell>
          <cell r="AU173">
            <v>100</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D173">
            <v>1</v>
          </cell>
        </row>
        <row r="174">
          <cell r="C174" t="str">
            <v>PR19NES_BES01a</v>
          </cell>
          <cell r="D174" t="str">
            <v>Our customers say our services are good value for money and we work hard to keep water and wastewater services affordable for all.</v>
          </cell>
          <cell r="E174" t="str">
            <v>PR19 new</v>
          </cell>
          <cell r="F174" t="str">
            <v>BES01a</v>
          </cell>
          <cell r="G174" t="str">
            <v>Satisfaction of Customers who receive additional financial support</v>
          </cell>
          <cell r="H174" t="str">
            <v>The customer satisfaction score of those customers who receive additional financial support. This measure is for households only and is a calendar year.</v>
          </cell>
          <cell r="M174">
            <v>1</v>
          </cell>
          <cell r="Q174">
            <v>1</v>
          </cell>
          <cell r="R174" t="str">
            <v>NFI</v>
          </cell>
          <cell r="S174" t="str">
            <v/>
          </cell>
          <cell r="T174" t="str">
            <v/>
          </cell>
          <cell r="U174" t="str">
            <v>Billing, debt, vfm, affordability, vulnerability</v>
          </cell>
          <cell r="V174" t="str">
            <v>nr</v>
          </cell>
          <cell r="W174" t="str">
            <v>The measure is reported as an annual mean score out of ten. This measure will be assessed on a calendar year basis and is for households only.</v>
          </cell>
          <cell r="X174">
            <v>1</v>
          </cell>
          <cell r="Y174" t="str">
            <v>Up</v>
          </cell>
          <cell r="Z174" t="str">
            <v/>
          </cell>
          <cell r="AQ174">
            <v>8.6999999999999993</v>
          </cell>
          <cell r="AR174">
            <v>8.6999999999999993</v>
          </cell>
          <cell r="AS174">
            <v>8.6999999999999993</v>
          </cell>
          <cell r="AT174">
            <v>8.8000000000000007</v>
          </cell>
          <cell r="AU174">
            <v>8.8000000000000007</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row>
        <row r="175">
          <cell r="C175" t="str">
            <v>PR19NES_BES02a</v>
          </cell>
          <cell r="D175" t="str">
            <v>Our customers say our services are good value for money and we work hard to keep water and wastewater services affordable for all.</v>
          </cell>
          <cell r="E175" t="str">
            <v>PR19 new</v>
          </cell>
          <cell r="F175" t="str">
            <v>BES02a</v>
          </cell>
          <cell r="G175" t="str">
            <v>Awareness of additional financial support</v>
          </cell>
          <cell r="H175" t="str">
            <v xml:space="preserve">The percentage of household customers who have awareness of our additional financial support services. </v>
          </cell>
          <cell r="M175">
            <v>1</v>
          </cell>
          <cell r="Q175">
            <v>1</v>
          </cell>
          <cell r="R175" t="str">
            <v>NFI</v>
          </cell>
          <cell r="S175" t="str">
            <v/>
          </cell>
          <cell r="T175" t="str">
            <v/>
          </cell>
          <cell r="U175" t="str">
            <v>Customer education/awareness</v>
          </cell>
          <cell r="V175" t="str">
            <v>%</v>
          </cell>
          <cell r="W175" t="str">
            <v xml:space="preserve">This measure is determined annually through market research used to determine if customers are aware of the additional support services NWG provide (financial). The higher the percentage score the better the performance.
</v>
          </cell>
          <cell r="X175">
            <v>1</v>
          </cell>
          <cell r="Y175" t="str">
            <v>Up</v>
          </cell>
          <cell r="Z175" t="str">
            <v/>
          </cell>
          <cell r="AQ175">
            <v>39</v>
          </cell>
          <cell r="AR175">
            <v>52</v>
          </cell>
          <cell r="AS175">
            <v>65</v>
          </cell>
          <cell r="AT175">
            <v>65</v>
          </cell>
          <cell r="AU175">
            <v>65</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D175">
            <v>1</v>
          </cell>
        </row>
        <row r="176">
          <cell r="C176" t="str">
            <v>PR19NES_COM16</v>
          </cell>
          <cell r="D176" t="str">
            <v>Our customers say our services are good value for money and we work hard to keep water and wastewater services affordable for all.</v>
          </cell>
          <cell r="E176" t="str">
            <v>PR19 new</v>
          </cell>
          <cell r="F176" t="str">
            <v>COM16</v>
          </cell>
          <cell r="G176" t="str">
            <v>Priority services for customers in vulnerable circumstances</v>
          </cell>
          <cell r="H176" t="str">
            <v>The percentage of households that the company supplies with water and/or wastewater services which have at least one individual registered on the company’s PSR. We will also publish the number of households on our PSR</v>
          </cell>
          <cell r="M176">
            <v>1</v>
          </cell>
          <cell r="Q176">
            <v>1</v>
          </cell>
          <cell r="R176" t="str">
            <v>NFI</v>
          </cell>
          <cell r="S176" t="str">
            <v/>
          </cell>
          <cell r="T176" t="str">
            <v/>
          </cell>
          <cell r="U176" t="str">
            <v>Affordability/vulnerability</v>
          </cell>
          <cell r="V176" t="str">
            <v>%</v>
          </cell>
          <cell r="W176" t="str">
            <v>PSR reach (%) / PSR data checking (%)</v>
          </cell>
          <cell r="X176">
            <v>1</v>
          </cell>
          <cell r="Y176" t="str">
            <v>Up</v>
          </cell>
          <cell r="Z176" t="str">
            <v>Priority services for customers in vulnerable circumstances</v>
          </cell>
        </row>
        <row r="177">
          <cell r="C177" t="str">
            <v>PR19NES_BES23</v>
          </cell>
          <cell r="D177" t="str">
            <v>Our customers say our services are good value for money and we work hard to keep water and wastewater services affordable for all.</v>
          </cell>
          <cell r="E177" t="str">
            <v>PR19 new</v>
          </cell>
          <cell r="F177" t="str">
            <v>BES23</v>
          </cell>
          <cell r="G177" t="str">
            <v>British Standards Institution Award for Inclusive Services</v>
          </cell>
          <cell r="H177" t="str">
            <v xml:space="preserve">To achieve the British Standards Institution for inclusive services. </v>
          </cell>
          <cell r="M177">
            <v>1</v>
          </cell>
          <cell r="Q177">
            <v>1</v>
          </cell>
          <cell r="R177" t="str">
            <v>NFI</v>
          </cell>
          <cell r="S177" t="str">
            <v/>
          </cell>
          <cell r="T177" t="str">
            <v/>
          </cell>
          <cell r="U177" t="str">
            <v>Customer education/awareness</v>
          </cell>
          <cell r="V177" t="str">
            <v>text</v>
          </cell>
          <cell r="W177" t="str">
            <v>To achieve the BSI award for inclusive services</v>
          </cell>
          <cell r="X177">
            <v>0</v>
          </cell>
          <cell r="Y177" t="str">
            <v/>
          </cell>
          <cell r="Z177" t="str">
            <v/>
          </cell>
          <cell r="AQ177" t="str">
            <v>Maintained</v>
          </cell>
          <cell r="AR177" t="str">
            <v>Maintained</v>
          </cell>
          <cell r="AS177" t="str">
            <v>Maintained</v>
          </cell>
          <cell r="AT177" t="str">
            <v>Maintained</v>
          </cell>
          <cell r="AU177" t="str">
            <v>Maintained</v>
          </cell>
          <cell r="BQ177" t="str">
            <v/>
          </cell>
          <cell r="BR177" t="str">
            <v/>
          </cell>
          <cell r="BS177" t="str">
            <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D177">
            <v>1</v>
          </cell>
        </row>
        <row r="178">
          <cell r="C178" t="str">
            <v>PR19NES_BES24</v>
          </cell>
          <cell r="D178" t="str">
            <v>We are resilient and provide clean drinking water and effective sewerage services; now, and for future generations.</v>
          </cell>
          <cell r="E178" t="str">
            <v>PR19 new</v>
          </cell>
          <cell r="F178" t="str">
            <v>BES24</v>
          </cell>
          <cell r="G178" t="str">
            <v>Delivery of water resilience enhanced programme</v>
          </cell>
          <cell r="H178" t="str">
            <v xml:space="preserve">The on time delivery of our water resilience enhancement programme in line with table in the business plan appendix. </v>
          </cell>
          <cell r="J178">
            <v>1</v>
          </cell>
          <cell r="Q178">
            <v>1</v>
          </cell>
          <cell r="R178" t="str">
            <v>Under</v>
          </cell>
          <cell r="S178" t="str">
            <v>Revenue</v>
          </cell>
          <cell r="T178" t="str">
            <v>End of period</v>
          </cell>
          <cell r="U178" t="str">
            <v>Resilience</v>
          </cell>
          <cell r="V178" t="str">
            <v>%</v>
          </cell>
          <cell r="W178" t="str">
            <v>Percentage of scheme complete (%)</v>
          </cell>
          <cell r="X178">
            <v>1</v>
          </cell>
          <cell r="Y178" t="str">
            <v>Up</v>
          </cell>
          <cell r="Z178" t="str">
            <v/>
          </cell>
          <cell r="AQ178">
            <v>0</v>
          </cell>
          <cell r="AR178">
            <v>0</v>
          </cell>
          <cell r="AS178">
            <v>0</v>
          </cell>
          <cell r="AT178">
            <v>0</v>
          </cell>
          <cell r="AU178">
            <v>100</v>
          </cell>
          <cell r="BP178" t="str">
            <v>Yes</v>
          </cell>
          <cell r="BQ178" t="str">
            <v/>
          </cell>
          <cell r="BR178" t="str">
            <v/>
          </cell>
          <cell r="BS178" t="str">
            <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v>-0.36899999999999999</v>
          </cell>
          <cell r="CV178" t="str">
            <v/>
          </cell>
          <cell r="CW178" t="str">
            <v/>
          </cell>
          <cell r="CX178" t="str">
            <v/>
          </cell>
          <cell r="CY178" t="str">
            <v/>
          </cell>
          <cell r="CZ178" t="str">
            <v/>
          </cell>
          <cell r="DA178" t="str">
            <v/>
          </cell>
          <cell r="DB178" t="str">
            <v/>
          </cell>
          <cell r="DC178" t="str">
            <v>No</v>
          </cell>
          <cell r="DD178">
            <v>1</v>
          </cell>
        </row>
        <row r="179">
          <cell r="C179" t="str">
            <v>PR19NES_BES25</v>
          </cell>
          <cell r="D179" t="str">
            <v>Our drinking water is clean, clear and tastes good.</v>
          </cell>
          <cell r="E179" t="str">
            <v>PR19 new</v>
          </cell>
          <cell r="F179" t="str">
            <v>BES25</v>
          </cell>
          <cell r="G179" t="str">
            <v>Delivery of lead enhancement programme</v>
          </cell>
          <cell r="H179" t="str">
            <v xml:space="preserve">The on time delivery of our lead enhancement programme in line with table in the business plan appendix. </v>
          </cell>
          <cell r="J179">
            <v>1</v>
          </cell>
          <cell r="Q179">
            <v>1</v>
          </cell>
          <cell r="R179" t="str">
            <v>Under</v>
          </cell>
          <cell r="S179" t="str">
            <v>Revenue</v>
          </cell>
          <cell r="T179" t="str">
            <v>End of period</v>
          </cell>
          <cell r="U179" t="str">
            <v>Water quality compliance</v>
          </cell>
          <cell r="V179" t="str">
            <v>%</v>
          </cell>
          <cell r="W179" t="str">
            <v>Percentage of scheme complete (%)</v>
          </cell>
          <cell r="X179">
            <v>1</v>
          </cell>
          <cell r="Y179" t="str">
            <v>Up</v>
          </cell>
          <cell r="Z179" t="str">
            <v/>
          </cell>
          <cell r="AQ179">
            <v>15.1</v>
          </cell>
          <cell r="AR179">
            <v>36.4</v>
          </cell>
          <cell r="AS179">
            <v>57.6</v>
          </cell>
          <cell r="AT179">
            <v>78.8</v>
          </cell>
          <cell r="AU179">
            <v>100</v>
          </cell>
          <cell r="BP179" t="str">
            <v>Yes</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v>-4.6199999999999998E-2</v>
          </cell>
          <cell r="CV179" t="str">
            <v/>
          </cell>
          <cell r="CW179" t="str">
            <v/>
          </cell>
          <cell r="CX179" t="str">
            <v/>
          </cell>
          <cell r="CY179" t="str">
            <v/>
          </cell>
          <cell r="CZ179" t="str">
            <v/>
          </cell>
          <cell r="DA179" t="str">
            <v/>
          </cell>
          <cell r="DB179" t="str">
            <v/>
          </cell>
          <cell r="DC179" t="str">
            <v>No</v>
          </cell>
          <cell r="DD179">
            <v>1</v>
          </cell>
        </row>
        <row r="180">
          <cell r="C180" t="str">
            <v>PR19NES_BES26</v>
          </cell>
          <cell r="D180" t="str">
            <v>Our customers say our services are good value for money and we work hard to keep water and wastewater services affordable for all.</v>
          </cell>
          <cell r="E180" t="str">
            <v>PR19 new</v>
          </cell>
          <cell r="F180" t="str">
            <v>BES26</v>
          </cell>
          <cell r="G180" t="str">
            <v>Delivery of smart water metering enhancement programme</v>
          </cell>
          <cell r="H180" t="str">
            <v xml:space="preserve">The on time delivery of our smart metering enhancement programme in line with table in the business plan appendix. </v>
          </cell>
          <cell r="J180">
            <v>1</v>
          </cell>
          <cell r="Q180">
            <v>1</v>
          </cell>
          <cell r="R180" t="str">
            <v>Under</v>
          </cell>
          <cell r="S180" t="str">
            <v>Revenue</v>
          </cell>
          <cell r="T180" t="str">
            <v>End of period</v>
          </cell>
          <cell r="U180" t="str">
            <v>Billing, debt, vfm</v>
          </cell>
          <cell r="V180" t="str">
            <v>%</v>
          </cell>
          <cell r="W180" t="str">
            <v>Percentage of scheme complete (%)</v>
          </cell>
          <cell r="X180">
            <v>1</v>
          </cell>
          <cell r="Y180" t="str">
            <v>Up</v>
          </cell>
          <cell r="Z180" t="str">
            <v/>
          </cell>
          <cell r="AQ180">
            <v>20.399999999999999</v>
          </cell>
          <cell r="AR180">
            <v>40.6</v>
          </cell>
          <cell r="AS180">
            <v>60.6</v>
          </cell>
          <cell r="AT180">
            <v>80.400000000000006</v>
          </cell>
          <cell r="AU180">
            <v>100</v>
          </cell>
          <cell r="BP180" t="str">
            <v>Yes</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v>-0.19400000000000001</v>
          </cell>
          <cell r="CV180" t="str">
            <v/>
          </cell>
          <cell r="CW180" t="str">
            <v/>
          </cell>
          <cell r="CX180" t="str">
            <v/>
          </cell>
          <cell r="CY180" t="str">
            <v/>
          </cell>
          <cell r="CZ180" t="str">
            <v/>
          </cell>
          <cell r="DA180" t="str">
            <v/>
          </cell>
          <cell r="DB180" t="str">
            <v/>
          </cell>
          <cell r="DC180" t="str">
            <v>No</v>
          </cell>
          <cell r="DD180">
            <v>1</v>
          </cell>
        </row>
        <row r="181">
          <cell r="C181" t="str">
            <v>PR19NES_BES27</v>
          </cell>
          <cell r="D181" t="str">
            <v>We are resilient and provide clean drinking water and effective sewerage services; now, and for future generations.</v>
          </cell>
          <cell r="E181" t="str">
            <v>PR19 new</v>
          </cell>
          <cell r="F181" t="str">
            <v>BES27</v>
          </cell>
          <cell r="G181" t="str">
            <v>Delivery wastewater resilience enhancement programme</v>
          </cell>
          <cell r="H181" t="str">
            <v xml:space="preserve">The on time delivery of our wastewater resilience enhancement programme in line with table in the business plan appendix. </v>
          </cell>
          <cell r="K181">
            <v>1</v>
          </cell>
          <cell r="Q181">
            <v>1</v>
          </cell>
          <cell r="R181" t="str">
            <v>Under</v>
          </cell>
          <cell r="S181" t="str">
            <v>Revenue</v>
          </cell>
          <cell r="T181" t="str">
            <v>End of period</v>
          </cell>
          <cell r="U181" t="str">
            <v>Resilience</v>
          </cell>
          <cell r="V181" t="str">
            <v>nr</v>
          </cell>
          <cell r="W181" t="str">
            <v>Number of sites</v>
          </cell>
          <cell r="X181">
            <v>0</v>
          </cell>
          <cell r="Y181" t="str">
            <v>Up</v>
          </cell>
          <cell r="Z181" t="str">
            <v/>
          </cell>
          <cell r="AQ181">
            <v>0</v>
          </cell>
          <cell r="AR181">
            <v>35</v>
          </cell>
          <cell r="AS181">
            <v>70</v>
          </cell>
          <cell r="AT181">
            <v>105</v>
          </cell>
          <cell r="AU181">
            <v>141</v>
          </cell>
          <cell r="BL181" t="str">
            <v>Yes</v>
          </cell>
          <cell r="BM181" t="str">
            <v>Yes</v>
          </cell>
          <cell r="BN181" t="str">
            <v>Yes</v>
          </cell>
          <cell r="BO181" t="str">
            <v>Yes</v>
          </cell>
          <cell r="BP181" t="str">
            <v>Yes</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v>-0.127</v>
          </cell>
          <cell r="CV181" t="str">
            <v/>
          </cell>
          <cell r="CW181" t="str">
            <v/>
          </cell>
          <cell r="CX181" t="str">
            <v/>
          </cell>
          <cell r="CY181" t="str">
            <v/>
          </cell>
          <cell r="CZ181" t="str">
            <v/>
          </cell>
          <cell r="DA181" t="str">
            <v/>
          </cell>
          <cell r="DB181" t="str">
            <v/>
          </cell>
          <cell r="DC181" t="str">
            <v>No</v>
          </cell>
          <cell r="DD181">
            <v>1</v>
          </cell>
        </row>
        <row r="182">
          <cell r="C182" t="str">
            <v>PR19NES_BES28</v>
          </cell>
          <cell r="D182" t="str">
            <v>We are resilient and provide clean drinking water and effective sewerage services; now, and for future generations.</v>
          </cell>
          <cell r="E182" t="str">
            <v>PR19 new</v>
          </cell>
          <cell r="F182" t="str">
            <v>BES28</v>
          </cell>
          <cell r="G182" t="str">
            <v>Delivery of cyber resilience enhancement programme</v>
          </cell>
          <cell r="H182" t="str">
            <v xml:space="preserve">The on time delivery of our cyber resilience enhancement programme in line with table in the business plan appendix. </v>
          </cell>
          <cell r="J182">
            <v>0.70399999999999996</v>
          </cell>
          <cell r="K182">
            <v>0.29599999999999999</v>
          </cell>
          <cell r="Q182">
            <v>1</v>
          </cell>
          <cell r="R182" t="str">
            <v>Under</v>
          </cell>
          <cell r="S182" t="str">
            <v>Revenue</v>
          </cell>
          <cell r="T182" t="str">
            <v>In-period</v>
          </cell>
          <cell r="U182" t="str">
            <v>Resilience</v>
          </cell>
          <cell r="V182" t="str">
            <v>%</v>
          </cell>
          <cell r="W182" t="str">
            <v>Percentage of scheme complete (%)</v>
          </cell>
          <cell r="X182">
            <v>1</v>
          </cell>
          <cell r="Y182" t="str">
            <v>Up</v>
          </cell>
          <cell r="Z182" t="str">
            <v/>
          </cell>
          <cell r="AQ182">
            <v>0</v>
          </cell>
          <cell r="AR182">
            <v>40.4</v>
          </cell>
          <cell r="AS182">
            <v>40.4</v>
          </cell>
          <cell r="AT182">
            <v>40.4</v>
          </cell>
          <cell r="AU182">
            <v>100</v>
          </cell>
          <cell r="BP182" t="str">
            <v>Yes</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v>-7.3000000000000001E-3</v>
          </cell>
          <cell r="CW182" t="str">
            <v/>
          </cell>
          <cell r="CX182" t="str">
            <v/>
          </cell>
          <cell r="CY182" t="str">
            <v/>
          </cell>
          <cell r="CZ182" t="str">
            <v/>
          </cell>
          <cell r="DA182" t="str">
            <v/>
          </cell>
          <cell r="DB182" t="str">
            <v/>
          </cell>
          <cell r="DC182" t="str">
            <v>No</v>
          </cell>
          <cell r="DD182">
            <v>1</v>
          </cell>
        </row>
        <row r="183">
          <cell r="C183" t="str">
            <v>PR19NES_BES30</v>
          </cell>
          <cell r="D183" t="str">
            <v>Our customers say our services are good value for money and we work hard to keep water and wastewater services affordable for all.</v>
          </cell>
          <cell r="E183" t="str">
            <v>PR14 continuation</v>
          </cell>
          <cell r="F183" t="str">
            <v>BES30</v>
          </cell>
          <cell r="G183" t="str">
            <v>NWL Independent value for money survey</v>
          </cell>
          <cell r="H183" t="str">
            <v xml:space="preserve">This is a survey to ask customers about their overall satisfaction with the service </v>
          </cell>
          <cell r="M183">
            <v>1</v>
          </cell>
          <cell r="Q183">
            <v>1</v>
          </cell>
          <cell r="R183" t="str">
            <v>NFI</v>
          </cell>
          <cell r="S183" t="str">
            <v/>
          </cell>
          <cell r="T183" t="str">
            <v/>
          </cell>
          <cell r="U183" t="str">
            <v>Affordability/vulnerability</v>
          </cell>
          <cell r="V183" t="str">
            <v>nr</v>
          </cell>
          <cell r="W183" t="str">
            <v xml:space="preserve">This is a survey to ask customers about their overall satisfaction with the service </v>
          </cell>
          <cell r="X183">
            <v>1</v>
          </cell>
          <cell r="Y183" t="str">
            <v>Up</v>
          </cell>
          <cell r="Z183" t="str">
            <v/>
          </cell>
          <cell r="AQ183">
            <v>8.1999999999999993</v>
          </cell>
          <cell r="AR183">
            <v>8.3000000000000007</v>
          </cell>
          <cell r="AS183">
            <v>8.3000000000000007</v>
          </cell>
          <cell r="AT183">
            <v>8.4</v>
          </cell>
          <cell r="AU183">
            <v>8.5</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D183">
            <v>1</v>
          </cell>
        </row>
        <row r="184">
          <cell r="C184" t="str">
            <v>PR19NES_NEP01</v>
          </cell>
          <cell r="F184" t="str">
            <v>NEP01</v>
          </cell>
          <cell r="G184" t="str">
            <v>WINEP Delivery</v>
          </cell>
          <cell r="Q184">
            <v>0</v>
          </cell>
          <cell r="R184" t="str">
            <v>NFI</v>
          </cell>
          <cell r="V184" t="str">
            <v>text</v>
          </cell>
          <cell r="W184" t="str">
            <v>WINEP requirements met or not met in each year</v>
          </cell>
          <cell r="X184">
            <v>0</v>
          </cell>
          <cell r="AQ184" t="str">
            <v>Met</v>
          </cell>
          <cell r="AR184" t="str">
            <v>Met</v>
          </cell>
          <cell r="AS184" t="str">
            <v>Met</v>
          </cell>
          <cell r="AT184" t="str">
            <v>Met</v>
          </cell>
          <cell r="AU184" t="str">
            <v>Met</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row>
        <row r="185">
          <cell r="C185" t="str">
            <v>PR19NES_BES31</v>
          </cell>
          <cell r="F185" t="str">
            <v>BES31</v>
          </cell>
          <cell r="G185" t="str">
            <v>Water Industry National Environment Programme</v>
          </cell>
          <cell r="I185">
            <v>0.14499999999999999</v>
          </cell>
          <cell r="K185">
            <v>0.85499999999999998</v>
          </cell>
          <cell r="Q185">
            <v>1</v>
          </cell>
          <cell r="R185" t="str">
            <v>Under</v>
          </cell>
          <cell r="S185" t="str">
            <v>Revenue</v>
          </cell>
          <cell r="T185" t="str">
            <v>In-period</v>
          </cell>
          <cell r="V185" t="str">
            <v>nr</v>
          </cell>
          <cell r="W185" t="str">
            <v>Cumulative number of schemes completed</v>
          </cell>
          <cell r="X185">
            <v>0</v>
          </cell>
          <cell r="Y185" t="str">
            <v>Up</v>
          </cell>
          <cell r="AQ185">
            <v>170</v>
          </cell>
          <cell r="AR185">
            <v>397</v>
          </cell>
          <cell r="AS185">
            <v>460</v>
          </cell>
          <cell r="AT185">
            <v>535</v>
          </cell>
          <cell r="AU185">
            <v>657</v>
          </cell>
          <cell r="BP185" t="str">
            <v>Yes</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v>-1.83E-2</v>
          </cell>
          <cell r="CV185" t="str">
            <v/>
          </cell>
          <cell r="CW185" t="str">
            <v/>
          </cell>
          <cell r="CX185" t="str">
            <v/>
          </cell>
          <cell r="CY185" t="str">
            <v/>
          </cell>
          <cell r="CZ185" t="str">
            <v/>
          </cell>
          <cell r="DA185" t="str">
            <v/>
          </cell>
          <cell r="DB185" t="str">
            <v/>
          </cell>
        </row>
        <row r="186">
          <cell r="C186" t="str">
            <v>PR19NES_BES32</v>
          </cell>
          <cell r="F186" t="str">
            <v>BES32</v>
          </cell>
          <cell r="G186" t="str">
            <v>Delivery of DWMPs</v>
          </cell>
          <cell r="Q186">
            <v>0</v>
          </cell>
          <cell r="R186" t="str">
            <v>NFI</v>
          </cell>
          <cell r="V186" t="str">
            <v>%</v>
          </cell>
          <cell r="W186" t="str">
            <v>The cumulative percentage of catchments</v>
          </cell>
          <cell r="X186">
            <v>0</v>
          </cell>
          <cell r="Y186" t="str">
            <v>Up</v>
          </cell>
          <cell r="AQ186" t="str">
            <v/>
          </cell>
          <cell r="AR186" t="str">
            <v/>
          </cell>
          <cell r="AS186">
            <v>100</v>
          </cell>
          <cell r="AT186">
            <v>100</v>
          </cell>
          <cell r="AU186">
            <v>100</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row>
        <row r="187">
          <cell r="Q187">
            <v>0</v>
          </cell>
          <cell r="AQ187" t="str">
            <v/>
          </cell>
          <cell r="AR187" t="str">
            <v/>
          </cell>
          <cell r="AS187" t="str">
            <v/>
          </cell>
          <cell r="AT187" t="str">
            <v/>
          </cell>
          <cell r="AU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row>
        <row r="188">
          <cell r="C188" t="str">
            <v>PR19NES_BES29</v>
          </cell>
          <cell r="F188" t="str">
            <v>BES29</v>
          </cell>
          <cell r="G188" t="str">
            <v>Delivery of Howdon STW enhancement</v>
          </cell>
          <cell r="K188">
            <v>1</v>
          </cell>
          <cell r="Q188">
            <v>1</v>
          </cell>
          <cell r="R188" t="str">
            <v>Under</v>
          </cell>
          <cell r="S188" t="str">
            <v>Revenue</v>
          </cell>
          <cell r="T188" t="str">
            <v>End of period</v>
          </cell>
          <cell r="V188" t="str">
            <v>months</v>
          </cell>
          <cell r="W188" t="str">
            <v>Months delivered late</v>
          </cell>
          <cell r="X188">
            <v>0</v>
          </cell>
          <cell r="Y188" t="str">
            <v>Down</v>
          </cell>
          <cell r="AQ188">
            <v>0</v>
          </cell>
          <cell r="AR188">
            <v>0</v>
          </cell>
          <cell r="AS188">
            <v>0</v>
          </cell>
          <cell r="AT188">
            <v>0</v>
          </cell>
          <cell r="AU188">
            <v>0</v>
          </cell>
          <cell r="BP188" t="str">
            <v>Yes</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v>-2.7400000000000001E-2</v>
          </cell>
          <cell r="CV188" t="str">
            <v/>
          </cell>
          <cell r="CW188" t="str">
            <v/>
          </cell>
          <cell r="CX188" t="str">
            <v/>
          </cell>
          <cell r="CY188" t="str">
            <v/>
          </cell>
          <cell r="CZ188" t="str">
            <v/>
          </cell>
          <cell r="DA188" t="str">
            <v/>
          </cell>
          <cell r="DB188" t="str">
            <v/>
          </cell>
        </row>
        <row r="189">
          <cell r="C189" t="str">
            <v>PR19PRT_PRT-Network Plus-07</v>
          </cell>
          <cell r="D189" t="str">
            <v>B: Low Leakage</v>
          </cell>
          <cell r="E189" t="str">
            <v>PR14 continuation</v>
          </cell>
          <cell r="F189" t="str">
            <v>PRT-Network Plus-07</v>
          </cell>
          <cell r="G189" t="str">
            <v>Leakage</v>
          </cell>
          <cell r="H189" t="str">
            <v xml:space="preserve">Annual average leakage is defined as the sum of distribution system leakage, including service reservoir losses and trunk main leakage plus customer supply pipe leakage. </v>
          </cell>
          <cell r="J189">
            <v>1</v>
          </cell>
          <cell r="Q189">
            <v>1</v>
          </cell>
          <cell r="R189" t="str">
            <v>Out &amp; under</v>
          </cell>
          <cell r="S189" t="str">
            <v>Revenue</v>
          </cell>
          <cell r="T189" t="str">
            <v>In-period</v>
          </cell>
          <cell r="U189" t="str">
            <v>Leakage</v>
          </cell>
          <cell r="V189" t="str">
            <v>nr</v>
          </cell>
          <cell r="W189" t="str">
            <v>Ml/d</v>
          </cell>
          <cell r="X189">
            <v>1</v>
          </cell>
          <cell r="Y189" t="str">
            <v>Down</v>
          </cell>
          <cell r="Z189" t="str">
            <v>Leakage</v>
          </cell>
        </row>
        <row r="190">
          <cell r="C190" t="str">
            <v>PR19PRT_PRT-Water Resources 03</v>
          </cell>
          <cell r="D190" t="str">
            <v>G: Long Term Resilience of our Supplies for our Own Customers and to Support the South East Region</v>
          </cell>
          <cell r="E190" t="str">
            <v>PR14 revision</v>
          </cell>
          <cell r="F190" t="str">
            <v>PRT-Water Resources 03</v>
          </cell>
          <cell r="G190" t="str">
            <v>Per capita consumption</v>
          </cell>
          <cell r="H190" t="str">
            <v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v>
          </cell>
          <cell r="I190">
            <v>1</v>
          </cell>
          <cell r="Q190">
            <v>1</v>
          </cell>
          <cell r="R190" t="str">
            <v>Out &amp; under</v>
          </cell>
          <cell r="S190" t="str">
            <v>Revenue</v>
          </cell>
          <cell r="T190" t="str">
            <v>End of period</v>
          </cell>
          <cell r="U190" t="str">
            <v>Water consumption</v>
          </cell>
          <cell r="V190" t="str">
            <v>nr</v>
          </cell>
          <cell r="W190" t="str">
            <v>litres / head / day</v>
          </cell>
          <cell r="X190">
            <v>1</v>
          </cell>
          <cell r="Y190" t="str">
            <v>Down</v>
          </cell>
          <cell r="Z190" t="str">
            <v>Per capita consumption</v>
          </cell>
        </row>
        <row r="191">
          <cell r="C191" t="str">
            <v>PR19PRT_PRT-Network Plus-01</v>
          </cell>
          <cell r="D191" t="str">
            <v>A: Safe, Secure and Reliable Supply of Drinking Water</v>
          </cell>
          <cell r="E191" t="str">
            <v>PR19 new</v>
          </cell>
          <cell r="F191" t="str">
            <v>PRT-Network Plus-01</v>
          </cell>
          <cell r="G191" t="str">
            <v>Water quality compliance (CRI)</v>
          </cell>
          <cell r="H191" t="str">
            <v>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v>
          </cell>
          <cell r="J191">
            <v>1</v>
          </cell>
          <cell r="Q191">
            <v>1</v>
          </cell>
          <cell r="R191" t="str">
            <v>Under</v>
          </cell>
          <cell r="S191" t="str">
            <v>Revenue</v>
          </cell>
          <cell r="T191" t="str">
            <v>In-period</v>
          </cell>
          <cell r="U191" t="str">
            <v>Water quality compliance</v>
          </cell>
          <cell r="V191" t="str">
            <v>nr</v>
          </cell>
          <cell r="W191" t="str">
            <v>CRI Index</v>
          </cell>
          <cell r="X191">
            <v>2</v>
          </cell>
          <cell r="Y191" t="str">
            <v>Down</v>
          </cell>
          <cell r="Z191" t="str">
            <v>Water quality compliance (CRI)</v>
          </cell>
        </row>
        <row r="192">
          <cell r="C192" t="str">
            <v>PR19PRT_PRT-Network Plus-02</v>
          </cell>
          <cell r="D192" t="str">
            <v>A: Safe, Secure and Reliable Supply of Drinking Water</v>
          </cell>
          <cell r="E192" t="str">
            <v>PR14 continuation</v>
          </cell>
          <cell r="F192" t="str">
            <v>PRT-Network Plus-02</v>
          </cell>
          <cell r="G192" t="str">
            <v>Water supply interruptions</v>
          </cell>
          <cell r="H192" t="str">
            <v>The time customers have experienced an interruption to supply in any year. Interruptions less than three hours are excluded from this measure. It is set relative to all properties connected at the year end.</v>
          </cell>
          <cell r="J192">
            <v>1</v>
          </cell>
          <cell r="Q192">
            <v>1</v>
          </cell>
          <cell r="R192" t="str">
            <v>Out &amp; under</v>
          </cell>
          <cell r="S192" t="str">
            <v>Revenue</v>
          </cell>
          <cell r="T192" t="str">
            <v>In-period</v>
          </cell>
          <cell r="U192" t="str">
            <v>Supply interruptions</v>
          </cell>
          <cell r="V192" t="str">
            <v>time</v>
          </cell>
          <cell r="W192" t="str">
            <v>minutes : seconds</v>
          </cell>
          <cell r="X192">
            <v>0</v>
          </cell>
          <cell r="Y192" t="str">
            <v>Down</v>
          </cell>
          <cell r="Z192" t="str">
            <v>Water supply interruptions</v>
          </cell>
        </row>
        <row r="193">
          <cell r="C193" t="str">
            <v>PR19PRT_PRT-Network Plus-03</v>
          </cell>
          <cell r="D193" t="str">
            <v>A: Safe, Secure and Reliable Supply of Drinking Water</v>
          </cell>
          <cell r="E193" t="str">
            <v>PR14 revision</v>
          </cell>
          <cell r="F193" t="str">
            <v>PRT-Network Plus-03</v>
          </cell>
          <cell r="G193" t="str">
            <v>Mains repairs</v>
          </cell>
          <cell r="H193" t="str">
            <v>Number of mains bursts per thousand kilometres of total length of mains. Mains bursts include all physical repair work to mains from which water is lost in any year.</v>
          </cell>
          <cell r="J193">
            <v>1</v>
          </cell>
          <cell r="Q193">
            <v>1</v>
          </cell>
          <cell r="R193" t="str">
            <v>Under</v>
          </cell>
          <cell r="S193" t="str">
            <v>Revenue</v>
          </cell>
          <cell r="T193" t="str">
            <v>In-period</v>
          </cell>
          <cell r="U193" t="str">
            <v>Water mains bursts</v>
          </cell>
          <cell r="V193" t="str">
            <v>nr</v>
          </cell>
          <cell r="W193" t="str">
            <v>nr of repairs per 1,000km</v>
          </cell>
          <cell r="X193">
            <v>1</v>
          </cell>
          <cell r="Y193" t="str">
            <v>Down</v>
          </cell>
          <cell r="Z193" t="str">
            <v>Mains repairs</v>
          </cell>
        </row>
        <row r="194">
          <cell r="C194" t="str">
            <v>PR19PRT_PRT-Network Plus-04</v>
          </cell>
          <cell r="D194" t="str">
            <v>A: Safe, Secure and Reliable Supply of Drinking Water</v>
          </cell>
          <cell r="E194" t="str">
            <v>PR19 new</v>
          </cell>
          <cell r="F194" t="str">
            <v>PRT-Network Plus-04</v>
          </cell>
          <cell r="G194" t="str">
            <v>Unplanned outage</v>
          </cell>
          <cell r="H194" t="str">
            <v xml:space="preserve">This measure assesses asset health (primarily for non- infrastructure – above ground assets), for water abstraction and water treatment activities. It is defined as the annualised unavailable flow, based on the peak week production capacity (or PWPC) </v>
          </cell>
          <cell r="J194">
            <v>1</v>
          </cell>
          <cell r="Q194">
            <v>1</v>
          </cell>
          <cell r="R194" t="str">
            <v>Under</v>
          </cell>
          <cell r="S194" t="str">
            <v>Revenue</v>
          </cell>
          <cell r="T194" t="str">
            <v>In-period</v>
          </cell>
          <cell r="U194" t="str">
            <v>Treatment works</v>
          </cell>
          <cell r="V194" t="str">
            <v>%</v>
          </cell>
          <cell r="W194" t="str">
            <v>% of PW Capacity not available</v>
          </cell>
          <cell r="X194">
            <v>2</v>
          </cell>
          <cell r="Y194" t="str">
            <v>Down</v>
          </cell>
          <cell r="Z194" t="str">
            <v>Unplanned outage</v>
          </cell>
        </row>
        <row r="195">
          <cell r="C195" t="str">
            <v>PR19PRT_PRT-Network Plus-06</v>
          </cell>
          <cell r="D195" t="str">
            <v>A: Safe, Secure and Reliable Supply of Drinking Water</v>
          </cell>
          <cell r="E195" t="str">
            <v>PR14 continuation</v>
          </cell>
          <cell r="F195" t="str">
            <v>PRT-Network Plus-06</v>
          </cell>
          <cell r="G195" t="str">
            <v>Water quality contacts</v>
          </cell>
          <cell r="H195" t="str">
            <v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v>
          </cell>
          <cell r="J195">
            <v>1</v>
          </cell>
          <cell r="Q195">
            <v>1</v>
          </cell>
          <cell r="R195" t="str">
            <v>Under</v>
          </cell>
          <cell r="S195" t="str">
            <v>Revenue</v>
          </cell>
          <cell r="T195" t="str">
            <v>In-period</v>
          </cell>
          <cell r="U195" t="str">
            <v>Customer contacts - water quality</v>
          </cell>
          <cell r="V195" t="str">
            <v>nr</v>
          </cell>
          <cell r="W195" t="str">
            <v>nr of contacts per 1,000 population</v>
          </cell>
          <cell r="X195">
            <v>2</v>
          </cell>
          <cell r="Y195" t="str">
            <v>Down</v>
          </cell>
          <cell r="Z195" t="str">
            <v>Customer contacts about water quality</v>
          </cell>
          <cell r="AQ195">
            <v>0.44</v>
          </cell>
          <cell r="AR195">
            <v>0.43</v>
          </cell>
          <cell r="AS195">
            <v>0.43</v>
          </cell>
          <cell r="AT195">
            <v>0.42</v>
          </cell>
          <cell r="AU195">
            <v>0.41</v>
          </cell>
          <cell r="BL195" t="str">
            <v>Yes</v>
          </cell>
          <cell r="BM195" t="str">
            <v>Yes</v>
          </cell>
          <cell r="BN195" t="str">
            <v>Yes</v>
          </cell>
          <cell r="BO195" t="str">
            <v>Yes</v>
          </cell>
          <cell r="BP195" t="str">
            <v>Yes</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v>-0.54400000000000004</v>
          </cell>
          <cell r="CV195" t="str">
            <v/>
          </cell>
          <cell r="CW195" t="str">
            <v/>
          </cell>
          <cell r="CX195" t="str">
            <v/>
          </cell>
          <cell r="CY195" t="str">
            <v/>
          </cell>
          <cell r="CZ195" t="str">
            <v/>
          </cell>
          <cell r="DA195" t="str">
            <v/>
          </cell>
          <cell r="DB195" t="str">
            <v/>
          </cell>
          <cell r="DD195">
            <v>1</v>
          </cell>
        </row>
        <row r="196">
          <cell r="C196" t="str">
            <v>PR19PRT_PRT-Network Plus-05</v>
          </cell>
          <cell r="D196" t="str">
            <v>A: Safe, Secure and Reliable Supply of Drinking Water</v>
          </cell>
          <cell r="E196" t="str">
            <v>PR19 new</v>
          </cell>
          <cell r="F196" t="str">
            <v>PRT-Network Plus-05</v>
          </cell>
          <cell r="G196" t="str">
            <v>Low pressure</v>
          </cell>
          <cell r="H196" t="str">
            <v>The number of customers who receive, or are at risk of receiving, pressure below the minimum standard as defined by The Water Industry Act 1991.</v>
          </cell>
          <cell r="J196">
            <v>1</v>
          </cell>
          <cell r="Q196">
            <v>1</v>
          </cell>
          <cell r="R196" t="str">
            <v>Under</v>
          </cell>
          <cell r="S196" t="str">
            <v>Revenue</v>
          </cell>
          <cell r="T196" t="str">
            <v>In-period</v>
          </cell>
          <cell r="U196" t="str">
            <v>Water pressure</v>
          </cell>
          <cell r="V196" t="str">
            <v>nr</v>
          </cell>
          <cell r="W196" t="str">
            <v>nr of customers at risk of low pressure</v>
          </cell>
          <cell r="X196">
            <v>0</v>
          </cell>
          <cell r="Y196" t="str">
            <v>Down</v>
          </cell>
          <cell r="Z196" t="str">
            <v>Low pressure</v>
          </cell>
          <cell r="AQ196">
            <v>60</v>
          </cell>
          <cell r="AR196">
            <v>50</v>
          </cell>
          <cell r="AS196">
            <v>40</v>
          </cell>
          <cell r="AT196">
            <v>30</v>
          </cell>
          <cell r="AU196">
            <v>18</v>
          </cell>
          <cell r="BL196" t="str">
            <v>Yes</v>
          </cell>
          <cell r="BM196" t="str">
            <v>Yes</v>
          </cell>
          <cell r="BN196" t="str">
            <v>Yes</v>
          </cell>
          <cell r="BO196" t="str">
            <v>Yes</v>
          </cell>
          <cell r="BP196" t="str">
            <v>Yes</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v>-1.89E-3</v>
          </cell>
          <cell r="CV196" t="str">
            <v/>
          </cell>
          <cell r="CW196" t="str">
            <v/>
          </cell>
          <cell r="CX196" t="str">
            <v/>
          </cell>
          <cell r="CY196" t="str">
            <v/>
          </cell>
          <cell r="CZ196" t="str">
            <v/>
          </cell>
          <cell r="DA196" t="str">
            <v/>
          </cell>
          <cell r="DB196" t="str">
            <v/>
          </cell>
          <cell r="DD196">
            <v>1</v>
          </cell>
        </row>
        <row r="197">
          <cell r="C197" t="str">
            <v>PR19PRT_PRT-Network Plus-08</v>
          </cell>
          <cell r="D197" t="str">
            <v>D: An Improved Environment Supporting Biodiversity</v>
          </cell>
          <cell r="E197" t="str">
            <v>PR19 new</v>
          </cell>
          <cell r="F197" t="str">
            <v>PRT-Network Plus-08</v>
          </cell>
          <cell r="G197" t="str">
            <v>Catchment Management</v>
          </cell>
          <cell r="H197" t="str">
            <v>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v>
          </cell>
          <cell r="J197">
            <v>1</v>
          </cell>
          <cell r="Q197">
            <v>1</v>
          </cell>
          <cell r="R197" t="str">
            <v>Out &amp; under</v>
          </cell>
          <cell r="S197" t="str">
            <v>Revenue</v>
          </cell>
          <cell r="T197" t="str">
            <v>In-period</v>
          </cell>
          <cell r="U197" t="str">
            <v>Catchment management</v>
          </cell>
          <cell r="V197" t="str">
            <v>nr</v>
          </cell>
          <cell r="W197" t="str">
            <v>nr of farmers engaged with</v>
          </cell>
          <cell r="X197">
            <v>0</v>
          </cell>
          <cell r="Y197" t="str">
            <v>Up</v>
          </cell>
          <cell r="AQ197">
            <v>10</v>
          </cell>
          <cell r="AR197">
            <v>20</v>
          </cell>
          <cell r="AS197">
            <v>30</v>
          </cell>
          <cell r="AT197">
            <v>40</v>
          </cell>
          <cell r="AU197">
            <v>50</v>
          </cell>
          <cell r="BL197" t="str">
            <v>Yes</v>
          </cell>
          <cell r="BM197" t="str">
            <v>Yes</v>
          </cell>
          <cell r="BN197" t="str">
            <v>Yes</v>
          </cell>
          <cell r="BO197" t="str">
            <v>Yes</v>
          </cell>
          <cell r="BP197" t="str">
            <v>Yes</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v>-8.0000000000000004E-4</v>
          </cell>
          <cell r="CV197" t="str">
            <v/>
          </cell>
          <cell r="CW197" t="str">
            <v/>
          </cell>
          <cell r="CX197" t="str">
            <v/>
          </cell>
          <cell r="CY197">
            <v>4.0000000000000002E-4</v>
          </cell>
          <cell r="CZ197" t="str">
            <v/>
          </cell>
          <cell r="DA197" t="str">
            <v/>
          </cell>
          <cell r="DB197" t="str">
            <v/>
          </cell>
          <cell r="DD197">
            <v>1</v>
          </cell>
        </row>
        <row r="198">
          <cell r="C198" t="str">
            <v>PR19PRT_PRT-Water Resources-02</v>
          </cell>
          <cell r="D198" t="str">
            <v>D: An Improved Environment Supporting Biodiversity</v>
          </cell>
          <cell r="E198" t="str">
            <v>PR19 new</v>
          </cell>
          <cell r="F198" t="str">
            <v>PRT-Water Resources-02</v>
          </cell>
          <cell r="G198" t="str">
            <v>Abstraction Incentive Mechanism</v>
          </cell>
          <cell r="H198" t="str">
            <v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v>
          </cell>
          <cell r="I198">
            <v>1</v>
          </cell>
          <cell r="Q198">
            <v>1</v>
          </cell>
          <cell r="R198" t="str">
            <v>Out &amp; under</v>
          </cell>
          <cell r="S198" t="str">
            <v>Revenue</v>
          </cell>
          <cell r="T198" t="str">
            <v>In-period</v>
          </cell>
          <cell r="U198" t="str">
            <v>Water resources/ abstraction</v>
          </cell>
          <cell r="V198" t="str">
            <v>nr</v>
          </cell>
          <cell r="W198" t="str">
            <v>Ml</v>
          </cell>
          <cell r="X198">
            <v>1</v>
          </cell>
          <cell r="Y198" t="str">
            <v>Down</v>
          </cell>
          <cell r="AQ198">
            <v>0</v>
          </cell>
          <cell r="AR198">
            <v>0</v>
          </cell>
          <cell r="AS198">
            <v>0</v>
          </cell>
          <cell r="AT198">
            <v>0</v>
          </cell>
          <cell r="AU198">
            <v>0</v>
          </cell>
          <cell r="BL198" t="str">
            <v>Yes</v>
          </cell>
          <cell r="BM198" t="str">
            <v>Yes</v>
          </cell>
          <cell r="BN198" t="str">
            <v>Yes</v>
          </cell>
          <cell r="BO198" t="str">
            <v>Yes</v>
          </cell>
          <cell r="BP198" t="str">
            <v>Yes</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v>-1.7</v>
          </cell>
          <cell r="CL198">
            <v>-1.7</v>
          </cell>
          <cell r="CM198">
            <v>-1.7</v>
          </cell>
          <cell r="CN198">
            <v>-1.7</v>
          </cell>
          <cell r="CO198">
            <v>-1.7</v>
          </cell>
          <cell r="CP198" t="str">
            <v/>
          </cell>
          <cell r="CQ198" t="str">
            <v/>
          </cell>
          <cell r="CR198" t="str">
            <v/>
          </cell>
          <cell r="CS198" t="str">
            <v/>
          </cell>
          <cell r="CT198" t="str">
            <v/>
          </cell>
          <cell r="CU198">
            <v>-1.9E-2</v>
          </cell>
          <cell r="CV198" t="str">
            <v/>
          </cell>
          <cell r="CW198" t="str">
            <v/>
          </cell>
          <cell r="CX198" t="str">
            <v/>
          </cell>
          <cell r="CY198">
            <v>1.6799999999999999E-2</v>
          </cell>
          <cell r="CZ198" t="str">
            <v/>
          </cell>
          <cell r="DA198" t="str">
            <v/>
          </cell>
          <cell r="DB198" t="str">
            <v/>
          </cell>
          <cell r="DD198">
            <v>1</v>
          </cell>
        </row>
        <row r="199">
          <cell r="C199" t="str">
            <v>PR19PRT_PRT-Water Resources-01</v>
          </cell>
          <cell r="D199" t="str">
            <v>D: An Improved Environment Supporting Biodiversity</v>
          </cell>
          <cell r="E199" t="str">
            <v>PR19 new</v>
          </cell>
          <cell r="F199" t="str">
            <v>PRT-Water Resources-01</v>
          </cell>
          <cell r="G199" t="str">
            <v>Biodiversity (reward)</v>
          </cell>
          <cell r="H199" t="str">
            <v>The Company will offer a grant scheme to third parties for projects which enhance biodiversity</v>
          </cell>
          <cell r="J199">
            <v>1</v>
          </cell>
          <cell r="Q199">
            <v>1</v>
          </cell>
          <cell r="R199" t="str">
            <v>Out &amp; Under</v>
          </cell>
          <cell r="S199" t="str">
            <v>Revenue</v>
          </cell>
          <cell r="T199" t="str">
            <v>End of period</v>
          </cell>
          <cell r="U199" t="str">
            <v>Biodiversity/SSSIs</v>
          </cell>
          <cell r="V199" t="str">
            <v>£m</v>
          </cell>
          <cell r="W199" t="str">
            <v>value of grants awarded</v>
          </cell>
          <cell r="X199">
            <v>3</v>
          </cell>
          <cell r="Y199" t="str">
            <v>Up</v>
          </cell>
          <cell r="AQ199">
            <v>0.05</v>
          </cell>
          <cell r="AR199">
            <v>0.1</v>
          </cell>
          <cell r="AS199">
            <v>0.15</v>
          </cell>
          <cell r="AT199">
            <v>0.2</v>
          </cell>
          <cell r="AU199">
            <v>0.25</v>
          </cell>
          <cell r="BP199" t="str">
            <v>Yes</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v>-0.186</v>
          </cell>
          <cell r="CV199" t="str">
            <v/>
          </cell>
          <cell r="CW199" t="str">
            <v/>
          </cell>
          <cell r="CX199" t="str">
            <v/>
          </cell>
          <cell r="CY199">
            <v>0.186</v>
          </cell>
          <cell r="CZ199" t="str">
            <v/>
          </cell>
          <cell r="DA199" t="str">
            <v/>
          </cell>
          <cell r="DB199" t="str">
            <v/>
          </cell>
          <cell r="DD199">
            <v>1</v>
          </cell>
        </row>
        <row r="200">
          <cell r="C200" t="str">
            <v>PR19PRT_PRT-Water Resources-06</v>
          </cell>
          <cell r="D200" t="str">
            <v>D: An Improved Environment Supporting Biodiversity</v>
          </cell>
          <cell r="E200" t="str">
            <v>PR14 revision</v>
          </cell>
          <cell r="F200" t="str">
            <v>PRT-Water Resources-06</v>
          </cell>
          <cell r="G200" t="str">
            <v>Biodiversity (penalty)</v>
          </cell>
          <cell r="H200" t="str">
            <v>The Company will make a payment if it fails to maintain its sites appropriately</v>
          </cell>
          <cell r="J200">
            <v>1</v>
          </cell>
          <cell r="Q200">
            <v>1</v>
          </cell>
          <cell r="R200" t="str">
            <v>Under</v>
          </cell>
          <cell r="S200" t="str">
            <v>Revenue</v>
          </cell>
          <cell r="T200" t="str">
            <v>In-period</v>
          </cell>
          <cell r="U200" t="str">
            <v>Biodiversity/SSSIs</v>
          </cell>
          <cell r="V200" t="str">
            <v>%</v>
          </cell>
          <cell r="W200" t="str">
            <v>Status of sites</v>
          </cell>
          <cell r="X200">
            <v>1</v>
          </cell>
          <cell r="Y200" t="str">
            <v>Up</v>
          </cell>
          <cell r="AQ200">
            <v>90</v>
          </cell>
          <cell r="AR200">
            <v>90</v>
          </cell>
          <cell r="AS200">
            <v>90</v>
          </cell>
          <cell r="AT200">
            <v>90</v>
          </cell>
          <cell r="AU200">
            <v>90</v>
          </cell>
          <cell r="BL200" t="str">
            <v>Yes</v>
          </cell>
          <cell r="BM200" t="str">
            <v>Yes</v>
          </cell>
          <cell r="BN200" t="str">
            <v>Yes</v>
          </cell>
          <cell r="BO200" t="str">
            <v>Yes</v>
          </cell>
          <cell r="BP200" t="str">
            <v>Yes</v>
          </cell>
          <cell r="BQ200" t="str">
            <v/>
          </cell>
          <cell r="BR200" t="str">
            <v/>
          </cell>
          <cell r="BS200" t="str">
            <v/>
          </cell>
          <cell r="BT200" t="str">
            <v/>
          </cell>
          <cell r="BU200" t="str">
            <v/>
          </cell>
          <cell r="BV200">
            <v>70</v>
          </cell>
          <cell r="BW200">
            <v>70</v>
          </cell>
          <cell r="BX200">
            <v>70</v>
          </cell>
          <cell r="BY200">
            <v>70</v>
          </cell>
          <cell r="BZ200">
            <v>70</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v>-9.3999999999999997E-4</v>
          </cell>
          <cell r="CV200" t="str">
            <v/>
          </cell>
          <cell r="CW200" t="str">
            <v/>
          </cell>
          <cell r="CX200" t="str">
            <v/>
          </cell>
          <cell r="CY200" t="str">
            <v/>
          </cell>
          <cell r="CZ200" t="str">
            <v/>
          </cell>
          <cell r="DA200" t="str">
            <v/>
          </cell>
          <cell r="DB200" t="str">
            <v/>
          </cell>
          <cell r="DD200">
            <v>1</v>
          </cell>
        </row>
        <row r="201">
          <cell r="C201" t="str">
            <v>PR19PRT_PRT-Retail-02</v>
          </cell>
          <cell r="D201" t="str">
            <v>C: A Service Tailored to Individual Needs at an Affordable Price</v>
          </cell>
          <cell r="E201" t="str">
            <v>PR19 new</v>
          </cell>
          <cell r="F201" t="str">
            <v>PRT-Retail-02</v>
          </cell>
          <cell r="G201" t="str">
            <v>Voids</v>
          </cell>
          <cell r="H201" t="str">
            <v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v>
          </cell>
          <cell r="M201">
            <v>1</v>
          </cell>
          <cell r="Q201">
            <v>1</v>
          </cell>
          <cell r="R201" t="str">
            <v>Out &amp; under</v>
          </cell>
          <cell r="S201" t="str">
            <v>Revenue</v>
          </cell>
          <cell r="T201" t="str">
            <v>In-period</v>
          </cell>
          <cell r="U201" t="str">
            <v>Voids and gap sites</v>
          </cell>
          <cell r="V201" t="str">
            <v>%</v>
          </cell>
          <cell r="W201" t="str">
            <v>% of properties classified as void</v>
          </cell>
          <cell r="X201">
            <v>2</v>
          </cell>
          <cell r="Y201" t="str">
            <v>Down</v>
          </cell>
          <cell r="AQ201">
            <v>2</v>
          </cell>
          <cell r="AR201">
            <v>2</v>
          </cell>
          <cell r="AS201">
            <v>2</v>
          </cell>
          <cell r="AT201">
            <v>2</v>
          </cell>
          <cell r="AU201">
            <v>2</v>
          </cell>
          <cell r="BL201" t="str">
            <v>Yes</v>
          </cell>
          <cell r="BM201" t="str">
            <v>Yes</v>
          </cell>
          <cell r="BN201" t="str">
            <v>Yes</v>
          </cell>
          <cell r="BO201" t="str">
            <v>Yes</v>
          </cell>
          <cell r="BP201" t="str">
            <v>Yes</v>
          </cell>
          <cell r="BQ201" t="str">
            <v/>
          </cell>
          <cell r="BR201" t="str">
            <v/>
          </cell>
          <cell r="BS201" t="str">
            <v/>
          </cell>
          <cell r="BT201" t="str">
            <v/>
          </cell>
          <cell r="BU201" t="str">
            <v/>
          </cell>
          <cell r="BV201">
            <v>2.62</v>
          </cell>
          <cell r="BW201">
            <v>2.62</v>
          </cell>
          <cell r="BX201">
            <v>2.62</v>
          </cell>
          <cell r="BY201">
            <v>2.62</v>
          </cell>
          <cell r="BZ201">
            <v>2.62</v>
          </cell>
          <cell r="CA201" t="str">
            <v/>
          </cell>
          <cell r="CB201" t="str">
            <v/>
          </cell>
          <cell r="CC201" t="str">
            <v/>
          </cell>
          <cell r="CD201" t="str">
            <v/>
          </cell>
          <cell r="CE201" t="str">
            <v/>
          </cell>
          <cell r="CF201" t="str">
            <v/>
          </cell>
          <cell r="CG201" t="str">
            <v/>
          </cell>
          <cell r="CH201" t="str">
            <v/>
          </cell>
          <cell r="CI201" t="str">
            <v/>
          </cell>
          <cell r="CJ201" t="str">
            <v/>
          </cell>
          <cell r="CK201">
            <v>1.5</v>
          </cell>
          <cell r="CL201">
            <v>1.5</v>
          </cell>
          <cell r="CM201">
            <v>1.5</v>
          </cell>
          <cell r="CN201">
            <v>1.5</v>
          </cell>
          <cell r="CO201">
            <v>1.5</v>
          </cell>
          <cell r="CP201" t="str">
            <v/>
          </cell>
          <cell r="CQ201" t="str">
            <v/>
          </cell>
          <cell r="CR201" t="str">
            <v/>
          </cell>
          <cell r="CS201" t="str">
            <v/>
          </cell>
          <cell r="CT201" t="str">
            <v/>
          </cell>
          <cell r="CU201">
            <v>-0.14000000000000001</v>
          </cell>
          <cell r="CV201" t="str">
            <v/>
          </cell>
          <cell r="CW201" t="str">
            <v/>
          </cell>
          <cell r="CX201" t="str">
            <v/>
          </cell>
          <cell r="CY201">
            <v>0.14000000000000001</v>
          </cell>
          <cell r="CZ201" t="str">
            <v/>
          </cell>
          <cell r="DA201" t="str">
            <v/>
          </cell>
          <cell r="DB201" t="str">
            <v/>
          </cell>
          <cell r="DD201">
            <v>1</v>
          </cell>
        </row>
        <row r="202">
          <cell r="C202" t="str">
            <v>PR19PRT_PRT-Retail-03</v>
          </cell>
          <cell r="D202" t="str">
            <v>C: A Service Tailored to Individual Needs at an Affordable Price</v>
          </cell>
          <cell r="E202" t="str">
            <v>PR19 new</v>
          </cell>
          <cell r="F202" t="str">
            <v>PRT-Retail-03</v>
          </cell>
          <cell r="G202" t="str">
            <v>Affordability</v>
          </cell>
          <cell r="H202" t="str">
            <v xml:space="preserve">The Company will offer a social tariff to all customers whose income is below the national value for low income, currently £16,105. This tariff will be no more than 0.5% of the low income household threshold, as defined by the Government.
</v>
          </cell>
          <cell r="M202">
            <v>1</v>
          </cell>
          <cell r="Q202">
            <v>1</v>
          </cell>
          <cell r="R202" t="str">
            <v>Under</v>
          </cell>
          <cell r="S202" t="str">
            <v>Revenue</v>
          </cell>
          <cell r="T202" t="str">
            <v>In-period</v>
          </cell>
          <cell r="U202" t="str">
            <v>Affordability/vulnerability</v>
          </cell>
          <cell r="V202" t="str">
            <v>nr</v>
          </cell>
          <cell r="W202" t="str">
            <v xml:space="preserve">nr of customers on Social tariff </v>
          </cell>
          <cell r="X202">
            <v>0</v>
          </cell>
          <cell r="Y202" t="str">
            <v>Up</v>
          </cell>
          <cell r="AQ202">
            <v>8000</v>
          </cell>
          <cell r="AR202">
            <v>8500</v>
          </cell>
          <cell r="AS202">
            <v>9000</v>
          </cell>
          <cell r="AT202">
            <v>9500</v>
          </cell>
          <cell r="AU202">
            <v>10000</v>
          </cell>
          <cell r="BL202" t="str">
            <v>Yes</v>
          </cell>
          <cell r="BM202" t="str">
            <v>Yes</v>
          </cell>
          <cell r="BN202" t="str">
            <v>Yes</v>
          </cell>
          <cell r="BO202" t="str">
            <v>Yes</v>
          </cell>
          <cell r="BP202" t="str">
            <v>Yes</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v>-2.0999999999999999E-5</v>
          </cell>
          <cell r="CV202" t="str">
            <v/>
          </cell>
          <cell r="CW202" t="str">
            <v/>
          </cell>
          <cell r="CX202" t="str">
            <v/>
          </cell>
          <cell r="CY202" t="str">
            <v/>
          </cell>
          <cell r="CZ202" t="str">
            <v/>
          </cell>
          <cell r="DA202" t="str">
            <v/>
          </cell>
          <cell r="DB202" t="str">
            <v/>
          </cell>
          <cell r="DD202">
            <v>1</v>
          </cell>
        </row>
        <row r="203">
          <cell r="C203" t="str">
            <v>PR19PRT_PRT-Retail-01</v>
          </cell>
          <cell r="D203" t="str">
            <v>C: A Service Tailored to Individual Needs at an Affordable Price</v>
          </cell>
          <cell r="E203" t="str">
            <v>PR19 new</v>
          </cell>
          <cell r="F203" t="str">
            <v>PRT-Retail-01</v>
          </cell>
          <cell r="G203" t="str">
            <v>C-MeX: Customer measure of experience</v>
          </cell>
          <cell r="H203" t="str">
            <v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v>
          </cell>
          <cell r="M203">
            <v>1</v>
          </cell>
          <cell r="Q203">
            <v>1</v>
          </cell>
          <cell r="R203" t="str">
            <v>Out &amp; under</v>
          </cell>
          <cell r="S203" t="str">
            <v>Revenue</v>
          </cell>
          <cell r="T203" t="str">
            <v>In-period</v>
          </cell>
          <cell r="U203" t="str">
            <v>Customer measure of experience (C-MeX)</v>
          </cell>
          <cell r="V203" t="str">
            <v>score</v>
          </cell>
          <cell r="W203" t="str">
            <v>C-Mex score</v>
          </cell>
          <cell r="X203">
            <v>2</v>
          </cell>
          <cell r="Y203" t="str">
            <v>Up</v>
          </cell>
          <cell r="Z203" t="str">
            <v>C-MeX: Customer measure of experience</v>
          </cell>
        </row>
        <row r="204">
          <cell r="C204" t="str">
            <v>PR19PRT_PRT-Network Plus-11</v>
          </cell>
          <cell r="D204" t="str">
            <v>C: A Service Tailored to Individual Needs at an Affordable Price</v>
          </cell>
          <cell r="E204" t="str">
            <v>PR19 new</v>
          </cell>
          <cell r="F204" t="str">
            <v>PRT-Network Plus-11</v>
          </cell>
          <cell r="G204" t="str">
            <v>D-MeX: Developer services measure of experience</v>
          </cell>
          <cell r="H204" t="str">
            <v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v>
          </cell>
          <cell r="J204">
            <v>1</v>
          </cell>
          <cell r="Q204">
            <v>1</v>
          </cell>
          <cell r="R204" t="str">
            <v>Out &amp; under</v>
          </cell>
          <cell r="S204" t="str">
            <v>Revenue</v>
          </cell>
          <cell r="T204" t="str">
            <v>In-period</v>
          </cell>
          <cell r="U204" t="str">
            <v>Developer services measure of experience (D-MeX)</v>
          </cell>
          <cell r="V204" t="str">
            <v>score</v>
          </cell>
          <cell r="W204" t="str">
            <v>D-Mex score</v>
          </cell>
          <cell r="X204">
            <v>2</v>
          </cell>
          <cell r="Y204" t="str">
            <v>Up</v>
          </cell>
          <cell r="Z204" t="str">
            <v>D-MeX: Developer services measure of experience</v>
          </cell>
        </row>
        <row r="205">
          <cell r="C205" t="str">
            <v>PR19PRT_PRT-Network Plus-12</v>
          </cell>
          <cell r="D205" t="str">
            <v>G: Long Term Resilience of our Supplies for our Own Customers and to Support the South East Region</v>
          </cell>
          <cell r="E205" t="str">
            <v>PR19 new</v>
          </cell>
          <cell r="F205" t="str">
            <v>PRT-Network Plus-12</v>
          </cell>
          <cell r="G205" t="str">
            <v>Resilience schemes to ensure peak demands can be met </v>
          </cell>
          <cell r="H205" t="str">
            <v xml:space="preserve">The Company will ensure that it can deliver water to all of its customers in the event of losing Farlington treatment works. </v>
          </cell>
          <cell r="J205">
            <v>1</v>
          </cell>
          <cell r="Q205">
            <v>1</v>
          </cell>
          <cell r="R205" t="str">
            <v>NFI</v>
          </cell>
          <cell r="U205" t="str">
            <v>Resilience</v>
          </cell>
          <cell r="V205" t="str">
            <v>%</v>
          </cell>
          <cell r="W205" t="str">
            <v>% completion of schemes to improve resilience at peak demand</v>
          </cell>
          <cell r="X205">
            <v>0</v>
          </cell>
          <cell r="Y205" t="str">
            <v>Down</v>
          </cell>
          <cell r="AQ205">
            <v>0</v>
          </cell>
          <cell r="AR205">
            <v>0</v>
          </cell>
          <cell r="AS205">
            <v>0</v>
          </cell>
          <cell r="AT205">
            <v>0</v>
          </cell>
          <cell r="AU205">
            <v>100</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D205">
            <v>1</v>
          </cell>
        </row>
        <row r="206">
          <cell r="C206" t="str">
            <v>PR19PRT_PRT-Water Resources-04</v>
          </cell>
          <cell r="D206" t="str">
            <v>G: Long Term Resilience of our Supplies for our Own Customers and to Support the South East Region</v>
          </cell>
          <cell r="E206" t="str">
            <v>PR19 new</v>
          </cell>
          <cell r="F206" t="str">
            <v>PRT-Water Resources-04</v>
          </cell>
          <cell r="G206" t="str">
            <v>Risk of severe restrictions in a drought</v>
          </cell>
          <cell r="H206" t="str">
            <v>The Company will ensure that it will have sufficient water for its customers in the event of a severe drought, as defined by a 1 in 200 year event.</v>
          </cell>
          <cell r="I206">
            <v>1</v>
          </cell>
          <cell r="Q206">
            <v>1</v>
          </cell>
          <cell r="R206" t="str">
            <v>NFI</v>
          </cell>
          <cell r="U206" t="str">
            <v>Resilience</v>
          </cell>
          <cell r="V206" t="str">
            <v>%</v>
          </cell>
          <cell r="W206" t="str">
            <v>Ability to meet a 1 : 200 year event</v>
          </cell>
          <cell r="X206">
            <v>1</v>
          </cell>
          <cell r="Y206" t="str">
            <v>Down</v>
          </cell>
          <cell r="Z206" t="str">
            <v>Risk of severe restrictions in a drought</v>
          </cell>
        </row>
        <row r="207">
          <cell r="C207" t="str">
            <v>PR19PRT_PRT-Water Resources-05</v>
          </cell>
          <cell r="D207" t="str">
            <v>G: Long Term Resilience of our Supplies for our Own Customers and to Support the South East Region</v>
          </cell>
          <cell r="E207" t="str">
            <v>PR14 continuation</v>
          </cell>
          <cell r="F207" t="str">
            <v>PRT-Water Resources-05</v>
          </cell>
          <cell r="G207" t="str">
            <v>Avoidance of water supply restrictions</v>
          </cell>
          <cell r="H207" t="str">
            <v>The Company will ensure that it will have sufficient water for its customers in the event of a drought, as defined by a 1 in 20 year event.</v>
          </cell>
          <cell r="I207">
            <v>1</v>
          </cell>
          <cell r="Q207">
            <v>1</v>
          </cell>
          <cell r="R207" t="str">
            <v>NFI</v>
          </cell>
          <cell r="U207" t="str">
            <v>Resilience</v>
          </cell>
          <cell r="V207" t="str">
            <v>nr</v>
          </cell>
          <cell r="W207" t="str">
            <v>Ability to meet a 1 : 20 year event</v>
          </cell>
          <cell r="X207">
            <v>0</v>
          </cell>
          <cell r="Y207" t="str">
            <v>Down</v>
          </cell>
          <cell r="AQ207">
            <v>0</v>
          </cell>
          <cell r="AR207">
            <v>0</v>
          </cell>
          <cell r="AS207">
            <v>0</v>
          </cell>
          <cell r="AT207">
            <v>0</v>
          </cell>
          <cell r="AU207">
            <v>0</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D207">
            <v>1</v>
          </cell>
        </row>
        <row r="208">
          <cell r="C208" t="str">
            <v>PR19PRT_PRT-Network Plus-09</v>
          </cell>
          <cell r="D208" t="str">
            <v>D: An Improved Environment Supporting Biodiversity</v>
          </cell>
          <cell r="E208" t="str">
            <v>PR14 revision</v>
          </cell>
          <cell r="F208" t="str">
            <v>PRT-Network Plus-09</v>
          </cell>
          <cell r="G208" t="str">
            <v>Carbon</v>
          </cell>
          <cell r="H208" t="str">
            <v>The Company generates carbon as bi-product of its operations delivering water to its customers. The Company commits to a carbon target / Ml/d of distribution input</v>
          </cell>
          <cell r="J208">
            <v>1</v>
          </cell>
          <cell r="Q208">
            <v>1</v>
          </cell>
          <cell r="R208" t="str">
            <v>NFI</v>
          </cell>
          <cell r="U208" t="str">
            <v>Energy/emissions</v>
          </cell>
          <cell r="V208" t="str">
            <v>%</v>
          </cell>
          <cell r="W208" t="str">
            <v>% reduction in operational carbon emissions from a 2019-20 baseline</v>
          </cell>
          <cell r="X208">
            <v>1</v>
          </cell>
          <cell r="Y208" t="str">
            <v>Down</v>
          </cell>
          <cell r="AQ208">
            <v>1</v>
          </cell>
          <cell r="AR208">
            <v>2</v>
          </cell>
          <cell r="AS208">
            <v>3</v>
          </cell>
          <cell r="AT208">
            <v>4</v>
          </cell>
          <cell r="AU208">
            <v>5</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D208">
            <v>1</v>
          </cell>
        </row>
        <row r="209">
          <cell r="C209" t="str">
            <v>PR19PRT_PRT-Retail-04</v>
          </cell>
          <cell r="D209" t="str">
            <v>E: Being recognised by the Community as a good corporate citizen</v>
          </cell>
          <cell r="E209" t="str">
            <v>PR14 revision</v>
          </cell>
          <cell r="F209" t="str">
            <v>PRT-Retail-04</v>
          </cell>
          <cell r="G209" t="str">
            <v>Addressing Vulnerability</v>
          </cell>
          <cell r="H209" t="str">
            <v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v>
          </cell>
          <cell r="M209">
            <v>1</v>
          </cell>
          <cell r="Q209">
            <v>1</v>
          </cell>
          <cell r="R209" t="str">
            <v>NFI</v>
          </cell>
          <cell r="U209" t="str">
            <v>Affordability/vulnerability</v>
          </cell>
          <cell r="V209" t="str">
            <v>%</v>
          </cell>
          <cell r="W209" t="str">
            <v>Survey score</v>
          </cell>
          <cell r="X209">
            <v>0</v>
          </cell>
          <cell r="Y209" t="str">
            <v>Up</v>
          </cell>
          <cell r="AQ209">
            <v>85</v>
          </cell>
          <cell r="AR209">
            <v>85</v>
          </cell>
          <cell r="AS209">
            <v>85</v>
          </cell>
          <cell r="AT209">
            <v>85</v>
          </cell>
          <cell r="AU209">
            <v>85</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t="str">
            <v/>
          </cell>
          <cell r="CG209" t="str">
            <v/>
          </cell>
          <cell r="CH209" t="str">
            <v/>
          </cell>
          <cell r="CI209" t="str">
            <v/>
          </cell>
          <cell r="CJ209" t="str">
            <v/>
          </cell>
          <cell r="CK209" t="str">
            <v/>
          </cell>
          <cell r="CL209" t="str">
            <v/>
          </cell>
          <cell r="CM209" t="str">
            <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D209">
            <v>1</v>
          </cell>
        </row>
        <row r="210">
          <cell r="C210" t="str">
            <v>PR19PRT_PRT-Network Plus-10</v>
          </cell>
          <cell r="D210" t="str">
            <v>F: Recognised by Stakeholder as Having a Culture of Health and Safety Through all of our Activities</v>
          </cell>
          <cell r="E210" t="str">
            <v>PR14 continuation</v>
          </cell>
          <cell r="F210" t="str">
            <v>PRT-Network Plus-10</v>
          </cell>
          <cell r="G210" t="str">
            <v>RoSPA</v>
          </cell>
          <cell r="H210" t="str">
            <v xml:space="preserve">The Company commits to an annual review of its Health and Safety performance to be undertaken by RoSPA on an annual basis.
The Company has set a target of being awarded the Gold Standard each year.
</v>
          </cell>
          <cell r="J210">
            <v>1</v>
          </cell>
          <cell r="Q210">
            <v>1</v>
          </cell>
          <cell r="R210" t="str">
            <v>NFI</v>
          </cell>
          <cell r="U210" t="str">
            <v>Health &amp; safety</v>
          </cell>
          <cell r="V210" t="str">
            <v>category</v>
          </cell>
          <cell r="W210" t="str">
            <v>Award of RoSPA accreditation</v>
          </cell>
          <cell r="X210">
            <v>0</v>
          </cell>
          <cell r="Y210" t="str">
            <v>Up</v>
          </cell>
          <cell r="AQ210" t="str">
            <v>Gold</v>
          </cell>
          <cell r="AR210" t="str">
            <v>Gold</v>
          </cell>
          <cell r="AS210" t="str">
            <v>Gold</v>
          </cell>
          <cell r="AT210" t="str">
            <v>Gold</v>
          </cell>
          <cell r="AU210" t="str">
            <v>Gold</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D210">
            <v>1</v>
          </cell>
        </row>
        <row r="211">
          <cell r="C211" t="str">
            <v>PR19PRT_PRT-Retail-05</v>
          </cell>
          <cell r="D211" t="str">
            <v>C: A Service Tailored to Individual Needs at an Affordable Price</v>
          </cell>
          <cell r="E211" t="str">
            <v>PR19 new</v>
          </cell>
          <cell r="F211" t="str">
            <v>PRT-Retail-05</v>
          </cell>
          <cell r="G211" t="str">
            <v>Priority services for customers in vulnerable circumstances</v>
          </cell>
          <cell r="H211" t="str">
            <v>The Company commits to increasing the number of customers on its PSR and to check at least 90% of entries on a two year rolling basis</v>
          </cell>
          <cell r="M211">
            <v>1</v>
          </cell>
          <cell r="Q211">
            <v>1</v>
          </cell>
          <cell r="R211" t="str">
            <v>NFI</v>
          </cell>
          <cell r="U211" t="str">
            <v>Affordability/vulnerability</v>
          </cell>
          <cell r="V211" t="str">
            <v>score</v>
          </cell>
          <cell r="W211" t="str">
            <v>score</v>
          </cell>
          <cell r="X211">
            <v>1</v>
          </cell>
          <cell r="Y211" t="str">
            <v>Up</v>
          </cell>
          <cell r="Z211" t="str">
            <v>Priority services for customers in vulnerable circumstances</v>
          </cell>
        </row>
        <row r="212">
          <cell r="C212" t="str">
            <v>PR19PRT_NEP01</v>
          </cell>
          <cell r="F212" t="str">
            <v>NEP01</v>
          </cell>
          <cell r="G212" t="str">
            <v>WINEP Delivery</v>
          </cell>
          <cell r="Q212">
            <v>0</v>
          </cell>
          <cell r="R212" t="str">
            <v>NFI</v>
          </cell>
          <cell r="V212" t="str">
            <v>text</v>
          </cell>
          <cell r="W212" t="str">
            <v>WINEP requirements met or not met in each year</v>
          </cell>
          <cell r="X212">
            <v>0</v>
          </cell>
          <cell r="AQ212" t="str">
            <v>Met</v>
          </cell>
          <cell r="AR212" t="str">
            <v>Met</v>
          </cell>
          <cell r="AS212" t="str">
            <v>Met</v>
          </cell>
          <cell r="AT212" t="str">
            <v>Met</v>
          </cell>
          <cell r="AU212" t="str">
            <v>Met</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row>
        <row r="213">
          <cell r="C213" t="str">
            <v>PR19PRT_NEP02</v>
          </cell>
          <cell r="F213" t="str">
            <v>NEP02</v>
          </cell>
          <cell r="G213" t="str">
            <v>Water Industry National Environment Programme</v>
          </cell>
          <cell r="I213">
            <v>1</v>
          </cell>
          <cell r="Q213">
            <v>1</v>
          </cell>
          <cell r="R213" t="str">
            <v>Under</v>
          </cell>
          <cell r="S213" t="str">
            <v>Revenue</v>
          </cell>
          <cell r="T213" t="str">
            <v>In-period</v>
          </cell>
          <cell r="V213" t="str">
            <v>nr</v>
          </cell>
          <cell r="W213" t="str">
            <v>Cumulative number of schemes</v>
          </cell>
          <cell r="X213">
            <v>0</v>
          </cell>
          <cell r="Y213" t="str">
            <v>Up</v>
          </cell>
          <cell r="AQ213">
            <v>2</v>
          </cell>
          <cell r="AR213">
            <v>7</v>
          </cell>
          <cell r="AS213">
            <v>7</v>
          </cell>
          <cell r="AT213">
            <v>7</v>
          </cell>
          <cell r="AU213">
            <v>18</v>
          </cell>
          <cell r="BL213" t="str">
            <v>Yes</v>
          </cell>
          <cell r="BM213" t="str">
            <v>Yes</v>
          </cell>
          <cell r="BN213" t="str">
            <v>Yes</v>
          </cell>
          <cell r="BO213" t="str">
            <v>Yes</v>
          </cell>
          <cell r="BP213" t="str">
            <v>Yes</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v>-2.23E-2</v>
          </cell>
          <cell r="CV213" t="str">
            <v/>
          </cell>
          <cell r="CW213" t="str">
            <v/>
          </cell>
          <cell r="CX213" t="str">
            <v/>
          </cell>
          <cell r="CY213" t="str">
            <v/>
          </cell>
          <cell r="CZ213" t="str">
            <v/>
          </cell>
          <cell r="DA213" t="str">
            <v/>
          </cell>
          <cell r="DB213" t="str">
            <v/>
          </cell>
        </row>
        <row r="214">
          <cell r="C214" t="str">
            <v>PR19PRT_15</v>
          </cell>
          <cell r="F214">
            <v>15</v>
          </cell>
          <cell r="G214" t="str">
            <v>Havant Thicket</v>
          </cell>
          <cell r="H214" t="str">
            <v>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v>
          </cell>
          <cell r="Q214">
            <v>0</v>
          </cell>
          <cell r="R214" t="str">
            <v>Under</v>
          </cell>
          <cell r="S214" t="str">
            <v>Revenue</v>
          </cell>
          <cell r="T214" t="str">
            <v>End of period</v>
          </cell>
          <cell r="V214" t="str">
            <v>months</v>
          </cell>
          <cell r="X214">
            <v>0</v>
          </cell>
          <cell r="AQ214" t="str">
            <v/>
          </cell>
          <cell r="AR214" t="str">
            <v/>
          </cell>
          <cell r="AS214" t="str">
            <v/>
          </cell>
          <cell r="AT214" t="str">
            <v/>
          </cell>
          <cell r="AU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v>-7.9000000000000001E-2</v>
          </cell>
          <cell r="CV214" t="str">
            <v/>
          </cell>
          <cell r="CW214" t="str">
            <v/>
          </cell>
          <cell r="CX214" t="str">
            <v/>
          </cell>
          <cell r="CY214">
            <v>0.31590000000000001</v>
          </cell>
          <cell r="CZ214" t="str">
            <v/>
          </cell>
          <cell r="DA214" t="str">
            <v/>
          </cell>
          <cell r="DB214" t="str">
            <v/>
          </cell>
        </row>
        <row r="215">
          <cell r="C215" t="str">
            <v>PR19SES_A.1</v>
          </cell>
          <cell r="D215" t="str">
            <v>High quality water, all day every day</v>
          </cell>
          <cell r="E215" t="str">
            <v>PR14 continuation</v>
          </cell>
          <cell r="F215" t="str">
            <v>A.1</v>
          </cell>
          <cell r="G215" t="str">
            <v>Water supply interruptions</v>
          </cell>
          <cell r="H215" t="str">
            <v>We confirm we are adopting the standard definitions and reporting guidance for the common performance commitments.</v>
          </cell>
          <cell r="J215">
            <v>1</v>
          </cell>
          <cell r="Q215">
            <v>1</v>
          </cell>
          <cell r="R215" t="str">
            <v>Out &amp; under</v>
          </cell>
          <cell r="S215" t="str">
            <v>Revenue</v>
          </cell>
          <cell r="T215" t="str">
            <v>In-period</v>
          </cell>
          <cell r="U215" t="str">
            <v>Supply interruptions</v>
          </cell>
          <cell r="V215" t="str">
            <v>time</v>
          </cell>
          <cell r="W215" t="str">
            <v>Minutes per property per year</v>
          </cell>
          <cell r="X215">
            <v>0</v>
          </cell>
          <cell r="Y215" t="str">
            <v>Down</v>
          </cell>
          <cell r="Z215" t="str">
            <v>Water supply interruptions</v>
          </cell>
        </row>
        <row r="216">
          <cell r="C216" t="str">
            <v>PR19SES_A.2</v>
          </cell>
          <cell r="D216" t="str">
            <v>High quality water, all day every day</v>
          </cell>
          <cell r="E216" t="str">
            <v>PR14 continuation</v>
          </cell>
          <cell r="F216" t="str">
            <v>A.2</v>
          </cell>
          <cell r="G216" t="str">
            <v>Mains repairs</v>
          </cell>
          <cell r="H216" t="str">
            <v>We confirm we are adopting the standard definitions and reporting guidance for the common performance commitments.</v>
          </cell>
          <cell r="J216">
            <v>1</v>
          </cell>
          <cell r="Q216">
            <v>1</v>
          </cell>
          <cell r="R216" t="str">
            <v>Under</v>
          </cell>
          <cell r="S216" t="str">
            <v>Revenue</v>
          </cell>
          <cell r="T216" t="str">
            <v>In-period</v>
          </cell>
          <cell r="U216" t="str">
            <v>Water mains bursts</v>
          </cell>
          <cell r="V216" t="str">
            <v>nr</v>
          </cell>
          <cell r="W216" t="str">
            <v>Mains bursts per 1,000km</v>
          </cell>
          <cell r="X216">
            <v>1</v>
          </cell>
          <cell r="Y216" t="str">
            <v>Down</v>
          </cell>
          <cell r="Z216" t="str">
            <v>Mains repairs</v>
          </cell>
        </row>
        <row r="217">
          <cell r="C217" t="str">
            <v>PR19SES_A.3</v>
          </cell>
          <cell r="D217" t="str">
            <v>High quality water, all day every day</v>
          </cell>
          <cell r="E217" t="str">
            <v>PR14 continuation</v>
          </cell>
          <cell r="F217" t="str">
            <v>A.3</v>
          </cell>
          <cell r="G217" t="str">
            <v>Customer concerns about their water (taste, odour and discolouration contacts)</v>
          </cell>
          <cell r="H217" t="str">
            <v>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v>
          </cell>
          <cell r="J217">
            <v>1</v>
          </cell>
          <cell r="Q217">
            <v>1</v>
          </cell>
          <cell r="R217" t="str">
            <v>Under</v>
          </cell>
          <cell r="S217" t="str">
            <v>Revenue</v>
          </cell>
          <cell r="T217" t="str">
            <v>In-period</v>
          </cell>
          <cell r="U217" t="str">
            <v>Customer contacts - water quality</v>
          </cell>
          <cell r="V217" t="str">
            <v>nr</v>
          </cell>
          <cell r="W217" t="str">
            <v>Contacts per 1,000 people</v>
          </cell>
          <cell r="X217">
            <v>2</v>
          </cell>
          <cell r="Y217" t="str">
            <v>Down</v>
          </cell>
          <cell r="Z217" t="str">
            <v>Customer contacts about water quality</v>
          </cell>
          <cell r="AQ217">
            <v>0.51</v>
          </cell>
          <cell r="AR217">
            <v>0.51</v>
          </cell>
          <cell r="AS217">
            <v>0.5</v>
          </cell>
          <cell r="AT217">
            <v>0.5</v>
          </cell>
          <cell r="AU217">
            <v>0.5</v>
          </cell>
          <cell r="BL217" t="str">
            <v>Yes</v>
          </cell>
          <cell r="BM217" t="str">
            <v>Yes</v>
          </cell>
          <cell r="BN217" t="str">
            <v>Yes</v>
          </cell>
          <cell r="BO217" t="str">
            <v>Yes</v>
          </cell>
          <cell r="BP217" t="str">
            <v>Yes</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v>-0.79600000000000004</v>
          </cell>
          <cell r="CV217" t="str">
            <v/>
          </cell>
          <cell r="CW217" t="str">
            <v/>
          </cell>
          <cell r="CX217" t="str">
            <v/>
          </cell>
          <cell r="CY217" t="str">
            <v/>
          </cell>
          <cell r="CZ217" t="str">
            <v/>
          </cell>
          <cell r="DA217" t="str">
            <v/>
          </cell>
          <cell r="DB217" t="str">
            <v/>
          </cell>
          <cell r="DD217">
            <v>1</v>
          </cell>
        </row>
        <row r="218">
          <cell r="C218" t="str">
            <v>PR19SES_A.4</v>
          </cell>
          <cell r="D218" t="str">
            <v>High quality water, all day every day</v>
          </cell>
          <cell r="E218" t="str">
            <v>PR14 revision</v>
          </cell>
          <cell r="F218" t="str">
            <v>A.4</v>
          </cell>
          <cell r="G218" t="str">
            <v>Water quality compliance (CRI)</v>
          </cell>
          <cell r="H218" t="str">
            <v>We confirm we are adopting the standard definitions and reporting guidance for the common performance commitments.</v>
          </cell>
          <cell r="J218">
            <v>1</v>
          </cell>
          <cell r="Q218">
            <v>1</v>
          </cell>
          <cell r="R218" t="str">
            <v>Under</v>
          </cell>
          <cell r="S218" t="str">
            <v>Revenue</v>
          </cell>
          <cell r="T218" t="str">
            <v>In-period</v>
          </cell>
          <cell r="U218" t="str">
            <v>Water quality compliance</v>
          </cell>
          <cell r="V218" t="str">
            <v>score</v>
          </cell>
          <cell r="W218" t="str">
            <v>Score as calculated by the DWI</v>
          </cell>
          <cell r="X218">
            <v>2</v>
          </cell>
          <cell r="Y218" t="str">
            <v>Down</v>
          </cell>
          <cell r="Z218" t="str">
            <v>Water quality compliance (CRI)</v>
          </cell>
        </row>
        <row r="219">
          <cell r="C219" t="str">
            <v>PR19SES_B.1</v>
          </cell>
          <cell r="D219" t="str">
            <v>Fair prices and help when you need it</v>
          </cell>
          <cell r="E219" t="str">
            <v>PR14 continuation</v>
          </cell>
          <cell r="F219" t="str">
            <v>B.1</v>
          </cell>
          <cell r="G219" t="str">
            <v>Supporting customers in financial hardship</v>
          </cell>
          <cell r="H219" t="str">
            <v>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v>
          </cell>
          <cell r="M219">
            <v>1</v>
          </cell>
          <cell r="Q219">
            <v>1</v>
          </cell>
          <cell r="R219" t="str">
            <v>Under</v>
          </cell>
          <cell r="S219" t="str">
            <v>Revenue</v>
          </cell>
          <cell r="T219" t="str">
            <v>In-period</v>
          </cell>
          <cell r="U219" t="str">
            <v>Billing, debt, vfm, affordability, vulnerability</v>
          </cell>
          <cell r="V219" t="str">
            <v>nr</v>
          </cell>
          <cell r="W219" t="str">
            <v>Number of customers</v>
          </cell>
          <cell r="X219">
            <v>0</v>
          </cell>
          <cell r="Y219" t="str">
            <v>Up</v>
          </cell>
          <cell r="AQ219">
            <v>12960</v>
          </cell>
          <cell r="AR219">
            <v>15970</v>
          </cell>
          <cell r="AS219">
            <v>18980</v>
          </cell>
          <cell r="AT219">
            <v>21990</v>
          </cell>
          <cell r="AU219">
            <v>25000</v>
          </cell>
          <cell r="BL219" t="str">
            <v>Yes</v>
          </cell>
          <cell r="BM219" t="str">
            <v>Yes</v>
          </cell>
          <cell r="BN219" t="str">
            <v>Yes</v>
          </cell>
          <cell r="BO219" t="str">
            <v>Yes</v>
          </cell>
          <cell r="BP219" t="str">
            <v>Yes</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v>-9.0999999999999993E-6</v>
          </cell>
          <cell r="CV219" t="str">
            <v/>
          </cell>
          <cell r="CW219" t="str">
            <v/>
          </cell>
          <cell r="CX219" t="str">
            <v/>
          </cell>
          <cell r="CY219" t="str">
            <v/>
          </cell>
          <cell r="CZ219" t="str">
            <v/>
          </cell>
          <cell r="DA219" t="str">
            <v/>
          </cell>
          <cell r="DB219" t="str">
            <v/>
          </cell>
          <cell r="DD219">
            <v>1</v>
          </cell>
        </row>
        <row r="220">
          <cell r="C220" t="str">
            <v>PR19SES_B.2</v>
          </cell>
          <cell r="D220" t="str">
            <v>Fair prices and help when you need it</v>
          </cell>
          <cell r="E220" t="str">
            <v>PR19 new</v>
          </cell>
          <cell r="F220" t="str">
            <v>B.2</v>
          </cell>
          <cell r="G220" t="str">
            <v>Vulnerable support scheme awareness</v>
          </cell>
          <cell r="H220" t="str">
            <v>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v>
          </cell>
          <cell r="M220">
            <v>1</v>
          </cell>
          <cell r="Q220">
            <v>1</v>
          </cell>
          <cell r="R220" t="str">
            <v>NFI</v>
          </cell>
          <cell r="U220" t="str">
            <v>Billing, debt, vfm, affordability, vulnerability</v>
          </cell>
          <cell r="V220" t="str">
            <v>%</v>
          </cell>
          <cell r="W220" t="str">
            <v>Percentage of customers</v>
          </cell>
          <cell r="X220">
            <v>1</v>
          </cell>
          <cell r="Y220" t="str">
            <v>Up</v>
          </cell>
          <cell r="AQ220">
            <v>56.7</v>
          </cell>
          <cell r="AR220">
            <v>59.5</v>
          </cell>
          <cell r="AS220">
            <v>62.3</v>
          </cell>
          <cell r="AT220">
            <v>65.2</v>
          </cell>
          <cell r="AU220">
            <v>68</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D220">
            <v>1</v>
          </cell>
        </row>
        <row r="221">
          <cell r="C221" t="str">
            <v>PR19SES_B.3</v>
          </cell>
          <cell r="D221" t="str">
            <v>Fair prices and help when you need it</v>
          </cell>
          <cell r="E221" t="str">
            <v>PR19 new</v>
          </cell>
          <cell r="F221" t="str">
            <v>B.3</v>
          </cell>
          <cell r="G221" t="str">
            <v>Vulnerable support scheme helpfulness</v>
          </cell>
          <cell r="H221" t="str">
            <v>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v>
          </cell>
          <cell r="M221">
            <v>1</v>
          </cell>
          <cell r="Q221">
            <v>1</v>
          </cell>
          <cell r="R221" t="str">
            <v>NFI</v>
          </cell>
          <cell r="U221" t="str">
            <v>Billing, debt, vfm, affordability, vulnerability</v>
          </cell>
          <cell r="V221" t="str">
            <v>%</v>
          </cell>
          <cell r="W221" t="str">
            <v>Percentage of customers</v>
          </cell>
          <cell r="X221">
            <v>1</v>
          </cell>
          <cell r="Y221" t="str">
            <v>Up</v>
          </cell>
          <cell r="AQ221">
            <v>80</v>
          </cell>
          <cell r="AR221">
            <v>80</v>
          </cell>
          <cell r="AS221">
            <v>80</v>
          </cell>
          <cell r="AT221">
            <v>80</v>
          </cell>
          <cell r="AU221">
            <v>80</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D221">
            <v>1</v>
          </cell>
        </row>
        <row r="222">
          <cell r="C222" t="str">
            <v>PR19SES_B.4</v>
          </cell>
          <cell r="D222" t="str">
            <v>Fair prices and help when you need it</v>
          </cell>
          <cell r="E222" t="str">
            <v>PR19 new</v>
          </cell>
          <cell r="F222" t="str">
            <v>B.4</v>
          </cell>
          <cell r="G222" t="str">
            <v>Void properties</v>
          </cell>
          <cell r="H222" t="str">
            <v>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v>
          </cell>
          <cell r="M222">
            <v>1</v>
          </cell>
          <cell r="Q222">
            <v>1</v>
          </cell>
          <cell r="R222" t="str">
            <v>Out &amp; under</v>
          </cell>
          <cell r="S222" t="str">
            <v>Revenue</v>
          </cell>
          <cell r="T222" t="str">
            <v>In-period</v>
          </cell>
          <cell r="U222" t="str">
            <v>Billing, debt, vfm, affordability, vulnerability</v>
          </cell>
          <cell r="V222" t="str">
            <v>%</v>
          </cell>
          <cell r="W222" t="str">
            <v>Voids as a percentage of all properties</v>
          </cell>
          <cell r="X222">
            <v>2</v>
          </cell>
          <cell r="Y222" t="str">
            <v>Down</v>
          </cell>
          <cell r="AQ222">
            <v>2.8</v>
          </cell>
          <cell r="AR222">
            <v>2.7</v>
          </cell>
          <cell r="AS222">
            <v>2.5</v>
          </cell>
          <cell r="AT222">
            <v>2.4</v>
          </cell>
          <cell r="AU222">
            <v>2.2000000000000002</v>
          </cell>
          <cell r="BL222" t="str">
            <v>Yes</v>
          </cell>
          <cell r="BM222" t="str">
            <v>Yes</v>
          </cell>
          <cell r="BN222" t="str">
            <v>Yes</v>
          </cell>
          <cell r="BO222" t="str">
            <v>Yes</v>
          </cell>
          <cell r="BP222" t="str">
            <v>Yes</v>
          </cell>
          <cell r="BQ222" t="str">
            <v/>
          </cell>
          <cell r="BR222" t="str">
            <v/>
          </cell>
          <cell r="BS222" t="str">
            <v/>
          </cell>
          <cell r="BT222" t="str">
            <v/>
          </cell>
          <cell r="BU222" t="str">
            <v/>
          </cell>
          <cell r="BV222">
            <v>3.36</v>
          </cell>
          <cell r="BW222">
            <v>3.36</v>
          </cell>
          <cell r="BX222">
            <v>3.36</v>
          </cell>
          <cell r="BY222">
            <v>3.36</v>
          </cell>
          <cell r="BZ222">
            <v>3.36</v>
          </cell>
          <cell r="CA222" t="str">
            <v/>
          </cell>
          <cell r="CB222" t="str">
            <v/>
          </cell>
          <cell r="CC222" t="str">
            <v/>
          </cell>
          <cell r="CD222" t="str">
            <v/>
          </cell>
          <cell r="CE222" t="str">
            <v/>
          </cell>
          <cell r="CF222" t="str">
            <v/>
          </cell>
          <cell r="CG222" t="str">
            <v/>
          </cell>
          <cell r="CH222" t="str">
            <v/>
          </cell>
          <cell r="CI222" t="str">
            <v/>
          </cell>
          <cell r="CJ222" t="str">
            <v/>
          </cell>
          <cell r="CK222">
            <v>2.2999999999999998</v>
          </cell>
          <cell r="CL222">
            <v>2.2000000000000002</v>
          </cell>
          <cell r="CM222">
            <v>2</v>
          </cell>
          <cell r="CN222">
            <v>1.9</v>
          </cell>
          <cell r="CO222">
            <v>1.7</v>
          </cell>
          <cell r="CP222" t="str">
            <v/>
          </cell>
          <cell r="CQ222" t="str">
            <v/>
          </cell>
          <cell r="CR222" t="str">
            <v/>
          </cell>
          <cell r="CS222" t="str">
            <v/>
          </cell>
          <cell r="CT222" t="str">
            <v/>
          </cell>
          <cell r="CU222">
            <v>-0.24099999999999999</v>
          </cell>
          <cell r="CV222" t="str">
            <v/>
          </cell>
          <cell r="CW222" t="str">
            <v/>
          </cell>
          <cell r="CX222" t="str">
            <v/>
          </cell>
          <cell r="CY222">
            <v>0.24099999999999999</v>
          </cell>
          <cell r="CZ222" t="str">
            <v/>
          </cell>
          <cell r="DA222" t="str">
            <v/>
          </cell>
          <cell r="DB222" t="str">
            <v/>
          </cell>
          <cell r="DD222">
            <v>1</v>
          </cell>
        </row>
        <row r="223">
          <cell r="C223" t="str">
            <v>PR19SES_B.5</v>
          </cell>
          <cell r="D223" t="str">
            <v>Fair prices and help when you need it</v>
          </cell>
          <cell r="E223" t="str">
            <v>PR19 new</v>
          </cell>
          <cell r="F223" t="str">
            <v>B.5</v>
          </cell>
          <cell r="G223" t="str">
            <v>Priority services for customers in vulnerable circumstances</v>
          </cell>
          <cell r="H223" t="str">
            <v>We confirm we are adopting the standard definitions and reporting guidance for the common performance commitments.</v>
          </cell>
          <cell r="M223">
            <v>1</v>
          </cell>
          <cell r="Q223">
            <v>1</v>
          </cell>
          <cell r="R223" t="str">
            <v>NFI</v>
          </cell>
          <cell r="U223" t="str">
            <v>Billing, debt, vfm, affordability, vulnerability</v>
          </cell>
          <cell r="V223" t="str">
            <v>%</v>
          </cell>
          <cell r="W223" t="str">
            <v>Household properties on register as a percentage of all household properties at year-end</v>
          </cell>
          <cell r="X223">
            <v>1</v>
          </cell>
          <cell r="Y223" t="str">
            <v>Up</v>
          </cell>
          <cell r="Z223" t="str">
            <v>Priority services for customers in vulnerable circumstances</v>
          </cell>
        </row>
        <row r="224">
          <cell r="C224" t="str">
            <v>PR19SES_C.1</v>
          </cell>
          <cell r="D224" t="str">
            <v>A service that is fit now and for the future</v>
          </cell>
          <cell r="E224" t="str">
            <v>PR19 new</v>
          </cell>
          <cell r="F224" t="str">
            <v>C.1</v>
          </cell>
          <cell r="G224" t="str">
            <v>Risk of severe restrictions in a drought</v>
          </cell>
          <cell r="H224" t="str">
            <v>We confirm we are adopting the standard definitions and reporting guidance for the common performance commitments.</v>
          </cell>
          <cell r="I224">
            <v>1</v>
          </cell>
          <cell r="Q224">
            <v>1</v>
          </cell>
          <cell r="R224" t="str">
            <v>NFI</v>
          </cell>
          <cell r="U224" t="str">
            <v>Resilience</v>
          </cell>
          <cell r="V224" t="str">
            <v>%</v>
          </cell>
          <cell r="W224" t="str">
            <v>Percentage of the population at risk</v>
          </cell>
          <cell r="X224">
            <v>1</v>
          </cell>
          <cell r="Y224" t="str">
            <v>Down</v>
          </cell>
          <cell r="Z224" t="str">
            <v>Risk of severe restrictions in a drought</v>
          </cell>
        </row>
        <row r="225">
          <cell r="C225" t="str">
            <v>PR19SES_C.3</v>
          </cell>
          <cell r="D225" t="str">
            <v>A service that is fit now and for the future</v>
          </cell>
          <cell r="E225" t="str">
            <v>PR19 new</v>
          </cell>
          <cell r="F225" t="str">
            <v>C.3</v>
          </cell>
          <cell r="G225" t="str">
            <v>Unplanned outage</v>
          </cell>
          <cell r="H225" t="str">
            <v>We confirm we are adopting the standard definitions and reporting guidance for the common performance commitments.</v>
          </cell>
          <cell r="J225">
            <v>1</v>
          </cell>
          <cell r="Q225">
            <v>1</v>
          </cell>
          <cell r="R225" t="str">
            <v>Under</v>
          </cell>
          <cell r="S225" t="str">
            <v>Revenue</v>
          </cell>
          <cell r="T225" t="str">
            <v>In-period</v>
          </cell>
          <cell r="U225" t="str">
            <v>Water outage</v>
          </cell>
          <cell r="V225" t="str">
            <v>%</v>
          </cell>
          <cell r="W225" t="str">
            <v>Unplanned outage as a proportion of total production capacity</v>
          </cell>
          <cell r="X225">
            <v>2</v>
          </cell>
          <cell r="Y225" t="str">
            <v>Down</v>
          </cell>
          <cell r="Z225" t="str">
            <v>Unplanned outage</v>
          </cell>
        </row>
        <row r="226">
          <cell r="C226" t="str">
            <v>PR19SES_C.4</v>
          </cell>
          <cell r="D226" t="str">
            <v>A service that is fit now and for the future</v>
          </cell>
          <cell r="E226" t="str">
            <v>PR14 continuation</v>
          </cell>
          <cell r="F226" t="str">
            <v>C.4</v>
          </cell>
          <cell r="G226" t="str">
            <v>Leakage</v>
          </cell>
          <cell r="H226" t="str">
            <v>We confirm we are adopting the standard definitions and reporting guidance for the common performance commitments.</v>
          </cell>
          <cell r="J226">
            <v>1</v>
          </cell>
          <cell r="Q226">
            <v>1</v>
          </cell>
          <cell r="R226" t="str">
            <v>Out &amp; under</v>
          </cell>
          <cell r="S226" t="str">
            <v>Revenue</v>
          </cell>
          <cell r="T226" t="str">
            <v>In-period</v>
          </cell>
          <cell r="U226" t="str">
            <v>Leakage</v>
          </cell>
          <cell r="V226" t="str">
            <v>nr</v>
          </cell>
          <cell r="W226" t="str">
            <v>Megalitres a day based on a three-year average</v>
          </cell>
          <cell r="X226">
            <v>1</v>
          </cell>
          <cell r="Y226" t="str">
            <v>Down</v>
          </cell>
          <cell r="Z226" t="str">
            <v>Leakage</v>
          </cell>
        </row>
        <row r="227">
          <cell r="C227" t="str">
            <v>PR19SES_D.1</v>
          </cell>
          <cell r="D227" t="str">
            <v>Excellent service, whenever and however you need it</v>
          </cell>
          <cell r="E227" t="str">
            <v>PR19 new</v>
          </cell>
          <cell r="F227" t="str">
            <v>D.1</v>
          </cell>
          <cell r="G227" t="str">
            <v>First contact resolution</v>
          </cell>
          <cell r="H227" t="str">
            <v>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v>
          </cell>
          <cell r="M227">
            <v>1</v>
          </cell>
          <cell r="Q227">
            <v>1</v>
          </cell>
          <cell r="R227" t="str">
            <v>Under</v>
          </cell>
          <cell r="S227" t="str">
            <v>Revenue</v>
          </cell>
          <cell r="T227" t="str">
            <v>In-period</v>
          </cell>
          <cell r="U227" t="str">
            <v>Customer service/satisfaction (exc. billing etc.)</v>
          </cell>
          <cell r="V227" t="str">
            <v>%</v>
          </cell>
          <cell r="W227" t="str">
            <v>Percentage of contacts resolved first time</v>
          </cell>
          <cell r="X227">
            <v>1</v>
          </cell>
          <cell r="Y227" t="str">
            <v>Up</v>
          </cell>
          <cell r="AQ227">
            <v>80</v>
          </cell>
          <cell r="AR227">
            <v>82.5</v>
          </cell>
          <cell r="AS227">
            <v>85</v>
          </cell>
          <cell r="AT227">
            <v>87.5</v>
          </cell>
          <cell r="AU227">
            <v>90</v>
          </cell>
          <cell r="BL227" t="str">
            <v>Yes</v>
          </cell>
          <cell r="BM227" t="str">
            <v>Yes</v>
          </cell>
          <cell r="BN227" t="str">
            <v>Yes</v>
          </cell>
          <cell r="BO227" t="str">
            <v>Yes</v>
          </cell>
          <cell r="BP227" t="str">
            <v>Yes</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v>-3.261E-3</v>
          </cell>
          <cell r="CV227" t="str">
            <v/>
          </cell>
          <cell r="CW227" t="str">
            <v/>
          </cell>
          <cell r="CX227" t="str">
            <v/>
          </cell>
          <cell r="CY227" t="str">
            <v/>
          </cell>
          <cell r="CZ227" t="str">
            <v/>
          </cell>
          <cell r="DA227" t="str">
            <v/>
          </cell>
          <cell r="DB227" t="str">
            <v/>
          </cell>
          <cell r="DD227">
            <v>1</v>
          </cell>
        </row>
        <row r="228">
          <cell r="C228" t="str">
            <v>PR19SES_D.2</v>
          </cell>
          <cell r="D228" t="str">
            <v>Excellent service, whenever and however you need it</v>
          </cell>
          <cell r="E228" t="str">
            <v>PR19 new</v>
          </cell>
          <cell r="F228" t="str">
            <v>D.2</v>
          </cell>
          <cell r="G228" t="str">
            <v>C-MeX: Customer measure of experience</v>
          </cell>
          <cell r="H228" t="str">
            <v>We confirm we are adopting the standard definitions and reporting guidance for the common performance commitments.</v>
          </cell>
          <cell r="M228">
            <v>1</v>
          </cell>
          <cell r="Q228">
            <v>1</v>
          </cell>
          <cell r="R228" t="str">
            <v>Out &amp; under</v>
          </cell>
          <cell r="S228" t="str">
            <v>Revenue</v>
          </cell>
          <cell r="T228" t="str">
            <v>In-period</v>
          </cell>
          <cell r="U228" t="str">
            <v>Customer measure of experience (C-MeX)</v>
          </cell>
          <cell r="V228" t="str">
            <v>score</v>
          </cell>
          <cell r="W228" t="str">
            <v>C-Mex scores</v>
          </cell>
          <cell r="X228">
            <v>2</v>
          </cell>
          <cell r="Y228" t="str">
            <v>Up</v>
          </cell>
          <cell r="Z228" t="str">
            <v>C-MeX: Customer measure of experience</v>
          </cell>
        </row>
        <row r="229">
          <cell r="C229" t="str">
            <v>PR19SES_D.3</v>
          </cell>
          <cell r="D229" t="str">
            <v>Excellent service, whenever and however you need it</v>
          </cell>
          <cell r="E229" t="str">
            <v>PR19 new</v>
          </cell>
          <cell r="F229" t="str">
            <v>D.3</v>
          </cell>
          <cell r="G229" t="str">
            <v>D-MeX: Developer services measure of experience</v>
          </cell>
          <cell r="H229" t="str">
            <v>We confirm we are adopting the standard definitions and reporting guidance for the common performance commitments.</v>
          </cell>
          <cell r="J229">
            <v>1</v>
          </cell>
          <cell r="Q229">
            <v>1</v>
          </cell>
          <cell r="R229" t="str">
            <v>Out &amp; under</v>
          </cell>
          <cell r="S229" t="str">
            <v>Revenue</v>
          </cell>
          <cell r="T229" t="str">
            <v>In-period</v>
          </cell>
          <cell r="U229" t="str">
            <v>Developer services measure of experience (D-MeX)</v>
          </cell>
          <cell r="V229" t="str">
            <v>score</v>
          </cell>
          <cell r="W229" t="str">
            <v>D-Mex score</v>
          </cell>
          <cell r="X229">
            <v>2</v>
          </cell>
          <cell r="Y229" t="str">
            <v>Up</v>
          </cell>
          <cell r="Z229" t="str">
            <v>D-MeX: Developer services measure of experience</v>
          </cell>
        </row>
        <row r="230">
          <cell r="C230" t="str">
            <v>PR19SES_E.1</v>
          </cell>
          <cell r="D230" t="str">
            <v>Support a thriving environment we can all rely upon</v>
          </cell>
          <cell r="E230" t="str">
            <v>PR14 revision</v>
          </cell>
          <cell r="F230" t="str">
            <v>E.1</v>
          </cell>
          <cell r="G230" t="str">
            <v>Per capita consumption</v>
          </cell>
          <cell r="H230" t="str">
            <v>We confirm we are adopting the standard definitions and reporting guidance for the common performance commitments.</v>
          </cell>
          <cell r="J230">
            <v>1</v>
          </cell>
          <cell r="Q230">
            <v>1</v>
          </cell>
          <cell r="R230" t="str">
            <v>Under</v>
          </cell>
          <cell r="S230" t="str">
            <v>Revenue</v>
          </cell>
          <cell r="T230" t="str">
            <v>End of period</v>
          </cell>
          <cell r="U230" t="str">
            <v>Water consumption</v>
          </cell>
          <cell r="V230" t="str">
            <v>nr</v>
          </cell>
          <cell r="W230" t="str">
            <v>Litres per person per day based on a three-year average</v>
          </cell>
          <cell r="X230">
            <v>1</v>
          </cell>
          <cell r="Y230" t="str">
            <v>Down</v>
          </cell>
          <cell r="Z230" t="str">
            <v>Per capita consumption</v>
          </cell>
        </row>
        <row r="231">
          <cell r="C231" t="str">
            <v>PR19SES_E.2</v>
          </cell>
          <cell r="D231" t="str">
            <v>Support a thriving environment we can all rely upon</v>
          </cell>
          <cell r="E231" t="str">
            <v>PR14 continuation</v>
          </cell>
          <cell r="F231" t="str">
            <v>E.2</v>
          </cell>
          <cell r="G231" t="str">
            <v>Greenhouse gas emissions</v>
          </cell>
          <cell r="H231" t="str">
            <v>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v>
          </cell>
          <cell r="J231">
            <v>1</v>
          </cell>
          <cell r="Q231">
            <v>1</v>
          </cell>
          <cell r="R231" t="str">
            <v>Under</v>
          </cell>
          <cell r="S231" t="str">
            <v>Revenue</v>
          </cell>
          <cell r="T231" t="str">
            <v>In-period</v>
          </cell>
          <cell r="U231" t="str">
            <v>Energy/emissions</v>
          </cell>
          <cell r="V231" t="str">
            <v>nr</v>
          </cell>
          <cell r="W231" t="str">
            <v>Emissions (kgCO2eg) per million litre of water put into supply</v>
          </cell>
          <cell r="X231">
            <v>0</v>
          </cell>
          <cell r="Y231" t="str">
            <v>Down</v>
          </cell>
          <cell r="AQ231">
            <v>55</v>
          </cell>
          <cell r="AR231">
            <v>55</v>
          </cell>
          <cell r="AS231">
            <v>55</v>
          </cell>
          <cell r="AT231">
            <v>55</v>
          </cell>
          <cell r="AU231">
            <v>55</v>
          </cell>
          <cell r="BL231" t="str">
            <v>Yes</v>
          </cell>
          <cell r="BM231" t="str">
            <v>Yes</v>
          </cell>
          <cell r="BN231" t="str">
            <v>Yes</v>
          </cell>
          <cell r="BO231" t="str">
            <v>Yes</v>
          </cell>
          <cell r="BP231" t="str">
            <v>Yes</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v>-1.578E-3</v>
          </cell>
          <cell r="CV231" t="str">
            <v/>
          </cell>
          <cell r="CW231" t="str">
            <v/>
          </cell>
          <cell r="CX231" t="str">
            <v/>
          </cell>
          <cell r="CY231" t="str">
            <v/>
          </cell>
          <cell r="CZ231" t="str">
            <v/>
          </cell>
          <cell r="DA231" t="str">
            <v/>
          </cell>
          <cell r="DB231" t="str">
            <v/>
          </cell>
          <cell r="DD231">
            <v>1</v>
          </cell>
        </row>
        <row r="232">
          <cell r="C232" t="str">
            <v>PR19SES_E.3</v>
          </cell>
          <cell r="D232" t="str">
            <v>Support a thriving environment we can all rely upon</v>
          </cell>
          <cell r="E232" t="str">
            <v>PR14 revision</v>
          </cell>
          <cell r="F232" t="str">
            <v>E.3</v>
          </cell>
          <cell r="G232" t="str">
            <v>Pollution incidents</v>
          </cell>
          <cell r="H232" t="str">
            <v>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v>
          </cell>
          <cell r="J232">
            <v>1</v>
          </cell>
          <cell r="Q232">
            <v>1</v>
          </cell>
          <cell r="R232" t="str">
            <v>NFI</v>
          </cell>
          <cell r="U232" t="str">
            <v>Pollution incidents</v>
          </cell>
          <cell r="V232" t="str">
            <v>nr</v>
          </cell>
          <cell r="W232" t="str">
            <v>Number of pollution incidents</v>
          </cell>
          <cell r="X232">
            <v>0</v>
          </cell>
          <cell r="Y232" t="str">
            <v>Down</v>
          </cell>
        </row>
        <row r="233">
          <cell r="C233" t="str">
            <v>PR19SES_E.4</v>
          </cell>
          <cell r="D233" t="str">
            <v>Support a thriving environment we can all rely upon</v>
          </cell>
          <cell r="E233" t="str">
            <v>PR19 new</v>
          </cell>
          <cell r="F233" t="str">
            <v>E.4</v>
          </cell>
          <cell r="G233" t="str">
            <v>Abstraction incentive mechanism</v>
          </cell>
          <cell r="H233" t="str">
            <v>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v>
          </cell>
          <cell r="I233">
            <v>1</v>
          </cell>
          <cell r="Q233">
            <v>1</v>
          </cell>
          <cell r="R233" t="str">
            <v>NFI</v>
          </cell>
          <cell r="U233" t="str">
            <v>Water resources/ abstraction</v>
          </cell>
          <cell r="V233" t="str">
            <v>nr</v>
          </cell>
          <cell r="W233" t="str">
            <v>Megalitres (Ml)</v>
          </cell>
          <cell r="X233">
            <v>0</v>
          </cell>
          <cell r="Y233" t="str">
            <v>Down</v>
          </cell>
          <cell r="AQ233" t="str">
            <v>-7 / -12</v>
          </cell>
          <cell r="AR233" t="str">
            <v>-7 / -12</v>
          </cell>
          <cell r="AS233" t="str">
            <v>-7 / -12</v>
          </cell>
          <cell r="AT233" t="str">
            <v>-7 / -12</v>
          </cell>
          <cell r="AU233" t="str">
            <v>-7 / -12</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D233">
            <v>1</v>
          </cell>
        </row>
        <row r="234">
          <cell r="C234" t="str">
            <v>PR19SES_E.5</v>
          </cell>
          <cell r="D234" t="str">
            <v>Support a thriving environment we can all rely upon</v>
          </cell>
          <cell r="E234" t="str">
            <v>PR19 new</v>
          </cell>
          <cell r="F234" t="str">
            <v>E.5</v>
          </cell>
          <cell r="G234" t="str">
            <v>Land based improvement  - biodiversity</v>
          </cell>
          <cell r="H234" t="str">
            <v>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v>
          </cell>
          <cell r="J234">
            <v>1</v>
          </cell>
          <cell r="Q234">
            <v>1</v>
          </cell>
          <cell r="R234" t="str">
            <v>NFI</v>
          </cell>
          <cell r="U234" t="str">
            <v>Biodiversity/SSSIs</v>
          </cell>
          <cell r="V234" t="str">
            <v>nr</v>
          </cell>
          <cell r="W234" t="str">
            <v>Number of sites</v>
          </cell>
          <cell r="X234">
            <v>0</v>
          </cell>
          <cell r="Y234" t="str">
            <v>Up</v>
          </cell>
          <cell r="AQ234">
            <v>1</v>
          </cell>
          <cell r="AR234">
            <v>2</v>
          </cell>
          <cell r="AS234">
            <v>2</v>
          </cell>
          <cell r="AT234">
            <v>3</v>
          </cell>
          <cell r="AU234">
            <v>3</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D234">
            <v>1</v>
          </cell>
        </row>
        <row r="235">
          <cell r="C235" t="str">
            <v>PR19SES_E.6</v>
          </cell>
          <cell r="D235" t="str">
            <v>Support a thriving environment we can all rely upon</v>
          </cell>
          <cell r="E235" t="str">
            <v>PR14 continuation</v>
          </cell>
          <cell r="F235" t="str">
            <v>E.6</v>
          </cell>
          <cell r="G235" t="str">
            <v>River based improvement - delivery of WINEP</v>
          </cell>
          <cell r="H235" t="str">
            <v>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v>
          </cell>
          <cell r="I235">
            <v>0.34</v>
          </cell>
          <cell r="J235">
            <v>0.66</v>
          </cell>
          <cell r="Q235">
            <v>1</v>
          </cell>
          <cell r="R235" t="str">
            <v>Under</v>
          </cell>
          <cell r="S235" t="str">
            <v>Revenue</v>
          </cell>
          <cell r="T235" t="str">
            <v>In-period</v>
          </cell>
          <cell r="U235" t="str">
            <v>Environmental</v>
          </cell>
          <cell r="V235" t="str">
            <v>nr</v>
          </cell>
          <cell r="W235" t="str">
            <v>Number of projects completed</v>
          </cell>
          <cell r="X235">
            <v>0</v>
          </cell>
          <cell r="Y235" t="str">
            <v>Up</v>
          </cell>
          <cell r="AQ235">
            <v>0</v>
          </cell>
          <cell r="AR235">
            <v>7</v>
          </cell>
          <cell r="AS235">
            <v>7</v>
          </cell>
          <cell r="AT235">
            <v>7</v>
          </cell>
          <cell r="AU235">
            <v>24</v>
          </cell>
          <cell r="BL235" t="str">
            <v>Yes</v>
          </cell>
          <cell r="BM235" t="str">
            <v>Yes</v>
          </cell>
          <cell r="BN235" t="str">
            <v>Yes</v>
          </cell>
          <cell r="BO235" t="str">
            <v>Yes</v>
          </cell>
          <cell r="BP235" t="str">
            <v>Yes</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v>-4.2500000000000003E-3</v>
          </cell>
          <cell r="CV235" t="str">
            <v/>
          </cell>
          <cell r="CW235" t="str">
            <v/>
          </cell>
          <cell r="CX235" t="str">
            <v/>
          </cell>
          <cell r="CY235" t="str">
            <v/>
          </cell>
          <cell r="CZ235" t="str">
            <v/>
          </cell>
          <cell r="DA235" t="str">
            <v/>
          </cell>
          <cell r="DB235" t="str">
            <v/>
          </cell>
          <cell r="DD235">
            <v>1</v>
          </cell>
        </row>
        <row r="236">
          <cell r="C236" t="str">
            <v>PR19SES_A.5</v>
          </cell>
          <cell r="D236" t="str">
            <v>High quality water, all day every day</v>
          </cell>
          <cell r="E236" t="str">
            <v>PR19 new</v>
          </cell>
          <cell r="F236" t="str">
            <v>A.5</v>
          </cell>
          <cell r="G236" t="str">
            <v>Water Softening</v>
          </cell>
          <cell r="H236" t="str">
            <v>This PC measures the days a water softening site does not provide softened water to customers</v>
          </cell>
          <cell r="J236">
            <v>1</v>
          </cell>
          <cell r="Q236">
            <v>1</v>
          </cell>
          <cell r="R236" t="str">
            <v>Under</v>
          </cell>
          <cell r="S236" t="str">
            <v>Revenue</v>
          </cell>
          <cell r="T236" t="str">
            <v>In-period</v>
          </cell>
          <cell r="V236" t="str">
            <v>nr</v>
          </cell>
          <cell r="W236" t="str">
            <v xml:space="preserve">The number of mg/l </v>
          </cell>
          <cell r="X236">
            <v>1</v>
          </cell>
          <cell r="Y236" t="str">
            <v>Down</v>
          </cell>
          <cell r="AQ236">
            <v>0</v>
          </cell>
          <cell r="AR236">
            <v>0</v>
          </cell>
          <cell r="AS236">
            <v>0</v>
          </cell>
          <cell r="AT236">
            <v>0</v>
          </cell>
          <cell r="AU236">
            <v>0</v>
          </cell>
          <cell r="BL236" t="str">
            <v>Yes</v>
          </cell>
          <cell r="BM236" t="str">
            <v>Yes</v>
          </cell>
          <cell r="BN236" t="str">
            <v>Yes</v>
          </cell>
          <cell r="BO236" t="str">
            <v>Yes</v>
          </cell>
          <cell r="BP236" t="str">
            <v>Yes</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v>-2.8199999999999999E-2</v>
          </cell>
          <cell r="CV236" t="str">
            <v/>
          </cell>
          <cell r="CW236" t="str">
            <v/>
          </cell>
          <cell r="CX236" t="str">
            <v/>
          </cell>
          <cell r="CY236" t="str">
            <v/>
          </cell>
          <cell r="CZ236" t="str">
            <v/>
          </cell>
          <cell r="DA236" t="str">
            <v/>
          </cell>
          <cell r="DB236" t="str">
            <v/>
          </cell>
        </row>
        <row r="237">
          <cell r="C237" t="str">
            <v>PR19SES_B.6</v>
          </cell>
          <cell r="D237" t="str">
            <v>Fair prices and help when you need it</v>
          </cell>
          <cell r="E237" t="str">
            <v>PR14 continuation</v>
          </cell>
          <cell r="F237" t="str">
            <v>B.6</v>
          </cell>
          <cell r="G237" t="str">
            <v>Perception of value for money</v>
          </cell>
          <cell r="H237" t="str">
            <v>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v>
          </cell>
          <cell r="M237">
            <v>1</v>
          </cell>
          <cell r="Q237">
            <v>1</v>
          </cell>
          <cell r="R237" t="str">
            <v>NFI</v>
          </cell>
          <cell r="U237" t="str">
            <v>Billing, debt, vfm, affordability, vulnerability</v>
          </cell>
          <cell r="V237" t="str">
            <v>%</v>
          </cell>
          <cell r="W237" t="str">
            <v>Percentage of customers</v>
          </cell>
          <cell r="X237">
            <v>0</v>
          </cell>
          <cell r="Y237" t="str">
            <v>Down</v>
          </cell>
          <cell r="AQ237">
            <v>9</v>
          </cell>
          <cell r="AR237">
            <v>8</v>
          </cell>
          <cell r="AS237">
            <v>7</v>
          </cell>
          <cell r="AT237">
            <v>6</v>
          </cell>
          <cell r="AU237">
            <v>6</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row>
        <row r="238">
          <cell r="C238" t="str">
            <v>PR19SES_NEP01</v>
          </cell>
          <cell r="F238" t="str">
            <v>NEP01</v>
          </cell>
          <cell r="G238" t="str">
            <v>WINEP Delivery</v>
          </cell>
          <cell r="Q238">
            <v>0</v>
          </cell>
          <cell r="R238" t="str">
            <v>NFI</v>
          </cell>
          <cell r="V238" t="str">
            <v>text</v>
          </cell>
          <cell r="W238" t="str">
            <v>WINEP requirements met or not met in each year</v>
          </cell>
          <cell r="X238">
            <v>0</v>
          </cell>
          <cell r="AQ238" t="str">
            <v>Met</v>
          </cell>
          <cell r="AR238" t="str">
            <v>Met</v>
          </cell>
          <cell r="AS238" t="str">
            <v>Met</v>
          </cell>
          <cell r="AT238" t="str">
            <v>Met</v>
          </cell>
          <cell r="AU238" t="str">
            <v>Met</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row>
        <row r="239">
          <cell r="C239" t="str">
            <v>PR19SES_C.2</v>
          </cell>
          <cell r="F239" t="str">
            <v>C.2</v>
          </cell>
          <cell r="G239" t="str">
            <v>Risk of supply failures</v>
          </cell>
          <cell r="J239">
            <v>1</v>
          </cell>
          <cell r="Q239">
            <v>1</v>
          </cell>
          <cell r="R239" t="str">
            <v>Under</v>
          </cell>
          <cell r="S239" t="str">
            <v>Revenue</v>
          </cell>
          <cell r="T239" t="str">
            <v>In-period</v>
          </cell>
          <cell r="V239" t="str">
            <v>%</v>
          </cell>
          <cell r="W239" t="str">
            <v>Percentage of properties that can be supplied by more than one  treatment works</v>
          </cell>
          <cell r="X239">
            <v>0</v>
          </cell>
          <cell r="Y239" t="str">
            <v>Up</v>
          </cell>
          <cell r="AQ239">
            <v>65</v>
          </cell>
          <cell r="AR239">
            <v>65</v>
          </cell>
          <cell r="AS239">
            <v>76</v>
          </cell>
          <cell r="AT239">
            <v>76</v>
          </cell>
          <cell r="AU239">
            <v>100</v>
          </cell>
          <cell r="BL239" t="str">
            <v>Yes</v>
          </cell>
          <cell r="BM239" t="str">
            <v>Yes</v>
          </cell>
          <cell r="BN239" t="str">
            <v>Yes</v>
          </cell>
          <cell r="BO239" t="str">
            <v>Yes</v>
          </cell>
          <cell r="BP239" t="str">
            <v>Yes</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v>-6.4000000000000003E-3</v>
          </cell>
          <cell r="CV239" t="str">
            <v/>
          </cell>
          <cell r="CW239" t="str">
            <v/>
          </cell>
          <cell r="CX239" t="str">
            <v/>
          </cell>
          <cell r="CY239" t="str">
            <v/>
          </cell>
          <cell r="CZ239" t="str">
            <v/>
          </cell>
          <cell r="DA239" t="str">
            <v/>
          </cell>
          <cell r="DB239" t="str">
            <v/>
          </cell>
        </row>
        <row r="240">
          <cell r="C240" t="str">
            <v>PR19SEW_C.1</v>
          </cell>
          <cell r="D240" t="str">
            <v>Our customers are happy with the service we provide</v>
          </cell>
          <cell r="E240" t="str">
            <v>PR19 new</v>
          </cell>
          <cell r="F240" t="str">
            <v>C.1</v>
          </cell>
          <cell r="G240" t="str">
            <v>C-MeX: Customer measure of experience</v>
          </cell>
          <cell r="H240" t="str">
            <v>Satisfaction of residential customers with their customer experience</v>
          </cell>
          <cell r="M240">
            <v>1</v>
          </cell>
          <cell r="Q240">
            <v>1</v>
          </cell>
          <cell r="R240" t="str">
            <v>Out &amp; under</v>
          </cell>
          <cell r="S240" t="str">
            <v>Revenue</v>
          </cell>
          <cell r="T240" t="str">
            <v>In-period</v>
          </cell>
          <cell r="U240" t="str">
            <v>Customer measure of experience (C-MeX)</v>
          </cell>
          <cell r="V240" t="str">
            <v>score</v>
          </cell>
          <cell r="W240" t="str">
            <v xml:space="preserve">TBC following pilot </v>
          </cell>
          <cell r="X240">
            <v>2</v>
          </cell>
          <cell r="Y240" t="str">
            <v>Up</v>
          </cell>
          <cell r="Z240" t="str">
            <v>C-MeX: Customer measure of experience</v>
          </cell>
        </row>
        <row r="241">
          <cell r="C241" t="str">
            <v>PR19SEW_F.1</v>
          </cell>
          <cell r="D241" t="str">
            <v>Developers rate the service we provide to them</v>
          </cell>
          <cell r="E241" t="str">
            <v>PR19 new</v>
          </cell>
          <cell r="F241" t="str">
            <v>F.1</v>
          </cell>
          <cell r="G241" t="str">
            <v>D-MeX: Developer services measure of experience</v>
          </cell>
          <cell r="H241" t="str">
            <v>Satisfaction of developer services customers with their customer experience</v>
          </cell>
          <cell r="J241">
            <v>1</v>
          </cell>
          <cell r="Q241">
            <v>1</v>
          </cell>
          <cell r="R241" t="str">
            <v>Out &amp; under</v>
          </cell>
          <cell r="S241" t="str">
            <v>Revenue</v>
          </cell>
          <cell r="T241" t="str">
            <v>In-period</v>
          </cell>
          <cell r="U241" t="str">
            <v>Developer services measure of experience (D-MeX)</v>
          </cell>
          <cell r="V241" t="str">
            <v>score</v>
          </cell>
          <cell r="W241" t="str">
            <v xml:space="preserve">TBC following pilot </v>
          </cell>
          <cell r="X241">
            <v>2</v>
          </cell>
          <cell r="Y241" t="str">
            <v>Up</v>
          </cell>
          <cell r="Z241" t="str">
            <v>D-MeX: Developer services measure of experience</v>
          </cell>
        </row>
        <row r="242">
          <cell r="C242" t="str">
            <v>PR19SEW_A.1</v>
          </cell>
          <cell r="D242" t="str">
            <v xml:space="preserve">Our customers trust the safety and quality of their tap water </v>
          </cell>
          <cell r="E242" t="str">
            <v>PR19 new</v>
          </cell>
          <cell r="F242" t="str">
            <v>A.1</v>
          </cell>
          <cell r="G242" t="str">
            <v>Water quality compliance (CRI)</v>
          </cell>
          <cell r="H242" t="str">
            <v>The Compliance Risk Index (CRI) is a measure designed to illustrate the risk arising from treated water compliance failures, and it aligns with the current risk based approach to regulation of water supplies used by the Drinking Water Inspectorate (DWI)</v>
          </cell>
          <cell r="I242">
            <v>0.1</v>
          </cell>
          <cell r="J242">
            <v>0.9</v>
          </cell>
          <cell r="Q242">
            <v>1</v>
          </cell>
          <cell r="R242" t="str">
            <v>Under</v>
          </cell>
          <cell r="S242" t="str">
            <v>Revenue</v>
          </cell>
          <cell r="T242" t="str">
            <v>In-period</v>
          </cell>
          <cell r="U242" t="str">
            <v>Water quality compliance</v>
          </cell>
          <cell r="V242" t="str">
            <v>score</v>
          </cell>
          <cell r="W242" t="str">
            <v xml:space="preserve">Index score </v>
          </cell>
          <cell r="X242">
            <v>2</v>
          </cell>
          <cell r="Y242" t="str">
            <v>Down</v>
          </cell>
          <cell r="Z242" t="str">
            <v>Water quality compliance (CRI)</v>
          </cell>
        </row>
        <row r="243">
          <cell r="C243" t="str">
            <v>PR19SEW_B.1</v>
          </cell>
          <cell r="D243" t="str">
            <v xml:space="preserve">Our water supply network is resilient for this generation and the next </v>
          </cell>
          <cell r="E243" t="str">
            <v>PR14 continuation</v>
          </cell>
          <cell r="F243" t="str">
            <v>B.1</v>
          </cell>
          <cell r="G243" t="str">
            <v>Water supply interruptions</v>
          </cell>
          <cell r="H243" t="str">
            <v xml:space="preserve">Supply interruptions greater than three hours (average minutes per property)
</v>
          </cell>
          <cell r="I243">
            <v>0.05</v>
          </cell>
          <cell r="J243">
            <v>0.95</v>
          </cell>
          <cell r="Q243">
            <v>1</v>
          </cell>
          <cell r="R243" t="str">
            <v>Out &amp; under</v>
          </cell>
          <cell r="S243" t="str">
            <v>Revenue</v>
          </cell>
          <cell r="T243" t="str">
            <v>In-period</v>
          </cell>
          <cell r="U243" t="str">
            <v>Supply interruptions</v>
          </cell>
          <cell r="V243" t="str">
            <v>time</v>
          </cell>
          <cell r="W243" t="str">
            <v>Average minutes per property</v>
          </cell>
          <cell r="X243">
            <v>0</v>
          </cell>
          <cell r="Y243" t="str">
            <v>Down</v>
          </cell>
          <cell r="Z243" t="str">
            <v>Water supply interruptions</v>
          </cell>
        </row>
        <row r="244">
          <cell r="C244" t="str">
            <v>PR19SEW_D.1</v>
          </cell>
          <cell r="D244" t="str">
            <v>Leakage levels are sustainable and supported by customers</v>
          </cell>
          <cell r="E244" t="str">
            <v>PR14 revision</v>
          </cell>
          <cell r="F244" t="str">
            <v>D.1</v>
          </cell>
          <cell r="G244" t="str">
            <v>Leakage</v>
          </cell>
          <cell r="H244" t="str">
            <v xml:space="preserve">% reduction in leakage (where leakage is measured in megalitres per day, and is a three year average). </v>
          </cell>
          <cell r="J244">
            <v>1</v>
          </cell>
          <cell r="Q244">
            <v>1</v>
          </cell>
          <cell r="R244" t="str">
            <v>Out &amp; under</v>
          </cell>
          <cell r="S244" t="str">
            <v>Revenue</v>
          </cell>
          <cell r="T244" t="str">
            <v>In-period</v>
          </cell>
          <cell r="U244" t="str">
            <v>Leakage</v>
          </cell>
          <cell r="V244" t="str">
            <v>%</v>
          </cell>
          <cell r="W244" t="str">
            <v>% reduction in water lost due to leakage, three year average</v>
          </cell>
          <cell r="X244">
            <v>1</v>
          </cell>
          <cell r="Y244" t="str">
            <v>Up</v>
          </cell>
          <cell r="Z244" t="str">
            <v>Leakage</v>
          </cell>
        </row>
        <row r="245">
          <cell r="C245" t="str">
            <v>PR19SEW_E.1</v>
          </cell>
          <cell r="D245" t="str">
            <v xml:space="preserve">Customers are empowered to reduce their water use </v>
          </cell>
          <cell r="E245" t="str">
            <v>PR19 new</v>
          </cell>
          <cell r="F245" t="str">
            <v>E.1</v>
          </cell>
          <cell r="G245" t="str">
            <v>Per capita consumption</v>
          </cell>
          <cell r="H245" t="str">
            <v xml:space="preserve">Average amount of water used by each person that lives in a household property (litres per head per day), three-year average
</v>
          </cell>
          <cell r="J245">
            <v>0.25</v>
          </cell>
          <cell r="M245">
            <v>0.75</v>
          </cell>
          <cell r="Q245">
            <v>1</v>
          </cell>
          <cell r="R245" t="str">
            <v>Out &amp; under</v>
          </cell>
          <cell r="S245" t="str">
            <v>Revenue</v>
          </cell>
          <cell r="T245" t="str">
            <v>End of period</v>
          </cell>
          <cell r="U245" t="str">
            <v>Water consumption</v>
          </cell>
          <cell r="V245" t="str">
            <v>nr</v>
          </cell>
          <cell r="W245" t="str">
            <v xml:space="preserve">Litres per head per day, three year average </v>
          </cell>
          <cell r="X245">
            <v>1</v>
          </cell>
          <cell r="Y245" t="str">
            <v>Down</v>
          </cell>
          <cell r="Z245" t="str">
            <v>Per capita consumption</v>
          </cell>
        </row>
        <row r="246">
          <cell r="C246" t="str">
            <v>PR19SEW_G.1</v>
          </cell>
          <cell r="D246" t="str">
            <v>Our water supplies are maintained during more severe droughts</v>
          </cell>
          <cell r="E246" t="str">
            <v>PR19 new</v>
          </cell>
          <cell r="F246" t="str">
            <v>G.1</v>
          </cell>
          <cell r="G246" t="str">
            <v>Risk of severe restrictions in a drought</v>
          </cell>
          <cell r="H246" t="str">
            <v>Percentage of the population the company serves that would experience severe supply restrictions (for example, standpipes or rota cuts) in a 1 in 200 year drought</v>
          </cell>
          <cell r="I246">
            <v>0.75</v>
          </cell>
          <cell r="J246">
            <v>0.25</v>
          </cell>
          <cell r="Q246">
            <v>1</v>
          </cell>
          <cell r="R246" t="str">
            <v>NFI</v>
          </cell>
          <cell r="U246" t="str">
            <v>Supply restrictions</v>
          </cell>
          <cell r="V246" t="str">
            <v>%</v>
          </cell>
          <cell r="W246" t="str">
            <v>Percentage of population</v>
          </cell>
          <cell r="X246">
            <v>1</v>
          </cell>
          <cell r="Y246" t="str">
            <v>Down</v>
          </cell>
          <cell r="Z246" t="str">
            <v>Risk of severe restrictions in a drought</v>
          </cell>
        </row>
        <row r="247">
          <cell r="C247" t="str">
            <v>PR19SEW_B.2</v>
          </cell>
          <cell r="D247" t="str">
            <v xml:space="preserve">Our water supply network is resilient for this generation and the next </v>
          </cell>
          <cell r="E247" t="str">
            <v>PR14 revision</v>
          </cell>
          <cell r="F247" t="str">
            <v>B.2</v>
          </cell>
          <cell r="G247" t="str">
            <v>Mains repairs</v>
          </cell>
          <cell r="H247" t="str">
            <v xml:space="preserve">Mains repairs per 1,000km of water mains </v>
          </cell>
          <cell r="J247">
            <v>1</v>
          </cell>
          <cell r="Q247">
            <v>1</v>
          </cell>
          <cell r="R247" t="str">
            <v>Under</v>
          </cell>
          <cell r="S247" t="str">
            <v>Revenue</v>
          </cell>
          <cell r="T247" t="str">
            <v>In-period</v>
          </cell>
          <cell r="U247" t="str">
            <v>Water mains bursts</v>
          </cell>
          <cell r="V247" t="str">
            <v>nr</v>
          </cell>
          <cell r="W247" t="str">
            <v>Number of mains repairs per 1,000km</v>
          </cell>
          <cell r="X247">
            <v>1</v>
          </cell>
          <cell r="Y247" t="str">
            <v>Down</v>
          </cell>
          <cell r="Z247" t="str">
            <v>Mains repairs</v>
          </cell>
        </row>
        <row r="248">
          <cell r="C248" t="str">
            <v>PR19SEW_B.3</v>
          </cell>
          <cell r="D248" t="str">
            <v xml:space="preserve">Our water supply network is resilient for this generation and the next </v>
          </cell>
          <cell r="E248" t="str">
            <v>PR19 new</v>
          </cell>
          <cell r="F248" t="str">
            <v>B.3</v>
          </cell>
          <cell r="G248" t="str">
            <v>Unplanned outage</v>
          </cell>
          <cell r="H248" t="str">
            <v>A temporary loss of maximum production capacity</v>
          </cell>
          <cell r="I248">
            <v>0.05</v>
          </cell>
          <cell r="J248">
            <v>0.95</v>
          </cell>
          <cell r="Q248">
            <v>1</v>
          </cell>
          <cell r="R248" t="str">
            <v>Under</v>
          </cell>
          <cell r="S248" t="str">
            <v>Revenue</v>
          </cell>
          <cell r="T248" t="str">
            <v>In-period</v>
          </cell>
          <cell r="U248" t="str">
            <v>Water outage</v>
          </cell>
          <cell r="V248" t="str">
            <v>%</v>
          </cell>
          <cell r="W248" t="str">
            <v>% water lost due to unplanned outage</v>
          </cell>
          <cell r="X248">
            <v>2</v>
          </cell>
          <cell r="Y248" t="str">
            <v>Down</v>
          </cell>
          <cell r="Z248" t="str">
            <v>Unplanned outage</v>
          </cell>
        </row>
        <row r="249">
          <cell r="C249" t="str">
            <v>PR19SEW_C.2</v>
          </cell>
          <cell r="D249" t="str">
            <v>Our customers are happy with the service we provide</v>
          </cell>
          <cell r="E249" t="str">
            <v>PR19 new</v>
          </cell>
          <cell r="F249" t="str">
            <v>C.2</v>
          </cell>
          <cell r="G249" t="str">
            <v>Segmented satisfaction of household customers - segment 1</v>
          </cell>
          <cell r="H249" t="str">
            <v>Overall customer satisfaction of our household customer segment 1 as measured through satisfaction tracking research, as a score out of 5</v>
          </cell>
          <cell r="J249">
            <v>0.25</v>
          </cell>
          <cell r="M249">
            <v>0.75</v>
          </cell>
          <cell r="Q249">
            <v>1</v>
          </cell>
          <cell r="R249" t="str">
            <v>NFI</v>
          </cell>
          <cell r="U249" t="str">
            <v>Customer service/satisfaction (exc. billing etc.)</v>
          </cell>
          <cell r="V249" t="str">
            <v>score</v>
          </cell>
          <cell r="W249" t="str">
            <v>Satisfaction score out of 5</v>
          </cell>
          <cell r="X249">
            <v>1</v>
          </cell>
          <cell r="Y249" t="str">
            <v>Up</v>
          </cell>
          <cell r="AQ249">
            <v>4.2</v>
          </cell>
          <cell r="AR249">
            <v>4.2</v>
          </cell>
          <cell r="AS249">
            <v>4.3</v>
          </cell>
          <cell r="AT249">
            <v>4.4000000000000004</v>
          </cell>
          <cell r="AU249">
            <v>4.5</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D249">
            <v>1</v>
          </cell>
        </row>
        <row r="250">
          <cell r="C250" t="str">
            <v>PR19SEW_C.3</v>
          </cell>
          <cell r="D250" t="str">
            <v>Our customers are happy with the service we provide</v>
          </cell>
          <cell r="E250" t="str">
            <v>PR19 new</v>
          </cell>
          <cell r="F250" t="str">
            <v>C.3</v>
          </cell>
          <cell r="G250" t="str">
            <v>Segmented satisfaction of household customers - segment 2</v>
          </cell>
          <cell r="H250" t="str">
            <v>Overall customer satisfaction of our household customer segment 2 as measured through satisfaction tracking research, as a score out of 5</v>
          </cell>
          <cell r="J250">
            <v>0.25</v>
          </cell>
          <cell r="M250">
            <v>0.75</v>
          </cell>
          <cell r="Q250">
            <v>1</v>
          </cell>
          <cell r="R250" t="str">
            <v>NFI</v>
          </cell>
          <cell r="U250" t="str">
            <v>Customer service/satisfaction (exc. billing etc.)</v>
          </cell>
          <cell r="V250" t="str">
            <v>score</v>
          </cell>
          <cell r="W250" t="str">
            <v>Satisfaction score out of 5</v>
          </cell>
          <cell r="X250">
            <v>1</v>
          </cell>
          <cell r="Y250" t="str">
            <v>Up</v>
          </cell>
          <cell r="AQ250">
            <v>4.4000000000000004</v>
          </cell>
          <cell r="AR250">
            <v>4.4000000000000004</v>
          </cell>
          <cell r="AS250">
            <v>4.4000000000000004</v>
          </cell>
          <cell r="AT250">
            <v>4.4000000000000004</v>
          </cell>
          <cell r="AU250">
            <v>4.5</v>
          </cell>
          <cell r="BQ250" t="str">
            <v/>
          </cell>
          <cell r="BR250" t="str">
            <v/>
          </cell>
          <cell r="BS250" t="str">
            <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D250">
            <v>1</v>
          </cell>
        </row>
        <row r="251">
          <cell r="C251" t="str">
            <v>PR19SEW_C.4</v>
          </cell>
          <cell r="D251" t="str">
            <v>Our customers are happy with the service we provide</v>
          </cell>
          <cell r="E251" t="str">
            <v>PR19 new</v>
          </cell>
          <cell r="F251" t="str">
            <v>C.4</v>
          </cell>
          <cell r="G251" t="str">
            <v>Segmented satisfaction of household customers - segment 3</v>
          </cell>
          <cell r="H251" t="str">
            <v>Overall customer satisfaction of our household customer segment 3 as measured through satisfaction tracking research, as a score out of 5</v>
          </cell>
          <cell r="J251">
            <v>0.25</v>
          </cell>
          <cell r="M251">
            <v>0.75</v>
          </cell>
          <cell r="Q251">
            <v>1</v>
          </cell>
          <cell r="R251" t="str">
            <v>NFI</v>
          </cell>
          <cell r="U251" t="str">
            <v>Customer service/satisfaction (exc. billing etc.)</v>
          </cell>
          <cell r="V251" t="str">
            <v>score</v>
          </cell>
          <cell r="W251" t="str">
            <v>Satisfaction score out of 5</v>
          </cell>
          <cell r="X251">
            <v>1</v>
          </cell>
          <cell r="Y251" t="str">
            <v>Up</v>
          </cell>
          <cell r="AQ251">
            <v>4.3</v>
          </cell>
          <cell r="AR251">
            <v>4.3</v>
          </cell>
          <cell r="AS251">
            <v>4.3</v>
          </cell>
          <cell r="AT251">
            <v>4.4000000000000004</v>
          </cell>
          <cell r="AU251">
            <v>4.5</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D251">
            <v>1</v>
          </cell>
        </row>
        <row r="252">
          <cell r="C252" t="str">
            <v>PR19SEW_C.5</v>
          </cell>
          <cell r="D252" t="str">
            <v>Our customers are happy with the service we provide</v>
          </cell>
          <cell r="E252" t="str">
            <v>PR19 new</v>
          </cell>
          <cell r="F252" t="str">
            <v>C.5</v>
          </cell>
          <cell r="G252" t="str">
            <v>Segmented satisfaction of household customers - segment 4</v>
          </cell>
          <cell r="H252" t="str">
            <v>Overall customer satisfaction of our household customer segment 4 as measured through satisfaction tracking research, as a score out of 5</v>
          </cell>
          <cell r="J252">
            <v>0.25</v>
          </cell>
          <cell r="M252">
            <v>0.75</v>
          </cell>
          <cell r="Q252">
            <v>1</v>
          </cell>
          <cell r="R252" t="str">
            <v>NFI</v>
          </cell>
          <cell r="U252" t="str">
            <v>Customer service/satisfaction (exc. billing etc.)</v>
          </cell>
          <cell r="V252" t="str">
            <v>score</v>
          </cell>
          <cell r="W252" t="str">
            <v>Satisfaction score out of 5</v>
          </cell>
          <cell r="X252">
            <v>1</v>
          </cell>
          <cell r="Y252" t="str">
            <v>Up</v>
          </cell>
          <cell r="AQ252">
            <v>4.3</v>
          </cell>
          <cell r="AR252">
            <v>4.3</v>
          </cell>
          <cell r="AS252">
            <v>4.3</v>
          </cell>
          <cell r="AT252">
            <v>4.4000000000000004</v>
          </cell>
          <cell r="AU252">
            <v>4.5</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D252">
            <v>1</v>
          </cell>
        </row>
        <row r="253">
          <cell r="C253" t="str">
            <v>PR19SEW_C.6</v>
          </cell>
          <cell r="D253" t="str">
            <v>Our customers are happy with the service we provide</v>
          </cell>
          <cell r="E253" t="str">
            <v>PR19 new</v>
          </cell>
          <cell r="F253" t="str">
            <v>C.6</v>
          </cell>
          <cell r="G253" t="str">
            <v>Segmented satisfaction of household customers - segment 5</v>
          </cell>
          <cell r="H253" t="str">
            <v>Overall customer satisfaction of our household customer segment 5 as measured through satisfaction tracking research, as a score out of 5</v>
          </cell>
          <cell r="J253">
            <v>0.25</v>
          </cell>
          <cell r="M253">
            <v>0.75</v>
          </cell>
          <cell r="Q253">
            <v>1</v>
          </cell>
          <cell r="R253" t="str">
            <v>NFI</v>
          </cell>
          <cell r="U253" t="str">
            <v>Customer service/satisfaction (exc. billing etc.)</v>
          </cell>
          <cell r="V253" t="str">
            <v>score</v>
          </cell>
          <cell r="W253" t="str">
            <v>Satisfaction score out of 5</v>
          </cell>
          <cell r="X253">
            <v>1</v>
          </cell>
          <cell r="Y253" t="str">
            <v>Up</v>
          </cell>
          <cell r="AQ253">
            <v>4.4000000000000004</v>
          </cell>
          <cell r="AR253">
            <v>4.4000000000000004</v>
          </cell>
          <cell r="AS253">
            <v>4.4000000000000004</v>
          </cell>
          <cell r="AT253">
            <v>4.4000000000000004</v>
          </cell>
          <cell r="AU253">
            <v>4.5</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D253">
            <v>1</v>
          </cell>
        </row>
        <row r="254">
          <cell r="C254" t="str">
            <v>PR19SEW_C.7</v>
          </cell>
          <cell r="D254" t="str">
            <v>Our customers are happy with the service we provide</v>
          </cell>
          <cell r="E254" t="str">
            <v>PR19 new</v>
          </cell>
          <cell r="F254" t="str">
            <v>C.7</v>
          </cell>
          <cell r="G254" t="str">
            <v>Segmented satisfaction of household customers - segment 6</v>
          </cell>
          <cell r="H254" t="str">
            <v>Overall customer satisfaction of our household customer segment 6 as measured through satisfaction tracking research, as a score out of 5</v>
          </cell>
          <cell r="J254">
            <v>0.25</v>
          </cell>
          <cell r="M254">
            <v>0.75</v>
          </cell>
          <cell r="Q254">
            <v>1</v>
          </cell>
          <cell r="R254" t="str">
            <v>NFI</v>
          </cell>
          <cell r="U254" t="str">
            <v>Customer service/satisfaction (exc. billing etc.)</v>
          </cell>
          <cell r="V254" t="str">
            <v>score</v>
          </cell>
          <cell r="W254" t="str">
            <v>Satisfaction score out of 5</v>
          </cell>
          <cell r="X254">
            <v>1</v>
          </cell>
          <cell r="Y254" t="str">
            <v>Up</v>
          </cell>
          <cell r="AQ254">
            <v>4.3</v>
          </cell>
          <cell r="AR254">
            <v>4.3</v>
          </cell>
          <cell r="AS254">
            <v>4.3</v>
          </cell>
          <cell r="AT254">
            <v>4.4000000000000004</v>
          </cell>
          <cell r="AU254">
            <v>4.5</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D254">
            <v>1</v>
          </cell>
        </row>
        <row r="255">
          <cell r="C255" t="str">
            <v>PR19SEW_C.8</v>
          </cell>
          <cell r="D255" t="str">
            <v>Our customers are happy with the service we provide</v>
          </cell>
          <cell r="E255" t="str">
            <v>PR19 new</v>
          </cell>
          <cell r="F255" t="str">
            <v>C.8</v>
          </cell>
          <cell r="G255" t="str">
            <v>Satisfaction of household customers who are experiencing payment difficulties</v>
          </cell>
          <cell r="H255" t="str">
            <v>Overall customer satisfaction of household customers who are identified as struggling to pay, as measured through satisfaction tracking research, as a score out of 5.</v>
          </cell>
          <cell r="M255">
            <v>1</v>
          </cell>
          <cell r="Q255">
            <v>1</v>
          </cell>
          <cell r="R255" t="str">
            <v>NFI</v>
          </cell>
          <cell r="U255" t="str">
            <v>Billing, debt, vfm, affordability, vulnerability</v>
          </cell>
          <cell r="V255" t="str">
            <v>score</v>
          </cell>
          <cell r="W255" t="str">
            <v>Satisfaction score out of 5</v>
          </cell>
          <cell r="X255">
            <v>1</v>
          </cell>
          <cell r="Y255" t="str">
            <v>Up</v>
          </cell>
          <cell r="AQ255">
            <v>4.2</v>
          </cell>
          <cell r="AR255">
            <v>4.3</v>
          </cell>
          <cell r="AS255">
            <v>4.4000000000000004</v>
          </cell>
          <cell r="AT255">
            <v>4.5</v>
          </cell>
          <cell r="AU255">
            <v>4.5</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D255">
            <v>1</v>
          </cell>
        </row>
        <row r="256">
          <cell r="C256" t="str">
            <v>PR19SEW_C.9</v>
          </cell>
          <cell r="D256" t="str">
            <v>Our customers are happy with the service we provide</v>
          </cell>
          <cell r="E256" t="str">
            <v>PR19 new</v>
          </cell>
          <cell r="F256" t="str">
            <v>C.9</v>
          </cell>
          <cell r="G256" t="str">
            <v>Satisfaction of household customers who are receiving non-financial support</v>
          </cell>
          <cell r="H256" t="str">
            <v xml:space="preserve">Overall customer satisfaction of household customers who have applied for one of our non-financial assistance schemes, measured through satisfaction tracking research, as a score out of 5.  </v>
          </cell>
          <cell r="J256">
            <v>0.5</v>
          </cell>
          <cell r="M256">
            <v>0.5</v>
          </cell>
          <cell r="Q256">
            <v>1</v>
          </cell>
          <cell r="R256" t="str">
            <v>NFI</v>
          </cell>
          <cell r="U256" t="str">
            <v>Billing, debt, vfm, affordability, vulnerability</v>
          </cell>
          <cell r="V256" t="str">
            <v>score</v>
          </cell>
          <cell r="W256" t="str">
            <v>Satisfaction score out of 5</v>
          </cell>
          <cell r="X256">
            <v>1</v>
          </cell>
          <cell r="Y256" t="str">
            <v>Up</v>
          </cell>
          <cell r="AQ256">
            <v>4.0999999999999996</v>
          </cell>
          <cell r="AR256">
            <v>4.2</v>
          </cell>
          <cell r="AS256">
            <v>4.3</v>
          </cell>
          <cell r="AT256">
            <v>4.4000000000000004</v>
          </cell>
          <cell r="AU256">
            <v>4.5</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D256">
            <v>1</v>
          </cell>
        </row>
        <row r="257">
          <cell r="C257" t="str">
            <v>PR19SEW_C.10</v>
          </cell>
          <cell r="D257" t="str">
            <v>Our customers are happy with the service we provide</v>
          </cell>
          <cell r="E257" t="str">
            <v>PR19 new</v>
          </cell>
          <cell r="F257" t="str">
            <v>C.10</v>
          </cell>
          <cell r="G257" t="str">
            <v xml:space="preserve">Satisfaction of household customers on our vulnerability schemes during a supply interruption  </v>
          </cell>
          <cell r="H257" t="str">
            <v>Overall customer satisfaction as measured through satisfaction tracking research, when a supply interruption (either planned or unplanned) has occurred at households, as a score out of 5.</v>
          </cell>
          <cell r="J257">
            <v>0.5</v>
          </cell>
          <cell r="M257">
            <v>0.5</v>
          </cell>
          <cell r="Q257">
            <v>1</v>
          </cell>
          <cell r="R257" t="str">
            <v>NFI</v>
          </cell>
          <cell r="U257" t="str">
            <v>Billing, debt, vfm, affordability, vulnerability</v>
          </cell>
          <cell r="V257" t="str">
            <v>score</v>
          </cell>
          <cell r="W257" t="str">
            <v>Annual change in score, to one decimal place</v>
          </cell>
          <cell r="X257">
            <v>1</v>
          </cell>
          <cell r="Y257" t="str">
            <v>Up</v>
          </cell>
          <cell r="AQ257">
            <v>0.1</v>
          </cell>
          <cell r="AR257">
            <v>0.1</v>
          </cell>
          <cell r="AS257">
            <v>0.1</v>
          </cell>
          <cell r="AT257">
            <v>0.1</v>
          </cell>
          <cell r="AU257">
            <v>0.1</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D257">
            <v>1</v>
          </cell>
        </row>
        <row r="258">
          <cell r="C258" t="str">
            <v>PR19SEW_A.2</v>
          </cell>
          <cell r="D258" t="str">
            <v xml:space="preserve">Our customers trust the safety and quality of their tap water </v>
          </cell>
          <cell r="E258" t="str">
            <v>PR14 revision</v>
          </cell>
          <cell r="F258" t="str">
            <v>A.2</v>
          </cell>
          <cell r="G258" t="str">
            <v>Appearance of tap water</v>
          </cell>
          <cell r="H258" t="str">
            <v xml:space="preserve">The number of contacts, per 1,000 population, that South East Water receives from customers regarding the appearance of their tap water.  </v>
          </cell>
          <cell r="I258">
            <v>0.2</v>
          </cell>
          <cell r="J258">
            <v>0.8</v>
          </cell>
          <cell r="Q258">
            <v>1</v>
          </cell>
          <cell r="R258" t="str">
            <v>Out &amp; under</v>
          </cell>
          <cell r="S258" t="str">
            <v>Revenue</v>
          </cell>
          <cell r="T258" t="str">
            <v>In-period</v>
          </cell>
          <cell r="U258" t="str">
            <v>Customer contacts - water quality</v>
          </cell>
          <cell r="V258" t="str">
            <v>nr</v>
          </cell>
          <cell r="W258" t="str">
            <v xml:space="preserve">Number of contacts per 1,000 people supplied </v>
          </cell>
          <cell r="X258">
            <v>2</v>
          </cell>
          <cell r="Y258" t="str">
            <v>Down</v>
          </cell>
          <cell r="Z258" t="str">
            <v>Customer contacts about water quality</v>
          </cell>
          <cell r="AQ258">
            <v>1.0900000000000001</v>
          </cell>
          <cell r="AR258">
            <v>1.02</v>
          </cell>
          <cell r="AS258">
            <v>0.94</v>
          </cell>
          <cell r="AT258">
            <v>0.86</v>
          </cell>
          <cell r="AU258">
            <v>0.79</v>
          </cell>
          <cell r="BL258" t="str">
            <v>Yes</v>
          </cell>
          <cell r="BM258" t="str">
            <v>Yes</v>
          </cell>
          <cell r="BN258" t="str">
            <v>Yes</v>
          </cell>
          <cell r="BO258" t="str">
            <v>Yes</v>
          </cell>
          <cell r="BP258" t="str">
            <v>Yes</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v>-2.2258</v>
          </cell>
          <cell r="CV258" t="str">
            <v/>
          </cell>
          <cell r="CW258" t="str">
            <v/>
          </cell>
          <cell r="CX258" t="str">
            <v/>
          </cell>
          <cell r="CY258">
            <v>0.94740000000000002</v>
          </cell>
          <cell r="CZ258" t="str">
            <v/>
          </cell>
          <cell r="DA258" t="str">
            <v/>
          </cell>
          <cell r="DB258" t="str">
            <v/>
          </cell>
          <cell r="DD258">
            <v>1</v>
          </cell>
        </row>
        <row r="259">
          <cell r="C259" t="str">
            <v>PR19SEW_A.3</v>
          </cell>
          <cell r="D259" t="str">
            <v xml:space="preserve">Our customers trust the safety and quality of their tap water </v>
          </cell>
          <cell r="E259" t="str">
            <v>PR19 new</v>
          </cell>
          <cell r="F259" t="str">
            <v>A.3</v>
          </cell>
          <cell r="G259" t="str">
            <v>Taste and odour of tap water</v>
          </cell>
          <cell r="H259" t="str">
            <v xml:space="preserve">The number of contacts, per 1,000 population, that South East Water receives from customers regarding the taste and odour of their tap water.  </v>
          </cell>
          <cell r="I259">
            <v>0.2</v>
          </cell>
          <cell r="J259">
            <v>0.8</v>
          </cell>
          <cell r="Q259">
            <v>1</v>
          </cell>
          <cell r="R259" t="str">
            <v>Out &amp; under</v>
          </cell>
          <cell r="S259" t="str">
            <v>Revenue</v>
          </cell>
          <cell r="T259" t="str">
            <v>In-period</v>
          </cell>
          <cell r="U259" t="str">
            <v>Customer contacts - water quality</v>
          </cell>
          <cell r="V259" t="str">
            <v>nr</v>
          </cell>
          <cell r="W259" t="str">
            <v xml:space="preserve">Number of contacts per 1,000 people supplied </v>
          </cell>
          <cell r="X259">
            <v>2</v>
          </cell>
          <cell r="Y259" t="str">
            <v>Down</v>
          </cell>
          <cell r="Z259" t="str">
            <v>Customer contacts about water quality</v>
          </cell>
          <cell r="AQ259">
            <v>0.42</v>
          </cell>
          <cell r="AR259">
            <v>0.38</v>
          </cell>
          <cell r="AS259">
            <v>0.35</v>
          </cell>
          <cell r="AT259">
            <v>0.32</v>
          </cell>
          <cell r="AU259">
            <v>0.28999999999999998</v>
          </cell>
          <cell r="BL259" t="str">
            <v>Yes</v>
          </cell>
          <cell r="BM259" t="str">
            <v>Yes</v>
          </cell>
          <cell r="BN259" t="str">
            <v>Yes</v>
          </cell>
          <cell r="BO259" t="str">
            <v>Yes</v>
          </cell>
          <cell r="BP259" t="str">
            <v>Yes</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v>-0.80300000000000005</v>
          </cell>
          <cell r="CV259" t="str">
            <v/>
          </cell>
          <cell r="CW259" t="str">
            <v/>
          </cell>
          <cell r="CX259" t="str">
            <v/>
          </cell>
          <cell r="CY259">
            <v>0.80300000000000005</v>
          </cell>
          <cell r="CZ259" t="str">
            <v/>
          </cell>
          <cell r="DA259" t="str">
            <v/>
          </cell>
          <cell r="DB259" t="str">
            <v/>
          </cell>
          <cell r="DD259">
            <v>1</v>
          </cell>
        </row>
        <row r="260">
          <cell r="C260" t="str">
            <v>PR19SEW_I.1</v>
          </cell>
          <cell r="D260" t="str">
            <v xml:space="preserve">We help customers out of water poverty </v>
          </cell>
          <cell r="E260" t="str">
            <v>PR19 new</v>
          </cell>
          <cell r="F260" t="str">
            <v>I.1</v>
          </cell>
          <cell r="G260" t="str">
            <v xml:space="preserve">Household customers receiving financial support </v>
          </cell>
          <cell r="H260" t="str">
            <v>The number of household customers who are on a South East Water financial support tariff</v>
          </cell>
          <cell r="J260">
            <v>0.1</v>
          </cell>
          <cell r="M260">
            <v>0.9</v>
          </cell>
          <cell r="Q260">
            <v>1</v>
          </cell>
          <cell r="R260" t="str">
            <v>NFI</v>
          </cell>
          <cell r="U260" t="str">
            <v>Billing, debt, vfm, affordability, vulnerability</v>
          </cell>
          <cell r="V260" t="str">
            <v>nr</v>
          </cell>
          <cell r="W260" t="str">
            <v>Number of customers</v>
          </cell>
          <cell r="X260">
            <v>0</v>
          </cell>
          <cell r="Y260" t="str">
            <v>Up</v>
          </cell>
          <cell r="AQ260">
            <v>47000</v>
          </cell>
          <cell r="AR260">
            <v>58000</v>
          </cell>
          <cell r="AS260">
            <v>66000</v>
          </cell>
          <cell r="AT260">
            <v>72000</v>
          </cell>
          <cell r="AU260">
            <v>75000</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D260">
            <v>1</v>
          </cell>
        </row>
        <row r="261">
          <cell r="C261" t="str">
            <v>PR19SEW_J.1</v>
          </cell>
          <cell r="D261" t="str">
            <v xml:space="preserve">We give customers extra help when they need it </v>
          </cell>
          <cell r="E261" t="str">
            <v>PR19 new</v>
          </cell>
          <cell r="F261" t="str">
            <v>J.1</v>
          </cell>
          <cell r="G261" t="str">
            <v>Priority services for customers in vulnerable circumstances</v>
          </cell>
          <cell r="H261" t="str">
            <v>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v>
          </cell>
          <cell r="J261">
            <v>0.5</v>
          </cell>
          <cell r="M261">
            <v>0.5</v>
          </cell>
          <cell r="Q261">
            <v>1</v>
          </cell>
          <cell r="R261" t="str">
            <v>NFI</v>
          </cell>
          <cell r="U261" t="str">
            <v>Billing, debt, vfm, affordability, vulnerability</v>
          </cell>
          <cell r="V261" t="str">
            <v>%</v>
          </cell>
          <cell r="W261" t="str">
            <v xml:space="preserve">Percentage of households / percentage of households on PSR </v>
          </cell>
          <cell r="X261">
            <v>1</v>
          </cell>
          <cell r="Y261" t="str">
            <v>Up</v>
          </cell>
          <cell r="Z261" t="str">
            <v>Priority services for customers in vulnerable circumstances</v>
          </cell>
        </row>
        <row r="262">
          <cell r="C262" t="str">
            <v>PR19SEW_J.2</v>
          </cell>
          <cell r="D262" t="str">
            <v xml:space="preserve">We give customers extra help when they need it </v>
          </cell>
          <cell r="E262" t="str">
            <v>PR19 new</v>
          </cell>
          <cell r="F262" t="str">
            <v>J.2</v>
          </cell>
          <cell r="G262" t="str">
            <v>Satisfaction of stakeholders in relation to assistance offered by South East Water</v>
          </cell>
          <cell r="H262" t="str">
            <v>Satisfaction of stakeholders with South East Water's approach to help and empower vulnerable customers and those support agencies that work with them, as measured through satisfaction tracking research, as a score out of 5.</v>
          </cell>
          <cell r="J262">
            <v>0.5</v>
          </cell>
          <cell r="M262">
            <v>0.5</v>
          </cell>
          <cell r="Q262">
            <v>1</v>
          </cell>
          <cell r="R262" t="str">
            <v>NFI</v>
          </cell>
          <cell r="U262" t="str">
            <v>Billing, debt, vfm, affordability, vulnerability</v>
          </cell>
          <cell r="V262" t="str">
            <v>score</v>
          </cell>
          <cell r="W262" t="str">
            <v>Annual change in score, to one decimal place</v>
          </cell>
          <cell r="X262">
            <v>1</v>
          </cell>
          <cell r="Y262" t="str">
            <v>Up</v>
          </cell>
          <cell r="AQ262">
            <v>0.1</v>
          </cell>
          <cell r="AR262">
            <v>0.1</v>
          </cell>
          <cell r="AS262">
            <v>0.1</v>
          </cell>
          <cell r="AT262">
            <v>0.1</v>
          </cell>
          <cell r="AU262">
            <v>0.1</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D262">
            <v>1</v>
          </cell>
        </row>
        <row r="263">
          <cell r="C263" t="str">
            <v>PR19SEW_L.1</v>
          </cell>
          <cell r="D263" t="str">
            <v>All the water we supply is accounted for</v>
          </cell>
          <cell r="E263" t="str">
            <v>PR19 new</v>
          </cell>
          <cell r="F263" t="str">
            <v>L.1</v>
          </cell>
          <cell r="G263" t="str">
            <v>Gap sites</v>
          </cell>
          <cell r="H263" t="str">
            <v>We will undertake a programme of work to improve our processes for identifying gap sites (properties that are using water but are not billed, and not on company billing systems).</v>
          </cell>
          <cell r="J263">
            <v>0.5</v>
          </cell>
          <cell r="M263">
            <v>0.5</v>
          </cell>
          <cell r="Q263">
            <v>1</v>
          </cell>
          <cell r="R263" t="str">
            <v>NFI</v>
          </cell>
          <cell r="U263" t="str">
            <v>Billing, debt, vfm, affordability, vulnerability</v>
          </cell>
          <cell r="V263" t="str">
            <v>nr</v>
          </cell>
          <cell r="W263" t="str">
            <v>Number of gap sites brought into charge</v>
          </cell>
          <cell r="X263">
            <v>0</v>
          </cell>
          <cell r="Y263">
            <v>0</v>
          </cell>
          <cell r="AQ263">
            <v>25</v>
          </cell>
          <cell r="AR263">
            <v>25</v>
          </cell>
          <cell r="AS263">
            <v>25</v>
          </cell>
          <cell r="AT263">
            <v>25</v>
          </cell>
          <cell r="AU263">
            <v>25</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D263">
            <v>1</v>
          </cell>
        </row>
        <row r="264">
          <cell r="C264" t="str">
            <v>PR19SEW_L.2</v>
          </cell>
          <cell r="D264" t="str">
            <v>All the water we supply is accounted for</v>
          </cell>
          <cell r="E264" t="str">
            <v>PR19 new</v>
          </cell>
          <cell r="F264" t="str">
            <v>L.2</v>
          </cell>
          <cell r="G264" t="str">
            <v>Voids – household properties</v>
          </cell>
          <cell r="H264" t="str">
            <v>We will measure the number of household voids as a percentage of the total number of connected household properties (void properties are those classed by water companies as being vacant)</v>
          </cell>
          <cell r="M264">
            <v>1</v>
          </cell>
          <cell r="Q264">
            <v>1</v>
          </cell>
          <cell r="R264" t="str">
            <v>Out &amp; under</v>
          </cell>
          <cell r="S264" t="str">
            <v>Revenue</v>
          </cell>
          <cell r="T264" t="str">
            <v>In-period</v>
          </cell>
          <cell r="U264" t="str">
            <v>Billing, debt, vfm, affordability, vulnerability</v>
          </cell>
          <cell r="V264" t="str">
            <v>%</v>
          </cell>
          <cell r="W264" t="str">
            <v>% of properties</v>
          </cell>
          <cell r="X264">
            <v>2</v>
          </cell>
          <cell r="Y264" t="str">
            <v>Down</v>
          </cell>
          <cell r="AQ264">
            <v>2.1</v>
          </cell>
          <cell r="AR264">
            <v>2.1</v>
          </cell>
          <cell r="AS264">
            <v>2.1</v>
          </cell>
          <cell r="AT264">
            <v>2.1</v>
          </cell>
          <cell r="AU264">
            <v>2.1</v>
          </cell>
          <cell r="BL264" t="str">
            <v>Yes</v>
          </cell>
          <cell r="BM264" t="str">
            <v>Yes</v>
          </cell>
          <cell r="BN264" t="str">
            <v>Yes</v>
          </cell>
          <cell r="BO264" t="str">
            <v>Yes</v>
          </cell>
          <cell r="BP264" t="str">
            <v>Yes</v>
          </cell>
          <cell r="BQ264" t="str">
            <v/>
          </cell>
          <cell r="BR264" t="str">
            <v/>
          </cell>
          <cell r="BS264" t="str">
            <v/>
          </cell>
          <cell r="BT264" t="str">
            <v/>
          </cell>
          <cell r="BU264" t="str">
            <v/>
          </cell>
          <cell r="BV264">
            <v>2.6</v>
          </cell>
          <cell r="BW264">
            <v>2.6</v>
          </cell>
          <cell r="BX264">
            <v>2.6</v>
          </cell>
          <cell r="BY264">
            <v>2.6</v>
          </cell>
          <cell r="BZ264">
            <v>2.6</v>
          </cell>
          <cell r="CA264" t="str">
            <v/>
          </cell>
          <cell r="CB264" t="str">
            <v/>
          </cell>
          <cell r="CC264" t="str">
            <v/>
          </cell>
          <cell r="CD264" t="str">
            <v/>
          </cell>
          <cell r="CE264" t="str">
            <v/>
          </cell>
          <cell r="CF264" t="str">
            <v/>
          </cell>
          <cell r="CG264" t="str">
            <v/>
          </cell>
          <cell r="CH264" t="str">
            <v/>
          </cell>
          <cell r="CI264" t="str">
            <v/>
          </cell>
          <cell r="CJ264" t="str">
            <v/>
          </cell>
          <cell r="CK264">
            <v>1.6</v>
          </cell>
          <cell r="CL264">
            <v>1.6</v>
          </cell>
          <cell r="CM264">
            <v>1.6</v>
          </cell>
          <cell r="CN264">
            <v>1.6</v>
          </cell>
          <cell r="CO264">
            <v>1.6</v>
          </cell>
          <cell r="CP264" t="str">
            <v/>
          </cell>
          <cell r="CQ264" t="str">
            <v/>
          </cell>
          <cell r="CR264" t="str">
            <v/>
          </cell>
          <cell r="CS264" t="str">
            <v/>
          </cell>
          <cell r="CT264" t="str">
            <v/>
          </cell>
          <cell r="CU264">
            <v>-0.85099999999999998</v>
          </cell>
          <cell r="CV264" t="str">
            <v/>
          </cell>
          <cell r="CW264" t="str">
            <v/>
          </cell>
          <cell r="CX264" t="str">
            <v/>
          </cell>
          <cell r="CY264">
            <v>0.85099999999999998</v>
          </cell>
          <cell r="CZ264" t="str">
            <v/>
          </cell>
          <cell r="DA264" t="str">
            <v/>
          </cell>
          <cell r="DB264" t="str">
            <v/>
          </cell>
          <cell r="DD264">
            <v>1</v>
          </cell>
        </row>
        <row r="265">
          <cell r="C265" t="str">
            <v>PR19SEW_L.3</v>
          </cell>
          <cell r="D265" t="str">
            <v>All the water we supply is accounted for</v>
          </cell>
          <cell r="E265" t="str">
            <v>PR19 new</v>
          </cell>
          <cell r="F265" t="str">
            <v>L.3</v>
          </cell>
          <cell r="G265" t="str">
            <v>Voids – business properties</v>
          </cell>
          <cell r="H265" t="str">
            <v>We will measure the number of business property voids as a percentage of the total number of connected business properties (void properties are those classed by water companies as being vacant)</v>
          </cell>
          <cell r="J265">
            <v>1</v>
          </cell>
          <cell r="Q265">
            <v>1</v>
          </cell>
          <cell r="R265" t="str">
            <v>Out &amp; under</v>
          </cell>
          <cell r="S265" t="str">
            <v>Revenue</v>
          </cell>
          <cell r="T265" t="str">
            <v>End of period</v>
          </cell>
          <cell r="U265" t="str">
            <v>Billing, debt, vfm, affordability, vulnerability</v>
          </cell>
          <cell r="V265" t="str">
            <v>%</v>
          </cell>
          <cell r="W265" t="str">
            <v>% of properties</v>
          </cell>
          <cell r="X265">
            <v>2</v>
          </cell>
          <cell r="Y265" t="str">
            <v>Down</v>
          </cell>
          <cell r="AQ265">
            <v>8.1</v>
          </cell>
          <cell r="AR265">
            <v>8.1</v>
          </cell>
          <cell r="AS265">
            <v>8.1</v>
          </cell>
          <cell r="AT265">
            <v>8.1</v>
          </cell>
          <cell r="AU265">
            <v>8.1</v>
          </cell>
          <cell r="BL265" t="str">
            <v>Yes</v>
          </cell>
          <cell r="BM265" t="str">
            <v>Yes</v>
          </cell>
          <cell r="BN265" t="str">
            <v>Yes</v>
          </cell>
          <cell r="BO265" t="str">
            <v>Yes</v>
          </cell>
          <cell r="BP265" t="str">
            <v>Yes</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v>-0.33500000000000002</v>
          </cell>
          <cell r="CV265" t="str">
            <v/>
          </cell>
          <cell r="CW265" t="str">
            <v/>
          </cell>
          <cell r="CX265" t="str">
            <v/>
          </cell>
          <cell r="CY265">
            <v>0.182</v>
          </cell>
          <cell r="CZ265" t="str">
            <v/>
          </cell>
          <cell r="DA265" t="str">
            <v/>
          </cell>
          <cell r="DB265" t="str">
            <v/>
          </cell>
          <cell r="DD265">
            <v>1</v>
          </cell>
        </row>
        <row r="266">
          <cell r="C266" t="str">
            <v>PR19SEW_B.4</v>
          </cell>
          <cell r="D266" t="str">
            <v xml:space="preserve">Our water supply network is resilient for this generation and the next </v>
          </cell>
          <cell r="E266" t="str">
            <v>PR14 revision</v>
          </cell>
          <cell r="F266" t="str">
            <v>B.4</v>
          </cell>
          <cell r="G266" t="str">
            <v>Company sites protected from risk of flooding</v>
          </cell>
          <cell r="H266" t="str">
            <v>The number of our sites that have been protected from the risk of flooding.</v>
          </cell>
          <cell r="I266">
            <v>0.05</v>
          </cell>
          <cell r="J266">
            <v>0.95</v>
          </cell>
          <cell r="Q266">
            <v>1</v>
          </cell>
          <cell r="R266" t="str">
            <v>Under</v>
          </cell>
          <cell r="S266" t="str">
            <v>Revenue</v>
          </cell>
          <cell r="T266" t="str">
            <v>End of period</v>
          </cell>
          <cell r="U266" t="str">
            <v>Resilience</v>
          </cell>
          <cell r="V266" t="str">
            <v>nr</v>
          </cell>
          <cell r="W266" t="str">
            <v>Number of sites protected</v>
          </cell>
          <cell r="X266">
            <v>0</v>
          </cell>
          <cell r="Y266" t="str">
            <v>Up</v>
          </cell>
          <cell r="AQ266">
            <v>0</v>
          </cell>
          <cell r="AR266">
            <v>0</v>
          </cell>
          <cell r="AS266">
            <v>31</v>
          </cell>
          <cell r="AT266">
            <v>61</v>
          </cell>
          <cell r="AU266">
            <v>92</v>
          </cell>
          <cell r="BP266" t="str">
            <v>Yes</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v>-7.2599999999999997E-4</v>
          </cell>
          <cell r="CV266" t="str">
            <v/>
          </cell>
          <cell r="CW266" t="str">
            <v/>
          </cell>
          <cell r="CX266" t="str">
            <v/>
          </cell>
          <cell r="CY266" t="str">
            <v/>
          </cell>
          <cell r="CZ266" t="str">
            <v/>
          </cell>
          <cell r="DA266" t="str">
            <v/>
          </cell>
          <cell r="DB266" t="str">
            <v/>
          </cell>
          <cell r="DD266">
            <v>1</v>
          </cell>
        </row>
        <row r="267">
          <cell r="C267" t="str">
            <v>PR19SEW_B.5</v>
          </cell>
          <cell r="D267" t="str">
            <v xml:space="preserve">Our water supply network is resilient for this generation and the next </v>
          </cell>
          <cell r="E267" t="str">
            <v>PR19 new</v>
          </cell>
          <cell r="F267" t="str">
            <v>B.5</v>
          </cell>
          <cell r="G267" t="str">
            <v>Event Risk Index (ERI)</v>
          </cell>
          <cell r="H267" t="str">
            <v>The Event Risk Index (ERI) is a score used to illustrate the risk arising from water quality events, we will be consistent with the Drinking Water Inspectorate (DWI) definition</v>
          </cell>
          <cell r="I267">
            <v>0.1</v>
          </cell>
          <cell r="J267">
            <v>0.9</v>
          </cell>
          <cell r="Q267">
            <v>1</v>
          </cell>
          <cell r="R267" t="str">
            <v>NFI</v>
          </cell>
          <cell r="U267" t="str">
            <v>Water quality compliance</v>
          </cell>
          <cell r="V267" t="str">
            <v>score</v>
          </cell>
          <cell r="W267" t="str">
            <v xml:space="preserve">Index score </v>
          </cell>
          <cell r="X267">
            <v>3</v>
          </cell>
          <cell r="Y267" t="str">
            <v>Down</v>
          </cell>
          <cell r="AQ267">
            <v>0</v>
          </cell>
          <cell r="AR267">
            <v>0</v>
          </cell>
          <cell r="AS267">
            <v>0</v>
          </cell>
          <cell r="AT267">
            <v>0</v>
          </cell>
          <cell r="AU267">
            <v>0</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D267">
            <v>1</v>
          </cell>
        </row>
        <row r="268">
          <cell r="C268" t="str">
            <v>PR19SEW_B.6</v>
          </cell>
          <cell r="D268" t="str">
            <v xml:space="preserve">Our water supply network is resilient for this generation and the next </v>
          </cell>
          <cell r="E268" t="str">
            <v>PR14 revision</v>
          </cell>
          <cell r="F268" t="str">
            <v>B.6</v>
          </cell>
          <cell r="G268" t="str">
            <v>Low pressure</v>
          </cell>
          <cell r="H268" t="str">
            <v>The number of properties, per 10,000 connections, at risk of experiencing water pressure below the industry standard (i.e. as recorded on the former DG2 serviceability indicator).</v>
          </cell>
          <cell r="J268">
            <v>1</v>
          </cell>
          <cell r="Q268">
            <v>1</v>
          </cell>
          <cell r="R268" t="str">
            <v>Out &amp; under</v>
          </cell>
          <cell r="S268" t="str">
            <v>Revenue</v>
          </cell>
          <cell r="T268" t="str">
            <v>In-period</v>
          </cell>
          <cell r="U268" t="str">
            <v>Water pressure</v>
          </cell>
          <cell r="V268" t="str">
            <v>nr</v>
          </cell>
          <cell r="W268" t="str">
            <v>Number of properties, per 10,000 connections</v>
          </cell>
          <cell r="X268">
            <v>1</v>
          </cell>
          <cell r="Y268" t="str">
            <v>Down</v>
          </cell>
          <cell r="Z268" t="str">
            <v>Low pressure</v>
          </cell>
          <cell r="AQ268">
            <v>0.5</v>
          </cell>
          <cell r="AR268">
            <v>0.5</v>
          </cell>
          <cell r="AS268">
            <v>0.5</v>
          </cell>
          <cell r="AT268">
            <v>0.5</v>
          </cell>
          <cell r="AU268">
            <v>0.5</v>
          </cell>
          <cell r="BL268" t="str">
            <v>Yes</v>
          </cell>
          <cell r="BM268" t="str">
            <v>Yes</v>
          </cell>
          <cell r="BN268" t="str">
            <v>Yes</v>
          </cell>
          <cell r="BO268" t="str">
            <v>Yes</v>
          </cell>
          <cell r="BP268" t="str">
            <v>Yes</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v>-8.5361000000000006E-2</v>
          </cell>
          <cell r="CV268" t="str">
            <v/>
          </cell>
          <cell r="CW268" t="str">
            <v/>
          </cell>
          <cell r="CX268" t="str">
            <v/>
          </cell>
          <cell r="CY268">
            <v>7.5377E-2</v>
          </cell>
          <cell r="CZ268" t="str">
            <v/>
          </cell>
          <cell r="DA268" t="str">
            <v/>
          </cell>
          <cell r="DB268" t="str">
            <v/>
          </cell>
          <cell r="DD268">
            <v>1</v>
          </cell>
        </row>
        <row r="269">
          <cell r="C269" t="str">
            <v>PR19SEW_H.1</v>
          </cell>
          <cell r="D269" t="str">
            <v>Our environment thrives, now and into the future</v>
          </cell>
          <cell r="E269" t="str">
            <v>PR19 new</v>
          </cell>
          <cell r="F269" t="str">
            <v>H.1</v>
          </cell>
          <cell r="G269" t="str">
            <v>Engaging and working with landowners and land managers to improve catchment resilience related to raw water quality deterioration</v>
          </cell>
          <cell r="H269" t="str">
            <v>The number of hectares of land privately owned/managed that has benefited from improved catchment management through active engagement with South East Water. Our measure will only include the land that has been identified as being at risk from raw water quality deterioration</v>
          </cell>
          <cell r="I269">
            <v>1</v>
          </cell>
          <cell r="Q269">
            <v>1</v>
          </cell>
          <cell r="R269" t="str">
            <v>Out &amp; under</v>
          </cell>
          <cell r="S269" t="str">
            <v>Revenue</v>
          </cell>
          <cell r="T269" t="str">
            <v>End of period</v>
          </cell>
          <cell r="U269" t="str">
            <v>Catchment management</v>
          </cell>
          <cell r="V269" t="str">
            <v>nr</v>
          </cell>
          <cell r="W269" t="str">
            <v xml:space="preserve">Hectares of land </v>
          </cell>
          <cell r="X269">
            <v>1</v>
          </cell>
          <cell r="Y269" t="str">
            <v>Up</v>
          </cell>
          <cell r="AQ269">
            <v>2843</v>
          </cell>
          <cell r="AR269">
            <v>5687</v>
          </cell>
          <cell r="AS269">
            <v>8530</v>
          </cell>
          <cell r="AT269">
            <v>11374</v>
          </cell>
          <cell r="AU269">
            <v>14217</v>
          </cell>
          <cell r="BP269" t="str">
            <v>Yes</v>
          </cell>
          <cell r="BQ269" t="str">
            <v/>
          </cell>
          <cell r="BR269" t="str">
            <v/>
          </cell>
          <cell r="BS269" t="str">
            <v/>
          </cell>
          <cell r="BT269" t="str">
            <v/>
          </cell>
          <cell r="BU269" t="str">
            <v/>
          </cell>
          <cell r="BV269" t="str">
            <v/>
          </cell>
          <cell r="BW269" t="str">
            <v/>
          </cell>
          <cell r="BX269" t="str">
            <v/>
          </cell>
          <cell r="BY269" t="str">
            <v/>
          </cell>
          <cell r="BZ269">
            <v>9500</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v>17358</v>
          </cell>
          <cell r="CP269" t="str">
            <v/>
          </cell>
          <cell r="CQ269" t="str">
            <v/>
          </cell>
          <cell r="CR269" t="str">
            <v/>
          </cell>
          <cell r="CS269" t="str">
            <v/>
          </cell>
          <cell r="CT269" t="str">
            <v/>
          </cell>
          <cell r="CU269">
            <v>-7.6400000000000003E-4</v>
          </cell>
          <cell r="CV269" t="str">
            <v/>
          </cell>
          <cell r="CW269" t="str">
            <v/>
          </cell>
          <cell r="CX269" t="str">
            <v/>
          </cell>
          <cell r="CY269">
            <v>4.3800000000000002E-4</v>
          </cell>
          <cell r="CZ269" t="str">
            <v/>
          </cell>
          <cell r="DA269" t="str">
            <v/>
          </cell>
          <cell r="DB269" t="str">
            <v/>
          </cell>
          <cell r="DD269">
            <v>1</v>
          </cell>
        </row>
        <row r="270">
          <cell r="C270" t="str">
            <v>PR19SEW_H.2</v>
          </cell>
          <cell r="D270" t="str">
            <v>Our environment thrives, now and into the future</v>
          </cell>
          <cell r="E270" t="str">
            <v>PR19 new</v>
          </cell>
          <cell r="F270" t="str">
            <v>H.2</v>
          </cell>
          <cell r="G270" t="str">
            <v>Protecting wildlife and increasing biodiversity</v>
          </cell>
          <cell r="H270" t="str">
            <v>The number of hectares of company land which we have proactively managed and monitored to produce a net gain in biodiversity/wildlife through active conservation work</v>
          </cell>
          <cell r="I270">
            <v>0.5</v>
          </cell>
          <cell r="J270">
            <v>0.5</v>
          </cell>
          <cell r="Q270">
            <v>1</v>
          </cell>
          <cell r="R270" t="str">
            <v>Out &amp; under</v>
          </cell>
          <cell r="S270" t="str">
            <v>Revenue</v>
          </cell>
          <cell r="T270" t="str">
            <v>End of period</v>
          </cell>
          <cell r="U270" t="str">
            <v>Biodiversity/SSSIs</v>
          </cell>
          <cell r="V270" t="str">
            <v>nr</v>
          </cell>
          <cell r="W270" t="str">
            <v xml:space="preserve">Hectares of company land </v>
          </cell>
          <cell r="X270">
            <v>1</v>
          </cell>
          <cell r="Y270" t="str">
            <v>Up</v>
          </cell>
          <cell r="AQ270">
            <v>1166</v>
          </cell>
          <cell r="AR270">
            <v>1218</v>
          </cell>
          <cell r="AS270">
            <v>1268</v>
          </cell>
          <cell r="AT270">
            <v>1343</v>
          </cell>
          <cell r="AU270">
            <v>1460</v>
          </cell>
          <cell r="BP270" t="str">
            <v>Yes</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v>1671</v>
          </cell>
          <cell r="CP270" t="str">
            <v/>
          </cell>
          <cell r="CQ270" t="str">
            <v/>
          </cell>
          <cell r="CR270" t="str">
            <v/>
          </cell>
          <cell r="CS270" t="str">
            <v/>
          </cell>
          <cell r="CT270" t="str">
            <v/>
          </cell>
          <cell r="CU270">
            <v>-1.0999999999999999E-2</v>
          </cell>
          <cell r="CV270" t="str">
            <v/>
          </cell>
          <cell r="CW270" t="str">
            <v/>
          </cell>
          <cell r="CX270" t="str">
            <v/>
          </cell>
          <cell r="CY270">
            <v>6.0000000000000001E-3</v>
          </cell>
          <cell r="CZ270" t="str">
            <v/>
          </cell>
          <cell r="DA270" t="str">
            <v/>
          </cell>
          <cell r="DB270" t="str">
            <v/>
          </cell>
          <cell r="DD270">
            <v>1</v>
          </cell>
        </row>
        <row r="271">
          <cell r="C271" t="str">
            <v>PR19SEW_H.3</v>
          </cell>
          <cell r="D271" t="str">
            <v>Our environment thrives, now and into the future</v>
          </cell>
          <cell r="E271" t="str">
            <v>PR19 new</v>
          </cell>
          <cell r="F271" t="str">
            <v>H.3</v>
          </cell>
          <cell r="G271" t="str">
            <v xml:space="preserve">Water Industry National Environment Programme </v>
          </cell>
          <cell r="H271" t="str">
            <v>We will deliver all elements of work that are required under the Water Industry National Environment Programme (WINEP)</v>
          </cell>
          <cell r="I271">
            <v>1</v>
          </cell>
          <cell r="Q271">
            <v>1</v>
          </cell>
          <cell r="R271" t="str">
            <v>Under</v>
          </cell>
          <cell r="S271" t="str">
            <v>Revenue</v>
          </cell>
          <cell r="T271" t="str">
            <v>In-period</v>
          </cell>
          <cell r="U271" t="str">
            <v>Environmental</v>
          </cell>
          <cell r="V271" t="str">
            <v>nr</v>
          </cell>
          <cell r="W271" t="str">
            <v>Cumulative number of schemes</v>
          </cell>
          <cell r="X271">
            <v>0</v>
          </cell>
          <cell r="Y271" t="str">
            <v>Up</v>
          </cell>
          <cell r="AQ271">
            <v>0</v>
          </cell>
          <cell r="AR271">
            <v>37</v>
          </cell>
          <cell r="AS271">
            <v>38</v>
          </cell>
          <cell r="AT271">
            <v>39</v>
          </cell>
          <cell r="AU271">
            <v>65</v>
          </cell>
          <cell r="BL271" t="str">
            <v>Yes</v>
          </cell>
          <cell r="BM271" t="str">
            <v>Yes</v>
          </cell>
          <cell r="BN271" t="str">
            <v>Yes</v>
          </cell>
          <cell r="BO271" t="str">
            <v>Yes</v>
          </cell>
          <cell r="BP271" t="str">
            <v>Yes</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v>-6.5000000000000002E-2</v>
          </cell>
          <cell r="CV271" t="str">
            <v/>
          </cell>
          <cell r="CW271" t="str">
            <v/>
          </cell>
          <cell r="CX271" t="str">
            <v/>
          </cell>
          <cell r="CY271" t="str">
            <v/>
          </cell>
          <cell r="CZ271" t="str">
            <v/>
          </cell>
          <cell r="DA271" t="str">
            <v/>
          </cell>
          <cell r="DB271" t="str">
            <v/>
          </cell>
          <cell r="DD271">
            <v>1</v>
          </cell>
        </row>
        <row r="272">
          <cell r="C272" t="str">
            <v>PR19SEW_H.4</v>
          </cell>
          <cell r="D272" t="str">
            <v>Our environment thrives, now and into the future</v>
          </cell>
          <cell r="E272" t="str">
            <v>PR14 revision</v>
          </cell>
          <cell r="F272" t="str">
            <v>H.4</v>
          </cell>
          <cell r="G272" t="str">
            <v>Greenhouse gas emissions</v>
          </cell>
          <cell r="H272" t="str">
            <v>The amount of greenhouse gas emissions we produce per megalitre of treated water (a megalitre is 1,000,000 litres)</v>
          </cell>
          <cell r="I272">
            <v>0.25</v>
          </cell>
          <cell r="J272">
            <v>0.745</v>
          </cell>
          <cell r="M272">
            <v>5.0000000000000001E-3</v>
          </cell>
          <cell r="Q272">
            <v>1</v>
          </cell>
          <cell r="R272" t="str">
            <v>NFI</v>
          </cell>
          <cell r="U272" t="str">
            <v>Energy/emissions</v>
          </cell>
          <cell r="V272" t="str">
            <v>nr</v>
          </cell>
          <cell r="W272" t="str">
            <v>kgCO2e equivalent per megalitre of water supplied</v>
          </cell>
          <cell r="X272">
            <v>1</v>
          </cell>
          <cell r="Y272" t="str">
            <v>Down</v>
          </cell>
          <cell r="AQ272">
            <v>152.30000000000001</v>
          </cell>
          <cell r="AR272">
            <v>119.9</v>
          </cell>
          <cell r="AS272">
            <v>81.8</v>
          </cell>
          <cell r="AT272">
            <v>64.7</v>
          </cell>
          <cell r="AU272">
            <v>57.6</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D272">
            <v>1</v>
          </cell>
        </row>
        <row r="273">
          <cell r="C273" t="str">
            <v>PR19SEW_H.5</v>
          </cell>
          <cell r="D273" t="str">
            <v>Our environment thrives, now and into the future</v>
          </cell>
          <cell r="E273" t="str">
            <v>PR14 revision</v>
          </cell>
          <cell r="F273" t="str">
            <v>H.5</v>
          </cell>
          <cell r="G273" t="str">
            <v xml:space="preserve">Bespoke Abstraction Incentive Mechanism (AIM) </v>
          </cell>
          <cell r="H273" t="str">
            <v>We will apply a bespoke AIM measure to three groundwater abstraction sites. We will measure the level of abstraction and when trigger levels (for low flow) are reached, we will commit to reducing abstraction at those sites</v>
          </cell>
          <cell r="I273">
            <v>1</v>
          </cell>
          <cell r="Q273">
            <v>1</v>
          </cell>
          <cell r="R273" t="str">
            <v>Under</v>
          </cell>
          <cell r="S273" t="str">
            <v>Revenue</v>
          </cell>
          <cell r="T273" t="str">
            <v>In-period</v>
          </cell>
          <cell r="U273" t="str">
            <v>Water resources/ abstraction</v>
          </cell>
          <cell r="V273" t="str">
            <v>nr</v>
          </cell>
          <cell r="W273" t="str">
            <v>Megalitres per day</v>
          </cell>
          <cell r="X273">
            <v>0</v>
          </cell>
          <cell r="Y273" t="str">
            <v>Down</v>
          </cell>
          <cell r="AQ273">
            <v>0</v>
          </cell>
          <cell r="AR273">
            <v>0</v>
          </cell>
          <cell r="AS273">
            <v>0</v>
          </cell>
          <cell r="AT273">
            <v>0</v>
          </cell>
          <cell r="AU273">
            <v>0</v>
          </cell>
          <cell r="BL273" t="str">
            <v>Yes</v>
          </cell>
          <cell r="BM273" t="str">
            <v>Yes</v>
          </cell>
          <cell r="BN273" t="str">
            <v>Yes</v>
          </cell>
          <cell r="BO273" t="str">
            <v>Yes</v>
          </cell>
          <cell r="BP273" t="str">
            <v>Yes</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v>-5.2999999999999998E-4</v>
          </cell>
          <cell r="CV273" t="str">
            <v/>
          </cell>
          <cell r="CW273" t="str">
            <v/>
          </cell>
          <cell r="CX273" t="str">
            <v/>
          </cell>
          <cell r="CY273" t="str">
            <v/>
          </cell>
          <cell r="CZ273" t="str">
            <v/>
          </cell>
          <cell r="DA273" t="str">
            <v/>
          </cell>
          <cell r="DB273" t="str">
            <v/>
          </cell>
          <cell r="DC273" t="str">
            <v>No</v>
          </cell>
          <cell r="DD273">
            <v>1</v>
          </cell>
        </row>
        <row r="274">
          <cell r="C274" t="str">
            <v>PR19SEW_H.6</v>
          </cell>
          <cell r="D274" t="str">
            <v>Our environment thrives, now and into the future</v>
          </cell>
          <cell r="E274" t="str">
            <v>PR19 new</v>
          </cell>
          <cell r="F274" t="str">
            <v>H.6</v>
          </cell>
          <cell r="G274" t="str">
            <v>Engaging and working with abstractors to improve catchment resilience to low flows</v>
          </cell>
          <cell r="H274" t="str">
            <v>We will measure the percentage of relevant abstractors in high risk areas that have been engaged with to encourage a reduction in water use. We will run this in two specific locations.</v>
          </cell>
          <cell r="I274">
            <v>1</v>
          </cell>
          <cell r="Q274">
            <v>1</v>
          </cell>
          <cell r="R274" t="str">
            <v>NFI</v>
          </cell>
          <cell r="U274" t="str">
            <v>Water resources/ abstraction</v>
          </cell>
          <cell r="V274" t="str">
            <v>%</v>
          </cell>
          <cell r="W274" t="str">
            <v>Percentage of relevant abstractors engaged with</v>
          </cell>
          <cell r="X274">
            <v>0</v>
          </cell>
          <cell r="Y274" t="str">
            <v>Up</v>
          </cell>
          <cell r="AQ274">
            <v>0</v>
          </cell>
          <cell r="AR274">
            <v>0</v>
          </cell>
          <cell r="AS274">
            <v>7</v>
          </cell>
          <cell r="AT274">
            <v>13</v>
          </cell>
          <cell r="AU274">
            <v>20</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D274">
            <v>1</v>
          </cell>
        </row>
        <row r="275">
          <cell r="C275" t="str">
            <v>PR19SEW_C.11</v>
          </cell>
          <cell r="D275" t="str">
            <v>Our customers are happy with the service we provide</v>
          </cell>
          <cell r="E275" t="str">
            <v>PR14 revision</v>
          </cell>
          <cell r="F275" t="str">
            <v>C.11</v>
          </cell>
          <cell r="G275" t="str">
            <v xml:space="preserve">Satisfaction with value for money </v>
          </cell>
          <cell r="H275" t="str">
            <v>Satisfaction of household customers with value for money, as measured through satisfaction tracking research, score out of 5</v>
          </cell>
          <cell r="J275">
            <v>0.5</v>
          </cell>
          <cell r="M275">
            <v>0.5</v>
          </cell>
          <cell r="Q275">
            <v>1</v>
          </cell>
          <cell r="R275" t="str">
            <v>NFI</v>
          </cell>
          <cell r="U275" t="str">
            <v>Customer service/satisfaction (exc. billing etc.)</v>
          </cell>
          <cell r="V275" t="str">
            <v>score</v>
          </cell>
          <cell r="W275" t="str">
            <v>Satisfaction score out of 5</v>
          </cell>
          <cell r="X275">
            <v>1</v>
          </cell>
          <cell r="Y275" t="str">
            <v>Up</v>
          </cell>
          <cell r="AQ275">
            <v>3.7</v>
          </cell>
          <cell r="AR275">
            <v>3.8</v>
          </cell>
          <cell r="AS275">
            <v>3.9</v>
          </cell>
          <cell r="AT275">
            <v>4</v>
          </cell>
          <cell r="AU275">
            <v>4</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D275">
            <v>1</v>
          </cell>
        </row>
        <row r="276">
          <cell r="C276" t="str">
            <v>PR19SEW_NEP01</v>
          </cell>
          <cell r="F276" t="str">
            <v>NEP01</v>
          </cell>
          <cell r="G276" t="str">
            <v>WINEP Delivery</v>
          </cell>
          <cell r="Q276">
            <v>0</v>
          </cell>
          <cell r="R276" t="str">
            <v>NFI</v>
          </cell>
          <cell r="V276" t="str">
            <v>text</v>
          </cell>
          <cell r="W276" t="str">
            <v>WINEP requirements met or not met in each year</v>
          </cell>
          <cell r="X276">
            <v>0</v>
          </cell>
          <cell r="AQ276" t="str">
            <v>Met</v>
          </cell>
          <cell r="AR276" t="str">
            <v>Met</v>
          </cell>
          <cell r="AS276" t="str">
            <v>Met</v>
          </cell>
          <cell r="AT276" t="str">
            <v>Met</v>
          </cell>
          <cell r="AU276" t="str">
            <v>Met</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row>
        <row r="277">
          <cell r="C277" t="str">
            <v>PR19SEW_H.7</v>
          </cell>
          <cell r="F277" t="str">
            <v>H.7</v>
          </cell>
          <cell r="G277" t="str">
            <v>Strategic main Wellwood to Potters Corner</v>
          </cell>
          <cell r="J277">
            <v>1</v>
          </cell>
          <cell r="Q277">
            <v>1</v>
          </cell>
          <cell r="R277" t="str">
            <v>Out &amp; Under</v>
          </cell>
          <cell r="S277" t="str">
            <v>Revenue</v>
          </cell>
          <cell r="T277" t="str">
            <v>End of period</v>
          </cell>
          <cell r="V277" t="str">
            <v>number</v>
          </cell>
          <cell r="W277" t="str">
            <v>Number of month delivered early or late</v>
          </cell>
          <cell r="X277">
            <v>0</v>
          </cell>
          <cell r="Y277" t="str">
            <v>Down</v>
          </cell>
          <cell r="AQ277">
            <v>0</v>
          </cell>
          <cell r="AR277">
            <v>0</v>
          </cell>
          <cell r="AS277">
            <v>0</v>
          </cell>
          <cell r="AT277">
            <v>0</v>
          </cell>
          <cell r="AU277">
            <v>0</v>
          </cell>
          <cell r="BP277" t="str">
            <v>Yes</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v>-4.1300000000000003E-2</v>
          </cell>
          <cell r="CV277" t="str">
            <v/>
          </cell>
          <cell r="CW277" t="str">
            <v/>
          </cell>
          <cell r="CX277" t="str">
            <v/>
          </cell>
          <cell r="CY277">
            <v>0.1492</v>
          </cell>
          <cell r="CZ277" t="str">
            <v/>
          </cell>
          <cell r="DA277" t="str">
            <v/>
          </cell>
          <cell r="DB277" t="str">
            <v/>
          </cell>
        </row>
        <row r="278">
          <cell r="C278" t="str">
            <v>PR19SRN_WN02</v>
          </cell>
          <cell r="D278" t="str">
            <v>We supply clean, safe and sustainable water </v>
          </cell>
          <cell r="E278" t="str">
            <v>PR14 revision</v>
          </cell>
          <cell r="F278" t="str">
            <v>WN02</v>
          </cell>
          <cell r="G278" t="str">
            <v>Water quality compliance (CRI)</v>
          </cell>
          <cell r="H278" t="str">
            <v xml:space="preserve">Compliance Risk Index (CRI) is an Ofwat common definition as defined by the Drinking Water Inspectorate (DWI): http://www.dwi.gov.uk/stakeholders/price-review-process/CRI_Def.pdf.  </v>
          </cell>
          <cell r="J278">
            <v>1</v>
          </cell>
          <cell r="Q278">
            <v>1</v>
          </cell>
          <cell r="R278" t="str">
            <v>Under</v>
          </cell>
          <cell r="S278" t="str">
            <v>Revenue</v>
          </cell>
          <cell r="T278" t="str">
            <v>In-period</v>
          </cell>
          <cell r="U278" t="str">
            <v xml:space="preserve">Water quality compliance </v>
          </cell>
          <cell r="V278" t="str">
            <v>score</v>
          </cell>
          <cell r="W278" t="str">
            <v xml:space="preserve">CRI score </v>
          </cell>
          <cell r="X278">
            <v>2</v>
          </cell>
          <cell r="Y278" t="str">
            <v>Down</v>
          </cell>
          <cell r="Z278" t="str">
            <v>Water quality compliance (CRI)</v>
          </cell>
        </row>
        <row r="279">
          <cell r="C279" t="str">
            <v>PR19SRN_WN04</v>
          </cell>
          <cell r="D279" t="str">
            <v xml:space="preserve">We supply clean, safe and sustainable water </v>
          </cell>
          <cell r="E279" t="str">
            <v xml:space="preserve">PR14 revision </v>
          </cell>
          <cell r="F279" t="str">
            <v>WN04</v>
          </cell>
          <cell r="G279" t="str">
            <v>Leakage</v>
          </cell>
          <cell r="H279" t="str">
            <v xml:space="preserve">Leakage is an Ofwat common definition. Defined by Ofwat in: https://www.ofwat.gov.uk/wp-content/uploads/2018/03/Reporting-guidance-leakage.pdf </v>
          </cell>
          <cell r="J279">
            <v>1</v>
          </cell>
          <cell r="Q279">
            <v>1</v>
          </cell>
          <cell r="R279" t="str">
            <v>Out &amp; under</v>
          </cell>
          <cell r="S279" t="str">
            <v>Revenue</v>
          </cell>
          <cell r="T279" t="str">
            <v>In-period</v>
          </cell>
          <cell r="U279" t="str">
            <v xml:space="preserve">Leakage </v>
          </cell>
          <cell r="V279" t="str">
            <v>nr</v>
          </cell>
          <cell r="W279" t="str">
            <v xml:space="preserve">Ml/d </v>
          </cell>
          <cell r="X279">
            <v>1</v>
          </cell>
          <cell r="Y279" t="str">
            <v>Down</v>
          </cell>
          <cell r="Z279" t="str">
            <v>Leakage</v>
          </cell>
        </row>
        <row r="280">
          <cell r="C280" t="str">
            <v>PR19SRN_WR01</v>
          </cell>
          <cell r="D280" t="str">
            <v xml:space="preserve">We recognise the true value of water in our daily lives </v>
          </cell>
          <cell r="E280" t="str">
            <v xml:space="preserve">PR14 revision </v>
          </cell>
          <cell r="F280" t="str">
            <v>WR01</v>
          </cell>
          <cell r="G280" t="str">
            <v>Per capita consumption</v>
          </cell>
          <cell r="H280" t="str">
            <v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v>
          </cell>
          <cell r="I280">
            <v>1</v>
          </cell>
          <cell r="Q280">
            <v>1</v>
          </cell>
          <cell r="R280" t="str">
            <v>Out &amp; under</v>
          </cell>
          <cell r="S280" t="str">
            <v>Revenue</v>
          </cell>
          <cell r="T280" t="str">
            <v>End of period</v>
          </cell>
          <cell r="U280" t="str">
            <v xml:space="preserve">Water consumption </v>
          </cell>
          <cell r="V280" t="str">
            <v>nr</v>
          </cell>
          <cell r="W280" t="str">
            <v xml:space="preserve">l/h/d </v>
          </cell>
          <cell r="X280">
            <v>1</v>
          </cell>
          <cell r="Y280" t="str">
            <v>Down</v>
          </cell>
          <cell r="Z280" t="str">
            <v>Per capita consumption</v>
          </cell>
        </row>
        <row r="281">
          <cell r="C281" t="str">
            <v>PR19SRN_WN07</v>
          </cell>
          <cell r="D281" t="str">
            <v xml:space="preserve">We supply clean, safe and sustainable water </v>
          </cell>
          <cell r="E281" t="str">
            <v xml:space="preserve">PR14 revision </v>
          </cell>
          <cell r="F281" t="str">
            <v>WN07</v>
          </cell>
          <cell r="G281" t="str">
            <v>Drinking water appearance</v>
          </cell>
          <cell r="H281" t="str">
            <v xml:space="preserve">Customer contacts regarding the appearance of their drinking water, reported in line with Drinking Water Inspectorate guidance </v>
          </cell>
          <cell r="J281">
            <v>1</v>
          </cell>
          <cell r="Q281">
            <v>1</v>
          </cell>
          <cell r="R281" t="str">
            <v>Out &amp; under</v>
          </cell>
          <cell r="S281" t="str">
            <v>Revenue</v>
          </cell>
          <cell r="T281" t="str">
            <v>In-period</v>
          </cell>
          <cell r="U281" t="str">
            <v xml:space="preserve">Customer contacts - water quality </v>
          </cell>
          <cell r="V281" t="str">
            <v>nr</v>
          </cell>
          <cell r="W281" t="str">
            <v xml:space="preserve">Number of contacts per 1,000 connected population </v>
          </cell>
          <cell r="X281">
            <v>2</v>
          </cell>
          <cell r="Y281" t="str">
            <v>Down</v>
          </cell>
          <cell r="Z281" t="str">
            <v>Customer contacts about water quality</v>
          </cell>
          <cell r="AQ281">
            <v>0.83</v>
          </cell>
          <cell r="AR281">
            <v>0.74</v>
          </cell>
          <cell r="AS281">
            <v>0.65</v>
          </cell>
          <cell r="AT281">
            <v>0.55000000000000004</v>
          </cell>
          <cell r="AU281">
            <v>0.46</v>
          </cell>
          <cell r="BL281" t="str">
            <v>Yes</v>
          </cell>
          <cell r="BM281" t="str">
            <v>Yes</v>
          </cell>
          <cell r="BN281" t="str">
            <v>Yes</v>
          </cell>
          <cell r="BO281" t="str">
            <v>Yes</v>
          </cell>
          <cell r="BP281" t="str">
            <v>Yes</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v>-4.62</v>
          </cell>
          <cell r="CV281" t="str">
            <v/>
          </cell>
          <cell r="CW281" t="str">
            <v/>
          </cell>
          <cell r="CX281" t="str">
            <v/>
          </cell>
          <cell r="CY281">
            <v>3.85</v>
          </cell>
          <cell r="CZ281" t="str">
            <v/>
          </cell>
          <cell r="DA281" t="str">
            <v/>
          </cell>
          <cell r="DB281" t="str">
            <v/>
          </cell>
          <cell r="DD281">
            <v>1</v>
          </cell>
        </row>
        <row r="282">
          <cell r="C282" t="str">
            <v>PR19SRN_WN08</v>
          </cell>
          <cell r="D282" t="str">
            <v xml:space="preserve">We supply clean, safe and sustainable water </v>
          </cell>
          <cell r="E282" t="str">
            <v xml:space="preserve">PR19 new </v>
          </cell>
          <cell r="F282" t="str">
            <v>WN08</v>
          </cell>
          <cell r="G282" t="str">
            <v>Drinking water taste and Odour</v>
          </cell>
          <cell r="H282" t="str">
            <v xml:space="preserve">Customer contacts regarding the taste &amp; odour of their drinking water, reported in line with Drinking Water Inspectorate guidance </v>
          </cell>
          <cell r="J282">
            <v>1</v>
          </cell>
          <cell r="Q282">
            <v>1</v>
          </cell>
          <cell r="R282" t="str">
            <v>Out &amp; under</v>
          </cell>
          <cell r="S282" t="str">
            <v>Revenue</v>
          </cell>
          <cell r="T282" t="str">
            <v>In-period</v>
          </cell>
          <cell r="U282" t="str">
            <v xml:space="preserve">Customer contacts - water quality </v>
          </cell>
          <cell r="V282" t="str">
            <v>nr</v>
          </cell>
          <cell r="W282" t="str">
            <v xml:space="preserve">Number of contacts per 1,000 connected population </v>
          </cell>
          <cell r="X282">
            <v>2</v>
          </cell>
          <cell r="Y282" t="str">
            <v>Down</v>
          </cell>
          <cell r="Z282" t="str">
            <v>Customer contacts about water quality</v>
          </cell>
          <cell r="AQ282">
            <v>0.24</v>
          </cell>
          <cell r="AR282">
            <v>0.23</v>
          </cell>
          <cell r="AS282">
            <v>0.23</v>
          </cell>
          <cell r="AT282">
            <v>0.22</v>
          </cell>
          <cell r="AU282">
            <v>0.21</v>
          </cell>
          <cell r="BL282" t="str">
            <v>Yes</v>
          </cell>
          <cell r="BM282" t="str">
            <v>Yes</v>
          </cell>
          <cell r="BN282" t="str">
            <v>Yes</v>
          </cell>
          <cell r="BO282" t="str">
            <v>Yes</v>
          </cell>
          <cell r="BP282" t="str">
            <v>Yes</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v>0.17</v>
          </cell>
          <cell r="CL282">
            <v>0.17</v>
          </cell>
          <cell r="CM282">
            <v>0.16</v>
          </cell>
          <cell r="CN282">
            <v>0.16</v>
          </cell>
          <cell r="CO282">
            <v>0.15</v>
          </cell>
          <cell r="CP282" t="str">
            <v/>
          </cell>
          <cell r="CQ282" t="str">
            <v/>
          </cell>
          <cell r="CR282" t="str">
            <v/>
          </cell>
          <cell r="CS282" t="str">
            <v/>
          </cell>
          <cell r="CT282" t="str">
            <v/>
          </cell>
          <cell r="CU282">
            <v>-4.62</v>
          </cell>
          <cell r="CV282" t="str">
            <v/>
          </cell>
          <cell r="CW282" t="str">
            <v/>
          </cell>
          <cell r="CX282" t="str">
            <v/>
          </cell>
          <cell r="CY282">
            <v>3.85</v>
          </cell>
          <cell r="CZ282" t="str">
            <v/>
          </cell>
          <cell r="DA282" t="str">
            <v/>
          </cell>
          <cell r="DB282" t="str">
            <v/>
          </cell>
          <cell r="DD282">
            <v>1</v>
          </cell>
        </row>
        <row r="283">
          <cell r="C283" t="str">
            <v>PR19SRN_WWN07</v>
          </cell>
          <cell r="D283" t="str">
            <v xml:space="preserve">Together we aim to recycle every drop of water </v>
          </cell>
          <cell r="E283" t="str">
            <v xml:space="preserve">PR19 new </v>
          </cell>
          <cell r="F283" t="str">
            <v>WWN07</v>
          </cell>
          <cell r="G283" t="str">
            <v>Effluent re-use</v>
          </cell>
          <cell r="H283" t="str">
            <v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v>
          </cell>
          <cell r="K283">
            <v>1</v>
          </cell>
          <cell r="Q283">
            <v>1</v>
          </cell>
          <cell r="R283" t="str">
            <v>Out</v>
          </cell>
          <cell r="S283" t="str">
            <v>Revenue</v>
          </cell>
          <cell r="T283" t="str">
            <v>In-period</v>
          </cell>
          <cell r="U283" t="str">
            <v xml:space="preserve">Environmental </v>
          </cell>
          <cell r="V283" t="str">
            <v>nr</v>
          </cell>
          <cell r="W283" t="str">
            <v xml:space="preserve">Total volume of treated effluent re-used expressed in m3.  </v>
          </cell>
          <cell r="X283">
            <v>0</v>
          </cell>
          <cell r="Y283" t="str">
            <v>Up</v>
          </cell>
          <cell r="AQ283">
            <v>0</v>
          </cell>
          <cell r="AR283">
            <v>0</v>
          </cell>
          <cell r="AS283">
            <v>0</v>
          </cell>
          <cell r="AT283">
            <v>0</v>
          </cell>
          <cell r="AU283">
            <v>0</v>
          </cell>
          <cell r="BL283" t="str">
            <v>Yes</v>
          </cell>
          <cell r="BM283" t="str">
            <v>Yes</v>
          </cell>
          <cell r="BN283" t="str">
            <v>Yes</v>
          </cell>
          <cell r="BO283" t="str">
            <v>Yes</v>
          </cell>
          <cell r="BP283" t="str">
            <v>Yes</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v>0</v>
          </cell>
          <cell r="CG283">
            <v>0</v>
          </cell>
          <cell r="CH283">
            <v>0</v>
          </cell>
          <cell r="CI283">
            <v>0</v>
          </cell>
          <cell r="CJ283">
            <v>0</v>
          </cell>
          <cell r="CK283">
            <v>5070</v>
          </cell>
          <cell r="CL283">
            <v>5070</v>
          </cell>
          <cell r="CM283">
            <v>5070</v>
          </cell>
          <cell r="CN283">
            <v>5070</v>
          </cell>
          <cell r="CO283">
            <v>5070</v>
          </cell>
          <cell r="CP283" t="str">
            <v/>
          </cell>
          <cell r="CQ283" t="str">
            <v/>
          </cell>
          <cell r="CR283" t="str">
            <v/>
          </cell>
          <cell r="CS283" t="str">
            <v/>
          </cell>
          <cell r="CT283" t="str">
            <v/>
          </cell>
          <cell r="CU283" t="str">
            <v/>
          </cell>
          <cell r="CV283" t="str">
            <v/>
          </cell>
          <cell r="CW283" t="str">
            <v/>
          </cell>
          <cell r="CX283" t="str">
            <v/>
          </cell>
          <cell r="CY283">
            <v>3.2899999999999998E-6</v>
          </cell>
          <cell r="CZ283" t="str">
            <v/>
          </cell>
          <cell r="DA283" t="str">
            <v/>
          </cell>
          <cell r="DB283" t="str">
            <v/>
          </cell>
          <cell r="DD283">
            <v>1</v>
          </cell>
        </row>
        <row r="284">
          <cell r="C284" t="str">
            <v>PR19SRN_BIO01</v>
          </cell>
          <cell r="D284" t="str">
            <v xml:space="preserve">Together we aim to recycle every drop of water </v>
          </cell>
          <cell r="E284" t="str">
            <v xml:space="preserve">PR14 revision </v>
          </cell>
          <cell r="F284" t="str">
            <v>BIO01</v>
          </cell>
          <cell r="G284" t="str">
            <v xml:space="preserve">Renewable Generation </v>
          </cell>
          <cell r="H284" t="str">
            <v xml:space="preserve">Total renewable electricity generated as a percentage of our total electricity consumption.  </v>
          </cell>
          <cell r="J284">
            <v>0.03</v>
          </cell>
          <cell r="L284">
            <v>0.97</v>
          </cell>
          <cell r="Q284">
            <v>1</v>
          </cell>
          <cell r="R284" t="str">
            <v>Out &amp; under</v>
          </cell>
          <cell r="S284" t="str">
            <v>Revenue</v>
          </cell>
          <cell r="T284" t="str">
            <v>In-period</v>
          </cell>
          <cell r="U284" t="str">
            <v xml:space="preserve">Energy/emissions </v>
          </cell>
          <cell r="V284" t="str">
            <v>%</v>
          </cell>
          <cell r="W284" t="str">
            <v xml:space="preserve">Quantity of renewable electricity generated, measured in kWh, as a percentage of our total electricity </v>
          </cell>
          <cell r="X284">
            <v>2</v>
          </cell>
          <cell r="Y284" t="str">
            <v>Up</v>
          </cell>
          <cell r="AQ284">
            <v>21.2</v>
          </cell>
          <cell r="AR284">
            <v>21.3</v>
          </cell>
          <cell r="AS284">
            <v>24</v>
          </cell>
          <cell r="AT284">
            <v>24</v>
          </cell>
          <cell r="AU284">
            <v>24</v>
          </cell>
          <cell r="BL284" t="str">
            <v>Yes</v>
          </cell>
          <cell r="BM284" t="str">
            <v>Yes</v>
          </cell>
          <cell r="BN284" t="str">
            <v>Yes</v>
          </cell>
          <cell r="BO284" t="str">
            <v>Yes</v>
          </cell>
          <cell r="BP284" t="str">
            <v>Yes</v>
          </cell>
          <cell r="BQ284" t="str">
            <v/>
          </cell>
          <cell r="BR284" t="str">
            <v/>
          </cell>
          <cell r="BS284" t="str">
            <v/>
          </cell>
          <cell r="BT284" t="str">
            <v/>
          </cell>
          <cell r="BU284" t="str">
            <v/>
          </cell>
          <cell r="BV284">
            <v>18.2</v>
          </cell>
          <cell r="BW284">
            <v>18.3</v>
          </cell>
          <cell r="BX284">
            <v>21</v>
          </cell>
          <cell r="BY284">
            <v>21</v>
          </cell>
          <cell r="BZ284">
            <v>21</v>
          </cell>
          <cell r="CA284" t="str">
            <v/>
          </cell>
          <cell r="CB284" t="str">
            <v/>
          </cell>
          <cell r="CC284" t="str">
            <v/>
          </cell>
          <cell r="CD284" t="str">
            <v/>
          </cell>
          <cell r="CE284" t="str">
            <v/>
          </cell>
          <cell r="CF284" t="str">
            <v/>
          </cell>
          <cell r="CG284" t="str">
            <v/>
          </cell>
          <cell r="CH284" t="str">
            <v/>
          </cell>
          <cell r="CI284" t="str">
            <v/>
          </cell>
          <cell r="CJ284" t="str">
            <v/>
          </cell>
          <cell r="CK284">
            <v>24.2</v>
          </cell>
          <cell r="CL284">
            <v>24.3</v>
          </cell>
          <cell r="CM284">
            <v>27</v>
          </cell>
          <cell r="CN284">
            <v>27</v>
          </cell>
          <cell r="CO284">
            <v>27</v>
          </cell>
          <cell r="CP284" t="str">
            <v/>
          </cell>
          <cell r="CQ284" t="str">
            <v/>
          </cell>
          <cell r="CR284" t="str">
            <v/>
          </cell>
          <cell r="CS284" t="str">
            <v/>
          </cell>
          <cell r="CT284" t="str">
            <v/>
          </cell>
          <cell r="CU284">
            <v>-0.442</v>
          </cell>
          <cell r="CV284" t="str">
            <v/>
          </cell>
          <cell r="CW284" t="str">
            <v/>
          </cell>
          <cell r="CX284" t="str">
            <v/>
          </cell>
          <cell r="CY284">
            <v>0.221</v>
          </cell>
          <cell r="CZ284" t="str">
            <v/>
          </cell>
          <cell r="DA284" t="str">
            <v/>
          </cell>
          <cell r="DB284" t="str">
            <v/>
          </cell>
          <cell r="DD284">
            <v>1</v>
          </cell>
        </row>
        <row r="285">
          <cell r="C285" t="str">
            <v>PR19SRN_BIO02</v>
          </cell>
          <cell r="D285" t="str">
            <v xml:space="preserve">Together we aim to recycle every drop of water </v>
          </cell>
          <cell r="E285" t="str">
            <v xml:space="preserve">PR19 new </v>
          </cell>
          <cell r="F285" t="str">
            <v>BIO02</v>
          </cell>
          <cell r="G285" t="str">
            <v>Satisfactory bioresources recycling</v>
          </cell>
          <cell r="H285" t="str">
            <v xml:space="preserve">Disposal of bioresources in a way that is compliant with the Sludge (Use in Agriculture) Regulations, Environmental Permitting (England &amp; Wales) Regulations 2010 and the Safe Sludge Matrix. </v>
          </cell>
          <cell r="L285">
            <v>1</v>
          </cell>
          <cell r="Q285">
            <v>1</v>
          </cell>
          <cell r="R285" t="str">
            <v>Under</v>
          </cell>
          <cell r="S285" t="str">
            <v>Revenue</v>
          </cell>
          <cell r="T285" t="str">
            <v>In-period</v>
          </cell>
          <cell r="U285" t="str">
            <v xml:space="preserve">Bioresources (sludge) </v>
          </cell>
          <cell r="V285" t="str">
            <v>%</v>
          </cell>
          <cell r="W285" t="str">
            <v xml:space="preserve">% compliance with legislation applying to bioresources recycling </v>
          </cell>
          <cell r="X285">
            <v>2</v>
          </cell>
          <cell r="Y285" t="str">
            <v>Up</v>
          </cell>
          <cell r="AQ285">
            <v>100</v>
          </cell>
          <cell r="AR285">
            <v>100</v>
          </cell>
          <cell r="AS285">
            <v>100</v>
          </cell>
          <cell r="AT285">
            <v>100</v>
          </cell>
          <cell r="AU285">
            <v>100</v>
          </cell>
          <cell r="BL285" t="str">
            <v>Yes</v>
          </cell>
          <cell r="BM285" t="str">
            <v>Yes</v>
          </cell>
          <cell r="BN285" t="str">
            <v>Yes</v>
          </cell>
          <cell r="BO285" t="str">
            <v>Yes</v>
          </cell>
          <cell r="BP285" t="str">
            <v>Yes</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v>-0.41699999999999998</v>
          </cell>
          <cell r="CV285" t="str">
            <v/>
          </cell>
          <cell r="CW285" t="str">
            <v/>
          </cell>
          <cell r="CX285" t="str">
            <v/>
          </cell>
          <cell r="CY285" t="str">
            <v/>
          </cell>
          <cell r="CZ285" t="str">
            <v/>
          </cell>
          <cell r="DA285" t="str">
            <v/>
          </cell>
          <cell r="DB285" t="str">
            <v/>
          </cell>
          <cell r="DD285">
            <v>1</v>
          </cell>
        </row>
        <row r="286">
          <cell r="C286" t="str">
            <v>PR19SRN_WWN09</v>
          </cell>
          <cell r="D286" t="str">
            <v xml:space="preserve">We safeguard and enhance rivers, reservoirs and coasts for the future </v>
          </cell>
          <cell r="E286" t="str">
            <v xml:space="preserve">PR19 new </v>
          </cell>
          <cell r="F286" t="str">
            <v>WWN09</v>
          </cell>
          <cell r="G286" t="str">
            <v>River water quality</v>
          </cell>
          <cell r="H286" t="str">
            <v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v>
          </cell>
          <cell r="K286">
            <v>1</v>
          </cell>
          <cell r="Q286">
            <v>1</v>
          </cell>
          <cell r="R286" t="str">
            <v>Under</v>
          </cell>
          <cell r="S286" t="str">
            <v>Revenue</v>
          </cell>
          <cell r="T286" t="str">
            <v>In-period</v>
          </cell>
          <cell r="U286" t="str">
            <v xml:space="preserve">Environmental </v>
          </cell>
          <cell r="V286" t="str">
            <v>nr</v>
          </cell>
          <cell r="W286" t="str">
            <v xml:space="preserve">Km of rivers improved </v>
          </cell>
          <cell r="X286">
            <v>2</v>
          </cell>
          <cell r="Y286" t="str">
            <v>Up</v>
          </cell>
          <cell r="AQ286">
            <v>0</v>
          </cell>
          <cell r="AR286">
            <v>82.5</v>
          </cell>
          <cell r="AS286">
            <v>102.7</v>
          </cell>
          <cell r="AT286">
            <v>102.7</v>
          </cell>
          <cell r="AU286">
            <v>182.3</v>
          </cell>
          <cell r="BL286" t="str">
            <v>Yes</v>
          </cell>
          <cell r="BM286" t="str">
            <v>Yes</v>
          </cell>
          <cell r="BN286" t="str">
            <v>Yes</v>
          </cell>
          <cell r="BO286" t="str">
            <v>Yes</v>
          </cell>
          <cell r="BP286" t="str">
            <v>Yes</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v>-0.248</v>
          </cell>
          <cell r="CV286" t="str">
            <v/>
          </cell>
          <cell r="CW286" t="str">
            <v/>
          </cell>
          <cell r="CX286" t="str">
            <v/>
          </cell>
          <cell r="CY286" t="str">
            <v/>
          </cell>
          <cell r="CZ286" t="str">
            <v/>
          </cell>
          <cell r="DA286" t="str">
            <v/>
          </cell>
          <cell r="DB286" t="str">
            <v/>
          </cell>
          <cell r="DC286" t="str">
            <v>no</v>
          </cell>
          <cell r="DD286">
            <v>1</v>
          </cell>
        </row>
        <row r="287">
          <cell r="C287" t="str">
            <v>PR19SRN_WR05</v>
          </cell>
          <cell r="D287" t="str">
            <v xml:space="preserve">We safeguard and enhance rivers, reservoirs and coasts for the future </v>
          </cell>
          <cell r="E287" t="str">
            <v xml:space="preserve">PR14 revision </v>
          </cell>
          <cell r="F287" t="str">
            <v>WR05</v>
          </cell>
          <cell r="G287" t="str">
            <v>Abstraction Incentive Mechanism</v>
          </cell>
          <cell r="H287" t="str">
            <v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v>
          </cell>
          <cell r="I287">
            <v>1</v>
          </cell>
          <cell r="Q287">
            <v>1</v>
          </cell>
          <cell r="R287" t="str">
            <v>Out &amp; under</v>
          </cell>
          <cell r="S287" t="str">
            <v>Revenue</v>
          </cell>
          <cell r="T287" t="str">
            <v>In-period</v>
          </cell>
          <cell r="U287" t="str">
            <v xml:space="preserve">Water resources/ abstraction </v>
          </cell>
          <cell r="V287" t="str">
            <v>nr</v>
          </cell>
          <cell r="W287" t="str">
            <v xml:space="preserve">Average Ml/d below the September abstraction limit on the River Itchen for days in September where the river flow is below the trigger threshold.  </v>
          </cell>
          <cell r="X287">
            <v>0</v>
          </cell>
          <cell r="Y287" t="str">
            <v>Down</v>
          </cell>
          <cell r="AQ287">
            <v>-15</v>
          </cell>
          <cell r="AR287">
            <v>-15</v>
          </cell>
          <cell r="AS287">
            <v>-15</v>
          </cell>
          <cell r="AT287">
            <v>-15</v>
          </cell>
          <cell r="AU287">
            <v>-15</v>
          </cell>
          <cell r="BL287" t="str">
            <v>Yes</v>
          </cell>
          <cell r="BM287" t="str">
            <v>Yes</v>
          </cell>
          <cell r="BN287" t="str">
            <v>Yes</v>
          </cell>
          <cell r="BO287" t="str">
            <v>Yes</v>
          </cell>
          <cell r="BP287" t="str">
            <v>Yes</v>
          </cell>
          <cell r="BQ287" t="str">
            <v/>
          </cell>
          <cell r="BR287" t="str">
            <v/>
          </cell>
          <cell r="BS287" t="str">
            <v/>
          </cell>
          <cell r="BT287" t="str">
            <v/>
          </cell>
          <cell r="BU287" t="str">
            <v/>
          </cell>
          <cell r="BV287">
            <v>-14</v>
          </cell>
          <cell r="BW287">
            <v>-14</v>
          </cell>
          <cell r="BX287">
            <v>-14</v>
          </cell>
          <cell r="BY287">
            <v>-14</v>
          </cell>
          <cell r="BZ287">
            <v>-14</v>
          </cell>
          <cell r="CA287" t="str">
            <v/>
          </cell>
          <cell r="CB287" t="str">
            <v/>
          </cell>
          <cell r="CC287" t="str">
            <v/>
          </cell>
          <cell r="CD287" t="str">
            <v/>
          </cell>
          <cell r="CE287" t="str">
            <v/>
          </cell>
          <cell r="CF287" t="str">
            <v/>
          </cell>
          <cell r="CG287" t="str">
            <v/>
          </cell>
          <cell r="CH287" t="str">
            <v/>
          </cell>
          <cell r="CI287" t="str">
            <v/>
          </cell>
          <cell r="CJ287" t="str">
            <v/>
          </cell>
          <cell r="CK287">
            <v>-16</v>
          </cell>
          <cell r="CL287">
            <v>-16</v>
          </cell>
          <cell r="CM287">
            <v>-16</v>
          </cell>
          <cell r="CN287">
            <v>-16</v>
          </cell>
          <cell r="CO287">
            <v>-16</v>
          </cell>
          <cell r="CP287" t="str">
            <v/>
          </cell>
          <cell r="CQ287" t="str">
            <v/>
          </cell>
          <cell r="CR287" t="str">
            <v/>
          </cell>
          <cell r="CS287" t="str">
            <v/>
          </cell>
          <cell r="CT287" t="str">
            <v/>
          </cell>
          <cell r="CU287">
            <v>-0.63400000000000001</v>
          </cell>
          <cell r="CV287" t="str">
            <v/>
          </cell>
          <cell r="CW287" t="str">
            <v/>
          </cell>
          <cell r="CX287" t="str">
            <v/>
          </cell>
          <cell r="CY287">
            <v>0.51100000000000001</v>
          </cell>
          <cell r="CZ287" t="str">
            <v/>
          </cell>
          <cell r="DA287" t="str">
            <v/>
          </cell>
          <cell r="DB287" t="str">
            <v/>
          </cell>
          <cell r="DD287">
            <v>1</v>
          </cell>
        </row>
        <row r="288">
          <cell r="C288" t="str">
            <v>PR19SRN_WWN11</v>
          </cell>
          <cell r="D288" t="str">
            <v xml:space="preserve">We safeguard and enhance rivers, reservoirs and coasts for the future </v>
          </cell>
          <cell r="E288" t="str">
            <v xml:space="preserve">PR14 revision </v>
          </cell>
          <cell r="F288" t="str">
            <v>WWN11</v>
          </cell>
          <cell r="G288" t="str">
            <v>Maintain Bathing waters at ‘Excellent’.</v>
          </cell>
          <cell r="H288" t="str">
            <v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v>
          </cell>
          <cell r="K288">
            <v>1</v>
          </cell>
          <cell r="Q288">
            <v>1</v>
          </cell>
          <cell r="R288" t="str">
            <v>Under</v>
          </cell>
          <cell r="S288" t="str">
            <v>Revenue</v>
          </cell>
          <cell r="T288" t="str">
            <v>In-period</v>
          </cell>
          <cell r="U288" t="str">
            <v xml:space="preserve">Environmental </v>
          </cell>
          <cell r="V288" t="str">
            <v>nr</v>
          </cell>
          <cell r="W288" t="str">
            <v xml:space="preserve">The number of bathing waters at ‘Excellent’ in 2020 over the following relevant assessment period. </v>
          </cell>
          <cell r="X288">
            <v>0</v>
          </cell>
          <cell r="Y288" t="str">
            <v>Up</v>
          </cell>
          <cell r="AQ288">
            <v>57</v>
          </cell>
          <cell r="AR288">
            <v>57</v>
          </cell>
          <cell r="AS288">
            <v>57</v>
          </cell>
          <cell r="AT288">
            <v>57</v>
          </cell>
          <cell r="AU288">
            <v>57</v>
          </cell>
          <cell r="BL288" t="str">
            <v>Yes</v>
          </cell>
          <cell r="BM288" t="str">
            <v>Yes</v>
          </cell>
          <cell r="BN288" t="str">
            <v>Yes</v>
          </cell>
          <cell r="BO288" t="str">
            <v>Yes</v>
          </cell>
          <cell r="BP288" t="str">
            <v>Yes</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v>-0.45</v>
          </cell>
          <cell r="CV288" t="str">
            <v/>
          </cell>
          <cell r="CW288" t="str">
            <v/>
          </cell>
          <cell r="CX288" t="str">
            <v/>
          </cell>
          <cell r="CY288" t="str">
            <v/>
          </cell>
          <cell r="CZ288" t="str">
            <v/>
          </cell>
          <cell r="DA288" t="str">
            <v/>
          </cell>
          <cell r="DB288" t="str">
            <v/>
          </cell>
          <cell r="DD288">
            <v>1</v>
          </cell>
        </row>
        <row r="289">
          <cell r="C289" t="str">
            <v>PR19SRN_WWN12</v>
          </cell>
          <cell r="D289" t="str">
            <v xml:space="preserve">We safeguard and enhance rivers, reservoirs and coasts for the future </v>
          </cell>
          <cell r="E289" t="str">
            <v xml:space="preserve">PR14 revision </v>
          </cell>
          <cell r="F289" t="str">
            <v>WWN12</v>
          </cell>
          <cell r="G289" t="str">
            <v>Improve the number of Bathing waters to at least ‘Good’ (Cost Adjustment Claim).</v>
          </cell>
          <cell r="H289" t="str">
            <v xml:space="preserve">To bring at least five named bathing waters to ‘Good’ water quality classification measured annually </v>
          </cell>
          <cell r="K289">
            <v>1</v>
          </cell>
          <cell r="Q289">
            <v>1</v>
          </cell>
          <cell r="R289" t="str">
            <v>Out &amp; under</v>
          </cell>
          <cell r="S289" t="str">
            <v>Revenue</v>
          </cell>
          <cell r="T289" t="str">
            <v>In-period</v>
          </cell>
          <cell r="U289" t="str">
            <v xml:space="preserve">Environmental </v>
          </cell>
          <cell r="V289" t="str">
            <v>nr</v>
          </cell>
          <cell r="W289" t="str">
            <v xml:space="preserve">Number of bathing waters at ‘Good’ </v>
          </cell>
          <cell r="X289">
            <v>0</v>
          </cell>
          <cell r="Y289" t="str">
            <v>Up</v>
          </cell>
          <cell r="AQ289">
            <v>0</v>
          </cell>
          <cell r="AR289">
            <v>0</v>
          </cell>
          <cell r="AS289">
            <v>0</v>
          </cell>
          <cell r="AT289">
            <v>2</v>
          </cell>
          <cell r="AU289">
            <v>5</v>
          </cell>
          <cell r="BP289" t="str">
            <v>Yes</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v>-1.8520000000000001</v>
          </cell>
          <cell r="CV289" t="str">
            <v/>
          </cell>
          <cell r="CW289" t="str">
            <v/>
          </cell>
          <cell r="CX289" t="str">
            <v/>
          </cell>
          <cell r="CY289">
            <v>1.1910000000000001</v>
          </cell>
          <cell r="CZ289" t="str">
            <v/>
          </cell>
          <cell r="DA289" t="str">
            <v/>
          </cell>
          <cell r="DB289" t="str">
            <v/>
          </cell>
          <cell r="DC289" t="str">
            <v>no</v>
          </cell>
          <cell r="DD289">
            <v>1</v>
          </cell>
        </row>
        <row r="290">
          <cell r="C290" t="str">
            <v>PR19SRN_WR03</v>
          </cell>
          <cell r="D290" t="str">
            <v xml:space="preserve">We recognise the true value of water in our daily lives </v>
          </cell>
          <cell r="E290" t="str">
            <v xml:space="preserve">PR19 new </v>
          </cell>
          <cell r="F290" t="str">
            <v>WR03</v>
          </cell>
          <cell r="G290" t="str">
            <v>Target 100</v>
          </cell>
          <cell r="H290" t="str">
            <v xml:space="preserve">% of household population with estimated per capita consumption of less than 100 l/hd/d, in line with our Target 100 initiative. Per capita consumption is defined as the average amount of water used by each customer that lives in a household property. </v>
          </cell>
          <cell r="J290">
            <v>1</v>
          </cell>
          <cell r="Q290">
            <v>1</v>
          </cell>
          <cell r="R290" t="str">
            <v>NFI</v>
          </cell>
          <cell r="U290" t="str">
            <v xml:space="preserve">Water consumption </v>
          </cell>
          <cell r="V290" t="str">
            <v>%</v>
          </cell>
          <cell r="W290" t="str">
            <v xml:space="preserve">% of metered household customers </v>
          </cell>
          <cell r="X290">
            <v>0</v>
          </cell>
          <cell r="Y290" t="str">
            <v>Up</v>
          </cell>
          <cell r="AQ290">
            <v>49</v>
          </cell>
          <cell r="AR290">
            <v>51</v>
          </cell>
          <cell r="AS290">
            <v>53</v>
          </cell>
          <cell r="AT290">
            <v>54</v>
          </cell>
          <cell r="AU290">
            <v>55</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D290">
            <v>1</v>
          </cell>
        </row>
        <row r="291">
          <cell r="C291" t="str">
            <v>PR19SRN_WR04</v>
          </cell>
          <cell r="D291" t="str">
            <v xml:space="preserve">We recognise the true value of water in our daily lives </v>
          </cell>
          <cell r="E291" t="str">
            <v xml:space="preserve">PR19 new </v>
          </cell>
          <cell r="F291" t="str">
            <v>WR04</v>
          </cell>
          <cell r="G291" t="str">
            <v>Water saved from water efficiency visits</v>
          </cell>
          <cell r="H291" t="str">
            <v xml:space="preserve">Total estimated volume of water saved as a result of water efficiency visits to residential properties, based on the number and usage of water saving devices installed. This is the cumulative saving in m3/d to the end of AMP7  </v>
          </cell>
          <cell r="J291">
            <v>1</v>
          </cell>
          <cell r="Q291">
            <v>1</v>
          </cell>
          <cell r="R291" t="str">
            <v>NFI</v>
          </cell>
          <cell r="U291" t="str">
            <v xml:space="preserve">Water consumption </v>
          </cell>
          <cell r="V291" t="str">
            <v>nr</v>
          </cell>
          <cell r="W291" t="str">
            <v xml:space="preserve">Total estimated m3/d of water saved.  </v>
          </cell>
          <cell r="X291">
            <v>0</v>
          </cell>
          <cell r="Y291" t="str">
            <v>Up</v>
          </cell>
          <cell r="AQ291">
            <v>500</v>
          </cell>
          <cell r="AR291">
            <v>1000</v>
          </cell>
          <cell r="AS291">
            <v>1500</v>
          </cell>
          <cell r="AT291">
            <v>2000</v>
          </cell>
          <cell r="AU291">
            <v>2500</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D291">
            <v>1</v>
          </cell>
        </row>
        <row r="292">
          <cell r="C292" t="str">
            <v>PR19SRN_RR02</v>
          </cell>
          <cell r="D292" t="str">
            <v xml:space="preserve">We recognise the true value of water in our daily lives </v>
          </cell>
          <cell r="E292" t="str">
            <v xml:space="preserve">PR19 new </v>
          </cell>
          <cell r="F292" t="str">
            <v>RR02</v>
          </cell>
          <cell r="G292" t="str">
            <v>Access to daily water consumption data</v>
          </cell>
          <cell r="H292" t="str">
            <v xml:space="preserve">Total number of residential properties provided with a device which can give access to daily water consumption.  </v>
          </cell>
          <cell r="J292">
            <v>1</v>
          </cell>
          <cell r="Q292">
            <v>1</v>
          </cell>
          <cell r="R292" t="str">
            <v>Out</v>
          </cell>
          <cell r="S292" t="str">
            <v>Revenue</v>
          </cell>
          <cell r="T292" t="str">
            <v>In-period</v>
          </cell>
          <cell r="U292" t="str">
            <v xml:space="preserve">Water consumption </v>
          </cell>
          <cell r="V292" t="str">
            <v>nr</v>
          </cell>
          <cell r="W292" t="str">
            <v xml:space="preserve">Number of residential properties provided with devices </v>
          </cell>
          <cell r="X292">
            <v>0</v>
          </cell>
          <cell r="Y292" t="str">
            <v>Up</v>
          </cell>
          <cell r="AQ292">
            <v>3529</v>
          </cell>
          <cell r="AR292">
            <v>3529</v>
          </cell>
          <cell r="AS292">
            <v>3529</v>
          </cell>
          <cell r="AT292">
            <v>3529</v>
          </cell>
          <cell r="AU292">
            <v>3529</v>
          </cell>
          <cell r="BL292" t="str">
            <v>Yes</v>
          </cell>
          <cell r="BM292" t="str">
            <v>Yes</v>
          </cell>
          <cell r="BN292" t="str">
            <v>Yes</v>
          </cell>
          <cell r="BO292" t="str">
            <v>Yes</v>
          </cell>
          <cell r="BP292" t="str">
            <v>Yes</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v>0</v>
          </cell>
          <cell r="CG292">
            <v>0</v>
          </cell>
          <cell r="CH292">
            <v>0</v>
          </cell>
          <cell r="CI292">
            <v>0</v>
          </cell>
          <cell r="CJ292">
            <v>0</v>
          </cell>
          <cell r="CK292">
            <v>17644</v>
          </cell>
          <cell r="CL292">
            <v>17644</v>
          </cell>
          <cell r="CM292">
            <v>17644</v>
          </cell>
          <cell r="CN292">
            <v>17644</v>
          </cell>
          <cell r="CO292">
            <v>17644</v>
          </cell>
          <cell r="CP292" t="str">
            <v/>
          </cell>
          <cell r="CQ292" t="str">
            <v/>
          </cell>
          <cell r="CR292" t="str">
            <v/>
          </cell>
          <cell r="CS292" t="str">
            <v/>
          </cell>
          <cell r="CT292" t="str">
            <v/>
          </cell>
          <cell r="CU292" t="str">
            <v/>
          </cell>
          <cell r="CV292" t="str">
            <v/>
          </cell>
          <cell r="CW292" t="str">
            <v/>
          </cell>
          <cell r="CX292" t="str">
            <v/>
          </cell>
          <cell r="CY292">
            <v>3.63E-6</v>
          </cell>
          <cell r="CZ292" t="str">
            <v/>
          </cell>
          <cell r="DA292" t="str">
            <v/>
          </cell>
          <cell r="DB292" t="str">
            <v/>
          </cell>
          <cell r="DD292">
            <v>1</v>
          </cell>
        </row>
        <row r="293">
          <cell r="C293" t="str">
            <v>PR19SRN_WN01</v>
          </cell>
          <cell r="D293" t="str">
            <v xml:space="preserve">By working together we can secure a resilient economy for the south east </v>
          </cell>
          <cell r="E293" t="str">
            <v xml:space="preserve">PR19 new </v>
          </cell>
          <cell r="F293" t="str">
            <v>WN01</v>
          </cell>
          <cell r="G293" t="str">
            <v>D-MeX: Developer services measure of experience</v>
          </cell>
          <cell r="H293" t="str">
            <v xml:space="preserve">New Ofwat developer services measure.  Defined by Ofwat in: https://www.ofwat.gov.uk/outcomes-definitions-pr19/ </v>
          </cell>
          <cell r="J293">
            <v>0.433</v>
          </cell>
          <cell r="K293">
            <v>0.56699999999999995</v>
          </cell>
          <cell r="Q293">
            <v>1</v>
          </cell>
          <cell r="R293" t="str">
            <v>Out &amp; under</v>
          </cell>
          <cell r="S293" t="str">
            <v>Revenue</v>
          </cell>
          <cell r="T293" t="str">
            <v>In-period</v>
          </cell>
          <cell r="U293" t="str">
            <v xml:space="preserve">Developer services measure of experience (D-MeX) </v>
          </cell>
          <cell r="V293" t="str">
            <v>score</v>
          </cell>
          <cell r="W293" t="str">
            <v xml:space="preserve">D-MeX score </v>
          </cell>
          <cell r="X293">
            <v>2</v>
          </cell>
          <cell r="Y293" t="str">
            <v>Up</v>
          </cell>
          <cell r="Z293" t="str">
            <v>D-MeX: Developer services measure of experience</v>
          </cell>
        </row>
        <row r="294">
          <cell r="C294" t="str">
            <v>PR19SRN_WWN13</v>
          </cell>
          <cell r="D294" t="str">
            <v xml:space="preserve">By working together we can secure a resilient economy for the south east </v>
          </cell>
          <cell r="E294" t="str">
            <v xml:space="preserve">PR19 new </v>
          </cell>
          <cell r="F294" t="str">
            <v>WWN13</v>
          </cell>
          <cell r="G294" t="str">
            <v>Improve the bathing waters at ‘Excellent’ quality (Cost Adjustment Claim).</v>
          </cell>
          <cell r="H294" t="str">
            <v>To bring at least two from four named bathing waters to ‘Excellent’ water quality classification. Measured annually </v>
          </cell>
          <cell r="K294">
            <v>1</v>
          </cell>
          <cell r="Q294">
            <v>1</v>
          </cell>
          <cell r="R294" t="str">
            <v>Out &amp; under</v>
          </cell>
          <cell r="S294" t="str">
            <v>Revenue</v>
          </cell>
          <cell r="T294" t="str">
            <v>In-period</v>
          </cell>
          <cell r="U294" t="str">
            <v xml:space="preserve">Environmental </v>
          </cell>
          <cell r="V294" t="str">
            <v>nr</v>
          </cell>
          <cell r="W294" t="str">
            <v xml:space="preserve">Number of bathing waters at ‘Excellent’  </v>
          </cell>
          <cell r="X294">
            <v>0</v>
          </cell>
          <cell r="Y294" t="str">
            <v>Up</v>
          </cell>
          <cell r="AQ294">
            <v>0</v>
          </cell>
          <cell r="AR294">
            <v>0</v>
          </cell>
          <cell r="AS294">
            <v>0</v>
          </cell>
          <cell r="AT294">
            <v>1</v>
          </cell>
          <cell r="AU294">
            <v>2</v>
          </cell>
          <cell r="BP294" t="str">
            <v>Yes</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v>-1.7</v>
          </cell>
          <cell r="CV294" t="str">
            <v/>
          </cell>
          <cell r="CW294" t="str">
            <v/>
          </cell>
          <cell r="CX294" t="str">
            <v/>
          </cell>
          <cell r="CY294">
            <v>1.1910000000000001</v>
          </cell>
          <cell r="CZ294" t="str">
            <v/>
          </cell>
          <cell r="DA294" t="str">
            <v/>
          </cell>
          <cell r="DB294" t="str">
            <v/>
          </cell>
          <cell r="DD294">
            <v>1</v>
          </cell>
        </row>
        <row r="295">
          <cell r="C295" t="str">
            <v>PR19SRN_RR01</v>
          </cell>
          <cell r="D295" t="str">
            <v xml:space="preserve">We provide a refreshingly easy customer experience </v>
          </cell>
          <cell r="E295" t="str">
            <v xml:space="preserve">PR19 new </v>
          </cell>
          <cell r="F295" t="str">
            <v>RR01</v>
          </cell>
          <cell r="G295" t="str">
            <v>C-MeX: Customer measure of experience</v>
          </cell>
          <cell r="H295" t="str">
            <v xml:space="preserve">New Ofwat customer service measure to replace SIM. Defined by Ofwat in: https://www.ofwat.gov.uk/outcomes-definitions-pr19/ </v>
          </cell>
          <cell r="M295">
            <v>1</v>
          </cell>
          <cell r="Q295">
            <v>1</v>
          </cell>
          <cell r="R295" t="str">
            <v>Out &amp; under</v>
          </cell>
          <cell r="S295" t="str">
            <v>Revenue</v>
          </cell>
          <cell r="T295" t="str">
            <v>In-period</v>
          </cell>
          <cell r="U295" t="str">
            <v xml:space="preserve">Customer measure of experience (C-MeX) </v>
          </cell>
          <cell r="V295" t="str">
            <v>score</v>
          </cell>
          <cell r="W295" t="str">
            <v xml:space="preserve">C-MeX score </v>
          </cell>
          <cell r="X295">
            <v>2</v>
          </cell>
          <cell r="Y295" t="str">
            <v>Up</v>
          </cell>
          <cell r="Z295" t="str">
            <v>C-MeX: Customer measure of experience</v>
          </cell>
        </row>
        <row r="296">
          <cell r="C296" t="str">
            <v>PR19SRN_RR03</v>
          </cell>
          <cell r="D296" t="str">
            <v xml:space="preserve">We make sure our bills are affordable for our customers </v>
          </cell>
          <cell r="E296" t="str">
            <v xml:space="preserve">PR19 new </v>
          </cell>
          <cell r="F296" t="str">
            <v>RR03</v>
          </cell>
          <cell r="G296" t="str">
            <v>Void properties</v>
          </cell>
          <cell r="H296" t="str">
            <v xml:space="preserve">Number of household properties that are classified as void and are therefore not billed as a percentage of total household connected properties. </v>
          </cell>
          <cell r="M296">
            <v>1</v>
          </cell>
          <cell r="Q296">
            <v>1</v>
          </cell>
          <cell r="R296" t="str">
            <v>Out &amp; under</v>
          </cell>
          <cell r="S296" t="str">
            <v>Revenue</v>
          </cell>
          <cell r="T296" t="str">
            <v>In-period</v>
          </cell>
          <cell r="U296" t="str">
            <v xml:space="preserve">Voids and gap sites </v>
          </cell>
          <cell r="V296" t="str">
            <v>%</v>
          </cell>
          <cell r="W296" t="str">
            <v xml:space="preserve">Percentage of total household connected properties that are void. </v>
          </cell>
          <cell r="X296">
            <v>2</v>
          </cell>
          <cell r="Y296" t="str">
            <v>Down</v>
          </cell>
          <cell r="AQ296">
            <v>2.38</v>
          </cell>
          <cell r="AR296">
            <v>2.2799999999999998</v>
          </cell>
          <cell r="AS296">
            <v>2.1800000000000002</v>
          </cell>
          <cell r="AT296">
            <v>2.12</v>
          </cell>
          <cell r="AU296">
            <v>2.06</v>
          </cell>
          <cell r="BL296" t="str">
            <v>Yes</v>
          </cell>
          <cell r="BM296" t="str">
            <v>Yes</v>
          </cell>
          <cell r="BN296" t="str">
            <v>Yes</v>
          </cell>
          <cell r="BO296" t="str">
            <v>Yes</v>
          </cell>
          <cell r="BP296" t="str">
            <v>Yes</v>
          </cell>
          <cell r="BQ296" t="str">
            <v/>
          </cell>
          <cell r="BR296" t="str">
            <v/>
          </cell>
          <cell r="BS296" t="str">
            <v/>
          </cell>
          <cell r="BT296" t="str">
            <v/>
          </cell>
          <cell r="BU296" t="str">
            <v/>
          </cell>
          <cell r="BV296">
            <v>2.88</v>
          </cell>
          <cell r="BW296">
            <v>2.78</v>
          </cell>
          <cell r="BX296">
            <v>2.68</v>
          </cell>
          <cell r="BY296">
            <v>2.62</v>
          </cell>
          <cell r="BZ296">
            <v>2.56</v>
          </cell>
          <cell r="CA296" t="str">
            <v/>
          </cell>
          <cell r="CB296" t="str">
            <v/>
          </cell>
          <cell r="CC296" t="str">
            <v/>
          </cell>
          <cell r="CD296" t="str">
            <v/>
          </cell>
          <cell r="CE296" t="str">
            <v/>
          </cell>
          <cell r="CF296" t="str">
            <v/>
          </cell>
          <cell r="CG296" t="str">
            <v/>
          </cell>
          <cell r="CH296" t="str">
            <v/>
          </cell>
          <cell r="CI296" t="str">
            <v/>
          </cell>
          <cell r="CJ296" t="str">
            <v/>
          </cell>
          <cell r="CK296">
            <v>1.88</v>
          </cell>
          <cell r="CL296">
            <v>1.78</v>
          </cell>
          <cell r="CM296">
            <v>1.68</v>
          </cell>
          <cell r="CN296">
            <v>1.62</v>
          </cell>
          <cell r="CO296">
            <v>1.56</v>
          </cell>
          <cell r="CP296" t="str">
            <v/>
          </cell>
          <cell r="CQ296" t="str">
            <v/>
          </cell>
          <cell r="CR296" t="str">
            <v/>
          </cell>
          <cell r="CS296" t="str">
            <v/>
          </cell>
          <cell r="CT296" t="str">
            <v/>
          </cell>
          <cell r="CU296">
            <v>-1.2</v>
          </cell>
          <cell r="CV296" t="str">
            <v/>
          </cell>
          <cell r="CW296" t="str">
            <v/>
          </cell>
          <cell r="CX296" t="str">
            <v/>
          </cell>
          <cell r="CY296">
            <v>1.2</v>
          </cell>
          <cell r="CZ296" t="str">
            <v/>
          </cell>
          <cell r="DA296" t="str">
            <v/>
          </cell>
          <cell r="DB296" t="str">
            <v/>
          </cell>
          <cell r="DD296">
            <v>1</v>
          </cell>
        </row>
        <row r="297">
          <cell r="C297" t="str">
            <v>PR19SRN_RR04</v>
          </cell>
          <cell r="D297" t="str">
            <v xml:space="preserve">We make sure our bills are affordable for our customers </v>
          </cell>
          <cell r="E297" t="str">
            <v xml:space="preserve">PR19 new </v>
          </cell>
          <cell r="F297" t="str">
            <v>RR04</v>
          </cell>
          <cell r="G297" t="str">
            <v>Effectiveness of Financial Assistance</v>
          </cell>
          <cell r="H297" t="str">
            <v xml:space="preserve">The percentage of customers that pay their bills following the receipt of financial assistance. This is a measure of the effectiveness of financial assistance interventions. </v>
          </cell>
          <cell r="M297">
            <v>1</v>
          </cell>
          <cell r="Q297">
            <v>1</v>
          </cell>
          <cell r="R297" t="str">
            <v>NFI</v>
          </cell>
          <cell r="U297" t="str">
            <v xml:space="preserve">Billing, debt, vfm, affordability, vulnerability </v>
          </cell>
          <cell r="V297" t="str">
            <v>%</v>
          </cell>
          <cell r="W297" t="str">
            <v xml:space="preserve">The percentage of our customers that make payments as expected following the receipt of financial assistance. </v>
          </cell>
          <cell r="X297">
            <v>0</v>
          </cell>
          <cell r="Y297" t="str">
            <v>Up</v>
          </cell>
          <cell r="AQ297">
            <v>70</v>
          </cell>
          <cell r="AR297">
            <v>75</v>
          </cell>
          <cell r="AS297">
            <v>80</v>
          </cell>
          <cell r="AT297">
            <v>85</v>
          </cell>
          <cell r="AU297">
            <v>90</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D297">
            <v>1</v>
          </cell>
        </row>
        <row r="298">
          <cell r="C298" t="str">
            <v>PR19SRN_RR05</v>
          </cell>
          <cell r="D298" t="str">
            <v xml:space="preserve">We support our customers in vulnerable circumstances </v>
          </cell>
          <cell r="E298" t="str">
            <v xml:space="preserve">PR19 new </v>
          </cell>
          <cell r="F298" t="str">
            <v>RR05</v>
          </cell>
          <cell r="G298" t="str">
            <v>Customer satisfaction with vulnerability support</v>
          </cell>
          <cell r="H298" t="str">
            <v>The proportion of customers that have received non-financial support that believe Southern Water's support addresses their specific requirements and needs. A measure of the quality of support provided to customers in vulnerable circumstances. </v>
          </cell>
          <cell r="M298">
            <v>1</v>
          </cell>
          <cell r="Q298">
            <v>1</v>
          </cell>
          <cell r="R298" t="str">
            <v>NFI</v>
          </cell>
          <cell r="U298" t="str">
            <v xml:space="preserve">Billing, debt, vfm, affordability, vulnerability </v>
          </cell>
          <cell r="V298" t="str">
            <v>%</v>
          </cell>
          <cell r="W298" t="str">
            <v xml:space="preserve">The proportion of customers that have received non-financial support that believe Southern Water's support addresses their specific requirements and needs. </v>
          </cell>
          <cell r="X298">
            <v>0</v>
          </cell>
          <cell r="Y298" t="str">
            <v>Up</v>
          </cell>
          <cell r="AQ298">
            <v>77</v>
          </cell>
          <cell r="AR298">
            <v>81</v>
          </cell>
          <cell r="AS298">
            <v>84</v>
          </cell>
          <cell r="AT298">
            <v>87</v>
          </cell>
          <cell r="AU298">
            <v>90</v>
          </cell>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D298">
            <v>1</v>
          </cell>
        </row>
        <row r="299">
          <cell r="C299" t="str">
            <v>PR19SRN_WN09</v>
          </cell>
          <cell r="D299" t="str">
            <v xml:space="preserve">We supply clean, safe and sustainable water </v>
          </cell>
          <cell r="E299" t="str">
            <v xml:space="preserve">PR19 new </v>
          </cell>
          <cell r="F299" t="str">
            <v>WN09</v>
          </cell>
          <cell r="G299" t="str">
            <v>Replace lead customer pipes</v>
          </cell>
          <cell r="H299" t="str">
            <v>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v>
          </cell>
          <cell r="J299">
            <v>1</v>
          </cell>
          <cell r="Q299">
            <v>1</v>
          </cell>
          <cell r="R299" t="str">
            <v>Out</v>
          </cell>
          <cell r="S299" t="str">
            <v>Revenue</v>
          </cell>
          <cell r="T299" t="str">
            <v>In-period</v>
          </cell>
          <cell r="U299" t="str">
            <v>Lead</v>
          </cell>
          <cell r="V299" t="str">
            <v>nr</v>
          </cell>
          <cell r="W299" t="str">
            <v xml:space="preserve">Number of residential properties who receive grants </v>
          </cell>
          <cell r="X299">
            <v>0</v>
          </cell>
          <cell r="Y299" t="str">
            <v>Up</v>
          </cell>
          <cell r="AQ299">
            <v>43</v>
          </cell>
          <cell r="AR299">
            <v>43</v>
          </cell>
          <cell r="AS299">
            <v>43</v>
          </cell>
          <cell r="AT299">
            <v>43</v>
          </cell>
          <cell r="AU299">
            <v>43</v>
          </cell>
          <cell r="BL299" t="str">
            <v>Yes</v>
          </cell>
          <cell r="BM299" t="str">
            <v>Yes</v>
          </cell>
          <cell r="BN299" t="str">
            <v>Yes</v>
          </cell>
          <cell r="BO299" t="str">
            <v>Yes</v>
          </cell>
          <cell r="BP299" t="str">
            <v>Yes</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v>2158</v>
          </cell>
          <cell r="CL299">
            <v>2158</v>
          </cell>
          <cell r="CM299">
            <v>2158</v>
          </cell>
          <cell r="CN299">
            <v>2158</v>
          </cell>
          <cell r="CO299">
            <v>2158</v>
          </cell>
          <cell r="CP299" t="str">
            <v/>
          </cell>
          <cell r="CQ299" t="str">
            <v/>
          </cell>
          <cell r="CR299" t="str">
            <v/>
          </cell>
          <cell r="CS299" t="str">
            <v/>
          </cell>
          <cell r="CT299" t="str">
            <v/>
          </cell>
          <cell r="CU299" t="str">
            <v/>
          </cell>
          <cell r="CV299" t="str">
            <v/>
          </cell>
          <cell r="CW299" t="str">
            <v/>
          </cell>
          <cell r="CX299" t="str">
            <v/>
          </cell>
          <cell r="CY299">
            <v>2.5000000000000001E-5</v>
          </cell>
          <cell r="CZ299" t="str">
            <v/>
          </cell>
          <cell r="DA299" t="str">
            <v/>
          </cell>
          <cell r="DB299" t="str">
            <v/>
          </cell>
          <cell r="DD299">
            <v>1</v>
          </cell>
        </row>
        <row r="300">
          <cell r="C300" t="str">
            <v>PR19SRN_WWN06</v>
          </cell>
          <cell r="D300" t="str">
            <v xml:space="preserve">We innovate to create sustainable communities </v>
          </cell>
          <cell r="E300" t="str">
            <v xml:space="preserve">PR19 new </v>
          </cell>
          <cell r="F300" t="str">
            <v>WWN06</v>
          </cell>
          <cell r="G300" t="str">
            <v>Surface water management</v>
          </cell>
          <cell r="H300" t="str">
            <v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v>
          </cell>
          <cell r="K300">
            <v>1</v>
          </cell>
          <cell r="Q300">
            <v>1</v>
          </cell>
          <cell r="R300" t="str">
            <v>Out &amp; under</v>
          </cell>
          <cell r="S300" t="str">
            <v>Revenue</v>
          </cell>
          <cell r="T300" t="str">
            <v>In-period</v>
          </cell>
          <cell r="U300" t="str">
            <v xml:space="preserve">Sewer flooding </v>
          </cell>
          <cell r="V300" t="str">
            <v>m3</v>
          </cell>
          <cell r="W300" t="str">
            <v>Reduction in volume (m3) of surface water entering the surface or combined sewer network as a result of rough sustainable urban drainage approaches</v>
          </cell>
          <cell r="X300">
            <v>0</v>
          </cell>
          <cell r="Y300" t="str">
            <v>Up</v>
          </cell>
          <cell r="AQ300">
            <v>23080</v>
          </cell>
          <cell r="AR300">
            <v>39730</v>
          </cell>
          <cell r="AS300">
            <v>39730</v>
          </cell>
          <cell r="AT300">
            <v>39730</v>
          </cell>
          <cell r="AU300">
            <v>39730</v>
          </cell>
          <cell r="BL300" t="str">
            <v>Yes</v>
          </cell>
          <cell r="BM300" t="str">
            <v>Yes</v>
          </cell>
          <cell r="BN300" t="str">
            <v>Yes</v>
          </cell>
          <cell r="BO300" t="str">
            <v>Yes</v>
          </cell>
          <cell r="BP300" t="str">
            <v>Yes</v>
          </cell>
          <cell r="BQ300" t="str">
            <v/>
          </cell>
          <cell r="BR300" t="str">
            <v/>
          </cell>
          <cell r="BS300" t="str">
            <v/>
          </cell>
          <cell r="BT300" t="str">
            <v/>
          </cell>
          <cell r="BU300" t="str">
            <v/>
          </cell>
          <cell r="BV300">
            <v>8496</v>
          </cell>
          <cell r="BW300">
            <v>14625</v>
          </cell>
          <cell r="BX300">
            <v>14625</v>
          </cell>
          <cell r="BY300">
            <v>14625</v>
          </cell>
          <cell r="BZ300">
            <v>14625</v>
          </cell>
          <cell r="CA300" t="str">
            <v/>
          </cell>
          <cell r="CB300" t="str">
            <v/>
          </cell>
          <cell r="CC300" t="str">
            <v/>
          </cell>
          <cell r="CD300" t="str">
            <v/>
          </cell>
          <cell r="CE300" t="str">
            <v/>
          </cell>
          <cell r="CF300" t="str">
            <v/>
          </cell>
          <cell r="CG300" t="str">
            <v/>
          </cell>
          <cell r="CH300" t="str">
            <v/>
          </cell>
          <cell r="CI300" t="str">
            <v/>
          </cell>
          <cell r="CJ300" t="str">
            <v/>
          </cell>
          <cell r="CK300">
            <v>37664</v>
          </cell>
          <cell r="CL300">
            <v>64835</v>
          </cell>
          <cell r="CM300">
            <v>64835</v>
          </cell>
          <cell r="CN300">
            <v>64835</v>
          </cell>
          <cell r="CO300">
            <v>64835</v>
          </cell>
          <cell r="CP300" t="str">
            <v/>
          </cell>
          <cell r="CQ300" t="str">
            <v/>
          </cell>
          <cell r="CR300" t="str">
            <v/>
          </cell>
          <cell r="CS300" t="str">
            <v/>
          </cell>
          <cell r="CT300" t="str">
            <v/>
          </cell>
          <cell r="CU300">
            <v>-2.08E-6</v>
          </cell>
          <cell r="CV300" t="str">
            <v/>
          </cell>
          <cell r="CW300" t="str">
            <v/>
          </cell>
          <cell r="CX300" t="str">
            <v/>
          </cell>
          <cell r="CY300">
            <v>2.08E-6</v>
          </cell>
          <cell r="CZ300" t="str">
            <v/>
          </cell>
          <cell r="DA300" t="str">
            <v/>
          </cell>
          <cell r="DB300" t="str">
            <v/>
          </cell>
          <cell r="DD300">
            <v>1</v>
          </cell>
        </row>
        <row r="301">
          <cell r="C301" t="str">
            <v>PR19SRN_N01</v>
          </cell>
          <cell r="D301" t="str">
            <v xml:space="preserve">We innovate to create sustainable communities </v>
          </cell>
          <cell r="E301" t="str">
            <v xml:space="preserve">PR19 new </v>
          </cell>
          <cell r="F301" t="str">
            <v>N01</v>
          </cell>
          <cell r="G301" t="str">
            <v xml:space="preserve">Community engagement </v>
          </cell>
          <cell r="H301" t="str">
            <v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v>
          </cell>
          <cell r="J301">
            <v>0.5</v>
          </cell>
          <cell r="K301">
            <v>0.5</v>
          </cell>
          <cell r="Q301">
            <v>1</v>
          </cell>
          <cell r="R301" t="str">
            <v>NFI</v>
          </cell>
          <cell r="U301" t="str">
            <v xml:space="preserve">Community/partnerships </v>
          </cell>
          <cell r="V301" t="str">
            <v>rank</v>
          </cell>
          <cell r="W301" t="str">
            <v>Rank of where we are in the benchmarking </v>
          </cell>
          <cell r="X301">
            <v>0</v>
          </cell>
          <cell r="Y301" t="str">
            <v>Up</v>
          </cell>
          <cell r="AQ301">
            <v>75</v>
          </cell>
          <cell r="AR301">
            <v>75</v>
          </cell>
          <cell r="AS301">
            <v>75</v>
          </cell>
          <cell r="AT301">
            <v>75</v>
          </cell>
          <cell r="AU301">
            <v>75</v>
          </cell>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D301">
            <v>1</v>
          </cell>
        </row>
        <row r="302">
          <cell r="C302" t="str">
            <v>PR19SRN_N02</v>
          </cell>
          <cell r="D302" t="str">
            <v xml:space="preserve">We innovate to create sustainable communities </v>
          </cell>
          <cell r="E302" t="str">
            <v xml:space="preserve">PR19 new </v>
          </cell>
          <cell r="F302" t="str">
            <v>N02</v>
          </cell>
          <cell r="G302" t="str">
            <v>Schools visited and engagement with children</v>
          </cell>
          <cell r="H302" t="str">
            <v xml:space="preserve">This measures the number of schools we have visited to raise awareness and improve understanding of the value of water, water efficiency and ‘unflushables’. </v>
          </cell>
          <cell r="J302">
            <v>0.5</v>
          </cell>
          <cell r="K302">
            <v>0.5</v>
          </cell>
          <cell r="Q302">
            <v>1</v>
          </cell>
          <cell r="R302" t="str">
            <v>NFI</v>
          </cell>
          <cell r="U302" t="str">
            <v>Community/partnerships</v>
          </cell>
          <cell r="V302" t="str">
            <v>%</v>
          </cell>
          <cell r="W302" t="str">
            <v>The percentage of good or excellent feedback</v>
          </cell>
          <cell r="X302">
            <v>0</v>
          </cell>
          <cell r="Y302" t="str">
            <v>Up</v>
          </cell>
          <cell r="AQ302">
            <v>1</v>
          </cell>
          <cell r="AR302">
            <v>1</v>
          </cell>
          <cell r="AS302">
            <v>1</v>
          </cell>
          <cell r="AT302">
            <v>1</v>
          </cell>
          <cell r="AU302">
            <v>1</v>
          </cell>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D302">
            <v>1</v>
          </cell>
        </row>
        <row r="303">
          <cell r="C303" t="str">
            <v>PR19SRN_WN03</v>
          </cell>
          <cell r="D303" t="str">
            <v xml:space="preserve">The services we provide are effective and fit for the future </v>
          </cell>
          <cell r="E303" t="str">
            <v xml:space="preserve">PR14 revision </v>
          </cell>
          <cell r="F303" t="str">
            <v>WN03</v>
          </cell>
          <cell r="G303" t="str">
            <v>Water supply interruptions</v>
          </cell>
          <cell r="H303" t="str">
            <v xml:space="preserve">Water supply interruptions is an Ofwat common definition. Defined by Ofwat in:  https://www.ofwat.gov.uk/wp-content/uploads/2018/03/Reporting-guidance-supply-interruptions.pdf </v>
          </cell>
          <cell r="J303">
            <v>1</v>
          </cell>
          <cell r="Q303">
            <v>1</v>
          </cell>
          <cell r="R303" t="str">
            <v>Out &amp; under</v>
          </cell>
          <cell r="S303" t="str">
            <v>Revenue</v>
          </cell>
          <cell r="T303" t="str">
            <v>In-period</v>
          </cell>
          <cell r="U303" t="str">
            <v xml:space="preserve">Supply interruptions </v>
          </cell>
          <cell r="V303" t="str">
            <v>time</v>
          </cell>
          <cell r="W303" t="str">
            <v xml:space="preserve">property minutes lost </v>
          </cell>
          <cell r="X303">
            <v>0</v>
          </cell>
          <cell r="Y303" t="str">
            <v>Down</v>
          </cell>
          <cell r="Z303" t="str">
            <v>Water supply interruptions</v>
          </cell>
        </row>
        <row r="304">
          <cell r="C304" t="str">
            <v>PR19SRN_WWN01</v>
          </cell>
          <cell r="D304" t="str">
            <v xml:space="preserve">The services we provide are effective and fit for the future </v>
          </cell>
          <cell r="E304" t="str">
            <v xml:space="preserve">PR14 revision </v>
          </cell>
          <cell r="F304" t="str">
            <v>WWN01</v>
          </cell>
          <cell r="G304" t="str">
            <v>Internal sewer flooding</v>
          </cell>
          <cell r="H304" t="str">
            <v xml:space="preserve">Internal sewer flooding is an Ofwat common definition. Defined by Ofwat in: https://www.ofwat.gov.uk/wp-content/uploads/2018/03/Reporting-guidance-sewer-flooding.pdf </v>
          </cell>
          <cell r="K304">
            <v>1</v>
          </cell>
          <cell r="Q304">
            <v>1</v>
          </cell>
          <cell r="R304" t="str">
            <v>Out &amp; under</v>
          </cell>
          <cell r="S304" t="str">
            <v>Revenue</v>
          </cell>
          <cell r="T304" t="str">
            <v>In-period</v>
          </cell>
          <cell r="U304" t="str">
            <v xml:space="preserve">Sewer flooding </v>
          </cell>
          <cell r="V304" t="str">
            <v>nr</v>
          </cell>
          <cell r="W304" t="str">
            <v>Internal flooding incidents including severe weather per 10,000 connected properties</v>
          </cell>
          <cell r="X304">
            <v>2</v>
          </cell>
          <cell r="Y304" t="str">
            <v>Down</v>
          </cell>
          <cell r="Z304" t="str">
            <v>Internal sewer flooding</v>
          </cell>
        </row>
        <row r="305">
          <cell r="C305" t="str">
            <v>PR19SRN_WWN02</v>
          </cell>
          <cell r="D305" t="str">
            <v xml:space="preserve">The services we provide are effective and fit for the future </v>
          </cell>
          <cell r="E305" t="str">
            <v xml:space="preserve">PR14 revision </v>
          </cell>
          <cell r="F305" t="str">
            <v>WWN02</v>
          </cell>
          <cell r="G305" t="str">
            <v>Pollution incidents</v>
          </cell>
          <cell r="H305" t="str">
            <v xml:space="preserve">Pollution incidents (categories 1 to 3) is an Ofwat common definition. Defined by Ofwat in: https://www.ofwat.gov.uk/outcomes-definitions-pr19/ </v>
          </cell>
          <cell r="K305">
            <v>1</v>
          </cell>
          <cell r="Q305">
            <v>1</v>
          </cell>
          <cell r="R305" t="str">
            <v>Out &amp; under</v>
          </cell>
          <cell r="S305" t="str">
            <v>Revenue</v>
          </cell>
          <cell r="T305" t="str">
            <v>In-period</v>
          </cell>
          <cell r="U305" t="str">
            <v xml:space="preserve">Pollution incidents </v>
          </cell>
          <cell r="V305" t="str">
            <v>nr</v>
          </cell>
          <cell r="W305" t="str">
            <v>The total number of pollution incidents (categories 1 to 3) in a calendar year  per 10,000km sewer</v>
          </cell>
          <cell r="X305">
            <v>2</v>
          </cell>
          <cell r="Y305" t="str">
            <v>Down</v>
          </cell>
          <cell r="Z305" t="str">
            <v>Pollution incidents</v>
          </cell>
        </row>
        <row r="306">
          <cell r="C306" t="str">
            <v>PR19SRN_WR02</v>
          </cell>
          <cell r="D306" t="str">
            <v xml:space="preserve">The services we provide are effective and fit for the future </v>
          </cell>
          <cell r="E306" t="str">
            <v xml:space="preserve">PR19 new </v>
          </cell>
          <cell r="F306" t="str">
            <v>WR02</v>
          </cell>
          <cell r="G306" t="str">
            <v>Risk of severe restrictions in a drought</v>
          </cell>
          <cell r="H306" t="str">
            <v xml:space="preserve">Risk of severe restrictions in a drought is an Ofwat common definition. Defined by Ofwat in: https://www.ofwat.gov.uk/wp-content/uploads/2018/03/Drought-resilience-metric-March-18.pdf </v>
          </cell>
          <cell r="I306">
            <v>1</v>
          </cell>
          <cell r="Q306">
            <v>1</v>
          </cell>
          <cell r="R306" t="str">
            <v>NFI</v>
          </cell>
          <cell r="U306" t="str">
            <v xml:space="preserve">Resilience </v>
          </cell>
          <cell r="V306" t="str">
            <v>%</v>
          </cell>
          <cell r="W306" t="str">
            <v xml:space="preserve">The percentage of the customer population at risk of experiencing severe restrictions </v>
          </cell>
          <cell r="X306">
            <v>1</v>
          </cell>
          <cell r="Y306" t="str">
            <v>Down</v>
          </cell>
          <cell r="Z306" t="str">
            <v>Risk of severe restrictions in a drought</v>
          </cell>
        </row>
        <row r="307">
          <cell r="C307" t="str">
            <v>PR19SRN_WWN03</v>
          </cell>
          <cell r="D307" t="str">
            <v xml:space="preserve">The services we provide are effective and fit for the future </v>
          </cell>
          <cell r="E307" t="str">
            <v xml:space="preserve">PR19 new </v>
          </cell>
          <cell r="F307" t="str">
            <v>WWN03</v>
          </cell>
          <cell r="G307" t="str">
            <v>Risk of sewer flooding in a storm</v>
          </cell>
          <cell r="H307" t="str">
            <v xml:space="preserve">Risk of sewer flooding in a storm is an Ofwat common definition. Defined by Ofwat in: https://www.ofwat.gov.uk/wp-content/uploads/2017/12/Developing-and-Trialling-Wastewater-Resilience-Metrics-Atkins.pdf </v>
          </cell>
          <cell r="K307">
            <v>1</v>
          </cell>
          <cell r="Q307">
            <v>1</v>
          </cell>
          <cell r="R307" t="str">
            <v>NFI</v>
          </cell>
          <cell r="U307" t="str">
            <v xml:space="preserve">Resilience </v>
          </cell>
          <cell r="V307" t="str">
            <v>%</v>
          </cell>
          <cell r="W307" t="str">
            <v xml:space="preserve">The percentage of population at risk of sewer flooding in a 1-in-50 year storm </v>
          </cell>
          <cell r="X307">
            <v>2</v>
          </cell>
          <cell r="Y307" t="str">
            <v>Down</v>
          </cell>
          <cell r="Z307" t="str">
            <v>Risk of sewer flooding in a storm</v>
          </cell>
        </row>
        <row r="308">
          <cell r="C308" t="str">
            <v>PR19SRN_WN05</v>
          </cell>
          <cell r="D308" t="str">
            <v xml:space="preserve">The services we provide are effective and fit for the future </v>
          </cell>
          <cell r="E308" t="str">
            <v xml:space="preserve">PR14 revision </v>
          </cell>
          <cell r="F308" t="str">
            <v>WN05</v>
          </cell>
          <cell r="G308" t="str">
            <v>Mains repairs</v>
          </cell>
          <cell r="H308" t="str">
            <v xml:space="preserve">Mains bursts is an Ofwat common definition. Defined by Ofwat in: https://www.ofwat.gov.uk/wp-content/uploads/2018/03/Reporting-guidance-mains-repairs-per-1000km.pdf  </v>
          </cell>
          <cell r="J308">
            <v>1</v>
          </cell>
          <cell r="Q308">
            <v>1</v>
          </cell>
          <cell r="R308" t="str">
            <v>Out &amp; under</v>
          </cell>
          <cell r="S308" t="str">
            <v>Revenue</v>
          </cell>
          <cell r="T308" t="str">
            <v>In-period</v>
          </cell>
          <cell r="U308" t="str">
            <v xml:space="preserve">Water mains bursts </v>
          </cell>
          <cell r="V308" t="str">
            <v>nr</v>
          </cell>
          <cell r="W308" t="str">
            <v xml:space="preserve">Bursts per 1000km  </v>
          </cell>
          <cell r="X308">
            <v>1</v>
          </cell>
          <cell r="Y308" t="str">
            <v>Down</v>
          </cell>
          <cell r="Z308" t="str">
            <v>Mains repairs</v>
          </cell>
        </row>
        <row r="309">
          <cell r="C309" t="str">
            <v>PR19SRN_WN06</v>
          </cell>
          <cell r="D309" t="str">
            <v xml:space="preserve">The services we provide are effective and fit for the future </v>
          </cell>
          <cell r="E309" t="str">
            <v xml:space="preserve">PR19 new </v>
          </cell>
          <cell r="F309" t="str">
            <v>WN06</v>
          </cell>
          <cell r="G309" t="str">
            <v>Unplanned outage</v>
          </cell>
          <cell r="H309" t="str">
            <v xml:space="preserve">Unplanned outage is an Ofwat common definition. Defined by Ofwat in: https://www.ofwat.gov.uk/wp-content/uploads/2018/03/Reporting-guidance-unplanned-outage.pdf   </v>
          </cell>
          <cell r="J309">
            <v>1</v>
          </cell>
          <cell r="Q309">
            <v>1</v>
          </cell>
          <cell r="R309" t="str">
            <v>Under</v>
          </cell>
          <cell r="S309" t="str">
            <v>Revenue</v>
          </cell>
          <cell r="T309" t="str">
            <v>In-period</v>
          </cell>
          <cell r="U309" t="str">
            <v xml:space="preserve">Water outage </v>
          </cell>
          <cell r="V309" t="str">
            <v>%</v>
          </cell>
          <cell r="W309" t="str">
            <v xml:space="preserve">% </v>
          </cell>
          <cell r="X309">
            <v>2</v>
          </cell>
          <cell r="Y309" t="str">
            <v>Down</v>
          </cell>
          <cell r="Z309" t="str">
            <v>Unplanned outage</v>
          </cell>
        </row>
        <row r="310">
          <cell r="C310" t="str">
            <v>PR19SRN_WWN04</v>
          </cell>
          <cell r="D310" t="str">
            <v xml:space="preserve">The services we provide are effective and fit for the future </v>
          </cell>
          <cell r="E310" t="str">
            <v xml:space="preserve">PR14 revision </v>
          </cell>
          <cell r="F310" t="str">
            <v>WWN04</v>
          </cell>
          <cell r="G310" t="str">
            <v>Sewer collapses</v>
          </cell>
          <cell r="H310" t="str">
            <v xml:space="preserve">Sewer collapses is an Ofwat common definition. Defined by Ofwat in: https://www.ofwat.gov.uk/wp-content/uploads/2018/03/Reporting-guidance-sewer-collapses-per-1000km.pdf </v>
          </cell>
          <cell r="K310">
            <v>1</v>
          </cell>
          <cell r="Q310">
            <v>1</v>
          </cell>
          <cell r="R310" t="str">
            <v>Under</v>
          </cell>
          <cell r="S310" t="str">
            <v>Revenue</v>
          </cell>
          <cell r="T310" t="str">
            <v>In-period</v>
          </cell>
          <cell r="U310" t="str">
            <v xml:space="preserve">Asset/equipment failure </v>
          </cell>
          <cell r="V310" t="str">
            <v>nr</v>
          </cell>
          <cell r="W310" t="str">
            <v>Number of sewer collapses  per 1000km sewer</v>
          </cell>
          <cell r="X310">
            <v>2</v>
          </cell>
          <cell r="Y310" t="str">
            <v>Down</v>
          </cell>
          <cell r="Z310" t="str">
            <v>Sewer collapses</v>
          </cell>
        </row>
        <row r="311">
          <cell r="C311" t="str">
            <v>PR19SRN_WWN05</v>
          </cell>
          <cell r="D311" t="str">
            <v xml:space="preserve">The services we provide are effective and fit for the future </v>
          </cell>
          <cell r="E311" t="str">
            <v xml:space="preserve">PR14 revision </v>
          </cell>
          <cell r="F311" t="str">
            <v>WWN05</v>
          </cell>
          <cell r="G311" t="str">
            <v>Treatment works compliance</v>
          </cell>
          <cell r="H311" t="str">
            <v xml:space="preserve">Treatment works compliance is an Ofwat common definition. Defined by Ofwat in: https://www.ofwat.gov.uk/wp-content/uploads/2017/12/WatCoPerfEPAmethodology_v3-Nov-2017-Final.pdf  </v>
          </cell>
          <cell r="K311">
            <v>1</v>
          </cell>
          <cell r="Q311">
            <v>1</v>
          </cell>
          <cell r="R311" t="str">
            <v>Under</v>
          </cell>
          <cell r="S311" t="str">
            <v>Revenue</v>
          </cell>
          <cell r="T311" t="str">
            <v>In-period</v>
          </cell>
          <cell r="U311" t="str">
            <v xml:space="preserve">WwTW numeric consents </v>
          </cell>
          <cell r="V311" t="str">
            <v>%</v>
          </cell>
          <cell r="W311" t="str">
            <v xml:space="preserve">Performance of sewerage assets  </v>
          </cell>
          <cell r="X311">
            <v>2</v>
          </cell>
          <cell r="Y311" t="str">
            <v>Up</v>
          </cell>
          <cell r="Z311" t="str">
            <v>Treatment works compliance</v>
          </cell>
        </row>
        <row r="312">
          <cell r="C312" t="str">
            <v xml:space="preserve">PR19SRN_WN10 </v>
          </cell>
          <cell r="D312" t="str">
            <v xml:space="preserve">The services we provide are effective and fit for the future </v>
          </cell>
          <cell r="E312" t="str">
            <v xml:space="preserve">PR19 new </v>
          </cell>
          <cell r="F312" t="str">
            <v xml:space="preserve">WN10 </v>
          </cell>
          <cell r="G312" t="str">
            <v xml:space="preserve">Water supply resilience </v>
          </cell>
          <cell r="H312" t="str">
            <v xml:space="preserve">Number of residential properties at risk of long term loss of supply (&gt;48 hours) in Thanet, Brighton and the Isle of Wight Water Supply Zones. This measure is being trialled in these areas during AMP7.  </v>
          </cell>
          <cell r="J312">
            <v>1</v>
          </cell>
          <cell r="Q312">
            <v>1</v>
          </cell>
          <cell r="R312" t="str">
            <v>NFI</v>
          </cell>
          <cell r="U312" t="str">
            <v xml:space="preserve">Resilience </v>
          </cell>
          <cell r="V312" t="str">
            <v>nr</v>
          </cell>
          <cell r="W312" t="str">
            <v xml:space="preserve">Number of residential properties at risk of long term loss of supply (&gt;48 hours)   </v>
          </cell>
          <cell r="X312">
            <v>0</v>
          </cell>
          <cell r="Y312" t="str">
            <v>Down</v>
          </cell>
          <cell r="AQ312">
            <v>142987</v>
          </cell>
          <cell r="AR312">
            <v>142987</v>
          </cell>
          <cell r="AS312">
            <v>142987</v>
          </cell>
          <cell r="AT312">
            <v>142987</v>
          </cell>
          <cell r="AU312">
            <v>77622</v>
          </cell>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D312">
            <v>1</v>
          </cell>
        </row>
        <row r="313">
          <cell r="C313" t="str">
            <v>PR19SRN_WN11</v>
          </cell>
          <cell r="D313" t="str">
            <v xml:space="preserve">The services we provide are effective and fit for the future </v>
          </cell>
          <cell r="E313" t="str">
            <v xml:space="preserve">PR14 continuation </v>
          </cell>
          <cell r="F313" t="str">
            <v>WN11</v>
          </cell>
          <cell r="G313" t="str">
            <v>Properties at risk of receiving low pressure</v>
          </cell>
          <cell r="H313" t="str">
            <v xml:space="preserve">Number of properties on the DG2 low water pressure register.  </v>
          </cell>
          <cell r="J313">
            <v>1</v>
          </cell>
          <cell r="Q313">
            <v>1</v>
          </cell>
          <cell r="R313" t="str">
            <v>Under</v>
          </cell>
          <cell r="S313" t="str">
            <v>Revenue</v>
          </cell>
          <cell r="T313" t="str">
            <v>In-period</v>
          </cell>
          <cell r="U313" t="str">
            <v xml:space="preserve">Water pressure </v>
          </cell>
          <cell r="V313" t="str">
            <v>nr</v>
          </cell>
          <cell r="W313" t="str">
            <v xml:space="preserve">Number of properties on the DG2 register.  </v>
          </cell>
          <cell r="X313">
            <v>0</v>
          </cell>
          <cell r="Y313" t="str">
            <v>Down</v>
          </cell>
          <cell r="Z313" t="str">
            <v>Low pressure</v>
          </cell>
          <cell r="AQ313">
            <v>242</v>
          </cell>
          <cell r="AR313">
            <v>227</v>
          </cell>
          <cell r="AS313">
            <v>212</v>
          </cell>
          <cell r="AT313">
            <v>197</v>
          </cell>
          <cell r="AU313">
            <v>182</v>
          </cell>
          <cell r="BL313" t="str">
            <v>Yes</v>
          </cell>
          <cell r="BM313" t="str">
            <v>Yes</v>
          </cell>
          <cell r="BN313" t="str">
            <v>Yes</v>
          </cell>
          <cell r="BO313" t="str">
            <v>Yes</v>
          </cell>
          <cell r="BP313" t="str">
            <v>Yes</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v>-1.73E-3</v>
          </cell>
          <cell r="CV313" t="str">
            <v/>
          </cell>
          <cell r="CW313" t="str">
            <v/>
          </cell>
          <cell r="CX313" t="str">
            <v/>
          </cell>
          <cell r="CY313" t="str">
            <v/>
          </cell>
          <cell r="CZ313" t="str">
            <v/>
          </cell>
          <cell r="DA313" t="str">
            <v/>
          </cell>
          <cell r="DB313" t="str">
            <v/>
          </cell>
          <cell r="DD313">
            <v>1</v>
          </cell>
        </row>
        <row r="314">
          <cell r="C314" t="str">
            <v>PR19SRN_WWN08</v>
          </cell>
          <cell r="D314" t="str">
            <v xml:space="preserve">The services we provide are effective and fit for the future </v>
          </cell>
          <cell r="E314" t="str">
            <v xml:space="preserve">PR14 revision </v>
          </cell>
          <cell r="F314" t="str">
            <v>WWN08</v>
          </cell>
          <cell r="G314" t="str">
            <v>External sewer flooding</v>
          </cell>
          <cell r="H314" t="str">
            <v xml:space="preserve">External sewer flooding is an Ofwat common definition. Defined by Ofwat in: https://www.ofwat.gov.uk/wp-content/uploads/2018/03/Reporting-guidance-sewer-flooding.pdf </v>
          </cell>
          <cell r="K314">
            <v>1</v>
          </cell>
          <cell r="Q314">
            <v>1</v>
          </cell>
          <cell r="R314" t="str">
            <v>Out &amp; under</v>
          </cell>
          <cell r="S314" t="str">
            <v>Revenue</v>
          </cell>
          <cell r="T314" t="str">
            <v>In-period</v>
          </cell>
          <cell r="U314" t="str">
            <v xml:space="preserve">Sewer flooding </v>
          </cell>
          <cell r="V314" t="str">
            <v>nr</v>
          </cell>
          <cell r="W314" t="str">
            <v xml:space="preserve">External flooding incidents including severe weather  </v>
          </cell>
          <cell r="X314">
            <v>0</v>
          </cell>
          <cell r="Y314" t="str">
            <v>Down</v>
          </cell>
          <cell r="Z314" t="str">
            <v>External sewer flooding</v>
          </cell>
          <cell r="AQ314">
            <v>4412</v>
          </cell>
          <cell r="AR314">
            <v>4141</v>
          </cell>
          <cell r="AS314">
            <v>3887</v>
          </cell>
          <cell r="AT314">
            <v>3702</v>
          </cell>
          <cell r="AU314">
            <v>3525</v>
          </cell>
          <cell r="BL314" t="str">
            <v>Yes</v>
          </cell>
          <cell r="BM314" t="str">
            <v>Yes</v>
          </cell>
          <cell r="BN314" t="str">
            <v>Yes</v>
          </cell>
          <cell r="BO314" t="str">
            <v>Yes</v>
          </cell>
          <cell r="BP314" t="str">
            <v>Yes</v>
          </cell>
          <cell r="BQ314" t="str">
            <v/>
          </cell>
          <cell r="BR314" t="str">
            <v/>
          </cell>
          <cell r="BS314" t="str">
            <v/>
          </cell>
          <cell r="BT314" t="str">
            <v/>
          </cell>
          <cell r="BU314" t="str">
            <v/>
          </cell>
          <cell r="BV314">
            <v>6618</v>
          </cell>
          <cell r="BW314">
            <v>6618</v>
          </cell>
          <cell r="BX314">
            <v>6618</v>
          </cell>
          <cell r="BY314">
            <v>6618</v>
          </cell>
          <cell r="BZ314">
            <v>6618</v>
          </cell>
          <cell r="CA314" t="str">
            <v/>
          </cell>
          <cell r="CB314" t="str">
            <v/>
          </cell>
          <cell r="CC314" t="str">
            <v/>
          </cell>
          <cell r="CD314" t="str">
            <v/>
          </cell>
          <cell r="CE314" t="str">
            <v/>
          </cell>
          <cell r="CF314" t="str">
            <v/>
          </cell>
          <cell r="CG314" t="str">
            <v/>
          </cell>
          <cell r="CH314" t="str">
            <v/>
          </cell>
          <cell r="CI314" t="str">
            <v/>
          </cell>
          <cell r="CJ314" t="str">
            <v/>
          </cell>
          <cell r="CK314">
            <v>4010</v>
          </cell>
          <cell r="CL314">
            <v>3776</v>
          </cell>
          <cell r="CM314">
            <v>3533</v>
          </cell>
          <cell r="CN314">
            <v>3348</v>
          </cell>
          <cell r="CO314">
            <v>3171</v>
          </cell>
          <cell r="CP314" t="str">
            <v/>
          </cell>
          <cell r="CQ314" t="str">
            <v/>
          </cell>
          <cell r="CR314" t="str">
            <v/>
          </cell>
          <cell r="CS314" t="str">
            <v/>
          </cell>
          <cell r="CT314" t="str">
            <v/>
          </cell>
          <cell r="CU314">
            <v>-7.2700000000000004E-3</v>
          </cell>
          <cell r="CV314" t="str">
            <v/>
          </cell>
          <cell r="CW314" t="str">
            <v/>
          </cell>
          <cell r="CX314" t="str">
            <v/>
          </cell>
          <cell r="CY314">
            <v>4.81E-3</v>
          </cell>
          <cell r="CZ314" t="str">
            <v/>
          </cell>
          <cell r="DA314" t="str">
            <v/>
          </cell>
          <cell r="DB314" t="str">
            <v/>
          </cell>
          <cell r="DD314">
            <v>1</v>
          </cell>
        </row>
        <row r="315">
          <cell r="C315" t="str">
            <v xml:space="preserve">PR19SRN_WWN10 </v>
          </cell>
          <cell r="D315" t="str">
            <v xml:space="preserve">We safeguard and enhance rivers, reservoirs and coasts for the future </v>
          </cell>
          <cell r="E315" t="str">
            <v xml:space="preserve">PR19 new </v>
          </cell>
          <cell r="F315" t="str">
            <v xml:space="preserve">WWN10 </v>
          </cell>
          <cell r="G315" t="str">
            <v>Combined Sewer Overflows (CSO) monitoring</v>
          </cell>
          <cell r="H315" t="str">
            <v xml:space="preserve">Effective monitoring of all our CSOs, this includes monitors in place and available, with data assurance and with results published at least annually </v>
          </cell>
          <cell r="K315">
            <v>1</v>
          </cell>
          <cell r="Q315">
            <v>1</v>
          </cell>
          <cell r="R315" t="str">
            <v>NFI</v>
          </cell>
          <cell r="U315" t="str">
            <v xml:space="preserve">Resilience </v>
          </cell>
          <cell r="V315" t="str">
            <v>%</v>
          </cell>
          <cell r="W315" t="str">
            <v xml:space="preserve">% of CSOs with effective monitoring </v>
          </cell>
          <cell r="X315">
            <v>2</v>
          </cell>
          <cell r="Y315" t="str">
            <v>Up</v>
          </cell>
          <cell r="AQ315">
            <v>95</v>
          </cell>
          <cell r="AR315">
            <v>97</v>
          </cell>
          <cell r="AS315">
            <v>99</v>
          </cell>
          <cell r="AT315">
            <v>99.9</v>
          </cell>
          <cell r="AU315">
            <v>100</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D315">
            <v>1</v>
          </cell>
        </row>
        <row r="316">
          <cell r="C316" t="str">
            <v>PR19SRN_WWN15</v>
          </cell>
          <cell r="D316" t="str">
            <v xml:space="preserve">We safeguard and enhance rivers, reservoirs and coasts for the future </v>
          </cell>
          <cell r="E316" t="str">
            <v xml:space="preserve">PR19 new </v>
          </cell>
          <cell r="F316" t="str">
            <v>WWN15</v>
          </cell>
          <cell r="G316" t="str">
            <v>Natural Capital</v>
          </cell>
          <cell r="H316" t="str">
            <v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v>
          </cell>
          <cell r="J316">
            <v>0.5</v>
          </cell>
          <cell r="K316">
            <v>0.5</v>
          </cell>
          <cell r="Q316">
            <v>1</v>
          </cell>
          <cell r="R316" t="str">
            <v>NFI</v>
          </cell>
          <cell r="U316" t="str">
            <v xml:space="preserve">Environmental </v>
          </cell>
          <cell r="V316" t="str">
            <v>nr</v>
          </cell>
          <cell r="W316" t="str">
            <v xml:space="preserve">Number of natural capital accounts set up </v>
          </cell>
          <cell r="X316">
            <v>0</v>
          </cell>
          <cell r="Y316" t="str">
            <v>Up</v>
          </cell>
          <cell r="AQ316">
            <v>0</v>
          </cell>
          <cell r="AR316">
            <v>0</v>
          </cell>
          <cell r="AS316">
            <v>1</v>
          </cell>
          <cell r="AT316">
            <v>1</v>
          </cell>
          <cell r="AU316">
            <v>3</v>
          </cell>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D316">
            <v>1</v>
          </cell>
        </row>
        <row r="317">
          <cell r="C317" t="str">
            <v>PR19SRN_RR06</v>
          </cell>
          <cell r="D317" t="str">
            <v xml:space="preserve">We make sure our bills are affordable for all our customers </v>
          </cell>
          <cell r="E317" t="str">
            <v xml:space="preserve">PR19 new </v>
          </cell>
          <cell r="F317" t="str">
            <v>RR06</v>
          </cell>
          <cell r="G317" t="str">
            <v>Gap Sites</v>
          </cell>
          <cell r="H317" t="str">
            <v xml:space="preserve">To monitor our success in tackling household gap sites </v>
          </cell>
          <cell r="M317">
            <v>1</v>
          </cell>
          <cell r="Q317">
            <v>1</v>
          </cell>
          <cell r="R317" t="str">
            <v>NFI</v>
          </cell>
          <cell r="U317" t="str">
            <v xml:space="preserve">Voids and gap sites </v>
          </cell>
          <cell r="V317" t="str">
            <v>nr</v>
          </cell>
          <cell r="W317" t="str">
            <v>Number of gap sites brought into billing</v>
          </cell>
          <cell r="X317">
            <v>0</v>
          </cell>
          <cell r="Y317" t="str">
            <v>Up</v>
          </cell>
          <cell r="AQ317">
            <v>65</v>
          </cell>
          <cell r="AR317">
            <v>65</v>
          </cell>
          <cell r="AS317">
            <v>65</v>
          </cell>
          <cell r="AT317">
            <v>65</v>
          </cell>
          <cell r="AU317">
            <v>65</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D317">
            <v>1</v>
          </cell>
        </row>
        <row r="318">
          <cell r="C318" t="str">
            <v>PR19SRN_WWN16</v>
          </cell>
          <cell r="D318" t="str">
            <v xml:space="preserve">We safeguard and enhance rivers, reservoirs and coasts for the future </v>
          </cell>
          <cell r="E318" t="str">
            <v xml:space="preserve">PR19 new </v>
          </cell>
          <cell r="F318" t="str">
            <v>WWN16</v>
          </cell>
          <cell r="G318" t="str">
            <v>Thanet Sewers</v>
          </cell>
          <cell r="H318" t="str">
            <v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v>
          </cell>
          <cell r="K318">
            <v>1</v>
          </cell>
          <cell r="Q318">
            <v>1</v>
          </cell>
          <cell r="R318" t="str">
            <v>Under</v>
          </cell>
          <cell r="S318" t="str">
            <v>Revenue</v>
          </cell>
          <cell r="T318" t="str">
            <v>End of period</v>
          </cell>
          <cell r="U318" t="str">
            <v xml:space="preserve">Resilience </v>
          </cell>
          <cell r="V318" t="str">
            <v>months</v>
          </cell>
          <cell r="X318">
            <v>0</v>
          </cell>
          <cell r="Y318" t="str">
            <v>Up</v>
          </cell>
          <cell r="AQ318">
            <v>0</v>
          </cell>
          <cell r="AR318">
            <v>0</v>
          </cell>
          <cell r="AS318">
            <v>0</v>
          </cell>
          <cell r="AT318">
            <v>0</v>
          </cell>
          <cell r="AU318">
            <v>0</v>
          </cell>
          <cell r="BL318" t="str">
            <v>Yes</v>
          </cell>
          <cell r="BM318" t="str">
            <v>Yes</v>
          </cell>
          <cell r="BN318" t="str">
            <v>Yes</v>
          </cell>
          <cell r="BO318" t="str">
            <v>Yes</v>
          </cell>
          <cell r="BP318" t="str">
            <v>Yes</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v>-0.1807</v>
          </cell>
          <cell r="CV318" t="str">
            <v/>
          </cell>
          <cell r="CW318" t="str">
            <v/>
          </cell>
          <cell r="CX318" t="str">
            <v/>
          </cell>
          <cell r="CY318" t="str">
            <v/>
          </cell>
          <cell r="CZ318" t="str">
            <v/>
          </cell>
          <cell r="DA318" t="str">
            <v/>
          </cell>
          <cell r="DB318" t="str">
            <v/>
          </cell>
          <cell r="DD318">
            <v>1</v>
          </cell>
        </row>
        <row r="319">
          <cell r="C319" t="str">
            <v>PR19SRN_WN12</v>
          </cell>
          <cell r="D319" t="str">
            <v xml:space="preserve">We safeguard and enhance rivers, reservoirs and coasts for the future </v>
          </cell>
          <cell r="E319" t="str">
            <v xml:space="preserve">PR14 continuation </v>
          </cell>
          <cell r="F319" t="str">
            <v>WN12</v>
          </cell>
          <cell r="G319" t="str">
            <v>Distribution input</v>
          </cell>
          <cell r="H319" t="str">
            <v xml:space="preserve">The average daily amount (Ml/d) of potable water entering the distribution system in a year </v>
          </cell>
          <cell r="I319">
            <v>1</v>
          </cell>
          <cell r="Q319">
            <v>1</v>
          </cell>
          <cell r="R319" t="str">
            <v>NFI</v>
          </cell>
          <cell r="U319" t="str">
            <v>Environmental</v>
          </cell>
          <cell r="V319" t="str">
            <v>nr</v>
          </cell>
          <cell r="W319" t="str">
            <v xml:space="preserve">Ml/d </v>
          </cell>
          <cell r="X319">
            <v>0</v>
          </cell>
          <cell r="Y319" t="str">
            <v>Down</v>
          </cell>
          <cell r="AQ319">
            <v>525</v>
          </cell>
          <cell r="AR319">
            <v>520</v>
          </cell>
          <cell r="AS319">
            <v>516</v>
          </cell>
          <cell r="AT319">
            <v>510</v>
          </cell>
          <cell r="AU319">
            <v>506</v>
          </cell>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D319">
            <v>1</v>
          </cell>
        </row>
        <row r="320">
          <cell r="C320" t="str">
            <v>PR19SRN_RR07</v>
          </cell>
          <cell r="D320" t="str">
            <v xml:space="preserve">We make sure our bills are affordable for all our customers </v>
          </cell>
          <cell r="E320" t="str">
            <v xml:space="preserve">PR14 continuation </v>
          </cell>
          <cell r="F320" t="str">
            <v>RR07</v>
          </cell>
          <cell r="G320" t="str">
            <v>Value for Money</v>
          </cell>
          <cell r="H320" t="str">
            <v>The proportion of customers that state they are satisfied with the value for money of water and sewerage services in their area. A measure of the value for money of services provided. </v>
          </cell>
          <cell r="M320">
            <v>1</v>
          </cell>
          <cell r="Q320">
            <v>1</v>
          </cell>
          <cell r="R320" t="str">
            <v>NFI</v>
          </cell>
          <cell r="U320" t="str">
            <v>Customer education/awareness</v>
          </cell>
          <cell r="V320" t="str">
            <v>%</v>
          </cell>
          <cell r="W320" t="str">
            <v>% of customers that state either ‘very’ or ‘fairly’ satisfied</v>
          </cell>
          <cell r="X320">
            <v>0</v>
          </cell>
          <cell r="Y320" t="str">
            <v>Up</v>
          </cell>
          <cell r="AQ320">
            <v>75</v>
          </cell>
          <cell r="AR320">
            <v>76</v>
          </cell>
          <cell r="AS320">
            <v>77</v>
          </cell>
          <cell r="AT320">
            <v>78</v>
          </cell>
          <cell r="AU320">
            <v>80</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D320">
            <v>1</v>
          </cell>
        </row>
        <row r="321">
          <cell r="C321" t="str">
            <v>PR19SRN_RR08</v>
          </cell>
          <cell r="D321" t="str">
            <v xml:space="preserve">We support our customers in vulnerable circumstances </v>
          </cell>
          <cell r="E321" t="str">
            <v xml:space="preserve">PR19 new </v>
          </cell>
          <cell r="F321" t="str">
            <v>RR08</v>
          </cell>
          <cell r="G321" t="str">
            <v>Priority services for customers in vulnerable circumstances</v>
          </cell>
          <cell r="H321" t="str">
            <v>the percentage of households that the company supplies with water and/or wastewater services which have at least one individual registered on the company’s PSR.</v>
          </cell>
          <cell r="M321">
            <v>1</v>
          </cell>
          <cell r="Q321">
            <v>1</v>
          </cell>
          <cell r="R321" t="str">
            <v>NFI</v>
          </cell>
          <cell r="U321" t="str">
            <v>Customer service/satisfaction (exc. billing etc.)</v>
          </cell>
          <cell r="V321" t="str">
            <v>%</v>
          </cell>
          <cell r="W321" t="str">
            <v>% of households with at least one individual registered on Southerns PSR</v>
          </cell>
          <cell r="X321">
            <v>1</v>
          </cell>
          <cell r="Y321" t="str">
            <v>Up</v>
          </cell>
          <cell r="Z321" t="str">
            <v>Priority services for customers in vulnerable circumstances</v>
          </cell>
        </row>
        <row r="322">
          <cell r="C322" t="str">
            <v>PR19SRN_WN13</v>
          </cell>
          <cell r="D322" t="str">
            <v xml:space="preserve">By working together we can secure a resilient economy for the south east </v>
          </cell>
          <cell r="E322" t="str">
            <v xml:space="preserve">PR19 new </v>
          </cell>
          <cell r="F322" t="str">
            <v>WN13</v>
          </cell>
          <cell r="G322" t="str">
            <v>Long term supply demand schemes</v>
          </cell>
          <cell r="H322" t="str">
            <v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v>
          </cell>
          <cell r="J322">
            <v>1</v>
          </cell>
          <cell r="Q322">
            <v>1</v>
          </cell>
          <cell r="R322" t="str">
            <v>Under</v>
          </cell>
          <cell r="S322" t="str">
            <v>Revenue</v>
          </cell>
          <cell r="T322" t="str">
            <v>End of period</v>
          </cell>
          <cell r="U322" t="str">
            <v>Resilience</v>
          </cell>
          <cell r="V322" t="str">
            <v>months</v>
          </cell>
          <cell r="W322" t="str">
            <v>Expected months of delays</v>
          </cell>
          <cell r="X322">
            <v>0</v>
          </cell>
          <cell r="Y322" t="str">
            <v>Down</v>
          </cell>
          <cell r="AQ322">
            <v>0</v>
          </cell>
          <cell r="AR322">
            <v>0</v>
          </cell>
          <cell r="AS322">
            <v>0</v>
          </cell>
          <cell r="AT322">
            <v>0</v>
          </cell>
          <cell r="AU322">
            <v>0</v>
          </cell>
          <cell r="BP322" t="str">
            <v>Yes</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v>-0.70430000000000004</v>
          </cell>
          <cell r="CV322" t="str">
            <v/>
          </cell>
          <cell r="CW322" t="str">
            <v/>
          </cell>
          <cell r="CX322" t="str">
            <v/>
          </cell>
          <cell r="CY322" t="str">
            <v/>
          </cell>
          <cell r="CZ322" t="str">
            <v/>
          </cell>
          <cell r="DA322" t="str">
            <v/>
          </cell>
          <cell r="DB322" t="str">
            <v/>
          </cell>
          <cell r="DD322">
            <v>1</v>
          </cell>
        </row>
        <row r="323">
          <cell r="C323" t="str">
            <v>PR19SRN_WR07</v>
          </cell>
          <cell r="F323" t="str">
            <v>WR07</v>
          </cell>
          <cell r="G323" t="str">
            <v>Impounding reservoirs</v>
          </cell>
          <cell r="I323">
            <v>1</v>
          </cell>
          <cell r="Q323">
            <v>1</v>
          </cell>
          <cell r="R323" t="str">
            <v>Under</v>
          </cell>
          <cell r="S323" t="str">
            <v>Revenue</v>
          </cell>
          <cell r="T323" t="str">
            <v>In-period</v>
          </cell>
          <cell r="V323" t="str">
            <v>%</v>
          </cell>
          <cell r="W323" t="str">
            <v>% scheme delivery</v>
          </cell>
          <cell r="X323">
            <v>1</v>
          </cell>
          <cell r="Y323" t="str">
            <v>Up</v>
          </cell>
          <cell r="AQ323">
            <v>0</v>
          </cell>
          <cell r="AR323">
            <v>0</v>
          </cell>
          <cell r="AS323">
            <v>48.8</v>
          </cell>
          <cell r="AT323">
            <v>48.8</v>
          </cell>
          <cell r="AU323">
            <v>100</v>
          </cell>
          <cell r="BP323" t="str">
            <v>Yes</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v>-6.6299999999999996E-3</v>
          </cell>
          <cell r="CV323" t="str">
            <v/>
          </cell>
          <cell r="CW323" t="str">
            <v/>
          </cell>
          <cell r="CX323" t="str">
            <v/>
          </cell>
          <cell r="CY323" t="str">
            <v/>
          </cell>
          <cell r="CZ323" t="str">
            <v/>
          </cell>
          <cell r="DA323" t="str">
            <v/>
          </cell>
          <cell r="DB323" t="str">
            <v/>
          </cell>
          <cell r="DD323">
            <v>1</v>
          </cell>
        </row>
        <row r="324">
          <cell r="C324" t="str">
            <v>PR19SRN_NEP01</v>
          </cell>
          <cell r="F324" t="str">
            <v>NEP01</v>
          </cell>
          <cell r="G324" t="str">
            <v>WINEP Delivery</v>
          </cell>
          <cell r="Q324">
            <v>0</v>
          </cell>
          <cell r="R324" t="str">
            <v>NFI</v>
          </cell>
          <cell r="V324" t="str">
            <v>text</v>
          </cell>
          <cell r="W324" t="str">
            <v>WINEP requirements met or not met in each year</v>
          </cell>
          <cell r="X324">
            <v>0</v>
          </cell>
          <cell r="AQ324" t="str">
            <v>Met</v>
          </cell>
          <cell r="AR324" t="str">
            <v>Met</v>
          </cell>
          <cell r="AS324" t="str">
            <v>Met</v>
          </cell>
          <cell r="AT324" t="str">
            <v>Met</v>
          </cell>
          <cell r="AU324" t="str">
            <v>Met</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row>
        <row r="325">
          <cell r="C325" t="str">
            <v>PR19SSC_A1</v>
          </cell>
          <cell r="D325" t="str">
            <v>Our customers</v>
          </cell>
          <cell r="E325" t="str">
            <v>PR19 new</v>
          </cell>
          <cell r="F325" t="str">
            <v>A1</v>
          </cell>
          <cell r="G325" t="str">
            <v>C-MeX: Customer measure of experience</v>
          </cell>
          <cell r="H325" t="str">
            <v>Level of satisfaction of residential customers.</v>
          </cell>
          <cell r="I325">
            <v>0</v>
          </cell>
          <cell r="J325">
            <v>0</v>
          </cell>
          <cell r="M325">
            <v>1</v>
          </cell>
          <cell r="Q325">
            <v>1</v>
          </cell>
          <cell r="R325" t="str">
            <v>Out &amp; under</v>
          </cell>
          <cell r="S325" t="str">
            <v>Revenue</v>
          </cell>
          <cell r="T325" t="str">
            <v>In-period</v>
          </cell>
          <cell r="U325" t="str">
            <v>Customer measure of experience (C-MeX)</v>
          </cell>
          <cell r="V325" t="str">
            <v>score</v>
          </cell>
          <cell r="W325" t="str">
            <v>C-MEX score</v>
          </cell>
          <cell r="X325">
            <v>2</v>
          </cell>
          <cell r="Y325" t="str">
            <v>Up</v>
          </cell>
          <cell r="Z325" t="str">
            <v>C-MeX: Customer measure of experience</v>
          </cell>
        </row>
        <row r="326">
          <cell r="C326" t="str">
            <v>PR19SSC_A2</v>
          </cell>
          <cell r="D326" t="str">
            <v>Our customers</v>
          </cell>
          <cell r="E326" t="str">
            <v>PR19 new</v>
          </cell>
          <cell r="F326" t="str">
            <v>A2</v>
          </cell>
          <cell r="G326" t="str">
            <v>D-MeX: Developer services measure of experience</v>
          </cell>
          <cell r="H326" t="str">
            <v>Level of satisfaction of developer services customers.</v>
          </cell>
          <cell r="I326">
            <v>0</v>
          </cell>
          <cell r="J326">
            <v>1</v>
          </cell>
          <cell r="M326">
            <v>0</v>
          </cell>
          <cell r="Q326">
            <v>1</v>
          </cell>
          <cell r="R326" t="str">
            <v>Out &amp; under</v>
          </cell>
          <cell r="S326" t="str">
            <v>Revenue</v>
          </cell>
          <cell r="T326" t="str">
            <v>In-period</v>
          </cell>
          <cell r="U326" t="str">
            <v>Developer services measure of experience (D-MeX)</v>
          </cell>
          <cell r="V326" t="str">
            <v>score</v>
          </cell>
          <cell r="W326" t="str">
            <v>D-MEX score</v>
          </cell>
          <cell r="X326">
            <v>2</v>
          </cell>
          <cell r="Y326" t="str">
            <v>Up</v>
          </cell>
          <cell r="Z326" t="str">
            <v>D-MeX: Developer services measure of experience</v>
          </cell>
        </row>
        <row r="327">
          <cell r="C327" t="str">
            <v>PR19SSC_A3</v>
          </cell>
          <cell r="D327" t="str">
            <v>Our customers</v>
          </cell>
          <cell r="E327" t="str">
            <v>PR19 new</v>
          </cell>
          <cell r="F327" t="str">
            <v>A3</v>
          </cell>
          <cell r="G327" t="str">
            <v>Retailer measure of experience</v>
          </cell>
          <cell r="H327" t="str">
            <v>A measure of our performance as a wholesaler operating in the business market, incorporating the existing market and operational performance standards and a satisfaction measure.</v>
          </cell>
          <cell r="I327">
            <v>0</v>
          </cell>
          <cell r="J327">
            <v>1</v>
          </cell>
          <cell r="M327">
            <v>0</v>
          </cell>
          <cell r="Q327">
            <v>1</v>
          </cell>
          <cell r="R327" t="str">
            <v>NFI</v>
          </cell>
          <cell r="U327" t="str">
            <v>*** new primary category required ***</v>
          </cell>
          <cell r="V327" t="str">
            <v>%</v>
          </cell>
          <cell r="W327" t="str">
            <v>Percentage</v>
          </cell>
          <cell r="X327">
            <v>1</v>
          </cell>
          <cell r="Y327" t="str">
            <v>Up</v>
          </cell>
          <cell r="AQ327">
            <v>93.3</v>
          </cell>
          <cell r="AR327">
            <v>93.3</v>
          </cell>
          <cell r="AS327">
            <v>93.3</v>
          </cell>
          <cell r="AT327">
            <v>93.3</v>
          </cell>
          <cell r="AU327">
            <v>93.3</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D327">
            <v>1</v>
          </cell>
        </row>
        <row r="328">
          <cell r="C328" t="str">
            <v>PR19SSC_B1</v>
          </cell>
          <cell r="D328" t="str">
            <v>Our community</v>
          </cell>
          <cell r="E328" t="str">
            <v>PR14 continuation</v>
          </cell>
          <cell r="F328" t="str">
            <v>B1</v>
          </cell>
          <cell r="G328" t="str">
            <v>Financial support</v>
          </cell>
          <cell r="H328" t="str">
            <v>Number of residential customers that we help with their water bills, using our financial assistance schemes such as our social tariff, charitable trust, payment plans or other types of help.</v>
          </cell>
          <cell r="I328">
            <v>0</v>
          </cell>
          <cell r="J328">
            <v>0</v>
          </cell>
          <cell r="M328">
            <v>1</v>
          </cell>
          <cell r="Q328">
            <v>1</v>
          </cell>
          <cell r="R328" t="str">
            <v>Under</v>
          </cell>
          <cell r="S328" t="str">
            <v>Revenue</v>
          </cell>
          <cell r="T328" t="str">
            <v>In-period</v>
          </cell>
          <cell r="U328" t="str">
            <v>Affordability/vulnerability</v>
          </cell>
          <cell r="V328" t="str">
            <v>nr</v>
          </cell>
          <cell r="W328" t="str">
            <v>Number of residential customers</v>
          </cell>
          <cell r="X328">
            <v>0</v>
          </cell>
          <cell r="Y328" t="str">
            <v>Up</v>
          </cell>
          <cell r="AQ328">
            <v>32000</v>
          </cell>
          <cell r="AR328">
            <v>34000</v>
          </cell>
          <cell r="AS328">
            <v>36000</v>
          </cell>
          <cell r="AT328">
            <v>38000</v>
          </cell>
          <cell r="AU328">
            <v>40000</v>
          </cell>
          <cell r="BL328" t="str">
            <v>Yes</v>
          </cell>
          <cell r="BM328" t="str">
            <v>Yes</v>
          </cell>
          <cell r="BN328" t="str">
            <v>Yes</v>
          </cell>
          <cell r="BO328" t="str">
            <v>Yes</v>
          </cell>
          <cell r="BP328" t="str">
            <v>Yes</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v>-6.0000000000000002E-6</v>
          </cell>
          <cell r="CV328" t="str">
            <v/>
          </cell>
          <cell r="CW328" t="str">
            <v/>
          </cell>
          <cell r="CX328" t="str">
            <v/>
          </cell>
          <cell r="CY328" t="str">
            <v/>
          </cell>
          <cell r="CZ328" t="str">
            <v/>
          </cell>
          <cell r="DA328" t="str">
            <v/>
          </cell>
          <cell r="DB328" t="str">
            <v/>
          </cell>
          <cell r="DD328">
            <v>1</v>
          </cell>
        </row>
        <row r="329">
          <cell r="C329" t="str">
            <v>PR19SSC_B2</v>
          </cell>
          <cell r="D329" t="str">
            <v>Our community</v>
          </cell>
          <cell r="E329" t="str">
            <v>PR19 new</v>
          </cell>
          <cell r="F329" t="str">
            <v>B2</v>
          </cell>
          <cell r="G329" t="str">
            <v>Extra Care assistance</v>
          </cell>
          <cell r="H329" t="str">
            <v>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v>
          </cell>
          <cell r="I329">
            <v>0</v>
          </cell>
          <cell r="J329">
            <v>0</v>
          </cell>
          <cell r="M329">
            <v>1</v>
          </cell>
          <cell r="Q329">
            <v>1</v>
          </cell>
          <cell r="R329" t="str">
            <v>Under</v>
          </cell>
          <cell r="S329" t="str">
            <v>Revenue</v>
          </cell>
          <cell r="T329" t="str">
            <v>In-period</v>
          </cell>
          <cell r="U329" t="str">
            <v>Affordability/vulnerability</v>
          </cell>
          <cell r="V329" t="str">
            <v>%</v>
          </cell>
          <cell r="W329" t="str">
            <v>Percentage</v>
          </cell>
          <cell r="X329">
            <v>1</v>
          </cell>
          <cell r="Y329" t="str">
            <v>Up</v>
          </cell>
          <cell r="AQ329">
            <v>5</v>
          </cell>
          <cell r="AR329">
            <v>5</v>
          </cell>
          <cell r="AS329">
            <v>5</v>
          </cell>
          <cell r="AT329">
            <v>5</v>
          </cell>
          <cell r="AU329">
            <v>5</v>
          </cell>
          <cell r="BL329" t="str">
            <v>Yes</v>
          </cell>
          <cell r="BM329" t="str">
            <v>Yes</v>
          </cell>
          <cell r="BN329" t="str">
            <v>Yes</v>
          </cell>
          <cell r="BO329" t="str">
            <v>Yes</v>
          </cell>
          <cell r="BP329" t="str">
            <v>Yes</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v>-3.2231999999999997E-2</v>
          </cell>
          <cell r="CV329" t="str">
            <v/>
          </cell>
          <cell r="CW329" t="str">
            <v/>
          </cell>
          <cell r="CX329" t="str">
            <v/>
          </cell>
          <cell r="CY329" t="str">
            <v/>
          </cell>
          <cell r="CZ329" t="str">
            <v/>
          </cell>
          <cell r="DA329" t="str">
            <v/>
          </cell>
          <cell r="DB329" t="str">
            <v/>
          </cell>
          <cell r="DD329">
            <v>1</v>
          </cell>
        </row>
        <row r="330">
          <cell r="C330" t="str">
            <v>PR19SSC_B3</v>
          </cell>
          <cell r="D330" t="str">
            <v>Our community</v>
          </cell>
          <cell r="E330" t="str">
            <v>PR14 revision</v>
          </cell>
          <cell r="F330" t="str">
            <v>B3</v>
          </cell>
          <cell r="G330" t="str">
            <v>Education activity</v>
          </cell>
          <cell r="H330" t="str">
            <v>Number of people who have received our education services.</v>
          </cell>
          <cell r="I330">
            <v>8.1000000000000003E-2</v>
          </cell>
          <cell r="J330">
            <v>0.91900000000000004</v>
          </cell>
          <cell r="M330">
            <v>0</v>
          </cell>
          <cell r="Q330">
            <v>1</v>
          </cell>
          <cell r="R330" t="str">
            <v>Out &amp; under</v>
          </cell>
          <cell r="S330" t="str">
            <v>Revenue</v>
          </cell>
          <cell r="T330" t="str">
            <v>In-period</v>
          </cell>
          <cell r="U330" t="str">
            <v>Customer education/awareness</v>
          </cell>
          <cell r="V330" t="str">
            <v>nr</v>
          </cell>
          <cell r="W330" t="str">
            <v>Number of people</v>
          </cell>
          <cell r="X330">
            <v>0</v>
          </cell>
          <cell r="Y330" t="str">
            <v>Up</v>
          </cell>
          <cell r="AQ330">
            <v>6000</v>
          </cell>
          <cell r="AR330">
            <v>6000</v>
          </cell>
          <cell r="AS330">
            <v>6000</v>
          </cell>
          <cell r="AT330">
            <v>6000</v>
          </cell>
          <cell r="AU330">
            <v>6000</v>
          </cell>
          <cell r="BL330" t="str">
            <v>Yes</v>
          </cell>
          <cell r="BM330" t="str">
            <v>Yes</v>
          </cell>
          <cell r="BN330" t="str">
            <v>Yes</v>
          </cell>
          <cell r="BO330" t="str">
            <v>Yes</v>
          </cell>
          <cell r="BP330" t="str">
            <v>Yes</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v>7000</v>
          </cell>
          <cell r="CL330">
            <v>7000</v>
          </cell>
          <cell r="CM330">
            <v>7000</v>
          </cell>
          <cell r="CN330">
            <v>7000</v>
          </cell>
          <cell r="CO330">
            <v>7000</v>
          </cell>
          <cell r="CP330" t="str">
            <v/>
          </cell>
          <cell r="CQ330" t="str">
            <v/>
          </cell>
          <cell r="CR330" t="str">
            <v/>
          </cell>
          <cell r="CS330" t="str">
            <v/>
          </cell>
          <cell r="CT330" t="str">
            <v/>
          </cell>
          <cell r="CU330">
            <v>-1.5E-5</v>
          </cell>
          <cell r="CV330" t="str">
            <v/>
          </cell>
          <cell r="CW330" t="str">
            <v/>
          </cell>
          <cell r="CX330" t="str">
            <v/>
          </cell>
          <cell r="CY330">
            <v>7.9999999999999996E-6</v>
          </cell>
          <cell r="CZ330" t="str">
            <v/>
          </cell>
          <cell r="DA330" t="str">
            <v/>
          </cell>
          <cell r="DB330" t="str">
            <v/>
          </cell>
          <cell r="DD330">
            <v>1</v>
          </cell>
        </row>
        <row r="331">
          <cell r="C331" t="str">
            <v>PR19SSC_B4</v>
          </cell>
          <cell r="D331" t="str">
            <v>Our community</v>
          </cell>
          <cell r="E331" t="str">
            <v>PR19 new</v>
          </cell>
          <cell r="F331" t="str">
            <v>B4</v>
          </cell>
          <cell r="G331" t="str">
            <v>Priority services for customers in vulnerable circumstances</v>
          </cell>
          <cell r="H331" t="str">
            <v>Number of people on priority services register and proportion validated every two years.</v>
          </cell>
          <cell r="I331">
            <v>0</v>
          </cell>
          <cell r="J331">
            <v>0</v>
          </cell>
          <cell r="M331">
            <v>1</v>
          </cell>
          <cell r="Q331">
            <v>1</v>
          </cell>
          <cell r="R331" t="str">
            <v>NFI</v>
          </cell>
          <cell r="U331" t="str">
            <v>Affordability/vulnerability</v>
          </cell>
          <cell r="V331" t="str">
            <v>%</v>
          </cell>
          <cell r="W331" t="str">
            <v>% of residential customers on PSR/proportion validated</v>
          </cell>
          <cell r="X331">
            <v>1</v>
          </cell>
          <cell r="Y331" t="str">
            <v>Up</v>
          </cell>
          <cell r="Z331" t="str">
            <v>Priority services for customers in vulnerable circumstances</v>
          </cell>
        </row>
        <row r="332">
          <cell r="C332" t="str">
            <v>PR19SSC_C1</v>
          </cell>
          <cell r="D332" t="str">
            <v>Our environment</v>
          </cell>
          <cell r="E332" t="str">
            <v>PR14 continuation</v>
          </cell>
          <cell r="F332" t="str">
            <v>C1</v>
          </cell>
          <cell r="G332" t="str">
            <v>Leakage South Staffs region</v>
          </cell>
          <cell r="H332" t="str">
            <v>Leakage level in the South Staffs supply region.</v>
          </cell>
          <cell r="I332">
            <v>0</v>
          </cell>
          <cell r="J332">
            <v>1</v>
          </cell>
          <cell r="M332">
            <v>0</v>
          </cell>
          <cell r="Q332">
            <v>1</v>
          </cell>
          <cell r="R332" t="str">
            <v>Out &amp; under</v>
          </cell>
          <cell r="S332" t="str">
            <v>Revenue</v>
          </cell>
          <cell r="T332" t="str">
            <v>In-period</v>
          </cell>
          <cell r="U332" t="str">
            <v>Leakage</v>
          </cell>
          <cell r="V332" t="str">
            <v>nr</v>
          </cell>
          <cell r="W332" t="str">
            <v>Megalitres per day, 3 yr average</v>
          </cell>
          <cell r="X332">
            <v>1</v>
          </cell>
          <cell r="Y332" t="str">
            <v>Down</v>
          </cell>
          <cell r="Z332" t="str">
            <v>Leakage</v>
          </cell>
        </row>
        <row r="333">
          <cell r="C333" t="str">
            <v>PR19SSC_C2</v>
          </cell>
          <cell r="D333" t="str">
            <v>Our environment</v>
          </cell>
          <cell r="E333" t="str">
            <v>PR14 continuation</v>
          </cell>
          <cell r="F333" t="str">
            <v>C2</v>
          </cell>
          <cell r="G333" t="str">
            <v>Leakage Cambridge region</v>
          </cell>
          <cell r="H333" t="str">
            <v>Leakage level in the Cambridge supply region.</v>
          </cell>
          <cell r="I333">
            <v>0</v>
          </cell>
          <cell r="J333">
            <v>1</v>
          </cell>
          <cell r="M333">
            <v>0</v>
          </cell>
          <cell r="Q333">
            <v>1</v>
          </cell>
          <cell r="R333" t="str">
            <v>Out &amp; under</v>
          </cell>
          <cell r="S333" t="str">
            <v>Revenue</v>
          </cell>
          <cell r="T333" t="str">
            <v>In-period</v>
          </cell>
          <cell r="U333" t="str">
            <v>Leakage</v>
          </cell>
          <cell r="V333" t="str">
            <v>nr</v>
          </cell>
          <cell r="W333" t="str">
            <v>Megalitres per day, 3 yr average</v>
          </cell>
          <cell r="X333">
            <v>1</v>
          </cell>
          <cell r="Y333" t="str">
            <v>Down</v>
          </cell>
          <cell r="Z333" t="str">
            <v>Leakage</v>
          </cell>
        </row>
        <row r="334">
          <cell r="C334" t="str">
            <v>PR19SSC_C3</v>
          </cell>
          <cell r="D334" t="str">
            <v>Our environment</v>
          </cell>
          <cell r="E334" t="str">
            <v>PR14 continuation</v>
          </cell>
          <cell r="F334" t="str">
            <v>C3</v>
          </cell>
          <cell r="G334" t="str">
            <v>Per capita consumption South Staffs region</v>
          </cell>
          <cell r="H334" t="str">
            <v>The average water consumption of residential customers in the South Staffs supply region.</v>
          </cell>
          <cell r="I334">
            <v>0</v>
          </cell>
          <cell r="J334">
            <v>1</v>
          </cell>
          <cell r="M334">
            <v>0</v>
          </cell>
          <cell r="Q334">
            <v>1</v>
          </cell>
          <cell r="R334" t="str">
            <v>Out &amp; under</v>
          </cell>
          <cell r="S334" t="str">
            <v>Revenue</v>
          </cell>
          <cell r="T334" t="str">
            <v>End of period</v>
          </cell>
          <cell r="U334" t="str">
            <v>Water consumption</v>
          </cell>
          <cell r="V334" t="str">
            <v>nr</v>
          </cell>
          <cell r="W334" t="str">
            <v>Litres per person per day, 3 yr average</v>
          </cell>
          <cell r="X334">
            <v>1</v>
          </cell>
          <cell r="Y334" t="str">
            <v>Down</v>
          </cell>
          <cell r="Z334" t="str">
            <v>Per capita consumption</v>
          </cell>
        </row>
        <row r="335">
          <cell r="C335" t="str">
            <v>PR19SSC_C4</v>
          </cell>
          <cell r="D335" t="str">
            <v>Our environment</v>
          </cell>
          <cell r="E335" t="str">
            <v>PR14 continuation</v>
          </cell>
          <cell r="F335" t="str">
            <v>C4</v>
          </cell>
          <cell r="G335" t="str">
            <v>Per capita consumption Cambridge region</v>
          </cell>
          <cell r="H335" t="str">
            <v>The average water consumption of residential customers in the Cambridge supply region.</v>
          </cell>
          <cell r="I335">
            <v>0</v>
          </cell>
          <cell r="J335">
            <v>1</v>
          </cell>
          <cell r="M335">
            <v>0</v>
          </cell>
          <cell r="Q335">
            <v>1</v>
          </cell>
          <cell r="R335" t="str">
            <v>Out &amp; under</v>
          </cell>
          <cell r="S335" t="str">
            <v>Revenue</v>
          </cell>
          <cell r="T335" t="str">
            <v>End of period</v>
          </cell>
          <cell r="U335" t="str">
            <v>Water consumption</v>
          </cell>
          <cell r="V335" t="str">
            <v>nr</v>
          </cell>
          <cell r="W335" t="str">
            <v>Litres per person per day, 3 yr average</v>
          </cell>
          <cell r="X335">
            <v>1</v>
          </cell>
          <cell r="Y335" t="str">
            <v>Down</v>
          </cell>
          <cell r="Z335" t="str">
            <v>Per capita consumption</v>
          </cell>
        </row>
        <row r="336">
          <cell r="C336" t="str">
            <v>PR19SSC_C5</v>
          </cell>
          <cell r="D336" t="str">
            <v>Our environment</v>
          </cell>
          <cell r="E336" t="str">
            <v>PR19 new</v>
          </cell>
          <cell r="F336" t="str">
            <v>C5</v>
          </cell>
          <cell r="G336" t="str">
            <v>Environmentally sensitive water abstraction</v>
          </cell>
          <cell r="H336" t="str">
            <v>Compliance with pre-defined water abstraction thresholds for our designated abstraction incentive mechanism (AIM) sites.</v>
          </cell>
          <cell r="I336">
            <v>1</v>
          </cell>
          <cell r="J336">
            <v>0</v>
          </cell>
          <cell r="M336">
            <v>0</v>
          </cell>
          <cell r="Q336">
            <v>1</v>
          </cell>
          <cell r="R336" t="str">
            <v>Out &amp; under</v>
          </cell>
          <cell r="S336" t="str">
            <v>Revenue</v>
          </cell>
          <cell r="T336" t="str">
            <v>In-period</v>
          </cell>
          <cell r="U336" t="str">
            <v>Water resources/ abstraction</v>
          </cell>
          <cell r="V336" t="str">
            <v>number</v>
          </cell>
          <cell r="W336" t="str">
            <v>Score derived from AIM calculation</v>
          </cell>
          <cell r="X336">
            <v>2</v>
          </cell>
          <cell r="Y336" t="str">
            <v>Down</v>
          </cell>
          <cell r="AQ336">
            <v>0</v>
          </cell>
          <cell r="AR336">
            <v>0</v>
          </cell>
          <cell r="AS336">
            <v>0</v>
          </cell>
          <cell r="AT336">
            <v>0</v>
          </cell>
          <cell r="AU336">
            <v>0</v>
          </cell>
          <cell r="BL336" t="str">
            <v>Yes</v>
          </cell>
          <cell r="BM336" t="str">
            <v>Yes</v>
          </cell>
          <cell r="BN336" t="str">
            <v>Yes</v>
          </cell>
          <cell r="BO336" t="str">
            <v>Yes</v>
          </cell>
          <cell r="BP336" t="str">
            <v>Yes</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v>-9.8199999999999996E-2</v>
          </cell>
          <cell r="CV336" t="str">
            <v/>
          </cell>
          <cell r="CW336" t="str">
            <v/>
          </cell>
          <cell r="CX336" t="str">
            <v/>
          </cell>
          <cell r="CY336">
            <v>4.9099999999999998E-2</v>
          </cell>
          <cell r="CZ336" t="str">
            <v/>
          </cell>
          <cell r="DA336" t="str">
            <v/>
          </cell>
          <cell r="DB336" t="str">
            <v/>
          </cell>
          <cell r="DC336" t="str">
            <v>No</v>
          </cell>
          <cell r="DD336">
            <v>1</v>
          </cell>
        </row>
        <row r="337">
          <cell r="C337" t="str">
            <v>PR19SSC_C6</v>
          </cell>
          <cell r="D337" t="str">
            <v>Our environment</v>
          </cell>
          <cell r="E337" t="str">
            <v>PR19 new</v>
          </cell>
          <cell r="F337" t="str">
            <v>C6</v>
          </cell>
          <cell r="G337" t="str">
            <v>Supporting water efficient housebuilding</v>
          </cell>
          <cell r="H337" t="str">
            <v>The volume of water saved from new residential properties being built to HQM or BREEAM accreditation standards, and which meet 100 litres per person per day water efficiency level.</v>
          </cell>
          <cell r="I337">
            <v>0</v>
          </cell>
          <cell r="J337">
            <v>1</v>
          </cell>
          <cell r="M337">
            <v>0</v>
          </cell>
          <cell r="Q337">
            <v>1</v>
          </cell>
          <cell r="R337" t="str">
            <v>NFI</v>
          </cell>
          <cell r="U337" t="str">
            <v>Water consumption</v>
          </cell>
          <cell r="V337" t="str">
            <v>nr</v>
          </cell>
          <cell r="W337" t="str">
            <v>Megalitres saved</v>
          </cell>
          <cell r="X337">
            <v>1</v>
          </cell>
          <cell r="Y337" t="str">
            <v>Up</v>
          </cell>
          <cell r="AQ337">
            <v>1.9</v>
          </cell>
          <cell r="AR337">
            <v>3.8</v>
          </cell>
          <cell r="AS337">
            <v>7.7</v>
          </cell>
          <cell r="AT337">
            <v>15.3</v>
          </cell>
          <cell r="AU337">
            <v>30.6</v>
          </cell>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D337">
            <v>1</v>
          </cell>
        </row>
        <row r="338">
          <cell r="C338" t="str">
            <v>PR19SSC_C7</v>
          </cell>
          <cell r="D338" t="str">
            <v>Our environment</v>
          </cell>
          <cell r="E338" t="str">
            <v>PR14 revision</v>
          </cell>
          <cell r="F338" t="str">
            <v>C7</v>
          </cell>
          <cell r="G338" t="str">
            <v>Protecting wildlife, plants, habitats and catchments</v>
          </cell>
          <cell r="H338" t="str">
            <v>The area of land that we actively manage to protect wildlife, plants, habitats and catchments.</v>
          </cell>
          <cell r="I338">
            <v>0.5</v>
          </cell>
          <cell r="J338">
            <v>0.5</v>
          </cell>
          <cell r="M338">
            <v>0</v>
          </cell>
          <cell r="Q338">
            <v>1</v>
          </cell>
          <cell r="R338" t="str">
            <v>Out &amp; under</v>
          </cell>
          <cell r="S338" t="str">
            <v>Revenue</v>
          </cell>
          <cell r="T338" t="str">
            <v>In-period</v>
          </cell>
          <cell r="U338" t="str">
            <v>Biodiversity/SSSIs</v>
          </cell>
          <cell r="V338" t="str">
            <v>nr</v>
          </cell>
          <cell r="W338" t="str">
            <v>Hectares</v>
          </cell>
          <cell r="X338">
            <v>1</v>
          </cell>
          <cell r="Y338" t="str">
            <v>Up</v>
          </cell>
          <cell r="AQ338">
            <v>194</v>
          </cell>
          <cell r="AR338">
            <v>320</v>
          </cell>
          <cell r="AS338">
            <v>451</v>
          </cell>
          <cell r="AT338">
            <v>592</v>
          </cell>
          <cell r="AU338">
            <v>690</v>
          </cell>
          <cell r="BL338" t="str">
            <v>Yes</v>
          </cell>
          <cell r="BM338" t="str">
            <v>Yes</v>
          </cell>
          <cell r="BN338" t="str">
            <v>Yes</v>
          </cell>
          <cell r="BO338" t="str">
            <v>Yes</v>
          </cell>
          <cell r="BP338" t="str">
            <v>Yes</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v>229</v>
          </cell>
          <cell r="CL338">
            <v>355</v>
          </cell>
          <cell r="CM338">
            <v>486</v>
          </cell>
          <cell r="CN338">
            <v>627</v>
          </cell>
          <cell r="CO338">
            <v>725</v>
          </cell>
          <cell r="CP338" t="str">
            <v/>
          </cell>
          <cell r="CQ338" t="str">
            <v/>
          </cell>
          <cell r="CR338" t="str">
            <v/>
          </cell>
          <cell r="CS338" t="str">
            <v/>
          </cell>
          <cell r="CT338" t="str">
            <v/>
          </cell>
          <cell r="CU338">
            <v>-2.5000000000000001E-3</v>
          </cell>
          <cell r="CV338" t="str">
            <v/>
          </cell>
          <cell r="CW338" t="str">
            <v/>
          </cell>
          <cell r="CX338" t="str">
            <v/>
          </cell>
          <cell r="CY338">
            <v>1.25E-3</v>
          </cell>
          <cell r="CZ338" t="str">
            <v/>
          </cell>
          <cell r="DA338" t="str">
            <v/>
          </cell>
          <cell r="DB338" t="str">
            <v/>
          </cell>
          <cell r="DD338">
            <v>1</v>
          </cell>
        </row>
        <row r="339">
          <cell r="C339" t="str">
            <v>PR19SSC_C8</v>
          </cell>
          <cell r="D339" t="str">
            <v>Our environment</v>
          </cell>
          <cell r="E339" t="str">
            <v>PR14 revision</v>
          </cell>
          <cell r="F339" t="str">
            <v>C8</v>
          </cell>
          <cell r="G339" t="str">
            <v>Carbon emissions</v>
          </cell>
          <cell r="H339" t="str">
            <v>The amount of direct or indirect operational carbon emissions as a result of our operations, per connected property.</v>
          </cell>
          <cell r="I339">
            <v>0.16200000000000001</v>
          </cell>
          <cell r="J339">
            <v>0.83799999999999997</v>
          </cell>
          <cell r="M339">
            <v>0</v>
          </cell>
          <cell r="Q339">
            <v>1</v>
          </cell>
          <cell r="R339" t="str">
            <v>NFI</v>
          </cell>
          <cell r="U339" t="str">
            <v>Energy/emissions</v>
          </cell>
          <cell r="V339" t="str">
            <v>nr</v>
          </cell>
          <cell r="W339" t="str">
            <v>Kilograms per connected property</v>
          </cell>
          <cell r="X339">
            <v>1</v>
          </cell>
          <cell r="Y339" t="str">
            <v>Down</v>
          </cell>
          <cell r="AQ339">
            <v>68</v>
          </cell>
          <cell r="AR339">
            <v>68</v>
          </cell>
          <cell r="AS339">
            <v>66</v>
          </cell>
          <cell r="AT339">
            <v>64</v>
          </cell>
          <cell r="AU339">
            <v>61</v>
          </cell>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D339">
            <v>1</v>
          </cell>
        </row>
        <row r="340">
          <cell r="C340" t="str">
            <v>PR19SSC_D1</v>
          </cell>
          <cell r="D340" t="str">
            <v>Our service</v>
          </cell>
          <cell r="E340" t="str">
            <v>PR19 new</v>
          </cell>
          <cell r="F340" t="str">
            <v>D1</v>
          </cell>
          <cell r="G340" t="str">
            <v>Water quality compliance (CRI)</v>
          </cell>
          <cell r="H340" t="str">
            <v>Compliance with drinking water quality regulations, as measured using the DWI's compliance risk index metric.</v>
          </cell>
          <cell r="I340">
            <v>0</v>
          </cell>
          <cell r="J340">
            <v>1</v>
          </cell>
          <cell r="M340">
            <v>0</v>
          </cell>
          <cell r="Q340">
            <v>1</v>
          </cell>
          <cell r="R340" t="str">
            <v>Under</v>
          </cell>
          <cell r="S340" t="str">
            <v>Revenue</v>
          </cell>
          <cell r="T340" t="str">
            <v>In-period</v>
          </cell>
          <cell r="U340" t="str">
            <v>Water quality compliance</v>
          </cell>
          <cell r="V340" t="str">
            <v>score</v>
          </cell>
          <cell r="W340" t="str">
            <v>Score as per DWI CRI calculation</v>
          </cell>
          <cell r="X340">
            <v>2</v>
          </cell>
          <cell r="Y340" t="str">
            <v>Down</v>
          </cell>
          <cell r="Z340" t="str">
            <v>Water quality compliance (CRI)</v>
          </cell>
        </row>
        <row r="341">
          <cell r="C341" t="str">
            <v>PR19SSC_D2</v>
          </cell>
          <cell r="D341" t="str">
            <v>Our service</v>
          </cell>
          <cell r="E341" t="str">
            <v>PR14 continuation</v>
          </cell>
          <cell r="F341" t="str">
            <v>D2</v>
          </cell>
          <cell r="G341" t="str">
            <v>Water supply interruptions</v>
          </cell>
          <cell r="H341" t="str">
            <v>Average minutes of interruption each connected property experiences for interruptions of 3 hours or greater.</v>
          </cell>
          <cell r="I341">
            <v>0</v>
          </cell>
          <cell r="J341">
            <v>1</v>
          </cell>
          <cell r="M341">
            <v>0</v>
          </cell>
          <cell r="Q341">
            <v>1</v>
          </cell>
          <cell r="R341" t="str">
            <v>Out &amp; under</v>
          </cell>
          <cell r="S341" t="str">
            <v>Revenue</v>
          </cell>
          <cell r="T341" t="str">
            <v>In-period</v>
          </cell>
          <cell r="U341" t="str">
            <v>Supply interruptions</v>
          </cell>
          <cell r="V341" t="str">
            <v>time</v>
          </cell>
          <cell r="W341" t="str">
            <v>hours:minutes:seconds</v>
          </cell>
          <cell r="X341">
            <v>0</v>
          </cell>
          <cell r="Y341" t="str">
            <v>Down</v>
          </cell>
          <cell r="Z341" t="str">
            <v>Water supply interruptions</v>
          </cell>
        </row>
        <row r="342">
          <cell r="C342" t="str">
            <v>PR19SSC_D3</v>
          </cell>
          <cell r="D342" t="str">
            <v>Our service</v>
          </cell>
          <cell r="E342" t="str">
            <v>PR19 new</v>
          </cell>
          <cell r="F342" t="str">
            <v>D3</v>
          </cell>
          <cell r="G342" t="str">
            <v>Risk of severe restrictions in a drought</v>
          </cell>
          <cell r="H342" t="str">
            <v>Risk index score for the 25 year risk of severe supply restrictions in a 1:200 year drought scenario.</v>
          </cell>
          <cell r="I342">
            <v>1</v>
          </cell>
          <cell r="J342">
            <v>0</v>
          </cell>
          <cell r="M342">
            <v>0</v>
          </cell>
          <cell r="Q342">
            <v>1</v>
          </cell>
          <cell r="R342" t="str">
            <v>NFI</v>
          </cell>
          <cell r="U342" t="str">
            <v>Supply restrictions</v>
          </cell>
          <cell r="V342" t="str">
            <v>%</v>
          </cell>
          <cell r="W342" t="str">
            <v>Percentage</v>
          </cell>
          <cell r="X342">
            <v>1</v>
          </cell>
          <cell r="Y342" t="str">
            <v>Down</v>
          </cell>
          <cell r="Z342" t="str">
            <v>Risk of severe restrictions in a drought</v>
          </cell>
        </row>
        <row r="343">
          <cell r="C343" t="str">
            <v>PR19SSC_D4</v>
          </cell>
          <cell r="D343" t="str">
            <v>Our service</v>
          </cell>
          <cell r="E343" t="str">
            <v>PR19 new</v>
          </cell>
          <cell r="F343" t="str">
            <v>D4</v>
          </cell>
          <cell r="G343" t="str">
            <v>Mains repairs</v>
          </cell>
          <cell r="H343" t="str">
            <v>Number of burst mains.</v>
          </cell>
          <cell r="I343">
            <v>0</v>
          </cell>
          <cell r="J343">
            <v>1</v>
          </cell>
          <cell r="M343">
            <v>0</v>
          </cell>
          <cell r="Q343">
            <v>1</v>
          </cell>
          <cell r="R343" t="str">
            <v>Out &amp; under</v>
          </cell>
          <cell r="S343" t="str">
            <v>Revenue</v>
          </cell>
          <cell r="T343" t="str">
            <v>In-period</v>
          </cell>
          <cell r="U343" t="str">
            <v>Asset/equipment failure</v>
          </cell>
          <cell r="V343" t="str">
            <v>nr</v>
          </cell>
          <cell r="W343" t="str">
            <v>Number per 1000 km of main</v>
          </cell>
          <cell r="X343">
            <v>1</v>
          </cell>
          <cell r="Y343" t="str">
            <v>Down</v>
          </cell>
          <cell r="Z343" t="str">
            <v>Mains repairs</v>
          </cell>
        </row>
        <row r="344">
          <cell r="C344" t="str">
            <v>PR19SSC_D5</v>
          </cell>
          <cell r="D344" t="str">
            <v>Our service</v>
          </cell>
          <cell r="E344" t="str">
            <v>PR19 new</v>
          </cell>
          <cell r="F344" t="str">
            <v>D5</v>
          </cell>
          <cell r="G344" t="str">
            <v>Unplanned outage</v>
          </cell>
          <cell r="H344" t="str">
            <v>Water production capacity lost through unplanned outage.</v>
          </cell>
          <cell r="I344">
            <v>0.10100000000000001</v>
          </cell>
          <cell r="J344">
            <v>0.89900000000000002</v>
          </cell>
          <cell r="M344">
            <v>0</v>
          </cell>
          <cell r="Q344">
            <v>1</v>
          </cell>
          <cell r="R344" t="str">
            <v>Out &amp; under</v>
          </cell>
          <cell r="S344" t="str">
            <v>Revenue</v>
          </cell>
          <cell r="T344" t="str">
            <v>In-period</v>
          </cell>
          <cell r="U344" t="str">
            <v>Asset/equipment failure</v>
          </cell>
          <cell r="V344" t="str">
            <v>%</v>
          </cell>
          <cell r="W344" t="str">
            <v>Percentage</v>
          </cell>
          <cell r="X344">
            <v>2</v>
          </cell>
          <cell r="Y344" t="str">
            <v>Down</v>
          </cell>
          <cell r="Z344" t="str">
            <v>Unplanned outage</v>
          </cell>
        </row>
        <row r="345">
          <cell r="C345" t="str">
            <v>PR19SSC_D6</v>
          </cell>
          <cell r="D345" t="str">
            <v>Our service</v>
          </cell>
          <cell r="E345" t="str">
            <v>PR14 continuation</v>
          </cell>
          <cell r="F345" t="str">
            <v>D6</v>
          </cell>
          <cell r="G345" t="str">
            <v>Customer contact about water quality</v>
          </cell>
          <cell r="H345" t="str">
            <v>The number of customer contacts we get each year about the appearance, taste and odour of water, or perceived illness.</v>
          </cell>
          <cell r="I345">
            <v>0</v>
          </cell>
          <cell r="J345">
            <v>1</v>
          </cell>
          <cell r="M345">
            <v>0</v>
          </cell>
          <cell r="Q345">
            <v>1</v>
          </cell>
          <cell r="R345" t="str">
            <v>Out &amp; under</v>
          </cell>
          <cell r="S345" t="str">
            <v>Revenue</v>
          </cell>
          <cell r="T345" t="str">
            <v>In-period</v>
          </cell>
          <cell r="U345" t="str">
            <v>Customer contacts - water quality</v>
          </cell>
          <cell r="V345" t="str">
            <v>nr</v>
          </cell>
          <cell r="W345" t="str">
            <v>Contacts per 1000 population</v>
          </cell>
          <cell r="X345">
            <v>2</v>
          </cell>
          <cell r="Y345" t="str">
            <v>Down</v>
          </cell>
          <cell r="Z345" t="str">
            <v>Customer contacts about water quality</v>
          </cell>
          <cell r="AQ345">
            <v>1.1399999999999999</v>
          </cell>
          <cell r="AR345">
            <v>1.1100000000000001</v>
          </cell>
          <cell r="AS345">
            <v>1.08</v>
          </cell>
          <cell r="AT345">
            <v>0.95</v>
          </cell>
          <cell r="AU345">
            <v>0.76</v>
          </cell>
          <cell r="BL345" t="str">
            <v>Yes</v>
          </cell>
          <cell r="BM345" t="str">
            <v>Yes</v>
          </cell>
          <cell r="BN345" t="str">
            <v>Yes</v>
          </cell>
          <cell r="BO345" t="str">
            <v>Yes</v>
          </cell>
          <cell r="BP345" t="str">
            <v>Yes</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v>-1.083</v>
          </cell>
          <cell r="CV345" t="str">
            <v/>
          </cell>
          <cell r="CW345" t="str">
            <v/>
          </cell>
          <cell r="CX345" t="str">
            <v/>
          </cell>
          <cell r="CY345">
            <v>0.90200000000000002</v>
          </cell>
          <cell r="CZ345" t="str">
            <v/>
          </cell>
          <cell r="DA345" t="str">
            <v/>
          </cell>
          <cell r="DB345" t="str">
            <v/>
          </cell>
          <cell r="DD345">
            <v>1</v>
          </cell>
        </row>
        <row r="346">
          <cell r="C346" t="str">
            <v>PR19SSC_D7</v>
          </cell>
          <cell r="D346" t="str">
            <v>Our service</v>
          </cell>
          <cell r="E346" t="str">
            <v>PR19 new</v>
          </cell>
          <cell r="F346" t="str">
            <v>D7</v>
          </cell>
          <cell r="G346" t="str">
            <v>Visible leak repair time</v>
          </cell>
          <cell r="H346" t="str">
            <v>The number of days that we take to repair 90% of visible leaks on our network, measured from the time the leak is found or reported.</v>
          </cell>
          <cell r="I346">
            <v>0</v>
          </cell>
          <cell r="J346">
            <v>1</v>
          </cell>
          <cell r="M346">
            <v>0</v>
          </cell>
          <cell r="Q346">
            <v>1</v>
          </cell>
          <cell r="R346" t="str">
            <v>Out &amp; under</v>
          </cell>
          <cell r="S346" t="str">
            <v>Revenue</v>
          </cell>
          <cell r="T346" t="str">
            <v>In-period</v>
          </cell>
          <cell r="U346" t="str">
            <v>Repair and maintenance</v>
          </cell>
          <cell r="V346" t="str">
            <v>text</v>
          </cell>
          <cell r="W346" t="str">
            <v>90% complete within N days</v>
          </cell>
          <cell r="X346">
            <v>0</v>
          </cell>
          <cell r="Y346" t="str">
            <v>Down</v>
          </cell>
          <cell r="AQ346">
            <v>6</v>
          </cell>
          <cell r="AR346">
            <v>5</v>
          </cell>
          <cell r="AS346">
            <v>4</v>
          </cell>
          <cell r="AT346">
            <v>4</v>
          </cell>
          <cell r="AU346">
            <v>4</v>
          </cell>
          <cell r="BL346" t="str">
            <v>Yes</v>
          </cell>
          <cell r="BM346" t="str">
            <v>Yes</v>
          </cell>
          <cell r="BN346" t="str">
            <v>Yes</v>
          </cell>
          <cell r="BO346" t="str">
            <v>Yes</v>
          </cell>
          <cell r="BP346" t="str">
            <v>Yes</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v>-0.129</v>
          </cell>
          <cell r="CV346" t="str">
            <v/>
          </cell>
          <cell r="CW346" t="str">
            <v/>
          </cell>
          <cell r="CX346" t="str">
            <v/>
          </cell>
          <cell r="CY346">
            <v>6.8000000000000005E-2</v>
          </cell>
          <cell r="CZ346" t="str">
            <v/>
          </cell>
          <cell r="DA346" t="str">
            <v/>
          </cell>
          <cell r="DB346" t="str">
            <v/>
          </cell>
          <cell r="DD346">
            <v>1</v>
          </cell>
        </row>
        <row r="347">
          <cell r="C347" t="str">
            <v>PR19SSC_D8</v>
          </cell>
          <cell r="D347" t="str">
            <v>Our service</v>
          </cell>
          <cell r="E347" t="str">
            <v>PR19 new</v>
          </cell>
          <cell r="F347" t="str">
            <v>D8</v>
          </cell>
          <cell r="G347" t="str">
            <v>Water treatment works delivery programme</v>
          </cell>
          <cell r="H347" t="str">
            <v>This measure supports our cost adjustment claim, protecting customers against non and late delivery of our water treatment works upgrade programme and associated expenditure.</v>
          </cell>
          <cell r="I347">
            <v>0</v>
          </cell>
          <cell r="J347">
            <v>1</v>
          </cell>
          <cell r="M347">
            <v>0</v>
          </cell>
          <cell r="Q347">
            <v>1</v>
          </cell>
          <cell r="R347" t="str">
            <v>Under</v>
          </cell>
          <cell r="S347" t="str">
            <v>Revenue</v>
          </cell>
          <cell r="T347" t="str">
            <v>In-period</v>
          </cell>
          <cell r="U347" t="str">
            <v>Treatment works</v>
          </cell>
          <cell r="V347" t="str">
            <v>%</v>
          </cell>
          <cell r="W347" t="str">
            <v>Percentage of completion</v>
          </cell>
          <cell r="X347">
            <v>1</v>
          </cell>
          <cell r="Y347" t="str">
            <v>Up</v>
          </cell>
          <cell r="AQ347">
            <v>0</v>
          </cell>
          <cell r="AR347">
            <v>0</v>
          </cell>
          <cell r="AS347">
            <v>55.1</v>
          </cell>
          <cell r="AT347">
            <v>55.1</v>
          </cell>
          <cell r="AU347">
            <v>100</v>
          </cell>
          <cell r="BL347" t="str">
            <v>Yes</v>
          </cell>
          <cell r="BM347" t="str">
            <v>Yes</v>
          </cell>
          <cell r="BN347" t="str">
            <v>Yes</v>
          </cell>
          <cell r="BO347" t="str">
            <v>Yes</v>
          </cell>
          <cell r="BP347" t="str">
            <v>Yes</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v>-5.8200000000000002E-2</v>
          </cell>
          <cell r="CV347" t="str">
            <v/>
          </cell>
          <cell r="CW347" t="str">
            <v/>
          </cell>
          <cell r="CX347" t="str">
            <v/>
          </cell>
          <cell r="CY347" t="str">
            <v/>
          </cell>
          <cell r="CZ347" t="str">
            <v/>
          </cell>
          <cell r="DA347" t="str">
            <v/>
          </cell>
          <cell r="DB347" t="str">
            <v/>
          </cell>
          <cell r="DC347" t="str">
            <v>No</v>
          </cell>
          <cell r="DD347">
            <v>1</v>
          </cell>
        </row>
        <row r="348">
          <cell r="C348" t="str">
            <v>PR19SSC_E1</v>
          </cell>
          <cell r="D348" t="str">
            <v>Our business</v>
          </cell>
          <cell r="E348" t="str">
            <v>PR19 new</v>
          </cell>
          <cell r="F348" t="str">
            <v>E1</v>
          </cell>
          <cell r="G348" t="str">
            <v>Bad debt level</v>
          </cell>
          <cell r="H348" t="str">
            <v xml:space="preserve">The level of bad debt charge that we incur each year, expressed as percentage of total revenue. </v>
          </cell>
          <cell r="I348">
            <v>0</v>
          </cell>
          <cell r="J348">
            <v>0</v>
          </cell>
          <cell r="M348">
            <v>1</v>
          </cell>
          <cell r="Q348">
            <v>1</v>
          </cell>
          <cell r="R348" t="str">
            <v>NFI</v>
          </cell>
          <cell r="U348" t="str">
            <v>Billing, debt, vfm</v>
          </cell>
          <cell r="V348" t="str">
            <v>%</v>
          </cell>
          <cell r="W348" t="str">
            <v>Percentage</v>
          </cell>
          <cell r="X348">
            <v>2</v>
          </cell>
          <cell r="Y348" t="str">
            <v>Down</v>
          </cell>
          <cell r="AQ348">
            <v>3.01</v>
          </cell>
          <cell r="AR348">
            <v>2.86</v>
          </cell>
          <cell r="AS348">
            <v>2.79</v>
          </cell>
          <cell r="AT348">
            <v>2.76</v>
          </cell>
          <cell r="AU348">
            <v>2.75</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D348">
            <v>1</v>
          </cell>
        </row>
        <row r="349">
          <cell r="C349" t="str">
            <v>PR19SSC_E2</v>
          </cell>
          <cell r="D349" t="str">
            <v>Our business</v>
          </cell>
          <cell r="E349" t="str">
            <v>PR19 new</v>
          </cell>
          <cell r="F349" t="str">
            <v>E2</v>
          </cell>
          <cell r="G349" t="str">
            <v>Residential void properties and gap sites</v>
          </cell>
          <cell r="H349" t="str">
            <v>The proportion of residential voids we have validated each year, along with the completion of our gap site identification activity.</v>
          </cell>
          <cell r="I349">
            <v>0</v>
          </cell>
          <cell r="J349">
            <v>0</v>
          </cell>
          <cell r="M349">
            <v>1</v>
          </cell>
          <cell r="Q349">
            <v>1</v>
          </cell>
          <cell r="R349" t="str">
            <v>Under</v>
          </cell>
          <cell r="S349" t="str">
            <v>Revenue</v>
          </cell>
          <cell r="T349" t="str">
            <v>In-period</v>
          </cell>
          <cell r="U349" t="str">
            <v>Voids and gap sites</v>
          </cell>
          <cell r="V349" t="str">
            <v>%</v>
          </cell>
          <cell r="W349" t="str">
            <v>Percentage</v>
          </cell>
          <cell r="X349">
            <v>0</v>
          </cell>
          <cell r="Y349" t="str">
            <v>Up</v>
          </cell>
          <cell r="AQ349">
            <v>100</v>
          </cell>
          <cell r="AR349">
            <v>100</v>
          </cell>
          <cell r="AS349">
            <v>100</v>
          </cell>
          <cell r="AT349">
            <v>100</v>
          </cell>
          <cell r="AU349">
            <v>100</v>
          </cell>
          <cell r="BL349" t="str">
            <v>Yes</v>
          </cell>
          <cell r="BM349" t="str">
            <v>Yes</v>
          </cell>
          <cell r="BN349" t="str">
            <v>Yes</v>
          </cell>
          <cell r="BO349" t="str">
            <v>Yes</v>
          </cell>
          <cell r="BP349" t="str">
            <v>Yes</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v>-6.7450000000000001E-3</v>
          </cell>
          <cell r="CV349" t="str">
            <v/>
          </cell>
          <cell r="CW349" t="str">
            <v/>
          </cell>
          <cell r="CX349" t="str">
            <v/>
          </cell>
          <cell r="CY349" t="str">
            <v/>
          </cell>
          <cell r="CZ349" t="str">
            <v/>
          </cell>
          <cell r="DA349" t="str">
            <v/>
          </cell>
          <cell r="DB349" t="str">
            <v/>
          </cell>
          <cell r="DD349">
            <v>1</v>
          </cell>
        </row>
        <row r="350">
          <cell r="C350" t="str">
            <v>PR19SSC_E3</v>
          </cell>
          <cell r="D350" t="str">
            <v>Our business</v>
          </cell>
          <cell r="E350" t="str">
            <v>PR19 new</v>
          </cell>
          <cell r="F350" t="str">
            <v>E3</v>
          </cell>
          <cell r="G350" t="str">
            <v>Employee engagement</v>
          </cell>
          <cell r="H350" t="str">
            <v>Achievement of Investors in People accreditation and an annual employee survey.</v>
          </cell>
          <cell r="I350">
            <v>8.1000000000000003E-2</v>
          </cell>
          <cell r="J350">
            <v>0.91900000000000004</v>
          </cell>
          <cell r="M350">
            <v>0</v>
          </cell>
          <cell r="Q350">
            <v>1</v>
          </cell>
          <cell r="R350" t="str">
            <v>NFI</v>
          </cell>
          <cell r="U350" t="str">
            <v>Company employees</v>
          </cell>
          <cell r="V350" t="str">
            <v>score</v>
          </cell>
          <cell r="W350" t="str">
            <v>Net promotor score</v>
          </cell>
          <cell r="X350">
            <v>0</v>
          </cell>
          <cell r="Y350" t="str">
            <v>Up</v>
          </cell>
          <cell r="AQ350" t="str">
            <v>Met</v>
          </cell>
          <cell r="AR350" t="str">
            <v>Met</v>
          </cell>
          <cell r="AS350" t="str">
            <v>Met</v>
          </cell>
          <cell r="AT350" t="str">
            <v>Met</v>
          </cell>
          <cell r="AU350" t="str">
            <v>Met</v>
          </cell>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D350">
            <v>1</v>
          </cell>
        </row>
        <row r="351">
          <cell r="C351" t="str">
            <v>PR19SSC_E4</v>
          </cell>
          <cell r="D351" t="str">
            <v>Our business</v>
          </cell>
          <cell r="E351" t="str">
            <v>PR19 new</v>
          </cell>
          <cell r="F351" t="str">
            <v>E4</v>
          </cell>
          <cell r="G351" t="str">
            <v>Treating our suppliers fairly</v>
          </cell>
          <cell r="H351" t="str">
            <v>Complying with the Department for Business, Energy and Industrial Strategy prompt payment code; and measuring the percentage of small businesses we pay within 30 day terms.</v>
          </cell>
          <cell r="I351">
            <v>0.10100000000000001</v>
          </cell>
          <cell r="J351">
            <v>0.89900000000000002</v>
          </cell>
          <cell r="M351">
            <v>0</v>
          </cell>
          <cell r="Q351">
            <v>1</v>
          </cell>
          <cell r="R351" t="str">
            <v>NFI</v>
          </cell>
          <cell r="U351" t="str">
            <v>Company suppliers</v>
          </cell>
          <cell r="V351" t="str">
            <v>%</v>
          </cell>
          <cell r="W351" t="str">
            <v>Percentage</v>
          </cell>
          <cell r="X351">
            <v>0</v>
          </cell>
          <cell r="Y351" t="str">
            <v>Up</v>
          </cell>
          <cell r="AQ351">
            <v>100</v>
          </cell>
          <cell r="AR351">
            <v>100</v>
          </cell>
          <cell r="AS351">
            <v>100</v>
          </cell>
          <cell r="AT351">
            <v>100</v>
          </cell>
          <cell r="AU351">
            <v>100</v>
          </cell>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D351">
            <v>1</v>
          </cell>
        </row>
        <row r="352">
          <cell r="C352" t="str">
            <v>PR19SSC_F1</v>
          </cell>
          <cell r="D352" t="str">
            <v>Our core promise</v>
          </cell>
          <cell r="E352" t="str">
            <v>PR19 new</v>
          </cell>
          <cell r="F352" t="str">
            <v>F1</v>
          </cell>
          <cell r="G352" t="str">
            <v>Trust</v>
          </cell>
          <cell r="H352" t="str">
            <v>The level of trust that our customers have in us, using a combination of our own tracker survey and a survey conducted by CCWater.</v>
          </cell>
          <cell r="I352">
            <v>0</v>
          </cell>
          <cell r="J352">
            <v>0</v>
          </cell>
          <cell r="M352">
            <v>1</v>
          </cell>
          <cell r="Q352">
            <v>1</v>
          </cell>
          <cell r="R352" t="str">
            <v>NFI</v>
          </cell>
          <cell r="U352" t="str">
            <v>Customer service/satisfaction (exc. billing etc.)</v>
          </cell>
          <cell r="V352" t="str">
            <v>nr</v>
          </cell>
          <cell r="W352" t="str">
            <v>Number from 1 to 10</v>
          </cell>
          <cell r="X352">
            <v>2</v>
          </cell>
          <cell r="Y352" t="str">
            <v>Up</v>
          </cell>
          <cell r="AQ352">
            <v>8.1</v>
          </cell>
          <cell r="AR352">
            <v>8.15</v>
          </cell>
          <cell r="AS352">
            <v>8.1999999999999993</v>
          </cell>
          <cell r="AT352">
            <v>8.25</v>
          </cell>
          <cell r="AU352">
            <v>8.3000000000000007</v>
          </cell>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D352">
            <v>1</v>
          </cell>
        </row>
        <row r="353">
          <cell r="C353" t="str">
            <v>PR19SSC_F2</v>
          </cell>
          <cell r="D353" t="str">
            <v>Our core promise</v>
          </cell>
          <cell r="E353" t="str">
            <v>PR14 revision</v>
          </cell>
          <cell r="F353" t="str">
            <v>F2</v>
          </cell>
          <cell r="G353" t="str">
            <v>Value for money</v>
          </cell>
          <cell r="H353" t="str">
            <v>The percentage satisfaction with our value for money,  using a combination of our own tracker survey and a survey conducted by CCWater.</v>
          </cell>
          <cell r="I353">
            <v>0</v>
          </cell>
          <cell r="J353">
            <v>0</v>
          </cell>
          <cell r="M353">
            <v>1</v>
          </cell>
          <cell r="Q353">
            <v>1</v>
          </cell>
          <cell r="R353" t="str">
            <v>NFI</v>
          </cell>
          <cell r="U353" t="str">
            <v>Billing, debt, vfm</v>
          </cell>
          <cell r="V353" t="str">
            <v>%</v>
          </cell>
          <cell r="W353" t="str">
            <v>Percentage</v>
          </cell>
          <cell r="X353">
            <v>0</v>
          </cell>
          <cell r="Y353" t="str">
            <v>Up</v>
          </cell>
          <cell r="AQ353">
            <v>78</v>
          </cell>
          <cell r="AR353">
            <v>79</v>
          </cell>
          <cell r="AS353">
            <v>81</v>
          </cell>
          <cell r="AT353">
            <v>83</v>
          </cell>
          <cell r="AU353">
            <v>85</v>
          </cell>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D353">
            <v>1</v>
          </cell>
        </row>
        <row r="354">
          <cell r="C354" t="str">
            <v>PR19SSC_NEP01</v>
          </cell>
          <cell r="F354" t="str">
            <v>NEP01</v>
          </cell>
          <cell r="G354" t="str">
            <v>WINEP Delivery</v>
          </cell>
          <cell r="Q354">
            <v>0</v>
          </cell>
          <cell r="R354" t="str">
            <v>NFI</v>
          </cell>
          <cell r="V354" t="str">
            <v>text</v>
          </cell>
          <cell r="W354" t="str">
            <v>WINEP requirements met or not met in each year</v>
          </cell>
          <cell r="X354">
            <v>0</v>
          </cell>
          <cell r="AQ354" t="str">
            <v>Met</v>
          </cell>
          <cell r="AR354" t="str">
            <v>Met</v>
          </cell>
          <cell r="AS354" t="str">
            <v>Met</v>
          </cell>
          <cell r="AT354" t="str">
            <v>Met</v>
          </cell>
          <cell r="AU354" t="str">
            <v>Met</v>
          </cell>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row>
        <row r="355">
          <cell r="C355" t="str">
            <v>PR19SVE_A01</v>
          </cell>
          <cell r="D355" t="str">
            <v>Lowest possible bills</v>
          </cell>
          <cell r="E355" t="str">
            <v>PR19 new</v>
          </cell>
          <cell r="F355" t="str">
            <v>A01</v>
          </cell>
          <cell r="G355" t="str">
            <v>Reducing residential void properties</v>
          </cell>
          <cell r="H355" t="str">
            <v>The reduction in the number of residential void properties</v>
          </cell>
          <cell r="M355">
            <v>1</v>
          </cell>
          <cell r="Q355">
            <v>1</v>
          </cell>
          <cell r="R355" t="str">
            <v>Out</v>
          </cell>
          <cell r="S355" t="str">
            <v>Revenue</v>
          </cell>
          <cell r="T355" t="str">
            <v>In-period</v>
          </cell>
          <cell r="U355" t="str">
            <v>Billing, debt, vfm</v>
          </cell>
          <cell r="V355" t="str">
            <v>nr</v>
          </cell>
          <cell r="W355" t="str">
            <v>Number of residential void properties</v>
          </cell>
          <cell r="X355">
            <v>0</v>
          </cell>
          <cell r="Y355" t="str">
            <v>Down</v>
          </cell>
          <cell r="AQ355">
            <v>168053</v>
          </cell>
          <cell r="AR355">
            <v>167885</v>
          </cell>
          <cell r="AS355">
            <v>167716</v>
          </cell>
          <cell r="AT355">
            <v>167548</v>
          </cell>
          <cell r="AU355">
            <v>167380</v>
          </cell>
          <cell r="BL355" t="str">
            <v>Yes</v>
          </cell>
          <cell r="BM355" t="str">
            <v>Yes</v>
          </cell>
          <cell r="BN355" t="str">
            <v>Yes</v>
          </cell>
          <cell r="BO355" t="str">
            <v>Yes</v>
          </cell>
          <cell r="BP355" t="str">
            <v>Yes</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v>1.5899999999999999E-4</v>
          </cell>
          <cell r="CZ355" t="str">
            <v/>
          </cell>
          <cell r="DA355" t="str">
            <v/>
          </cell>
          <cell r="DB355" t="str">
            <v/>
          </cell>
          <cell r="DD355">
            <v>1</v>
          </cell>
        </row>
        <row r="356">
          <cell r="C356" t="str">
            <v>PR19SVE_A02</v>
          </cell>
          <cell r="D356" t="str">
            <v>Lowest possible bills</v>
          </cell>
          <cell r="E356" t="str">
            <v>PR19 new</v>
          </cell>
          <cell r="F356" t="str">
            <v>A02</v>
          </cell>
          <cell r="G356" t="str">
            <v>Reducing residential gap sites</v>
          </cell>
          <cell r="H356" t="str">
            <v>The number of residential gap sites brought into charge</v>
          </cell>
          <cell r="M356">
            <v>1</v>
          </cell>
          <cell r="Q356">
            <v>1</v>
          </cell>
          <cell r="R356" t="str">
            <v>NFI</v>
          </cell>
          <cell r="U356" t="str">
            <v>Billing, debt, vfm</v>
          </cell>
          <cell r="V356" t="str">
            <v>nr</v>
          </cell>
          <cell r="W356" t="str">
            <v>Number of residential gap sites brought into charge</v>
          </cell>
          <cell r="X356">
            <v>0</v>
          </cell>
          <cell r="Y356" t="str">
            <v>Up</v>
          </cell>
          <cell r="AQ356">
            <v>688</v>
          </cell>
          <cell r="AR356">
            <v>688</v>
          </cell>
          <cell r="AS356">
            <v>688</v>
          </cell>
          <cell r="AT356">
            <v>688</v>
          </cell>
          <cell r="AU356">
            <v>688</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D356">
            <v>1</v>
          </cell>
        </row>
        <row r="357">
          <cell r="C357" t="str">
            <v>PR19SVE_A03</v>
          </cell>
          <cell r="D357" t="str">
            <v>Lowest possible bills</v>
          </cell>
          <cell r="E357" t="str">
            <v>PR19 new</v>
          </cell>
          <cell r="F357" t="str">
            <v>A03</v>
          </cell>
          <cell r="G357" t="str">
            <v>Reducing business void and gap site supply points</v>
          </cell>
          <cell r="H357" t="str">
            <v>The  number of business void and gap site supply points brought into charge</v>
          </cell>
          <cell r="J357">
            <v>0.5</v>
          </cell>
          <cell r="K357">
            <v>0.5</v>
          </cell>
          <cell r="Q357">
            <v>1</v>
          </cell>
          <cell r="R357" t="str">
            <v>Out</v>
          </cell>
          <cell r="S357" t="str">
            <v>Revenue</v>
          </cell>
          <cell r="T357" t="str">
            <v>In-period</v>
          </cell>
          <cell r="U357" t="str">
            <v>Billing, debt, vfm</v>
          </cell>
          <cell r="V357" t="str">
            <v>nr</v>
          </cell>
          <cell r="W357" t="str">
            <v>The number of supply points</v>
          </cell>
          <cell r="X357">
            <v>0</v>
          </cell>
          <cell r="Y357" t="str">
            <v>Up</v>
          </cell>
          <cell r="AQ357">
            <v>50</v>
          </cell>
          <cell r="AR357">
            <v>50</v>
          </cell>
          <cell r="AS357">
            <v>50</v>
          </cell>
          <cell r="AT357">
            <v>50</v>
          </cell>
          <cell r="AU357">
            <v>50</v>
          </cell>
          <cell r="BL357" t="str">
            <v>Yes</v>
          </cell>
          <cell r="BM357" t="str">
            <v>Yes</v>
          </cell>
          <cell r="BN357" t="str">
            <v>Yes</v>
          </cell>
          <cell r="BO357" t="str">
            <v>Yes</v>
          </cell>
          <cell r="BP357" t="str">
            <v>Yes</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v>2.1000000000000001E-4</v>
          </cell>
          <cell r="CZ357" t="str">
            <v/>
          </cell>
          <cell r="DA357" t="str">
            <v/>
          </cell>
          <cell r="DB357" t="str">
            <v/>
          </cell>
          <cell r="DD357">
            <v>1</v>
          </cell>
        </row>
        <row r="358">
          <cell r="C358" t="str">
            <v>PR19SVE_A04</v>
          </cell>
          <cell r="D358" t="str">
            <v>Lowest possible bills</v>
          </cell>
          <cell r="E358" t="str">
            <v>PR14 revision</v>
          </cell>
          <cell r="F358" t="str">
            <v>A04</v>
          </cell>
          <cell r="G358" t="str">
            <v>Value for Money</v>
          </cell>
          <cell r="H358" t="str">
            <v>The percentage of customers rating Severn Trent’s services as good or very good value for money as measured by its independently conducted quarterly Customer Satisfaction Survey</v>
          </cell>
          <cell r="M358">
            <v>1</v>
          </cell>
          <cell r="Q358">
            <v>1</v>
          </cell>
          <cell r="R358" t="str">
            <v>NFI</v>
          </cell>
          <cell r="U358" t="str">
            <v>Billing, debt, vfm</v>
          </cell>
          <cell r="V358" t="str">
            <v>%</v>
          </cell>
          <cell r="W358" t="str">
            <v>Percentage of customer base</v>
          </cell>
          <cell r="X358">
            <v>1</v>
          </cell>
          <cell r="Y358" t="str">
            <v>Up</v>
          </cell>
          <cell r="AQ358">
            <v>62.5</v>
          </cell>
          <cell r="AR358">
            <v>63</v>
          </cell>
          <cell r="AS358">
            <v>63.5</v>
          </cell>
          <cell r="AT358">
            <v>64</v>
          </cell>
          <cell r="AU358">
            <v>64.5</v>
          </cell>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D358">
            <v>1</v>
          </cell>
        </row>
        <row r="359">
          <cell r="C359" t="str">
            <v>PR19SVE_B01</v>
          </cell>
          <cell r="D359" t="str">
            <v>A positive difference</v>
          </cell>
          <cell r="E359" t="str">
            <v>PR14 revision</v>
          </cell>
          <cell r="F359" t="str">
            <v>B01</v>
          </cell>
          <cell r="G359" t="str">
            <v>Inspiring our customers to use water wisely</v>
          </cell>
          <cell r="H359" t="str">
            <v>The number of people who have agreed to change their behaviour as a result of our educational activities</v>
          </cell>
          <cell r="J359">
            <v>0.5</v>
          </cell>
          <cell r="K359">
            <v>0.5</v>
          </cell>
          <cell r="Q359">
            <v>1</v>
          </cell>
          <cell r="R359" t="str">
            <v>Out &amp; under</v>
          </cell>
          <cell r="S359" t="str">
            <v>Revenue</v>
          </cell>
          <cell r="T359" t="str">
            <v>In-period</v>
          </cell>
          <cell r="U359" t="str">
            <v>Customer education/awareness</v>
          </cell>
          <cell r="V359" t="str">
            <v>nr</v>
          </cell>
          <cell r="W359" t="str">
            <v>Number of people</v>
          </cell>
          <cell r="X359">
            <v>0</v>
          </cell>
          <cell r="Y359" t="str">
            <v>Up</v>
          </cell>
          <cell r="AQ359">
            <v>31050</v>
          </cell>
          <cell r="AR359">
            <v>31050</v>
          </cell>
          <cell r="AS359">
            <v>31050</v>
          </cell>
          <cell r="AT359">
            <v>31050</v>
          </cell>
          <cell r="AU359">
            <v>31050</v>
          </cell>
          <cell r="BL359" t="str">
            <v>Yes</v>
          </cell>
          <cell r="BM359" t="str">
            <v>Yes</v>
          </cell>
          <cell r="BN359" t="str">
            <v>Yes</v>
          </cell>
          <cell r="BO359" t="str">
            <v>Yes</v>
          </cell>
          <cell r="BP359" t="str">
            <v>Yes</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v>-7.4100000000000002E-6</v>
          </cell>
          <cell r="CV359" t="str">
            <v/>
          </cell>
          <cell r="CW359" t="str">
            <v/>
          </cell>
          <cell r="CX359" t="str">
            <v/>
          </cell>
          <cell r="CY359">
            <v>7.4100000000000002E-6</v>
          </cell>
          <cell r="CZ359" t="str">
            <v/>
          </cell>
          <cell r="DA359" t="str">
            <v/>
          </cell>
          <cell r="DB359" t="str">
            <v/>
          </cell>
          <cell r="DD359">
            <v>1</v>
          </cell>
        </row>
        <row r="360">
          <cell r="C360" t="str">
            <v>PR19SVE_C01</v>
          </cell>
          <cell r="D360" t="str">
            <v>Thriving environment</v>
          </cell>
          <cell r="E360" t="str">
            <v>PR19 new</v>
          </cell>
          <cell r="F360" t="str">
            <v>C01</v>
          </cell>
          <cell r="G360" t="str">
            <v>Treatment works compliance</v>
          </cell>
          <cell r="H360" t="str">
            <v>Water and wastewater treatment works compliance as per Environmental Performance Assessment (EPA) definition</v>
          </cell>
          <cell r="J360">
            <v>0.1</v>
          </cell>
          <cell r="K360">
            <v>0.9</v>
          </cell>
          <cell r="Q360">
            <v>1</v>
          </cell>
          <cell r="R360" t="str">
            <v>Under</v>
          </cell>
          <cell r="S360" t="str">
            <v>Revenue</v>
          </cell>
          <cell r="T360" t="str">
            <v>In-period</v>
          </cell>
          <cell r="U360" t="str">
            <v>Environmental</v>
          </cell>
          <cell r="V360" t="str">
            <v>%</v>
          </cell>
          <cell r="W360" t="str">
            <v>Overall company percentage compliance of both water and wastewater treatment works as per Environmental Performance Assessment (EPA) definition</v>
          </cell>
          <cell r="X360">
            <v>2</v>
          </cell>
          <cell r="Y360" t="str">
            <v>Up</v>
          </cell>
          <cell r="Z360" t="str">
            <v>Treatment works compliance</v>
          </cell>
        </row>
        <row r="361">
          <cell r="C361" t="str">
            <v>PR19SVE_C02</v>
          </cell>
          <cell r="D361" t="str">
            <v>Thriving environment</v>
          </cell>
          <cell r="E361" t="str">
            <v>PR14 revision</v>
          </cell>
          <cell r="F361" t="str">
            <v>C02</v>
          </cell>
          <cell r="G361" t="str">
            <v>Improvements in WFD criteria</v>
          </cell>
          <cell r="H361" t="str">
            <v>The number of Water Framework Directive (WFD) classification improvements attributable to interventions delivered by Severn Trent Water to improve river water quality and/or quantity</v>
          </cell>
          <cell r="I361">
            <v>0.1</v>
          </cell>
          <cell r="K361">
            <v>0.9</v>
          </cell>
          <cell r="Q361">
            <v>1</v>
          </cell>
          <cell r="R361" t="str">
            <v>Out &amp; under</v>
          </cell>
          <cell r="S361" t="str">
            <v>Revenue</v>
          </cell>
          <cell r="T361" t="str">
            <v>End of period</v>
          </cell>
          <cell r="U361" t="str">
            <v>Environmental</v>
          </cell>
          <cell r="V361" t="str">
            <v>nr</v>
          </cell>
          <cell r="W361" t="str">
            <v>Number of improvement points</v>
          </cell>
          <cell r="X361">
            <v>0</v>
          </cell>
          <cell r="Y361" t="str">
            <v>Up</v>
          </cell>
          <cell r="AQ361" t="str">
            <v/>
          </cell>
          <cell r="AR361" t="str">
            <v/>
          </cell>
          <cell r="AS361" t="str">
            <v/>
          </cell>
          <cell r="AT361" t="str">
            <v/>
          </cell>
          <cell r="AU361">
            <v>211</v>
          </cell>
          <cell r="BP361" t="str">
            <v>Yes</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v>-0.81499999999999995</v>
          </cell>
          <cell r="CV361" t="str">
            <v/>
          </cell>
          <cell r="CW361" t="str">
            <v/>
          </cell>
          <cell r="CX361" t="str">
            <v/>
          </cell>
          <cell r="CY361">
            <v>0.81499999999999995</v>
          </cell>
          <cell r="CZ361" t="str">
            <v/>
          </cell>
          <cell r="DA361" t="str">
            <v/>
          </cell>
          <cell r="DB361" t="str">
            <v/>
          </cell>
          <cell r="DD361">
            <v>1</v>
          </cell>
        </row>
        <row r="362">
          <cell r="C362" t="str">
            <v>PR19SVE_C03</v>
          </cell>
          <cell r="D362" t="str">
            <v>Thriving environment</v>
          </cell>
          <cell r="E362" t="str">
            <v>PR14 revision</v>
          </cell>
          <cell r="F362" t="str">
            <v>C03</v>
          </cell>
          <cell r="G362" t="str">
            <v>Biodiversity (Water)</v>
          </cell>
          <cell r="H362" t="str">
            <v>The number of hectares of land managed using an approved biodiversity action plan or a Severn Trent funded grant scheme that enhances biodiversity through a series of pre-agreed measures</v>
          </cell>
          <cell r="I362">
            <v>1</v>
          </cell>
          <cell r="Q362">
            <v>1</v>
          </cell>
          <cell r="R362" t="str">
            <v>Out &amp; under</v>
          </cell>
          <cell r="S362" t="str">
            <v>Revenue</v>
          </cell>
          <cell r="T362" t="str">
            <v>In-period</v>
          </cell>
          <cell r="U362" t="str">
            <v>Biodiversity/SSSIs</v>
          </cell>
          <cell r="V362" t="str">
            <v>nr</v>
          </cell>
          <cell r="W362" t="str">
            <v>Hectares</v>
          </cell>
          <cell r="X362">
            <v>1</v>
          </cell>
          <cell r="Y362" t="str">
            <v>Up</v>
          </cell>
          <cell r="AQ362">
            <v>190.5</v>
          </cell>
          <cell r="AR362">
            <v>381</v>
          </cell>
          <cell r="AS362">
            <v>571.6</v>
          </cell>
          <cell r="AT362">
            <v>762.1</v>
          </cell>
          <cell r="AU362">
            <v>952.6</v>
          </cell>
          <cell r="BL362" t="str">
            <v>Yes</v>
          </cell>
          <cell r="BM362" t="str">
            <v>Yes</v>
          </cell>
          <cell r="BN362" t="str">
            <v>Yes</v>
          </cell>
          <cell r="BO362" t="str">
            <v>Yes</v>
          </cell>
          <cell r="BP362" t="str">
            <v>Yes</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t="str">
            <v/>
          </cell>
          <cell r="CG362" t="str">
            <v/>
          </cell>
          <cell r="CH362" t="str">
            <v/>
          </cell>
          <cell r="CI362" t="str">
            <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v>-3.63E-3</v>
          </cell>
          <cell r="CV362" t="str">
            <v/>
          </cell>
          <cell r="CW362" t="str">
            <v/>
          </cell>
          <cell r="CX362" t="str">
            <v/>
          </cell>
          <cell r="CY362">
            <v>3.63E-3</v>
          </cell>
          <cell r="CZ362" t="str">
            <v/>
          </cell>
          <cell r="DA362" t="str">
            <v/>
          </cell>
          <cell r="DB362" t="str">
            <v/>
          </cell>
          <cell r="DD362">
            <v>1</v>
          </cell>
        </row>
        <row r="363">
          <cell r="C363" t="str">
            <v>PR19SVE_C04</v>
          </cell>
          <cell r="D363" t="str">
            <v>Thriving environment</v>
          </cell>
          <cell r="E363" t="str">
            <v>PR14 revision</v>
          </cell>
          <cell r="F363" t="str">
            <v>C04</v>
          </cell>
          <cell r="G363" t="str">
            <v>Biodiversity (Waste)</v>
          </cell>
          <cell r="H363" t="str">
            <v>The number of hectares of land managed using an approved biodiversity action plan or a Severn Trent funded grant scheme that enhances biodiversity through a series of pre-agreed measures</v>
          </cell>
          <cell r="K363">
            <v>1</v>
          </cell>
          <cell r="Q363">
            <v>1</v>
          </cell>
          <cell r="R363" t="str">
            <v>Out &amp; under</v>
          </cell>
          <cell r="S363" t="str">
            <v>Revenue</v>
          </cell>
          <cell r="T363" t="str">
            <v>In-period</v>
          </cell>
          <cell r="U363" t="str">
            <v>Biodiversity/SSSIs</v>
          </cell>
          <cell r="V363" t="str">
            <v>nr</v>
          </cell>
          <cell r="W363" t="str">
            <v>Hectares</v>
          </cell>
          <cell r="X363">
            <v>1</v>
          </cell>
          <cell r="Y363" t="str">
            <v>Up</v>
          </cell>
          <cell r="AQ363">
            <v>0</v>
          </cell>
          <cell r="AR363">
            <v>0</v>
          </cell>
          <cell r="AS363">
            <v>11</v>
          </cell>
          <cell r="AT363">
            <v>69</v>
          </cell>
          <cell r="AU363">
            <v>137.80000000000001</v>
          </cell>
          <cell r="BL363" t="str">
            <v>Yes</v>
          </cell>
          <cell r="BM363" t="str">
            <v>Yes</v>
          </cell>
          <cell r="BN363" t="str">
            <v>Yes</v>
          </cell>
          <cell r="BO363" t="str">
            <v>Yes</v>
          </cell>
          <cell r="BP363" t="str">
            <v>Yes</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v>-3.63E-3</v>
          </cell>
          <cell r="CV363" t="str">
            <v/>
          </cell>
          <cell r="CW363" t="str">
            <v/>
          </cell>
          <cell r="CX363" t="str">
            <v/>
          </cell>
          <cell r="CY363">
            <v>3.63E-3</v>
          </cell>
          <cell r="CZ363" t="str">
            <v/>
          </cell>
          <cell r="DA363" t="str">
            <v/>
          </cell>
          <cell r="DB363" t="str">
            <v/>
          </cell>
          <cell r="DD363">
            <v>1</v>
          </cell>
        </row>
        <row r="364">
          <cell r="C364" t="str">
            <v>PR19SVE_C05</v>
          </cell>
          <cell r="D364" t="str">
            <v>Thriving environment</v>
          </cell>
          <cell r="E364" t="str">
            <v>PR19 new</v>
          </cell>
          <cell r="F364" t="str">
            <v>C05</v>
          </cell>
          <cell r="G364" t="str">
            <v>Satisfactory sludge use and disposal</v>
          </cell>
          <cell r="H364" t="str">
            <v>Compliance with sludge use and disposal standards as per the Environmental Performance Assessment (EPA) definition</v>
          </cell>
          <cell r="L364">
            <v>1</v>
          </cell>
          <cell r="Q364">
            <v>1</v>
          </cell>
          <cell r="R364" t="str">
            <v>Under</v>
          </cell>
          <cell r="S364" t="str">
            <v>Revenue</v>
          </cell>
          <cell r="T364" t="str">
            <v>In-period</v>
          </cell>
          <cell r="U364" t="str">
            <v>Bioresources (sludge)</v>
          </cell>
          <cell r="V364" t="str">
            <v>%</v>
          </cell>
          <cell r="W364" t="str">
            <v>The overall percentage compliance of company sludge satisfactorily recycled to agricultural land</v>
          </cell>
          <cell r="X364">
            <v>2</v>
          </cell>
          <cell r="Y364" t="str">
            <v>Up</v>
          </cell>
          <cell r="AQ364">
            <v>100</v>
          </cell>
          <cell r="AR364">
            <v>100</v>
          </cell>
          <cell r="AS364">
            <v>100</v>
          </cell>
          <cell r="AT364">
            <v>100</v>
          </cell>
          <cell r="AU364">
            <v>100</v>
          </cell>
          <cell r="BL364" t="str">
            <v>Yes</v>
          </cell>
          <cell r="BM364" t="str">
            <v>Yes</v>
          </cell>
          <cell r="BN364" t="str">
            <v>Yes</v>
          </cell>
          <cell r="BO364" t="str">
            <v>Yes</v>
          </cell>
          <cell r="BP364" t="str">
            <v>Yes</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v>-0.157</v>
          </cell>
          <cell r="CV364" t="str">
            <v/>
          </cell>
          <cell r="CW364" t="str">
            <v/>
          </cell>
          <cell r="CX364" t="str">
            <v/>
          </cell>
          <cell r="CY364" t="str">
            <v/>
          </cell>
          <cell r="CZ364" t="str">
            <v/>
          </cell>
          <cell r="DA364" t="str">
            <v/>
          </cell>
          <cell r="DB364" t="str">
            <v/>
          </cell>
          <cell r="DD364">
            <v>1</v>
          </cell>
        </row>
        <row r="365">
          <cell r="C365" t="str">
            <v>PR19SVE_D01</v>
          </cell>
          <cell r="D365" t="str">
            <v>An outstanding experience</v>
          </cell>
          <cell r="E365" t="str">
            <v>PR19 new</v>
          </cell>
          <cell r="F365" t="str">
            <v>D01</v>
          </cell>
          <cell r="G365" t="str">
            <v>C-MeX: Customer measure of experience</v>
          </cell>
          <cell r="H365"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M365">
            <v>1</v>
          </cell>
          <cell r="Q365">
            <v>1</v>
          </cell>
          <cell r="R365" t="str">
            <v>Out &amp; under</v>
          </cell>
          <cell r="S365" t="str">
            <v>Revenue</v>
          </cell>
          <cell r="T365" t="str">
            <v>In-period</v>
          </cell>
          <cell r="U365" t="str">
            <v>Customer measure of experience (C-MeX)</v>
          </cell>
          <cell r="V365" t="str">
            <v>score</v>
          </cell>
          <cell r="W365" t="str">
            <v>C-MeX score</v>
          </cell>
          <cell r="X365">
            <v>2</v>
          </cell>
          <cell r="Y365" t="str">
            <v>Up</v>
          </cell>
          <cell r="Z365" t="str">
            <v>C-MeX: Customer measure of experience</v>
          </cell>
        </row>
        <row r="366">
          <cell r="C366" t="str">
            <v>PR19SVE_D02</v>
          </cell>
          <cell r="D366" t="str">
            <v>An outstanding experience</v>
          </cell>
          <cell r="E366" t="str">
            <v>PR19 new</v>
          </cell>
          <cell r="F366" t="str">
            <v>D02</v>
          </cell>
          <cell r="G366" t="str">
            <v>D-MeX: Developer services measure of experience</v>
          </cell>
          <cell r="H366" t="str">
            <v>A mechanism to incentivise water companies to provide an excellent customer experience for developer services (new connections) customers. These customers include small and large property developers, self-lay providers (SLPs), and new appointments and variations (NAVs)</v>
          </cell>
          <cell r="J366">
            <v>0.5</v>
          </cell>
          <cell r="K366">
            <v>0.5</v>
          </cell>
          <cell r="Q366">
            <v>1</v>
          </cell>
          <cell r="R366" t="str">
            <v>Out &amp; under</v>
          </cell>
          <cell r="S366" t="str">
            <v>Revenue</v>
          </cell>
          <cell r="T366" t="str">
            <v>In-period</v>
          </cell>
          <cell r="U366" t="str">
            <v>Developer services measure of experience (D-MeX)</v>
          </cell>
          <cell r="V366" t="str">
            <v>score</v>
          </cell>
          <cell r="W366" t="str">
            <v>D-MeX score</v>
          </cell>
          <cell r="X366">
            <v>2</v>
          </cell>
          <cell r="Y366" t="str">
            <v>Up</v>
          </cell>
          <cell r="Z366" t="str">
            <v>D-MeX: Developer services measure of experience</v>
          </cell>
        </row>
        <row r="367">
          <cell r="C367" t="str">
            <v>PR19SVE_E01</v>
          </cell>
          <cell r="D367" t="str">
            <v>A service for everyone</v>
          </cell>
          <cell r="E367" t="str">
            <v>PR14 revision</v>
          </cell>
          <cell r="F367" t="str">
            <v>E01</v>
          </cell>
          <cell r="G367" t="str">
            <v>Help to pay when you need it</v>
          </cell>
          <cell r="H367" t="str">
            <v>The percentage of struggling to pay customers supported through tailored schemes</v>
          </cell>
          <cell r="M367">
            <v>1</v>
          </cell>
          <cell r="Q367">
            <v>1</v>
          </cell>
          <cell r="R367" t="str">
            <v>NFI</v>
          </cell>
          <cell r="U367" t="str">
            <v>Billing, debt, vfm, affordability, vulnerability</v>
          </cell>
          <cell r="V367" t="str">
            <v>%</v>
          </cell>
          <cell r="W367" t="str">
            <v>Percentage of customers</v>
          </cell>
          <cell r="X367">
            <v>0</v>
          </cell>
          <cell r="Y367" t="str">
            <v>Up</v>
          </cell>
          <cell r="AQ367">
            <v>34</v>
          </cell>
          <cell r="AR367">
            <v>42</v>
          </cell>
          <cell r="AS367">
            <v>42</v>
          </cell>
          <cell r="AT367">
            <v>42</v>
          </cell>
          <cell r="AU367">
            <v>43</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D367">
            <v>1</v>
          </cell>
        </row>
        <row r="368">
          <cell r="C368" t="str">
            <v>PR19SVE_E02</v>
          </cell>
          <cell r="D368" t="str">
            <v>A service for everyone</v>
          </cell>
          <cell r="E368" t="str">
            <v>PR19 new</v>
          </cell>
          <cell r="F368" t="str">
            <v>E02</v>
          </cell>
          <cell r="G368" t="str">
            <v>Priority services for customers in vulnerable circumstances</v>
          </cell>
          <cell r="H368" t="str">
            <v>The percentage of households that the company supplies with water and/or wastewater services which have at least one individual registered on the company’s PSR.</v>
          </cell>
          <cell r="M368">
            <v>1</v>
          </cell>
          <cell r="Q368">
            <v>1</v>
          </cell>
          <cell r="R368" t="str">
            <v>NFI</v>
          </cell>
          <cell r="U368" t="str">
            <v>Billing, debt, vfm, affordability, vulnerability</v>
          </cell>
          <cell r="V368" t="str">
            <v>%</v>
          </cell>
          <cell r="W368" t="str">
            <v>Percentage of customer base</v>
          </cell>
          <cell r="X368">
            <v>1</v>
          </cell>
          <cell r="Y368" t="str">
            <v>Up</v>
          </cell>
          <cell r="Z368" t="str">
            <v>Priority services for customers in vulnerable circumstances</v>
          </cell>
        </row>
        <row r="369">
          <cell r="C369" t="str">
            <v>PR19SVE_F01</v>
          </cell>
          <cell r="D369" t="str">
            <v>Wastewater safely taken away</v>
          </cell>
          <cell r="E369" t="str">
            <v>PR14 revision</v>
          </cell>
          <cell r="F369" t="str">
            <v>F01</v>
          </cell>
          <cell r="G369" t="str">
            <v>Internal sewer flooding</v>
          </cell>
          <cell r="H369" t="str">
            <v>The number of internal sewer flooding incidents per year, including sewer flooding due to severe weather events per 10,000 sewer connections</v>
          </cell>
          <cell r="K369">
            <v>1</v>
          </cell>
          <cell r="Q369">
            <v>1</v>
          </cell>
          <cell r="R369" t="str">
            <v>Out &amp; under</v>
          </cell>
          <cell r="S369" t="str">
            <v>Revenue</v>
          </cell>
          <cell r="T369" t="str">
            <v>In-period</v>
          </cell>
          <cell r="U369" t="str">
            <v>Sewer flooding</v>
          </cell>
          <cell r="V369" t="str">
            <v>nr</v>
          </cell>
          <cell r="W369" t="str">
            <v>Number of incidents (normalised per 10,000 sewer connections)</v>
          </cell>
          <cell r="X369">
            <v>2</v>
          </cell>
          <cell r="Y369" t="str">
            <v>Down</v>
          </cell>
          <cell r="Z369" t="str">
            <v>Internal sewer flooding</v>
          </cell>
        </row>
        <row r="370">
          <cell r="C370" t="str">
            <v>PR19SVE_F02</v>
          </cell>
          <cell r="D370" t="str">
            <v>Wastewater safely taken away</v>
          </cell>
          <cell r="E370" t="str">
            <v>PR14 revision</v>
          </cell>
          <cell r="F370" t="str">
            <v>F02</v>
          </cell>
          <cell r="G370" t="str">
            <v>Pollution incidents</v>
          </cell>
          <cell r="H370" t="str">
            <v>The number of category 1 - 3 pollution incidents per 10,000km of wastewater network, as reported to the Environment Agency and Natural Resources Wales</v>
          </cell>
          <cell r="K370">
            <v>1</v>
          </cell>
          <cell r="Q370">
            <v>1</v>
          </cell>
          <cell r="R370" t="str">
            <v>Out &amp; under</v>
          </cell>
          <cell r="S370" t="str">
            <v>Revenue</v>
          </cell>
          <cell r="T370" t="str">
            <v>In-period</v>
          </cell>
          <cell r="U370" t="str">
            <v>Pollution incidents</v>
          </cell>
          <cell r="V370" t="str">
            <v>nr</v>
          </cell>
          <cell r="W370" t="str">
            <v>Number of incidents in each category (normalised per 10,000km of waste network)</v>
          </cell>
          <cell r="X370">
            <v>2</v>
          </cell>
          <cell r="Y370" t="str">
            <v>Down</v>
          </cell>
          <cell r="Z370" t="str">
            <v>Pollution incidents</v>
          </cell>
        </row>
        <row r="371">
          <cell r="C371" t="str">
            <v>PR19SVE_F03</v>
          </cell>
          <cell r="D371" t="str">
            <v>Wastewater safely taken away</v>
          </cell>
          <cell r="E371" t="str">
            <v>PR19 new</v>
          </cell>
          <cell r="F371" t="str">
            <v>F03</v>
          </cell>
          <cell r="G371" t="str">
            <v>Sewer collapses</v>
          </cell>
          <cell r="H371" t="str">
            <v>The number of sewer collapses per thousand kilometres of all sewers causing a reported impact on service to customers or the environment</v>
          </cell>
          <cell r="K371">
            <v>1</v>
          </cell>
          <cell r="Q371">
            <v>1</v>
          </cell>
          <cell r="R371" t="str">
            <v>Out &amp; under</v>
          </cell>
          <cell r="S371" t="str">
            <v>Revenue</v>
          </cell>
          <cell r="T371" t="str">
            <v>In-period</v>
          </cell>
          <cell r="U371" t="str">
            <v>Asset/equipment failure</v>
          </cell>
          <cell r="V371" t="str">
            <v>nr</v>
          </cell>
          <cell r="W371" t="str">
            <v>Number of incidents (normalised per 1,000 km of sewer length)</v>
          </cell>
          <cell r="X371">
            <v>2</v>
          </cell>
          <cell r="Y371" t="str">
            <v>Down</v>
          </cell>
          <cell r="Z371" t="str">
            <v>Sewer collapses</v>
          </cell>
        </row>
        <row r="372">
          <cell r="C372" t="str">
            <v>PR19SVE_F04</v>
          </cell>
          <cell r="D372" t="str">
            <v>Wastewater safely taken away</v>
          </cell>
          <cell r="E372" t="str">
            <v>PR19 new</v>
          </cell>
          <cell r="F372" t="str">
            <v>F04</v>
          </cell>
          <cell r="G372" t="str">
            <v>Risk of sewer flooding in a storm</v>
          </cell>
          <cell r="H372" t="str">
            <v>Percentage of the population served that are at risk of sewer flooding in a 1-in-50 year storm, split into 5 vulnerability bands</v>
          </cell>
          <cell r="K372">
            <v>1</v>
          </cell>
          <cell r="Q372">
            <v>1</v>
          </cell>
          <cell r="R372" t="str">
            <v>NFI</v>
          </cell>
          <cell r="U372" t="str">
            <v>Resilience</v>
          </cell>
          <cell r="V372" t="str">
            <v>%</v>
          </cell>
          <cell r="W372" t="str">
            <v>Percentage of total population served at risk of internal sewer flooding in a 1-in-50 year storm - population split into five vulnerability bands</v>
          </cell>
          <cell r="X372">
            <v>2</v>
          </cell>
          <cell r="Y372" t="str">
            <v>Down</v>
          </cell>
          <cell r="Z372" t="str">
            <v>Risk of sewer flooding in a storm</v>
          </cell>
        </row>
        <row r="373">
          <cell r="C373" t="str">
            <v>PR19SVE_F05</v>
          </cell>
          <cell r="D373" t="str">
            <v>Wastewater safely taken away</v>
          </cell>
          <cell r="E373" t="str">
            <v>PR14 revision</v>
          </cell>
          <cell r="F373" t="str">
            <v>F05</v>
          </cell>
          <cell r="G373" t="str">
            <v>External sewer flooding</v>
          </cell>
          <cell r="H373" t="str">
            <v>The number of external sewer flooding incidents per year</v>
          </cell>
          <cell r="K373">
            <v>1</v>
          </cell>
          <cell r="Q373">
            <v>1</v>
          </cell>
          <cell r="R373" t="str">
            <v>Out &amp; under</v>
          </cell>
          <cell r="S373" t="str">
            <v>Revenue</v>
          </cell>
          <cell r="T373" t="str">
            <v>In-period</v>
          </cell>
          <cell r="U373" t="str">
            <v>Sewer flooding</v>
          </cell>
          <cell r="V373" t="str">
            <v>nr</v>
          </cell>
          <cell r="W373" t="str">
            <v>Number of incidents</v>
          </cell>
          <cell r="X373">
            <v>0</v>
          </cell>
          <cell r="Y373" t="str">
            <v>Down</v>
          </cell>
          <cell r="Z373" t="str">
            <v>External sewer flooding</v>
          </cell>
          <cell r="AQ373">
            <v>3633</v>
          </cell>
          <cell r="AR373">
            <v>3574</v>
          </cell>
          <cell r="AS373">
            <v>3515</v>
          </cell>
          <cell r="AT373">
            <v>3456</v>
          </cell>
          <cell r="AU373">
            <v>3397</v>
          </cell>
          <cell r="BL373" t="str">
            <v>Yes</v>
          </cell>
          <cell r="BM373" t="str">
            <v>Yes</v>
          </cell>
          <cell r="BN373" t="str">
            <v>Yes</v>
          </cell>
          <cell r="BO373" t="str">
            <v>Yes</v>
          </cell>
          <cell r="BP373" t="str">
            <v>Yes</v>
          </cell>
          <cell r="BQ373" t="str">
            <v/>
          </cell>
          <cell r="BR373" t="str">
            <v/>
          </cell>
          <cell r="BS373" t="str">
            <v/>
          </cell>
          <cell r="BT373" t="str">
            <v/>
          </cell>
          <cell r="BU373" t="str">
            <v/>
          </cell>
          <cell r="BV373">
            <v>7661</v>
          </cell>
          <cell r="BW373">
            <v>7661</v>
          </cell>
          <cell r="BX373">
            <v>7661</v>
          </cell>
          <cell r="BY373">
            <v>7661</v>
          </cell>
          <cell r="BZ373">
            <v>7661</v>
          </cell>
          <cell r="CA373" t="str">
            <v/>
          </cell>
          <cell r="CB373" t="str">
            <v/>
          </cell>
          <cell r="CC373" t="str">
            <v/>
          </cell>
          <cell r="CD373" t="str">
            <v/>
          </cell>
          <cell r="CE373" t="str">
            <v/>
          </cell>
          <cell r="CF373" t="str">
            <v/>
          </cell>
          <cell r="CG373" t="str">
            <v/>
          </cell>
          <cell r="CH373" t="str">
            <v/>
          </cell>
          <cell r="CI373" t="str">
            <v/>
          </cell>
          <cell r="CJ373" t="str">
            <v/>
          </cell>
          <cell r="CK373">
            <v>2139</v>
          </cell>
          <cell r="CL373">
            <v>2104</v>
          </cell>
          <cell r="CM373">
            <v>2069</v>
          </cell>
          <cell r="CN373">
            <v>2035</v>
          </cell>
          <cell r="CO373">
            <v>2000</v>
          </cell>
          <cell r="CP373" t="str">
            <v/>
          </cell>
          <cell r="CQ373" t="str">
            <v/>
          </cell>
          <cell r="CR373" t="str">
            <v/>
          </cell>
          <cell r="CS373" t="str">
            <v/>
          </cell>
          <cell r="CT373" t="str">
            <v/>
          </cell>
          <cell r="CU373">
            <v>-2.4199999999999999E-2</v>
          </cell>
          <cell r="CV373" t="str">
            <v/>
          </cell>
          <cell r="CW373" t="str">
            <v/>
          </cell>
          <cell r="CX373" t="str">
            <v/>
          </cell>
          <cell r="CY373">
            <v>0.01</v>
          </cell>
          <cell r="CZ373" t="str">
            <v/>
          </cell>
          <cell r="DA373" t="str">
            <v/>
          </cell>
          <cell r="DB373" t="str">
            <v/>
          </cell>
          <cell r="DD373">
            <v>1</v>
          </cell>
        </row>
        <row r="374">
          <cell r="C374" t="str">
            <v>PR19SVE_F06</v>
          </cell>
          <cell r="D374" t="str">
            <v>Wastewater safely taken away</v>
          </cell>
          <cell r="E374" t="str">
            <v>PR14 continuation</v>
          </cell>
          <cell r="F374" t="str">
            <v>F06</v>
          </cell>
          <cell r="G374" t="str">
            <v>Sewer blockages</v>
          </cell>
          <cell r="H374" t="str">
            <v>The total number of sewer blockages on Severn Trent Water's network (including sewers transferred in 2011)</v>
          </cell>
          <cell r="K374">
            <v>1</v>
          </cell>
          <cell r="Q374">
            <v>1</v>
          </cell>
          <cell r="R374" t="str">
            <v>Out &amp; under</v>
          </cell>
          <cell r="S374" t="str">
            <v>Revenue</v>
          </cell>
          <cell r="T374" t="str">
            <v>In-period</v>
          </cell>
          <cell r="U374" t="str">
            <v>Environmental</v>
          </cell>
          <cell r="V374" t="str">
            <v>nr</v>
          </cell>
          <cell r="W374" t="str">
            <v>Number of incidents</v>
          </cell>
          <cell r="X374">
            <v>0</v>
          </cell>
          <cell r="Y374" t="str">
            <v>Down</v>
          </cell>
          <cell r="Z374" t="str">
            <v>Sewer blockages</v>
          </cell>
          <cell r="AQ374">
            <v>43000</v>
          </cell>
          <cell r="AR374">
            <v>42000</v>
          </cell>
          <cell r="AS374">
            <v>41500</v>
          </cell>
          <cell r="AT374">
            <v>41000</v>
          </cell>
          <cell r="AU374">
            <v>41000</v>
          </cell>
          <cell r="BL374" t="str">
            <v>Yes</v>
          </cell>
          <cell r="BM374" t="str">
            <v>Yes</v>
          </cell>
          <cell r="BN374" t="str">
            <v>Yes</v>
          </cell>
          <cell r="BO374" t="str">
            <v>Yes</v>
          </cell>
          <cell r="BP374" t="str">
            <v>Yes</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v>-1.12E-2</v>
          </cell>
          <cell r="CV374" t="str">
            <v/>
          </cell>
          <cell r="CW374" t="str">
            <v/>
          </cell>
          <cell r="CX374" t="str">
            <v/>
          </cell>
          <cell r="CY374">
            <v>3.7000000000000002E-3</v>
          </cell>
          <cell r="CZ374" t="str">
            <v/>
          </cell>
          <cell r="DA374" t="str">
            <v/>
          </cell>
          <cell r="DB374" t="str">
            <v/>
          </cell>
          <cell r="DD374">
            <v>1</v>
          </cell>
        </row>
        <row r="375">
          <cell r="C375" t="str">
            <v>PR19SVE_F07</v>
          </cell>
          <cell r="D375" t="str">
            <v>Wastewater safely taken away</v>
          </cell>
          <cell r="E375" t="str">
            <v>PR19 new</v>
          </cell>
          <cell r="F375" t="str">
            <v>F07</v>
          </cell>
          <cell r="G375" t="str">
            <v>Public sewer flooding</v>
          </cell>
          <cell r="H375" t="str">
            <v>The number of sewer flooding incidents caused by equipment failures, blockages or collapses (collectively grouped as other causes) affecting public highways and footpaths</v>
          </cell>
          <cell r="K375">
            <v>1</v>
          </cell>
          <cell r="Q375">
            <v>1</v>
          </cell>
          <cell r="R375" t="str">
            <v>Out &amp; under</v>
          </cell>
          <cell r="S375" t="str">
            <v>Revenue</v>
          </cell>
          <cell r="T375" t="str">
            <v>In-period</v>
          </cell>
          <cell r="U375" t="str">
            <v>Sewer flooding</v>
          </cell>
          <cell r="V375" t="str">
            <v>nr</v>
          </cell>
          <cell r="W375" t="str">
            <v>Number of incidents</v>
          </cell>
          <cell r="X375">
            <v>0</v>
          </cell>
          <cell r="Y375" t="str">
            <v>Down</v>
          </cell>
          <cell r="AQ375">
            <v>2005</v>
          </cell>
          <cell r="AR375">
            <v>1975</v>
          </cell>
          <cell r="AS375">
            <v>1945</v>
          </cell>
          <cell r="AT375">
            <v>1915</v>
          </cell>
          <cell r="AU375">
            <v>1884</v>
          </cell>
          <cell r="BL375" t="str">
            <v>Yes</v>
          </cell>
          <cell r="BM375" t="str">
            <v>Yes</v>
          </cell>
          <cell r="BN375" t="str">
            <v>Yes</v>
          </cell>
          <cell r="BO375" t="str">
            <v>Yes</v>
          </cell>
          <cell r="BP375" t="str">
            <v>Yes</v>
          </cell>
          <cell r="BQ375" t="str">
            <v/>
          </cell>
          <cell r="BR375" t="str">
            <v/>
          </cell>
          <cell r="BS375" t="str">
            <v/>
          </cell>
          <cell r="BT375" t="str">
            <v/>
          </cell>
          <cell r="BU375" t="str">
            <v/>
          </cell>
          <cell r="BV375">
            <v>2554</v>
          </cell>
          <cell r="BW375">
            <v>2515</v>
          </cell>
          <cell r="BX375">
            <v>2477</v>
          </cell>
          <cell r="BY375">
            <v>2438</v>
          </cell>
          <cell r="BZ375">
            <v>2400</v>
          </cell>
          <cell r="CA375" t="str">
            <v/>
          </cell>
          <cell r="CB375" t="str">
            <v/>
          </cell>
          <cell r="CC375" t="str">
            <v/>
          </cell>
          <cell r="CD375" t="str">
            <v/>
          </cell>
          <cell r="CE375" t="str">
            <v/>
          </cell>
          <cell r="CF375" t="str">
            <v/>
          </cell>
          <cell r="CG375" t="str">
            <v/>
          </cell>
          <cell r="CH375" t="str">
            <v/>
          </cell>
          <cell r="CI375" t="str">
            <v/>
          </cell>
          <cell r="CJ375" t="str">
            <v/>
          </cell>
          <cell r="CK375">
            <v>1456</v>
          </cell>
          <cell r="CL375">
            <v>1434</v>
          </cell>
          <cell r="CM375">
            <v>1412</v>
          </cell>
          <cell r="CN375">
            <v>1391</v>
          </cell>
          <cell r="CO375">
            <v>1369</v>
          </cell>
          <cell r="CP375" t="str">
            <v/>
          </cell>
          <cell r="CQ375" t="str">
            <v/>
          </cell>
          <cell r="CR375" t="str">
            <v/>
          </cell>
          <cell r="CS375" t="str">
            <v/>
          </cell>
          <cell r="CT375" t="str">
            <v/>
          </cell>
          <cell r="CU375">
            <v>-2.4500000000000001E-2</v>
          </cell>
          <cell r="CV375" t="str">
            <v/>
          </cell>
          <cell r="CW375" t="str">
            <v/>
          </cell>
          <cell r="CX375" t="str">
            <v/>
          </cell>
          <cell r="CY375">
            <v>1.23E-2</v>
          </cell>
          <cell r="CZ375" t="str">
            <v/>
          </cell>
          <cell r="DA375" t="str">
            <v/>
          </cell>
          <cell r="DB375" t="str">
            <v/>
          </cell>
          <cell r="DD375">
            <v>1</v>
          </cell>
        </row>
        <row r="376">
          <cell r="C376" t="str">
            <v>PR19SVE_F08</v>
          </cell>
          <cell r="D376" t="str">
            <v>Wastewater safely taken away</v>
          </cell>
          <cell r="E376" t="str">
            <v>PR19 new</v>
          </cell>
          <cell r="F376" t="str">
            <v>F08</v>
          </cell>
          <cell r="G376" t="str">
            <v>Green communities</v>
          </cell>
          <cell r="H376" t="str">
            <v>The amount of natural and social capital value that we create for local communities through the construction of sustainable drainage and water management features.</v>
          </cell>
          <cell r="K376">
            <v>1</v>
          </cell>
          <cell r="Q376">
            <v>1</v>
          </cell>
          <cell r="R376" t="str">
            <v>Out &amp; under</v>
          </cell>
          <cell r="S376" t="str">
            <v>Revenue</v>
          </cell>
          <cell r="T376" t="str">
            <v>In-period</v>
          </cell>
          <cell r="U376" t="str">
            <v>Sewer flooding</v>
          </cell>
          <cell r="V376" t="str">
            <v>£m</v>
          </cell>
          <cell r="W376" t="str">
            <v>£millions</v>
          </cell>
          <cell r="X376">
            <v>3</v>
          </cell>
          <cell r="Y376" t="str">
            <v>Up</v>
          </cell>
          <cell r="AQ376">
            <v>0.12</v>
          </cell>
          <cell r="AR376">
            <v>0.12</v>
          </cell>
          <cell r="AS376">
            <v>0.12</v>
          </cell>
          <cell r="AT376">
            <v>0.12</v>
          </cell>
          <cell r="AU376">
            <v>0.12</v>
          </cell>
          <cell r="BL376" t="str">
            <v>Yes</v>
          </cell>
          <cell r="BM376" t="str">
            <v>Yes</v>
          </cell>
          <cell r="BN376" t="str">
            <v>Yes</v>
          </cell>
          <cell r="BO376" t="str">
            <v>Yes</v>
          </cell>
          <cell r="BP376" t="str">
            <v>Yes</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v>-0.5</v>
          </cell>
          <cell r="CV376" t="str">
            <v/>
          </cell>
          <cell r="CW376" t="str">
            <v/>
          </cell>
          <cell r="CX376" t="str">
            <v/>
          </cell>
          <cell r="CY376">
            <v>0.5</v>
          </cell>
          <cell r="CZ376" t="str">
            <v/>
          </cell>
          <cell r="DA376" t="str">
            <v/>
          </cell>
          <cell r="DB376" t="str">
            <v/>
          </cell>
          <cell r="DD376">
            <v>1</v>
          </cell>
        </row>
        <row r="377">
          <cell r="C377" t="str">
            <v>PR19SVE_F09</v>
          </cell>
          <cell r="D377" t="str">
            <v>Wastewater safely taken away</v>
          </cell>
          <cell r="E377" t="str">
            <v>PR14 revision</v>
          </cell>
          <cell r="F377" t="str">
            <v>F09</v>
          </cell>
          <cell r="G377" t="str">
            <v>Collaborative flood resilience</v>
          </cell>
          <cell r="H377" t="str">
            <v>The number of properties and areas benefitting from a reduced risk of flooding from our sewer network achieved by working in collaboration with other Risk Management Authorities (RMAs) or other organisations</v>
          </cell>
          <cell r="K377">
            <v>1</v>
          </cell>
          <cell r="Q377">
            <v>1</v>
          </cell>
          <cell r="R377" t="str">
            <v>Out &amp; under</v>
          </cell>
          <cell r="S377" t="str">
            <v>Revenue</v>
          </cell>
          <cell r="T377" t="str">
            <v>End of period</v>
          </cell>
          <cell r="U377" t="str">
            <v>Sewer flooding</v>
          </cell>
          <cell r="V377" t="str">
            <v>nr</v>
          </cell>
          <cell r="W377" t="str">
            <v>Number of properties or areas</v>
          </cell>
          <cell r="X377">
            <v>0</v>
          </cell>
          <cell r="Y377" t="str">
            <v>Up</v>
          </cell>
          <cell r="AQ377" t="str">
            <v/>
          </cell>
          <cell r="AR377" t="str">
            <v/>
          </cell>
          <cell r="AS377" t="str">
            <v/>
          </cell>
          <cell r="AT377" t="str">
            <v/>
          </cell>
          <cell r="AU377">
            <v>360</v>
          </cell>
          <cell r="BP377" t="str">
            <v>Yes</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v>-3.44E-2</v>
          </cell>
          <cell r="CV377" t="str">
            <v/>
          </cell>
          <cell r="CW377" t="str">
            <v/>
          </cell>
          <cell r="CX377" t="str">
            <v/>
          </cell>
          <cell r="CY377">
            <v>3.44E-2</v>
          </cell>
          <cell r="CZ377" t="str">
            <v/>
          </cell>
          <cell r="DA377" t="str">
            <v/>
          </cell>
          <cell r="DB377" t="str">
            <v/>
          </cell>
          <cell r="DD377">
            <v>1</v>
          </cell>
        </row>
        <row r="378">
          <cell r="C378" t="str">
            <v>PR19SVE_G01</v>
          </cell>
          <cell r="D378" t="str">
            <v>Water always there</v>
          </cell>
          <cell r="E378" t="str">
            <v>PR14 revision</v>
          </cell>
          <cell r="F378" t="str">
            <v>G01</v>
          </cell>
          <cell r="G378" t="str">
            <v>Water supply interruptions</v>
          </cell>
          <cell r="H378" t="str">
            <v xml:space="preserve">Average supply interruption greater than, or equal to, three hours (minutes per property) </v>
          </cell>
          <cell r="J378">
            <v>1</v>
          </cell>
          <cell r="Q378">
            <v>1</v>
          </cell>
          <cell r="R378" t="str">
            <v>Out &amp; under</v>
          </cell>
          <cell r="S378" t="str">
            <v>Revenue</v>
          </cell>
          <cell r="T378" t="str">
            <v>In-period</v>
          </cell>
          <cell r="U378" t="str">
            <v>Supply interruptions</v>
          </cell>
          <cell r="V378" t="str">
            <v>time</v>
          </cell>
          <cell r="W378" t="str">
            <v>Minutes</v>
          </cell>
          <cell r="X378">
            <v>0</v>
          </cell>
          <cell r="Y378" t="str">
            <v>Down</v>
          </cell>
          <cell r="Z378" t="str">
            <v>Water supply interruptions</v>
          </cell>
        </row>
        <row r="379">
          <cell r="C379" t="str">
            <v>PR19SVE_G02</v>
          </cell>
          <cell r="D379" t="str">
            <v>Water always there</v>
          </cell>
          <cell r="E379" t="str">
            <v>PR14 revision</v>
          </cell>
          <cell r="F379" t="str">
            <v>G02</v>
          </cell>
          <cell r="G379" t="str">
            <v>Leakage</v>
          </cell>
          <cell r="H379" t="str">
            <v xml:space="preserve">The total level of leakage, including service reservoir losses and trunk main leakage plus customer supply pipe leakage, in megalitres per day (Ml/d), reported as a three-year average. </v>
          </cell>
          <cell r="J379">
            <v>1</v>
          </cell>
          <cell r="Q379">
            <v>1</v>
          </cell>
          <cell r="R379" t="str">
            <v>Out &amp; under</v>
          </cell>
          <cell r="S379" t="str">
            <v>Revenue</v>
          </cell>
          <cell r="T379" t="str">
            <v>In-period</v>
          </cell>
          <cell r="U379" t="str">
            <v>Leakage</v>
          </cell>
          <cell r="V379" t="str">
            <v>nr</v>
          </cell>
          <cell r="W379" t="str">
            <v>Megalitres per day (Ml/d)</v>
          </cell>
          <cell r="X379">
            <v>1</v>
          </cell>
          <cell r="Y379" t="str">
            <v>Down</v>
          </cell>
          <cell r="Z379" t="str">
            <v>Leakage</v>
          </cell>
        </row>
        <row r="380">
          <cell r="C380" t="str">
            <v>PR19SVE_G03</v>
          </cell>
          <cell r="D380" t="str">
            <v>Water always there</v>
          </cell>
          <cell r="E380" t="str">
            <v>PR19 new</v>
          </cell>
          <cell r="F380" t="str">
            <v>G03</v>
          </cell>
          <cell r="G380" t="str">
            <v>Per capita consumption</v>
          </cell>
          <cell r="H380" t="str">
            <v>Average amount of water used by each person that lives in a household property (litres per head per day). Reported as a three-year average</v>
          </cell>
          <cell r="I380">
            <v>1</v>
          </cell>
          <cell r="Q380">
            <v>1</v>
          </cell>
          <cell r="R380" t="str">
            <v>Under</v>
          </cell>
          <cell r="S380" t="str">
            <v>Revenue</v>
          </cell>
          <cell r="T380" t="str">
            <v>End of period</v>
          </cell>
          <cell r="U380" t="str">
            <v>Water consumption</v>
          </cell>
          <cell r="V380" t="str">
            <v>nr</v>
          </cell>
          <cell r="W380" t="str">
            <v>Litres per head per day (l/h/d)</v>
          </cell>
          <cell r="X380">
            <v>1</v>
          </cell>
          <cell r="Y380" t="str">
            <v>Down</v>
          </cell>
          <cell r="Z380" t="str">
            <v>Per capita consumption</v>
          </cell>
        </row>
        <row r="381">
          <cell r="C381" t="str">
            <v>PR19SVE_G04</v>
          </cell>
          <cell r="D381" t="str">
            <v>Water always there</v>
          </cell>
          <cell r="E381" t="str">
            <v>PR19 continuation</v>
          </cell>
          <cell r="F381" t="str">
            <v>G04</v>
          </cell>
          <cell r="G381" t="str">
            <v>Mains repairs</v>
          </cell>
          <cell r="H381" t="str">
            <v>The number of mains bursts per thousand kilometres of total length of mains</v>
          </cell>
          <cell r="J381">
            <v>1</v>
          </cell>
          <cell r="Q381">
            <v>1</v>
          </cell>
          <cell r="R381" t="str">
            <v>Out &amp; under</v>
          </cell>
          <cell r="S381" t="str">
            <v>Revenue</v>
          </cell>
          <cell r="T381" t="str">
            <v>In-period</v>
          </cell>
          <cell r="U381" t="str">
            <v>Water mains bursts</v>
          </cell>
          <cell r="V381" t="str">
            <v>nr</v>
          </cell>
          <cell r="W381" t="str">
            <v>Number of mains bursts (normalised per 1,000km of company mains)</v>
          </cell>
          <cell r="X381">
            <v>1</v>
          </cell>
          <cell r="Y381" t="str">
            <v>Down</v>
          </cell>
          <cell r="Z381" t="str">
            <v>Mains repairs</v>
          </cell>
        </row>
        <row r="382">
          <cell r="C382" t="str">
            <v>PR19SVE_G05</v>
          </cell>
          <cell r="D382" t="str">
            <v>Water always there</v>
          </cell>
          <cell r="E382" t="str">
            <v>PR19 new</v>
          </cell>
          <cell r="F382" t="str">
            <v>G05</v>
          </cell>
          <cell r="G382" t="str">
            <v>Unplanned outage</v>
          </cell>
          <cell r="H382" t="str">
            <v xml:space="preserve">Unplanned outage. The annualised unavailable flow, based on the peak week production capacity (or PWPC). </v>
          </cell>
          <cell r="I382">
            <v>0.1</v>
          </cell>
          <cell r="J382">
            <v>0.9</v>
          </cell>
          <cell r="Q382">
            <v>1</v>
          </cell>
          <cell r="R382" t="str">
            <v>Under</v>
          </cell>
          <cell r="S382" t="str">
            <v>Revenue</v>
          </cell>
          <cell r="T382" t="str">
            <v>In-period</v>
          </cell>
          <cell r="U382" t="str">
            <v>Water outage</v>
          </cell>
          <cell r="V382" t="str">
            <v>%</v>
          </cell>
          <cell r="W382" t="str">
            <v>Percentage outage compared to company peak week production capacity (PWPC)</v>
          </cell>
          <cell r="X382">
            <v>2</v>
          </cell>
          <cell r="Y382" t="str">
            <v>Down</v>
          </cell>
          <cell r="Z382" t="str">
            <v>Unplanned outage</v>
          </cell>
        </row>
        <row r="383">
          <cell r="C383" t="str">
            <v>PR19SVE_G06</v>
          </cell>
          <cell r="D383" t="str">
            <v>Water always there</v>
          </cell>
          <cell r="E383" t="str">
            <v>PR19 new</v>
          </cell>
          <cell r="F383" t="str">
            <v>G06</v>
          </cell>
          <cell r="G383" t="str">
            <v>Risk of severe restrictions in a drought</v>
          </cell>
          <cell r="H383" t="str">
            <v>Percentage of the population that would experience severe supply restrictions (e.g. standpipes or rota cuts) in a 1-in-200 year drought</v>
          </cell>
          <cell r="I383">
            <v>1</v>
          </cell>
          <cell r="Q383">
            <v>1</v>
          </cell>
          <cell r="R383" t="str">
            <v>NFI</v>
          </cell>
          <cell r="U383" t="str">
            <v>Resilience</v>
          </cell>
          <cell r="V383" t="str">
            <v>%</v>
          </cell>
          <cell r="W383" t="str">
            <v>Overall company percentage at risk of level 4 drought restrictions during a 1-in-200 year drought event</v>
          </cell>
          <cell r="X383">
            <v>1</v>
          </cell>
          <cell r="Y383" t="str">
            <v>Down</v>
          </cell>
          <cell r="Z383" t="str">
            <v>Risk of severe restrictions in a drought</v>
          </cell>
        </row>
        <row r="384">
          <cell r="C384" t="str">
            <v>PR19SVE_G07</v>
          </cell>
          <cell r="D384" t="str">
            <v>Water always there</v>
          </cell>
          <cell r="E384" t="str">
            <v>PR14 revision</v>
          </cell>
          <cell r="F384" t="str">
            <v>G07</v>
          </cell>
          <cell r="G384" t="str">
            <v>Speed of response to visible leaks</v>
          </cell>
          <cell r="H384" t="str">
            <v>The time taken to fix customer reported significant visible leaks on Severn Trent Water’s network.</v>
          </cell>
          <cell r="J384">
            <v>1</v>
          </cell>
          <cell r="Q384">
            <v>1</v>
          </cell>
          <cell r="R384" t="str">
            <v>Out &amp; under</v>
          </cell>
          <cell r="S384" t="str">
            <v>Revenue</v>
          </cell>
          <cell r="T384" t="str">
            <v>In-period</v>
          </cell>
          <cell r="U384" t="str">
            <v>Leakage</v>
          </cell>
          <cell r="V384" t="str">
            <v>time</v>
          </cell>
          <cell r="W384" t="str">
            <v>Days</v>
          </cell>
          <cell r="X384">
            <v>1</v>
          </cell>
          <cell r="Y384" t="str">
            <v>Down</v>
          </cell>
          <cell r="AQ384">
            <v>6.91</v>
          </cell>
          <cell r="AR384">
            <v>6.14</v>
          </cell>
          <cell r="AS384">
            <v>5.38</v>
          </cell>
          <cell r="AT384">
            <v>4.6100000000000003</v>
          </cell>
          <cell r="AU384">
            <v>3.84</v>
          </cell>
          <cell r="BL384" t="str">
            <v>Yes</v>
          </cell>
          <cell r="BM384" t="str">
            <v>Yes</v>
          </cell>
          <cell r="BN384" t="str">
            <v>Yes</v>
          </cell>
          <cell r="BO384" t="str">
            <v>Yes</v>
          </cell>
          <cell r="BP384" t="str">
            <v>Yes</v>
          </cell>
          <cell r="BQ384">
            <v>0</v>
          </cell>
          <cell r="BR384">
            <v>0</v>
          </cell>
          <cell r="BS384">
            <v>0</v>
          </cell>
          <cell r="BT384">
            <v>0</v>
          </cell>
          <cell r="BU384">
            <v>0</v>
          </cell>
          <cell r="BV384" t="str">
            <v/>
          </cell>
          <cell r="BW384" t="str">
            <v/>
          </cell>
          <cell r="BX384" t="str">
            <v/>
          </cell>
          <cell r="BY384" t="str">
            <v/>
          </cell>
          <cell r="BZ384" t="str">
            <v/>
          </cell>
          <cell r="CA384">
            <v>0</v>
          </cell>
          <cell r="CB384">
            <v>0</v>
          </cell>
          <cell r="CC384">
            <v>0</v>
          </cell>
          <cell r="CD384">
            <v>0</v>
          </cell>
          <cell r="CE384">
            <v>0</v>
          </cell>
          <cell r="CF384">
            <v>0</v>
          </cell>
          <cell r="CG384">
            <v>0</v>
          </cell>
          <cell r="CH384">
            <v>0</v>
          </cell>
          <cell r="CI384">
            <v>0</v>
          </cell>
          <cell r="CJ384">
            <v>0</v>
          </cell>
          <cell r="CK384" t="str">
            <v/>
          </cell>
          <cell r="CL384" t="str">
            <v/>
          </cell>
          <cell r="CM384" t="str">
            <v/>
          </cell>
          <cell r="CN384" t="str">
            <v/>
          </cell>
          <cell r="CO384" t="str">
            <v/>
          </cell>
          <cell r="CP384">
            <v>0</v>
          </cell>
          <cell r="CQ384">
            <v>0</v>
          </cell>
          <cell r="CR384">
            <v>0</v>
          </cell>
          <cell r="CS384">
            <v>0</v>
          </cell>
          <cell r="CT384">
            <v>0</v>
          </cell>
          <cell r="CU384">
            <v>-1.073</v>
          </cell>
          <cell r="CV384" t="str">
            <v/>
          </cell>
          <cell r="CW384" t="str">
            <v/>
          </cell>
          <cell r="CX384" t="str">
            <v/>
          </cell>
          <cell r="CY384">
            <v>1.073</v>
          </cell>
          <cell r="CZ384" t="str">
            <v/>
          </cell>
          <cell r="DA384" t="str">
            <v/>
          </cell>
          <cell r="DB384" t="str">
            <v/>
          </cell>
          <cell r="DD384">
            <v>1</v>
          </cell>
        </row>
        <row r="385">
          <cell r="C385" t="str">
            <v>PR19SVE_G08</v>
          </cell>
          <cell r="D385" t="str">
            <v>Water always there</v>
          </cell>
          <cell r="E385" t="str">
            <v>PR14 revision</v>
          </cell>
          <cell r="F385" t="str">
            <v>G08</v>
          </cell>
          <cell r="G385" t="str">
            <v>Persistent low pressure</v>
          </cell>
          <cell r="H385" t="str">
            <v>The number of low pressure days experienced by properties which have exceeded the persistent low pressure threshold. The persistent low pressure threshold is more than 25 days of low pressure in a 5 year rolling period.</v>
          </cell>
          <cell r="J385">
            <v>1</v>
          </cell>
          <cell r="Q385">
            <v>1</v>
          </cell>
          <cell r="R385" t="str">
            <v>Out &amp; under</v>
          </cell>
          <cell r="S385" t="str">
            <v>Revenue</v>
          </cell>
          <cell r="T385" t="str">
            <v>In-period</v>
          </cell>
          <cell r="U385" t="str">
            <v>Low pressure</v>
          </cell>
          <cell r="V385" t="str">
            <v>nr</v>
          </cell>
          <cell r="W385" t="str">
            <v>Property days</v>
          </cell>
          <cell r="X385">
            <v>0</v>
          </cell>
          <cell r="Y385" t="str">
            <v>Down</v>
          </cell>
          <cell r="AQ385">
            <v>19471</v>
          </cell>
          <cell r="AR385">
            <v>18869</v>
          </cell>
          <cell r="AS385">
            <v>18266</v>
          </cell>
          <cell r="AT385">
            <v>17664</v>
          </cell>
          <cell r="AU385">
            <v>17062</v>
          </cell>
          <cell r="BL385" t="str">
            <v>Yes</v>
          </cell>
          <cell r="BM385" t="str">
            <v>Yes</v>
          </cell>
          <cell r="BN385" t="str">
            <v>Yes</v>
          </cell>
          <cell r="BO385" t="str">
            <v>Yes</v>
          </cell>
          <cell r="BP385" t="str">
            <v>Yes</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v>-4.64E-4</v>
          </cell>
          <cell r="CV385" t="str">
            <v/>
          </cell>
          <cell r="CW385" t="str">
            <v/>
          </cell>
          <cell r="CX385" t="str">
            <v/>
          </cell>
          <cell r="CY385">
            <v>4.64E-4</v>
          </cell>
          <cell r="CZ385" t="str">
            <v/>
          </cell>
          <cell r="DA385" t="str">
            <v/>
          </cell>
          <cell r="DB385" t="str">
            <v/>
          </cell>
          <cell r="DD385">
            <v>1</v>
          </cell>
        </row>
        <row r="386">
          <cell r="C386" t="str">
            <v>PR19SVE_G09</v>
          </cell>
          <cell r="D386" t="str">
            <v>Water always there</v>
          </cell>
          <cell r="E386" t="str">
            <v>PR19 new</v>
          </cell>
          <cell r="F386" t="str">
            <v>G09</v>
          </cell>
          <cell r="G386" t="str">
            <v>Abstraction Incentive Mechanism (AIM)</v>
          </cell>
          <cell r="H386" t="str">
            <v>Reducing water abstraction at environmentally sensitive sites to prevent environmental deterioration.</v>
          </cell>
          <cell r="I386">
            <v>1</v>
          </cell>
          <cell r="Q386">
            <v>1</v>
          </cell>
          <cell r="R386" t="str">
            <v>Out &amp; under</v>
          </cell>
          <cell r="S386" t="str">
            <v>Revenue</v>
          </cell>
          <cell r="T386" t="str">
            <v>In-period</v>
          </cell>
          <cell r="U386" t="str">
            <v>Water resources/ abstraction</v>
          </cell>
          <cell r="V386" t="str">
            <v>nr</v>
          </cell>
          <cell r="W386" t="str">
            <v>Megalitres (Ml)</v>
          </cell>
          <cell r="X386">
            <v>0</v>
          </cell>
          <cell r="Y386" t="str">
            <v>Down</v>
          </cell>
          <cell r="AQ386">
            <v>0</v>
          </cell>
          <cell r="AR386">
            <v>0</v>
          </cell>
          <cell r="AS386">
            <v>0</v>
          </cell>
          <cell r="AT386">
            <v>0</v>
          </cell>
          <cell r="AU386">
            <v>0</v>
          </cell>
          <cell r="BL386" t="str">
            <v>Yes</v>
          </cell>
          <cell r="BM386" t="str">
            <v>Yes</v>
          </cell>
          <cell r="BN386" t="str">
            <v>Yes</v>
          </cell>
          <cell r="BO386" t="str">
            <v>Yes</v>
          </cell>
          <cell r="BP386" t="str">
            <v>Yes</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No</v>
          </cell>
          <cell r="DD386">
            <v>1</v>
          </cell>
        </row>
        <row r="387">
          <cell r="C387" t="str">
            <v>PR19SVE_G10</v>
          </cell>
          <cell r="D387" t="str">
            <v>Water always there</v>
          </cell>
          <cell r="E387" t="str">
            <v>PR14 revision</v>
          </cell>
          <cell r="F387" t="str">
            <v>G10</v>
          </cell>
          <cell r="G387" t="str">
            <v>Resilient supplies</v>
          </cell>
          <cell r="H387" t="str">
            <v>The percentage of customers whose service to the tap can be restored within 24 hours of a single failure event in their normal supply route.</v>
          </cell>
          <cell r="J387">
            <v>1</v>
          </cell>
          <cell r="Q387">
            <v>1</v>
          </cell>
          <cell r="R387" t="str">
            <v>Out &amp; under</v>
          </cell>
          <cell r="S387" t="str">
            <v>Revenue</v>
          </cell>
          <cell r="T387" t="str">
            <v>End of period</v>
          </cell>
          <cell r="U387" t="str">
            <v>Resilience</v>
          </cell>
          <cell r="V387" t="str">
            <v>%</v>
          </cell>
          <cell r="W387" t="str">
            <v>Percentage of customers whose service is restored within 24 hours of a single failure event</v>
          </cell>
          <cell r="X387">
            <v>1</v>
          </cell>
          <cell r="Y387" t="str">
            <v>Up</v>
          </cell>
          <cell r="AQ387" t="str">
            <v/>
          </cell>
          <cell r="AR387" t="str">
            <v/>
          </cell>
          <cell r="AS387" t="str">
            <v/>
          </cell>
          <cell r="AT387" t="str">
            <v/>
          </cell>
          <cell r="AU387">
            <v>97.7</v>
          </cell>
          <cell r="BP387" t="str">
            <v>Yes</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v>-3.5019999999999998</v>
          </cell>
          <cell r="CV387" t="str">
            <v/>
          </cell>
          <cell r="CW387" t="str">
            <v/>
          </cell>
          <cell r="CX387" t="str">
            <v/>
          </cell>
          <cell r="CY387">
            <v>3.5019999999999998</v>
          </cell>
          <cell r="CZ387" t="str">
            <v/>
          </cell>
          <cell r="DA387" t="str">
            <v/>
          </cell>
          <cell r="DB387" t="str">
            <v/>
          </cell>
          <cell r="DD387">
            <v>1</v>
          </cell>
        </row>
        <row r="388">
          <cell r="C388" t="str">
            <v>PR19SVE_G11</v>
          </cell>
          <cell r="D388" t="str">
            <v>Water always there</v>
          </cell>
          <cell r="E388" t="str">
            <v>PR19 new</v>
          </cell>
          <cell r="F388" t="str">
            <v>G11</v>
          </cell>
          <cell r="G388" t="str">
            <v>Resolution of low pressure complaints</v>
          </cell>
          <cell r="H388" t="str">
            <v>The percentage of customers who report a low pressure or poor supply issue and have their complaint resolved without having to contact us for a second time</v>
          </cell>
          <cell r="J388">
            <v>0.75</v>
          </cell>
          <cell r="M388">
            <v>0.25</v>
          </cell>
          <cell r="Q388">
            <v>1</v>
          </cell>
          <cell r="R388" t="str">
            <v>Out &amp; under</v>
          </cell>
          <cell r="S388" t="str">
            <v>Revenue</v>
          </cell>
          <cell r="T388" t="str">
            <v>In-period</v>
          </cell>
          <cell r="U388" t="str">
            <v>Low pressure</v>
          </cell>
          <cell r="V388" t="str">
            <v>%</v>
          </cell>
          <cell r="W388" t="str">
            <v>Percentage</v>
          </cell>
          <cell r="X388">
            <v>1</v>
          </cell>
          <cell r="Y388" t="str">
            <v>Up</v>
          </cell>
          <cell r="AQ388">
            <v>91</v>
          </cell>
          <cell r="AR388">
            <v>92</v>
          </cell>
          <cell r="AS388">
            <v>93</v>
          </cell>
          <cell r="AT388">
            <v>94</v>
          </cell>
          <cell r="AU388">
            <v>95</v>
          </cell>
          <cell r="BL388" t="str">
            <v>Yes</v>
          </cell>
          <cell r="BM388" t="str">
            <v>Yes</v>
          </cell>
          <cell r="BN388" t="str">
            <v>Yes</v>
          </cell>
          <cell r="BO388" t="str">
            <v>Yes</v>
          </cell>
          <cell r="BP388" t="str">
            <v>Yes</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v>-7.4999999999999997E-2</v>
          </cell>
          <cell r="CV388" t="str">
            <v/>
          </cell>
          <cell r="CW388" t="str">
            <v/>
          </cell>
          <cell r="CX388" t="str">
            <v/>
          </cell>
          <cell r="CY388">
            <v>7.4999999999999997E-2</v>
          </cell>
          <cell r="CZ388" t="str">
            <v/>
          </cell>
          <cell r="DA388" t="str">
            <v/>
          </cell>
          <cell r="DB388" t="str">
            <v/>
          </cell>
          <cell r="DD388">
            <v>1</v>
          </cell>
        </row>
        <row r="389">
          <cell r="C389" t="str">
            <v>PR19SVE_G12</v>
          </cell>
          <cell r="D389" t="str">
            <v>Water always there</v>
          </cell>
          <cell r="E389" t="str">
            <v>PR19 new</v>
          </cell>
          <cell r="F389" t="str">
            <v>G12</v>
          </cell>
          <cell r="G389" t="str">
            <v>Increasing water supply capacity</v>
          </cell>
          <cell r="H389" t="str">
            <v>The increase in sustainable water supply capacity needed to maintain our projected end AMP8 supply / demand balance (SDB)</v>
          </cell>
          <cell r="I389">
            <v>1</v>
          </cell>
          <cell r="Q389">
            <v>1</v>
          </cell>
          <cell r="R389" t="str">
            <v>Under</v>
          </cell>
          <cell r="S389" t="str">
            <v>RCV</v>
          </cell>
          <cell r="T389" t="str">
            <v>End of period</v>
          </cell>
          <cell r="U389" t="str">
            <v>Security of supply</v>
          </cell>
          <cell r="V389" t="str">
            <v>nr</v>
          </cell>
          <cell r="W389" t="str">
            <v>Megalitres per day (Ml/d)</v>
          </cell>
          <cell r="X389">
            <v>1</v>
          </cell>
          <cell r="Y389" t="str">
            <v>Up</v>
          </cell>
          <cell r="AQ389" t="str">
            <v/>
          </cell>
          <cell r="AR389" t="str">
            <v/>
          </cell>
          <cell r="AS389" t="str">
            <v/>
          </cell>
          <cell r="AT389" t="str">
            <v/>
          </cell>
          <cell r="AU389">
            <v>68.5</v>
          </cell>
          <cell r="BP389" t="str">
            <v>Yes</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v>-0.66</v>
          </cell>
          <cell r="CV389" t="str">
            <v/>
          </cell>
          <cell r="CW389" t="str">
            <v/>
          </cell>
          <cell r="CX389" t="str">
            <v/>
          </cell>
          <cell r="CY389" t="str">
            <v/>
          </cell>
          <cell r="CZ389" t="str">
            <v/>
          </cell>
          <cell r="DA389" t="str">
            <v/>
          </cell>
          <cell r="DB389" t="str">
            <v/>
          </cell>
          <cell r="DC389" t="str">
            <v>No</v>
          </cell>
          <cell r="DD389">
            <v>1</v>
          </cell>
        </row>
        <row r="390">
          <cell r="C390" t="str">
            <v>PR19SVE_G13</v>
          </cell>
          <cell r="D390" t="str">
            <v>Water always there</v>
          </cell>
          <cell r="E390" t="str">
            <v>PR19 new</v>
          </cell>
          <cell r="F390" t="str">
            <v>G13</v>
          </cell>
          <cell r="G390" t="str">
            <v>Number of water meters installed</v>
          </cell>
          <cell r="H390" t="str">
            <v>The number of customer water meters installed</v>
          </cell>
          <cell r="I390">
            <v>1</v>
          </cell>
          <cell r="Q390">
            <v>1</v>
          </cell>
          <cell r="R390" t="str">
            <v>Out &amp; under</v>
          </cell>
          <cell r="S390" t="str">
            <v>Revenue</v>
          </cell>
          <cell r="T390" t="str">
            <v>In-period</v>
          </cell>
          <cell r="U390" t="str">
            <v>Metering</v>
          </cell>
          <cell r="V390" t="str">
            <v>nr</v>
          </cell>
          <cell r="W390" t="str">
            <v>The total number of selective and optant meters installed</v>
          </cell>
          <cell r="X390">
            <v>0</v>
          </cell>
          <cell r="Y390" t="str">
            <v>Up</v>
          </cell>
          <cell r="AQ390">
            <v>41131</v>
          </cell>
          <cell r="AR390">
            <v>56686</v>
          </cell>
          <cell r="AS390">
            <v>62868</v>
          </cell>
          <cell r="AT390">
            <v>74145</v>
          </cell>
          <cell r="AU390">
            <v>90169</v>
          </cell>
          <cell r="BL390" t="str">
            <v>Yes</v>
          </cell>
          <cell r="BM390" t="str">
            <v>Yes</v>
          </cell>
          <cell r="BN390" t="str">
            <v>Yes</v>
          </cell>
          <cell r="BO390" t="str">
            <v>Yes</v>
          </cell>
          <cell r="BP390" t="str">
            <v>Yes</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v>-1.03E-4</v>
          </cell>
          <cell r="CV390" t="str">
            <v/>
          </cell>
          <cell r="CW390" t="str">
            <v/>
          </cell>
          <cell r="CX390" t="str">
            <v/>
          </cell>
          <cell r="CY390">
            <v>1.03E-4</v>
          </cell>
          <cell r="CZ390" t="str">
            <v/>
          </cell>
          <cell r="DA390" t="str">
            <v/>
          </cell>
          <cell r="DB390" t="str">
            <v/>
          </cell>
          <cell r="DD390">
            <v>1</v>
          </cell>
        </row>
        <row r="391">
          <cell r="C391" t="str">
            <v>PR19SVE_H01</v>
          </cell>
          <cell r="D391" t="str">
            <v>Good to drink</v>
          </cell>
          <cell r="E391" t="str">
            <v>PR19 new</v>
          </cell>
          <cell r="F391" t="str">
            <v>H01</v>
          </cell>
          <cell r="G391" t="str">
            <v>Water quality compliance (CRI)</v>
          </cell>
          <cell r="H391" t="str">
            <v>The DWI's compliance risk index. It is a measure designed to illustrate the risk arising from treated water compliance failures. It aligns with the current risk based approach to regulation of water supplies used by the Drinking Water Inspectorate</v>
          </cell>
          <cell r="I391">
            <v>0.5</v>
          </cell>
          <cell r="J391">
            <v>0.5</v>
          </cell>
          <cell r="Q391">
            <v>1</v>
          </cell>
          <cell r="R391" t="str">
            <v>Under</v>
          </cell>
          <cell r="S391" t="str">
            <v>Revenue</v>
          </cell>
          <cell r="T391" t="str">
            <v>In-period</v>
          </cell>
          <cell r="U391" t="str">
            <v>Water quality compliance</v>
          </cell>
          <cell r="V391" t="str">
            <v>score</v>
          </cell>
          <cell r="W391" t="str">
            <v>Index</v>
          </cell>
          <cell r="X391">
            <v>2</v>
          </cell>
          <cell r="Y391" t="str">
            <v>Down</v>
          </cell>
          <cell r="Z391" t="str">
            <v>Water quality compliance (CRI)</v>
          </cell>
        </row>
        <row r="392">
          <cell r="C392" t="str">
            <v>PR19SVE_H02</v>
          </cell>
          <cell r="D392" t="str">
            <v>Good to drink</v>
          </cell>
          <cell r="E392" t="str">
            <v>PR14 continuation</v>
          </cell>
          <cell r="F392" t="str">
            <v>H02</v>
          </cell>
          <cell r="G392" t="str">
            <v>Water quality complaints</v>
          </cell>
          <cell r="H392" t="str">
            <v>The number of consumer complaints about the appearance, taste or odour of their drinking water quality.</v>
          </cell>
          <cell r="I392">
            <v>0.25</v>
          </cell>
          <cell r="J392">
            <v>0.75</v>
          </cell>
          <cell r="Q392">
            <v>1</v>
          </cell>
          <cell r="R392" t="str">
            <v>Out &amp; under</v>
          </cell>
          <cell r="S392" t="str">
            <v>Revenue</v>
          </cell>
          <cell r="T392" t="str">
            <v>In-period</v>
          </cell>
          <cell r="U392" t="str">
            <v>Customer contacts - water quality</v>
          </cell>
          <cell r="V392" t="str">
            <v>nr</v>
          </cell>
          <cell r="W392" t="str">
            <v>Number of customer contacts regarding water quality</v>
          </cell>
          <cell r="X392">
            <v>0</v>
          </cell>
          <cell r="Y392" t="str">
            <v>Down</v>
          </cell>
          <cell r="Z392" t="str">
            <v>Customer contacts about water quality</v>
          </cell>
          <cell r="AQ392">
            <v>9800</v>
          </cell>
          <cell r="AR392">
            <v>9700</v>
          </cell>
          <cell r="AS392">
            <v>9600</v>
          </cell>
          <cell r="AT392">
            <v>9500</v>
          </cell>
          <cell r="AU392">
            <v>9500</v>
          </cell>
          <cell r="BL392" t="str">
            <v>Yes</v>
          </cell>
          <cell r="BM392" t="str">
            <v>Yes</v>
          </cell>
          <cell r="BN392" t="str">
            <v>Yes</v>
          </cell>
          <cell r="BO392" t="str">
            <v>Yes</v>
          </cell>
          <cell r="BP392" t="str">
            <v>Yes</v>
          </cell>
          <cell r="BQ392" t="str">
            <v/>
          </cell>
          <cell r="BR392" t="str">
            <v/>
          </cell>
          <cell r="BS392" t="str">
            <v/>
          </cell>
          <cell r="BT392" t="str">
            <v/>
          </cell>
          <cell r="BU392" t="str">
            <v/>
          </cell>
          <cell r="BV392">
            <v>13882</v>
          </cell>
          <cell r="BW392">
            <v>13740</v>
          </cell>
          <cell r="BX392">
            <v>13599</v>
          </cell>
          <cell r="BY392">
            <v>13457</v>
          </cell>
          <cell r="BZ392">
            <v>13457</v>
          </cell>
          <cell r="CA392" t="str">
            <v/>
          </cell>
          <cell r="CB392" t="str">
            <v/>
          </cell>
          <cell r="CC392" t="str">
            <v/>
          </cell>
          <cell r="CD392" t="str">
            <v/>
          </cell>
          <cell r="CE392" t="str">
            <v/>
          </cell>
          <cell r="CF392" t="str">
            <v/>
          </cell>
          <cell r="CG392" t="str">
            <v/>
          </cell>
          <cell r="CH392" t="str">
            <v/>
          </cell>
          <cell r="CI392" t="str">
            <v/>
          </cell>
          <cell r="CJ392" t="str">
            <v/>
          </cell>
          <cell r="CK392">
            <v>8253</v>
          </cell>
          <cell r="CL392">
            <v>8168</v>
          </cell>
          <cell r="CM392">
            <v>8084</v>
          </cell>
          <cell r="CN392">
            <v>8000</v>
          </cell>
          <cell r="CO392">
            <v>8000</v>
          </cell>
          <cell r="CP392" t="str">
            <v/>
          </cell>
          <cell r="CQ392" t="str">
            <v/>
          </cell>
          <cell r="CR392" t="str">
            <v/>
          </cell>
          <cell r="CS392" t="str">
            <v/>
          </cell>
          <cell r="CT392" t="str">
            <v/>
          </cell>
          <cell r="CU392">
            <v>-3.0000000000000001E-3</v>
          </cell>
          <cell r="CV392" t="str">
            <v/>
          </cell>
          <cell r="CW392" t="str">
            <v/>
          </cell>
          <cell r="CX392" t="str">
            <v/>
          </cell>
          <cell r="CY392">
            <v>3.0000000000000001E-3</v>
          </cell>
          <cell r="CZ392" t="str">
            <v/>
          </cell>
          <cell r="DA392" t="str">
            <v/>
          </cell>
          <cell r="DB392" t="str">
            <v/>
          </cell>
          <cell r="DD392">
            <v>1</v>
          </cell>
        </row>
        <row r="393">
          <cell r="C393" t="str">
            <v>PR19SVE_H03</v>
          </cell>
          <cell r="D393" t="str">
            <v>Good to drink</v>
          </cell>
          <cell r="E393" t="str">
            <v>PR14 revision</v>
          </cell>
          <cell r="F393" t="str">
            <v>H03</v>
          </cell>
          <cell r="G393" t="str">
            <v>Farming for Water</v>
          </cell>
          <cell r="H393" t="str">
            <v>The number of catchment schemes where we have improved control of raw water quality risk from specific pollutants by engaging with farmers and changing farming practices</v>
          </cell>
          <cell r="J393">
            <v>1</v>
          </cell>
          <cell r="Q393">
            <v>1</v>
          </cell>
          <cell r="R393" t="str">
            <v>Out &amp; under</v>
          </cell>
          <cell r="S393" t="str">
            <v>Revenue</v>
          </cell>
          <cell r="T393" t="str">
            <v>End of period</v>
          </cell>
          <cell r="U393" t="str">
            <v>Catchment management</v>
          </cell>
          <cell r="V393" t="str">
            <v>nr</v>
          </cell>
          <cell r="W393" t="str">
            <v>Number of catchment schemes meeting end of AMP7 target KPIs and resulting in an improved classification of EoCs</v>
          </cell>
          <cell r="X393">
            <v>0</v>
          </cell>
          <cell r="Y393" t="str">
            <v>Up</v>
          </cell>
          <cell r="AQ393" t="str">
            <v/>
          </cell>
          <cell r="AR393" t="str">
            <v/>
          </cell>
          <cell r="AS393" t="str">
            <v/>
          </cell>
          <cell r="AT393" t="str">
            <v/>
          </cell>
          <cell r="AU393">
            <v>16</v>
          </cell>
          <cell r="BP393" t="str">
            <v>Yes</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v>-1.157</v>
          </cell>
          <cell r="CV393" t="str">
            <v/>
          </cell>
          <cell r="CW393" t="str">
            <v/>
          </cell>
          <cell r="CX393" t="str">
            <v/>
          </cell>
          <cell r="CY393">
            <v>1.157</v>
          </cell>
          <cell r="CZ393" t="str">
            <v/>
          </cell>
          <cell r="DA393" t="str">
            <v/>
          </cell>
          <cell r="DB393" t="str">
            <v/>
          </cell>
          <cell r="DD393">
            <v>1</v>
          </cell>
        </row>
        <row r="394">
          <cell r="C394" t="str">
            <v>PR19SVE_H04</v>
          </cell>
          <cell r="D394" t="str">
            <v>Good to drink</v>
          </cell>
          <cell r="E394" t="str">
            <v>PR19 new</v>
          </cell>
          <cell r="F394" t="str">
            <v>H04</v>
          </cell>
          <cell r="G394" t="str">
            <v>Protecting our schools from lead</v>
          </cell>
          <cell r="H394" t="str">
            <v>The number of schools and nurseries in our region where we have taken action to minimise the risk of lead in their supply of drinking water</v>
          </cell>
          <cell r="J394">
            <v>1</v>
          </cell>
          <cell r="Q394">
            <v>1</v>
          </cell>
          <cell r="R394" t="str">
            <v>Out &amp; under</v>
          </cell>
          <cell r="S394" t="str">
            <v>Revenue</v>
          </cell>
          <cell r="T394" t="str">
            <v>End of period</v>
          </cell>
          <cell r="U394" t="str">
            <v>Lead</v>
          </cell>
          <cell r="V394" t="str">
            <v>nr</v>
          </cell>
          <cell r="W394" t="str">
            <v>Number of schools (primary and nurseries)</v>
          </cell>
          <cell r="X394">
            <v>0</v>
          </cell>
          <cell r="Y394" t="str">
            <v>Up</v>
          </cell>
          <cell r="AQ394" t="str">
            <v/>
          </cell>
          <cell r="AR394" t="str">
            <v/>
          </cell>
          <cell r="AS394" t="str">
            <v/>
          </cell>
          <cell r="AT394" t="str">
            <v/>
          </cell>
          <cell r="AU394">
            <v>500</v>
          </cell>
          <cell r="BP394" t="str">
            <v>Yes</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v>-4.0000000000000001E-3</v>
          </cell>
          <cell r="CV394" t="str">
            <v/>
          </cell>
          <cell r="CW394" t="str">
            <v/>
          </cell>
          <cell r="CX394" t="str">
            <v/>
          </cell>
          <cell r="CY394">
            <v>4.0000000000000001E-3</v>
          </cell>
          <cell r="CZ394" t="str">
            <v/>
          </cell>
          <cell r="DA394" t="str">
            <v/>
          </cell>
          <cell r="DB394" t="str">
            <v/>
          </cell>
          <cell r="DD394">
            <v>1</v>
          </cell>
        </row>
        <row r="395">
          <cell r="C395" t="str">
            <v>PR19SWB_PC A1</v>
          </cell>
          <cell r="D395" t="str">
            <v>Clean, Safe and Reliable Supply of Drinking Water</v>
          </cell>
          <cell r="E395" t="str">
            <v>PR14 revision</v>
          </cell>
          <cell r="F395" t="str">
            <v>PC A1</v>
          </cell>
          <cell r="G395" t="str">
            <v>Water quality compliance (CRI)</v>
          </cell>
          <cell r="H395" t="str">
            <v>Water companies test the quality of tap water at customers’ taps and through the network. This drinking water quality measure assesses compliance against the standards set.</v>
          </cell>
          <cell r="J395">
            <v>1</v>
          </cell>
          <cell r="Q395">
            <v>1</v>
          </cell>
          <cell r="R395" t="str">
            <v>Under</v>
          </cell>
          <cell r="S395" t="str">
            <v>Revenue</v>
          </cell>
          <cell r="T395" t="str">
            <v>In-period</v>
          </cell>
          <cell r="U395" t="str">
            <v>Water quality compliance</v>
          </cell>
          <cell r="V395" t="str">
            <v>score</v>
          </cell>
          <cell r="W395" t="str">
            <v>CRI score</v>
          </cell>
          <cell r="X395">
            <v>2</v>
          </cell>
          <cell r="Y395" t="str">
            <v>Down</v>
          </cell>
          <cell r="Z395" t="str">
            <v>Water quality compliance (CRI)</v>
          </cell>
        </row>
        <row r="396">
          <cell r="C396" t="str">
            <v>PR19SWB_PC A2</v>
          </cell>
          <cell r="D396" t="str">
            <v>Clean, Safe and Reliable Supply of Drinking Water</v>
          </cell>
          <cell r="E396" t="str">
            <v>PR14 revision</v>
          </cell>
          <cell r="F396" t="str">
            <v>PC A2</v>
          </cell>
          <cell r="G396" t="str">
            <v>Water supply interruptions</v>
          </cell>
          <cell r="H396" t="str">
            <v>Occasionally supplies of tap water can be disrupted. This measures the average duration of supply interruption per property (for interruptions greater than three hours).</v>
          </cell>
          <cell r="J396">
            <v>1</v>
          </cell>
          <cell r="Q396">
            <v>1</v>
          </cell>
          <cell r="R396" t="str">
            <v>Out &amp; under</v>
          </cell>
          <cell r="S396" t="str">
            <v>Revenue</v>
          </cell>
          <cell r="T396" t="str">
            <v>In-period</v>
          </cell>
          <cell r="U396" t="str">
            <v>Supply interruptions</v>
          </cell>
          <cell r="V396" t="str">
            <v>time</v>
          </cell>
          <cell r="W396" t="str">
            <v>Hrs:mins:secs per property per year</v>
          </cell>
          <cell r="X396">
            <v>0</v>
          </cell>
          <cell r="Y396" t="str">
            <v>Down</v>
          </cell>
          <cell r="Z396" t="str">
            <v>Water supply interruptions</v>
          </cell>
        </row>
        <row r="397">
          <cell r="C397" t="str">
            <v>PR19SWB_PC A3</v>
          </cell>
          <cell r="D397" t="str">
            <v>Clean, Safe and Reliable Supply of Drinking Water</v>
          </cell>
          <cell r="E397" t="str">
            <v>PR14 revision</v>
          </cell>
          <cell r="F397" t="str">
            <v>PC A3</v>
          </cell>
          <cell r="G397" t="str">
            <v>Mains repairs</v>
          </cell>
          <cell r="H397" t="str">
            <v>Water mains can start to leak or burst. This can be due to problems with pipes or joints, cold weather, or changes in ground conditions. This measure is the total number of bursts and leaks across the network.</v>
          </cell>
          <cell r="J397">
            <v>1</v>
          </cell>
          <cell r="Q397">
            <v>1</v>
          </cell>
          <cell r="R397" t="str">
            <v>Out &amp; under</v>
          </cell>
          <cell r="S397" t="str">
            <v>Revenue</v>
          </cell>
          <cell r="T397" t="str">
            <v>In-period</v>
          </cell>
          <cell r="U397" t="str">
            <v>Water mains bursts</v>
          </cell>
          <cell r="V397" t="str">
            <v>nr</v>
          </cell>
          <cell r="W397" t="str">
            <v>Mains burst per 1,000km mains</v>
          </cell>
          <cell r="X397">
            <v>1</v>
          </cell>
          <cell r="Y397" t="str">
            <v>Down</v>
          </cell>
          <cell r="Z397" t="str">
            <v>Mains repairs</v>
          </cell>
        </row>
        <row r="398">
          <cell r="C398" t="str">
            <v>PR19SWB_PC A4</v>
          </cell>
          <cell r="D398" t="str">
            <v>Clean, Safe and Reliable Supply of Drinking Water</v>
          </cell>
          <cell r="E398" t="str">
            <v>PR19 new</v>
          </cell>
          <cell r="F398" t="str">
            <v>PC A4</v>
          </cell>
          <cell r="G398" t="str">
            <v>Unplanned outage</v>
          </cell>
          <cell r="H398" t="str">
            <v>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v>
          </cell>
          <cell r="J398">
            <v>1</v>
          </cell>
          <cell r="Q398">
            <v>1</v>
          </cell>
          <cell r="R398" t="str">
            <v>Under</v>
          </cell>
          <cell r="S398" t="str">
            <v>Revenue</v>
          </cell>
          <cell r="T398" t="str">
            <v>In-period</v>
          </cell>
          <cell r="U398" t="str">
            <v>Water outage</v>
          </cell>
          <cell r="V398" t="str">
            <v>%</v>
          </cell>
          <cell r="W398" t="str">
            <v>Percentage</v>
          </cell>
          <cell r="X398">
            <v>2</v>
          </cell>
          <cell r="Y398" t="str">
            <v>Down</v>
          </cell>
          <cell r="Z398" t="str">
            <v>Unplanned outage</v>
          </cell>
        </row>
        <row r="399">
          <cell r="C399" t="str">
            <v>PR19SWB_PC A5</v>
          </cell>
          <cell r="D399" t="str">
            <v>Clean, Safe and Reliable Supply of Drinking Water</v>
          </cell>
          <cell r="E399" t="str">
            <v>PR14 revision</v>
          </cell>
          <cell r="F399" t="str">
            <v>PC A5</v>
          </cell>
          <cell r="G399" t="str">
            <v>Taste, smell and colour contacts</v>
          </cell>
          <cell r="H399" t="str">
            <v>Water can occasionally have an unpleasant look, taste or appearance. This is the number of times the company is contacted by customers about the taste and smell of water, or because their water was not clear (i.e. it was cloudy or coloured).</v>
          </cell>
          <cell r="J399">
            <v>1</v>
          </cell>
          <cell r="Q399">
            <v>1</v>
          </cell>
          <cell r="R399" t="str">
            <v>Out &amp; under</v>
          </cell>
          <cell r="S399" t="str">
            <v>Revenue</v>
          </cell>
          <cell r="T399" t="str">
            <v>In-period</v>
          </cell>
          <cell r="U399" t="str">
            <v>Customer contacts - water quality</v>
          </cell>
          <cell r="V399" t="str">
            <v>nr</v>
          </cell>
          <cell r="W399" t="str">
            <v>no. / 1,000 population</v>
          </cell>
          <cell r="X399">
            <v>2</v>
          </cell>
          <cell r="Y399" t="str">
            <v>Down</v>
          </cell>
          <cell r="Z399" t="str">
            <v>Customer contacts about water quality</v>
          </cell>
          <cell r="AQ399">
            <v>1.68</v>
          </cell>
          <cell r="AR399">
            <v>1.59</v>
          </cell>
          <cell r="AS399">
            <v>1.51</v>
          </cell>
          <cell r="AT399">
            <v>1.42</v>
          </cell>
          <cell r="AU399">
            <v>1.33</v>
          </cell>
          <cell r="BL399" t="str">
            <v>Yes</v>
          </cell>
          <cell r="BM399" t="str">
            <v>Yes</v>
          </cell>
          <cell r="BN399" t="str">
            <v>Yes</v>
          </cell>
          <cell r="BO399" t="str">
            <v>Yes</v>
          </cell>
          <cell r="BP399" t="str">
            <v>Yes</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v>-0.51100000000000001</v>
          </cell>
          <cell r="CV399" t="str">
            <v/>
          </cell>
          <cell r="CW399" t="str">
            <v/>
          </cell>
          <cell r="CX399" t="str">
            <v/>
          </cell>
          <cell r="CY399">
            <v>0.373</v>
          </cell>
          <cell r="CZ399" t="str">
            <v/>
          </cell>
          <cell r="DA399" t="str">
            <v/>
          </cell>
          <cell r="DB399" t="str">
            <v/>
          </cell>
          <cell r="DD399">
            <v>1</v>
          </cell>
        </row>
        <row r="400">
          <cell r="C400" t="str">
            <v>PR19SWB_PC C1</v>
          </cell>
          <cell r="D400" t="str">
            <v>Available and Sufficient Resources</v>
          </cell>
          <cell r="E400" t="str">
            <v>PR14 revision</v>
          </cell>
          <cell r="F400" t="str">
            <v>PC C1</v>
          </cell>
          <cell r="G400" t="str">
            <v>Water restrictions placed on customers</v>
          </cell>
          <cell r="H400" t="str">
            <v>In times of drought it may be necessary to introduce restrictions on water use. This measures whether there have been any temporary use bans or more severe restrictions during the year for any or all customers.</v>
          </cell>
          <cell r="I400">
            <v>0.1</v>
          </cell>
          <cell r="J400">
            <v>0.9</v>
          </cell>
          <cell r="Q400">
            <v>1</v>
          </cell>
          <cell r="R400" t="str">
            <v>Under</v>
          </cell>
          <cell r="S400" t="str">
            <v>RCV</v>
          </cell>
          <cell r="T400" t="str">
            <v>End of period</v>
          </cell>
          <cell r="U400" t="str">
            <v>Supply restrictions</v>
          </cell>
          <cell r="V400" t="str">
            <v>nr</v>
          </cell>
          <cell r="W400" t="str">
            <v>Number</v>
          </cell>
          <cell r="X400">
            <v>0</v>
          </cell>
          <cell r="Y400" t="str">
            <v>Down</v>
          </cell>
          <cell r="AQ400">
            <v>0</v>
          </cell>
          <cell r="AR400">
            <v>0</v>
          </cell>
          <cell r="AS400">
            <v>0</v>
          </cell>
          <cell r="AT400">
            <v>0</v>
          </cell>
          <cell r="AU400">
            <v>0</v>
          </cell>
          <cell r="BL400" t="str">
            <v>Yes</v>
          </cell>
          <cell r="BM400" t="str">
            <v>Yes</v>
          </cell>
          <cell r="BN400" t="str">
            <v>Yes</v>
          </cell>
          <cell r="BO400" t="str">
            <v>Yes</v>
          </cell>
          <cell r="BP400" t="str">
            <v>Yes</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v>-0.17599999999999999</v>
          </cell>
          <cell r="CV400" t="str">
            <v/>
          </cell>
          <cell r="CW400" t="str">
            <v/>
          </cell>
          <cell r="CX400" t="str">
            <v/>
          </cell>
          <cell r="CY400" t="str">
            <v/>
          </cell>
          <cell r="CZ400" t="str">
            <v/>
          </cell>
          <cell r="DA400" t="str">
            <v/>
          </cell>
          <cell r="DB400" t="str">
            <v/>
          </cell>
          <cell r="DC400" t="str">
            <v>No</v>
          </cell>
          <cell r="DD400">
            <v>1</v>
          </cell>
        </row>
        <row r="401">
          <cell r="C401" t="str">
            <v>PR19SWB_PC C2</v>
          </cell>
          <cell r="D401" t="str">
            <v>Available and Sufficient Resources</v>
          </cell>
          <cell r="E401" t="str">
            <v>PR14 revision</v>
          </cell>
          <cell r="F401" t="str">
            <v>PC C2</v>
          </cell>
          <cell r="G401" t="str">
            <v>Leakage</v>
          </cell>
          <cell r="H401" t="str">
            <v>Water loss through leaking and burst pipes is known as leakage. This measure is the volume of leakage per day and includes both leakage from our water mains network as well as customer supply pipes.</v>
          </cell>
          <cell r="J401">
            <v>1</v>
          </cell>
          <cell r="Q401">
            <v>1</v>
          </cell>
          <cell r="R401" t="str">
            <v>Out &amp; under</v>
          </cell>
          <cell r="S401" t="str">
            <v>Revenue</v>
          </cell>
          <cell r="T401" t="str">
            <v>In-period</v>
          </cell>
          <cell r="U401" t="str">
            <v>Leakage</v>
          </cell>
          <cell r="V401" t="str">
            <v>%</v>
          </cell>
          <cell r="W401" t="str">
            <v>Percentage reduction</v>
          </cell>
          <cell r="X401">
            <v>1</v>
          </cell>
          <cell r="Y401" t="str">
            <v>Up</v>
          </cell>
          <cell r="Z401" t="str">
            <v>Leakage</v>
          </cell>
        </row>
        <row r="402">
          <cell r="C402" t="str">
            <v>PR19SWB_PC C3</v>
          </cell>
          <cell r="D402" t="str">
            <v>Available and Sufficient Resources</v>
          </cell>
          <cell r="E402" t="str">
            <v>PR19 new</v>
          </cell>
          <cell r="F402" t="str">
            <v>PC C3</v>
          </cell>
          <cell r="G402" t="str">
            <v>Per capita consumption</v>
          </cell>
          <cell r="H402" t="str">
            <v>An increasing population means extra demand for water, while changing weather patterns may result in more droughts – meaning it is important for everyone to take care how they use water. This is a measure of the average daily water usage of customers.</v>
          </cell>
          <cell r="J402">
            <v>1</v>
          </cell>
          <cell r="Q402">
            <v>1</v>
          </cell>
          <cell r="R402" t="str">
            <v>Out &amp; under</v>
          </cell>
          <cell r="S402" t="str">
            <v>RCV</v>
          </cell>
          <cell r="T402" t="str">
            <v>End of period</v>
          </cell>
          <cell r="U402" t="str">
            <v>Water consumption</v>
          </cell>
          <cell r="V402" t="str">
            <v>nr</v>
          </cell>
          <cell r="W402" t="str">
            <v>litres / person / day</v>
          </cell>
          <cell r="X402">
            <v>1</v>
          </cell>
          <cell r="Y402" t="str">
            <v>Down</v>
          </cell>
          <cell r="Z402" t="str">
            <v>Per capita consumption</v>
          </cell>
        </row>
        <row r="403">
          <cell r="C403" t="str">
            <v>PR19SWB_PC B1</v>
          </cell>
          <cell r="D403" t="str">
            <v>Reliable Wastewater Service</v>
          </cell>
          <cell r="E403" t="str">
            <v>PR14 revision</v>
          </cell>
          <cell r="F403" t="str">
            <v>PC B1</v>
          </cell>
          <cell r="G403" t="str">
            <v>Internal sewer flooding</v>
          </cell>
          <cell r="H403" t="str">
            <v>When sewers or pumps get blocked, sewage can escape and affect homes and businesses. Internal sewer flooding means sewage has entered homes and businesses, affected living spaces, basements and cellars. This measure is the number of internal flooding incidents per year.</v>
          </cell>
          <cell r="K403">
            <v>1</v>
          </cell>
          <cell r="Q403">
            <v>1</v>
          </cell>
          <cell r="R403" t="str">
            <v>Out &amp; under</v>
          </cell>
          <cell r="S403" t="str">
            <v>Revenue</v>
          </cell>
          <cell r="T403" t="str">
            <v>In-period</v>
          </cell>
          <cell r="U403" t="str">
            <v>Sewer flooding</v>
          </cell>
          <cell r="V403" t="str">
            <v>nr</v>
          </cell>
          <cell r="W403" t="str">
            <v>Incidents per 10,000 sewer connections</v>
          </cell>
          <cell r="X403">
            <v>2</v>
          </cell>
          <cell r="Y403" t="str">
            <v>Down</v>
          </cell>
          <cell r="Z403" t="str">
            <v>Internal sewer flooding</v>
          </cell>
        </row>
        <row r="404">
          <cell r="C404" t="str">
            <v>PR19SWB_PC B2</v>
          </cell>
          <cell r="D404" t="str">
            <v>Reliable Wastewater Service</v>
          </cell>
          <cell r="E404" t="str">
            <v>PR14 revision</v>
          </cell>
          <cell r="F404" t="str">
            <v>PC B2</v>
          </cell>
          <cell r="G404" t="str">
            <v>External sewer flooding incidents</v>
          </cell>
          <cell r="H404" t="str">
            <v>When sewers or pumps block, sewage can escape and this can affect homes and businesses. External sewer flooding means sewage has entered the grounds or gardens of a building normally used for residential, public, community and business purposes.</v>
          </cell>
          <cell r="K404">
            <v>1</v>
          </cell>
          <cell r="Q404">
            <v>1</v>
          </cell>
          <cell r="R404" t="str">
            <v>Out &amp; under</v>
          </cell>
          <cell r="S404" t="str">
            <v>Revenue</v>
          </cell>
          <cell r="T404" t="str">
            <v>In-period</v>
          </cell>
          <cell r="U404" t="str">
            <v>Sewer flooding</v>
          </cell>
          <cell r="V404" t="str">
            <v>nr</v>
          </cell>
          <cell r="W404" t="str">
            <v>Number</v>
          </cell>
          <cell r="X404">
            <v>0</v>
          </cell>
          <cell r="Y404" t="str">
            <v>Down</v>
          </cell>
          <cell r="Z404" t="str">
            <v>External sewer flooding</v>
          </cell>
          <cell r="AQ404">
            <v>1665</v>
          </cell>
          <cell r="AR404">
            <v>1530</v>
          </cell>
          <cell r="AS404">
            <v>1395</v>
          </cell>
          <cell r="AT404">
            <v>1260</v>
          </cell>
          <cell r="AU404">
            <v>1123</v>
          </cell>
          <cell r="BL404" t="str">
            <v>Yes</v>
          </cell>
          <cell r="BM404" t="str">
            <v>Yes</v>
          </cell>
          <cell r="BN404" t="str">
            <v>Yes</v>
          </cell>
          <cell r="BO404" t="str">
            <v>Yes</v>
          </cell>
          <cell r="BP404" t="str">
            <v>Yes</v>
          </cell>
          <cell r="BQ404" t="str">
            <v/>
          </cell>
          <cell r="BR404" t="str">
            <v/>
          </cell>
          <cell r="BS404" t="str">
            <v/>
          </cell>
          <cell r="BT404" t="str">
            <v/>
          </cell>
          <cell r="BU404" t="str">
            <v/>
          </cell>
          <cell r="BV404">
            <v>2048</v>
          </cell>
          <cell r="BW404">
            <v>1882</v>
          </cell>
          <cell r="BX404">
            <v>1716</v>
          </cell>
          <cell r="BY404">
            <v>1550</v>
          </cell>
          <cell r="BZ404">
            <v>1381</v>
          </cell>
          <cell r="CA404" t="str">
            <v/>
          </cell>
          <cell r="CB404" t="str">
            <v/>
          </cell>
          <cell r="CC404" t="str">
            <v/>
          </cell>
          <cell r="CD404" t="str">
            <v/>
          </cell>
          <cell r="CE404" t="str">
            <v/>
          </cell>
          <cell r="CF404" t="str">
            <v/>
          </cell>
          <cell r="CG404" t="str">
            <v/>
          </cell>
          <cell r="CH404" t="str">
            <v/>
          </cell>
          <cell r="CI404" t="str">
            <v/>
          </cell>
          <cell r="CJ404" t="str">
            <v/>
          </cell>
          <cell r="CK404">
            <v>915</v>
          </cell>
          <cell r="CL404">
            <v>835</v>
          </cell>
          <cell r="CM404">
            <v>809</v>
          </cell>
          <cell r="CN404">
            <v>703</v>
          </cell>
          <cell r="CO404">
            <v>545</v>
          </cell>
          <cell r="CP404" t="str">
            <v/>
          </cell>
          <cell r="CQ404" t="str">
            <v/>
          </cell>
          <cell r="CR404" t="str">
            <v/>
          </cell>
          <cell r="CS404" t="str">
            <v/>
          </cell>
          <cell r="CT404" t="str">
            <v/>
          </cell>
          <cell r="CU404">
            <v>-0.01</v>
          </cell>
          <cell r="CV404" t="str">
            <v/>
          </cell>
          <cell r="CW404" t="str">
            <v/>
          </cell>
          <cell r="CX404" t="str">
            <v/>
          </cell>
          <cell r="CY404">
            <v>6.0000000000000001E-3</v>
          </cell>
          <cell r="CZ404" t="str">
            <v/>
          </cell>
          <cell r="DA404" t="str">
            <v/>
          </cell>
          <cell r="DB404" t="str">
            <v/>
          </cell>
          <cell r="DD404">
            <v>1</v>
          </cell>
        </row>
        <row r="405">
          <cell r="C405" t="str">
            <v>PR19SWB_PC B3</v>
          </cell>
          <cell r="D405" t="str">
            <v>Reliable Wastewater Service</v>
          </cell>
          <cell r="E405" t="str">
            <v>PR14 revision</v>
          </cell>
          <cell r="F405" t="str">
            <v>PC B3</v>
          </cell>
          <cell r="G405" t="str">
            <v>Sewer collapses</v>
          </cell>
          <cell r="H405" t="str">
            <v>Sewers can collapse, for example when they are old or damaged by tree roots. This causes the ground above the sewer to fall into the sewer, blocking the flow of sewage.</v>
          </cell>
          <cell r="K405">
            <v>1</v>
          </cell>
          <cell r="Q405">
            <v>1</v>
          </cell>
          <cell r="R405" t="str">
            <v>Out &amp; under</v>
          </cell>
          <cell r="S405" t="str">
            <v>Revenue</v>
          </cell>
          <cell r="T405" t="str">
            <v>In-period</v>
          </cell>
          <cell r="U405" t="str">
            <v>Repair and maintenance</v>
          </cell>
          <cell r="V405" t="str">
            <v>nr</v>
          </cell>
          <cell r="W405" t="str">
            <v>Collapses per 1,000km sewers</v>
          </cell>
          <cell r="X405">
            <v>2</v>
          </cell>
          <cell r="Y405" t="str">
            <v>Down</v>
          </cell>
          <cell r="Z405" t="str">
            <v>Sewer collapses</v>
          </cell>
        </row>
        <row r="406">
          <cell r="C406" t="str">
            <v>PR19SWB_PC B4</v>
          </cell>
          <cell r="D406" t="str">
            <v>Reliable Wastewater Service</v>
          </cell>
          <cell r="E406" t="str">
            <v>PR14 revision</v>
          </cell>
          <cell r="F406" t="str">
            <v>PC B4</v>
          </cell>
          <cell r="G406" t="str">
            <v>Sewer blockages</v>
          </cell>
          <cell r="H406" t="str">
            <v>Sewers can block when items such as wet wipes, nappies, cotton buds, fats and oils are flushed into drains. They cause sewers to clog and block, restricting the flow of sewage.</v>
          </cell>
          <cell r="K406">
            <v>1</v>
          </cell>
          <cell r="Q406">
            <v>1</v>
          </cell>
          <cell r="R406" t="str">
            <v>Out &amp; under</v>
          </cell>
          <cell r="S406" t="str">
            <v>Revenue</v>
          </cell>
          <cell r="T406" t="str">
            <v>In-period</v>
          </cell>
          <cell r="U406" t="str">
            <v>Repair and maintenance</v>
          </cell>
          <cell r="V406" t="str">
            <v>nr</v>
          </cell>
          <cell r="W406" t="str">
            <v>Number</v>
          </cell>
          <cell r="X406">
            <v>0</v>
          </cell>
          <cell r="Y406" t="str">
            <v>Down</v>
          </cell>
          <cell r="Z406" t="str">
            <v>Sewer blockages</v>
          </cell>
          <cell r="AQ406">
            <v>7540</v>
          </cell>
          <cell r="AR406">
            <v>7280</v>
          </cell>
          <cell r="AS406">
            <v>7020</v>
          </cell>
          <cell r="AT406">
            <v>6760</v>
          </cell>
          <cell r="AU406">
            <v>6500</v>
          </cell>
          <cell r="BL406" t="str">
            <v>Yes</v>
          </cell>
          <cell r="BM406" t="str">
            <v>Yes</v>
          </cell>
          <cell r="BN406" t="str">
            <v>Yes</v>
          </cell>
          <cell r="BO406" t="str">
            <v>Yes</v>
          </cell>
          <cell r="BP406" t="str">
            <v>Yes</v>
          </cell>
          <cell r="BQ406" t="str">
            <v/>
          </cell>
          <cell r="BR406" t="str">
            <v/>
          </cell>
          <cell r="BS406" t="str">
            <v/>
          </cell>
          <cell r="BT406" t="str">
            <v/>
          </cell>
          <cell r="BU406" t="str">
            <v/>
          </cell>
          <cell r="BV406">
            <v>8542</v>
          </cell>
          <cell r="BW406">
            <v>8282</v>
          </cell>
          <cell r="BX406">
            <v>8022</v>
          </cell>
          <cell r="BY406">
            <v>7762</v>
          </cell>
          <cell r="BZ406">
            <v>7502</v>
          </cell>
          <cell r="CA406" t="str">
            <v/>
          </cell>
          <cell r="CB406" t="str">
            <v/>
          </cell>
          <cell r="CC406" t="str">
            <v/>
          </cell>
          <cell r="CD406" t="str">
            <v/>
          </cell>
          <cell r="CE406" t="str">
            <v/>
          </cell>
          <cell r="CF406" t="str">
            <v/>
          </cell>
          <cell r="CG406" t="str">
            <v/>
          </cell>
          <cell r="CH406" t="str">
            <v/>
          </cell>
          <cell r="CI406" t="str">
            <v/>
          </cell>
          <cell r="CJ406" t="str">
            <v/>
          </cell>
          <cell r="CK406">
            <v>6040</v>
          </cell>
          <cell r="CL406">
            <v>5780</v>
          </cell>
          <cell r="CM406">
            <v>5520</v>
          </cell>
          <cell r="CN406">
            <v>5260</v>
          </cell>
          <cell r="CO406">
            <v>5000</v>
          </cell>
          <cell r="CP406" t="str">
            <v/>
          </cell>
          <cell r="CQ406" t="str">
            <v/>
          </cell>
          <cell r="CR406" t="str">
            <v/>
          </cell>
          <cell r="CS406" t="str">
            <v/>
          </cell>
          <cell r="CT406" t="str">
            <v/>
          </cell>
          <cell r="CU406">
            <v>-1.6000000000000001E-3</v>
          </cell>
          <cell r="CV406" t="str">
            <v/>
          </cell>
          <cell r="CW406" t="str">
            <v/>
          </cell>
          <cell r="CX406" t="str">
            <v/>
          </cell>
          <cell r="CY406">
            <v>1E-3</v>
          </cell>
          <cell r="CZ406" t="str">
            <v/>
          </cell>
          <cell r="DA406" t="str">
            <v/>
          </cell>
          <cell r="DB406" t="str">
            <v/>
          </cell>
          <cell r="DD406">
            <v>1</v>
          </cell>
        </row>
        <row r="407">
          <cell r="C407" t="str">
            <v>PR19SWB_PC B5</v>
          </cell>
          <cell r="D407" t="str">
            <v>Reliable Wastewater Service</v>
          </cell>
          <cell r="E407" t="str">
            <v>PR14 continuation</v>
          </cell>
          <cell r="F407" t="str">
            <v>PC B5</v>
          </cell>
          <cell r="G407" t="str">
            <v>Odour contacts from wastewater treatment works</v>
          </cell>
          <cell r="H407" t="str">
            <v>Wastewater treatment is necessary to safely return wastewater to the environment. The treatment process can cause some unpleasant smells to surrounding houses and properties. This measure is the number of customer contacts about sewage odours from our wastewater treatment works.</v>
          </cell>
          <cell r="K407">
            <v>1</v>
          </cell>
          <cell r="Q407">
            <v>1</v>
          </cell>
          <cell r="R407" t="str">
            <v>Out &amp; under</v>
          </cell>
          <cell r="S407" t="str">
            <v>Revenue</v>
          </cell>
          <cell r="T407" t="str">
            <v>In-period</v>
          </cell>
          <cell r="U407" t="str">
            <v>WwTW odour</v>
          </cell>
          <cell r="V407" t="str">
            <v>nr</v>
          </cell>
          <cell r="W407" t="str">
            <v>Number</v>
          </cell>
          <cell r="X407">
            <v>0</v>
          </cell>
          <cell r="Y407" t="str">
            <v>Down</v>
          </cell>
          <cell r="AQ407">
            <v>230</v>
          </cell>
          <cell r="AR407">
            <v>220</v>
          </cell>
          <cell r="AS407">
            <v>210</v>
          </cell>
          <cell r="AT407">
            <v>200</v>
          </cell>
          <cell r="AU407">
            <v>196</v>
          </cell>
          <cell r="BL407" t="str">
            <v>Yes</v>
          </cell>
          <cell r="BM407" t="str">
            <v>Yes</v>
          </cell>
          <cell r="BN407" t="str">
            <v>Yes</v>
          </cell>
          <cell r="BO407" t="str">
            <v>Yes</v>
          </cell>
          <cell r="BP407" t="str">
            <v>Yes</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v>-8.0000000000000002E-3</v>
          </cell>
          <cell r="CV407" t="str">
            <v/>
          </cell>
          <cell r="CW407" t="str">
            <v/>
          </cell>
          <cell r="CX407" t="str">
            <v/>
          </cell>
          <cell r="CY407">
            <v>5.0000000000000001E-3</v>
          </cell>
          <cell r="CZ407" t="str">
            <v/>
          </cell>
          <cell r="DA407" t="str">
            <v/>
          </cell>
          <cell r="DB407" t="str">
            <v/>
          </cell>
          <cell r="DD407">
            <v>1</v>
          </cell>
        </row>
        <row r="408">
          <cell r="C408" t="str">
            <v>PR19SWB_PC B6</v>
          </cell>
          <cell r="D408" t="str">
            <v>Reliable Wastewater Service</v>
          </cell>
          <cell r="E408" t="str">
            <v>PR14 continuation</v>
          </cell>
          <cell r="F408" t="str">
            <v>PC B6</v>
          </cell>
          <cell r="G408" t="str">
            <v>Treatment works compliance</v>
          </cell>
          <cell r="H408" t="str">
            <v>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v>
          </cell>
          <cell r="K408">
            <v>1</v>
          </cell>
          <cell r="Q408">
            <v>1</v>
          </cell>
          <cell r="R408" t="str">
            <v>Under</v>
          </cell>
          <cell r="S408" t="str">
            <v>Revenue</v>
          </cell>
          <cell r="T408" t="str">
            <v>In-period</v>
          </cell>
          <cell r="U408" t="str">
            <v>WwTW numeric consents</v>
          </cell>
          <cell r="V408" t="str">
            <v>%</v>
          </cell>
          <cell r="W408" t="str">
            <v>Percentage</v>
          </cell>
          <cell r="X408">
            <v>2</v>
          </cell>
          <cell r="Y408" t="str">
            <v>Up</v>
          </cell>
          <cell r="Z408" t="str">
            <v>Treatment works compliance</v>
          </cell>
        </row>
        <row r="409">
          <cell r="C409" t="str">
            <v>PR19SWB_PC B7</v>
          </cell>
          <cell r="D409" t="str">
            <v>Reliable Wastewater Service</v>
          </cell>
          <cell r="E409" t="str">
            <v>PR14 continuation</v>
          </cell>
          <cell r="F409" t="str">
            <v>PC B7</v>
          </cell>
          <cell r="G409" t="str">
            <v>Descriptive compliance</v>
          </cell>
          <cell r="H409" t="str">
            <v>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v>
          </cell>
          <cell r="K409">
            <v>1</v>
          </cell>
          <cell r="Q409">
            <v>1</v>
          </cell>
          <cell r="R409" t="str">
            <v>Under</v>
          </cell>
          <cell r="S409" t="str">
            <v>Revenue</v>
          </cell>
          <cell r="T409" t="str">
            <v>In-period</v>
          </cell>
          <cell r="U409" t="str">
            <v>WwTW descriptive consents</v>
          </cell>
          <cell r="V409" t="str">
            <v>%</v>
          </cell>
          <cell r="W409" t="str">
            <v>Percentage</v>
          </cell>
          <cell r="X409">
            <v>1</v>
          </cell>
          <cell r="Y409" t="str">
            <v>Up</v>
          </cell>
          <cell r="AQ409">
            <v>100</v>
          </cell>
          <cell r="AR409">
            <v>100</v>
          </cell>
          <cell r="AS409">
            <v>100</v>
          </cell>
          <cell r="AT409">
            <v>100</v>
          </cell>
          <cell r="AU409">
            <v>100</v>
          </cell>
          <cell r="BL409" t="str">
            <v>Yes</v>
          </cell>
          <cell r="BM409" t="str">
            <v>Yes</v>
          </cell>
          <cell r="BN409" t="str">
            <v>Yes</v>
          </cell>
          <cell r="BO409" t="str">
            <v>Yes</v>
          </cell>
          <cell r="BP409" t="str">
            <v>Yes</v>
          </cell>
          <cell r="BQ409" t="str">
            <v/>
          </cell>
          <cell r="BR409" t="str">
            <v/>
          </cell>
          <cell r="BS409" t="str">
            <v/>
          </cell>
          <cell r="BT409" t="str">
            <v/>
          </cell>
          <cell r="BU409" t="str">
            <v/>
          </cell>
          <cell r="BV409" t="str">
            <v/>
          </cell>
          <cell r="BW409" t="str">
            <v/>
          </cell>
          <cell r="BX409" t="str">
            <v/>
          </cell>
          <cell r="BY409" t="str">
            <v/>
          </cell>
          <cell r="BZ409" t="str">
            <v/>
          </cell>
          <cell r="CA409">
            <v>99</v>
          </cell>
          <cell r="CB409">
            <v>99</v>
          </cell>
          <cell r="CC409">
            <v>99</v>
          </cell>
          <cell r="CD409">
            <v>99</v>
          </cell>
          <cell r="CE409">
            <v>99</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v>-0.27800000000000002</v>
          </cell>
          <cell r="CV409" t="str">
            <v/>
          </cell>
          <cell r="CW409" t="str">
            <v/>
          </cell>
          <cell r="CX409" t="str">
            <v/>
          </cell>
          <cell r="CY409" t="str">
            <v/>
          </cell>
          <cell r="CZ409" t="str">
            <v/>
          </cell>
          <cell r="DA409" t="str">
            <v/>
          </cell>
          <cell r="DB409" t="str">
            <v/>
          </cell>
          <cell r="DD409">
            <v>1</v>
          </cell>
        </row>
        <row r="410">
          <cell r="C410" t="str">
            <v>PR19SWB_PC B8</v>
          </cell>
          <cell r="D410" t="str">
            <v>Reliable Wastewater Service</v>
          </cell>
          <cell r="E410" t="str">
            <v>PR19 new</v>
          </cell>
          <cell r="F410" t="str">
            <v>PC B8</v>
          </cell>
          <cell r="G410" t="str">
            <v>Total wastewater treatment works (WWTW) compliance</v>
          </cell>
          <cell r="H410" t="str">
            <v>Water and sewerage companies treat wastewater and return it to the environment. Legal permit standards are set for treated sewage discharges and this measure is for overall compliance with those standards.</v>
          </cell>
          <cell r="K410">
            <v>1</v>
          </cell>
          <cell r="Q410">
            <v>1</v>
          </cell>
          <cell r="R410" t="str">
            <v>NFI</v>
          </cell>
          <cell r="U410" t="str">
            <v>Environmental</v>
          </cell>
          <cell r="V410" t="str">
            <v>%</v>
          </cell>
          <cell r="W410" t="str">
            <v>Percentage</v>
          </cell>
          <cell r="X410">
            <v>1</v>
          </cell>
          <cell r="Y410" t="str">
            <v>Up</v>
          </cell>
          <cell r="AQ410">
            <v>100</v>
          </cell>
          <cell r="AR410">
            <v>100</v>
          </cell>
          <cell r="AS410">
            <v>100</v>
          </cell>
          <cell r="AT410">
            <v>100</v>
          </cell>
          <cell r="AU410">
            <v>100</v>
          </cell>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D410">
            <v>1</v>
          </cell>
        </row>
        <row r="411">
          <cell r="C411" t="str">
            <v>PR19SWB_PC B9</v>
          </cell>
          <cell r="D411" t="str">
            <v>Reliable Wastewater Service</v>
          </cell>
          <cell r="E411" t="str">
            <v>PR14 continuation</v>
          </cell>
          <cell r="F411" t="str">
            <v>PC B9</v>
          </cell>
          <cell r="G411" t="str">
            <v>Compliance with sludge standard</v>
          </cell>
          <cell r="H411" t="str">
            <v>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v>
          </cell>
          <cell r="L411">
            <v>1</v>
          </cell>
          <cell r="Q411">
            <v>1</v>
          </cell>
          <cell r="R411" t="str">
            <v>Under</v>
          </cell>
          <cell r="S411" t="str">
            <v>Revenue</v>
          </cell>
          <cell r="T411" t="str">
            <v>In-period</v>
          </cell>
          <cell r="U411" t="str">
            <v>Bioresources (sludge)</v>
          </cell>
          <cell r="V411" t="str">
            <v>%</v>
          </cell>
          <cell r="W411" t="str">
            <v>Percentage</v>
          </cell>
          <cell r="X411">
            <v>2</v>
          </cell>
          <cell r="Y411" t="str">
            <v>Up</v>
          </cell>
          <cell r="AQ411">
            <v>100</v>
          </cell>
          <cell r="AR411">
            <v>100</v>
          </cell>
          <cell r="AS411">
            <v>100</v>
          </cell>
          <cell r="AT411">
            <v>100</v>
          </cell>
          <cell r="AU411">
            <v>100</v>
          </cell>
          <cell r="BL411" t="str">
            <v>Yes</v>
          </cell>
          <cell r="BM411" t="str">
            <v>Yes</v>
          </cell>
          <cell r="BN411" t="str">
            <v>Yes</v>
          </cell>
          <cell r="BO411" t="str">
            <v>Yes</v>
          </cell>
          <cell r="BP411" t="str">
            <v>Yes</v>
          </cell>
          <cell r="BQ411" t="str">
            <v/>
          </cell>
          <cell r="BR411" t="str">
            <v/>
          </cell>
          <cell r="BS411" t="str">
            <v/>
          </cell>
          <cell r="BT411" t="str">
            <v/>
          </cell>
          <cell r="BU411" t="str">
            <v/>
          </cell>
          <cell r="BV411" t="str">
            <v/>
          </cell>
          <cell r="BW411" t="str">
            <v/>
          </cell>
          <cell r="BX411" t="str">
            <v/>
          </cell>
          <cell r="BY411" t="str">
            <v/>
          </cell>
          <cell r="BZ411" t="str">
            <v/>
          </cell>
          <cell r="CA411">
            <v>99.94</v>
          </cell>
          <cell r="CB411">
            <v>99.94</v>
          </cell>
          <cell r="CC411">
            <v>99.94</v>
          </cell>
          <cell r="CD411">
            <v>99.94</v>
          </cell>
          <cell r="CE411">
            <v>99.94</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v>-0.08</v>
          </cell>
          <cell r="CV411" t="str">
            <v/>
          </cell>
          <cell r="CW411" t="str">
            <v/>
          </cell>
          <cell r="CX411" t="str">
            <v/>
          </cell>
          <cell r="CY411" t="str">
            <v/>
          </cell>
          <cell r="CZ411" t="str">
            <v/>
          </cell>
          <cell r="DA411" t="str">
            <v/>
          </cell>
          <cell r="DB411" t="str">
            <v/>
          </cell>
          <cell r="DD411">
            <v>1</v>
          </cell>
        </row>
        <row r="412">
          <cell r="C412" t="str">
            <v>PR19SWB_PC D1</v>
          </cell>
          <cell r="D412" t="str">
            <v>Resilience</v>
          </cell>
          <cell r="E412" t="str">
            <v>PR19 new</v>
          </cell>
          <cell r="F412" t="str">
            <v>PC D1</v>
          </cell>
          <cell r="G412" t="str">
            <v>Risk of severe restrictions in a drought</v>
          </cell>
          <cell r="H412" t="str">
            <v>In an extreme drought, there is a risk that the company would not have enough water to supply all customers. This measure is the percentage of the population that would experience water restrictions in a drought.</v>
          </cell>
          <cell r="I412">
            <v>1</v>
          </cell>
          <cell r="Q412">
            <v>1</v>
          </cell>
          <cell r="R412" t="str">
            <v>NFI</v>
          </cell>
          <cell r="U412" t="str">
            <v>Resilience</v>
          </cell>
          <cell r="V412" t="str">
            <v>%</v>
          </cell>
          <cell r="W412" t="str">
            <v>% of the population that would experience severe supply restrictions in a 1 in 200 year drought</v>
          </cell>
          <cell r="X412">
            <v>1</v>
          </cell>
          <cell r="Y412" t="str">
            <v>Down</v>
          </cell>
          <cell r="Z412" t="str">
            <v>Risk of severe restrictions in a drought</v>
          </cell>
        </row>
        <row r="413">
          <cell r="C413" t="str">
            <v>PR19SWB_PC D2</v>
          </cell>
          <cell r="D413" t="str">
            <v>Resilience</v>
          </cell>
          <cell r="E413" t="str">
            <v>PR19 new</v>
          </cell>
          <cell r="F413" t="str">
            <v>PC D2</v>
          </cell>
          <cell r="G413" t="str">
            <v>Risk of sewer flooding in a storm</v>
          </cell>
          <cell r="H413" t="str">
            <v xml:space="preserve">Customers may be at risk of sewer flooding in an extreme storm. This measure is the percentage of the population at risk of experiencing sewer flooding in such an event. </v>
          </cell>
          <cell r="K413">
            <v>1</v>
          </cell>
          <cell r="Q413">
            <v>1</v>
          </cell>
          <cell r="R413" t="str">
            <v>NFI</v>
          </cell>
          <cell r="U413" t="str">
            <v>Resilience</v>
          </cell>
          <cell r="V413" t="str">
            <v>%</v>
          </cell>
          <cell r="W413" t="str">
            <v>% of population at risk of sewer flooding in 1 in 50 year storm</v>
          </cell>
          <cell r="X413">
            <v>2</v>
          </cell>
          <cell r="Y413" t="str">
            <v>Down</v>
          </cell>
          <cell r="Z413" t="str">
            <v>Risk of sewer flooding in a storm</v>
          </cell>
        </row>
        <row r="414">
          <cell r="C414" t="str">
            <v>PR19SWB_PC D3</v>
          </cell>
          <cell r="D414" t="str">
            <v>Resilience</v>
          </cell>
          <cell r="E414" t="str">
            <v>PR19 new</v>
          </cell>
          <cell r="F414" t="str">
            <v>PC D3</v>
          </cell>
          <cell r="G414" t="str">
            <v>Resilience in the round - wastewater</v>
          </cell>
          <cell r="H414" t="str">
            <v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v>
          </cell>
          <cell r="K414">
            <v>1</v>
          </cell>
          <cell r="Q414">
            <v>1</v>
          </cell>
          <cell r="R414" t="str">
            <v>Out &amp; under</v>
          </cell>
          <cell r="S414" t="str">
            <v>Revenue</v>
          </cell>
          <cell r="T414" t="str">
            <v>In-period</v>
          </cell>
          <cell r="U414" t="str">
            <v>Resilience</v>
          </cell>
          <cell r="V414" t="str">
            <v>nr</v>
          </cell>
          <cell r="W414" t="str">
            <v>Number</v>
          </cell>
          <cell r="X414">
            <v>0</v>
          </cell>
          <cell r="Y414" t="str">
            <v>Up</v>
          </cell>
          <cell r="AQ414">
            <v>20</v>
          </cell>
          <cell r="AR414">
            <v>40</v>
          </cell>
          <cell r="AS414">
            <v>60</v>
          </cell>
          <cell r="AT414">
            <v>80</v>
          </cell>
          <cell r="AU414">
            <v>100</v>
          </cell>
          <cell r="BL414" t="str">
            <v>Yes</v>
          </cell>
          <cell r="BM414" t="str">
            <v>Yes</v>
          </cell>
          <cell r="BN414" t="str">
            <v>Yes</v>
          </cell>
          <cell r="BO414" t="str">
            <v>Yes</v>
          </cell>
          <cell r="BP414" t="str">
            <v>Yes</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v>-3.3400000000000001E-3</v>
          </cell>
          <cell r="CV414" t="str">
            <v/>
          </cell>
          <cell r="CW414" t="str">
            <v/>
          </cell>
          <cell r="CX414" t="str">
            <v/>
          </cell>
          <cell r="CY414">
            <v>1.9599999999999999E-3</v>
          </cell>
          <cell r="CZ414" t="str">
            <v/>
          </cell>
          <cell r="DA414" t="str">
            <v/>
          </cell>
          <cell r="DB414" t="str">
            <v/>
          </cell>
        </row>
        <row r="415">
          <cell r="C415" t="str">
            <v>PR19SWB_PC D4</v>
          </cell>
          <cell r="D415" t="str">
            <v>Resilience</v>
          </cell>
          <cell r="E415" t="str">
            <v>PR19 new</v>
          </cell>
          <cell r="F415" t="str">
            <v>PC D4</v>
          </cell>
          <cell r="G415" t="str">
            <v xml:space="preserve">Resilience in the round - water </v>
          </cell>
          <cell r="H415" t="str">
            <v xml:space="preserve">Occasionally supplies of tap water can be disrupted. This measures the number of customers (properties) who experience continuous unplanned loss of mains water supply to their property for durations greater than 12 hours. </v>
          </cell>
          <cell r="J415">
            <v>1</v>
          </cell>
          <cell r="Q415">
            <v>1</v>
          </cell>
          <cell r="R415" t="str">
            <v>Out &amp; under</v>
          </cell>
          <cell r="S415" t="str">
            <v>Revenue</v>
          </cell>
          <cell r="T415" t="str">
            <v>In-period</v>
          </cell>
          <cell r="U415" t="str">
            <v>Resilience</v>
          </cell>
          <cell r="V415" t="str">
            <v>nr</v>
          </cell>
          <cell r="W415" t="str">
            <v>Number</v>
          </cell>
          <cell r="X415">
            <v>0</v>
          </cell>
          <cell r="Y415" t="str">
            <v>Down</v>
          </cell>
          <cell r="AQ415">
            <v>767</v>
          </cell>
          <cell r="AR415">
            <v>673</v>
          </cell>
          <cell r="AS415">
            <v>641</v>
          </cell>
          <cell r="AT415">
            <v>552</v>
          </cell>
          <cell r="AU415">
            <v>540</v>
          </cell>
          <cell r="BL415" t="str">
            <v>Yes</v>
          </cell>
          <cell r="BM415" t="str">
            <v>Yes</v>
          </cell>
          <cell r="BN415" t="str">
            <v>Yes</v>
          </cell>
          <cell r="BO415" t="str">
            <v>Yes</v>
          </cell>
          <cell r="BP415" t="str">
            <v>Yes</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v>-1.5E-3</v>
          </cell>
          <cell r="CV415" t="str">
            <v/>
          </cell>
          <cell r="CW415" t="str">
            <v/>
          </cell>
          <cell r="CX415" t="str">
            <v/>
          </cell>
          <cell r="CY415">
            <v>1.1999999999999999E-3</v>
          </cell>
          <cell r="CZ415" t="str">
            <v/>
          </cell>
          <cell r="DA415" t="str">
            <v/>
          </cell>
          <cell r="DB415" t="str">
            <v/>
          </cell>
          <cell r="DD415">
            <v>1</v>
          </cell>
        </row>
        <row r="416">
          <cell r="C416" t="str">
            <v>PR19SWB_PC E1</v>
          </cell>
          <cell r="D416" t="str">
            <v>Responsive to Customers</v>
          </cell>
          <cell r="E416" t="str">
            <v>PR19 new</v>
          </cell>
          <cell r="F416" t="str">
            <v>PC E1</v>
          </cell>
          <cell r="G416" t="str">
            <v>C-MeX: Customer measure of experience</v>
          </cell>
          <cell r="H416" t="str">
            <v>This is the mechanism to incentivise companies to provide an excellent customer experience for residential customers.</v>
          </cell>
          <cell r="M416">
            <v>1</v>
          </cell>
          <cell r="Q416">
            <v>1</v>
          </cell>
          <cell r="R416" t="str">
            <v>Out &amp; under</v>
          </cell>
          <cell r="S416" t="str">
            <v>Revenue</v>
          </cell>
          <cell r="T416" t="str">
            <v>In-period</v>
          </cell>
          <cell r="U416" t="str">
            <v>Customer measure of experience (C-MeX)</v>
          </cell>
          <cell r="V416" t="str">
            <v>score</v>
          </cell>
          <cell r="W416" t="str">
            <v>C-Mex Score</v>
          </cell>
          <cell r="X416">
            <v>2</v>
          </cell>
          <cell r="Y416" t="str">
            <v>Up</v>
          </cell>
          <cell r="Z416" t="str">
            <v>C-MeX: Customer measure of experience</v>
          </cell>
        </row>
        <row r="417">
          <cell r="C417" t="str">
            <v>PR19SWB_PC E2</v>
          </cell>
          <cell r="D417" t="str">
            <v>Responsive to Customers</v>
          </cell>
          <cell r="E417" t="str">
            <v>PR14 continuation</v>
          </cell>
          <cell r="F417" t="str">
            <v>PC E2</v>
          </cell>
          <cell r="G417" t="str">
            <v>Operational contacts resolved first time - water</v>
          </cell>
          <cell r="H417" t="str">
            <v>The percentage of wholesale water operational customer contacts that are resolved first time. (Includes all written and telephone contacts).</v>
          </cell>
          <cell r="J417">
            <v>1</v>
          </cell>
          <cell r="Q417">
            <v>1</v>
          </cell>
          <cell r="R417" t="str">
            <v>Out &amp; under</v>
          </cell>
          <cell r="S417" t="str">
            <v>Revenue</v>
          </cell>
          <cell r="T417" t="str">
            <v>In-period</v>
          </cell>
          <cell r="U417" t="str">
            <v>Customer contacts - other</v>
          </cell>
          <cell r="V417" t="str">
            <v>%</v>
          </cell>
          <cell r="W417" t="str">
            <v>Percentage</v>
          </cell>
          <cell r="X417">
            <v>1</v>
          </cell>
          <cell r="Y417" t="str">
            <v>Up</v>
          </cell>
          <cell r="AQ417">
            <v>95</v>
          </cell>
          <cell r="AR417">
            <v>95</v>
          </cell>
          <cell r="AS417">
            <v>95</v>
          </cell>
          <cell r="AT417">
            <v>95</v>
          </cell>
          <cell r="AU417">
            <v>95</v>
          </cell>
          <cell r="BL417" t="str">
            <v>Yes</v>
          </cell>
          <cell r="BM417" t="str">
            <v>Yes</v>
          </cell>
          <cell r="BN417" t="str">
            <v>Yes</v>
          </cell>
          <cell r="BO417" t="str">
            <v>Yes</v>
          </cell>
          <cell r="BP417" t="str">
            <v>Yes</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v>-3.9899999999999998E-2</v>
          </cell>
          <cell r="CV417" t="str">
            <v/>
          </cell>
          <cell r="CW417" t="str">
            <v/>
          </cell>
          <cell r="CX417" t="str">
            <v/>
          </cell>
          <cell r="CY417">
            <v>2.52E-2</v>
          </cell>
          <cell r="CZ417" t="str">
            <v/>
          </cell>
          <cell r="DA417" t="str">
            <v/>
          </cell>
          <cell r="DB417" t="str">
            <v/>
          </cell>
          <cell r="DD417">
            <v>1</v>
          </cell>
        </row>
        <row r="418">
          <cell r="C418" t="str">
            <v>PR19SWB_PC E3</v>
          </cell>
          <cell r="D418" t="str">
            <v>Responsive to Customers</v>
          </cell>
          <cell r="E418" t="str">
            <v>PR14 continuation</v>
          </cell>
          <cell r="F418" t="str">
            <v>PC E3</v>
          </cell>
          <cell r="G418" t="str">
            <v>Operational contacts resolved first time - wastewater</v>
          </cell>
          <cell r="H418" t="str">
            <v>The percentage of wholesale wastewater operational customer contacts that are resolved first time. (Includes all written and telephone contacts).</v>
          </cell>
          <cell r="K418">
            <v>1</v>
          </cell>
          <cell r="Q418">
            <v>1</v>
          </cell>
          <cell r="R418" t="str">
            <v>Out &amp; under</v>
          </cell>
          <cell r="S418" t="str">
            <v>Revenue</v>
          </cell>
          <cell r="T418" t="str">
            <v>In-period</v>
          </cell>
          <cell r="U418" t="str">
            <v>Customer contacts - other</v>
          </cell>
          <cell r="V418" t="str">
            <v>%</v>
          </cell>
          <cell r="W418" t="str">
            <v>Percentage</v>
          </cell>
          <cell r="X418">
            <v>1</v>
          </cell>
          <cell r="Y418" t="str">
            <v>Up</v>
          </cell>
          <cell r="AQ418">
            <v>95</v>
          </cell>
          <cell r="AR418">
            <v>95</v>
          </cell>
          <cell r="AS418">
            <v>95</v>
          </cell>
          <cell r="AT418">
            <v>95</v>
          </cell>
          <cell r="AU418">
            <v>95</v>
          </cell>
          <cell r="BL418" t="str">
            <v>Yes</v>
          </cell>
          <cell r="BM418" t="str">
            <v>Yes</v>
          </cell>
          <cell r="BN418" t="str">
            <v>Yes</v>
          </cell>
          <cell r="BO418" t="str">
            <v>Yes</v>
          </cell>
          <cell r="BP418" t="str">
            <v>Yes</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v>-1.7299999999999999E-2</v>
          </cell>
          <cell r="CV418" t="str">
            <v/>
          </cell>
          <cell r="CW418" t="str">
            <v/>
          </cell>
          <cell r="CX418" t="str">
            <v/>
          </cell>
          <cell r="CY418">
            <v>8.8999999999999999E-3</v>
          </cell>
          <cell r="CZ418" t="str">
            <v/>
          </cell>
          <cell r="DA418" t="str">
            <v/>
          </cell>
          <cell r="DB418" t="str">
            <v/>
          </cell>
          <cell r="DD418">
            <v>1</v>
          </cell>
        </row>
        <row r="419">
          <cell r="C419" t="str">
            <v>PR19SWB_PC E4</v>
          </cell>
          <cell r="D419" t="str">
            <v>Responsive to Customers</v>
          </cell>
          <cell r="E419" t="str">
            <v>PR19 new</v>
          </cell>
          <cell r="F419" t="str">
            <v>PC E4</v>
          </cell>
          <cell r="G419" t="str">
            <v>D-MeX: Developer services measure of experience</v>
          </cell>
          <cell r="H419" t="str">
            <v>This is the mechanism to incentivise water companies to provide an excellent customer experience for developer services (new connections) customers.</v>
          </cell>
          <cell r="J419">
            <v>0.49</v>
          </cell>
          <cell r="K419">
            <v>0.51</v>
          </cell>
          <cell r="Q419">
            <v>1</v>
          </cell>
          <cell r="R419" t="str">
            <v>Out &amp; under</v>
          </cell>
          <cell r="S419" t="str">
            <v>Revenue</v>
          </cell>
          <cell r="T419" t="str">
            <v>In-period</v>
          </cell>
          <cell r="U419" t="str">
            <v>Developer services measure of experience (D-MeX)</v>
          </cell>
          <cell r="V419" t="str">
            <v>score</v>
          </cell>
          <cell r="W419" t="str">
            <v>D-Mex Score</v>
          </cell>
          <cell r="X419">
            <v>2</v>
          </cell>
          <cell r="Y419" t="str">
            <v>Up</v>
          </cell>
          <cell r="Z419" t="str">
            <v>D-MeX: Developer services measure of experience</v>
          </cell>
        </row>
        <row r="420">
          <cell r="C420" t="str">
            <v>PR19SWB_PC E5</v>
          </cell>
          <cell r="D420" t="str">
            <v>Responsive to Customers</v>
          </cell>
          <cell r="E420" t="str">
            <v>PR14 continuation</v>
          </cell>
          <cell r="F420" t="str">
            <v>PC E5</v>
          </cell>
          <cell r="G420" t="str">
            <v>Customer satisfaction with value for money</v>
          </cell>
          <cell r="H420" t="str">
            <v>The average percentage of household customers satisfied, extremely or very satisfied with the value for money of South West Water’s services in the financial year.</v>
          </cell>
          <cell r="M420">
            <v>1</v>
          </cell>
          <cell r="Q420">
            <v>1</v>
          </cell>
          <cell r="R420" t="str">
            <v>NFI</v>
          </cell>
          <cell r="U420" t="str">
            <v>Billing, debt, vfm, affordability, vulnerability</v>
          </cell>
          <cell r="V420" t="str">
            <v>%</v>
          </cell>
          <cell r="W420" t="str">
            <v>Percentage</v>
          </cell>
          <cell r="X420">
            <v>0</v>
          </cell>
          <cell r="Y420" t="str">
            <v>Up</v>
          </cell>
          <cell r="AQ420">
            <v>70</v>
          </cell>
          <cell r="AR420">
            <v>71</v>
          </cell>
          <cell r="AS420">
            <v>73</v>
          </cell>
          <cell r="AT420">
            <v>74</v>
          </cell>
          <cell r="AU420">
            <v>75</v>
          </cell>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D420">
            <v>1</v>
          </cell>
        </row>
        <row r="421">
          <cell r="C421" t="str">
            <v>PR19SWB_PC E6</v>
          </cell>
          <cell r="D421" t="str">
            <v>Responsive to Customers</v>
          </cell>
          <cell r="E421" t="str">
            <v>PR19 new</v>
          </cell>
          <cell r="F421" t="str">
            <v>PC E6</v>
          </cell>
          <cell r="G421" t="str">
            <v>Priority services for customers in vulnerable circumstances</v>
          </cell>
          <cell r="H421" t="str">
            <v>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v>
          </cell>
          <cell r="M421">
            <v>1</v>
          </cell>
          <cell r="Q421">
            <v>1</v>
          </cell>
          <cell r="R421" t="str">
            <v>NFI</v>
          </cell>
          <cell r="U421" t="str">
            <v>Billing, debt, vfm, affordability, vulnerability</v>
          </cell>
          <cell r="V421" t="str">
            <v>%</v>
          </cell>
          <cell r="W421" t="str">
            <v>Percentage</v>
          </cell>
          <cell r="X421">
            <v>1</v>
          </cell>
          <cell r="Y421" t="str">
            <v>Up</v>
          </cell>
          <cell r="Z421" t="str">
            <v>Priority services for customers in vulnerable circumstances</v>
          </cell>
        </row>
        <row r="422">
          <cell r="C422" t="str">
            <v>PR19SWB_PC E7</v>
          </cell>
          <cell r="D422" t="str">
            <v>Responsive to Customers</v>
          </cell>
          <cell r="E422" t="str">
            <v>PR19 new</v>
          </cell>
          <cell r="F422" t="str">
            <v>PC E7</v>
          </cell>
          <cell r="G422" t="str">
            <v xml:space="preserve">British Standard for inclusive service provision </v>
          </cell>
          <cell r="H422" t="str">
            <v>This measures the company's ability to attain and retain the British Standard for inclusive service provision.</v>
          </cell>
          <cell r="M422">
            <v>1</v>
          </cell>
          <cell r="Q422">
            <v>1</v>
          </cell>
          <cell r="R422" t="str">
            <v>NFI</v>
          </cell>
          <cell r="U422" t="str">
            <v>Billing, debt, vfm, affordability, vulnerability</v>
          </cell>
          <cell r="V422" t="str">
            <v>score</v>
          </cell>
          <cell r="W422" t="str">
            <v>Score</v>
          </cell>
          <cell r="X422">
            <v>0</v>
          </cell>
          <cell r="AQ422" t="str">
            <v>Achieve</v>
          </cell>
          <cell r="AR422" t="str">
            <v>Maintain</v>
          </cell>
          <cell r="AS422" t="str">
            <v>Maintain</v>
          </cell>
          <cell r="AT422" t="str">
            <v>Maintain</v>
          </cell>
          <cell r="AU422" t="str">
            <v>Maintain</v>
          </cell>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row>
        <row r="423">
          <cell r="C423" t="str">
            <v>PR19SWB_PC E8</v>
          </cell>
          <cell r="D423" t="str">
            <v>Responsive to Customers</v>
          </cell>
          <cell r="E423" t="str">
            <v>PR19 new</v>
          </cell>
          <cell r="F423" t="str">
            <v>PC E8</v>
          </cell>
          <cell r="G423" t="str">
            <v>Overall satisfaction of services received on the PSR</v>
          </cell>
          <cell r="H423" t="str">
            <v>The average percentage of customers satisfied, extremely or very satisfied with the services they receive through the Priority Services Register (PSR).</v>
          </cell>
          <cell r="M423">
            <v>1</v>
          </cell>
          <cell r="Q423">
            <v>1</v>
          </cell>
          <cell r="R423" t="str">
            <v>NFI</v>
          </cell>
          <cell r="U423" t="str">
            <v>Billing, debt, vfm, affordability, vulnerability</v>
          </cell>
          <cell r="V423" t="str">
            <v>%</v>
          </cell>
          <cell r="W423" t="str">
            <v>Percentage</v>
          </cell>
          <cell r="X423">
            <v>0</v>
          </cell>
          <cell r="Y423" t="str">
            <v>Up</v>
          </cell>
          <cell r="AQ423">
            <v>73</v>
          </cell>
          <cell r="AR423">
            <v>78</v>
          </cell>
          <cell r="AS423">
            <v>83</v>
          </cell>
          <cell r="AT423">
            <v>88</v>
          </cell>
          <cell r="AU423">
            <v>93</v>
          </cell>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D423">
            <v>1</v>
          </cell>
        </row>
        <row r="424">
          <cell r="C424" t="str">
            <v>PR19SWB_PC F1</v>
          </cell>
          <cell r="D424" t="str">
            <v>Protecting the Environment</v>
          </cell>
          <cell r="E424" t="str">
            <v>PR14 revision</v>
          </cell>
          <cell r="F424" t="str">
            <v>PC F1</v>
          </cell>
          <cell r="G424" t="str">
            <v>Pollution incidents</v>
          </cell>
          <cell r="H424" t="str">
            <v>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v>
          </cell>
          <cell r="K424">
            <v>1</v>
          </cell>
          <cell r="Q424">
            <v>1</v>
          </cell>
          <cell r="R424" t="str">
            <v>Under</v>
          </cell>
          <cell r="S424" t="str">
            <v>Revenue</v>
          </cell>
          <cell r="T424" t="str">
            <v>In-period</v>
          </cell>
          <cell r="U424" t="str">
            <v>Pollution incidents</v>
          </cell>
          <cell r="V424" t="str">
            <v>nr</v>
          </cell>
          <cell r="W424" t="str">
            <v>no. / 10, 000km sewer</v>
          </cell>
          <cell r="X424">
            <v>2</v>
          </cell>
          <cell r="Y424" t="str">
            <v>Down</v>
          </cell>
          <cell r="Z424" t="str">
            <v>Pollution incidents</v>
          </cell>
        </row>
        <row r="425">
          <cell r="C425" t="str">
            <v>PR19SWB_PC F2</v>
          </cell>
          <cell r="D425" t="str">
            <v>Protecting the Environment</v>
          </cell>
          <cell r="E425" t="str">
            <v>PR14 revision</v>
          </cell>
          <cell r="F425" t="str">
            <v>PC F2</v>
          </cell>
          <cell r="G425" t="str">
            <v>Number of pollution incidents cat 1-3 (water only)</v>
          </cell>
          <cell r="H425" t="str">
            <v>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v>
          </cell>
          <cell r="J425">
            <v>1</v>
          </cell>
          <cell r="Q425">
            <v>1</v>
          </cell>
          <cell r="R425" t="str">
            <v>Under</v>
          </cell>
          <cell r="S425" t="str">
            <v>Revenue</v>
          </cell>
          <cell r="T425" t="str">
            <v>In-period</v>
          </cell>
          <cell r="U425" t="str">
            <v>Pollution incidents</v>
          </cell>
          <cell r="V425" t="str">
            <v>nr</v>
          </cell>
          <cell r="W425" t="str">
            <v>Number</v>
          </cell>
          <cell r="X425">
            <v>0</v>
          </cell>
          <cell r="Y425" t="str">
            <v>Down</v>
          </cell>
          <cell r="AQ425">
            <v>0</v>
          </cell>
          <cell r="AR425">
            <v>0</v>
          </cell>
          <cell r="AS425">
            <v>0</v>
          </cell>
          <cell r="AT425">
            <v>0</v>
          </cell>
          <cell r="AU425">
            <v>0</v>
          </cell>
          <cell r="BL425" t="str">
            <v>Yes</v>
          </cell>
          <cell r="BM425" t="str">
            <v>Yes</v>
          </cell>
          <cell r="BN425" t="str">
            <v>Yes</v>
          </cell>
          <cell r="BO425" t="str">
            <v>Yes</v>
          </cell>
          <cell r="BP425" t="str">
            <v>Yes</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v>-6.2E-2</v>
          </cell>
          <cell r="CV425" t="str">
            <v/>
          </cell>
          <cell r="CW425" t="str">
            <v/>
          </cell>
          <cell r="CX425" t="str">
            <v/>
          </cell>
          <cell r="CY425" t="str">
            <v/>
          </cell>
          <cell r="CZ425" t="str">
            <v/>
          </cell>
          <cell r="DA425" t="str">
            <v/>
          </cell>
          <cell r="DB425" t="str">
            <v/>
          </cell>
          <cell r="DD425">
            <v>1</v>
          </cell>
        </row>
        <row r="426">
          <cell r="C426" t="str">
            <v>PR19SWB_PC F3</v>
          </cell>
          <cell r="D426" t="str">
            <v>Protecting the Environment</v>
          </cell>
          <cell r="E426" t="str">
            <v>PR19 new</v>
          </cell>
          <cell r="F426" t="str">
            <v>PC F3</v>
          </cell>
          <cell r="G426" t="str">
            <v>Biodiversity - Compliance</v>
          </cell>
          <cell r="H426" t="str">
            <v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v>
          </cell>
          <cell r="K426">
            <v>1</v>
          </cell>
          <cell r="Q426">
            <v>1</v>
          </cell>
          <cell r="R426" t="str">
            <v>NFI</v>
          </cell>
          <cell r="U426" t="str">
            <v>Biodiversity/SSSIs</v>
          </cell>
          <cell r="V426" t="str">
            <v>nr</v>
          </cell>
          <cell r="W426" t="str">
            <v>Number</v>
          </cell>
          <cell r="X426">
            <v>0</v>
          </cell>
          <cell r="Y426" t="str">
            <v>Down</v>
          </cell>
          <cell r="AQ426">
            <v>0</v>
          </cell>
          <cell r="AR426">
            <v>0</v>
          </cell>
          <cell r="AS426">
            <v>0</v>
          </cell>
          <cell r="AT426">
            <v>0</v>
          </cell>
          <cell r="AU426">
            <v>0</v>
          </cell>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D426">
            <v>1</v>
          </cell>
        </row>
        <row r="427">
          <cell r="C427" t="str">
            <v>PR19SWB_PC F4</v>
          </cell>
          <cell r="D427" t="str">
            <v>Protecting the Environment</v>
          </cell>
          <cell r="E427" t="str">
            <v>PR19 new</v>
          </cell>
          <cell r="F427" t="str">
            <v>PC F4</v>
          </cell>
          <cell r="G427" t="str">
            <v>Biodiversity - Prevent Deterioration</v>
          </cell>
          <cell r="H427" t="str">
            <v>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v>
          </cell>
          <cell r="I427">
            <v>0.65</v>
          </cell>
          <cell r="J427">
            <v>0.35</v>
          </cell>
          <cell r="Q427">
            <v>1</v>
          </cell>
          <cell r="R427" t="str">
            <v>NFI</v>
          </cell>
          <cell r="U427" t="str">
            <v>Biodiversity/SSSIs</v>
          </cell>
          <cell r="V427" t="str">
            <v>nr</v>
          </cell>
          <cell r="W427" t="str">
            <v>Number</v>
          </cell>
          <cell r="X427">
            <v>0</v>
          </cell>
          <cell r="Y427" t="str">
            <v>Up</v>
          </cell>
          <cell r="AQ427">
            <v>21</v>
          </cell>
          <cell r="AR427">
            <v>44</v>
          </cell>
          <cell r="AS427">
            <v>67</v>
          </cell>
          <cell r="AT427">
            <v>90</v>
          </cell>
          <cell r="AU427">
            <v>112</v>
          </cell>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D427">
            <v>1</v>
          </cell>
        </row>
        <row r="428">
          <cell r="C428" t="str">
            <v>PR19SWB_PC F5</v>
          </cell>
          <cell r="D428" t="str">
            <v>Protecting the Environment</v>
          </cell>
          <cell r="E428" t="str">
            <v>PR19 new</v>
          </cell>
          <cell r="F428" t="str">
            <v>PC F5</v>
          </cell>
          <cell r="G428" t="str">
            <v>Biodiversity - Enhancement</v>
          </cell>
          <cell r="H428" t="str">
            <v>We work with land owners and farmers to ensure pesticides and slurry does not go into rivers and lakes. This maintains and improves river quality. It also ensures water can be taken from the rivers and used for clean, safe drinking water.</v>
          </cell>
          <cell r="I428">
            <v>0.45</v>
          </cell>
          <cell r="J428">
            <v>0.55000000000000004</v>
          </cell>
          <cell r="Q428">
            <v>1</v>
          </cell>
          <cell r="R428" t="str">
            <v>Out &amp; under</v>
          </cell>
          <cell r="S428" t="str">
            <v>RCV</v>
          </cell>
          <cell r="T428" t="str">
            <v>End of period</v>
          </cell>
          <cell r="U428" t="str">
            <v>Catchment management</v>
          </cell>
          <cell r="V428" t="str">
            <v>Ha</v>
          </cell>
          <cell r="W428" t="str">
            <v>Hectares</v>
          </cell>
          <cell r="X428">
            <v>0</v>
          </cell>
          <cell r="Y428" t="str">
            <v>Up</v>
          </cell>
          <cell r="AQ428">
            <v>73209</v>
          </cell>
          <cell r="AR428">
            <v>84209</v>
          </cell>
          <cell r="AS428">
            <v>96209</v>
          </cell>
          <cell r="AT428">
            <v>109209</v>
          </cell>
          <cell r="AU428">
            <v>123209</v>
          </cell>
          <cell r="BL428" t="str">
            <v>Yes</v>
          </cell>
          <cell r="BM428" t="str">
            <v>Yes</v>
          </cell>
          <cell r="BN428" t="str">
            <v>Yes</v>
          </cell>
          <cell r="BO428" t="str">
            <v>Yes</v>
          </cell>
          <cell r="BP428" t="str">
            <v>Yes</v>
          </cell>
          <cell r="BQ428" t="str">
            <v/>
          </cell>
          <cell r="BR428" t="str">
            <v/>
          </cell>
          <cell r="BS428" t="str">
            <v/>
          </cell>
          <cell r="BT428" t="str">
            <v/>
          </cell>
          <cell r="BU428" t="str">
            <v/>
          </cell>
          <cell r="BV428">
            <v>69028</v>
          </cell>
          <cell r="BW428">
            <v>79828</v>
          </cell>
          <cell r="BX428">
            <v>91428</v>
          </cell>
          <cell r="BY428">
            <v>103828</v>
          </cell>
          <cell r="BZ428">
            <v>117028</v>
          </cell>
          <cell r="CA428" t="str">
            <v/>
          </cell>
          <cell r="CB428" t="str">
            <v/>
          </cell>
          <cell r="CC428" t="str">
            <v/>
          </cell>
          <cell r="CD428" t="str">
            <v/>
          </cell>
          <cell r="CE428" t="str">
            <v/>
          </cell>
          <cell r="CF428" t="str">
            <v/>
          </cell>
          <cell r="CG428" t="str">
            <v/>
          </cell>
          <cell r="CH428" t="str">
            <v/>
          </cell>
          <cell r="CI428" t="str">
            <v/>
          </cell>
          <cell r="CJ428" t="str">
            <v/>
          </cell>
          <cell r="CK428">
            <v>82209</v>
          </cell>
          <cell r="CL428">
            <v>93709</v>
          </cell>
          <cell r="CM428">
            <v>106709</v>
          </cell>
          <cell r="CN428">
            <v>121209</v>
          </cell>
          <cell r="CO428">
            <v>137209</v>
          </cell>
          <cell r="CP428" t="str">
            <v/>
          </cell>
          <cell r="CQ428" t="str">
            <v/>
          </cell>
          <cell r="CR428" t="str">
            <v/>
          </cell>
          <cell r="CS428" t="str">
            <v/>
          </cell>
          <cell r="CT428" t="str">
            <v/>
          </cell>
          <cell r="CU428">
            <v>-8.8000000000000003E-4</v>
          </cell>
          <cell r="CV428" t="str">
            <v/>
          </cell>
          <cell r="CW428" t="str">
            <v/>
          </cell>
          <cell r="CX428" t="str">
            <v/>
          </cell>
          <cell r="CY428">
            <v>4.4999999999999999E-4</v>
          </cell>
          <cell r="CZ428" t="str">
            <v/>
          </cell>
          <cell r="DA428" t="str">
            <v/>
          </cell>
          <cell r="DB428" t="str">
            <v/>
          </cell>
          <cell r="DD428">
            <v>1</v>
          </cell>
        </row>
        <row r="429">
          <cell r="C429" t="str">
            <v>PR19SWB_PC F6</v>
          </cell>
          <cell r="D429" t="str">
            <v>Protecting the Environment</v>
          </cell>
          <cell r="E429" t="str">
            <v>PR19 new</v>
          </cell>
          <cell r="F429" t="str">
            <v>PC F6</v>
          </cell>
          <cell r="G429" t="str">
            <v>EPA</v>
          </cell>
          <cell r="H429" t="str">
            <v>This measures how the company is performing against several standards reported in the Environment Agency's EPA measure</v>
          </cell>
          <cell r="I429">
            <v>0.15</v>
          </cell>
          <cell r="K429">
            <v>0.85</v>
          </cell>
          <cell r="Q429">
            <v>1</v>
          </cell>
          <cell r="R429" t="str">
            <v>Under</v>
          </cell>
          <cell r="S429" t="str">
            <v>Revenue</v>
          </cell>
          <cell r="T429" t="str">
            <v>In-period</v>
          </cell>
          <cell r="U429" t="str">
            <v>Environmental</v>
          </cell>
          <cell r="V429" t="str">
            <v>nr</v>
          </cell>
          <cell r="W429" t="str">
            <v>Number</v>
          </cell>
          <cell r="X429">
            <v>0</v>
          </cell>
          <cell r="Y429" t="str">
            <v>Up</v>
          </cell>
          <cell r="AQ429">
            <v>3</v>
          </cell>
          <cell r="AR429">
            <v>3</v>
          </cell>
          <cell r="AS429">
            <v>3</v>
          </cell>
          <cell r="AT429">
            <v>4</v>
          </cell>
          <cell r="AU429">
            <v>4</v>
          </cell>
          <cell r="BL429" t="str">
            <v>Yes</v>
          </cell>
          <cell r="BM429" t="str">
            <v>Yes</v>
          </cell>
          <cell r="BN429" t="str">
            <v>Yes</v>
          </cell>
          <cell r="BO429" t="str">
            <v>Yes</v>
          </cell>
          <cell r="BP429" t="str">
            <v>Yes</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v>-1</v>
          </cell>
          <cell r="CV429" t="str">
            <v/>
          </cell>
          <cell r="CW429" t="str">
            <v/>
          </cell>
          <cell r="CX429" t="str">
            <v/>
          </cell>
          <cell r="CY429" t="str">
            <v/>
          </cell>
          <cell r="CZ429" t="str">
            <v/>
          </cell>
          <cell r="DA429" t="str">
            <v/>
          </cell>
          <cell r="DB429" t="str">
            <v/>
          </cell>
        </row>
        <row r="430">
          <cell r="C430" t="str">
            <v>PR19SWB_PC H1</v>
          </cell>
          <cell r="D430" t="str">
            <v>Benefitting the Community</v>
          </cell>
          <cell r="E430" t="str">
            <v>PR14 continuation</v>
          </cell>
          <cell r="F430" t="str">
            <v>PC H1</v>
          </cell>
          <cell r="G430" t="str">
            <v>Bathing water quality</v>
          </cell>
          <cell r="H430" t="str">
            <v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v>
          </cell>
          <cell r="K430">
            <v>1</v>
          </cell>
          <cell r="Q430">
            <v>1</v>
          </cell>
          <cell r="R430" t="str">
            <v>Out &amp; under</v>
          </cell>
          <cell r="S430" t="str">
            <v>RCV</v>
          </cell>
          <cell r="T430" t="str">
            <v>End of period</v>
          </cell>
          <cell r="U430" t="str">
            <v>Environmental</v>
          </cell>
          <cell r="V430" t="str">
            <v>nr</v>
          </cell>
          <cell r="W430" t="str">
            <v>Number</v>
          </cell>
          <cell r="X430">
            <v>0</v>
          </cell>
          <cell r="Y430" t="str">
            <v>Up</v>
          </cell>
          <cell r="AQ430">
            <v>-8</v>
          </cell>
          <cell r="AR430">
            <v>-6</v>
          </cell>
          <cell r="AS430">
            <v>-4</v>
          </cell>
          <cell r="AT430">
            <v>-2</v>
          </cell>
          <cell r="AU430">
            <v>0</v>
          </cell>
          <cell r="BL430" t="str">
            <v>Yes</v>
          </cell>
          <cell r="BM430" t="str">
            <v>Yes</v>
          </cell>
          <cell r="BN430" t="str">
            <v>Yes</v>
          </cell>
          <cell r="BO430" t="str">
            <v>Yes</v>
          </cell>
          <cell r="BP430" t="str">
            <v>Yes</v>
          </cell>
          <cell r="BQ430" t="str">
            <v/>
          </cell>
          <cell r="BR430" t="str">
            <v/>
          </cell>
          <cell r="BS430" t="str">
            <v/>
          </cell>
          <cell r="BT430" t="str">
            <v/>
          </cell>
          <cell r="BU430" t="str">
            <v/>
          </cell>
          <cell r="BV430">
            <v>-14</v>
          </cell>
          <cell r="BW430">
            <v>-12</v>
          </cell>
          <cell r="BX430">
            <v>-10</v>
          </cell>
          <cell r="BY430">
            <v>-8</v>
          </cell>
          <cell r="BZ430">
            <v>-6</v>
          </cell>
          <cell r="CA430" t="str">
            <v/>
          </cell>
          <cell r="CB430" t="str">
            <v/>
          </cell>
          <cell r="CC430" t="str">
            <v/>
          </cell>
          <cell r="CD430" t="str">
            <v/>
          </cell>
          <cell r="CE430" t="str">
            <v/>
          </cell>
          <cell r="CF430" t="str">
            <v/>
          </cell>
          <cell r="CG430" t="str">
            <v/>
          </cell>
          <cell r="CH430" t="str">
            <v/>
          </cell>
          <cell r="CI430" t="str">
            <v/>
          </cell>
          <cell r="CJ430" t="str">
            <v/>
          </cell>
          <cell r="CK430">
            <v>2</v>
          </cell>
          <cell r="CL430">
            <v>4</v>
          </cell>
          <cell r="CM430">
            <v>6</v>
          </cell>
          <cell r="CN430">
            <v>8</v>
          </cell>
          <cell r="CO430">
            <v>10</v>
          </cell>
          <cell r="CP430" t="str">
            <v/>
          </cell>
          <cell r="CQ430" t="str">
            <v/>
          </cell>
          <cell r="CR430" t="str">
            <v/>
          </cell>
          <cell r="CS430" t="str">
            <v/>
          </cell>
          <cell r="CT430" t="str">
            <v/>
          </cell>
          <cell r="CU430">
            <v>-0.48499999999999999</v>
          </cell>
          <cell r="CV430" t="str">
            <v/>
          </cell>
          <cell r="CW430" t="str">
            <v/>
          </cell>
          <cell r="CX430" t="str">
            <v/>
          </cell>
          <cell r="CY430">
            <v>0.27600000000000002</v>
          </cell>
          <cell r="CZ430" t="str">
            <v/>
          </cell>
          <cell r="DA430" t="str">
            <v/>
          </cell>
          <cell r="DB430" t="str">
            <v/>
          </cell>
          <cell r="DD430">
            <v>1</v>
          </cell>
        </row>
        <row r="431">
          <cell r="C431" t="str">
            <v>PR19SWB_PC H2</v>
          </cell>
          <cell r="D431" t="str">
            <v>Benefitting the Community</v>
          </cell>
          <cell r="E431" t="str">
            <v>PR19 new</v>
          </cell>
          <cell r="F431" t="str">
            <v>PC H2</v>
          </cell>
          <cell r="G431" t="str">
            <v>Abstraction incentive mechanism</v>
          </cell>
          <cell r="H431" t="str">
            <v>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v>
          </cell>
          <cell r="I431">
            <v>1</v>
          </cell>
          <cell r="Q431">
            <v>1</v>
          </cell>
          <cell r="R431" t="str">
            <v>Out &amp; under</v>
          </cell>
          <cell r="S431" t="str">
            <v>Revenue</v>
          </cell>
          <cell r="T431" t="str">
            <v>In-period</v>
          </cell>
          <cell r="U431" t="str">
            <v>Water resources/ abstraction</v>
          </cell>
          <cell r="V431" t="str">
            <v>nr</v>
          </cell>
          <cell r="W431" t="str">
            <v>Megalitres</v>
          </cell>
          <cell r="X431">
            <v>0</v>
          </cell>
          <cell r="Y431" t="str">
            <v>Up</v>
          </cell>
          <cell r="AQ431">
            <v>365</v>
          </cell>
          <cell r="AR431">
            <v>365</v>
          </cell>
          <cell r="AS431">
            <v>365</v>
          </cell>
          <cell r="AT431">
            <v>365</v>
          </cell>
          <cell r="AU431">
            <v>365</v>
          </cell>
          <cell r="BL431" t="str">
            <v>Yes</v>
          </cell>
          <cell r="BM431" t="str">
            <v>Yes</v>
          </cell>
          <cell r="BN431" t="str">
            <v>Yes</v>
          </cell>
          <cell r="BO431" t="str">
            <v>Yes</v>
          </cell>
          <cell r="BP431" t="str">
            <v>Yes</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v>-3.8999999999999999E-4</v>
          </cell>
          <cell r="CV431" t="str">
            <v/>
          </cell>
          <cell r="CW431" t="str">
            <v/>
          </cell>
          <cell r="CX431" t="str">
            <v/>
          </cell>
          <cell r="CY431">
            <v>2.1000000000000001E-4</v>
          </cell>
          <cell r="CZ431" t="str">
            <v/>
          </cell>
          <cell r="DA431" t="str">
            <v/>
          </cell>
          <cell r="DB431" t="str">
            <v/>
          </cell>
          <cell r="DC431" t="str">
            <v>No</v>
          </cell>
          <cell r="DD431">
            <v>1</v>
          </cell>
        </row>
        <row r="432">
          <cell r="C432" t="str">
            <v>PR19SWB_PC G1</v>
          </cell>
          <cell r="D432" t="str">
            <v>Fair charging and Affordability for All</v>
          </cell>
          <cell r="E432" t="str">
            <v>PR19 new</v>
          </cell>
          <cell r="F432" t="str">
            <v>PC G1</v>
          </cell>
          <cell r="G432" t="str">
            <v>Installation of AMR meters</v>
          </cell>
          <cell r="H432" t="str">
            <v>Providing customers with accurate meter reads and understanding where water is used in our system is important for delivering a high quality and resilient service. This measures the number of Automatic Meter Read (AMR) meters installed for households.</v>
          </cell>
          <cell r="M432">
            <v>1</v>
          </cell>
          <cell r="Q432">
            <v>1</v>
          </cell>
          <cell r="R432" t="str">
            <v>NFI</v>
          </cell>
          <cell r="U432" t="str">
            <v>Metering</v>
          </cell>
          <cell r="V432" t="str">
            <v>nr</v>
          </cell>
          <cell r="W432" t="str">
            <v>Number</v>
          </cell>
          <cell r="X432">
            <v>0</v>
          </cell>
          <cell r="Y432" t="str">
            <v>Up</v>
          </cell>
          <cell r="AQ432">
            <v>161332</v>
          </cell>
          <cell r="AR432">
            <v>183364</v>
          </cell>
          <cell r="AS432">
            <v>204655</v>
          </cell>
          <cell r="AT432">
            <v>225705</v>
          </cell>
          <cell r="AU432">
            <v>245964</v>
          </cell>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D432">
            <v>1</v>
          </cell>
        </row>
        <row r="433">
          <cell r="C433" t="str">
            <v>PR19SWB_PC G2</v>
          </cell>
          <cell r="D433" t="str">
            <v>Fair charging and Affordability for All</v>
          </cell>
          <cell r="E433" t="str">
            <v>PR14 revision</v>
          </cell>
          <cell r="F433" t="str">
            <v>PC G2</v>
          </cell>
          <cell r="G433" t="str">
            <v>Number of customers on one of our support tariffs</v>
          </cell>
          <cell r="H433" t="str">
            <v>We offer financial support for customers struggling to pay their bill. This measures the number of customers on one of our support tariffs.</v>
          </cell>
          <cell r="M433">
            <v>1</v>
          </cell>
          <cell r="Q433">
            <v>1</v>
          </cell>
          <cell r="R433" t="str">
            <v>NFI</v>
          </cell>
          <cell r="U433" t="str">
            <v>Billing, debt, vfm, affordability, vulnerability</v>
          </cell>
          <cell r="V433" t="str">
            <v>nr</v>
          </cell>
          <cell r="W433" t="str">
            <v>Number</v>
          </cell>
          <cell r="X433">
            <v>0</v>
          </cell>
          <cell r="Y433" t="str">
            <v>Up</v>
          </cell>
          <cell r="AQ433">
            <v>27000</v>
          </cell>
          <cell r="AR433">
            <v>30000</v>
          </cell>
          <cell r="AS433">
            <v>33000</v>
          </cell>
          <cell r="AT433">
            <v>40000</v>
          </cell>
          <cell r="AU433">
            <v>50000</v>
          </cell>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D433">
            <v>1</v>
          </cell>
        </row>
        <row r="434">
          <cell r="C434" t="str">
            <v>PR19SWB_PC G3</v>
          </cell>
          <cell r="D434" t="str">
            <v>Fair charging and Affordability for All</v>
          </cell>
          <cell r="E434" t="str">
            <v>PR19 new</v>
          </cell>
          <cell r="F434" t="str">
            <v>PC G3</v>
          </cell>
          <cell r="G434" t="str">
            <v xml:space="preserve">Voids for residential retail </v>
          </cell>
          <cell r="H434" t="str">
            <v>This is the percentage of properties classified as void. Void properties are defined as chargeable premises which are recorded as vacant with no charges levied.</v>
          </cell>
          <cell r="M434">
            <v>1</v>
          </cell>
          <cell r="Q434">
            <v>1</v>
          </cell>
          <cell r="R434" t="str">
            <v>NFI</v>
          </cell>
          <cell r="U434" t="str">
            <v>Billing, debt, vfm, affordability, vulnerability</v>
          </cell>
          <cell r="V434" t="str">
            <v>%</v>
          </cell>
          <cell r="W434" t="str">
            <v>Percentage</v>
          </cell>
          <cell r="X434">
            <v>2</v>
          </cell>
          <cell r="Y434" t="str">
            <v>Down</v>
          </cell>
          <cell r="AQ434">
            <v>0.91</v>
          </cell>
          <cell r="AR434">
            <v>0.89</v>
          </cell>
          <cell r="AS434">
            <v>0.87</v>
          </cell>
          <cell r="AT434">
            <v>0.85</v>
          </cell>
          <cell r="AU434">
            <v>0.84</v>
          </cell>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D434">
            <v>1</v>
          </cell>
        </row>
        <row r="435">
          <cell r="C435" t="str">
            <v>PR19SWB_PC G4</v>
          </cell>
          <cell r="D435" t="str">
            <v>Fair charging and Affordability for All</v>
          </cell>
          <cell r="E435" t="str">
            <v>PR19 new</v>
          </cell>
          <cell r="F435" t="str">
            <v>PC G4</v>
          </cell>
          <cell r="G435" t="str">
            <v>Percentage of customers who find their water bill affordable</v>
          </cell>
          <cell r="H435" t="str">
            <v>The percentage of customers that have an affordable water bill, as measured by the ratio of equivalised household income after housing costs to bill. An affordable water bill is assessed as the water bill being less than 5% of equivalised household income.</v>
          </cell>
          <cell r="M435">
            <v>1</v>
          </cell>
          <cell r="Q435">
            <v>1</v>
          </cell>
          <cell r="R435" t="str">
            <v>NFI</v>
          </cell>
          <cell r="U435" t="str">
            <v>Billing, debt, vfm, affordability, vulnerability</v>
          </cell>
          <cell r="V435" t="str">
            <v>%</v>
          </cell>
          <cell r="W435" t="str">
            <v>Percentage</v>
          </cell>
          <cell r="X435">
            <v>1</v>
          </cell>
          <cell r="Y435" t="str">
            <v>Up</v>
          </cell>
          <cell r="AQ435">
            <v>89</v>
          </cell>
          <cell r="AR435">
            <v>92.8</v>
          </cell>
          <cell r="AS435">
            <v>95.2</v>
          </cell>
          <cell r="AT435">
            <v>97.6</v>
          </cell>
          <cell r="AU435">
            <v>100</v>
          </cell>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D435">
            <v>1</v>
          </cell>
        </row>
        <row r="436">
          <cell r="C436" t="str">
            <v>PR19SWB_PCA6</v>
          </cell>
          <cell r="D436" t="str">
            <v>Clean, Safe and Reliable Supply of Drinking Water</v>
          </cell>
          <cell r="E436" t="str">
            <v>PR19 new</v>
          </cell>
          <cell r="F436" t="str">
            <v>PCA6</v>
          </cell>
          <cell r="G436" t="str">
            <v>Efficient delivery of the new Knapp Mill WTW</v>
          </cell>
          <cell r="H436" t="str">
            <v>Completion of the Knapp Mill WTW scheme</v>
          </cell>
          <cell r="J436">
            <v>1</v>
          </cell>
          <cell r="Q436">
            <v>1</v>
          </cell>
          <cell r="R436" t="str">
            <v>Under</v>
          </cell>
          <cell r="S436" t="str">
            <v>Revenue</v>
          </cell>
          <cell r="T436" t="str">
            <v>End of period</v>
          </cell>
          <cell r="U436" t="str">
            <v>Water quality compliance</v>
          </cell>
          <cell r="V436" t="str">
            <v>text</v>
          </cell>
          <cell r="W436" t="str">
            <v>Completion of the Knapp Mill WTW scheme</v>
          </cell>
          <cell r="X436">
            <v>0</v>
          </cell>
          <cell r="Y436" t="str">
            <v>Down</v>
          </cell>
          <cell r="AQ436" t="str">
            <v>NA</v>
          </cell>
          <cell r="AR436" t="str">
            <v>NA</v>
          </cell>
          <cell r="AS436">
            <v>0</v>
          </cell>
          <cell r="AT436">
            <v>0</v>
          </cell>
          <cell r="AU436">
            <v>0</v>
          </cell>
          <cell r="BP436" t="str">
            <v>Yes</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v>-0.51900000000000002</v>
          </cell>
          <cell r="CV436" t="str">
            <v/>
          </cell>
          <cell r="CW436" t="str">
            <v/>
          </cell>
          <cell r="CX436" t="str">
            <v/>
          </cell>
          <cell r="CY436" t="str">
            <v/>
          </cell>
          <cell r="CZ436" t="str">
            <v/>
          </cell>
          <cell r="DA436" t="str">
            <v/>
          </cell>
          <cell r="DB436" t="str">
            <v/>
          </cell>
          <cell r="DC436" t="str">
            <v>No</v>
          </cell>
          <cell r="DD436">
            <v>1</v>
          </cell>
        </row>
        <row r="437">
          <cell r="C437" t="str">
            <v>PR19SWB_PCA7</v>
          </cell>
          <cell r="D437" t="str">
            <v>Clean, Safe and Reliable Supply of Drinking Water</v>
          </cell>
          <cell r="E437" t="str">
            <v>PR19 new</v>
          </cell>
          <cell r="F437" t="str">
            <v>PCA7</v>
          </cell>
          <cell r="G437" t="str">
            <v>Efficient delivery of the new Alderney WTW</v>
          </cell>
          <cell r="H437" t="str">
            <v xml:space="preserve">On track delivery of the Alderney Scheme </v>
          </cell>
          <cell r="J437">
            <v>1</v>
          </cell>
          <cell r="Q437">
            <v>1</v>
          </cell>
          <cell r="R437" t="str">
            <v>Under</v>
          </cell>
          <cell r="S437" t="str">
            <v>Revenue</v>
          </cell>
          <cell r="T437" t="str">
            <v>End of period</v>
          </cell>
          <cell r="U437" t="str">
            <v>Water quality compliance</v>
          </cell>
          <cell r="V437" t="str">
            <v>text</v>
          </cell>
          <cell r="W437" t="str">
            <v xml:space="preserve">On track delivery of the Alderney Scheme </v>
          </cell>
          <cell r="X437">
            <v>0</v>
          </cell>
          <cell r="Y437" t="str">
            <v>Down</v>
          </cell>
          <cell r="AQ437">
            <v>0</v>
          </cell>
          <cell r="AR437">
            <v>0</v>
          </cell>
          <cell r="AS437">
            <v>0</v>
          </cell>
          <cell r="AT437">
            <v>0</v>
          </cell>
          <cell r="AU437">
            <v>0</v>
          </cell>
          <cell r="BP437" t="str">
            <v>Yes</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v>-0.59</v>
          </cell>
          <cell r="CV437" t="str">
            <v/>
          </cell>
          <cell r="CW437" t="str">
            <v/>
          </cell>
          <cell r="CX437" t="str">
            <v/>
          </cell>
          <cell r="CY437" t="str">
            <v/>
          </cell>
          <cell r="CZ437" t="str">
            <v/>
          </cell>
          <cell r="DA437" t="str">
            <v/>
          </cell>
          <cell r="DB437" t="str">
            <v/>
          </cell>
          <cell r="DC437" t="str">
            <v>No</v>
          </cell>
          <cell r="DD437">
            <v>1</v>
          </cell>
        </row>
        <row r="438">
          <cell r="C438" t="str">
            <v>PR19SWB_PCD5</v>
          </cell>
          <cell r="D438" t="str">
            <v>Resilience</v>
          </cell>
          <cell r="E438" t="str">
            <v>PR19 new</v>
          </cell>
          <cell r="F438" t="str">
            <v>PCD5</v>
          </cell>
          <cell r="G438" t="str">
            <v>Resilient water and wastewater services on the Isles of Scilly</v>
          </cell>
          <cell r="H438" t="str">
            <v>Appointed and operating on the Isles of Scilly</v>
          </cell>
          <cell r="J438">
            <v>0.7</v>
          </cell>
          <cell r="K438">
            <v>0.3</v>
          </cell>
          <cell r="Q438">
            <v>1</v>
          </cell>
          <cell r="R438" t="str">
            <v>Under</v>
          </cell>
          <cell r="S438" t="str">
            <v>Revenue</v>
          </cell>
          <cell r="T438" t="str">
            <v>In-period</v>
          </cell>
          <cell r="U438" t="str">
            <v>Resilience</v>
          </cell>
          <cell r="V438" t="str">
            <v>text</v>
          </cell>
          <cell r="W438" t="str">
            <v>Appointed and operating on the Isles of Scilly</v>
          </cell>
          <cell r="X438">
            <v>0</v>
          </cell>
          <cell r="Y438" t="str">
            <v>Down</v>
          </cell>
          <cell r="AQ438" t="str">
            <v>Appointed</v>
          </cell>
          <cell r="AR438" t="str">
            <v>Appointed</v>
          </cell>
          <cell r="AS438" t="str">
            <v>Appointed</v>
          </cell>
          <cell r="AT438" t="str">
            <v>Appointed</v>
          </cell>
          <cell r="AU438" t="str">
            <v>Appointed</v>
          </cell>
          <cell r="BL438" t="str">
            <v>Yes</v>
          </cell>
          <cell r="BM438" t="str">
            <v>Yes</v>
          </cell>
          <cell r="BN438" t="str">
            <v>Yes</v>
          </cell>
          <cell r="BO438" t="str">
            <v>Yes</v>
          </cell>
          <cell r="BP438" t="str">
            <v>Yes</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v>-5.14</v>
          </cell>
          <cell r="CV438" t="str">
            <v/>
          </cell>
          <cell r="CW438" t="str">
            <v/>
          </cell>
          <cell r="CX438" t="str">
            <v/>
          </cell>
          <cell r="CY438" t="str">
            <v/>
          </cell>
          <cell r="CZ438" t="str">
            <v/>
          </cell>
          <cell r="DA438" t="str">
            <v/>
          </cell>
          <cell r="DB438" t="str">
            <v/>
          </cell>
          <cell r="DC438" t="str">
            <v>No</v>
          </cell>
          <cell r="DD438">
            <v>1</v>
          </cell>
        </row>
        <row r="439">
          <cell r="C439" t="str">
            <v>PR19TMS_AR01</v>
          </cell>
          <cell r="D439" t="str">
            <v>A - Deliver an effortless customer experience</v>
          </cell>
          <cell r="E439" t="str">
            <v>PR19 new</v>
          </cell>
          <cell r="F439" t="str">
            <v>AR01</v>
          </cell>
          <cell r="G439" t="str">
            <v>C-MeX: Customer measure of experience</v>
          </cell>
          <cell r="H439" t="str">
            <v>C-Mex is a mechanism to incentivise water companies to provide an excellent customer experience for residential customers, across both the retail and wholesale parts of the value chain.</v>
          </cell>
          <cell r="M439">
            <v>1</v>
          </cell>
          <cell r="Q439">
            <v>1</v>
          </cell>
          <cell r="R439" t="str">
            <v>Out &amp; under</v>
          </cell>
          <cell r="S439" t="str">
            <v>Revenue</v>
          </cell>
          <cell r="T439" t="str">
            <v>In-period</v>
          </cell>
          <cell r="U439" t="str">
            <v>Customer measure of experience (C-MeX)</v>
          </cell>
          <cell r="V439" t="str">
            <v>score</v>
          </cell>
          <cell r="W439" t="str">
            <v>CMEX Score</v>
          </cell>
          <cell r="X439">
            <v>2</v>
          </cell>
          <cell r="Y439" t="str">
            <v>Up</v>
          </cell>
          <cell r="Z439" t="str">
            <v>C-MeX: Customer measure of experience</v>
          </cell>
        </row>
        <row r="440">
          <cell r="C440" t="str">
            <v>PR19TMS_AR05</v>
          </cell>
          <cell r="D440" t="str">
            <v>A - Deliver an effortless customer experience</v>
          </cell>
          <cell r="E440" t="str">
            <v>PR19 new</v>
          </cell>
          <cell r="F440" t="str">
            <v>AR05</v>
          </cell>
          <cell r="G440" t="str">
            <v>Percentage of satisfied vulnerable customers</v>
          </cell>
          <cell r="H440" t="str">
            <v>The percentage of customers within our supply area receiving vulnerability assistance who are satisfied with the assistance given.</v>
          </cell>
          <cell r="Q440">
            <v>0</v>
          </cell>
          <cell r="R440" t="str">
            <v>NFI</v>
          </cell>
          <cell r="V440" t="str">
            <v>%</v>
          </cell>
          <cell r="X440">
            <v>0</v>
          </cell>
          <cell r="Y440" t="str">
            <v>Up</v>
          </cell>
          <cell r="AQ440">
            <v>91</v>
          </cell>
          <cell r="AR440">
            <v>91</v>
          </cell>
          <cell r="AS440">
            <v>91</v>
          </cell>
          <cell r="AT440">
            <v>91</v>
          </cell>
          <cell r="AU440">
            <v>91</v>
          </cell>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row>
        <row r="441">
          <cell r="C441" t="str">
            <v>PR19TMS_AWS01</v>
          </cell>
          <cell r="D441" t="str">
            <v>A - Deliver an effortless customer experience</v>
          </cell>
          <cell r="E441" t="str">
            <v>PR19 new</v>
          </cell>
          <cell r="F441" t="str">
            <v>AWS01</v>
          </cell>
          <cell r="G441" t="str">
            <v>D-MeX: Developer services measure of experience</v>
          </cell>
          <cell r="H441" t="str">
            <v>D-MeX is a mechanism to incentivise water companies to provide an excellent customer experience for developer services (new connections) customers. These customers include small and large property developers, self-lay providers (SLPs), and those with new appointments and variations (NAVs).</v>
          </cell>
          <cell r="J441">
            <v>0.56000000000000005</v>
          </cell>
          <cell r="K441">
            <v>0.44</v>
          </cell>
          <cell r="Q441">
            <v>1</v>
          </cell>
          <cell r="R441" t="str">
            <v>Out &amp; under</v>
          </cell>
          <cell r="S441" t="str">
            <v>Revenue</v>
          </cell>
          <cell r="T441" t="str">
            <v>In-period</v>
          </cell>
          <cell r="U441" t="str">
            <v>Developer services measure of experience (D-MeX)</v>
          </cell>
          <cell r="V441" t="str">
            <v>score</v>
          </cell>
          <cell r="W441" t="str">
            <v>DMEX Score</v>
          </cell>
          <cell r="X441">
            <v>2</v>
          </cell>
          <cell r="Y441" t="str">
            <v>Up</v>
          </cell>
          <cell r="Z441" t="str">
            <v>D-MeX: Developer services measure of experience</v>
          </cell>
        </row>
        <row r="442">
          <cell r="C442" t="str">
            <v>PR19TMS_AWS02</v>
          </cell>
          <cell r="D442" t="str">
            <v>A - Deliver an effortless customer experience</v>
          </cell>
          <cell r="E442" t="str">
            <v>PR19 new</v>
          </cell>
          <cell r="F442" t="str">
            <v>AWS02</v>
          </cell>
          <cell r="G442" t="str">
            <v>Proactive customer engagement</v>
          </cell>
          <cell r="H442" t="str">
            <v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v>
          </cell>
          <cell r="I442">
            <v>0.11</v>
          </cell>
          <cell r="J442">
            <v>0.89</v>
          </cell>
          <cell r="Q442">
            <v>1</v>
          </cell>
          <cell r="R442" t="str">
            <v>NFI</v>
          </cell>
          <cell r="U442" t="str">
            <v>Customer education/awareness</v>
          </cell>
          <cell r="V442" t="str">
            <v>nr</v>
          </cell>
          <cell r="W442" t="str">
            <v>Number of contacts</v>
          </cell>
          <cell r="X442">
            <v>0</v>
          </cell>
          <cell r="Y442" t="str">
            <v>Up</v>
          </cell>
          <cell r="AQ442">
            <v>80000</v>
          </cell>
          <cell r="AR442">
            <v>160000</v>
          </cell>
          <cell r="AS442">
            <v>240000</v>
          </cell>
          <cell r="AT442">
            <v>320000</v>
          </cell>
          <cell r="AU442">
            <v>400000</v>
          </cell>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D442">
            <v>1</v>
          </cell>
        </row>
        <row r="443">
          <cell r="C443" t="str">
            <v>PR19TMS_BW01</v>
          </cell>
          <cell r="D443" t="str">
            <v>B - Deliver a safe and dependable water service</v>
          </cell>
          <cell r="E443" t="str">
            <v>PR14 revision</v>
          </cell>
          <cell r="F443" t="str">
            <v>BW01</v>
          </cell>
          <cell r="G443" t="str">
            <v>Mains repairs</v>
          </cell>
          <cell r="H443" t="str">
            <v>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v>
          </cell>
          <cell r="J443">
            <v>1</v>
          </cell>
          <cell r="Q443">
            <v>1</v>
          </cell>
          <cell r="R443" t="str">
            <v>Out &amp; under</v>
          </cell>
          <cell r="S443" t="str">
            <v>Revenue</v>
          </cell>
          <cell r="T443" t="str">
            <v>In-period</v>
          </cell>
          <cell r="U443" t="str">
            <v>Water mains bursts</v>
          </cell>
          <cell r="V443" t="str">
            <v>nr</v>
          </cell>
          <cell r="W443" t="str">
            <v>Number per 1000km</v>
          </cell>
          <cell r="X443">
            <v>1</v>
          </cell>
          <cell r="Y443" t="str">
            <v>Down</v>
          </cell>
          <cell r="Z443" t="str">
            <v>Mains repairs</v>
          </cell>
        </row>
        <row r="444">
          <cell r="C444" t="str">
            <v>PR19TMS_BW02</v>
          </cell>
          <cell r="D444" t="str">
            <v>B - Deliver a safe and dependable water service</v>
          </cell>
          <cell r="E444" t="str">
            <v>PR19 new</v>
          </cell>
          <cell r="F444" t="str">
            <v>BW02</v>
          </cell>
          <cell r="G444" t="str">
            <v>Unplanned outage</v>
          </cell>
          <cell r="H444" t="str">
            <v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v>
          </cell>
          <cell r="I444">
            <v>0.11</v>
          </cell>
          <cell r="J444">
            <v>0.89</v>
          </cell>
          <cell r="Q444">
            <v>1</v>
          </cell>
          <cell r="R444" t="str">
            <v>Under</v>
          </cell>
          <cell r="S444" t="str">
            <v>Revenue</v>
          </cell>
          <cell r="T444" t="str">
            <v>In-period</v>
          </cell>
          <cell r="U444" t="str">
            <v>Water outage</v>
          </cell>
          <cell r="V444" t="str">
            <v>%</v>
          </cell>
          <cell r="W444" t="str">
            <v>Percentage</v>
          </cell>
          <cell r="X444">
            <v>2</v>
          </cell>
          <cell r="Y444" t="str">
            <v>Down</v>
          </cell>
          <cell r="Z444" t="str">
            <v>Unplanned outage</v>
          </cell>
        </row>
        <row r="445">
          <cell r="C445" t="str">
            <v>PR19TMS_BW03</v>
          </cell>
          <cell r="D445" t="str">
            <v>B - Deliver a safe and dependable water service</v>
          </cell>
          <cell r="E445" t="str">
            <v>PR14 revision</v>
          </cell>
          <cell r="F445" t="str">
            <v>BW03</v>
          </cell>
          <cell r="G445" t="str">
            <v>Water supply interruptions</v>
          </cell>
          <cell r="H445" t="str">
            <v>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v>
          </cell>
          <cell r="J445">
            <v>1</v>
          </cell>
          <cell r="Q445">
            <v>1</v>
          </cell>
          <cell r="R445" t="str">
            <v>Out &amp; under</v>
          </cell>
          <cell r="S445" t="str">
            <v>Revenue</v>
          </cell>
          <cell r="T445" t="str">
            <v>In-period</v>
          </cell>
          <cell r="U445" t="str">
            <v>Supply interruptions</v>
          </cell>
          <cell r="V445" t="str">
            <v>time</v>
          </cell>
          <cell r="W445" t="str">
            <v>Hours, minutes and seconds per property</v>
          </cell>
          <cell r="X445">
            <v>0</v>
          </cell>
          <cell r="Y445" t="str">
            <v>Down</v>
          </cell>
          <cell r="Z445" t="str">
            <v>Water supply interruptions</v>
          </cell>
        </row>
        <row r="446">
          <cell r="C446" t="str">
            <v>PR19TMS_BW04</v>
          </cell>
          <cell r="D446" t="str">
            <v>B - Deliver a safe and dependable water service</v>
          </cell>
          <cell r="E446" t="str">
            <v>PR14 revision</v>
          </cell>
          <cell r="F446" t="str">
            <v>BW04</v>
          </cell>
          <cell r="G446" t="str">
            <v>Leakage</v>
          </cell>
          <cell r="H446" t="str">
            <v>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v>
          </cell>
          <cell r="J446">
            <v>1</v>
          </cell>
          <cell r="Q446">
            <v>1</v>
          </cell>
          <cell r="R446" t="str">
            <v>Out &amp; under</v>
          </cell>
          <cell r="S446" t="str">
            <v>Revenue</v>
          </cell>
          <cell r="T446" t="str">
            <v>In-period</v>
          </cell>
          <cell r="U446" t="str">
            <v>Leakage</v>
          </cell>
          <cell r="V446" t="str">
            <v>nr</v>
          </cell>
          <cell r="W446" t="str">
            <v>Mld</v>
          </cell>
          <cell r="X446">
            <v>1</v>
          </cell>
          <cell r="Y446" t="str">
            <v>Down</v>
          </cell>
          <cell r="Z446" t="str">
            <v>Leakage</v>
          </cell>
        </row>
        <row r="447">
          <cell r="C447" t="str">
            <v>PR19TMS_BW05</v>
          </cell>
          <cell r="D447" t="str">
            <v>B - Deliver a safe and dependable water service</v>
          </cell>
          <cell r="E447" t="str">
            <v>PR19 new</v>
          </cell>
          <cell r="F447" t="str">
            <v>BW05</v>
          </cell>
          <cell r="G447" t="str">
            <v>Per capita consumption</v>
          </cell>
          <cell r="H447" t="str">
            <v>Three year rolling average per capita consumption is defined as the sum of measured household consumption and unmeasured household consumption divided by the total household population. This is to be reported at the whole company level for this PC.</v>
          </cell>
          <cell r="J447">
            <v>1</v>
          </cell>
          <cell r="Q447">
            <v>1</v>
          </cell>
          <cell r="R447" t="str">
            <v>Out &amp; under</v>
          </cell>
          <cell r="S447" t="str">
            <v>Revenue</v>
          </cell>
          <cell r="T447" t="str">
            <v>End of period</v>
          </cell>
          <cell r="U447" t="str">
            <v>Water consumption</v>
          </cell>
          <cell r="V447" t="str">
            <v>nr</v>
          </cell>
          <cell r="W447" t="str">
            <v>Litres per head per day l/head/day</v>
          </cell>
          <cell r="X447">
            <v>1</v>
          </cell>
          <cell r="Y447" t="str">
            <v>Down</v>
          </cell>
          <cell r="Z447" t="str">
            <v>Per capita consumption</v>
          </cell>
        </row>
        <row r="448">
          <cell r="C448" t="str">
            <v>PR19TMS_BW06a</v>
          </cell>
          <cell r="D448" t="str">
            <v>B - Deliver a safe and dependable water service</v>
          </cell>
          <cell r="E448" t="str">
            <v>PR19 new</v>
          </cell>
          <cell r="F448" t="str">
            <v>BW06a</v>
          </cell>
          <cell r="G448" t="str">
            <v>Water quality compliance (CRI)</v>
          </cell>
          <cell r="H448" t="str">
            <v>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v>
          </cell>
          <cell r="I448">
            <v>0.02</v>
          </cell>
          <cell r="J448">
            <v>0.98</v>
          </cell>
          <cell r="Q448">
            <v>1</v>
          </cell>
          <cell r="R448" t="str">
            <v>Under</v>
          </cell>
          <cell r="S448" t="str">
            <v>Revenue</v>
          </cell>
          <cell r="T448" t="str">
            <v>In-period</v>
          </cell>
          <cell r="U448" t="str">
            <v>Water quality compliance</v>
          </cell>
          <cell r="V448" t="str">
            <v>score</v>
          </cell>
          <cell r="W448" t="str">
            <v>Score</v>
          </cell>
          <cell r="X448">
            <v>2</v>
          </cell>
          <cell r="Y448" t="str">
            <v>Down</v>
          </cell>
          <cell r="Z448" t="str">
            <v>Water quality compliance (CRI)</v>
          </cell>
        </row>
        <row r="449">
          <cell r="C449" t="str">
            <v>PR19TMS_BW07</v>
          </cell>
          <cell r="D449" t="str">
            <v>B - Deliver a safe and dependable water service</v>
          </cell>
          <cell r="E449" t="str">
            <v>PR14 continuation</v>
          </cell>
          <cell r="F449" t="str">
            <v>BW07</v>
          </cell>
          <cell r="G449" t="str">
            <v>Properties at risk of receiving low pressure</v>
          </cell>
          <cell r="H449" t="str">
            <v>The total number of properties which, at the end of the year, have received, and are likely to continue to receive, a pressure or flow below the reference level.</v>
          </cell>
          <cell r="I449">
            <v>0.02</v>
          </cell>
          <cell r="J449">
            <v>0.98</v>
          </cell>
          <cell r="Q449">
            <v>1</v>
          </cell>
          <cell r="R449" t="str">
            <v>Under</v>
          </cell>
          <cell r="S449" t="str">
            <v>Revenue</v>
          </cell>
          <cell r="T449" t="str">
            <v>In-period</v>
          </cell>
          <cell r="U449" t="str">
            <v>Water pressure</v>
          </cell>
          <cell r="V449" t="str">
            <v>nr</v>
          </cell>
          <cell r="W449" t="str">
            <v xml:space="preserve">Number of household and non-household properties on the DG2 register. Measured and reported annually (per financial year) </v>
          </cell>
          <cell r="X449">
            <v>0</v>
          </cell>
          <cell r="Y449" t="str">
            <v>Down</v>
          </cell>
          <cell r="Z449" t="str">
            <v>Low pressure</v>
          </cell>
          <cell r="AQ449">
            <v>34</v>
          </cell>
          <cell r="AR449">
            <v>34</v>
          </cell>
          <cell r="AS449">
            <v>34</v>
          </cell>
          <cell r="AT449">
            <v>34</v>
          </cell>
          <cell r="AU449">
            <v>34</v>
          </cell>
          <cell r="BL449" t="str">
            <v>Yes</v>
          </cell>
          <cell r="BM449" t="str">
            <v>Yes</v>
          </cell>
          <cell r="BN449" t="str">
            <v>Yes</v>
          </cell>
          <cell r="BO449" t="str">
            <v>Yes</v>
          </cell>
          <cell r="BP449" t="str">
            <v>Yes</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v>-1.0300000000000001E-3</v>
          </cell>
          <cell r="CV449" t="str">
            <v/>
          </cell>
          <cell r="CW449" t="str">
            <v/>
          </cell>
          <cell r="CX449" t="str">
            <v/>
          </cell>
          <cell r="CY449" t="str">
            <v/>
          </cell>
          <cell r="CZ449" t="str">
            <v/>
          </cell>
          <cell r="DA449" t="str">
            <v/>
          </cell>
          <cell r="DB449" t="str">
            <v/>
          </cell>
          <cell r="DC449" t="str">
            <v>No</v>
          </cell>
          <cell r="DD449">
            <v>1</v>
          </cell>
        </row>
        <row r="450">
          <cell r="C450" t="str">
            <v>PR19TMS_BW08</v>
          </cell>
          <cell r="D450" t="str">
            <v>B - Deliver a safe and dependable water service</v>
          </cell>
          <cell r="E450" t="str">
            <v>PR19 new</v>
          </cell>
          <cell r="F450" t="str">
            <v>BW08</v>
          </cell>
          <cell r="G450" t="str">
            <v>Acceptability of water to consumers</v>
          </cell>
          <cell r="H450" t="str">
            <v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v>
          </cell>
          <cell r="I450">
            <v>0.01</v>
          </cell>
          <cell r="J450">
            <v>0.99</v>
          </cell>
          <cell r="Q450">
            <v>1</v>
          </cell>
          <cell r="R450" t="str">
            <v>Under</v>
          </cell>
          <cell r="S450" t="str">
            <v>Revenue</v>
          </cell>
          <cell r="T450" t="str">
            <v>In-period</v>
          </cell>
          <cell r="U450" t="str">
            <v>Customer contacts - water quality</v>
          </cell>
          <cell r="V450" t="str">
            <v>nr</v>
          </cell>
          <cell r="W450" t="str">
            <v>Number of consumer contacts received per 1,000 population per calendar year.</v>
          </cell>
          <cell r="X450">
            <v>2</v>
          </cell>
          <cell r="Y450" t="str">
            <v>Down</v>
          </cell>
          <cell r="Z450" t="str">
            <v>Customer contacts about water quality</v>
          </cell>
          <cell r="AQ450">
            <v>0.6</v>
          </cell>
          <cell r="AR450">
            <v>0.6</v>
          </cell>
          <cell r="AS450">
            <v>0.6</v>
          </cell>
          <cell r="AT450">
            <v>0.6</v>
          </cell>
          <cell r="AU450">
            <v>0.6</v>
          </cell>
          <cell r="BL450" t="str">
            <v>Yes</v>
          </cell>
          <cell r="BM450" t="str">
            <v>Yes</v>
          </cell>
          <cell r="BN450" t="str">
            <v>Yes</v>
          </cell>
          <cell r="BO450" t="str">
            <v>Yes</v>
          </cell>
          <cell r="BP450" t="str">
            <v>Yes</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v>-1.9750000000000001</v>
          </cell>
          <cell r="CV450" t="str">
            <v/>
          </cell>
          <cell r="CW450" t="str">
            <v/>
          </cell>
          <cell r="CX450" t="str">
            <v/>
          </cell>
          <cell r="CY450" t="str">
            <v/>
          </cell>
          <cell r="CZ450" t="str">
            <v/>
          </cell>
          <cell r="DA450" t="str">
            <v/>
          </cell>
          <cell r="DB450" t="str">
            <v/>
          </cell>
          <cell r="DC450" t="str">
            <v>No</v>
          </cell>
          <cell r="DD450">
            <v>1</v>
          </cell>
        </row>
        <row r="451">
          <cell r="C451" t="str">
            <v>PR19TMS_BW09</v>
          </cell>
          <cell r="D451" t="str">
            <v>B - Deliver a safe and dependable water service</v>
          </cell>
          <cell r="E451" t="str">
            <v>PR19 new</v>
          </cell>
          <cell r="F451" t="str">
            <v>BW09</v>
          </cell>
          <cell r="G451" t="str">
            <v>Water quality events</v>
          </cell>
          <cell r="H451" t="str">
            <v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v>
          </cell>
          <cell r="J451">
            <v>1</v>
          </cell>
          <cell r="Q451">
            <v>1</v>
          </cell>
          <cell r="R451" t="str">
            <v>Under</v>
          </cell>
          <cell r="S451" t="str">
            <v>Revenue</v>
          </cell>
          <cell r="T451" t="str">
            <v>In-period</v>
          </cell>
          <cell r="U451" t="str">
            <v>Water quality compliance</v>
          </cell>
          <cell r="V451" t="str">
            <v>nr</v>
          </cell>
          <cell r="W451" t="str">
            <v xml:space="preserve">This measure will be a count of the total number of category 3, 4 and 5 events which have impacted customers </v>
          </cell>
          <cell r="X451">
            <v>0</v>
          </cell>
          <cell r="Y451" t="str">
            <v>Down</v>
          </cell>
          <cell r="AQ451">
            <v>10</v>
          </cell>
          <cell r="AR451">
            <v>9</v>
          </cell>
          <cell r="AS451">
            <v>8</v>
          </cell>
          <cell r="AT451">
            <v>8</v>
          </cell>
          <cell r="AU451">
            <v>8</v>
          </cell>
          <cell r="BL451" t="str">
            <v>Yes</v>
          </cell>
          <cell r="BM451" t="str">
            <v>Yes</v>
          </cell>
          <cell r="BN451" t="str">
            <v>Yes</v>
          </cell>
          <cell r="BO451" t="str">
            <v>Yes</v>
          </cell>
          <cell r="BP451" t="str">
            <v>Yes</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v>-3.56E-2</v>
          </cell>
          <cell r="CV451" t="str">
            <v/>
          </cell>
          <cell r="CW451" t="str">
            <v/>
          </cell>
          <cell r="CX451" t="str">
            <v/>
          </cell>
          <cell r="CY451" t="str">
            <v/>
          </cell>
          <cell r="CZ451" t="str">
            <v/>
          </cell>
          <cell r="DA451" t="str">
            <v/>
          </cell>
          <cell r="DB451" t="str">
            <v/>
          </cell>
          <cell r="DD451">
            <v>1</v>
          </cell>
        </row>
        <row r="452">
          <cell r="C452" t="str">
            <v>PR19TMS_BW10</v>
          </cell>
          <cell r="D452" t="str">
            <v>B - Deliver a safe and dependable water service</v>
          </cell>
          <cell r="E452" t="str">
            <v>PR19 new</v>
          </cell>
          <cell r="F452" t="str">
            <v>BW10</v>
          </cell>
          <cell r="G452" t="str">
            <v>Reducing risk of lead</v>
          </cell>
          <cell r="H452" t="str">
            <v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v>
          </cell>
          <cell r="J452">
            <v>1</v>
          </cell>
          <cell r="Q452">
            <v>1</v>
          </cell>
          <cell r="R452" t="str">
            <v>Out &amp; under</v>
          </cell>
          <cell r="S452" t="str">
            <v>Revenue</v>
          </cell>
          <cell r="T452" t="str">
            <v>In-period</v>
          </cell>
          <cell r="U452" t="str">
            <v>Water quality compliance</v>
          </cell>
          <cell r="V452" t="str">
            <v>nr</v>
          </cell>
          <cell r="W452" t="str">
            <v>This measure will be a cumulative count of the total number of lead communication pipes rehabilitated over each financial year to meet the agreed requirements of our legal instrument.</v>
          </cell>
          <cell r="X452">
            <v>0</v>
          </cell>
          <cell r="Y452" t="str">
            <v>Up</v>
          </cell>
          <cell r="AQ452">
            <v>10767</v>
          </cell>
          <cell r="AR452">
            <v>21534</v>
          </cell>
          <cell r="AS452">
            <v>32301</v>
          </cell>
          <cell r="AT452">
            <v>43069</v>
          </cell>
          <cell r="AU452">
            <v>53837</v>
          </cell>
          <cell r="BL452" t="str">
            <v>Yes</v>
          </cell>
          <cell r="BM452" t="str">
            <v>Yes</v>
          </cell>
          <cell r="BN452" t="str">
            <v>Yes</v>
          </cell>
          <cell r="BO452" t="str">
            <v>Yes</v>
          </cell>
          <cell r="BP452" t="str">
            <v>Yes</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v>16151</v>
          </cell>
          <cell r="CL452">
            <v>32301</v>
          </cell>
          <cell r="CM452">
            <v>48452</v>
          </cell>
          <cell r="CN452">
            <v>64604</v>
          </cell>
          <cell r="CO452">
            <v>80756</v>
          </cell>
          <cell r="CP452" t="str">
            <v/>
          </cell>
          <cell r="CQ452" t="str">
            <v/>
          </cell>
          <cell r="CR452" t="str">
            <v/>
          </cell>
          <cell r="CS452" t="str">
            <v/>
          </cell>
          <cell r="CT452" t="str">
            <v/>
          </cell>
          <cell r="CU452">
            <v>-1.6799999999999999E-4</v>
          </cell>
          <cell r="CV452" t="str">
            <v/>
          </cell>
          <cell r="CW452" t="str">
            <v/>
          </cell>
          <cell r="CX452" t="str">
            <v/>
          </cell>
          <cell r="CY452">
            <v>9.8999999999999994E-5</v>
          </cell>
          <cell r="CZ452" t="str">
            <v/>
          </cell>
          <cell r="DA452" t="str">
            <v/>
          </cell>
          <cell r="DB452" t="str">
            <v/>
          </cell>
          <cell r="DD452">
            <v>1</v>
          </cell>
        </row>
        <row r="453">
          <cell r="C453" t="str">
            <v>PR19TMS_BW11</v>
          </cell>
          <cell r="D453" t="str">
            <v>B - Deliver a safe and dependable water service</v>
          </cell>
          <cell r="E453" t="str">
            <v>PR19 new</v>
          </cell>
          <cell r="F453" t="str">
            <v>BW11</v>
          </cell>
          <cell r="G453" t="str">
            <v>Responding to major trunk mains bursts</v>
          </cell>
          <cell r="H453" t="str">
            <v>Customer impact of no water or  pressure less than 3 meters, measured from the time of first customer contact out of supply for greater than 3 hours, where the cause is identified as failure of a trunk main.</v>
          </cell>
          <cell r="J453">
            <v>1</v>
          </cell>
          <cell r="Q453">
            <v>1</v>
          </cell>
          <cell r="R453" t="str">
            <v>NFI</v>
          </cell>
          <cell r="U453" t="str">
            <v>Supply interruptions</v>
          </cell>
          <cell r="V453" t="str">
            <v>time</v>
          </cell>
          <cell r="W453" t="str">
            <v>The average number of minutes lost per customer</v>
          </cell>
          <cell r="X453">
            <v>0</v>
          </cell>
          <cell r="Y453" t="str">
            <v>Down</v>
          </cell>
          <cell r="AQ453" t="str">
            <v>00:01:43</v>
          </cell>
          <cell r="AR453" t="str">
            <v>00:01:39</v>
          </cell>
          <cell r="AS453" t="str">
            <v>00:01:35</v>
          </cell>
          <cell r="AT453" t="str">
            <v>00:01:30</v>
          </cell>
          <cell r="AU453" t="str">
            <v>00:01:26</v>
          </cell>
          <cell r="BQ453">
            <v>0</v>
          </cell>
          <cell r="BR453">
            <v>0</v>
          </cell>
          <cell r="BS453">
            <v>0</v>
          </cell>
          <cell r="BT453">
            <v>0</v>
          </cell>
          <cell r="BU453">
            <v>0</v>
          </cell>
          <cell r="BV453" t="str">
            <v/>
          </cell>
          <cell r="BW453" t="str">
            <v/>
          </cell>
          <cell r="BX453" t="str">
            <v/>
          </cell>
          <cell r="BY453" t="str">
            <v/>
          </cell>
          <cell r="BZ453" t="str">
            <v/>
          </cell>
          <cell r="CA453">
            <v>0</v>
          </cell>
          <cell r="CB453">
            <v>0</v>
          </cell>
          <cell r="CC453">
            <v>0</v>
          </cell>
          <cell r="CD453">
            <v>0</v>
          </cell>
          <cell r="CE453">
            <v>0</v>
          </cell>
          <cell r="CF453">
            <v>0</v>
          </cell>
          <cell r="CG453">
            <v>0</v>
          </cell>
          <cell r="CH453">
            <v>0</v>
          </cell>
          <cell r="CI453">
            <v>0</v>
          </cell>
          <cell r="CJ453">
            <v>0</v>
          </cell>
          <cell r="CK453" t="str">
            <v/>
          </cell>
          <cell r="CL453" t="str">
            <v/>
          </cell>
          <cell r="CM453" t="str">
            <v/>
          </cell>
          <cell r="CN453" t="str">
            <v/>
          </cell>
          <cell r="CO453" t="str">
            <v/>
          </cell>
          <cell r="CP453">
            <v>0</v>
          </cell>
          <cell r="CQ453">
            <v>0</v>
          </cell>
          <cell r="CR453">
            <v>0</v>
          </cell>
          <cell r="CS453">
            <v>0</v>
          </cell>
          <cell r="CT453">
            <v>0</v>
          </cell>
          <cell r="CU453" t="str">
            <v/>
          </cell>
          <cell r="CV453" t="str">
            <v/>
          </cell>
          <cell r="CW453" t="str">
            <v/>
          </cell>
          <cell r="CX453" t="str">
            <v/>
          </cell>
          <cell r="CY453" t="str">
            <v/>
          </cell>
          <cell r="CZ453" t="str">
            <v/>
          </cell>
          <cell r="DA453" t="str">
            <v/>
          </cell>
          <cell r="DB453" t="str">
            <v/>
          </cell>
        </row>
        <row r="454">
          <cell r="C454" t="str">
            <v>PR19TMS_CS01</v>
          </cell>
          <cell r="D454" t="str">
            <v>C- Deliver a safe and dependable wastewater service</v>
          </cell>
          <cell r="E454" t="str">
            <v>PR19 new</v>
          </cell>
          <cell r="F454" t="str">
            <v>CS01</v>
          </cell>
          <cell r="G454" t="str">
            <v>Treatment works compliance</v>
          </cell>
          <cell r="H454" t="str">
            <v>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v>
          </cell>
          <cell r="K454">
            <v>1</v>
          </cell>
          <cell r="Q454">
            <v>1</v>
          </cell>
          <cell r="R454" t="str">
            <v>Under</v>
          </cell>
          <cell r="S454" t="str">
            <v>Revenue</v>
          </cell>
          <cell r="T454" t="str">
            <v>In-period</v>
          </cell>
          <cell r="U454" t="str">
            <v>Treatment works</v>
          </cell>
          <cell r="V454" t="str">
            <v>%</v>
          </cell>
          <cell r="W454" t="str">
            <v>Percentage of compliant sites</v>
          </cell>
          <cell r="X454">
            <v>2</v>
          </cell>
          <cell r="Y454" t="str">
            <v>Up</v>
          </cell>
          <cell r="Z454" t="str">
            <v>Treatment works compliance</v>
          </cell>
        </row>
        <row r="455">
          <cell r="C455" t="str">
            <v>PR19TMS_CS02</v>
          </cell>
          <cell r="D455" t="str">
            <v>C- Deliver a safe and dependable wastewater service</v>
          </cell>
          <cell r="E455" t="str">
            <v>PR14 revision</v>
          </cell>
          <cell r="F455" t="str">
            <v>CS02</v>
          </cell>
          <cell r="G455" t="str">
            <v>Sewer collapses</v>
          </cell>
          <cell r="H455" t="str">
            <v xml:space="preserve">Number of sewer collapses per thousand kilometres of all sewers causing an impact on service to customers or the environment. </v>
          </cell>
          <cell r="K455">
            <v>1</v>
          </cell>
          <cell r="Q455">
            <v>1</v>
          </cell>
          <cell r="R455" t="str">
            <v>Out &amp; under</v>
          </cell>
          <cell r="S455" t="str">
            <v>Revenue</v>
          </cell>
          <cell r="T455" t="str">
            <v>In-period</v>
          </cell>
          <cell r="U455" t="str">
            <v>Asset/equipment failure</v>
          </cell>
          <cell r="V455" t="str">
            <v>nr</v>
          </cell>
          <cell r="W455" t="str">
            <v>Number per 1000km</v>
          </cell>
          <cell r="X455">
            <v>2</v>
          </cell>
          <cell r="Y455" t="str">
            <v>Down</v>
          </cell>
          <cell r="Z455" t="str">
            <v>Sewer collapses</v>
          </cell>
        </row>
        <row r="456">
          <cell r="C456" t="str">
            <v>PR19TMS_CS03</v>
          </cell>
          <cell r="D456" t="str">
            <v>C- Deliver a safe and dependable wastewater service</v>
          </cell>
          <cell r="E456" t="str">
            <v>PR19 new</v>
          </cell>
          <cell r="F456" t="str">
            <v>CS03</v>
          </cell>
          <cell r="G456" t="str">
            <v>Internal sewer flooding</v>
          </cell>
          <cell r="H456" t="str">
            <v>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v>
          </cell>
          <cell r="K456">
            <v>1</v>
          </cell>
          <cell r="Q456">
            <v>1</v>
          </cell>
          <cell r="R456" t="str">
            <v>Out &amp; under</v>
          </cell>
          <cell r="S456" t="str">
            <v>Revenue</v>
          </cell>
          <cell r="T456" t="str">
            <v>In-period</v>
          </cell>
          <cell r="U456" t="str">
            <v>Sewer flooding</v>
          </cell>
          <cell r="V456" t="str">
            <v>nr</v>
          </cell>
          <cell r="W456" t="str">
            <v>Number of incidents</v>
          </cell>
          <cell r="X456">
            <v>2</v>
          </cell>
          <cell r="Y456" t="str">
            <v>Down</v>
          </cell>
          <cell r="Z456" t="str">
            <v>Internal sewer flooding</v>
          </cell>
        </row>
        <row r="457">
          <cell r="C457" t="str">
            <v>PR19TMS_CS04</v>
          </cell>
          <cell r="D457" t="str">
            <v>C- Deliver a safe and dependable wastewater service</v>
          </cell>
          <cell r="E457" t="str">
            <v>PR14 revision</v>
          </cell>
          <cell r="F457" t="str">
            <v>CS04</v>
          </cell>
          <cell r="G457" t="str">
            <v>Clearance of blockages</v>
          </cell>
          <cell r="H457" t="str">
            <v>Number of sewer blockage events that required clearing. A blockage is an obstruction in a sewer which causes a reportable problem (not caused by hydraulic overload), such as flooding or discharge to a watercourse, unusable sanitation, surcharged sewers or odour.</v>
          </cell>
          <cell r="K457">
            <v>1</v>
          </cell>
          <cell r="Q457">
            <v>1</v>
          </cell>
          <cell r="R457" t="str">
            <v>Out &amp; under</v>
          </cell>
          <cell r="S457" t="str">
            <v>Revenue</v>
          </cell>
          <cell r="T457" t="str">
            <v>In-period</v>
          </cell>
          <cell r="U457" t="str">
            <v>Sewer flooding</v>
          </cell>
          <cell r="V457" t="str">
            <v>nr</v>
          </cell>
          <cell r="W457" t="str">
            <v>Number</v>
          </cell>
          <cell r="X457">
            <v>0</v>
          </cell>
          <cell r="Y457" t="str">
            <v>Down</v>
          </cell>
          <cell r="Z457" t="str">
            <v>Sewer blockages</v>
          </cell>
          <cell r="AQ457">
            <v>72500</v>
          </cell>
          <cell r="AR457">
            <v>70000</v>
          </cell>
          <cell r="AS457">
            <v>67500</v>
          </cell>
          <cell r="AT457">
            <v>65000</v>
          </cell>
          <cell r="AU457">
            <v>62500</v>
          </cell>
          <cell r="BL457" t="str">
            <v>Yes</v>
          </cell>
          <cell r="BM457" t="str">
            <v>Yes</v>
          </cell>
          <cell r="BN457" t="str">
            <v>Yes</v>
          </cell>
          <cell r="BO457" t="str">
            <v>Yes</v>
          </cell>
          <cell r="BP457" t="str">
            <v>Yes</v>
          </cell>
          <cell r="BQ457" t="str">
            <v/>
          </cell>
          <cell r="BR457" t="str">
            <v/>
          </cell>
          <cell r="BS457" t="str">
            <v/>
          </cell>
          <cell r="BT457" t="str">
            <v/>
          </cell>
          <cell r="BU457" t="str">
            <v/>
          </cell>
          <cell r="BV457">
            <v>108750</v>
          </cell>
          <cell r="BW457">
            <v>108750</v>
          </cell>
          <cell r="BX457">
            <v>108750</v>
          </cell>
          <cell r="BY457">
            <v>108750</v>
          </cell>
          <cell r="BZ457">
            <v>108750</v>
          </cell>
          <cell r="CA457" t="str">
            <v/>
          </cell>
          <cell r="CB457" t="str">
            <v/>
          </cell>
          <cell r="CC457" t="str">
            <v/>
          </cell>
          <cell r="CD457" t="str">
            <v/>
          </cell>
          <cell r="CE457" t="str">
            <v/>
          </cell>
          <cell r="CF457" t="str">
            <v/>
          </cell>
          <cell r="CG457" t="str">
            <v/>
          </cell>
          <cell r="CH457" t="str">
            <v/>
          </cell>
          <cell r="CI457" t="str">
            <v/>
          </cell>
          <cell r="CJ457" t="str">
            <v/>
          </cell>
          <cell r="CK457">
            <v>66288</v>
          </cell>
          <cell r="CL457">
            <v>63788</v>
          </cell>
          <cell r="CM457">
            <v>61288</v>
          </cell>
          <cell r="CN457">
            <v>58788</v>
          </cell>
          <cell r="CO457">
            <v>56288</v>
          </cell>
          <cell r="CP457" t="str">
            <v/>
          </cell>
          <cell r="CQ457" t="str">
            <v/>
          </cell>
          <cell r="CR457" t="str">
            <v/>
          </cell>
          <cell r="CS457" t="str">
            <v/>
          </cell>
          <cell r="CT457" t="str">
            <v/>
          </cell>
          <cell r="CU457">
            <v>-1.403E-3</v>
          </cell>
          <cell r="CV457" t="str">
            <v/>
          </cell>
          <cell r="CW457" t="str">
            <v/>
          </cell>
          <cell r="CX457" t="str">
            <v/>
          </cell>
          <cell r="CY457">
            <v>7.0299999999999996E-4</v>
          </cell>
          <cell r="CZ457" t="str">
            <v/>
          </cell>
          <cell r="DA457" t="str">
            <v/>
          </cell>
          <cell r="DB457" t="str">
            <v/>
          </cell>
          <cell r="DD457">
            <v>1</v>
          </cell>
        </row>
        <row r="458">
          <cell r="C458" t="str">
            <v>PR19TMS_CS05</v>
          </cell>
          <cell r="D458" t="str">
            <v>C- Deliver a safe and dependable wastewater service</v>
          </cell>
          <cell r="E458" t="str">
            <v>PR19 new</v>
          </cell>
          <cell r="F458" t="str">
            <v>CS05</v>
          </cell>
          <cell r="G458" t="str">
            <v>Sewage pumping station availability</v>
          </cell>
          <cell r="H458" t="str">
            <v xml:space="preserve">The average annual asset availability of pumps in network catchment sewage pumping stations. </v>
          </cell>
          <cell r="K458">
            <v>1</v>
          </cell>
          <cell r="Q458">
            <v>1</v>
          </cell>
          <cell r="R458" t="str">
            <v>Under</v>
          </cell>
          <cell r="S458" t="str">
            <v>Revenue</v>
          </cell>
          <cell r="T458" t="str">
            <v>In-period</v>
          </cell>
          <cell r="U458" t="str">
            <v>Waste disposal</v>
          </cell>
          <cell r="V458" t="str">
            <v>%</v>
          </cell>
          <cell r="W458" t="str">
            <v xml:space="preserve">This is the annual average availability of our sewage pumping stations as a percentage of the total number of sewage pumping stations that are reported and monitored in the supervisory control and data acquisition (SCADA) system. </v>
          </cell>
          <cell r="X458">
            <v>1</v>
          </cell>
          <cell r="Y458" t="str">
            <v>Up</v>
          </cell>
          <cell r="AQ458">
            <v>96</v>
          </cell>
          <cell r="AR458">
            <v>96.6</v>
          </cell>
          <cell r="AS458">
            <v>97.2</v>
          </cell>
          <cell r="AT458">
            <v>97.8</v>
          </cell>
          <cell r="AU458">
            <v>98.5</v>
          </cell>
          <cell r="BL458" t="str">
            <v>Yes</v>
          </cell>
          <cell r="BM458" t="str">
            <v>Yes</v>
          </cell>
          <cell r="BN458" t="str">
            <v>Yes</v>
          </cell>
          <cell r="BO458" t="str">
            <v>Yes</v>
          </cell>
          <cell r="BP458" t="str">
            <v>Yes</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v>-0.999</v>
          </cell>
          <cell r="CV458" t="str">
            <v/>
          </cell>
          <cell r="CW458" t="str">
            <v/>
          </cell>
          <cell r="CX458" t="str">
            <v/>
          </cell>
          <cell r="CY458" t="str">
            <v/>
          </cell>
          <cell r="CZ458" t="str">
            <v/>
          </cell>
          <cell r="DA458" t="str">
            <v/>
          </cell>
          <cell r="DB458" t="str">
            <v/>
          </cell>
          <cell r="DD458">
            <v>1</v>
          </cell>
        </row>
        <row r="459">
          <cell r="C459" t="str">
            <v>PR19TMS_DS01</v>
          </cell>
          <cell r="D459" t="str">
            <v>D - Plan for the future</v>
          </cell>
          <cell r="E459" t="str">
            <v>PR19 new</v>
          </cell>
          <cell r="F459" t="str">
            <v>DS01</v>
          </cell>
          <cell r="G459" t="str">
            <v>Risk of sewer flooding in a storm</v>
          </cell>
          <cell r="H459" t="str">
            <v>The percentage of population at risk of sewer flooding in a 1-in-50 year storm.</v>
          </cell>
          <cell r="K459">
            <v>1</v>
          </cell>
          <cell r="Q459">
            <v>1</v>
          </cell>
          <cell r="R459" t="str">
            <v>NFI</v>
          </cell>
          <cell r="U459" t="str">
            <v>Sewer flooding</v>
          </cell>
          <cell r="V459" t="str">
            <v>%</v>
          </cell>
          <cell r="W459" t="str">
            <v>Percentage</v>
          </cell>
          <cell r="X459">
            <v>2</v>
          </cell>
          <cell r="Y459" t="str">
            <v>Down</v>
          </cell>
          <cell r="Z459" t="str">
            <v>Risk of sewer flooding in a storm</v>
          </cell>
        </row>
        <row r="460">
          <cell r="C460" t="str">
            <v>PR19TMS_DS02</v>
          </cell>
          <cell r="D460" t="str">
            <v>D - Plan for the future</v>
          </cell>
          <cell r="E460" t="str">
            <v>PR14 revision</v>
          </cell>
          <cell r="F460" t="str">
            <v>DS02</v>
          </cell>
          <cell r="G460" t="str">
            <v>Surface water management</v>
          </cell>
          <cell r="H460" t="str">
            <v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v>
          </cell>
          <cell r="K460">
            <v>1</v>
          </cell>
          <cell r="Q460">
            <v>1</v>
          </cell>
          <cell r="R460" t="str">
            <v>Out &amp; under</v>
          </cell>
          <cell r="S460" t="str">
            <v>Revenue</v>
          </cell>
          <cell r="T460" t="str">
            <v>End of period</v>
          </cell>
          <cell r="U460" t="str">
            <v>Resilience</v>
          </cell>
          <cell r="V460" t="str">
            <v>number</v>
          </cell>
          <cell r="W460" t="str">
            <v>number of hectares</v>
          </cell>
          <cell r="X460">
            <v>2</v>
          </cell>
          <cell r="Y460" t="str">
            <v>Up</v>
          </cell>
          <cell r="AQ460">
            <v>5</v>
          </cell>
          <cell r="AR460">
            <v>10</v>
          </cell>
          <cell r="AS460">
            <v>20</v>
          </cell>
          <cell r="AT460">
            <v>40</v>
          </cell>
          <cell r="AU460">
            <v>65</v>
          </cell>
          <cell r="BP460" t="str">
            <v>Yes</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v>-5.6000000000000001E-2</v>
          </cell>
          <cell r="CV460" t="str">
            <v/>
          </cell>
          <cell r="CW460" t="str">
            <v/>
          </cell>
          <cell r="CX460" t="str">
            <v/>
          </cell>
          <cell r="CY460">
            <v>3.6999999999999998E-2</v>
          </cell>
          <cell r="CZ460" t="str">
            <v/>
          </cell>
          <cell r="DA460" t="str">
            <v/>
          </cell>
          <cell r="DB460" t="str">
            <v/>
          </cell>
          <cell r="DD460">
            <v>1</v>
          </cell>
        </row>
        <row r="461">
          <cell r="C461" t="str">
            <v>PR19TMS_DW01</v>
          </cell>
          <cell r="D461" t="str">
            <v>D - Plan for the future</v>
          </cell>
          <cell r="E461" t="str">
            <v>PR19 new</v>
          </cell>
          <cell r="F461" t="str">
            <v>DW01</v>
          </cell>
          <cell r="G461" t="str">
            <v>Risk of severe restrictions in a drought</v>
          </cell>
          <cell r="H461" t="str">
            <v>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v>
          </cell>
          <cell r="I461">
            <v>0.01</v>
          </cell>
          <cell r="J461">
            <v>0.99</v>
          </cell>
          <cell r="Q461">
            <v>1</v>
          </cell>
          <cell r="R461" t="str">
            <v>NFI</v>
          </cell>
          <cell r="U461" t="str">
            <v>Resilience</v>
          </cell>
          <cell r="V461" t="str">
            <v>%</v>
          </cell>
          <cell r="W461" t="str">
            <v>Percentage</v>
          </cell>
          <cell r="X461">
            <v>1</v>
          </cell>
          <cell r="Y461" t="str">
            <v>Down</v>
          </cell>
          <cell r="Z461" t="str">
            <v>Risk of severe restrictions in a drought</v>
          </cell>
        </row>
        <row r="462">
          <cell r="C462" t="str">
            <v>PR19TMS_DW02</v>
          </cell>
          <cell r="D462" t="str">
            <v>D - Plan for the future</v>
          </cell>
          <cell r="E462" t="str">
            <v>PR14 continuation</v>
          </cell>
          <cell r="F462" t="str">
            <v>DW02</v>
          </cell>
          <cell r="G462" t="str">
            <v>Security of supply index SoSI</v>
          </cell>
          <cell r="H462" t="str">
            <v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v>
          </cell>
          <cell r="I462">
            <v>0.67</v>
          </cell>
          <cell r="J462">
            <v>0.33</v>
          </cell>
          <cell r="Q462">
            <v>1</v>
          </cell>
          <cell r="R462" t="str">
            <v>Under</v>
          </cell>
          <cell r="S462" t="str">
            <v>Revenue</v>
          </cell>
          <cell r="T462" t="str">
            <v>In-period</v>
          </cell>
          <cell r="U462" t="str">
            <v>Security of supply</v>
          </cell>
          <cell r="V462" t="str">
            <v>score</v>
          </cell>
          <cell r="W462" t="str">
            <v>The components of the Security of Supply Index calculation are annual averages and peak week values in Ml/d.</v>
          </cell>
          <cell r="X462">
            <v>0</v>
          </cell>
          <cell r="Y462" t="str">
            <v>Up</v>
          </cell>
          <cell r="AQ462">
            <v>100</v>
          </cell>
          <cell r="AR462">
            <v>100</v>
          </cell>
          <cell r="AS462">
            <v>100</v>
          </cell>
          <cell r="AT462">
            <v>100</v>
          </cell>
          <cell r="AU462">
            <v>100</v>
          </cell>
          <cell r="BL462" t="str">
            <v>Yes</v>
          </cell>
          <cell r="BM462" t="str">
            <v>Yes</v>
          </cell>
          <cell r="BN462" t="str">
            <v>Yes</v>
          </cell>
          <cell r="BO462" t="str">
            <v>Yes</v>
          </cell>
          <cell r="BP462" t="str">
            <v>Yes</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v>-0.224</v>
          </cell>
          <cell r="CV462" t="str">
            <v/>
          </cell>
          <cell r="CW462" t="str">
            <v/>
          </cell>
          <cell r="CX462" t="str">
            <v/>
          </cell>
          <cell r="CY462" t="str">
            <v/>
          </cell>
          <cell r="CZ462" t="str">
            <v/>
          </cell>
          <cell r="DA462" t="str">
            <v/>
          </cell>
          <cell r="DB462" t="str">
            <v/>
          </cell>
          <cell r="DD462">
            <v>1</v>
          </cell>
        </row>
        <row r="463">
          <cell r="C463" t="str">
            <v>PR19TMS_DWS01</v>
          </cell>
          <cell r="D463" t="str">
            <v>D - Plan for the future</v>
          </cell>
          <cell r="E463" t="str">
            <v>PR19 new</v>
          </cell>
          <cell r="F463" t="str">
            <v>DWS01</v>
          </cell>
          <cell r="G463" t="str">
            <v>Power resilience</v>
          </cell>
          <cell r="H463" t="str">
            <v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v>
          </cell>
          <cell r="J463">
            <v>0.67</v>
          </cell>
          <cell r="K463">
            <v>0.33</v>
          </cell>
          <cell r="Q463">
            <v>1</v>
          </cell>
          <cell r="R463" t="str">
            <v>Under</v>
          </cell>
          <cell r="S463" t="str">
            <v>Revenue</v>
          </cell>
          <cell r="T463" t="str">
            <v>End of period</v>
          </cell>
          <cell r="U463" t="str">
            <v>Resilience</v>
          </cell>
          <cell r="V463" t="str">
            <v>nr</v>
          </cell>
          <cell r="W463" t="str">
            <v>Number of sites</v>
          </cell>
          <cell r="X463">
            <v>0</v>
          </cell>
          <cell r="Y463" t="str">
            <v>Up</v>
          </cell>
          <cell r="AQ463">
            <v>9</v>
          </cell>
          <cell r="AR463">
            <v>18</v>
          </cell>
          <cell r="AS463">
            <v>27</v>
          </cell>
          <cell r="AT463">
            <v>36</v>
          </cell>
          <cell r="AU463">
            <v>47</v>
          </cell>
          <cell r="BP463" t="str">
            <v>Yes</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v>-0.23710000000000001</v>
          </cell>
          <cell r="CV463" t="str">
            <v/>
          </cell>
          <cell r="CW463" t="str">
            <v/>
          </cell>
          <cell r="CX463" t="str">
            <v/>
          </cell>
          <cell r="CY463" t="str">
            <v/>
          </cell>
          <cell r="CZ463" t="str">
            <v/>
          </cell>
          <cell r="DA463" t="str">
            <v/>
          </cell>
          <cell r="DB463" t="str">
            <v/>
          </cell>
          <cell r="DD463">
            <v>1</v>
          </cell>
        </row>
        <row r="464">
          <cell r="C464" t="str">
            <v>PR19TMS_DWS02</v>
          </cell>
          <cell r="D464" t="str">
            <v>D - Plan for the future</v>
          </cell>
          <cell r="E464" t="str">
            <v>PR14 continuation</v>
          </cell>
          <cell r="F464" t="str">
            <v>DWS02</v>
          </cell>
          <cell r="G464" t="str">
            <v>SEMD - Securing our sites (2020-25 projects)</v>
          </cell>
          <cell r="H464" t="str">
            <v>Specific sites, as agreed with Defra, are compliant with Security and Emergency Measures Direction (SEMD)requirements as prescribed through Advice Notes and Protective Security Guidance.</v>
          </cell>
          <cell r="J464">
            <v>0.72</v>
          </cell>
          <cell r="K464">
            <v>0.28000000000000003</v>
          </cell>
          <cell r="Q464">
            <v>1</v>
          </cell>
          <cell r="R464" t="str">
            <v>Under</v>
          </cell>
          <cell r="S464" t="str">
            <v>Revenue</v>
          </cell>
          <cell r="T464" t="str">
            <v>End of period</v>
          </cell>
          <cell r="U464" t="str">
            <v>SEMD</v>
          </cell>
          <cell r="V464" t="str">
            <v>%</v>
          </cell>
          <cell r="W464" t="str">
            <v>Percentage compliance of specified sites with Security and Emergency Measures Direction (SEMD) requirements and assessed against a set of criteria agreed with Defra</v>
          </cell>
          <cell r="X464">
            <v>1</v>
          </cell>
          <cell r="Y464" t="str">
            <v>Up</v>
          </cell>
          <cell r="AQ464">
            <v>0</v>
          </cell>
          <cell r="AR464">
            <v>25</v>
          </cell>
          <cell r="AS464">
            <v>50</v>
          </cell>
          <cell r="AT464">
            <v>75</v>
          </cell>
          <cell r="AU464">
            <v>100</v>
          </cell>
          <cell r="BP464" t="str">
            <v>Yes</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v>-1.0999999999999999E-2</v>
          </cell>
          <cell r="CV464" t="str">
            <v/>
          </cell>
          <cell r="CW464" t="str">
            <v/>
          </cell>
          <cell r="CX464" t="str">
            <v/>
          </cell>
          <cell r="CY464" t="str">
            <v/>
          </cell>
          <cell r="CZ464" t="str">
            <v/>
          </cell>
          <cell r="DA464" t="str">
            <v/>
          </cell>
          <cell r="DB464" t="str">
            <v/>
          </cell>
          <cell r="DC464" t="str">
            <v>No</v>
          </cell>
          <cell r="DD464">
            <v>1</v>
          </cell>
        </row>
        <row r="465">
          <cell r="C465" t="str">
            <v>PR19TMS_DWS03</v>
          </cell>
          <cell r="F465" t="str">
            <v>DWS03</v>
          </cell>
          <cell r="G465" t="str">
            <v>SEMD - Securing our sites (legacy projects)</v>
          </cell>
          <cell r="J465">
            <v>0.754</v>
          </cell>
          <cell r="K465">
            <v>0.246</v>
          </cell>
          <cell r="Q465">
            <v>1</v>
          </cell>
          <cell r="R465" t="str">
            <v>Under</v>
          </cell>
          <cell r="S465" t="str">
            <v>Revenue</v>
          </cell>
          <cell r="T465" t="str">
            <v>End of period</v>
          </cell>
          <cell r="U465" t="str">
            <v>SEMD</v>
          </cell>
          <cell r="V465" t="str">
            <v xml:space="preserve">% </v>
          </cell>
          <cell r="X465">
            <v>1</v>
          </cell>
          <cell r="Y465" t="str">
            <v>Up</v>
          </cell>
          <cell r="AQ465">
            <v>7</v>
          </cell>
          <cell r="AR465">
            <v>27</v>
          </cell>
          <cell r="AS465">
            <v>52</v>
          </cell>
          <cell r="AT465">
            <v>77</v>
          </cell>
          <cell r="AU465">
            <v>100</v>
          </cell>
          <cell r="BP465" t="str">
            <v>Yes</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v>-8.0500000000000002E-2</v>
          </cell>
          <cell r="CV465" t="str">
            <v/>
          </cell>
          <cell r="CW465" t="str">
            <v/>
          </cell>
          <cell r="CX465" t="str">
            <v/>
          </cell>
          <cell r="CY465" t="str">
            <v/>
          </cell>
          <cell r="CZ465" t="str">
            <v/>
          </cell>
          <cell r="DA465" t="str">
            <v/>
          </cell>
          <cell r="DB465" t="str">
            <v/>
          </cell>
        </row>
        <row r="466">
          <cell r="C466" t="str">
            <v>PR19TMS_ER01</v>
          </cell>
          <cell r="D466" t="str">
            <v>E - Be a responsible company</v>
          </cell>
          <cell r="E466" t="str">
            <v>PR19 new</v>
          </cell>
          <cell r="F466" t="str">
            <v>ER01</v>
          </cell>
          <cell r="G466" t="str">
            <v>Unregistered Household Properties</v>
          </cell>
          <cell r="H466" t="str">
            <v>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v>
          </cell>
          <cell r="M466">
            <v>1</v>
          </cell>
          <cell r="Q466">
            <v>1</v>
          </cell>
          <cell r="R466" t="str">
            <v>Under</v>
          </cell>
          <cell r="S466" t="str">
            <v>Revenue</v>
          </cell>
          <cell r="T466" t="str">
            <v>In-period</v>
          </cell>
          <cell r="U466" t="str">
            <v>Voids and gap sites</v>
          </cell>
          <cell r="V466" t="str">
            <v>text</v>
          </cell>
          <cell r="W466" t="str">
            <v>Process completion</v>
          </cell>
          <cell r="X466">
            <v>0</v>
          </cell>
          <cell r="Y466" t="str">
            <v>Down</v>
          </cell>
          <cell r="AQ466" t="str">
            <v>Process completion</v>
          </cell>
          <cell r="AR466" t="str">
            <v>Process completion</v>
          </cell>
          <cell r="AS466" t="str">
            <v>Process completion</v>
          </cell>
          <cell r="AT466" t="str">
            <v>Process completion</v>
          </cell>
          <cell r="AU466" t="str">
            <v>Process completion</v>
          </cell>
          <cell r="BL466" t="str">
            <v>Yes</v>
          </cell>
          <cell r="BM466" t="str">
            <v>Yes</v>
          </cell>
          <cell r="BN466" t="str">
            <v>Yes</v>
          </cell>
          <cell r="BO466" t="str">
            <v>Yes</v>
          </cell>
          <cell r="BP466" t="str">
            <v>Yes</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v>-0.21099999999999999</v>
          </cell>
          <cell r="CV466" t="str">
            <v/>
          </cell>
          <cell r="CW466" t="str">
            <v/>
          </cell>
          <cell r="CX466" t="str">
            <v/>
          </cell>
          <cell r="CY466" t="str">
            <v/>
          </cell>
          <cell r="CZ466" t="str">
            <v/>
          </cell>
          <cell r="DA466" t="str">
            <v/>
          </cell>
          <cell r="DB466" t="str">
            <v/>
          </cell>
          <cell r="DC466" t="str">
            <v>No</v>
          </cell>
          <cell r="DD466">
            <v>1</v>
          </cell>
        </row>
        <row r="467">
          <cell r="C467" t="str">
            <v>PR19TMS_ER02</v>
          </cell>
          <cell r="D467" t="str">
            <v>E - Be a responsible company</v>
          </cell>
          <cell r="E467" t="str">
            <v>PR19 new</v>
          </cell>
          <cell r="F467" t="str">
            <v>ER02</v>
          </cell>
          <cell r="G467" t="str">
            <v>Empty household properties</v>
          </cell>
          <cell r="H467" t="str">
            <v>Empty household properties as a percentage of household properties. Empty household properties include single and dual service properties that do not receive a charge, as there are no known occupants.</v>
          </cell>
          <cell r="M467">
            <v>1</v>
          </cell>
          <cell r="Q467">
            <v>1</v>
          </cell>
          <cell r="R467" t="str">
            <v>Out &amp; Under</v>
          </cell>
          <cell r="S467" t="str">
            <v>Revenue</v>
          </cell>
          <cell r="T467" t="str">
            <v>In-period</v>
          </cell>
          <cell r="U467" t="str">
            <v>Voids and gap sites</v>
          </cell>
          <cell r="V467" t="str">
            <v>%</v>
          </cell>
          <cell r="W467" t="str">
            <v xml:space="preserve">Empty household properties as a percentage of household properties </v>
          </cell>
          <cell r="X467">
            <v>2</v>
          </cell>
          <cell r="Y467" t="str">
            <v>Down</v>
          </cell>
          <cell r="AQ467">
            <v>3.66</v>
          </cell>
          <cell r="AR467">
            <v>3.5</v>
          </cell>
          <cell r="AS467">
            <v>3.33</v>
          </cell>
          <cell r="AT467">
            <v>3.17</v>
          </cell>
          <cell r="AU467">
            <v>3</v>
          </cell>
          <cell r="BL467" t="str">
            <v>Yes</v>
          </cell>
          <cell r="BM467" t="str">
            <v>Yes</v>
          </cell>
          <cell r="BN467" t="str">
            <v>Yes</v>
          </cell>
          <cell r="BO467" t="str">
            <v>Yes</v>
          </cell>
          <cell r="BP467" t="str">
            <v>Yes</v>
          </cell>
          <cell r="BQ467" t="str">
            <v/>
          </cell>
          <cell r="BR467" t="str">
            <v/>
          </cell>
          <cell r="BS467" t="str">
            <v/>
          </cell>
          <cell r="BT467" t="str">
            <v/>
          </cell>
          <cell r="BU467" t="str">
            <v/>
          </cell>
          <cell r="BV467">
            <v>4.16</v>
          </cell>
          <cell r="BW467">
            <v>4</v>
          </cell>
          <cell r="BX467">
            <v>3.83</v>
          </cell>
          <cell r="BY467">
            <v>3.67</v>
          </cell>
          <cell r="BZ467">
            <v>3.52</v>
          </cell>
          <cell r="CA467" t="str">
            <v/>
          </cell>
          <cell r="CB467" t="str">
            <v/>
          </cell>
          <cell r="CC467" t="str">
            <v/>
          </cell>
          <cell r="CD467" t="str">
            <v/>
          </cell>
          <cell r="CE467" t="str">
            <v/>
          </cell>
          <cell r="CF467" t="str">
            <v/>
          </cell>
          <cell r="CG467" t="str">
            <v/>
          </cell>
          <cell r="CH467" t="str">
            <v/>
          </cell>
          <cell r="CI467" t="str">
            <v/>
          </cell>
          <cell r="CJ467" t="str">
            <v/>
          </cell>
          <cell r="CK467">
            <v>3.16</v>
          </cell>
          <cell r="CL467">
            <v>3</v>
          </cell>
          <cell r="CM467">
            <v>2.83</v>
          </cell>
          <cell r="CN467">
            <v>2.67</v>
          </cell>
          <cell r="CO467">
            <v>2.5</v>
          </cell>
          <cell r="CP467" t="str">
            <v/>
          </cell>
          <cell r="CQ467" t="str">
            <v/>
          </cell>
          <cell r="CR467" t="str">
            <v/>
          </cell>
          <cell r="CS467" t="str">
            <v/>
          </cell>
          <cell r="CT467" t="str">
            <v/>
          </cell>
          <cell r="CU467">
            <v>-7.71</v>
          </cell>
          <cell r="CV467" t="str">
            <v/>
          </cell>
          <cell r="CW467" t="str">
            <v/>
          </cell>
          <cell r="CX467" t="str">
            <v/>
          </cell>
          <cell r="CY467">
            <v>7.71</v>
          </cell>
          <cell r="CZ467" t="str">
            <v/>
          </cell>
          <cell r="DA467" t="str">
            <v/>
          </cell>
          <cell r="DB467" t="str">
            <v/>
          </cell>
          <cell r="DC467" t="str">
            <v>No</v>
          </cell>
          <cell r="DD467">
            <v>1</v>
          </cell>
        </row>
        <row r="468">
          <cell r="C468" t="str">
            <v>PR19TMS_ER03</v>
          </cell>
          <cell r="D468" t="str">
            <v>E - Be a responsible company</v>
          </cell>
          <cell r="E468" t="str">
            <v>PR19 new</v>
          </cell>
          <cell r="F468" t="str">
            <v>ER03</v>
          </cell>
          <cell r="G468" t="str">
            <v>Households on the Thames Water social tariff</v>
          </cell>
          <cell r="H468" t="str">
            <v>The number of households that receive affordability support from our Thames Water social tariff.</v>
          </cell>
          <cell r="M468">
            <v>1</v>
          </cell>
          <cell r="Q468">
            <v>1</v>
          </cell>
          <cell r="R468" t="str">
            <v>NFI</v>
          </cell>
          <cell r="U468" t="str">
            <v>Affordability/vulnerability</v>
          </cell>
          <cell r="V468" t="str">
            <v>nr</v>
          </cell>
          <cell r="W468" t="str">
            <v>Number of households on our Thames Water social tariff at the end of the financial year, billed directly and indirectly</v>
          </cell>
          <cell r="X468">
            <v>0</v>
          </cell>
          <cell r="Y468" t="str">
            <v>Up</v>
          </cell>
          <cell r="AQ468">
            <v>108000</v>
          </cell>
          <cell r="AR468">
            <v>137000</v>
          </cell>
          <cell r="AS468">
            <v>165000</v>
          </cell>
          <cell r="AT468">
            <v>184000</v>
          </cell>
          <cell r="AU468">
            <v>200000</v>
          </cell>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D468">
            <v>1</v>
          </cell>
        </row>
        <row r="469">
          <cell r="C469" t="str">
            <v>PR19TMS_ES01</v>
          </cell>
          <cell r="D469" t="str">
            <v>E - Be a responsible company</v>
          </cell>
          <cell r="E469" t="str">
            <v>PR14 revision</v>
          </cell>
          <cell r="F469" t="str">
            <v>ES01</v>
          </cell>
          <cell r="G469" t="str">
            <v>Pollution incidents</v>
          </cell>
          <cell r="H469" t="str">
            <v>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v>
          </cell>
          <cell r="K469">
            <v>1</v>
          </cell>
          <cell r="Q469">
            <v>1</v>
          </cell>
          <cell r="R469" t="str">
            <v>Under</v>
          </cell>
          <cell r="S469" t="str">
            <v>Revenue</v>
          </cell>
          <cell r="T469" t="str">
            <v>In-period</v>
          </cell>
          <cell r="U469" t="str">
            <v>Pollution incidents</v>
          </cell>
          <cell r="V469" t="str">
            <v>nr</v>
          </cell>
          <cell r="W469" t="str">
            <v>Number per 10,000km</v>
          </cell>
          <cell r="X469">
            <v>2</v>
          </cell>
          <cell r="Y469" t="str">
            <v>Down</v>
          </cell>
          <cell r="Z469" t="str">
            <v>Pollution incidents</v>
          </cell>
        </row>
        <row r="470">
          <cell r="C470" t="str">
            <v>PR19TMS_ES02</v>
          </cell>
          <cell r="D470" t="str">
            <v>E - Be a responsible company</v>
          </cell>
          <cell r="F470" t="str">
            <v>ES02</v>
          </cell>
          <cell r="G470" t="str">
            <v>Environmental measures delivered</v>
          </cell>
          <cell r="H470" t="str">
            <v>Number of green WINEP schemes delivered</v>
          </cell>
          <cell r="I470">
            <v>0.10639999999999999</v>
          </cell>
          <cell r="J470">
            <v>2.4400000000000002E-2</v>
          </cell>
          <cell r="K470">
            <v>0.86919999999999997</v>
          </cell>
          <cell r="Q470">
            <v>1</v>
          </cell>
          <cell r="R470" t="str">
            <v>Under</v>
          </cell>
          <cell r="S470" t="str">
            <v>Revenue</v>
          </cell>
          <cell r="T470" t="str">
            <v>In-period</v>
          </cell>
          <cell r="V470" t="str">
            <v>nr</v>
          </cell>
          <cell r="X470">
            <v>0</v>
          </cell>
          <cell r="Y470" t="str">
            <v>Up</v>
          </cell>
          <cell r="AQ470">
            <v>180</v>
          </cell>
          <cell r="AR470">
            <v>446</v>
          </cell>
          <cell r="AS470">
            <v>534</v>
          </cell>
          <cell r="AT470">
            <v>595</v>
          </cell>
          <cell r="AU470">
            <v>757</v>
          </cell>
          <cell r="BL470" t="str">
            <v>Yes</v>
          </cell>
          <cell r="BM470" t="str">
            <v>Yes</v>
          </cell>
          <cell r="BN470" t="str">
            <v>Yes</v>
          </cell>
          <cell r="BO470" t="str">
            <v>Yes</v>
          </cell>
          <cell r="BP470" t="str">
            <v>Yes</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v>-5.1299999999999998E-2</v>
          </cell>
          <cell r="CV470" t="str">
            <v/>
          </cell>
          <cell r="CW470" t="str">
            <v/>
          </cell>
          <cell r="CX470" t="str">
            <v/>
          </cell>
          <cell r="CY470" t="str">
            <v/>
          </cell>
          <cell r="CZ470" t="str">
            <v/>
          </cell>
          <cell r="DA470" t="str">
            <v/>
          </cell>
          <cell r="DB470" t="str">
            <v/>
          </cell>
        </row>
        <row r="471">
          <cell r="C471" t="str">
            <v>PR19TMS_ES03</v>
          </cell>
          <cell r="D471" t="str">
            <v>E - Be a responsible company</v>
          </cell>
          <cell r="E471" t="str">
            <v>PR19 new</v>
          </cell>
          <cell r="F471" t="str">
            <v>ES03</v>
          </cell>
          <cell r="G471" t="str">
            <v>Sludge treated before disposal</v>
          </cell>
          <cell r="H471" t="str">
            <v xml:space="preserve">Sludge treated before disposal. Treatment includes chemical, biological and thermal processes. </v>
          </cell>
          <cell r="L471">
            <v>1</v>
          </cell>
          <cell r="Q471">
            <v>1</v>
          </cell>
          <cell r="R471" t="str">
            <v>Under</v>
          </cell>
          <cell r="S471" t="str">
            <v>Revenue</v>
          </cell>
          <cell r="T471" t="str">
            <v>In-period</v>
          </cell>
          <cell r="U471" t="str">
            <v>Bioresources (sludge)</v>
          </cell>
          <cell r="V471" t="str">
            <v>%</v>
          </cell>
          <cell r="W471" t="str">
            <v>Percentage</v>
          </cell>
          <cell r="X471">
            <v>1</v>
          </cell>
          <cell r="Y471" t="str">
            <v>Up</v>
          </cell>
          <cell r="AQ471">
            <v>96.6</v>
          </cell>
          <cell r="AR471">
            <v>97.2</v>
          </cell>
          <cell r="AS471">
            <v>97.8</v>
          </cell>
          <cell r="AT471">
            <v>98.4</v>
          </cell>
          <cell r="AU471">
            <v>99</v>
          </cell>
          <cell r="BL471" t="str">
            <v>Yes</v>
          </cell>
          <cell r="BM471" t="str">
            <v>Yes</v>
          </cell>
          <cell r="BN471" t="str">
            <v>Yes</v>
          </cell>
          <cell r="BO471" t="str">
            <v>Yes</v>
          </cell>
          <cell r="BP471" t="str">
            <v>Yes</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v>-0.41299999999999998</v>
          </cell>
          <cell r="CV471" t="str">
            <v/>
          </cell>
          <cell r="CW471" t="str">
            <v/>
          </cell>
          <cell r="CX471" t="str">
            <v/>
          </cell>
          <cell r="CY471" t="str">
            <v/>
          </cell>
          <cell r="CZ471" t="str">
            <v/>
          </cell>
          <cell r="DA471" t="str">
            <v/>
          </cell>
          <cell r="DB471" t="str">
            <v/>
          </cell>
          <cell r="DD471">
            <v>1</v>
          </cell>
        </row>
        <row r="472">
          <cell r="C472" t="str">
            <v>PR19TMS_ET01</v>
          </cell>
          <cell r="D472" t="str">
            <v>E - Be a responsible company</v>
          </cell>
          <cell r="E472" t="str">
            <v>PR19 new</v>
          </cell>
          <cell r="F472" t="str">
            <v>ET01</v>
          </cell>
          <cell r="G472" t="str">
            <v>Readiness to receive tunnel flow at Beckton STW</v>
          </cell>
          <cell r="H472" t="str">
            <v>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v>
          </cell>
          <cell r="P472">
            <v>1</v>
          </cell>
          <cell r="Q472">
            <v>1</v>
          </cell>
          <cell r="R472" t="str">
            <v>Under</v>
          </cell>
          <cell r="S472" t="str">
            <v>Revenue</v>
          </cell>
          <cell r="T472" t="str">
            <v>In-period</v>
          </cell>
          <cell r="U472" t="str">
            <v>Resilience</v>
          </cell>
          <cell r="V472" t="str">
            <v>nr</v>
          </cell>
          <cell r="W472" t="str">
            <v>Number of months of delays</v>
          </cell>
          <cell r="X472">
            <v>0</v>
          </cell>
          <cell r="Y472" t="str">
            <v>Down</v>
          </cell>
          <cell r="AQ472" t="str">
            <v>NA</v>
          </cell>
          <cell r="AR472" t="str">
            <v>NA</v>
          </cell>
          <cell r="AS472">
            <v>0</v>
          </cell>
          <cell r="AT472">
            <v>0</v>
          </cell>
          <cell r="AU472">
            <v>0</v>
          </cell>
          <cell r="BL472" t="str">
            <v>Yes</v>
          </cell>
          <cell r="BM472" t="str">
            <v>Yes</v>
          </cell>
          <cell r="BN472" t="str">
            <v>Yes</v>
          </cell>
          <cell r="BO472" t="str">
            <v>Yes</v>
          </cell>
          <cell r="BP472" t="str">
            <v>Yes</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v>-9.6600000000000005E-2</v>
          </cell>
          <cell r="CV472" t="str">
            <v/>
          </cell>
          <cell r="CW472" t="str">
            <v/>
          </cell>
          <cell r="CX472" t="str">
            <v/>
          </cell>
          <cell r="CY472" t="str">
            <v/>
          </cell>
          <cell r="CZ472" t="str">
            <v/>
          </cell>
          <cell r="DA472" t="str">
            <v/>
          </cell>
          <cell r="DB472" t="str">
            <v/>
          </cell>
          <cell r="DC472" t="str">
            <v>No</v>
          </cell>
          <cell r="DD472">
            <v>1</v>
          </cell>
        </row>
        <row r="473">
          <cell r="C473" t="str">
            <v>PR19TMS_ET02</v>
          </cell>
          <cell r="D473" t="str">
            <v>E - Be a responsible company</v>
          </cell>
          <cell r="E473" t="str">
            <v>PR14 continuation</v>
          </cell>
          <cell r="F473" t="str">
            <v>ET02</v>
          </cell>
          <cell r="G473" t="str">
            <v>Effective stakeholder engagement</v>
          </cell>
          <cell r="H473" t="str">
            <v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v>
          </cell>
          <cell r="P473">
            <v>1</v>
          </cell>
          <cell r="Q473">
            <v>1</v>
          </cell>
          <cell r="R473" t="str">
            <v>NFI</v>
          </cell>
          <cell r="U473" t="str">
            <v>Customer education/awareness</v>
          </cell>
          <cell r="V473" t="str">
            <v>score</v>
          </cell>
          <cell r="W473" t="str">
            <v>Average stakeholder score</v>
          </cell>
          <cell r="X473">
            <v>1</v>
          </cell>
          <cell r="Y473" t="str">
            <v>Up</v>
          </cell>
          <cell r="AQ473">
            <v>5</v>
          </cell>
          <cell r="AR473">
            <v>5</v>
          </cell>
          <cell r="AS473">
            <v>5</v>
          </cell>
          <cell r="AT473">
            <v>5</v>
          </cell>
          <cell r="AU473">
            <v>5</v>
          </cell>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D473">
            <v>1</v>
          </cell>
        </row>
        <row r="474">
          <cell r="C474" t="str">
            <v>PR19TMS_ET04</v>
          </cell>
          <cell r="D474" t="str">
            <v>E - Be a responsible company</v>
          </cell>
          <cell r="E474" t="str">
            <v>PR19 new</v>
          </cell>
          <cell r="F474" t="str">
            <v>ET04</v>
          </cell>
          <cell r="G474" t="str">
            <v>Critical asset readiness for the London Tideway Tunnels</v>
          </cell>
          <cell r="H474" t="str">
            <v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v>
          </cell>
          <cell r="K474">
            <v>0.5</v>
          </cell>
          <cell r="P474">
            <v>0.5</v>
          </cell>
          <cell r="Q474">
            <v>1</v>
          </cell>
          <cell r="R474" t="str">
            <v>Under</v>
          </cell>
          <cell r="S474" t="str">
            <v>Revenue</v>
          </cell>
          <cell r="T474" t="str">
            <v>In-period</v>
          </cell>
          <cell r="U474" t="str">
            <v>Repair and maintenance</v>
          </cell>
          <cell r="V474" t="str">
            <v>text</v>
          </cell>
          <cell r="W474" t="str">
            <v>Number of full months after the commencement date (17 October 2022) that readiness is reported as 'insufficient'</v>
          </cell>
          <cell r="X474">
            <v>0</v>
          </cell>
          <cell r="Y474" t="str">
            <v>Down</v>
          </cell>
          <cell r="AQ474" t="str">
            <v>NA</v>
          </cell>
          <cell r="AR474" t="str">
            <v>NA</v>
          </cell>
          <cell r="AS474">
            <v>0</v>
          </cell>
          <cell r="AT474">
            <v>0</v>
          </cell>
          <cell r="AU474">
            <v>0</v>
          </cell>
          <cell r="BL474" t="str">
            <v>Yes</v>
          </cell>
          <cell r="BM474" t="str">
            <v>Yes</v>
          </cell>
          <cell r="BN474" t="str">
            <v>Yes</v>
          </cell>
          <cell r="BO474" t="str">
            <v>Yes</v>
          </cell>
          <cell r="BP474" t="str">
            <v>Yes</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v>-6.2590000000000003</v>
          </cell>
          <cell r="CV474" t="str">
            <v/>
          </cell>
          <cell r="CW474" t="str">
            <v/>
          </cell>
          <cell r="CX474" t="str">
            <v/>
          </cell>
          <cell r="CY474" t="str">
            <v/>
          </cell>
          <cell r="CZ474" t="str">
            <v/>
          </cell>
          <cell r="DA474" t="str">
            <v/>
          </cell>
          <cell r="DB474" t="str">
            <v/>
          </cell>
          <cell r="DC474" t="str">
            <v>No</v>
          </cell>
          <cell r="DD474">
            <v>1</v>
          </cell>
        </row>
        <row r="475">
          <cell r="C475" t="str">
            <v>PR19TMS_ET05</v>
          </cell>
          <cell r="D475" t="str">
            <v>E - Be a responsible company</v>
          </cell>
          <cell r="E475" t="str">
            <v>PR19 new</v>
          </cell>
          <cell r="F475" t="str">
            <v>ET05</v>
          </cell>
          <cell r="G475" t="str">
            <v>Establish an effective system operator for the London Tideway Tunnels</v>
          </cell>
          <cell r="Q475">
            <v>0</v>
          </cell>
          <cell r="R475" t="str">
            <v>NFI</v>
          </cell>
          <cell r="V475" t="str">
            <v>%</v>
          </cell>
          <cell r="W475" t="str">
            <v>Percentage completion</v>
          </cell>
          <cell r="X475">
            <v>0</v>
          </cell>
          <cell r="AQ475">
            <v>0</v>
          </cell>
          <cell r="AR475">
            <v>100</v>
          </cell>
          <cell r="AS475">
            <v>100</v>
          </cell>
          <cell r="AT475">
            <v>100</v>
          </cell>
          <cell r="AU475">
            <v>100</v>
          </cell>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row>
        <row r="476">
          <cell r="C476" t="str">
            <v>PR19TMS_ET06</v>
          </cell>
          <cell r="D476" t="str">
            <v>E - Be a responsible company</v>
          </cell>
          <cell r="E476" t="str">
            <v>PR19 new</v>
          </cell>
          <cell r="F476" t="str">
            <v>ET06</v>
          </cell>
          <cell r="G476" t="str">
            <v>Maximising the value of Tideway project land sales</v>
          </cell>
          <cell r="P476">
            <v>1</v>
          </cell>
          <cell r="Q476">
            <v>1</v>
          </cell>
          <cell r="R476" t="str">
            <v>NFI</v>
          </cell>
          <cell r="V476" t="str">
            <v>£m</v>
          </cell>
          <cell r="X476">
            <v>1</v>
          </cell>
          <cell r="Y476" t="str">
            <v>Up</v>
          </cell>
          <cell r="AQ476">
            <v>0</v>
          </cell>
          <cell r="AR476">
            <v>0</v>
          </cell>
          <cell r="AS476">
            <v>0</v>
          </cell>
          <cell r="AT476">
            <v>0</v>
          </cell>
          <cell r="AU476">
            <v>0</v>
          </cell>
          <cell r="BL476" t="str">
            <v>Yes</v>
          </cell>
          <cell r="BM476" t="str">
            <v>Yes</v>
          </cell>
          <cell r="BN476" t="str">
            <v>Yes</v>
          </cell>
          <cell r="BO476" t="str">
            <v>Yes</v>
          </cell>
          <cell r="BP476" t="str">
            <v>Yes</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v>-0.2</v>
          </cell>
          <cell r="CV476" t="str">
            <v/>
          </cell>
          <cell r="CW476" t="str">
            <v/>
          </cell>
          <cell r="CX476" t="str">
            <v/>
          </cell>
          <cell r="CY476">
            <v>0.2</v>
          </cell>
          <cell r="CZ476" t="str">
            <v/>
          </cell>
          <cell r="DA476" t="str">
            <v/>
          </cell>
          <cell r="DB476" t="str">
            <v/>
          </cell>
        </row>
        <row r="477">
          <cell r="C477" t="str">
            <v>PR19TMS_EW01</v>
          </cell>
          <cell r="D477" t="str">
            <v>E - Be a responsible company</v>
          </cell>
          <cell r="E477" t="str">
            <v>PR14 continuation</v>
          </cell>
          <cell r="F477" t="str">
            <v>EW01</v>
          </cell>
          <cell r="G477" t="str">
            <v>Abstraction Incentive Mechanism (AIM)</v>
          </cell>
          <cell r="H477" t="str">
            <v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v>
          </cell>
          <cell r="I477">
            <v>1</v>
          </cell>
          <cell r="Q477">
            <v>1</v>
          </cell>
          <cell r="R477" t="str">
            <v>Out &amp; under</v>
          </cell>
          <cell r="S477" t="str">
            <v>Revenue</v>
          </cell>
          <cell r="T477" t="str">
            <v>In-period</v>
          </cell>
          <cell r="U477" t="str">
            <v>Water resources/ abstraction</v>
          </cell>
          <cell r="V477" t="str">
            <v>nr</v>
          </cell>
          <cell r="W477" t="str">
            <v>Megalitres (Ml)</v>
          </cell>
          <cell r="X477">
            <v>1</v>
          </cell>
          <cell r="Y477" t="str">
            <v>Down</v>
          </cell>
          <cell r="AQ477">
            <v>0</v>
          </cell>
          <cell r="AR477">
            <v>0</v>
          </cell>
          <cell r="AS477">
            <v>0</v>
          </cell>
          <cell r="AT477">
            <v>0</v>
          </cell>
          <cell r="AU477">
            <v>0</v>
          </cell>
          <cell r="BL477" t="str">
            <v>Yes</v>
          </cell>
          <cell r="BM477" t="str">
            <v>Yes</v>
          </cell>
          <cell r="BN477" t="str">
            <v>Yes</v>
          </cell>
          <cell r="BO477" t="str">
            <v>Yes</v>
          </cell>
          <cell r="BP477" t="str">
            <v>Yes</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v>-6.9999999999999999E-6</v>
          </cell>
          <cell r="CV477" t="str">
            <v/>
          </cell>
          <cell r="CW477" t="str">
            <v/>
          </cell>
          <cell r="CX477" t="str">
            <v/>
          </cell>
          <cell r="CY477">
            <v>6.0000000000000002E-6</v>
          </cell>
          <cell r="CZ477" t="str">
            <v/>
          </cell>
          <cell r="DA477" t="str">
            <v/>
          </cell>
          <cell r="DB477" t="str">
            <v/>
          </cell>
          <cell r="DD477">
            <v>1</v>
          </cell>
        </row>
        <row r="478">
          <cell r="C478" t="str">
            <v>PR19TMS_EWS01</v>
          </cell>
          <cell r="D478" t="str">
            <v>E - Be a responsible company</v>
          </cell>
          <cell r="E478" t="str">
            <v>PR19 new</v>
          </cell>
          <cell r="F478" t="str">
            <v>EWS01</v>
          </cell>
          <cell r="G478" t="str">
            <v xml:space="preserve">Enhancing biodiversity </v>
          </cell>
          <cell r="H478" t="str">
            <v>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v>
          </cell>
          <cell r="I478">
            <v>0.08</v>
          </cell>
          <cell r="J478">
            <v>0.3</v>
          </cell>
          <cell r="K478">
            <v>0.57999999999999996</v>
          </cell>
          <cell r="L478">
            <v>0.04</v>
          </cell>
          <cell r="Q478">
            <v>1</v>
          </cell>
          <cell r="R478" t="str">
            <v>Out &amp; under</v>
          </cell>
          <cell r="S478" t="str">
            <v>Revenue</v>
          </cell>
          <cell r="T478" t="str">
            <v>End of period</v>
          </cell>
          <cell r="U478" t="str">
            <v>Biodiversity/SSSIs</v>
          </cell>
          <cell r="V478" t="str">
            <v>nr</v>
          </cell>
          <cell r="W478" t="str">
            <v>Net gain in biodiversity units</v>
          </cell>
          <cell r="X478">
            <v>0</v>
          </cell>
          <cell r="Y478" t="str">
            <v>Up</v>
          </cell>
          <cell r="AQ478">
            <v>491</v>
          </cell>
          <cell r="AR478">
            <v>982</v>
          </cell>
          <cell r="AS478">
            <v>1473</v>
          </cell>
          <cell r="AT478">
            <v>1964</v>
          </cell>
          <cell r="AU478">
            <v>2455</v>
          </cell>
          <cell r="BP478" t="str">
            <v>Yes</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v>4167</v>
          </cell>
          <cell r="CP478" t="str">
            <v/>
          </cell>
          <cell r="CQ478" t="str">
            <v/>
          </cell>
          <cell r="CR478" t="str">
            <v/>
          </cell>
          <cell r="CS478" t="str">
            <v/>
          </cell>
          <cell r="CT478" t="str">
            <v/>
          </cell>
          <cell r="CU478">
            <v>-2.6999999999999999E-5</v>
          </cell>
          <cell r="CV478" t="str">
            <v/>
          </cell>
          <cell r="CW478" t="str">
            <v/>
          </cell>
          <cell r="CX478" t="str">
            <v/>
          </cell>
          <cell r="CY478">
            <v>2.4000000000000001E-5</v>
          </cell>
          <cell r="CZ478" t="str">
            <v/>
          </cell>
          <cell r="DA478" t="str">
            <v/>
          </cell>
          <cell r="DB478" t="str">
            <v/>
          </cell>
          <cell r="DD478">
            <v>1</v>
          </cell>
        </row>
        <row r="479">
          <cell r="C479" t="str">
            <v>PR19TMS_EWS02</v>
          </cell>
          <cell r="D479" t="str">
            <v>E - Be a responsible company</v>
          </cell>
          <cell r="E479" t="str">
            <v>PR19 new</v>
          </cell>
          <cell r="F479" t="str">
            <v>EWS02</v>
          </cell>
          <cell r="G479" t="str">
            <v xml:space="preserve">Smarter Water Catchment Initiatives </v>
          </cell>
          <cell r="H479" t="str">
            <v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v>
          </cell>
          <cell r="K479">
            <v>1</v>
          </cell>
          <cell r="Q479">
            <v>1</v>
          </cell>
          <cell r="R479" t="str">
            <v>Under</v>
          </cell>
          <cell r="S479" t="str">
            <v>Revenue</v>
          </cell>
          <cell r="T479" t="str">
            <v>In-period</v>
          </cell>
          <cell r="U479" t="str">
            <v>Catchment management</v>
          </cell>
          <cell r="V479" t="str">
            <v>nr</v>
          </cell>
          <cell r="W479" t="str">
            <v>Number of initiatives</v>
          </cell>
          <cell r="X479">
            <v>0</v>
          </cell>
          <cell r="Y479" t="str">
            <v>Up</v>
          </cell>
          <cell r="AQ479">
            <v>0</v>
          </cell>
          <cell r="AR479">
            <v>3</v>
          </cell>
          <cell r="AS479">
            <v>3</v>
          </cell>
          <cell r="AT479">
            <v>3</v>
          </cell>
          <cell r="AU479">
            <v>3</v>
          </cell>
          <cell r="BL479" t="str">
            <v>Yes</v>
          </cell>
          <cell r="BM479" t="str">
            <v>Yes</v>
          </cell>
          <cell r="BN479" t="str">
            <v>Yes</v>
          </cell>
          <cell r="BO479" t="str">
            <v>Yes</v>
          </cell>
          <cell r="BP479" t="str">
            <v>Yes</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v>-0.81100000000000005</v>
          </cell>
          <cell r="CV479" t="str">
            <v/>
          </cell>
          <cell r="CW479" t="str">
            <v/>
          </cell>
          <cell r="CX479" t="str">
            <v/>
          </cell>
          <cell r="CY479" t="str">
            <v/>
          </cell>
          <cell r="CZ479" t="str">
            <v/>
          </cell>
          <cell r="DA479" t="str">
            <v/>
          </cell>
          <cell r="DB479" t="str">
            <v/>
          </cell>
          <cell r="DD479">
            <v>1</v>
          </cell>
        </row>
        <row r="480">
          <cell r="C480" t="str">
            <v>PR19TMS_EWS03</v>
          </cell>
          <cell r="D480" t="str">
            <v>E - Be a responsible company</v>
          </cell>
          <cell r="E480" t="str">
            <v>PR19 new</v>
          </cell>
          <cell r="F480" t="str">
            <v>EWS03</v>
          </cell>
          <cell r="G480" t="str">
            <v>Renewable energy produced</v>
          </cell>
          <cell r="H480" t="str">
            <v xml:space="preserve">We will increase renewable energy produced from our operational business. Renewable energy comes from sources such as biofuel, biomass/biogas, geothermal, hydropower, solar energy, tidal power, heat and wind power. </v>
          </cell>
          <cell r="K480">
            <v>0.1</v>
          </cell>
          <cell r="L480">
            <v>0.9</v>
          </cell>
          <cell r="Q480">
            <v>1</v>
          </cell>
          <cell r="R480" t="str">
            <v>Out &amp; under</v>
          </cell>
          <cell r="S480" t="str">
            <v>Revenue</v>
          </cell>
          <cell r="T480" t="str">
            <v>In-period</v>
          </cell>
          <cell r="U480" t="str">
            <v>Energy/emissions</v>
          </cell>
          <cell r="V480" t="str">
            <v>nr</v>
          </cell>
          <cell r="W480" t="str">
            <v>Gigawatt hours</v>
          </cell>
          <cell r="X480">
            <v>0</v>
          </cell>
          <cell r="Y480" t="str">
            <v>Up</v>
          </cell>
          <cell r="AQ480">
            <v>493</v>
          </cell>
          <cell r="AR480">
            <v>501</v>
          </cell>
          <cell r="AS480">
            <v>510</v>
          </cell>
          <cell r="AT480">
            <v>512</v>
          </cell>
          <cell r="AU480">
            <v>517</v>
          </cell>
          <cell r="BL480" t="str">
            <v>Yes</v>
          </cell>
          <cell r="BM480" t="str">
            <v>Yes</v>
          </cell>
          <cell r="BN480" t="str">
            <v>Yes</v>
          </cell>
          <cell r="BO480" t="str">
            <v>Yes</v>
          </cell>
          <cell r="BP480" t="str">
            <v>Yes</v>
          </cell>
          <cell r="BQ480" t="str">
            <v/>
          </cell>
          <cell r="BR480" t="str">
            <v/>
          </cell>
          <cell r="BS480" t="str">
            <v/>
          </cell>
          <cell r="BT480" t="str">
            <v/>
          </cell>
          <cell r="BU480" t="str">
            <v/>
          </cell>
          <cell r="BV480">
            <v>453</v>
          </cell>
          <cell r="BW480">
            <v>461</v>
          </cell>
          <cell r="BX480">
            <v>468</v>
          </cell>
          <cell r="BY480">
            <v>471</v>
          </cell>
          <cell r="BZ480">
            <v>475</v>
          </cell>
          <cell r="CA480" t="str">
            <v/>
          </cell>
          <cell r="CB480" t="str">
            <v/>
          </cell>
          <cell r="CC480" t="str">
            <v/>
          </cell>
          <cell r="CD480" t="str">
            <v/>
          </cell>
          <cell r="CE480" t="str">
            <v/>
          </cell>
          <cell r="CF480" t="str">
            <v/>
          </cell>
          <cell r="CG480" t="str">
            <v/>
          </cell>
          <cell r="CH480" t="str">
            <v/>
          </cell>
          <cell r="CI480" t="str">
            <v/>
          </cell>
          <cell r="CJ480" t="str">
            <v/>
          </cell>
          <cell r="CK480">
            <v>533</v>
          </cell>
          <cell r="CL480">
            <v>542</v>
          </cell>
          <cell r="CM480">
            <v>551</v>
          </cell>
          <cell r="CN480">
            <v>554</v>
          </cell>
          <cell r="CO480">
            <v>559</v>
          </cell>
          <cell r="CP480" t="str">
            <v/>
          </cell>
          <cell r="CQ480" t="str">
            <v/>
          </cell>
          <cell r="CR480" t="str">
            <v/>
          </cell>
          <cell r="CS480" t="str">
            <v/>
          </cell>
          <cell r="CT480" t="str">
            <v/>
          </cell>
          <cell r="CU480">
            <v>-8.0600000000000005E-2</v>
          </cell>
          <cell r="CV480" t="str">
            <v/>
          </cell>
          <cell r="CW480" t="str">
            <v/>
          </cell>
          <cell r="CX480" t="str">
            <v/>
          </cell>
          <cell r="CY480">
            <v>8.0600000000000005E-2</v>
          </cell>
          <cell r="CZ480" t="str">
            <v/>
          </cell>
          <cell r="DA480" t="str">
            <v/>
          </cell>
          <cell r="DB480" t="str">
            <v/>
          </cell>
          <cell r="DD480">
            <v>1</v>
          </cell>
        </row>
        <row r="481">
          <cell r="C481" t="str">
            <v>PR19TMS_EWS04</v>
          </cell>
          <cell r="D481" t="str">
            <v>E - Be a responsible company</v>
          </cell>
          <cell r="E481" t="str">
            <v>PR19 new</v>
          </cell>
          <cell r="F481" t="str">
            <v>EWS04</v>
          </cell>
          <cell r="G481" t="str">
            <v>Natural Capital Accounting</v>
          </cell>
          <cell r="H481" t="str">
            <v>We will measure and report the amount of natural capital we have at our sites.  Natural capital may include stocks of species, ecological communities, soils, freshwaters, land, and minerals.</v>
          </cell>
          <cell r="I481">
            <v>0.25</v>
          </cell>
          <cell r="J481">
            <v>0.25</v>
          </cell>
          <cell r="K481">
            <v>0.25</v>
          </cell>
          <cell r="L481">
            <v>0.25</v>
          </cell>
          <cell r="Q481">
            <v>1</v>
          </cell>
          <cell r="R481" t="str">
            <v>NFI</v>
          </cell>
          <cell r="U481" t="str">
            <v>Environmental</v>
          </cell>
          <cell r="V481" t="str">
            <v>%</v>
          </cell>
          <cell r="W481" t="str">
            <v xml:space="preserve">Percentage of Thames Water land-holdings, as a % of total appointed business land 
holdings, where natural capital stocks are assessed and reported publicly.
</v>
          </cell>
          <cell r="X481">
            <v>1</v>
          </cell>
          <cell r="AQ481">
            <v>20</v>
          </cell>
          <cell r="AR481">
            <v>40</v>
          </cell>
          <cell r="AS481">
            <v>60</v>
          </cell>
          <cell r="AT481">
            <v>80</v>
          </cell>
          <cell r="AU481">
            <v>100</v>
          </cell>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D481">
            <v>1</v>
          </cell>
        </row>
        <row r="482">
          <cell r="C482" t="str">
            <v>PR19TMS_EWS08</v>
          </cell>
          <cell r="D482" t="str">
            <v>E - Be a responsible company</v>
          </cell>
          <cell r="E482" t="str">
            <v>PR19 new</v>
          </cell>
          <cell r="F482" t="str">
            <v>EWS08</v>
          </cell>
          <cell r="G482" t="str">
            <v>Empty business properties</v>
          </cell>
          <cell r="H482" t="str">
            <v>Our commitment to sourcing internal and external data in order to identify premises with evidence of occupancy, to share this collaboratively with retailers and to challenge occupancy status where we have evidence that a vacant premises is occupied</v>
          </cell>
          <cell r="J482">
            <v>0.5</v>
          </cell>
          <cell r="K482">
            <v>0.5</v>
          </cell>
          <cell r="Q482">
            <v>1</v>
          </cell>
          <cell r="R482" t="str">
            <v>Out</v>
          </cell>
          <cell r="S482" t="str">
            <v>Revenue</v>
          </cell>
          <cell r="T482" t="str">
            <v>In-period</v>
          </cell>
          <cell r="U482" t="str">
            <v>Voids and gap sites</v>
          </cell>
          <cell r="V482" t="str">
            <v>nr</v>
          </cell>
          <cell r="W482" t="str">
            <v>number of empty premises changed to occupied</v>
          </cell>
          <cell r="X482">
            <v>0</v>
          </cell>
          <cell r="Y482" t="str">
            <v>Up</v>
          </cell>
          <cell r="AQ482">
            <v>0</v>
          </cell>
          <cell r="AR482">
            <v>0</v>
          </cell>
          <cell r="AS482">
            <v>0</v>
          </cell>
          <cell r="AT482">
            <v>0</v>
          </cell>
          <cell r="AU482">
            <v>0</v>
          </cell>
          <cell r="BL482" t="str">
            <v>Yes</v>
          </cell>
          <cell r="BM482" t="str">
            <v>Yes</v>
          </cell>
          <cell r="BN482" t="str">
            <v>Yes</v>
          </cell>
          <cell r="BO482" t="str">
            <v>Yes</v>
          </cell>
          <cell r="BP482" t="str">
            <v>Yes</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v>4814</v>
          </cell>
          <cell r="CL482">
            <v>4814</v>
          </cell>
          <cell r="CM482">
            <v>4814</v>
          </cell>
          <cell r="CN482">
            <v>4814</v>
          </cell>
          <cell r="CO482">
            <v>4814</v>
          </cell>
          <cell r="CP482" t="str">
            <v/>
          </cell>
          <cell r="CQ482" t="str">
            <v/>
          </cell>
          <cell r="CR482" t="str">
            <v/>
          </cell>
          <cell r="CS482" t="str">
            <v/>
          </cell>
          <cell r="CT482" t="str">
            <v/>
          </cell>
          <cell r="CU482" t="str">
            <v/>
          </cell>
          <cell r="CV482" t="str">
            <v/>
          </cell>
          <cell r="CW482" t="str">
            <v/>
          </cell>
          <cell r="CX482" t="str">
            <v/>
          </cell>
          <cell r="CY482">
            <v>1.1400000000000001E-4</v>
          </cell>
          <cell r="CZ482" t="str">
            <v/>
          </cell>
          <cell r="DA482" t="str">
            <v/>
          </cell>
          <cell r="DB482" t="str">
            <v/>
          </cell>
          <cell r="DC482" t="str">
            <v>No</v>
          </cell>
        </row>
        <row r="483">
          <cell r="C483" t="str">
            <v>PR19TMS_AR06</v>
          </cell>
          <cell r="D483" t="str">
            <v>A - Deliver an effortless customer experience</v>
          </cell>
          <cell r="E483" t="str">
            <v>PR19 new</v>
          </cell>
          <cell r="F483" t="str">
            <v>AR06</v>
          </cell>
          <cell r="G483" t="str">
            <v>Priority services for customers in vulnerable circumstances</v>
          </cell>
          <cell r="H483" t="str">
            <v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v>
          </cell>
          <cell r="M483">
            <v>1</v>
          </cell>
          <cell r="Q483">
            <v>1</v>
          </cell>
          <cell r="R483" t="str">
            <v>NFI</v>
          </cell>
          <cell r="U483" t="str">
            <v>Affordability/vulnerability</v>
          </cell>
          <cell r="V483" t="str">
            <v>%</v>
          </cell>
          <cell r="W483" t="str">
            <v xml:space="preserve">The percentage of households with individuals on the PSR </v>
          </cell>
          <cell r="X483">
            <v>1</v>
          </cell>
          <cell r="Y483" t="str">
            <v>Up</v>
          </cell>
          <cell r="Z483" t="str">
            <v>Priority services for customers in vulnerable circumstances</v>
          </cell>
        </row>
        <row r="484">
          <cell r="C484" t="str">
            <v>PR19TMS_AR07</v>
          </cell>
          <cell r="D484" t="str">
            <v>A - Deliver an effortless customer experience</v>
          </cell>
          <cell r="E484" t="str">
            <v>PR19 new</v>
          </cell>
          <cell r="F484" t="str">
            <v>AR07</v>
          </cell>
          <cell r="G484" t="str">
            <v>BSI for fair, flexible inclusive services</v>
          </cell>
          <cell r="H484" t="str">
            <v xml:space="preserve">This performance commitment commits Thames Water to achieving and maintaining the BS18477 British Standard for Inclusive Service Provision. </v>
          </cell>
          <cell r="M484">
            <v>1</v>
          </cell>
          <cell r="Q484">
            <v>1</v>
          </cell>
          <cell r="R484" t="str">
            <v>NFI</v>
          </cell>
          <cell r="U484" t="str">
            <v>Affordability/vulnerability</v>
          </cell>
          <cell r="V484" t="str">
            <v>text</v>
          </cell>
          <cell r="W484" t="str">
            <v>Achievement of BS18477</v>
          </cell>
          <cell r="X484">
            <v>0</v>
          </cell>
          <cell r="AQ484" t="str">
            <v>Achieved</v>
          </cell>
          <cell r="AR484" t="str">
            <v>Maintained</v>
          </cell>
          <cell r="AS484" t="str">
            <v>Maintained</v>
          </cell>
          <cell r="AT484" t="str">
            <v>Maintained</v>
          </cell>
          <cell r="AU484" t="str">
            <v>Maintained</v>
          </cell>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D484">
            <v>1</v>
          </cell>
        </row>
        <row r="485">
          <cell r="C485" t="str">
            <v>PR19TMS_M01</v>
          </cell>
          <cell r="F485" t="str">
            <v>M01</v>
          </cell>
          <cell r="G485" t="str">
            <v>Installing new smart meters in London</v>
          </cell>
          <cell r="J485">
            <v>1</v>
          </cell>
          <cell r="Q485">
            <v>1</v>
          </cell>
          <cell r="R485" t="str">
            <v>Under</v>
          </cell>
          <cell r="S485" t="str">
            <v>Revenue</v>
          </cell>
          <cell r="T485" t="str">
            <v>End of period</v>
          </cell>
          <cell r="V485" t="str">
            <v>nr</v>
          </cell>
          <cell r="X485">
            <v>0</v>
          </cell>
          <cell r="Y485" t="str">
            <v>Up</v>
          </cell>
          <cell r="AQ485">
            <v>80000</v>
          </cell>
          <cell r="AR485">
            <v>160000</v>
          </cell>
          <cell r="AS485">
            <v>240000</v>
          </cell>
          <cell r="AT485">
            <v>320000</v>
          </cell>
          <cell r="AU485">
            <v>399749</v>
          </cell>
          <cell r="BP485" t="str">
            <v>Yes</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v>-3.6999999999999998E-5</v>
          </cell>
          <cell r="CV485" t="str">
            <v/>
          </cell>
          <cell r="CW485" t="str">
            <v/>
          </cell>
          <cell r="CX485" t="str">
            <v/>
          </cell>
          <cell r="CY485" t="str">
            <v/>
          </cell>
          <cell r="CZ485" t="str">
            <v/>
          </cell>
          <cell r="DA485" t="str">
            <v/>
          </cell>
          <cell r="DB485" t="str">
            <v/>
          </cell>
        </row>
        <row r="486">
          <cell r="C486" t="str">
            <v>PR19TMS_M02</v>
          </cell>
          <cell r="F486" t="str">
            <v>M02</v>
          </cell>
          <cell r="G486" t="str">
            <v>Replacing existing meters with smart meters in London</v>
          </cell>
          <cell r="J486">
            <v>1</v>
          </cell>
          <cell r="Q486">
            <v>1</v>
          </cell>
          <cell r="R486" t="str">
            <v>Under</v>
          </cell>
          <cell r="S486" t="str">
            <v>Revenue</v>
          </cell>
          <cell r="T486" t="str">
            <v>End of period</v>
          </cell>
          <cell r="V486" t="str">
            <v>nr</v>
          </cell>
          <cell r="X486">
            <v>0</v>
          </cell>
          <cell r="Y486" t="str">
            <v>Up</v>
          </cell>
          <cell r="AQ486">
            <v>26000</v>
          </cell>
          <cell r="AR486">
            <v>52000</v>
          </cell>
          <cell r="AS486">
            <v>78000</v>
          </cell>
          <cell r="AT486">
            <v>104000</v>
          </cell>
          <cell r="AU486">
            <v>130000</v>
          </cell>
          <cell r="BP486" t="str">
            <v>Yes</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v>-1.8E-5</v>
          </cell>
          <cell r="CV486" t="str">
            <v/>
          </cell>
          <cell r="CW486" t="str">
            <v/>
          </cell>
          <cell r="CX486" t="str">
            <v/>
          </cell>
          <cell r="CY486" t="str">
            <v/>
          </cell>
          <cell r="CZ486" t="str">
            <v/>
          </cell>
          <cell r="DA486" t="str">
            <v/>
          </cell>
          <cell r="DB486" t="str">
            <v/>
          </cell>
        </row>
        <row r="487">
          <cell r="C487" t="str">
            <v>PR19TMS_NEP01</v>
          </cell>
          <cell r="F487" t="str">
            <v>NEP01</v>
          </cell>
          <cell r="G487" t="str">
            <v>WINEP Delivery</v>
          </cell>
          <cell r="Q487">
            <v>0</v>
          </cell>
          <cell r="R487" t="str">
            <v>NFI</v>
          </cell>
          <cell r="W487" t="str">
            <v>WINEP requirements met or not met in each year</v>
          </cell>
          <cell r="X487">
            <v>0</v>
          </cell>
          <cell r="AQ487" t="str">
            <v>Met</v>
          </cell>
          <cell r="AR487" t="str">
            <v>Met</v>
          </cell>
          <cell r="AS487" t="str">
            <v>Met</v>
          </cell>
          <cell r="AT487" t="str">
            <v>Met</v>
          </cell>
          <cell r="AU487" t="str">
            <v>Met</v>
          </cell>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row>
        <row r="488">
          <cell r="C488" t="str">
            <v>PR19TMS_DWMP</v>
          </cell>
          <cell r="F488" t="str">
            <v>DWMP</v>
          </cell>
          <cell r="G488" t="str">
            <v>Delivery of DWMPs</v>
          </cell>
          <cell r="Q488">
            <v>0</v>
          </cell>
          <cell r="R488" t="str">
            <v>NFI</v>
          </cell>
          <cell r="V488" t="str">
            <v>%</v>
          </cell>
          <cell r="W488" t="str">
            <v>The cumulative percentage of catchments</v>
          </cell>
          <cell r="X488">
            <v>0</v>
          </cell>
          <cell r="Y488" t="str">
            <v>Up</v>
          </cell>
          <cell r="AQ488">
            <v>0</v>
          </cell>
          <cell r="AR488">
            <v>0</v>
          </cell>
          <cell r="AS488">
            <v>100</v>
          </cell>
          <cell r="AT488">
            <v>100</v>
          </cell>
          <cell r="AU488">
            <v>100</v>
          </cell>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row>
        <row r="489">
          <cell r="C489" t="str">
            <v>PR19TMS_CC</v>
          </cell>
          <cell r="F489" t="str">
            <v>CC</v>
          </cell>
          <cell r="G489" t="str">
            <v>Understanding the risk of flooding in the Counters Creek catchment</v>
          </cell>
          <cell r="Q489">
            <v>0</v>
          </cell>
          <cell r="R489" t="str">
            <v>NFI</v>
          </cell>
          <cell r="V489" t="str">
            <v>text</v>
          </cell>
          <cell r="X489">
            <v>0</v>
          </cell>
          <cell r="AQ489" t="str">
            <v/>
          </cell>
          <cell r="AR489" t="str">
            <v/>
          </cell>
          <cell r="AS489" t="str">
            <v/>
          </cell>
          <cell r="AT489" t="str">
            <v>met</v>
          </cell>
          <cell r="AU489" t="str">
            <v/>
          </cell>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row>
        <row r="490">
          <cell r="C490" t="str">
            <v>PR19TMS_ET07</v>
          </cell>
          <cell r="F490" t="str">
            <v>ET07</v>
          </cell>
          <cell r="G490" t="str">
            <v>Managing early handback of Tideway project land</v>
          </cell>
          <cell r="P490">
            <v>1</v>
          </cell>
          <cell r="Q490">
            <v>1</v>
          </cell>
          <cell r="R490" t="str">
            <v>Out &amp; under</v>
          </cell>
          <cell r="S490" t="str">
            <v>Revenue</v>
          </cell>
          <cell r="T490" t="str">
            <v>End of period</v>
          </cell>
          <cell r="V490" t="str">
            <v>months</v>
          </cell>
          <cell r="X490">
            <v>0</v>
          </cell>
          <cell r="Y490" t="str">
            <v>Up</v>
          </cell>
          <cell r="AQ490">
            <v>0</v>
          </cell>
          <cell r="AR490">
            <v>0</v>
          </cell>
          <cell r="AS490">
            <v>0</v>
          </cell>
          <cell r="AT490">
            <v>0</v>
          </cell>
          <cell r="AU490">
            <v>0</v>
          </cell>
          <cell r="BL490" t="str">
            <v>Yes</v>
          </cell>
          <cell r="BM490" t="str">
            <v>Yes</v>
          </cell>
          <cell r="BN490" t="str">
            <v>Yes</v>
          </cell>
          <cell r="BO490" t="str">
            <v>Yes</v>
          </cell>
          <cell r="BP490" t="str">
            <v>Yes</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v>-0.02</v>
          </cell>
          <cell r="CV490" t="str">
            <v/>
          </cell>
          <cell r="CW490" t="str">
            <v/>
          </cell>
          <cell r="CX490" t="str">
            <v/>
          </cell>
          <cell r="CY490">
            <v>0.02</v>
          </cell>
          <cell r="CZ490" t="str">
            <v/>
          </cell>
          <cell r="DA490" t="str">
            <v/>
          </cell>
          <cell r="DB490" t="str">
            <v/>
          </cell>
        </row>
        <row r="491">
          <cell r="C491" t="str">
            <v>PR19UUW_A01-CF</v>
          </cell>
          <cell r="D491" t="str">
            <v>Your drinking water is safe and clean</v>
          </cell>
          <cell r="E491" t="str">
            <v>PR19 new</v>
          </cell>
          <cell r="F491" t="str">
            <v>A01-CF</v>
          </cell>
          <cell r="G491" t="str">
            <v>Water quality compliance (CRI)</v>
          </cell>
          <cell r="H491" t="str">
            <v>As per Ofwat definition</v>
          </cell>
          <cell r="I491">
            <v>0.1</v>
          </cell>
          <cell r="J491">
            <v>0.9</v>
          </cell>
          <cell r="Q491">
            <v>1</v>
          </cell>
          <cell r="R491" t="str">
            <v>Under</v>
          </cell>
          <cell r="S491" t="str">
            <v>Revenue</v>
          </cell>
          <cell r="T491" t="str">
            <v>In-period</v>
          </cell>
          <cell r="U491" t="str">
            <v>Water quality compliance</v>
          </cell>
          <cell r="V491" t="str">
            <v>score</v>
          </cell>
          <cell r="W491" t="str">
            <v>CRI Index score</v>
          </cell>
          <cell r="X491">
            <v>2</v>
          </cell>
          <cell r="Y491" t="str">
            <v>Down</v>
          </cell>
          <cell r="Z491" t="str">
            <v>Water quality compliance (CRI)</v>
          </cell>
        </row>
        <row r="492">
          <cell r="C492" t="str">
            <v>PR19UUW_A02-WN</v>
          </cell>
          <cell r="D492" t="str">
            <v>Your drinking water is safe and clean</v>
          </cell>
          <cell r="E492" t="str">
            <v>PR14 revision</v>
          </cell>
          <cell r="F492" t="str">
            <v>A02-WN</v>
          </cell>
          <cell r="G492" t="str">
            <v>Reducing water quality contacts due to taste, smell and appearance</v>
          </cell>
          <cell r="H492" t="str">
            <v>As per DWI definition and as used by Discover Water.</v>
          </cell>
          <cell r="J492">
            <v>1</v>
          </cell>
          <cell r="Q492">
            <v>1</v>
          </cell>
          <cell r="R492" t="str">
            <v>Out &amp; under</v>
          </cell>
          <cell r="S492" t="str">
            <v>Revenue</v>
          </cell>
          <cell r="T492" t="str">
            <v>In-period</v>
          </cell>
          <cell r="U492" t="str">
            <v>Customer contacts - water quality</v>
          </cell>
          <cell r="V492" t="str">
            <v>nr</v>
          </cell>
          <cell r="W492" t="str">
            <v>Normalised (by population per 10,000) number of customer contacts directly related to the taste, smell and appearance of drinking water that are received in a calendar year.</v>
          </cell>
          <cell r="X492">
            <v>1</v>
          </cell>
          <cell r="Y492" t="str">
            <v>Down</v>
          </cell>
          <cell r="Z492" t="str">
            <v>Customer contacts about water quality</v>
          </cell>
          <cell r="AQ492">
            <v>17.2</v>
          </cell>
          <cell r="AR492">
            <v>16</v>
          </cell>
          <cell r="AS492">
            <v>14.7</v>
          </cell>
          <cell r="AT492">
            <v>13.5</v>
          </cell>
          <cell r="AU492">
            <v>12.2</v>
          </cell>
          <cell r="BL492" t="str">
            <v>Yes</v>
          </cell>
          <cell r="BM492" t="str">
            <v>Yes</v>
          </cell>
          <cell r="BN492" t="str">
            <v>Yes</v>
          </cell>
          <cell r="BO492" t="str">
            <v>Yes</v>
          </cell>
          <cell r="BP492" t="str">
            <v>Yes</v>
          </cell>
          <cell r="BQ492" t="str">
            <v/>
          </cell>
          <cell r="BR492" t="str">
            <v/>
          </cell>
          <cell r="BS492" t="str">
            <v/>
          </cell>
          <cell r="BT492" t="str">
            <v/>
          </cell>
          <cell r="BU492" t="str">
            <v/>
          </cell>
          <cell r="BV492">
            <v>34.5</v>
          </cell>
          <cell r="BW492">
            <v>34.5</v>
          </cell>
          <cell r="BX492">
            <v>34.5</v>
          </cell>
          <cell r="BY492">
            <v>34.5</v>
          </cell>
          <cell r="BZ492">
            <v>34.5</v>
          </cell>
          <cell r="CA492" t="str">
            <v/>
          </cell>
          <cell r="CB492" t="str">
            <v/>
          </cell>
          <cell r="CC492" t="str">
            <v/>
          </cell>
          <cell r="CD492" t="str">
            <v/>
          </cell>
          <cell r="CE492" t="str">
            <v/>
          </cell>
          <cell r="CF492" t="str">
            <v/>
          </cell>
          <cell r="CG492" t="str">
            <v/>
          </cell>
          <cell r="CH492" t="str">
            <v/>
          </cell>
          <cell r="CI492" t="str">
            <v/>
          </cell>
          <cell r="CJ492" t="str">
            <v/>
          </cell>
          <cell r="CK492">
            <v>15.4</v>
          </cell>
          <cell r="CL492">
            <v>14.3</v>
          </cell>
          <cell r="CM492">
            <v>13.1</v>
          </cell>
          <cell r="CN492">
            <v>12</v>
          </cell>
          <cell r="CO492">
            <v>10.8</v>
          </cell>
          <cell r="CP492" t="str">
            <v/>
          </cell>
          <cell r="CQ492" t="str">
            <v/>
          </cell>
          <cell r="CR492" t="str">
            <v/>
          </cell>
          <cell r="CS492" t="str">
            <v/>
          </cell>
          <cell r="CT492" t="str">
            <v/>
          </cell>
          <cell r="CU492">
            <v>-2.4910000000000001</v>
          </cell>
          <cell r="CV492" t="str">
            <v/>
          </cell>
          <cell r="CW492" t="str">
            <v/>
          </cell>
          <cell r="CX492" t="str">
            <v/>
          </cell>
          <cell r="CY492">
            <v>2.0760000000000001</v>
          </cell>
          <cell r="CZ492" t="str">
            <v/>
          </cell>
          <cell r="DA492" t="str">
            <v/>
          </cell>
          <cell r="DB492" t="str">
            <v/>
          </cell>
          <cell r="DC492" t="str">
            <v/>
          </cell>
          <cell r="DD492">
            <v>1</v>
          </cell>
          <cell r="DE492" t="str">
            <v/>
          </cell>
        </row>
        <row r="493">
          <cell r="C493" t="str">
            <v>PR19UUW_A03-WN</v>
          </cell>
          <cell r="D493" t="str">
            <v>Your drinking water is safe and clean</v>
          </cell>
          <cell r="E493" t="str">
            <v>PR19 new</v>
          </cell>
          <cell r="F493" t="str">
            <v>A03-WN</v>
          </cell>
          <cell r="G493" t="str">
            <v>Number of properties with lead risk reduced</v>
          </cell>
          <cell r="H493" t="str">
            <v>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v>
          </cell>
          <cell r="J493">
            <v>1</v>
          </cell>
          <cell r="Q493">
            <v>1</v>
          </cell>
          <cell r="R493" t="str">
            <v>Out &amp; under</v>
          </cell>
          <cell r="S493" t="str">
            <v>Revenue</v>
          </cell>
          <cell r="T493" t="str">
            <v>In-period</v>
          </cell>
          <cell r="U493" t="str">
            <v>Water quality compliance</v>
          </cell>
          <cell r="V493" t="str">
            <v>nr</v>
          </cell>
          <cell r="W493" t="str">
            <v>Number of qualifying complete lead service pipe replacements completed per year</v>
          </cell>
          <cell r="X493">
            <v>0</v>
          </cell>
          <cell r="Y493" t="str">
            <v>Up</v>
          </cell>
          <cell r="AQ493">
            <v>0</v>
          </cell>
          <cell r="AR493">
            <v>500</v>
          </cell>
          <cell r="AS493">
            <v>800</v>
          </cell>
          <cell r="AT493">
            <v>750</v>
          </cell>
          <cell r="AU493">
            <v>750</v>
          </cell>
          <cell r="BL493" t="str">
            <v>Yes</v>
          </cell>
          <cell r="BM493" t="str">
            <v>Yes</v>
          </cell>
          <cell r="BN493" t="str">
            <v>Yes</v>
          </cell>
          <cell r="BO493" t="str">
            <v>Yes</v>
          </cell>
          <cell r="BP493" t="str">
            <v>Yes</v>
          </cell>
          <cell r="BQ493" t="str">
            <v/>
          </cell>
          <cell r="BR493" t="str">
            <v/>
          </cell>
          <cell r="BS493" t="str">
            <v/>
          </cell>
          <cell r="BT493" t="str">
            <v/>
          </cell>
          <cell r="BU493" t="str">
            <v/>
          </cell>
          <cell r="BV493">
            <v>0</v>
          </cell>
          <cell r="BW493">
            <v>0</v>
          </cell>
          <cell r="BX493">
            <v>0</v>
          </cell>
          <cell r="BY493">
            <v>0</v>
          </cell>
          <cell r="BZ493">
            <v>0</v>
          </cell>
          <cell r="CA493" t="str">
            <v/>
          </cell>
          <cell r="CB493" t="str">
            <v/>
          </cell>
          <cell r="CC493" t="str">
            <v/>
          </cell>
          <cell r="CD493" t="str">
            <v/>
          </cell>
          <cell r="CE493" t="str">
            <v/>
          </cell>
          <cell r="CF493" t="str">
            <v/>
          </cell>
          <cell r="CG493" t="str">
            <v/>
          </cell>
          <cell r="CH493" t="str">
            <v/>
          </cell>
          <cell r="CI493" t="str">
            <v/>
          </cell>
          <cell r="CJ493" t="str">
            <v/>
          </cell>
          <cell r="CO493">
            <v>14100</v>
          </cell>
          <cell r="CP493" t="str">
            <v/>
          </cell>
          <cell r="CQ493" t="str">
            <v/>
          </cell>
          <cell r="CR493" t="str">
            <v/>
          </cell>
          <cell r="CS493" t="str">
            <v/>
          </cell>
          <cell r="CT493" t="str">
            <v/>
          </cell>
          <cell r="CU493">
            <v>-1.1199999999999999E-3</v>
          </cell>
          <cell r="CV493" t="str">
            <v/>
          </cell>
          <cell r="CW493" t="str">
            <v/>
          </cell>
          <cell r="CX493" t="str">
            <v/>
          </cell>
          <cell r="CY493">
            <v>1.1199999999999999E-3</v>
          </cell>
          <cell r="CZ493" t="str">
            <v/>
          </cell>
          <cell r="DA493" t="str">
            <v/>
          </cell>
          <cell r="DB493" t="str">
            <v/>
          </cell>
          <cell r="DC493" t="str">
            <v>No</v>
          </cell>
          <cell r="DD493">
            <v>1</v>
          </cell>
          <cell r="DE493" t="str">
            <v>n/a</v>
          </cell>
        </row>
        <row r="494">
          <cell r="C494" t="str">
            <v>PR19UUW_A04-WN</v>
          </cell>
          <cell r="D494" t="str">
            <v>Your drinking water is safe and clean</v>
          </cell>
          <cell r="E494" t="str">
            <v>PR19 new</v>
          </cell>
          <cell r="F494" t="str">
            <v>A04-WN</v>
          </cell>
          <cell r="G494" t="str">
            <v>Helping customers look after water in their home</v>
          </cell>
          <cell r="H494" t="str">
            <v>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v>
          </cell>
          <cell r="J494">
            <v>1</v>
          </cell>
          <cell r="Q494">
            <v>1</v>
          </cell>
          <cell r="R494" t="str">
            <v>Out &amp; under</v>
          </cell>
          <cell r="S494" t="str">
            <v>Revenue</v>
          </cell>
          <cell r="T494" t="str">
            <v>In-period</v>
          </cell>
          <cell r="U494" t="str">
            <v>Customer education/awareness</v>
          </cell>
          <cell r="V494" t="str">
            <v>%</v>
          </cell>
          <cell r="W494" t="str">
            <v>Percentage of customers (as surveyed) who are aware of water quality and water efficiency (and therefore usage) within the customers’ homes</v>
          </cell>
          <cell r="X494">
            <v>1</v>
          </cell>
          <cell r="Y494" t="str">
            <v>Up</v>
          </cell>
          <cell r="Z494" t="str">
            <v/>
          </cell>
          <cell r="AQ494">
            <v>2</v>
          </cell>
          <cell r="AR494">
            <v>4</v>
          </cell>
          <cell r="AS494">
            <v>6</v>
          </cell>
          <cell r="AT494">
            <v>8</v>
          </cell>
          <cell r="AU494">
            <v>10</v>
          </cell>
          <cell r="BL494" t="str">
            <v>Yes</v>
          </cell>
          <cell r="BM494" t="str">
            <v>Yes</v>
          </cell>
          <cell r="BN494" t="str">
            <v>Yes</v>
          </cell>
          <cell r="BO494" t="str">
            <v>Yes</v>
          </cell>
          <cell r="BP494" t="str">
            <v>Yes</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v>-7.2999999999999995E-2</v>
          </cell>
          <cell r="CV494" t="str">
            <v/>
          </cell>
          <cell r="CW494" t="str">
            <v/>
          </cell>
          <cell r="CX494" t="str">
            <v/>
          </cell>
          <cell r="CY494">
            <v>7.2999999999999995E-2</v>
          </cell>
          <cell r="CZ494" t="str">
            <v/>
          </cell>
          <cell r="DA494" t="str">
            <v/>
          </cell>
          <cell r="DB494" t="str">
            <v/>
          </cell>
          <cell r="DC494" t="str">
            <v/>
          </cell>
          <cell r="DD494">
            <v>1</v>
          </cell>
          <cell r="DE494" t="str">
            <v/>
          </cell>
        </row>
        <row r="495">
          <cell r="C495" t="str">
            <v>PR19UUW_A05-WN</v>
          </cell>
          <cell r="D495" t="str">
            <v>Your drinking water is safe and clean</v>
          </cell>
          <cell r="E495" t="str">
            <v>PR19 new</v>
          </cell>
          <cell r="F495" t="str">
            <v>A05-WN</v>
          </cell>
          <cell r="G495" t="str">
            <v>Reducing discolouration from the Vyrnwy treated water aqueduct</v>
          </cell>
          <cell r="H495" t="str">
            <v>This measure records the length of the Vyrnwy treated water aqueduct cleaned / relined, if required by the Drinking Water Inspectorate (DWI) to meet the target for reduction in water discolouration.</v>
          </cell>
          <cell r="J495">
            <v>1</v>
          </cell>
          <cell r="Q495">
            <v>1</v>
          </cell>
          <cell r="R495" t="str">
            <v>Out</v>
          </cell>
          <cell r="S495" t="str">
            <v>Revenue</v>
          </cell>
          <cell r="T495" t="str">
            <v>In-period</v>
          </cell>
          <cell r="U495" t="str">
            <v>Customer contacts - water quality</v>
          </cell>
          <cell r="V495" t="str">
            <v>nr</v>
          </cell>
          <cell r="W495" t="str">
            <v>Number of kilometres of the Vyrnwy treated water aqueduct cleaned/relined annually</v>
          </cell>
          <cell r="X495">
            <v>2</v>
          </cell>
          <cell r="Y495" t="str">
            <v>Up</v>
          </cell>
          <cell r="Z495" t="str">
            <v/>
          </cell>
          <cell r="AQ495">
            <v>0</v>
          </cell>
          <cell r="AR495">
            <v>0</v>
          </cell>
          <cell r="AS495">
            <v>0</v>
          </cell>
          <cell r="AT495">
            <v>0</v>
          </cell>
          <cell r="AU495">
            <v>0</v>
          </cell>
          <cell r="BL495" t="str">
            <v>Yes</v>
          </cell>
          <cell r="BM495" t="str">
            <v>Yes</v>
          </cell>
          <cell r="BN495" t="str">
            <v>Yes</v>
          </cell>
          <cell r="BO495" t="str">
            <v>Yes</v>
          </cell>
          <cell r="BP495" t="str">
            <v>Yes</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v>0</v>
          </cell>
          <cell r="CL495">
            <v>0</v>
          </cell>
          <cell r="CM495">
            <v>0</v>
          </cell>
          <cell r="CN495">
            <v>35.25</v>
          </cell>
          <cell r="CO495">
            <v>58.99</v>
          </cell>
          <cell r="CP495" t="str">
            <v/>
          </cell>
          <cell r="CQ495" t="str">
            <v/>
          </cell>
          <cell r="CR495" t="str">
            <v/>
          </cell>
          <cell r="CS495" t="str">
            <v/>
          </cell>
          <cell r="CT495" t="str">
            <v/>
          </cell>
          <cell r="CU495" t="str">
            <v/>
          </cell>
          <cell r="CV495" t="str">
            <v/>
          </cell>
          <cell r="CW495" t="str">
            <v/>
          </cell>
          <cell r="CX495" t="str">
            <v/>
          </cell>
          <cell r="CY495">
            <v>0.54800000000000004</v>
          </cell>
          <cell r="CZ495" t="str">
            <v/>
          </cell>
          <cell r="DA495" t="str">
            <v/>
          </cell>
          <cell r="DB495" t="str">
            <v/>
          </cell>
          <cell r="DC495" t="str">
            <v/>
          </cell>
          <cell r="DD495">
            <v>1</v>
          </cell>
        </row>
        <row r="496">
          <cell r="C496" t="str">
            <v>PR19UUW_B01-WN</v>
          </cell>
          <cell r="D496" t="str">
            <v>You have a reliable supply of water now and in the future</v>
          </cell>
          <cell r="E496" t="str">
            <v>PR14 revision</v>
          </cell>
          <cell r="F496" t="str">
            <v>B01-WN</v>
          </cell>
          <cell r="G496" t="str">
            <v>Leakage</v>
          </cell>
          <cell r="H496" t="str">
            <v>As per Ofwat definition</v>
          </cell>
          <cell r="J496">
            <v>1</v>
          </cell>
          <cell r="Q496">
            <v>1</v>
          </cell>
          <cell r="R496" t="str">
            <v>Out &amp; under</v>
          </cell>
          <cell r="S496" t="str">
            <v>Revenue</v>
          </cell>
          <cell r="T496" t="str">
            <v>In-period</v>
          </cell>
          <cell r="U496" t="str">
            <v>Leakage</v>
          </cell>
          <cell r="V496" t="str">
            <v>%</v>
          </cell>
          <cell r="W496" t="str">
            <v>Percentage reduction from baseline using 3 year average (baseline set backcast from FY18, FY19, FY20 based on new reporting methodology)</v>
          </cell>
          <cell r="X496">
            <v>1</v>
          </cell>
          <cell r="Y496" t="str">
            <v>Down</v>
          </cell>
          <cell r="Z496" t="str">
            <v>Leakage</v>
          </cell>
        </row>
        <row r="497">
          <cell r="C497" t="str">
            <v>PR19UUW_B02-WN</v>
          </cell>
          <cell r="D497" t="str">
            <v>You have a reliable supply of water now and in the future</v>
          </cell>
          <cell r="E497" t="str">
            <v>PR14 revision</v>
          </cell>
          <cell r="F497" t="str">
            <v>B02-WN</v>
          </cell>
          <cell r="G497" t="str">
            <v>Mains repairs</v>
          </cell>
          <cell r="H497" t="str">
            <v>As per Ofwat definition</v>
          </cell>
          <cell r="J497">
            <v>1</v>
          </cell>
          <cell r="Q497">
            <v>1</v>
          </cell>
          <cell r="R497" t="str">
            <v>Out &amp; under</v>
          </cell>
          <cell r="S497" t="str">
            <v>Revenue</v>
          </cell>
          <cell r="T497" t="str">
            <v>In-period</v>
          </cell>
          <cell r="U497" t="str">
            <v>Water mains bursts</v>
          </cell>
          <cell r="V497" t="str">
            <v>nr</v>
          </cell>
          <cell r="W497" t="str">
            <v>Number of qualifying mains repairs per 1,000km of pipe</v>
          </cell>
          <cell r="X497">
            <v>1</v>
          </cell>
          <cell r="Y497" t="str">
            <v>Down</v>
          </cell>
          <cell r="Z497" t="str">
            <v>Mains repairs</v>
          </cell>
        </row>
        <row r="498">
          <cell r="C498" t="str">
            <v>PR19UUW_B03-WN</v>
          </cell>
          <cell r="D498" t="str">
            <v>You have a reliable supply of water now and in the future</v>
          </cell>
          <cell r="E498" t="str">
            <v>PR14 revision</v>
          </cell>
          <cell r="F498" t="str">
            <v>B03-WN</v>
          </cell>
          <cell r="G498" t="str">
            <v>Water supply interruptions</v>
          </cell>
          <cell r="H498" t="str">
            <v>As per Ofwat definition</v>
          </cell>
          <cell r="J498">
            <v>1</v>
          </cell>
          <cell r="Q498">
            <v>1</v>
          </cell>
          <cell r="R498" t="str">
            <v>Out &amp; under</v>
          </cell>
          <cell r="S498" t="str">
            <v>Revenue</v>
          </cell>
          <cell r="T498" t="str">
            <v>In-period</v>
          </cell>
          <cell r="U498" t="str">
            <v>Supply interruptions</v>
          </cell>
          <cell r="V498" t="str">
            <v>time</v>
          </cell>
          <cell r="W498" t="str">
            <v>Average supply interruption greater than three hours (minutes:seconds per property per year)</v>
          </cell>
          <cell r="X498">
            <v>0</v>
          </cell>
          <cell r="Y498" t="str">
            <v>Down</v>
          </cell>
          <cell r="Z498" t="str">
            <v>Water supply interruptions</v>
          </cell>
        </row>
        <row r="499">
          <cell r="C499" t="str">
            <v>PR19UUW_B04-CF</v>
          </cell>
          <cell r="D499" t="str">
            <v>You have a reliable supply of water now and in the future</v>
          </cell>
          <cell r="E499" t="str">
            <v>PR19 new</v>
          </cell>
          <cell r="F499" t="str">
            <v>B04-CF</v>
          </cell>
          <cell r="G499" t="str">
            <v>Unplanned outage</v>
          </cell>
          <cell r="H499" t="str">
            <v>As per Ofwat definition</v>
          </cell>
          <cell r="I499">
            <v>0.05</v>
          </cell>
          <cell r="J499">
            <v>0.95</v>
          </cell>
          <cell r="Q499">
            <v>1</v>
          </cell>
          <cell r="R499" t="str">
            <v>Under</v>
          </cell>
          <cell r="S499" t="str">
            <v>Revenue</v>
          </cell>
          <cell r="T499" t="str">
            <v>In-period</v>
          </cell>
          <cell r="U499" t="str">
            <v>Water outage</v>
          </cell>
          <cell r="V499" t="str">
            <v>%</v>
          </cell>
          <cell r="W499" t="str">
            <v>Total unplanned outage (%)</v>
          </cell>
          <cell r="X499">
            <v>2</v>
          </cell>
          <cell r="Y499" t="str">
            <v>Down</v>
          </cell>
          <cell r="Z499" t="str">
            <v>Unplanned outage</v>
          </cell>
        </row>
        <row r="500">
          <cell r="C500" t="str">
            <v>PR19UUW_B05-WN</v>
          </cell>
          <cell r="D500" t="str">
            <v>You have a reliable supply of water now and in the future</v>
          </cell>
          <cell r="E500" t="str">
            <v>PR19 new</v>
          </cell>
          <cell r="F500" t="str">
            <v>B05-WN</v>
          </cell>
          <cell r="G500" t="str">
            <v>Per capita consumption</v>
          </cell>
          <cell r="H500" t="str">
            <v>As per Ofwat definition</v>
          </cell>
          <cell r="J500">
            <v>1</v>
          </cell>
          <cell r="Q500">
            <v>1</v>
          </cell>
          <cell r="R500" t="str">
            <v>Out &amp; under</v>
          </cell>
          <cell r="S500" t="str">
            <v>Revenue</v>
          </cell>
          <cell r="T500" t="str">
            <v>End of period</v>
          </cell>
          <cell r="U500" t="str">
            <v>Water consumption</v>
          </cell>
          <cell r="V500" t="str">
            <v>%</v>
          </cell>
          <cell r="W500" t="str">
            <v>Percentage reduction from baseline using 3 year average (baseline set backcast from FY18, FY19, FY20 based on new reporting methodology)</v>
          </cell>
          <cell r="X500">
            <v>1</v>
          </cell>
          <cell r="Y500" t="str">
            <v>Down</v>
          </cell>
          <cell r="Z500" t="str">
            <v>Per capita consumption</v>
          </cell>
        </row>
        <row r="501">
          <cell r="C501" t="str">
            <v>PR19UUW_B06-CF</v>
          </cell>
          <cell r="D501" t="str">
            <v>You have a reliable supply of water now and in the future</v>
          </cell>
          <cell r="E501" t="str">
            <v>PR19 new</v>
          </cell>
          <cell r="F501" t="str">
            <v>B06-CF</v>
          </cell>
          <cell r="G501" t="str">
            <v>Risk of severe restrictions in a drought</v>
          </cell>
          <cell r="H501" t="str">
            <v>As per Ofwat definition</v>
          </cell>
          <cell r="I501">
            <v>0.5</v>
          </cell>
          <cell r="J501">
            <v>0.5</v>
          </cell>
          <cell r="Q501">
            <v>1</v>
          </cell>
          <cell r="R501" t="str">
            <v>NFI</v>
          </cell>
          <cell r="S501" t="str">
            <v/>
          </cell>
          <cell r="T501" t="str">
            <v/>
          </cell>
          <cell r="U501" t="str">
            <v>Resilience</v>
          </cell>
          <cell r="V501" t="str">
            <v>%</v>
          </cell>
          <cell r="W501" t="str">
            <v>The percentage of customers at risk of experiencing severe supply restrictions during a 1 in 200 year event, on average over 25 years</v>
          </cell>
          <cell r="X501">
            <v>1</v>
          </cell>
          <cell r="Y501" t="str">
            <v>Down</v>
          </cell>
          <cell r="Z501" t="str">
            <v>Risk of severe restrictions in a drought</v>
          </cell>
        </row>
        <row r="502">
          <cell r="C502" t="str">
            <v>PR19UUW_B07-WN</v>
          </cell>
          <cell r="D502" t="str">
            <v>You have a reliable supply of water now and in the future</v>
          </cell>
          <cell r="E502" t="str">
            <v>PR14 revision</v>
          </cell>
          <cell r="F502" t="str">
            <v>B07-WN</v>
          </cell>
          <cell r="G502" t="str">
            <v>Reducing areas of low water pressure</v>
          </cell>
          <cell r="H502" t="str">
            <v>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v>
          </cell>
          <cell r="J502">
            <v>1</v>
          </cell>
          <cell r="Q502">
            <v>1</v>
          </cell>
          <cell r="R502" t="str">
            <v>Out &amp; under</v>
          </cell>
          <cell r="S502" t="str">
            <v>Revenue</v>
          </cell>
          <cell r="T502" t="str">
            <v>In-period</v>
          </cell>
          <cell r="U502" t="str">
            <v>Water pressure</v>
          </cell>
          <cell r="V502" t="str">
            <v>nr</v>
          </cell>
          <cell r="W502" t="str">
            <v>Number of customers receiving low pressure/poor supply per 10,000 connected properties</v>
          </cell>
          <cell r="X502">
            <v>3</v>
          </cell>
          <cell r="Y502" t="str">
            <v>Down</v>
          </cell>
          <cell r="Z502" t="str">
            <v>Low pressure</v>
          </cell>
          <cell r="AQ502">
            <v>0.76</v>
          </cell>
          <cell r="AR502">
            <v>0.72</v>
          </cell>
          <cell r="AS502">
            <v>0.67</v>
          </cell>
          <cell r="AT502">
            <v>0.62</v>
          </cell>
          <cell r="AU502">
            <v>0.57999999999999996</v>
          </cell>
          <cell r="BL502" t="str">
            <v>Yes</v>
          </cell>
          <cell r="BM502" t="str">
            <v>Yes</v>
          </cell>
          <cell r="BN502" t="str">
            <v>Yes</v>
          </cell>
          <cell r="BO502" t="str">
            <v>Yes</v>
          </cell>
          <cell r="BP502" t="str">
            <v>Yes</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v>-0.34200000000000003</v>
          </cell>
          <cell r="CV502" t="str">
            <v/>
          </cell>
          <cell r="CW502" t="str">
            <v/>
          </cell>
          <cell r="CX502" t="str">
            <v/>
          </cell>
          <cell r="CY502">
            <v>0.34200000000000003</v>
          </cell>
          <cell r="CZ502" t="str">
            <v/>
          </cell>
          <cell r="DA502" t="str">
            <v/>
          </cell>
          <cell r="DB502" t="str">
            <v/>
          </cell>
          <cell r="DC502" t="str">
            <v/>
          </cell>
          <cell r="DD502">
            <v>1</v>
          </cell>
          <cell r="DE502" t="str">
            <v/>
          </cell>
        </row>
        <row r="503">
          <cell r="C503" t="str">
            <v>PR19UUW_B08-WN</v>
          </cell>
          <cell r="D503" t="str">
            <v>You have a reliable supply of water now and in the future</v>
          </cell>
          <cell r="E503" t="str">
            <v>PR19 new</v>
          </cell>
          <cell r="F503" t="str">
            <v>B08-WN</v>
          </cell>
          <cell r="G503" t="str">
            <v>Water service resilience</v>
          </cell>
          <cell r="H503" t="str">
            <v>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v>
          </cell>
          <cell r="J503">
            <v>1</v>
          </cell>
          <cell r="Q503">
            <v>1</v>
          </cell>
          <cell r="R503" t="str">
            <v>Out &amp; under</v>
          </cell>
          <cell r="S503" t="str">
            <v>Revenue</v>
          </cell>
          <cell r="T503" t="str">
            <v>In-period</v>
          </cell>
          <cell r="U503" t="str">
            <v>Asset/equipment failure</v>
          </cell>
          <cell r="V503" t="str">
            <v>nr</v>
          </cell>
          <cell r="W503" t="str">
            <v>Risk of customer water supply service days lost per year or ‘csd/yr’</v>
          </cell>
          <cell r="X503">
            <v>0</v>
          </cell>
          <cell r="Y503" t="str">
            <v>Up</v>
          </cell>
          <cell r="Z503" t="str">
            <v/>
          </cell>
          <cell r="AQ503">
            <v>0</v>
          </cell>
          <cell r="AR503">
            <v>382</v>
          </cell>
          <cell r="AS503">
            <v>764</v>
          </cell>
          <cell r="AT503">
            <v>1145</v>
          </cell>
          <cell r="AU503">
            <v>1526</v>
          </cell>
          <cell r="BL503" t="str">
            <v>Yes</v>
          </cell>
          <cell r="BM503" t="str">
            <v>Yes</v>
          </cell>
          <cell r="BN503" t="str">
            <v>Yes</v>
          </cell>
          <cell r="BO503" t="str">
            <v>Yes</v>
          </cell>
          <cell r="BP503" t="str">
            <v>Yes</v>
          </cell>
          <cell r="BQ503" t="str">
            <v/>
          </cell>
          <cell r="BR503" t="str">
            <v/>
          </cell>
          <cell r="BS503" t="str">
            <v/>
          </cell>
          <cell r="BT503" t="str">
            <v/>
          </cell>
          <cell r="BU503" t="str">
            <v/>
          </cell>
          <cell r="BV503">
            <v>0</v>
          </cell>
          <cell r="BW503">
            <v>0</v>
          </cell>
          <cell r="BX503">
            <v>0</v>
          </cell>
          <cell r="BY503">
            <v>0</v>
          </cell>
          <cell r="BZ503">
            <v>0</v>
          </cell>
          <cell r="CA503" t="str">
            <v/>
          </cell>
          <cell r="CB503" t="str">
            <v/>
          </cell>
          <cell r="CC503" t="str">
            <v/>
          </cell>
          <cell r="CD503" t="str">
            <v/>
          </cell>
          <cell r="CE503" t="str">
            <v/>
          </cell>
          <cell r="CF503" t="str">
            <v/>
          </cell>
          <cell r="CG503" t="str">
            <v/>
          </cell>
          <cell r="CH503" t="str">
            <v/>
          </cell>
          <cell r="CI503" t="str">
            <v/>
          </cell>
          <cell r="CJ503" t="str">
            <v/>
          </cell>
          <cell r="CK503">
            <v>0</v>
          </cell>
          <cell r="CL503">
            <v>1023</v>
          </cell>
          <cell r="CM503">
            <v>2046</v>
          </cell>
          <cell r="CN503">
            <v>3068</v>
          </cell>
          <cell r="CO503">
            <v>4089</v>
          </cell>
          <cell r="CP503" t="str">
            <v/>
          </cell>
          <cell r="CQ503" t="str">
            <v/>
          </cell>
          <cell r="CR503" t="str">
            <v/>
          </cell>
          <cell r="CS503" t="str">
            <v/>
          </cell>
          <cell r="CT503" t="str">
            <v/>
          </cell>
          <cell r="CU503">
            <v>-3.617E-3</v>
          </cell>
          <cell r="CV503" t="str">
            <v/>
          </cell>
          <cell r="CW503" t="str">
            <v/>
          </cell>
          <cell r="CX503" t="str">
            <v/>
          </cell>
          <cell r="CY503">
            <v>3.617E-3</v>
          </cell>
          <cell r="CZ503" t="str">
            <v/>
          </cell>
          <cell r="DA503" t="str">
            <v/>
          </cell>
          <cell r="DB503" t="str">
            <v/>
          </cell>
          <cell r="DC503" t="str">
            <v>No</v>
          </cell>
          <cell r="DD503">
            <v>1</v>
          </cell>
          <cell r="DE503" t="str">
            <v/>
          </cell>
        </row>
        <row r="504">
          <cell r="C504" t="str">
            <v>PR19UUW_B09-DP</v>
          </cell>
          <cell r="D504" t="str">
            <v>You have a reliable supply of water now and in the future</v>
          </cell>
          <cell r="E504" t="str">
            <v>PR19 new</v>
          </cell>
          <cell r="F504" t="str">
            <v>B09-DP</v>
          </cell>
          <cell r="G504" t="str">
            <v>Manchester and Pennine resilience</v>
          </cell>
          <cell r="H504" t="str">
            <v>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v>
          </cell>
          <cell r="J504">
            <v>1</v>
          </cell>
          <cell r="Q504">
            <v>1</v>
          </cell>
          <cell r="R504" t="str">
            <v xml:space="preserve">Under </v>
          </cell>
          <cell r="S504" t="str">
            <v>Revenue</v>
          </cell>
          <cell r="T504" t="str">
            <v>End of period</v>
          </cell>
          <cell r="U504" t="str">
            <v>Resilience</v>
          </cell>
          <cell r="V504" t="str">
            <v>control</v>
          </cell>
          <cell r="W504" t="str">
            <v>Percentage progress to completion</v>
          </cell>
          <cell r="X504">
            <v>0</v>
          </cell>
          <cell r="Y504" t="str">
            <v>Up</v>
          </cell>
          <cell r="Z504" t="str">
            <v/>
          </cell>
          <cell r="AQ504">
            <v>1</v>
          </cell>
          <cell r="AR504">
            <v>0</v>
          </cell>
          <cell r="AS504">
            <v>1</v>
          </cell>
          <cell r="AT504">
            <v>1</v>
          </cell>
          <cell r="AU504">
            <v>0</v>
          </cell>
          <cell r="BL504" t="str">
            <v>Yes</v>
          </cell>
          <cell r="BM504" t="str">
            <v>Yes</v>
          </cell>
          <cell r="BN504" t="str">
            <v>Yes</v>
          </cell>
          <cell r="BO504" t="str">
            <v>Yes</v>
          </cell>
          <cell r="BP504" t="str">
            <v>Yes</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v>-1.9139999999999999</v>
          </cell>
          <cell r="CV504" t="str">
            <v/>
          </cell>
          <cell r="CW504" t="str">
            <v/>
          </cell>
          <cell r="CX504" t="str">
            <v/>
          </cell>
          <cell r="CY504" t="str">
            <v/>
          </cell>
          <cell r="CZ504" t="str">
            <v/>
          </cell>
          <cell r="DA504" t="str">
            <v/>
          </cell>
          <cell r="DB504" t="str">
            <v/>
          </cell>
          <cell r="DC504" t="str">
            <v/>
          </cell>
          <cell r="DD504">
            <v>1</v>
          </cell>
          <cell r="DE504" t="str">
            <v/>
          </cell>
        </row>
        <row r="505">
          <cell r="C505" t="str">
            <v>PR19UUW_B10-WR</v>
          </cell>
          <cell r="D505" t="str">
            <v>You have a reliable supply of water now and in the future</v>
          </cell>
          <cell r="E505" t="str">
            <v>PR14 revision</v>
          </cell>
          <cell r="F505" t="str">
            <v>B10-WR</v>
          </cell>
          <cell r="G505" t="str">
            <v>Keeping reservoirs resilient</v>
          </cell>
          <cell r="H505" t="str">
            <v>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v>
          </cell>
          <cell r="I505">
            <v>1</v>
          </cell>
          <cell r="Q505">
            <v>1</v>
          </cell>
          <cell r="R505" t="str">
            <v>Out &amp; Under</v>
          </cell>
          <cell r="S505" t="str">
            <v>Revenue</v>
          </cell>
          <cell r="T505" t="str">
            <v>End of period</v>
          </cell>
          <cell r="U505" t="str">
            <v>Health &amp; safety</v>
          </cell>
          <cell r="V505" t="str">
            <v>risk</v>
          </cell>
          <cell r="W505" t="str">
            <v xml:space="preserve">Reduction
in risk to the risk of individual dam failure to at least a tolerable level </v>
          </cell>
          <cell r="X505">
            <v>5</v>
          </cell>
          <cell r="Y505" t="str">
            <v>Up</v>
          </cell>
          <cell r="Z505" t="str">
            <v/>
          </cell>
          <cell r="AQ505">
            <v>0</v>
          </cell>
          <cell r="AR505">
            <v>0</v>
          </cell>
          <cell r="AS505">
            <v>4.4389999999999999E-2</v>
          </cell>
          <cell r="AT505">
            <v>2.9914900000000002</v>
          </cell>
          <cell r="AU505">
            <v>7.9917999999999996</v>
          </cell>
          <cell r="BP505" t="str">
            <v>Yes</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v>-3.2025000000000001</v>
          </cell>
          <cell r="CV505" t="str">
            <v/>
          </cell>
          <cell r="CW505" t="str">
            <v/>
          </cell>
          <cell r="CX505" t="str">
            <v/>
          </cell>
          <cell r="CY505">
            <v>3.2025000000000001</v>
          </cell>
          <cell r="CZ505" t="str">
            <v/>
          </cell>
          <cell r="DA505" t="str">
            <v/>
          </cell>
          <cell r="DB505" t="str">
            <v/>
          </cell>
          <cell r="DC505" t="str">
            <v>No</v>
          </cell>
          <cell r="DD505">
            <v>1</v>
          </cell>
          <cell r="DE505" t="str">
            <v/>
          </cell>
        </row>
        <row r="506">
          <cell r="C506" t="str">
            <v>PR19UUW_B11-WN</v>
          </cell>
          <cell r="D506" t="str">
            <v>You have a reliable supply of water now and in the future</v>
          </cell>
          <cell r="E506" t="str">
            <v>PR14 continuation</v>
          </cell>
          <cell r="F506" t="str">
            <v>B11-WN</v>
          </cell>
          <cell r="G506" t="str">
            <v>Thirlmere transfer into West Cumbria (AMP7)</v>
          </cell>
          <cell r="H506" t="str">
            <v>The percentage to which the Thirlmere transfer to West Cumbria is complete</v>
          </cell>
          <cell r="J506">
            <v>1</v>
          </cell>
          <cell r="Q506">
            <v>1</v>
          </cell>
          <cell r="R506" t="str">
            <v>Out &amp; under</v>
          </cell>
          <cell r="S506" t="str">
            <v>Revenue</v>
          </cell>
          <cell r="T506" t="str">
            <v>In-period</v>
          </cell>
          <cell r="U506" t="str">
            <v>Security of supply</v>
          </cell>
          <cell r="V506" t="str">
            <v>%</v>
          </cell>
          <cell r="W506" t="str">
            <v>% project complete</v>
          </cell>
          <cell r="X506">
            <v>0</v>
          </cell>
          <cell r="Y506" t="str">
            <v>Up</v>
          </cell>
          <cell r="AQ506">
            <v>99</v>
          </cell>
          <cell r="AR506">
            <v>100</v>
          </cell>
          <cell r="AS506">
            <v>100</v>
          </cell>
          <cell r="AT506">
            <v>100</v>
          </cell>
          <cell r="AU506">
            <v>100</v>
          </cell>
          <cell r="BL506" t="str">
            <v>Yes</v>
          </cell>
          <cell r="BM506" t="str">
            <v>Yes</v>
          </cell>
          <cell r="BN506" t="str">
            <v>Yes</v>
          </cell>
          <cell r="BO506" t="str">
            <v>Yes</v>
          </cell>
          <cell r="BP506" t="str">
            <v>Yes</v>
          </cell>
          <cell r="BQ506" t="str">
            <v/>
          </cell>
          <cell r="BR506" t="str">
            <v/>
          </cell>
          <cell r="BS506" t="str">
            <v/>
          </cell>
          <cell r="BT506" t="str">
            <v/>
          </cell>
          <cell r="BU506" t="str">
            <v/>
          </cell>
          <cell r="BV506">
            <v>99</v>
          </cell>
          <cell r="BW506">
            <v>100</v>
          </cell>
          <cell r="BX506">
            <v>100</v>
          </cell>
          <cell r="BY506">
            <v>100</v>
          </cell>
          <cell r="BZ506">
            <v>100</v>
          </cell>
          <cell r="CA506" t="str">
            <v/>
          </cell>
          <cell r="CB506" t="str">
            <v/>
          </cell>
          <cell r="CC506" t="str">
            <v/>
          </cell>
          <cell r="CD506" t="str">
            <v/>
          </cell>
          <cell r="CE506" t="str">
            <v/>
          </cell>
          <cell r="CF506" t="str">
            <v/>
          </cell>
          <cell r="CG506" t="str">
            <v/>
          </cell>
          <cell r="CH506" t="str">
            <v/>
          </cell>
          <cell r="CI506" t="str">
            <v/>
          </cell>
          <cell r="CJ506" t="str">
            <v/>
          </cell>
          <cell r="CK506">
            <v>100</v>
          </cell>
          <cell r="CL506">
            <v>100</v>
          </cell>
          <cell r="CM506">
            <v>100</v>
          </cell>
          <cell r="CN506">
            <v>100</v>
          </cell>
          <cell r="CO506">
            <v>100</v>
          </cell>
          <cell r="CP506" t="str">
            <v/>
          </cell>
          <cell r="CQ506" t="str">
            <v/>
          </cell>
          <cell r="CR506" t="str">
            <v/>
          </cell>
          <cell r="CS506" t="str">
            <v/>
          </cell>
          <cell r="CT506" t="str">
            <v/>
          </cell>
          <cell r="CU506">
            <v>-2.34</v>
          </cell>
          <cell r="CV506" t="str">
            <v/>
          </cell>
          <cell r="CW506" t="str">
            <v/>
          </cell>
          <cell r="CX506" t="str">
            <v/>
          </cell>
          <cell r="CY506">
            <v>1.17</v>
          </cell>
          <cell r="CZ506" t="str">
            <v/>
          </cell>
          <cell r="DA506" t="str">
            <v/>
          </cell>
          <cell r="DB506" t="str">
            <v/>
          </cell>
          <cell r="DD506">
            <v>1</v>
          </cell>
        </row>
        <row r="507">
          <cell r="C507" t="str">
            <v>PR19UUW_C01-WWN</v>
          </cell>
          <cell r="D507" t="str">
            <v>The natural environment is protected and improved in the way we deliver our services</v>
          </cell>
          <cell r="E507" t="str">
            <v>PR14 revision</v>
          </cell>
          <cell r="F507" t="str">
            <v>C01-WWN</v>
          </cell>
          <cell r="G507" t="str">
            <v>Pollution incidents</v>
          </cell>
          <cell r="H507" t="str">
            <v>As per Ofwat definition</v>
          </cell>
          <cell r="K507">
            <v>1</v>
          </cell>
          <cell r="Q507">
            <v>1</v>
          </cell>
          <cell r="R507" t="str">
            <v>Out &amp; under</v>
          </cell>
          <cell r="S507" t="str">
            <v>Revenue</v>
          </cell>
          <cell r="T507" t="str">
            <v>In-period</v>
          </cell>
          <cell r="U507" t="str">
            <v>Pollution incidents</v>
          </cell>
          <cell r="V507" t="str">
            <v>nr</v>
          </cell>
          <cell r="W507" t="str">
            <v>Number of Category 1 – 3 pollution incidents per 10,000km of sewerage network, as reported to the Environment Agency</v>
          </cell>
          <cell r="X507">
            <v>2</v>
          </cell>
          <cell r="Y507" t="str">
            <v>Down</v>
          </cell>
          <cell r="Z507" t="str">
            <v>Pollution incidents</v>
          </cell>
        </row>
        <row r="508">
          <cell r="C508" t="str">
            <v>PR19UUW_C02-CF</v>
          </cell>
          <cell r="D508" t="str">
            <v>The natural environment is protected and improved in the way we deliver our services</v>
          </cell>
          <cell r="E508" t="str">
            <v>PR14 revision</v>
          </cell>
          <cell r="F508" t="str">
            <v>C02-CF</v>
          </cell>
          <cell r="G508" t="str">
            <v>Treatment works compliance</v>
          </cell>
          <cell r="H508" t="str">
            <v>As per Ofwat definition</v>
          </cell>
          <cell r="J508">
            <v>0.06</v>
          </cell>
          <cell r="K508">
            <v>0.94</v>
          </cell>
          <cell r="Q508">
            <v>1</v>
          </cell>
          <cell r="R508" t="str">
            <v>Under</v>
          </cell>
          <cell r="S508" t="str">
            <v>Revenue</v>
          </cell>
          <cell r="T508" t="str">
            <v>In-period</v>
          </cell>
          <cell r="U508" t="str">
            <v>Treatment works</v>
          </cell>
          <cell r="V508" t="str">
            <v>%</v>
          </cell>
          <cell r="W508" t="str">
            <v>Percentage of treatment works compliant (as per Environmental Performance Assessment) in a calendar year</v>
          </cell>
          <cell r="X508">
            <v>2</v>
          </cell>
          <cell r="Y508" t="str">
            <v>Up</v>
          </cell>
          <cell r="Z508" t="str">
            <v>Treatment works compliance</v>
          </cell>
        </row>
        <row r="509">
          <cell r="C509" t="str">
            <v>PR19UUW_C03-WR</v>
          </cell>
          <cell r="D509" t="str">
            <v>The natural environment is protected and improved in the way we deliver our services</v>
          </cell>
          <cell r="E509" t="str">
            <v>PR14 revision</v>
          </cell>
          <cell r="F509" t="str">
            <v>C03-WR</v>
          </cell>
          <cell r="G509" t="str">
            <v>Abstraction incentive mechanism</v>
          </cell>
          <cell r="H509" t="str">
            <v>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v>
          </cell>
          <cell r="I509">
            <v>1</v>
          </cell>
          <cell r="Q509">
            <v>1</v>
          </cell>
          <cell r="R509" t="str">
            <v>Out &amp; under</v>
          </cell>
          <cell r="S509" t="str">
            <v>Revenue</v>
          </cell>
          <cell r="T509" t="str">
            <v>In-period</v>
          </cell>
          <cell r="U509" t="str">
            <v>Water resources/ abstraction</v>
          </cell>
          <cell r="V509" t="str">
            <v>Ml</v>
          </cell>
          <cell r="W509" t="str">
            <v>Megalitres (Ml)</v>
          </cell>
          <cell r="X509">
            <v>1</v>
          </cell>
          <cell r="Y509" t="str">
            <v>Down</v>
          </cell>
          <cell r="Z509" t="str">
            <v/>
          </cell>
          <cell r="AQ509">
            <v>0</v>
          </cell>
          <cell r="AR509">
            <v>0</v>
          </cell>
          <cell r="AS509">
            <v>0</v>
          </cell>
          <cell r="AT509">
            <v>0</v>
          </cell>
          <cell r="AU509">
            <v>0</v>
          </cell>
          <cell r="BL509" t="str">
            <v>Yes</v>
          </cell>
          <cell r="BM509" t="str">
            <v>Yes</v>
          </cell>
          <cell r="BN509" t="str">
            <v>Yes</v>
          </cell>
          <cell r="BO509" t="str">
            <v>Yes</v>
          </cell>
          <cell r="BP509" t="str">
            <v>Yes</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Two rates</v>
          </cell>
          <cell r="CV509" t="str">
            <v/>
          </cell>
          <cell r="CW509" t="str">
            <v/>
          </cell>
          <cell r="CX509" t="str">
            <v/>
          </cell>
          <cell r="CY509" t="str">
            <v>Two rates</v>
          </cell>
          <cell r="CZ509" t="str">
            <v/>
          </cell>
          <cell r="DA509" t="str">
            <v/>
          </cell>
          <cell r="DB509" t="str">
            <v/>
          </cell>
          <cell r="DC509" t="str">
            <v>No</v>
          </cell>
          <cell r="DD509">
            <v>1</v>
          </cell>
          <cell r="DE509" t="str">
            <v/>
          </cell>
        </row>
        <row r="510">
          <cell r="C510" t="str">
            <v>PR19UUW_C04-WR</v>
          </cell>
          <cell r="D510" t="str">
            <v>The natural environment is protected and improved in the way we deliver our services</v>
          </cell>
          <cell r="E510" t="str">
            <v>PR14 revision</v>
          </cell>
          <cell r="F510" t="str">
            <v>C04-WR</v>
          </cell>
          <cell r="G510" t="str">
            <v>Improving the water environment</v>
          </cell>
          <cell r="H510"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I510">
            <v>1</v>
          </cell>
          <cell r="Q510">
            <v>1</v>
          </cell>
          <cell r="R510" t="str">
            <v>Under</v>
          </cell>
          <cell r="S510" t="str">
            <v>Revenue</v>
          </cell>
          <cell r="T510" t="str">
            <v>In-period</v>
          </cell>
          <cell r="U510" t="str">
            <v>Environmental</v>
          </cell>
          <cell r="V510" t="str">
            <v>nr</v>
          </cell>
          <cell r="W510" t="str">
            <v>Net number of days early or late</v>
          </cell>
          <cell r="X510">
            <v>0</v>
          </cell>
          <cell r="Y510" t="str">
            <v>Up</v>
          </cell>
          <cell r="Z510" t="str">
            <v/>
          </cell>
          <cell r="AQ510">
            <v>0</v>
          </cell>
          <cell r="AR510">
            <v>0</v>
          </cell>
          <cell r="AS510">
            <v>0</v>
          </cell>
          <cell r="AT510">
            <v>0</v>
          </cell>
          <cell r="AU510">
            <v>0</v>
          </cell>
          <cell r="BL510" t="str">
            <v>Yes</v>
          </cell>
          <cell r="BM510" t="str">
            <v>Yes</v>
          </cell>
          <cell r="BN510" t="str">
            <v>Yes</v>
          </cell>
          <cell r="BO510" t="str">
            <v>Yes</v>
          </cell>
          <cell r="BP510" t="str">
            <v>Yes</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v>-0.01</v>
          </cell>
          <cell r="CV510" t="str">
            <v/>
          </cell>
          <cell r="CW510" t="str">
            <v/>
          </cell>
          <cell r="CX510" t="str">
            <v/>
          </cell>
          <cell r="CY510" t="str">
            <v/>
          </cell>
          <cell r="CZ510" t="str">
            <v/>
          </cell>
          <cell r="DA510" t="str">
            <v/>
          </cell>
          <cell r="DB510" t="str">
            <v/>
          </cell>
          <cell r="DC510" t="str">
            <v>No</v>
          </cell>
          <cell r="DD510">
            <v>1</v>
          </cell>
          <cell r="DE510" t="str">
            <v/>
          </cell>
        </row>
        <row r="511">
          <cell r="C511" t="str">
            <v>PR19UUW_C05-WWN</v>
          </cell>
          <cell r="D511" t="str">
            <v>The natural environment is protected and improved in the way we deliver our services</v>
          </cell>
          <cell r="E511" t="str">
            <v>PR14 revision</v>
          </cell>
          <cell r="F511" t="str">
            <v>C05-WWN</v>
          </cell>
          <cell r="G511" t="str">
            <v>Improving river water quality</v>
          </cell>
          <cell r="H511"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K511">
            <v>1</v>
          </cell>
          <cell r="Q511">
            <v>1</v>
          </cell>
          <cell r="R511" t="str">
            <v>Under</v>
          </cell>
          <cell r="S511" t="str">
            <v>Revenue</v>
          </cell>
          <cell r="T511" t="str">
            <v>In-period</v>
          </cell>
          <cell r="U511" t="str">
            <v>Environmental</v>
          </cell>
          <cell r="V511" t="str">
            <v>nr</v>
          </cell>
          <cell r="W511" t="str">
            <v>Net position in number of days early or late</v>
          </cell>
          <cell r="X511">
            <v>0</v>
          </cell>
          <cell r="Y511" t="str">
            <v>Up</v>
          </cell>
          <cell r="Z511" t="str">
            <v/>
          </cell>
          <cell r="AQ511">
            <v>0</v>
          </cell>
          <cell r="AR511">
            <v>0</v>
          </cell>
          <cell r="AS511">
            <v>0</v>
          </cell>
          <cell r="AT511">
            <v>0</v>
          </cell>
          <cell r="AU511">
            <v>0</v>
          </cell>
          <cell r="BL511" t="str">
            <v>Yes</v>
          </cell>
          <cell r="BM511" t="str">
            <v>Yes</v>
          </cell>
          <cell r="BN511" t="str">
            <v>Yes</v>
          </cell>
          <cell r="BO511" t="str">
            <v>Yes</v>
          </cell>
          <cell r="BP511" t="str">
            <v>Yes</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v>-1.4500000000000001E-2</v>
          </cell>
          <cell r="CV511" t="str">
            <v/>
          </cell>
          <cell r="CW511" t="str">
            <v/>
          </cell>
          <cell r="CX511" t="str">
            <v/>
          </cell>
          <cell r="CY511" t="str">
            <v/>
          </cell>
          <cell r="CZ511" t="str">
            <v/>
          </cell>
          <cell r="DA511" t="str">
            <v/>
          </cell>
          <cell r="DB511" t="str">
            <v/>
          </cell>
        </row>
        <row r="512">
          <cell r="C512" t="str">
            <v>PR19UUW_C06-WWN</v>
          </cell>
          <cell r="D512" t="str">
            <v>The natural environment is protected and improved in the way we deliver our services</v>
          </cell>
          <cell r="E512" t="str">
            <v>PR14 revision</v>
          </cell>
          <cell r="F512" t="str">
            <v>C06-WWN</v>
          </cell>
          <cell r="G512" t="str">
            <v>Protecting the environment from the impact of growth and new development</v>
          </cell>
          <cell r="H512" t="str">
            <v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v>
          </cell>
          <cell r="K512">
            <v>1</v>
          </cell>
          <cell r="Q512">
            <v>1</v>
          </cell>
          <cell r="R512" t="str">
            <v>Out &amp; under</v>
          </cell>
          <cell r="S512" t="str">
            <v>Revenue</v>
          </cell>
          <cell r="T512" t="str">
            <v>End of period</v>
          </cell>
          <cell r="U512" t="str">
            <v>Environmental</v>
          </cell>
          <cell r="V512" t="str">
            <v>nr</v>
          </cell>
          <cell r="W512" t="str">
            <v>Additional population equivalent for which treatment capacity investment is provided reported annually.</v>
          </cell>
          <cell r="X512">
            <v>0</v>
          </cell>
          <cell r="Y512" t="str">
            <v>Up</v>
          </cell>
          <cell r="Z512" t="str">
            <v/>
          </cell>
          <cell r="AQ512">
            <v>0</v>
          </cell>
          <cell r="AR512">
            <v>8848</v>
          </cell>
          <cell r="AS512">
            <v>8848</v>
          </cell>
          <cell r="AT512">
            <v>8848</v>
          </cell>
          <cell r="AU512">
            <v>75113</v>
          </cell>
          <cell r="BL512" t="str">
            <v>Yes</v>
          </cell>
          <cell r="BM512" t="str">
            <v>Yes</v>
          </cell>
          <cell r="BN512" t="str">
            <v>Yes</v>
          </cell>
          <cell r="BO512" t="str">
            <v>Yes</v>
          </cell>
          <cell r="BP512" t="str">
            <v>Yes</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v>-1.7E-5</v>
          </cell>
          <cell r="CV512" t="str">
            <v/>
          </cell>
          <cell r="CW512" t="str">
            <v/>
          </cell>
          <cell r="CX512" t="str">
            <v/>
          </cell>
          <cell r="CY512">
            <v>1.7E-5</v>
          </cell>
          <cell r="CZ512" t="str">
            <v/>
          </cell>
          <cell r="DA512" t="str">
            <v/>
          </cell>
          <cell r="DB512" t="str">
            <v/>
          </cell>
          <cell r="DC512" t="str">
            <v/>
          </cell>
          <cell r="DD512">
            <v>1</v>
          </cell>
          <cell r="DE512" t="str">
            <v/>
          </cell>
        </row>
        <row r="513">
          <cell r="C513" t="str">
            <v>PR19UUW_C08-CF</v>
          </cell>
          <cell r="D513" t="str">
            <v>The natural environment is protected and improved in the way we deliver our services</v>
          </cell>
          <cell r="E513" t="str">
            <v>PR19 new</v>
          </cell>
          <cell r="F513" t="str">
            <v>C08-CF</v>
          </cell>
          <cell r="G513" t="str">
            <v xml:space="preserve">Enhancing natural capital value for customers </v>
          </cell>
          <cell r="H513" t="str">
            <v>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v>
          </cell>
          <cell r="I513">
            <v>0.1</v>
          </cell>
          <cell r="J513">
            <v>0.05</v>
          </cell>
          <cell r="K513">
            <v>0.8</v>
          </cell>
          <cell r="L513">
            <v>0.05</v>
          </cell>
          <cell r="Q513">
            <v>1</v>
          </cell>
          <cell r="R513" t="str">
            <v>Out &amp; under</v>
          </cell>
          <cell r="S513" t="str">
            <v>Revenue</v>
          </cell>
          <cell r="T513" t="str">
            <v>In-period</v>
          </cell>
          <cell r="U513" t="str">
            <v>Environmental</v>
          </cell>
          <cell r="V513" t="str">
            <v>£m</v>
          </cell>
          <cell r="W513" t="str">
            <v xml:space="preserve">Natural capital value delivered over and above regulatory requirements, measured independently from an audited baseline by an appropriate organisation. </v>
          </cell>
          <cell r="X513">
            <v>3</v>
          </cell>
          <cell r="Y513" t="str">
            <v>Up</v>
          </cell>
          <cell r="Z513" t="str">
            <v/>
          </cell>
          <cell r="AQ513">
            <v>0</v>
          </cell>
          <cell r="AR513">
            <v>1.75</v>
          </cell>
          <cell r="AS513">
            <v>0</v>
          </cell>
          <cell r="AT513">
            <v>0</v>
          </cell>
          <cell r="AU513">
            <v>2.25</v>
          </cell>
          <cell r="BL513" t="str">
            <v>Yes</v>
          </cell>
          <cell r="BM513" t="str">
            <v>Yes</v>
          </cell>
          <cell r="BN513" t="str">
            <v>Yes</v>
          </cell>
          <cell r="BO513" t="str">
            <v>Yes</v>
          </cell>
          <cell r="BP513" t="str">
            <v>Yes</v>
          </cell>
          <cell r="BQ513" t="str">
            <v/>
          </cell>
          <cell r="BR513" t="str">
            <v/>
          </cell>
          <cell r="BS513" t="str">
            <v/>
          </cell>
          <cell r="BT513" t="str">
            <v/>
          </cell>
          <cell r="BU513" t="str">
            <v/>
          </cell>
          <cell r="CA513" t="str">
            <v/>
          </cell>
          <cell r="CB513" t="str">
            <v/>
          </cell>
          <cell r="CC513" t="str">
            <v/>
          </cell>
          <cell r="CD513" t="str">
            <v/>
          </cell>
          <cell r="CE513" t="str">
            <v/>
          </cell>
          <cell r="CF513" t="str">
            <v/>
          </cell>
          <cell r="CG513" t="str">
            <v/>
          </cell>
          <cell r="CH513" t="str">
            <v/>
          </cell>
          <cell r="CI513" t="str">
            <v/>
          </cell>
          <cell r="CJ513" t="str">
            <v/>
          </cell>
          <cell r="CK513">
            <v>9</v>
          </cell>
          <cell r="CL513">
            <v>5.75</v>
          </cell>
          <cell r="CM513">
            <v>4</v>
          </cell>
          <cell r="CN513">
            <v>4</v>
          </cell>
          <cell r="CO513">
            <v>9</v>
          </cell>
          <cell r="CP513" t="str">
            <v/>
          </cell>
          <cell r="CQ513" t="str">
            <v/>
          </cell>
          <cell r="CR513" t="str">
            <v/>
          </cell>
          <cell r="CS513" t="str">
            <v/>
          </cell>
          <cell r="CT513" t="str">
            <v/>
          </cell>
          <cell r="CU513">
            <v>-0.5</v>
          </cell>
          <cell r="CV513" t="str">
            <v/>
          </cell>
          <cell r="CW513" t="str">
            <v/>
          </cell>
          <cell r="CX513" t="str">
            <v/>
          </cell>
          <cell r="CY513">
            <v>0.5</v>
          </cell>
          <cell r="CZ513" t="str">
            <v/>
          </cell>
          <cell r="DA513" t="str">
            <v/>
          </cell>
          <cell r="DB513" t="str">
            <v/>
          </cell>
          <cell r="DC513" t="str">
            <v>No</v>
          </cell>
          <cell r="DD513">
            <v>1</v>
          </cell>
          <cell r="DE513" t="str">
            <v/>
          </cell>
        </row>
        <row r="514">
          <cell r="C514" t="str">
            <v>PR19UUW_C09-BR</v>
          </cell>
          <cell r="D514" t="str">
            <v>The natural environment is protected and improved in the way we deliver our services</v>
          </cell>
          <cell r="E514" t="str">
            <v>PR14 revision</v>
          </cell>
          <cell r="F514" t="str">
            <v>C09-BR</v>
          </cell>
          <cell r="G514" t="str">
            <v>Recycling biosolids</v>
          </cell>
          <cell r="H514" t="str">
            <v>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v>
          </cell>
          <cell r="L514">
            <v>1</v>
          </cell>
          <cell r="Q514">
            <v>1</v>
          </cell>
          <cell r="R514" t="str">
            <v>Out &amp; under</v>
          </cell>
          <cell r="S514" t="str">
            <v>Revenue</v>
          </cell>
          <cell r="T514" t="str">
            <v>In-period</v>
          </cell>
          <cell r="U514" t="str">
            <v>Bioresources (sludge)</v>
          </cell>
          <cell r="V514" t="str">
            <v>%</v>
          </cell>
          <cell r="W514" t="str">
            <v>Percentage of satisfactory sludge disposal compliance and Biosolids Assurance Scheme conformance</v>
          </cell>
          <cell r="X514">
            <v>2</v>
          </cell>
          <cell r="Y514" t="str">
            <v>Up</v>
          </cell>
          <cell r="Z514" t="str">
            <v/>
          </cell>
          <cell r="AQ514">
            <v>100</v>
          </cell>
          <cell r="AR514">
            <v>100</v>
          </cell>
          <cell r="AS514">
            <v>100</v>
          </cell>
          <cell r="AT514">
            <v>100</v>
          </cell>
          <cell r="AU514">
            <v>100</v>
          </cell>
          <cell r="BL514" t="str">
            <v>Yes</v>
          </cell>
          <cell r="BM514" t="str">
            <v>Yes</v>
          </cell>
          <cell r="BN514" t="str">
            <v>Yes</v>
          </cell>
          <cell r="BO514" t="str">
            <v>Yes</v>
          </cell>
          <cell r="BP514" t="str">
            <v>Yes</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v>-0.16</v>
          </cell>
          <cell r="CV514" t="str">
            <v/>
          </cell>
          <cell r="CW514" t="str">
            <v/>
          </cell>
          <cell r="CX514" t="str">
            <v/>
          </cell>
          <cell r="CY514">
            <v>1.5</v>
          </cell>
          <cell r="CZ514">
            <v>1.5</v>
          </cell>
          <cell r="DA514" t="str">
            <v/>
          </cell>
          <cell r="DB514" t="str">
            <v/>
          </cell>
          <cell r="DC514" t="str">
            <v>No</v>
          </cell>
          <cell r="DD514">
            <v>1</v>
          </cell>
          <cell r="DE514" t="str">
            <v/>
          </cell>
        </row>
        <row r="515">
          <cell r="C515" t="str">
            <v>PR19UUW_C10-BR</v>
          </cell>
          <cell r="D515" t="str">
            <v>The natural environment is protected and improved in the way we deliver our services</v>
          </cell>
          <cell r="E515" t="str">
            <v>PR19 new</v>
          </cell>
          <cell r="F515" t="str">
            <v>C10-BR</v>
          </cell>
          <cell r="G515" t="str">
            <v>Better air quality</v>
          </cell>
          <cell r="H515" t="str">
            <v>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v>
          </cell>
          <cell r="L515">
            <v>1</v>
          </cell>
          <cell r="Q515">
            <v>1</v>
          </cell>
          <cell r="R515" t="str">
            <v>Out &amp; under</v>
          </cell>
          <cell r="S515" t="str">
            <v>Revenue</v>
          </cell>
          <cell r="T515" t="str">
            <v>In-period</v>
          </cell>
          <cell r="U515" t="str">
            <v>Energy/emissions</v>
          </cell>
          <cell r="V515" t="str">
            <v>nr</v>
          </cell>
          <cell r="W515" t="str">
            <v>Quantity of NOx emitted (tonnes) per unit of renewable electricity generation (Giga Watt Hour, GWh)</v>
          </cell>
          <cell r="X515">
            <v>2</v>
          </cell>
          <cell r="Y515" t="str">
            <v>Down</v>
          </cell>
          <cell r="Z515" t="str">
            <v/>
          </cell>
          <cell r="AQ515">
            <v>1.42</v>
          </cell>
          <cell r="AR515">
            <v>1.42</v>
          </cell>
          <cell r="AS515">
            <v>1.42</v>
          </cell>
          <cell r="AT515">
            <v>1.42</v>
          </cell>
          <cell r="AU515">
            <v>1.42</v>
          </cell>
          <cell r="BL515" t="str">
            <v>Yes</v>
          </cell>
          <cell r="BM515" t="str">
            <v>Yes</v>
          </cell>
          <cell r="BN515" t="str">
            <v>Yes</v>
          </cell>
          <cell r="BO515" t="str">
            <v>Yes</v>
          </cell>
          <cell r="BP515" t="str">
            <v>Yes</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v>-2.69E-2</v>
          </cell>
          <cell r="CV515" t="str">
            <v/>
          </cell>
          <cell r="CW515" t="str">
            <v/>
          </cell>
          <cell r="CX515" t="str">
            <v/>
          </cell>
          <cell r="CY515">
            <v>2.69E-2</v>
          </cell>
          <cell r="CZ515" t="str">
            <v/>
          </cell>
          <cell r="DA515" t="str">
            <v/>
          </cell>
          <cell r="DB515" t="str">
            <v/>
          </cell>
          <cell r="DD515">
            <v>1</v>
          </cell>
          <cell r="DE515" t="str">
            <v>Incentive rate per 0.01 tonnes NOx per GWh, multiplied by 100 to give incentive rate per 1 tonne of Nox per GWh</v>
          </cell>
        </row>
        <row r="516">
          <cell r="C516" t="str">
            <v>PR19UUW_D01-HH</v>
          </cell>
          <cell r="D516" t="str">
            <v>You’re highly satisfied with our service and find it easy to do business with us</v>
          </cell>
          <cell r="E516" t="str">
            <v>PR19 new</v>
          </cell>
          <cell r="F516" t="str">
            <v>D01-HH</v>
          </cell>
          <cell r="G516" t="str">
            <v>C-MeX: Customer measure of experience</v>
          </cell>
          <cell r="H516" t="str">
            <v>As per Ofwat definition</v>
          </cell>
          <cell r="M516">
            <v>1</v>
          </cell>
          <cell r="Q516">
            <v>1</v>
          </cell>
          <cell r="R516" t="str">
            <v>Out &amp; under</v>
          </cell>
          <cell r="S516" t="str">
            <v>Revenue</v>
          </cell>
          <cell r="T516" t="str">
            <v>In-period</v>
          </cell>
          <cell r="U516" t="str">
            <v>Customer measure of experience (C-MeX)</v>
          </cell>
          <cell r="V516" t="str">
            <v>score</v>
          </cell>
          <cell r="W516" t="str">
            <v>C-MeX score</v>
          </cell>
          <cell r="X516">
            <v>2</v>
          </cell>
          <cell r="Y516" t="str">
            <v>Up</v>
          </cell>
          <cell r="Z516" t="str">
            <v>C-MeX: Customer measure of experience</v>
          </cell>
        </row>
        <row r="517">
          <cell r="C517" t="str">
            <v>PR19UUW_D02-CF</v>
          </cell>
          <cell r="D517" t="str">
            <v>You’re highly satisfied with our service and find it easy to do business with us</v>
          </cell>
          <cell r="E517" t="str">
            <v>PR19 new</v>
          </cell>
          <cell r="F517" t="str">
            <v>D02-CF</v>
          </cell>
          <cell r="G517" t="str">
            <v>D-MeX: Developer services measure of experience</v>
          </cell>
          <cell r="H517" t="str">
            <v>As per Ofwat definition</v>
          </cell>
          <cell r="J517">
            <v>0.23</v>
          </cell>
          <cell r="K517">
            <v>0.77</v>
          </cell>
          <cell r="Q517">
            <v>1</v>
          </cell>
          <cell r="R517" t="str">
            <v>Out &amp; under</v>
          </cell>
          <cell r="S517" t="str">
            <v>Revenue</v>
          </cell>
          <cell r="T517" t="str">
            <v>In-period</v>
          </cell>
          <cell r="U517" t="str">
            <v>Developer services measure of experience (D-MeX)</v>
          </cell>
          <cell r="V517" t="str">
            <v>score</v>
          </cell>
          <cell r="W517" t="str">
            <v>D-MeX score</v>
          </cell>
          <cell r="X517">
            <v>2</v>
          </cell>
          <cell r="Y517" t="str">
            <v>Up</v>
          </cell>
          <cell r="Z517" t="str">
            <v>D-MeX: Developer services measure of experience</v>
          </cell>
        </row>
        <row r="518">
          <cell r="C518" t="str">
            <v>PR19UUW_D03-HH</v>
          </cell>
          <cell r="D518" t="str">
            <v>You’re highly satisfied with our service and find it easy to do business with us</v>
          </cell>
          <cell r="E518" t="str">
            <v>PR19 new</v>
          </cell>
          <cell r="F518" t="str">
            <v>D03-HH</v>
          </cell>
          <cell r="G518" t="str">
            <v>Priority services for customers in vulnerable circumstances</v>
          </cell>
          <cell r="H518" t="str">
            <v>This measure builds on our existing Priority Services scheme by targeting an increase in the number of customers on the Priority Services Register (PSR), whilst also providing a measure of assurance as to the accuracy of the PSR by requiring regular checking of customer details.</v>
          </cell>
          <cell r="M518">
            <v>1</v>
          </cell>
          <cell r="Q518">
            <v>1</v>
          </cell>
          <cell r="R518" t="str">
            <v>NFI</v>
          </cell>
          <cell r="U518" t="str">
            <v>Billing, debt, vfm, affordability, vulnerability</v>
          </cell>
          <cell r="V518" t="str">
            <v>%</v>
          </cell>
          <cell r="W518" t="str">
            <v>% PSR reach/% PSR data checking</v>
          </cell>
          <cell r="X518">
            <v>1</v>
          </cell>
          <cell r="Y518" t="str">
            <v>Up</v>
          </cell>
          <cell r="Z518" t="str">
            <v>Priority services for customers in vulnerable circumstances</v>
          </cell>
        </row>
        <row r="519">
          <cell r="C519" t="str">
            <v>PR19UUW_D04-CF</v>
          </cell>
          <cell r="D519" t="str">
            <v>You’re highly satisfied with our service and find it easy to do business with us</v>
          </cell>
          <cell r="E519" t="str">
            <v>PR19 new</v>
          </cell>
          <cell r="F519" t="str">
            <v>D04-CF</v>
          </cell>
          <cell r="G519" t="str">
            <v>Street works performance</v>
          </cell>
          <cell r="H519" t="str">
            <v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v>
          </cell>
          <cell r="J519">
            <v>0.91</v>
          </cell>
          <cell r="K519">
            <v>0.09</v>
          </cell>
          <cell r="Q519">
            <v>1</v>
          </cell>
          <cell r="R519" t="str">
            <v>NFI</v>
          </cell>
          <cell r="U519" t="str">
            <v>Street works</v>
          </cell>
          <cell r="V519" t="str">
            <v>%</v>
          </cell>
          <cell r="W519" t="str">
            <v xml:space="preserve">Percentage non-compliance against the Safety at Street works and Roads Works Code of Practice and the specification for the reinstatement of openings in highways (3rd Edition). </v>
          </cell>
          <cell r="X519">
            <v>2</v>
          </cell>
          <cell r="Y519" t="str">
            <v>Down</v>
          </cell>
          <cell r="AQ519">
            <v>11</v>
          </cell>
          <cell r="AR519">
            <v>10.5</v>
          </cell>
          <cell r="AS519">
            <v>10</v>
          </cell>
          <cell r="AT519">
            <v>9.5</v>
          </cell>
          <cell r="AU519">
            <v>9</v>
          </cell>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v>1</v>
          </cell>
          <cell r="DE519" t="str">
            <v/>
          </cell>
        </row>
        <row r="520">
          <cell r="C520" t="str">
            <v>PR19UUW_D05-HH</v>
          </cell>
          <cell r="D520" t="str">
            <v>You’re highly satisfied with our service and find it easy to do business with us</v>
          </cell>
          <cell r="E520" t="str">
            <v>PR19 new</v>
          </cell>
          <cell r="F520" t="str">
            <v>D05-HH</v>
          </cell>
          <cell r="G520" t="str">
            <v>Priority Services- BSI accreditation</v>
          </cell>
          <cell r="H520" t="str">
            <v>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v>
          </cell>
          <cell r="M520">
            <v>1</v>
          </cell>
          <cell r="Q520">
            <v>1</v>
          </cell>
          <cell r="R520" t="str">
            <v>NFI</v>
          </cell>
          <cell r="U520" t="str">
            <v>Billing, debt, vfm, affordability, vulnerability</v>
          </cell>
          <cell r="V520" t="str">
            <v>text</v>
          </cell>
          <cell r="W520" t="str">
            <v>Pass/fail</v>
          </cell>
          <cell r="X520">
            <v>0</v>
          </cell>
          <cell r="Y520" t="str">
            <v>Up</v>
          </cell>
          <cell r="AQ520" t="str">
            <v>Achieved</v>
          </cell>
          <cell r="AR520" t="str">
            <v>Maintained</v>
          </cell>
          <cell r="AS520" t="str">
            <v>Maintained</v>
          </cell>
          <cell r="AT520" t="str">
            <v>Maintained</v>
          </cell>
          <cell r="AU520" t="str">
            <v>Maintained</v>
          </cell>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D520">
            <v>1</v>
          </cell>
        </row>
        <row r="521">
          <cell r="C521" t="str">
            <v>PR19UUW_E01-HH</v>
          </cell>
          <cell r="D521" t="str">
            <v>We will improve the way we work to keep bills down and improve services for you and future customers</v>
          </cell>
          <cell r="E521" t="str">
            <v>PR19 new</v>
          </cell>
          <cell r="F521" t="str">
            <v>E01-HH</v>
          </cell>
          <cell r="G521" t="str">
            <v>Number of customers lifted out of water poverty</v>
          </cell>
          <cell r="H521" t="str">
            <v>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v>
          </cell>
          <cell r="M521">
            <v>1</v>
          </cell>
          <cell r="Q521">
            <v>1</v>
          </cell>
          <cell r="R521" t="str">
            <v>Out &amp; under</v>
          </cell>
          <cell r="S521" t="str">
            <v>Revenue</v>
          </cell>
          <cell r="T521" t="str">
            <v>In-period</v>
          </cell>
          <cell r="U521" t="str">
            <v>Billing, debt, vfm, affordability, vulnerability</v>
          </cell>
          <cell r="V521" t="str">
            <v>nr</v>
          </cell>
          <cell r="W521" t="str">
            <v>Number of customers lifted out of water poverty due to our intervention in year</v>
          </cell>
          <cell r="X521">
            <v>0</v>
          </cell>
          <cell r="Y521" t="str">
            <v>Up</v>
          </cell>
          <cell r="AQ521">
            <v>57600</v>
          </cell>
          <cell r="AR521">
            <v>59800</v>
          </cell>
          <cell r="AS521">
            <v>62100</v>
          </cell>
          <cell r="AT521">
            <v>64300</v>
          </cell>
          <cell r="AU521">
            <v>66500</v>
          </cell>
          <cell r="BL521" t="str">
            <v>Yes</v>
          </cell>
          <cell r="BM521" t="str">
            <v>Yes</v>
          </cell>
          <cell r="BN521" t="str">
            <v>Yes</v>
          </cell>
          <cell r="BO521" t="str">
            <v>Yes</v>
          </cell>
          <cell r="BP521" t="str">
            <v>Yes</v>
          </cell>
          <cell r="BQ521" t="str">
            <v/>
          </cell>
          <cell r="BR521" t="str">
            <v/>
          </cell>
          <cell r="BS521" t="str">
            <v/>
          </cell>
          <cell r="BT521" t="str">
            <v/>
          </cell>
          <cell r="BU521" t="str">
            <v/>
          </cell>
          <cell r="BV521">
            <v>46102</v>
          </cell>
          <cell r="BW521">
            <v>47875</v>
          </cell>
          <cell r="BX521">
            <v>49648</v>
          </cell>
          <cell r="BY521">
            <v>51422</v>
          </cell>
          <cell r="BZ521">
            <v>53195</v>
          </cell>
          <cell r="CA521" t="str">
            <v/>
          </cell>
          <cell r="CB521" t="str">
            <v/>
          </cell>
          <cell r="CC521" t="str">
            <v/>
          </cell>
          <cell r="CD521" t="str">
            <v/>
          </cell>
          <cell r="CE521" t="str">
            <v/>
          </cell>
          <cell r="CF521" t="str">
            <v/>
          </cell>
          <cell r="CG521" t="str">
            <v/>
          </cell>
          <cell r="CH521" t="str">
            <v/>
          </cell>
          <cell r="CI521" t="str">
            <v/>
          </cell>
          <cell r="CJ521" t="str">
            <v/>
          </cell>
          <cell r="CK521">
            <v>69153</v>
          </cell>
          <cell r="CL521">
            <v>71813</v>
          </cell>
          <cell r="CM521">
            <v>74473</v>
          </cell>
          <cell r="CN521">
            <v>77132</v>
          </cell>
          <cell r="CO521">
            <v>79792</v>
          </cell>
          <cell r="CP521" t="str">
            <v/>
          </cell>
          <cell r="CQ521" t="str">
            <v/>
          </cell>
          <cell r="CR521" t="str">
            <v/>
          </cell>
          <cell r="CS521" t="str">
            <v/>
          </cell>
          <cell r="CT521" t="str">
            <v/>
          </cell>
          <cell r="CU521">
            <v>-2.2000000000000001E-4</v>
          </cell>
          <cell r="CV521" t="str">
            <v/>
          </cell>
          <cell r="CW521" t="str">
            <v/>
          </cell>
          <cell r="CX521" t="str">
            <v/>
          </cell>
          <cell r="CY521">
            <v>2.2000000000000001E-4</v>
          </cell>
          <cell r="CZ521" t="str">
            <v/>
          </cell>
          <cell r="DA521" t="str">
            <v/>
          </cell>
          <cell r="DB521" t="str">
            <v/>
          </cell>
          <cell r="DD521">
            <v>1</v>
          </cell>
        </row>
        <row r="522">
          <cell r="C522" t="str">
            <v>PR19UUW_E10-HH</v>
          </cell>
          <cell r="F522" t="str">
            <v>E10-HH</v>
          </cell>
          <cell r="G522" t="str">
            <v>Voids</v>
          </cell>
          <cell r="M522">
            <v>1</v>
          </cell>
          <cell r="Q522">
            <v>1</v>
          </cell>
          <cell r="R522" t="str">
            <v>Out &amp; under</v>
          </cell>
          <cell r="S522" t="str">
            <v>Revenue</v>
          </cell>
          <cell r="T522" t="str">
            <v>In-period</v>
          </cell>
          <cell r="U522" t="str">
            <v>Billing, debt, vfm, affordability, vulnerability</v>
          </cell>
          <cell r="V522" t="str">
            <v>%</v>
          </cell>
          <cell r="W522" t="str">
            <v xml:space="preserve">Percentage of the connected household property base that has been verified as void at year end. </v>
          </cell>
          <cell r="X522">
            <v>2</v>
          </cell>
          <cell r="Y522" t="str">
            <v>Down</v>
          </cell>
          <cell r="AQ522">
            <v>6.7</v>
          </cell>
          <cell r="AR522">
            <v>6.31</v>
          </cell>
          <cell r="AS522">
            <v>5.92</v>
          </cell>
          <cell r="AT522">
            <v>5.53</v>
          </cell>
          <cell r="AU522">
            <v>5.15</v>
          </cell>
          <cell r="BL522" t="str">
            <v>Yes</v>
          </cell>
          <cell r="BM522" t="str">
            <v>Yes</v>
          </cell>
          <cell r="BN522" t="str">
            <v>Yes</v>
          </cell>
          <cell r="BO522" t="str">
            <v>Yes</v>
          </cell>
          <cell r="BP522" t="str">
            <v>Yes</v>
          </cell>
          <cell r="BQ522" t="str">
            <v/>
          </cell>
          <cell r="BR522" t="str">
            <v/>
          </cell>
          <cell r="BS522" t="str">
            <v/>
          </cell>
          <cell r="BT522" t="str">
            <v/>
          </cell>
          <cell r="BU522" t="str">
            <v/>
          </cell>
          <cell r="BV522">
            <v>7.38</v>
          </cell>
          <cell r="BW522">
            <v>7.38</v>
          </cell>
          <cell r="BX522">
            <v>7.38</v>
          </cell>
          <cell r="BY522">
            <v>7.38</v>
          </cell>
          <cell r="BZ522">
            <v>7.38</v>
          </cell>
          <cell r="CA522" t="str">
            <v/>
          </cell>
          <cell r="CB522" t="str">
            <v/>
          </cell>
          <cell r="CC522" t="str">
            <v/>
          </cell>
          <cell r="CD522" t="str">
            <v/>
          </cell>
          <cell r="CE522" t="str">
            <v/>
          </cell>
          <cell r="CF522" t="str">
            <v/>
          </cell>
          <cell r="CG522" t="str">
            <v/>
          </cell>
          <cell r="CH522" t="str">
            <v/>
          </cell>
          <cell r="CI522" t="str">
            <v/>
          </cell>
          <cell r="CJ522" t="str">
            <v/>
          </cell>
          <cell r="CK522">
            <v>6.02</v>
          </cell>
          <cell r="CL522">
            <v>5.24</v>
          </cell>
          <cell r="CM522">
            <v>4.46</v>
          </cell>
          <cell r="CN522">
            <v>3.68</v>
          </cell>
          <cell r="CO522">
            <v>2.92</v>
          </cell>
          <cell r="CP522" t="str">
            <v/>
          </cell>
          <cell r="CQ522" t="str">
            <v/>
          </cell>
          <cell r="CR522" t="str">
            <v/>
          </cell>
          <cell r="CS522" t="str">
            <v/>
          </cell>
          <cell r="CT522" t="str">
            <v/>
          </cell>
          <cell r="CU522">
            <v>-5.63</v>
          </cell>
          <cell r="CV522" t="str">
            <v/>
          </cell>
          <cell r="CW522" t="str">
            <v/>
          </cell>
          <cell r="CX522" t="str">
            <v/>
          </cell>
          <cell r="CY522">
            <v>5.63</v>
          </cell>
          <cell r="CZ522" t="str">
            <v/>
          </cell>
          <cell r="DA522" t="str">
            <v/>
          </cell>
          <cell r="DB522" t="str">
            <v/>
          </cell>
          <cell r="DD522">
            <v>1</v>
          </cell>
        </row>
        <row r="523">
          <cell r="C523" t="str">
            <v>PR19UUW_E03-CF</v>
          </cell>
          <cell r="D523" t="str">
            <v>We will improve the way we work to keep bills down and improve services for you and future customers</v>
          </cell>
          <cell r="E523" t="str">
            <v>PR19 new</v>
          </cell>
          <cell r="F523" t="str">
            <v>E03-CF</v>
          </cell>
          <cell r="G523" t="str">
            <v>Non-household vacancy incentive scheme</v>
          </cell>
          <cell r="H523" t="str">
            <v>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v>
          </cell>
          <cell r="J523">
            <v>0.5</v>
          </cell>
          <cell r="K523">
            <v>0.5</v>
          </cell>
          <cell r="Q523">
            <v>1</v>
          </cell>
          <cell r="R523" t="str">
            <v>Out</v>
          </cell>
          <cell r="S523" t="str">
            <v>Revenue</v>
          </cell>
          <cell r="T523" t="str">
            <v>In-period</v>
          </cell>
          <cell r="U523" t="str">
            <v>Voids and gap sites</v>
          </cell>
          <cell r="V523" t="str">
            <v>nr</v>
          </cell>
          <cell r="W523" t="str">
            <v>Number of vacancy incentive payments made</v>
          </cell>
          <cell r="X523">
            <v>0</v>
          </cell>
          <cell r="Y523" t="str">
            <v>Up</v>
          </cell>
          <cell r="Z523" t="str">
            <v/>
          </cell>
          <cell r="AQ523">
            <v>0</v>
          </cell>
          <cell r="AR523">
            <v>0</v>
          </cell>
          <cell r="AS523">
            <v>0</v>
          </cell>
          <cell r="AT523">
            <v>0</v>
          </cell>
          <cell r="AU523">
            <v>0</v>
          </cell>
          <cell r="BL523" t="str">
            <v>Yes</v>
          </cell>
          <cell r="BM523" t="str">
            <v>Yes</v>
          </cell>
          <cell r="BN523" t="str">
            <v>Yes</v>
          </cell>
          <cell r="BO523" t="str">
            <v>Yes</v>
          </cell>
          <cell r="BP523" t="str">
            <v>Yes</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v>1.36E-4</v>
          </cell>
          <cell r="CZ523" t="str">
            <v/>
          </cell>
          <cell r="DA523" t="str">
            <v/>
          </cell>
          <cell r="DB523" t="str">
            <v/>
          </cell>
          <cell r="DC523" t="str">
            <v/>
          </cell>
          <cell r="DD523">
            <v>1</v>
          </cell>
          <cell r="DE523" t="str">
            <v/>
          </cell>
        </row>
        <row r="524">
          <cell r="C524" t="str">
            <v>PR19UUW_E04-CF</v>
          </cell>
          <cell r="D524" t="str">
            <v>We will improve the way we work to keep bills down and improve services for you and future customers</v>
          </cell>
          <cell r="E524" t="str">
            <v>PR19 new</v>
          </cell>
          <cell r="F524" t="str">
            <v>E04-CF</v>
          </cell>
          <cell r="G524" t="str">
            <v>Gap sites (Wholesale)</v>
          </cell>
          <cell r="H524" t="str">
            <v>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v>
          </cell>
          <cell r="J524">
            <v>0.5</v>
          </cell>
          <cell r="K524">
            <v>0.5</v>
          </cell>
          <cell r="Q524">
            <v>1</v>
          </cell>
          <cell r="R524" t="str">
            <v>Out</v>
          </cell>
          <cell r="S524" t="str">
            <v>Revenue</v>
          </cell>
          <cell r="T524" t="str">
            <v>In-period</v>
          </cell>
          <cell r="U524" t="str">
            <v>Billing, debt, vfm, affordability, vulnerability</v>
          </cell>
          <cell r="V524" t="str">
            <v>nr</v>
          </cell>
          <cell r="W524" t="str">
            <v>Number of gap site incentive payments paid to retailers following the successful registration of the supply point in the market</v>
          </cell>
          <cell r="X524">
            <v>0</v>
          </cell>
          <cell r="Y524" t="str">
            <v>Up</v>
          </cell>
          <cell r="Z524" t="str">
            <v/>
          </cell>
          <cell r="AQ524">
            <v>0</v>
          </cell>
          <cell r="AR524">
            <v>0</v>
          </cell>
          <cell r="AS524">
            <v>0</v>
          </cell>
          <cell r="AT524">
            <v>0</v>
          </cell>
          <cell r="AU524">
            <v>0</v>
          </cell>
          <cell r="BL524" t="str">
            <v>Yes</v>
          </cell>
          <cell r="BM524" t="str">
            <v>Yes</v>
          </cell>
          <cell r="BN524" t="str">
            <v>Yes</v>
          </cell>
          <cell r="BO524" t="str">
            <v>Yes</v>
          </cell>
          <cell r="BP524" t="str">
            <v>Yes</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v>3.0600000000000001E-4</v>
          </cell>
          <cell r="CZ524" t="str">
            <v/>
          </cell>
          <cell r="DA524" t="str">
            <v/>
          </cell>
          <cell r="DB524" t="str">
            <v/>
          </cell>
          <cell r="DC524" t="str">
            <v/>
          </cell>
          <cell r="DD524">
            <v>1</v>
          </cell>
          <cell r="DE524" t="str">
            <v/>
          </cell>
        </row>
        <row r="525">
          <cell r="C525" t="str">
            <v>PR19UUW_E05-HH</v>
          </cell>
          <cell r="D525" t="str">
            <v>We will improve the way we work to keep bills down and improve services for you and future customers</v>
          </cell>
          <cell r="E525" t="str">
            <v>PR19 new</v>
          </cell>
          <cell r="F525" t="str">
            <v>E05-HH</v>
          </cell>
          <cell r="G525" t="str">
            <v>Gap sites (Retail)</v>
          </cell>
          <cell r="H525" t="str">
            <v>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v>
          </cell>
          <cell r="M525">
            <v>1</v>
          </cell>
          <cell r="Q525">
            <v>1</v>
          </cell>
          <cell r="R525" t="str">
            <v>Out</v>
          </cell>
          <cell r="S525" t="str">
            <v>Revenue</v>
          </cell>
          <cell r="T525" t="str">
            <v>In-period</v>
          </cell>
          <cell r="U525" t="str">
            <v>Billing, debt, vfm, affordability, vulnerability</v>
          </cell>
          <cell r="V525" t="str">
            <v>nr</v>
          </cell>
          <cell r="W525" t="str">
            <v xml:space="preserve">Annual number of household connected properties identified as not being billed by United Utilities which are subsequently recorded onto our billing system, excluding connections raised by developers through established new connections processes. </v>
          </cell>
          <cell r="X525">
            <v>0</v>
          </cell>
          <cell r="Y525" t="str">
            <v>Up</v>
          </cell>
          <cell r="AQ525">
            <v>0</v>
          </cell>
          <cell r="AR525">
            <v>0</v>
          </cell>
          <cell r="AS525">
            <v>0</v>
          </cell>
          <cell r="AT525">
            <v>0</v>
          </cell>
          <cell r="AU525">
            <v>0</v>
          </cell>
          <cell r="BL525" t="str">
            <v>Yes</v>
          </cell>
          <cell r="BM525" t="str">
            <v>Yes</v>
          </cell>
          <cell r="BN525" t="str">
            <v>Yes</v>
          </cell>
          <cell r="BO525" t="str">
            <v>Yes</v>
          </cell>
          <cell r="BP525" t="str">
            <v>Yes</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v>0</v>
          </cell>
          <cell r="CV525" t="str">
            <v/>
          </cell>
          <cell r="CW525" t="str">
            <v/>
          </cell>
          <cell r="CX525" t="str">
            <v/>
          </cell>
          <cell r="CY525">
            <v>1.2999999999999999E-5</v>
          </cell>
          <cell r="CZ525" t="str">
            <v/>
          </cell>
          <cell r="DA525" t="str">
            <v/>
          </cell>
          <cell r="DB525" t="str">
            <v/>
          </cell>
          <cell r="DD525">
            <v>1</v>
          </cell>
        </row>
        <row r="526">
          <cell r="C526" t="str">
            <v>PR19UUW_E06-CF</v>
          </cell>
          <cell r="D526" t="str">
            <v>We will improve the way we work to keep bills down and improve services for you and future customers</v>
          </cell>
          <cell r="E526" t="str">
            <v>PR19 new</v>
          </cell>
          <cell r="F526" t="str">
            <v>E06-CF</v>
          </cell>
          <cell r="G526" t="str">
            <v>Systems thinking capability</v>
          </cell>
          <cell r="H526" t="str">
            <v>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v>
          </cell>
          <cell r="J526">
            <v>0.5</v>
          </cell>
          <cell r="K526">
            <v>0.5</v>
          </cell>
          <cell r="Q526">
            <v>1</v>
          </cell>
          <cell r="R526" t="str">
            <v>NFI</v>
          </cell>
          <cell r="U526" t="str">
            <v>Sustainability/innovation</v>
          </cell>
          <cell r="V526" t="str">
            <v>nr</v>
          </cell>
          <cell r="W526" t="str">
            <v xml:space="preserve">Capability Maturity Level </v>
          </cell>
          <cell r="X526">
            <v>0</v>
          </cell>
          <cell r="Y526" t="str">
            <v>Up</v>
          </cell>
          <cell r="AQ526">
            <v>1</v>
          </cell>
          <cell r="AR526">
            <v>2</v>
          </cell>
          <cell r="AS526">
            <v>2</v>
          </cell>
          <cell r="AT526">
            <v>2</v>
          </cell>
          <cell r="AU526">
            <v>2</v>
          </cell>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No</v>
          </cell>
          <cell r="DD526">
            <v>1</v>
          </cell>
          <cell r="DE526" t="str">
            <v/>
          </cell>
        </row>
        <row r="527">
          <cell r="C527" t="str">
            <v>PR19UUW_E07-DP</v>
          </cell>
          <cell r="D527" t="str">
            <v>We will improve the way we work to keep bills down and improve services for you and future customers</v>
          </cell>
          <cell r="E527" t="str">
            <v>PR19 new</v>
          </cell>
          <cell r="F527" t="str">
            <v>E07-DP</v>
          </cell>
          <cell r="G527" t="str">
            <v>Successful delivery of direct procurement of Manchester and Pennine resilience</v>
          </cell>
          <cell r="H527" t="str">
            <v>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v>
          </cell>
          <cell r="J527">
            <v>1</v>
          </cell>
          <cell r="Q527">
            <v>1</v>
          </cell>
          <cell r="R527" t="str">
            <v xml:space="preserve">Out </v>
          </cell>
          <cell r="S527" t="str">
            <v>Revenue</v>
          </cell>
          <cell r="T527" t="str">
            <v>End of period</v>
          </cell>
          <cell r="U527" t="str">
            <v>Resilience</v>
          </cell>
          <cell r="V527" t="str">
            <v>nr</v>
          </cell>
          <cell r="W527" t="str">
            <v>Number of new projects which have a direct procurement contract awarded in each year</v>
          </cell>
          <cell r="X527">
            <v>0</v>
          </cell>
          <cell r="Y527" t="str">
            <v>Up</v>
          </cell>
          <cell r="Z527" t="str">
            <v/>
          </cell>
          <cell r="AQ527" t="str">
            <v/>
          </cell>
          <cell r="AR527" t="str">
            <v/>
          </cell>
          <cell r="AS527" t="str">
            <v/>
          </cell>
          <cell r="AT527">
            <v>1</v>
          </cell>
          <cell r="AU527" t="str">
            <v/>
          </cell>
          <cell r="BL527" t="str">
            <v>Yes</v>
          </cell>
          <cell r="BM527" t="str">
            <v>Yes</v>
          </cell>
          <cell r="BN527" t="str">
            <v>Yes</v>
          </cell>
          <cell r="BO527" t="str">
            <v>Yes</v>
          </cell>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row>
        <row r="528">
          <cell r="C528" t="str">
            <v>PR19UUW_E09-HH</v>
          </cell>
          <cell r="D528" t="str">
            <v>We will improve the way we work to keep bills down and improve services for you and future customers</v>
          </cell>
          <cell r="E528" t="str">
            <v>PR14 continuation</v>
          </cell>
          <cell r="F528" t="str">
            <v>E09-HH</v>
          </cell>
          <cell r="G528" t="str">
            <v>Customers say that we offer value for money</v>
          </cell>
          <cell r="H528" t="str">
            <v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v>
          </cell>
          <cell r="M528">
            <v>1</v>
          </cell>
          <cell r="Q528">
            <v>1</v>
          </cell>
          <cell r="R528" t="str">
            <v>NFI</v>
          </cell>
          <cell r="U528" t="str">
            <v>Billing, debt, vfm</v>
          </cell>
          <cell r="V528" t="str">
            <v>%</v>
          </cell>
          <cell r="W528" t="str">
            <v>Percentage of customers who, when surveyed, are satisfied we provide value for money</v>
          </cell>
          <cell r="X528">
            <v>0</v>
          </cell>
          <cell r="Y528" t="str">
            <v>Up</v>
          </cell>
          <cell r="AQ528">
            <v>71</v>
          </cell>
          <cell r="AR528">
            <v>72</v>
          </cell>
          <cell r="AS528">
            <v>73</v>
          </cell>
          <cell r="AT528">
            <v>74</v>
          </cell>
          <cell r="AU528">
            <v>75</v>
          </cell>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D528">
            <v>1</v>
          </cell>
        </row>
        <row r="529">
          <cell r="C529" t="str">
            <v>PR19UUW_F01-WWN</v>
          </cell>
          <cell r="D529" t="str">
            <v>We collect and recycle your wastewater</v>
          </cell>
          <cell r="E529" t="str">
            <v>PR14 revision</v>
          </cell>
          <cell r="F529" t="str">
            <v>F01-WWN</v>
          </cell>
          <cell r="G529" t="str">
            <v>Sewer collapses</v>
          </cell>
          <cell r="H529" t="str">
            <v>As per Ofwat definition</v>
          </cell>
          <cell r="K529">
            <v>1</v>
          </cell>
          <cell r="Q529">
            <v>1</v>
          </cell>
          <cell r="R529" t="str">
            <v>Under</v>
          </cell>
          <cell r="S529" t="str">
            <v>Revenue</v>
          </cell>
          <cell r="T529" t="str">
            <v>In-period</v>
          </cell>
          <cell r="U529" t="str">
            <v>Sewer blockages/collapses</v>
          </cell>
          <cell r="V529" t="str">
            <v>nr</v>
          </cell>
          <cell r="W529" t="str">
            <v>Number of sewer collapses per 1,000km of sewer</v>
          </cell>
          <cell r="X529">
            <v>2</v>
          </cell>
          <cell r="Y529" t="str">
            <v>Down</v>
          </cell>
          <cell r="Z529" t="str">
            <v>Sewer collapses</v>
          </cell>
        </row>
        <row r="530">
          <cell r="C530" t="str">
            <v>PR19UUW_F02-WWN</v>
          </cell>
          <cell r="D530" t="str">
            <v>We collect and recycle your wastewater</v>
          </cell>
          <cell r="E530" t="str">
            <v>PR14 revision</v>
          </cell>
          <cell r="F530" t="str">
            <v>F02-WWN</v>
          </cell>
          <cell r="G530" t="str">
            <v>Sewer blockages</v>
          </cell>
          <cell r="H530" t="str">
            <v>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v>
          </cell>
          <cell r="K530">
            <v>1</v>
          </cell>
          <cell r="Q530">
            <v>1</v>
          </cell>
          <cell r="R530" t="str">
            <v>Out &amp; under</v>
          </cell>
          <cell r="S530" t="str">
            <v>Revenue</v>
          </cell>
          <cell r="T530" t="str">
            <v>In-period</v>
          </cell>
          <cell r="U530" t="str">
            <v>Sewer blockages/collapses</v>
          </cell>
          <cell r="V530" t="str">
            <v>nr</v>
          </cell>
          <cell r="W530" t="str">
            <v>Number of sewer blockages that have been reported and cleared</v>
          </cell>
          <cell r="X530">
            <v>0</v>
          </cell>
          <cell r="Y530" t="str">
            <v>Down</v>
          </cell>
          <cell r="Z530" t="str">
            <v>Sewer blockages</v>
          </cell>
          <cell r="AQ530">
            <v>20664</v>
          </cell>
          <cell r="AR530">
            <v>20328</v>
          </cell>
          <cell r="AS530">
            <v>19992</v>
          </cell>
          <cell r="AT530">
            <v>19656</v>
          </cell>
          <cell r="AU530">
            <v>19320</v>
          </cell>
          <cell r="BL530" t="str">
            <v>Yes</v>
          </cell>
          <cell r="BM530" t="str">
            <v>Yes</v>
          </cell>
          <cell r="BN530" t="str">
            <v>Yes</v>
          </cell>
          <cell r="BO530" t="str">
            <v>Yes</v>
          </cell>
          <cell r="BP530" t="str">
            <v>Yes</v>
          </cell>
          <cell r="BQ530" t="str">
            <v/>
          </cell>
          <cell r="BR530" t="str">
            <v/>
          </cell>
          <cell r="BS530" t="str">
            <v/>
          </cell>
          <cell r="BT530" t="str">
            <v/>
          </cell>
          <cell r="BU530" t="str">
            <v/>
          </cell>
          <cell r="BV530">
            <v>30996</v>
          </cell>
          <cell r="BW530">
            <v>30996</v>
          </cell>
          <cell r="BX530">
            <v>30996</v>
          </cell>
          <cell r="BY530">
            <v>30996</v>
          </cell>
          <cell r="BZ530">
            <v>30996</v>
          </cell>
          <cell r="CA530" t="str">
            <v/>
          </cell>
          <cell r="CB530" t="str">
            <v/>
          </cell>
          <cell r="CC530" t="str">
            <v/>
          </cell>
          <cell r="CD530" t="str">
            <v/>
          </cell>
          <cell r="CE530" t="str">
            <v/>
          </cell>
          <cell r="CF530" t="str">
            <v/>
          </cell>
          <cell r="CG530" t="str">
            <v/>
          </cell>
          <cell r="CH530" t="str">
            <v/>
          </cell>
          <cell r="CI530" t="str">
            <v/>
          </cell>
          <cell r="CJ530" t="str">
            <v/>
          </cell>
          <cell r="CK530">
            <v>17505</v>
          </cell>
          <cell r="CL530">
            <v>17220</v>
          </cell>
          <cell r="CM530">
            <v>16935</v>
          </cell>
          <cell r="CN530">
            <v>16651</v>
          </cell>
          <cell r="CO530">
            <v>16366</v>
          </cell>
          <cell r="CP530" t="str">
            <v/>
          </cell>
          <cell r="CQ530" t="str">
            <v/>
          </cell>
          <cell r="CR530" t="str">
            <v/>
          </cell>
          <cell r="CS530" t="str">
            <v/>
          </cell>
          <cell r="CT530" t="str">
            <v/>
          </cell>
          <cell r="CU530">
            <v>-1.4E-3</v>
          </cell>
          <cell r="CV530" t="str">
            <v/>
          </cell>
          <cell r="CW530" t="str">
            <v/>
          </cell>
          <cell r="CX530" t="str">
            <v/>
          </cell>
          <cell r="CY530">
            <v>1.4E-3</v>
          </cell>
          <cell r="CZ530" t="str">
            <v/>
          </cell>
          <cell r="DA530" t="str">
            <v/>
          </cell>
          <cell r="DB530" t="str">
            <v/>
          </cell>
          <cell r="DC530" t="str">
            <v/>
          </cell>
          <cell r="DD530">
            <v>1</v>
          </cell>
          <cell r="DE530" t="str">
            <v/>
          </cell>
        </row>
        <row r="531">
          <cell r="C531" t="str">
            <v>PR19UUW_G01-WWN</v>
          </cell>
          <cell r="D531" t="str">
            <v>The risk of sewer flooding for homes and businesses is reduced</v>
          </cell>
          <cell r="E531" t="str">
            <v>PR19 new</v>
          </cell>
          <cell r="F531" t="str">
            <v>G01-WWN</v>
          </cell>
          <cell r="G531" t="str">
            <v>Risk of sewer flooding in a storm</v>
          </cell>
          <cell r="H531" t="str">
            <v>As per Ofwat definition</v>
          </cell>
          <cell r="K531">
            <v>1</v>
          </cell>
          <cell r="Q531">
            <v>1</v>
          </cell>
          <cell r="R531" t="str">
            <v>NFI</v>
          </cell>
          <cell r="S531" t="str">
            <v/>
          </cell>
          <cell r="T531" t="str">
            <v/>
          </cell>
          <cell r="U531" t="str">
            <v>Sewer flooding</v>
          </cell>
          <cell r="V531" t="str">
            <v>%</v>
          </cell>
          <cell r="W531" t="str">
            <v>Percentage of population at risk of hydraulic internal sewer flooding in a 1-in-50 year storm</v>
          </cell>
          <cell r="X531">
            <v>2</v>
          </cell>
          <cell r="Y531" t="str">
            <v>Down</v>
          </cell>
          <cell r="Z531" t="str">
            <v>Risk of sewer flooding in a storm</v>
          </cell>
        </row>
        <row r="532">
          <cell r="C532" t="str">
            <v>PR19UUW_G02-WWN</v>
          </cell>
          <cell r="D532" t="str">
            <v>The risk of sewer flooding for homes and businesses is reduced</v>
          </cell>
          <cell r="E532" t="str">
            <v>PR14 revision</v>
          </cell>
          <cell r="F532" t="str">
            <v>G02-WWN</v>
          </cell>
          <cell r="G532" t="str">
            <v>Internal sewer flooding</v>
          </cell>
          <cell r="H532" t="str">
            <v>As per Ofwat definition</v>
          </cell>
          <cell r="K532">
            <v>1</v>
          </cell>
          <cell r="Q532">
            <v>1</v>
          </cell>
          <cell r="R532" t="str">
            <v>Out &amp; under</v>
          </cell>
          <cell r="S532" t="str">
            <v>Revenue</v>
          </cell>
          <cell r="T532" t="str">
            <v>In-period</v>
          </cell>
          <cell r="U532" t="str">
            <v>Sewer flooding</v>
          </cell>
          <cell r="V532" t="str">
            <v>nr</v>
          </cell>
          <cell r="W532" t="str">
            <v>Number of internal flooding incidents that have occurred in each financial year</v>
          </cell>
          <cell r="X532">
            <v>2</v>
          </cell>
          <cell r="Y532" t="str">
            <v>Down</v>
          </cell>
          <cell r="Z532" t="str">
            <v>Internal sewer flooding</v>
          </cell>
        </row>
        <row r="533">
          <cell r="C533" t="str">
            <v>PR19UUW_G03-WWN</v>
          </cell>
          <cell r="D533" t="str">
            <v>The risk of sewer flooding for homes and businesses is reduced</v>
          </cell>
          <cell r="E533" t="str">
            <v>PR14 revision</v>
          </cell>
          <cell r="F533" t="str">
            <v>G03-WWN</v>
          </cell>
          <cell r="G533" t="str">
            <v>External flooding Incidents</v>
          </cell>
          <cell r="H533" t="str">
            <v>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v>
          </cell>
          <cell r="K533">
            <v>1</v>
          </cell>
          <cell r="Q533">
            <v>1</v>
          </cell>
          <cell r="R533" t="str">
            <v>Out &amp; under</v>
          </cell>
          <cell r="S533" t="str">
            <v>Revenue</v>
          </cell>
          <cell r="T533" t="str">
            <v>In-period</v>
          </cell>
          <cell r="U533" t="str">
            <v>Sewer flooding</v>
          </cell>
          <cell r="V533" t="str">
            <v>nr</v>
          </cell>
          <cell r="W533" t="str">
            <v>Number of external flooding incidents that have occurred in each financial year</v>
          </cell>
          <cell r="X533">
            <v>0</v>
          </cell>
          <cell r="Y533" t="str">
            <v>Down</v>
          </cell>
          <cell r="Z533" t="str">
            <v>External sewer flooding</v>
          </cell>
          <cell r="AQ533">
            <v>6845</v>
          </cell>
          <cell r="AR533">
            <v>6599</v>
          </cell>
          <cell r="AS533">
            <v>6352</v>
          </cell>
          <cell r="AT533">
            <v>6106</v>
          </cell>
          <cell r="AU533">
            <v>5859</v>
          </cell>
          <cell r="BL533" t="str">
            <v>Yes</v>
          </cell>
          <cell r="BM533" t="str">
            <v>Yes</v>
          </cell>
          <cell r="BN533" t="str">
            <v>Yes</v>
          </cell>
          <cell r="BO533" t="str">
            <v>Yes</v>
          </cell>
          <cell r="BP533" t="str">
            <v>Yes</v>
          </cell>
          <cell r="BQ533" t="str">
            <v/>
          </cell>
          <cell r="BR533" t="str">
            <v/>
          </cell>
          <cell r="BS533" t="str">
            <v/>
          </cell>
          <cell r="BT533" t="str">
            <v/>
          </cell>
          <cell r="BU533" t="str">
            <v/>
          </cell>
          <cell r="BV533">
            <v>10268</v>
          </cell>
          <cell r="BW533">
            <v>10268</v>
          </cell>
          <cell r="BX533">
            <v>10268</v>
          </cell>
          <cell r="BY533">
            <v>10268</v>
          </cell>
          <cell r="BZ533">
            <v>10268</v>
          </cell>
          <cell r="CA533" t="str">
            <v/>
          </cell>
          <cell r="CB533" t="str">
            <v/>
          </cell>
          <cell r="CC533" t="str">
            <v/>
          </cell>
          <cell r="CD533" t="str">
            <v/>
          </cell>
          <cell r="CE533" t="str">
            <v/>
          </cell>
          <cell r="CF533" t="str">
            <v/>
          </cell>
          <cell r="CG533" t="str">
            <v/>
          </cell>
          <cell r="CH533" t="str">
            <v/>
          </cell>
          <cell r="CI533" t="str">
            <v/>
          </cell>
          <cell r="CJ533" t="str">
            <v/>
          </cell>
          <cell r="CK533">
            <v>6221</v>
          </cell>
          <cell r="CL533">
            <v>6017</v>
          </cell>
          <cell r="CM533">
            <v>5843</v>
          </cell>
          <cell r="CN533">
            <v>5662</v>
          </cell>
          <cell r="CO533">
            <v>5476</v>
          </cell>
          <cell r="CP533" t="str">
            <v/>
          </cell>
          <cell r="CQ533" t="str">
            <v/>
          </cell>
          <cell r="CR533" t="str">
            <v/>
          </cell>
          <cell r="CS533" t="str">
            <v/>
          </cell>
          <cell r="CT533" t="str">
            <v/>
          </cell>
          <cell r="CU533">
            <v>-6.4400000000000004E-3</v>
          </cell>
          <cell r="CV533" t="str">
            <v/>
          </cell>
          <cell r="CW533" t="str">
            <v/>
          </cell>
          <cell r="CX533" t="str">
            <v/>
          </cell>
          <cell r="CY533">
            <v>5.3699999999999998E-3</v>
          </cell>
          <cell r="CZ533" t="str">
            <v/>
          </cell>
          <cell r="DA533" t="str">
            <v/>
          </cell>
          <cell r="DB533" t="str">
            <v/>
          </cell>
          <cell r="DC533" t="str">
            <v/>
          </cell>
          <cell r="DD533">
            <v>1</v>
          </cell>
          <cell r="DE533" t="str">
            <v/>
          </cell>
        </row>
        <row r="534">
          <cell r="C534" t="str">
            <v>PR19UUW_G04-WWN</v>
          </cell>
          <cell r="D534" t="str">
            <v>The risk of sewer flooding for homes and businesses is reduced</v>
          </cell>
          <cell r="E534" t="str">
            <v>PR19 new</v>
          </cell>
          <cell r="F534" t="str">
            <v>G04-WWN</v>
          </cell>
          <cell r="G534" t="str">
            <v>Raising customer awareness to reduce the risk of flooding</v>
          </cell>
          <cell r="H534" t="str">
            <v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v>
          </cell>
          <cell r="K534">
            <v>1</v>
          </cell>
          <cell r="Q534">
            <v>1</v>
          </cell>
          <cell r="R534" t="str">
            <v>Out &amp; under</v>
          </cell>
          <cell r="S534" t="str">
            <v>Revenue</v>
          </cell>
          <cell r="T534" t="str">
            <v>In-period</v>
          </cell>
          <cell r="U534" t="str">
            <v>Customer education/awareness</v>
          </cell>
          <cell r="V534" t="str">
            <v>%</v>
          </cell>
          <cell r="W534" t="str">
            <v xml:space="preserve">Increase in customer awareness from the 2018/19 baseline (%) </v>
          </cell>
          <cell r="X534">
            <v>1</v>
          </cell>
          <cell r="Y534" t="str">
            <v>Up</v>
          </cell>
          <cell r="Z534" t="str">
            <v/>
          </cell>
          <cell r="AQ534">
            <v>2</v>
          </cell>
          <cell r="AR534">
            <v>4</v>
          </cell>
          <cell r="AS534">
            <v>6</v>
          </cell>
          <cell r="AT534">
            <v>8</v>
          </cell>
          <cell r="AU534">
            <v>10</v>
          </cell>
          <cell r="BL534" t="str">
            <v>Yes</v>
          </cell>
          <cell r="BM534" t="str">
            <v>Yes</v>
          </cell>
          <cell r="BN534" t="str">
            <v>Yes</v>
          </cell>
          <cell r="BO534" t="str">
            <v>Yes</v>
          </cell>
          <cell r="BP534" t="str">
            <v>Yes</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v>-8.5999999999999993E-2</v>
          </cell>
          <cell r="CV534" t="str">
            <v/>
          </cell>
          <cell r="CW534" t="str">
            <v/>
          </cell>
          <cell r="CX534" t="str">
            <v/>
          </cell>
          <cell r="CY534">
            <v>8.5999999999999993E-2</v>
          </cell>
          <cell r="CZ534" t="str">
            <v/>
          </cell>
          <cell r="DA534" t="str">
            <v/>
          </cell>
          <cell r="DB534" t="str">
            <v/>
          </cell>
          <cell r="DC534" t="str">
            <v/>
          </cell>
          <cell r="DD534">
            <v>1</v>
          </cell>
          <cell r="DE534" t="str">
            <v/>
          </cell>
        </row>
        <row r="535">
          <cell r="C535" t="str">
            <v>PR19UUW_G05-WWN</v>
          </cell>
          <cell r="D535" t="str">
            <v>The risk of sewer flooding for homes and businesses is reduced</v>
          </cell>
          <cell r="E535" t="str">
            <v>PR19 new</v>
          </cell>
          <cell r="F535" t="str">
            <v>G05-WWN</v>
          </cell>
          <cell r="G535" t="str">
            <v>Hydraulic internal flood risk resilience</v>
          </cell>
          <cell r="H535" t="str">
            <v>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K535">
            <v>1</v>
          </cell>
          <cell r="Q535">
            <v>1</v>
          </cell>
          <cell r="R535" t="str">
            <v>Out &amp; under</v>
          </cell>
          <cell r="S535" t="str">
            <v>Revenue</v>
          </cell>
          <cell r="T535" t="str">
            <v>In-period</v>
          </cell>
          <cell r="U535" t="str">
            <v>Sewer flooding</v>
          </cell>
          <cell r="V535" t="str">
            <v>nr</v>
          </cell>
          <cell r="W535" t="str">
            <v>Annual number of modelled incidents at high risk properties</v>
          </cell>
          <cell r="X535">
            <v>2</v>
          </cell>
          <cell r="Y535" t="str">
            <v>Down</v>
          </cell>
          <cell r="Z535" t="str">
            <v/>
          </cell>
          <cell r="AQ535">
            <v>60.04</v>
          </cell>
          <cell r="AR535">
            <v>59.04</v>
          </cell>
          <cell r="AS535">
            <v>58.04</v>
          </cell>
          <cell r="AT535">
            <v>57.04</v>
          </cell>
          <cell r="AU535">
            <v>56.04</v>
          </cell>
          <cell r="BL535" t="str">
            <v>Yes</v>
          </cell>
          <cell r="BM535" t="str">
            <v>Yes</v>
          </cell>
          <cell r="BN535" t="str">
            <v>Yes</v>
          </cell>
          <cell r="BO535" t="str">
            <v>Yes</v>
          </cell>
          <cell r="BP535" t="str">
            <v>Yes</v>
          </cell>
          <cell r="BQ535" t="str">
            <v/>
          </cell>
          <cell r="BR535" t="str">
            <v/>
          </cell>
          <cell r="BS535" t="str">
            <v/>
          </cell>
          <cell r="BT535" t="str">
            <v/>
          </cell>
          <cell r="BU535" t="str">
            <v/>
          </cell>
          <cell r="BV535">
            <v>78.040000000000006</v>
          </cell>
          <cell r="BW535">
            <v>78.540000000000006</v>
          </cell>
          <cell r="BX535">
            <v>79.040000000000006</v>
          </cell>
          <cell r="BY535">
            <v>79.540000000000006</v>
          </cell>
          <cell r="BZ535">
            <v>80.040000000000006</v>
          </cell>
          <cell r="CA535" t="str">
            <v/>
          </cell>
          <cell r="CB535" t="str">
            <v/>
          </cell>
          <cell r="CC535" t="str">
            <v/>
          </cell>
          <cell r="CD535" t="str">
            <v/>
          </cell>
          <cell r="CE535" t="str">
            <v/>
          </cell>
          <cell r="CF535" t="str">
            <v/>
          </cell>
          <cell r="CG535" t="str">
            <v/>
          </cell>
          <cell r="CH535" t="str">
            <v/>
          </cell>
          <cell r="CI535" t="str">
            <v/>
          </cell>
          <cell r="CJ535" t="str">
            <v/>
          </cell>
          <cell r="CK535">
            <v>37.9</v>
          </cell>
          <cell r="CL535">
            <v>36.9</v>
          </cell>
          <cell r="CM535">
            <v>35.9</v>
          </cell>
          <cell r="CN535">
            <v>34.9</v>
          </cell>
          <cell r="CO535">
            <v>33.9</v>
          </cell>
          <cell r="CP535" t="str">
            <v/>
          </cell>
          <cell r="CQ535" t="str">
            <v/>
          </cell>
          <cell r="CR535" t="str">
            <v/>
          </cell>
          <cell r="CS535" t="str">
            <v/>
          </cell>
          <cell r="CT535" t="str">
            <v/>
          </cell>
          <cell r="CU535">
            <v>-0.41499999999999998</v>
          </cell>
          <cell r="CV535" t="str">
            <v/>
          </cell>
          <cell r="CW535" t="str">
            <v/>
          </cell>
          <cell r="CX535" t="str">
            <v/>
          </cell>
          <cell r="CY535">
            <v>0.41499999999999998</v>
          </cell>
          <cell r="CZ535" t="str">
            <v/>
          </cell>
          <cell r="DA535" t="str">
            <v/>
          </cell>
          <cell r="DB535" t="str">
            <v/>
          </cell>
          <cell r="DC535" t="str">
            <v/>
          </cell>
          <cell r="DD535">
            <v>1</v>
          </cell>
          <cell r="DE535" t="str">
            <v/>
          </cell>
        </row>
        <row r="536">
          <cell r="C536" t="str">
            <v>PR19UUW_G06-WWN</v>
          </cell>
          <cell r="D536" t="str">
            <v>The risk of sewer flooding for homes and businesses is reduced</v>
          </cell>
          <cell r="E536" t="str">
            <v>PR19 new</v>
          </cell>
          <cell r="F536" t="str">
            <v>G06-WWN</v>
          </cell>
          <cell r="G536" t="str">
            <v>Hydraulic external flood risk resilience</v>
          </cell>
          <cell r="H536" t="str">
            <v>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K536">
            <v>1</v>
          </cell>
          <cell r="Q536">
            <v>1</v>
          </cell>
          <cell r="R536" t="str">
            <v>Out &amp; under</v>
          </cell>
          <cell r="S536" t="str">
            <v>Revenue</v>
          </cell>
          <cell r="T536" t="str">
            <v>In-period</v>
          </cell>
          <cell r="U536" t="str">
            <v>Sewer flooding</v>
          </cell>
          <cell r="V536" t="str">
            <v>nr</v>
          </cell>
          <cell r="W536" t="str">
            <v>Annual number of modelled incidents at high risk properties</v>
          </cell>
          <cell r="X536">
            <v>2</v>
          </cell>
          <cell r="Y536" t="str">
            <v>Down</v>
          </cell>
          <cell r="Z536" t="str">
            <v/>
          </cell>
          <cell r="AQ536">
            <v>254.53</v>
          </cell>
          <cell r="AR536">
            <v>232.33</v>
          </cell>
          <cell r="AS536">
            <v>210.13</v>
          </cell>
          <cell r="AT536">
            <v>187.93</v>
          </cell>
          <cell r="AU536">
            <v>165.73</v>
          </cell>
          <cell r="BL536" t="str">
            <v>Yes</v>
          </cell>
          <cell r="BM536" t="str">
            <v>Yes</v>
          </cell>
          <cell r="BN536" t="str">
            <v>Yes</v>
          </cell>
          <cell r="BO536" t="str">
            <v>Yes</v>
          </cell>
          <cell r="BP536" t="str">
            <v>Yes</v>
          </cell>
          <cell r="BQ536" t="str">
            <v/>
          </cell>
          <cell r="BR536" t="str">
            <v/>
          </cell>
          <cell r="BS536" t="str">
            <v/>
          </cell>
          <cell r="BT536" t="str">
            <v/>
          </cell>
          <cell r="BU536" t="str">
            <v/>
          </cell>
          <cell r="BV536">
            <v>289.93</v>
          </cell>
          <cell r="BW536">
            <v>301.02999999999997</v>
          </cell>
          <cell r="BX536">
            <v>312.13</v>
          </cell>
          <cell r="BY536">
            <v>323.23</v>
          </cell>
          <cell r="BZ536">
            <v>334.33</v>
          </cell>
          <cell r="CA536" t="str">
            <v/>
          </cell>
          <cell r="CB536" t="str">
            <v/>
          </cell>
          <cell r="CC536" t="str">
            <v/>
          </cell>
          <cell r="CD536" t="str">
            <v/>
          </cell>
          <cell r="CE536" t="str">
            <v/>
          </cell>
          <cell r="CF536" t="str">
            <v/>
          </cell>
          <cell r="CG536" t="str">
            <v/>
          </cell>
          <cell r="CH536" t="str">
            <v/>
          </cell>
          <cell r="CI536" t="str">
            <v/>
          </cell>
          <cell r="CJ536" t="str">
            <v/>
          </cell>
          <cell r="CK536">
            <v>153.43</v>
          </cell>
          <cell r="CL536">
            <v>131.22999999999999</v>
          </cell>
          <cell r="CM536">
            <v>109.03</v>
          </cell>
          <cell r="CN536">
            <v>86.83</v>
          </cell>
          <cell r="CO536">
            <v>64.63</v>
          </cell>
          <cell r="CP536" t="str">
            <v/>
          </cell>
          <cell r="CQ536" t="str">
            <v/>
          </cell>
          <cell r="CR536" t="str">
            <v/>
          </cell>
          <cell r="CS536" t="str">
            <v/>
          </cell>
          <cell r="CT536" t="str">
            <v/>
          </cell>
          <cell r="CU536">
            <v>-4.2000000000000003E-2</v>
          </cell>
          <cell r="CV536" t="str">
            <v/>
          </cell>
          <cell r="CW536" t="str">
            <v/>
          </cell>
          <cell r="CX536" t="str">
            <v/>
          </cell>
          <cell r="CY536">
            <v>4.2000000000000003E-2</v>
          </cell>
          <cell r="CZ536" t="str">
            <v/>
          </cell>
          <cell r="DA536" t="str">
            <v/>
          </cell>
          <cell r="DB536" t="str">
            <v/>
          </cell>
          <cell r="DC536" t="str">
            <v/>
          </cell>
          <cell r="DD536">
            <v>1</v>
          </cell>
          <cell r="DE536" t="str">
            <v/>
          </cell>
        </row>
        <row r="537">
          <cell r="C537" t="str">
            <v>PR19WSH_Wt1</v>
          </cell>
          <cell r="D537" t="str">
            <v>Safe, clean water for all</v>
          </cell>
          <cell r="E537" t="str">
            <v>PR19 new</v>
          </cell>
          <cell r="F537" t="str">
            <v>Wt1</v>
          </cell>
          <cell r="G537" t="str">
            <v>Water quality compliance (CRI)</v>
          </cell>
          <cell r="H537" t="str">
            <v>The DWI's Compliance Risk Index</v>
          </cell>
          <cell r="J537">
            <v>1</v>
          </cell>
          <cell r="Q537">
            <v>1</v>
          </cell>
          <cell r="R537" t="str">
            <v>Under</v>
          </cell>
          <cell r="S537" t="str">
            <v>Revenue</v>
          </cell>
          <cell r="T537" t="str">
            <v>In-period</v>
          </cell>
          <cell r="U537" t="str">
            <v>Water quality compliance</v>
          </cell>
          <cell r="V537" t="str">
            <v>nr</v>
          </cell>
          <cell r="X537">
            <v>2</v>
          </cell>
          <cell r="Y537" t="str">
            <v>Down</v>
          </cell>
          <cell r="Z537" t="str">
            <v>Water quality compliance (CRI)</v>
          </cell>
        </row>
        <row r="538">
          <cell r="C538" t="str">
            <v>PR19WSH_Wt2</v>
          </cell>
          <cell r="D538" t="str">
            <v>Safe, clean water for all</v>
          </cell>
          <cell r="E538" t="str">
            <v>PR14 continuation</v>
          </cell>
          <cell r="F538" t="str">
            <v>Wt2</v>
          </cell>
          <cell r="G538" t="str">
            <v>Water supply interruptions</v>
          </cell>
          <cell r="H538" t="str">
            <v>Supply interruptions greater than three hours (expressed in minutes per property).</v>
          </cell>
          <cell r="J538">
            <v>1</v>
          </cell>
          <cell r="Q538">
            <v>1</v>
          </cell>
          <cell r="R538" t="str">
            <v>Out &amp; under</v>
          </cell>
          <cell r="S538" t="str">
            <v>Revenue</v>
          </cell>
          <cell r="T538" t="str">
            <v>In-period</v>
          </cell>
          <cell r="U538" t="str">
            <v>Supply interruptions</v>
          </cell>
          <cell r="V538" t="str">
            <v>nr</v>
          </cell>
          <cell r="W538" t="str">
            <v>Minutes</v>
          </cell>
          <cell r="X538">
            <v>0</v>
          </cell>
          <cell r="Y538" t="str">
            <v>Down</v>
          </cell>
          <cell r="Z538" t="str">
            <v>Water supply interruptions</v>
          </cell>
        </row>
        <row r="539">
          <cell r="C539" t="str">
            <v>PR19WSH_Wt3</v>
          </cell>
          <cell r="D539" t="str">
            <v>Safe, clean water for all</v>
          </cell>
          <cell r="E539" t="str">
            <v>PR14 revision</v>
          </cell>
          <cell r="F539" t="str">
            <v>Wt3</v>
          </cell>
          <cell r="G539" t="str">
            <v>Acceptability of drinking water</v>
          </cell>
          <cell r="H539" t="str">
            <v>The number of contacts received from customers in the calendar year regarding the appearance, taste or odour of drinking water, per 1,000 population served.</v>
          </cell>
          <cell r="J539">
            <v>1</v>
          </cell>
          <cell r="Q539">
            <v>1</v>
          </cell>
          <cell r="R539" t="str">
            <v>Out &amp; under</v>
          </cell>
          <cell r="S539" t="str">
            <v>Revenue</v>
          </cell>
          <cell r="T539" t="str">
            <v>In-period</v>
          </cell>
          <cell r="U539" t="str">
            <v>Customer contacts - water quality</v>
          </cell>
          <cell r="V539" t="str">
            <v>nr</v>
          </cell>
          <cell r="W539" t="str">
            <v>Contacts per 1,000 population served</v>
          </cell>
          <cell r="X539">
            <v>2</v>
          </cell>
          <cell r="Y539" t="str">
            <v>Down</v>
          </cell>
          <cell r="Z539" t="str">
            <v>Customer contacts about water quality</v>
          </cell>
          <cell r="AQ539">
            <v>2.2400000000000002</v>
          </cell>
          <cell r="AR539">
            <v>2.0699999999999998</v>
          </cell>
          <cell r="AS539">
            <v>1.91</v>
          </cell>
          <cell r="AT539">
            <v>1.75</v>
          </cell>
          <cell r="AU539">
            <v>1.58</v>
          </cell>
          <cell r="BL539" t="str">
            <v>Yes</v>
          </cell>
          <cell r="BM539" t="str">
            <v>Yes</v>
          </cell>
          <cell r="BN539" t="str">
            <v>Yes</v>
          </cell>
          <cell r="BO539" t="str">
            <v>Yes</v>
          </cell>
          <cell r="BP539" t="str">
            <v>Yes</v>
          </cell>
          <cell r="BQ539" t="str">
            <v/>
          </cell>
          <cell r="BR539" t="str">
            <v/>
          </cell>
          <cell r="BS539" t="str">
            <v/>
          </cell>
          <cell r="BT539" t="str">
            <v/>
          </cell>
          <cell r="BU539" t="str">
            <v/>
          </cell>
          <cell r="BV539">
            <v>4.4800000000000004</v>
          </cell>
          <cell r="BW539">
            <v>4.4800000000000004</v>
          </cell>
          <cell r="BX539">
            <v>4.4800000000000004</v>
          </cell>
          <cell r="BY539">
            <v>4.4800000000000004</v>
          </cell>
          <cell r="BZ539">
            <v>4.4800000000000004</v>
          </cell>
          <cell r="CA539" t="str">
            <v/>
          </cell>
          <cell r="CB539" t="str">
            <v/>
          </cell>
          <cell r="CC539" t="str">
            <v/>
          </cell>
          <cell r="CD539" t="str">
            <v/>
          </cell>
          <cell r="CE539" t="str">
            <v/>
          </cell>
          <cell r="CF539" t="str">
            <v/>
          </cell>
          <cell r="CG539" t="str">
            <v/>
          </cell>
          <cell r="CH539" t="str">
            <v/>
          </cell>
          <cell r="CI539" t="str">
            <v/>
          </cell>
          <cell r="CJ539" t="str">
            <v/>
          </cell>
          <cell r="CK539">
            <v>1.08</v>
          </cell>
          <cell r="CL539">
            <v>0.95</v>
          </cell>
          <cell r="CM539">
            <v>0.83</v>
          </cell>
          <cell r="CN539">
            <v>0.71</v>
          </cell>
          <cell r="CO539">
            <v>0.57999999999999996</v>
          </cell>
          <cell r="CP539" t="str">
            <v/>
          </cell>
          <cell r="CQ539" t="str">
            <v/>
          </cell>
          <cell r="CR539" t="str">
            <v/>
          </cell>
          <cell r="CS539" t="str">
            <v/>
          </cell>
          <cell r="CT539" t="str">
            <v/>
          </cell>
          <cell r="CU539">
            <v>-2.407</v>
          </cell>
          <cell r="CV539" t="str">
            <v/>
          </cell>
          <cell r="CW539" t="str">
            <v/>
          </cell>
          <cell r="CX539" t="str">
            <v/>
          </cell>
          <cell r="CY539">
            <v>2.407</v>
          </cell>
          <cell r="CZ539" t="str">
            <v/>
          </cell>
          <cell r="DA539" t="str">
            <v/>
          </cell>
          <cell r="DB539" t="str">
            <v/>
          </cell>
          <cell r="DD539">
            <v>1</v>
          </cell>
        </row>
        <row r="540">
          <cell r="C540" t="str">
            <v>PR19WSH_Wt4</v>
          </cell>
          <cell r="D540" t="str">
            <v>Safe, clean water for all</v>
          </cell>
          <cell r="E540" t="str">
            <v>PR19 new</v>
          </cell>
          <cell r="F540" t="str">
            <v>Wt4</v>
          </cell>
          <cell r="G540" t="str">
            <v>Mains repairs</v>
          </cell>
          <cell r="H540" t="str">
            <v>The number of bursts of water mains per 1000km.</v>
          </cell>
          <cell r="J540">
            <v>1</v>
          </cell>
          <cell r="Q540">
            <v>1</v>
          </cell>
          <cell r="R540" t="str">
            <v>Under</v>
          </cell>
          <cell r="S540" t="str">
            <v>Revenue</v>
          </cell>
          <cell r="T540" t="str">
            <v>In-period</v>
          </cell>
          <cell r="U540" t="str">
            <v>Water mains bursts</v>
          </cell>
          <cell r="V540" t="str">
            <v>nr</v>
          </cell>
          <cell r="W540" t="str">
            <v>Bursts per 1,00km of mains</v>
          </cell>
          <cell r="X540">
            <v>1</v>
          </cell>
          <cell r="Y540" t="str">
            <v>Down</v>
          </cell>
          <cell r="Z540" t="str">
            <v>Mains repairs</v>
          </cell>
        </row>
        <row r="541">
          <cell r="C541" t="str">
            <v>PR19WSH_Wt5</v>
          </cell>
          <cell r="D541" t="str">
            <v>Safe, clean water for all</v>
          </cell>
          <cell r="E541" t="str">
            <v>PR19 new</v>
          </cell>
          <cell r="F541" t="str">
            <v>Wt5</v>
          </cell>
          <cell r="G541" t="str">
            <v>Unplanned outage</v>
          </cell>
          <cell r="H541" t="str">
            <v>The company’s total unplanned outage as a proportion of the company’s total production capacity (%); where unplanned outage is a temporary loss of maximum production capacity.</v>
          </cell>
          <cell r="J541">
            <v>1</v>
          </cell>
          <cell r="Q541">
            <v>1</v>
          </cell>
          <cell r="R541" t="str">
            <v>Under</v>
          </cell>
          <cell r="S541" t="str">
            <v>Revenue</v>
          </cell>
          <cell r="T541" t="str">
            <v>In-period</v>
          </cell>
          <cell r="U541" t="str">
            <v>Water outage</v>
          </cell>
          <cell r="V541" t="str">
            <v>%</v>
          </cell>
          <cell r="X541">
            <v>2</v>
          </cell>
          <cell r="Y541" t="str">
            <v>Down</v>
          </cell>
          <cell r="Z541" t="str">
            <v>Unplanned outage</v>
          </cell>
        </row>
        <row r="542">
          <cell r="C542" t="str">
            <v>PR19WSH_Wt6</v>
          </cell>
          <cell r="D542" t="str">
            <v>Safe, clean water for all</v>
          </cell>
          <cell r="E542" t="str">
            <v>PR19 new</v>
          </cell>
          <cell r="F542" t="str">
            <v>Wt6</v>
          </cell>
          <cell r="G542" t="str">
            <v>Tap water quality event risk index</v>
          </cell>
          <cell r="H542" t="str">
            <v>The quality of tap water supplied as defined by the Drinking Water Inspectorate’s Event Risk Index (ERI).</v>
          </cell>
          <cell r="J542">
            <v>1</v>
          </cell>
          <cell r="Q542">
            <v>1</v>
          </cell>
          <cell r="R542" t="str">
            <v>NFI</v>
          </cell>
          <cell r="U542" t="str">
            <v>Water quality compliance</v>
          </cell>
          <cell r="V542" t="str">
            <v>nr</v>
          </cell>
          <cell r="X542">
            <v>3</v>
          </cell>
          <cell r="Y542" t="str">
            <v>Down</v>
          </cell>
          <cell r="AQ542">
            <v>10</v>
          </cell>
          <cell r="AR542">
            <v>10</v>
          </cell>
          <cell r="AS542">
            <v>10</v>
          </cell>
          <cell r="AT542">
            <v>10</v>
          </cell>
          <cell r="AU542">
            <v>10</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D542">
            <v>1</v>
          </cell>
        </row>
        <row r="543">
          <cell r="C543" t="str">
            <v>PR19WSH_Wt7</v>
          </cell>
          <cell r="D543" t="str">
            <v>Safe, clean water for all</v>
          </cell>
          <cell r="E543" t="str">
            <v>PR19 new</v>
          </cell>
          <cell r="F543" t="str">
            <v>Wt7</v>
          </cell>
          <cell r="G543" t="str">
            <v>Water catchments improved</v>
          </cell>
          <cell r="H543" t="str">
            <v>The number of our Water Treatment Works with catchments designated as Safeguard Zones under the Water Framework Directive.</v>
          </cell>
          <cell r="I543">
            <v>1</v>
          </cell>
          <cell r="Q543">
            <v>1</v>
          </cell>
          <cell r="R543" t="str">
            <v>NFI</v>
          </cell>
          <cell r="U543" t="str">
            <v>Catchment management</v>
          </cell>
          <cell r="V543" t="str">
            <v>nr</v>
          </cell>
          <cell r="X543">
            <v>0</v>
          </cell>
          <cell r="Y543" t="str">
            <v>Down</v>
          </cell>
          <cell r="AQ543">
            <v>23</v>
          </cell>
          <cell r="AR543">
            <v>23</v>
          </cell>
          <cell r="AS543">
            <v>23</v>
          </cell>
          <cell r="AT543">
            <v>23</v>
          </cell>
          <cell r="AU543">
            <v>18</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D543">
            <v>1</v>
          </cell>
        </row>
        <row r="544">
          <cell r="C544" t="str">
            <v>PR19WSH_Wt8</v>
          </cell>
          <cell r="D544" t="str">
            <v>Safe, clean water for all</v>
          </cell>
          <cell r="E544" t="str">
            <v>PR19 new</v>
          </cell>
          <cell r="F544" t="str">
            <v>Wt8</v>
          </cell>
          <cell r="G544" t="str">
            <v>Lead pipes replaced</v>
          </cell>
          <cell r="H544" t="str">
            <v>Number of lead pipes replaced (cumulative over an AMP).</v>
          </cell>
          <cell r="J544">
            <v>1</v>
          </cell>
          <cell r="Q544">
            <v>1</v>
          </cell>
          <cell r="R544" t="str">
            <v>Out &amp; under</v>
          </cell>
          <cell r="S544" t="str">
            <v>Revenue</v>
          </cell>
          <cell r="T544" t="str">
            <v>In-period</v>
          </cell>
          <cell r="U544" t="str">
            <v>Water quality compliance</v>
          </cell>
          <cell r="V544" t="str">
            <v>nr</v>
          </cell>
          <cell r="X544">
            <v>0</v>
          </cell>
          <cell r="Y544" t="str">
            <v>Up</v>
          </cell>
          <cell r="AQ544">
            <v>1400</v>
          </cell>
          <cell r="AR544">
            <v>2800</v>
          </cell>
          <cell r="AS544">
            <v>4200</v>
          </cell>
          <cell r="AT544">
            <v>5600</v>
          </cell>
          <cell r="AU544">
            <v>7000</v>
          </cell>
          <cell r="BL544" t="str">
            <v/>
          </cell>
          <cell r="BM544" t="str">
            <v/>
          </cell>
          <cell r="BN544" t="str">
            <v/>
          </cell>
          <cell r="BO544" t="str">
            <v/>
          </cell>
          <cell r="BP544" t="str">
            <v>Yes</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v>0</v>
          </cell>
          <cell r="CL544">
            <v>0</v>
          </cell>
          <cell r="CM544">
            <v>0</v>
          </cell>
          <cell r="CN544">
            <v>0</v>
          </cell>
          <cell r="CO544">
            <v>14000</v>
          </cell>
          <cell r="CP544" t="str">
            <v/>
          </cell>
          <cell r="CQ544" t="str">
            <v/>
          </cell>
          <cell r="CR544" t="str">
            <v/>
          </cell>
          <cell r="CS544" t="str">
            <v/>
          </cell>
          <cell r="CT544" t="str">
            <v/>
          </cell>
          <cell r="CU544">
            <v>-8.9999999999999998E-4</v>
          </cell>
          <cell r="CV544" t="str">
            <v/>
          </cell>
          <cell r="CW544" t="str">
            <v/>
          </cell>
          <cell r="CX544" t="str">
            <v/>
          </cell>
          <cell r="CY544">
            <v>1.1000000000000001E-3</v>
          </cell>
          <cell r="CZ544" t="str">
            <v/>
          </cell>
          <cell r="DA544" t="str">
            <v/>
          </cell>
          <cell r="DB544" t="str">
            <v/>
          </cell>
          <cell r="DD544">
            <v>1</v>
          </cell>
        </row>
        <row r="545">
          <cell r="C545" t="str">
            <v>PR19WSH_En1</v>
          </cell>
          <cell r="D545" t="str">
            <v>Safeguard our environment for future generations</v>
          </cell>
          <cell r="E545" t="str">
            <v>PR14 revision</v>
          </cell>
          <cell r="F545" t="str">
            <v>En1</v>
          </cell>
          <cell r="G545" t="str">
            <v>Treatment works compliance</v>
          </cell>
          <cell r="H545" t="str">
            <v>Percentage of sewage treatment works and water treatment works that are compliant with their discharge consents, as defined in the Environment Agency’s Environmental Performance Assessment (EPA) methodology</v>
          </cell>
          <cell r="K545">
            <v>1</v>
          </cell>
          <cell r="Q545">
            <v>1</v>
          </cell>
          <cell r="R545" t="str">
            <v>Under</v>
          </cell>
          <cell r="S545" t="str">
            <v>Revenue</v>
          </cell>
          <cell r="T545" t="str">
            <v>In-period</v>
          </cell>
          <cell r="U545" t="str">
            <v>WwTW numeric consents</v>
          </cell>
          <cell r="V545" t="str">
            <v>%</v>
          </cell>
          <cell r="X545">
            <v>2</v>
          </cell>
          <cell r="Y545" t="str">
            <v>Up</v>
          </cell>
          <cell r="Z545" t="str">
            <v>Treatment works compliance</v>
          </cell>
        </row>
        <row r="546">
          <cell r="C546" t="str">
            <v>PR19WSH_En2</v>
          </cell>
          <cell r="F546" t="str">
            <v>En2</v>
          </cell>
          <cell r="G546" t="str">
            <v xml:space="preserve">Wastewater treatment works 'look-up table' compliance </v>
          </cell>
          <cell r="Q546">
            <v>0</v>
          </cell>
          <cell r="R546" t="str">
            <v>NFI</v>
          </cell>
          <cell r="V546" t="str">
            <v>%</v>
          </cell>
          <cell r="X546">
            <v>2</v>
          </cell>
          <cell r="Y546" t="str">
            <v>Up</v>
          </cell>
          <cell r="AQ546">
            <v>100</v>
          </cell>
          <cell r="AR546">
            <v>100</v>
          </cell>
          <cell r="AS546">
            <v>100</v>
          </cell>
          <cell r="AT546">
            <v>100</v>
          </cell>
          <cell r="AU546">
            <v>100</v>
          </cell>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row>
        <row r="547">
          <cell r="C547" t="str">
            <v>PR19WSH_En3</v>
          </cell>
          <cell r="D547" t="str">
            <v>Safeguard our environment for future generations</v>
          </cell>
          <cell r="E547" t="str">
            <v>PR14 revision</v>
          </cell>
          <cell r="F547" t="str">
            <v>En3</v>
          </cell>
          <cell r="G547" t="str">
            <v>Pollution incidents</v>
          </cell>
          <cell r="H547" t="str">
            <v>Category 1 - 3 pollution incidents per 10,000km of sewer, as reported to the Environment Agency and Natural Resources Wales.</v>
          </cell>
          <cell r="J547">
            <v>0</v>
          </cell>
          <cell r="K547">
            <v>1</v>
          </cell>
          <cell r="Q547">
            <v>1</v>
          </cell>
          <cell r="R547" t="str">
            <v>Out &amp; under</v>
          </cell>
          <cell r="S547" t="str">
            <v>Revenue</v>
          </cell>
          <cell r="T547" t="str">
            <v>In-period</v>
          </cell>
          <cell r="U547" t="str">
            <v>Pollution incidents</v>
          </cell>
          <cell r="V547" t="str">
            <v>nr</v>
          </cell>
          <cell r="W547" t="str">
            <v>Pollution incidents per 10,000 km of sewers</v>
          </cell>
          <cell r="X547">
            <v>2</v>
          </cell>
          <cell r="Y547" t="str">
            <v>Down</v>
          </cell>
          <cell r="Z547" t="str">
            <v>Pollution incidents</v>
          </cell>
        </row>
        <row r="548">
          <cell r="C548" t="str">
            <v>PR19WSH_En4</v>
          </cell>
          <cell r="D548" t="str">
            <v>Safeguard our environment for future generations</v>
          </cell>
          <cell r="E548" t="str">
            <v>PR14 revision</v>
          </cell>
          <cell r="F548" t="str">
            <v>En4</v>
          </cell>
          <cell r="G548" t="str">
            <v>Leakage</v>
          </cell>
          <cell r="H548" t="str">
            <v xml:space="preserve">Leakage in mega-litres per day (Ml/d). Three-year average. </v>
          </cell>
          <cell r="J548">
            <v>1</v>
          </cell>
          <cell r="Q548">
            <v>1</v>
          </cell>
          <cell r="R548" t="str">
            <v>Out &amp; under</v>
          </cell>
          <cell r="S548" t="str">
            <v>Revenue</v>
          </cell>
          <cell r="T548" t="str">
            <v>In-period</v>
          </cell>
          <cell r="U548" t="str">
            <v>Leakage</v>
          </cell>
          <cell r="V548" t="str">
            <v>nr</v>
          </cell>
          <cell r="W548" t="str">
            <v>Ml/D</v>
          </cell>
          <cell r="X548">
            <v>1</v>
          </cell>
          <cell r="Y548" t="str">
            <v>Down</v>
          </cell>
          <cell r="Z548" t="str">
            <v>Leakage</v>
          </cell>
        </row>
        <row r="549">
          <cell r="C549" t="str">
            <v>PR19WSH_En5</v>
          </cell>
          <cell r="D549" t="str">
            <v>Safeguard our environment for future generations</v>
          </cell>
          <cell r="E549" t="str">
            <v>PR19 new</v>
          </cell>
          <cell r="F549" t="str">
            <v>En5</v>
          </cell>
          <cell r="G549" t="str">
            <v>Per capita consumption</v>
          </cell>
          <cell r="H549" t="str">
            <v>Average amount of water used by each person that lives in a residential property (litres per head per day). Three-year average.</v>
          </cell>
          <cell r="J549">
            <v>1</v>
          </cell>
          <cell r="Q549">
            <v>1</v>
          </cell>
          <cell r="R549" t="str">
            <v>Under</v>
          </cell>
          <cell r="S549" t="str">
            <v>Revenue</v>
          </cell>
          <cell r="T549" t="str">
            <v>End of period</v>
          </cell>
          <cell r="U549" t="str">
            <v>Water consumption</v>
          </cell>
          <cell r="V549" t="str">
            <v>nr</v>
          </cell>
          <cell r="W549" t="str">
            <v>Litres per head per day</v>
          </cell>
          <cell r="X549">
            <v>1</v>
          </cell>
          <cell r="Y549" t="str">
            <v>Down</v>
          </cell>
          <cell r="Z549" t="str">
            <v>Per capita consumption</v>
          </cell>
        </row>
        <row r="550">
          <cell r="C550" t="str">
            <v>PR19WSH_En6</v>
          </cell>
          <cell r="D550" t="str">
            <v>Safeguard our environment for future generations</v>
          </cell>
          <cell r="E550" t="str">
            <v>PR19 new</v>
          </cell>
          <cell r="F550" t="str">
            <v>En6</v>
          </cell>
          <cell r="G550" t="str">
            <v>km of river improved</v>
          </cell>
          <cell r="H550" t="str">
            <v>The length (in km) of river with improved water quality, as a result of Welsh Water action (cumulative within an AMP).</v>
          </cell>
          <cell r="I550">
            <v>0.28999999999999998</v>
          </cell>
          <cell r="K550">
            <v>0.71</v>
          </cell>
          <cell r="Q550">
            <v>1</v>
          </cell>
          <cell r="R550" t="str">
            <v>Out &amp; under</v>
          </cell>
          <cell r="S550" t="str">
            <v>Revenue</v>
          </cell>
          <cell r="T550" t="str">
            <v>End of period</v>
          </cell>
          <cell r="U550" t="str">
            <v>Environmental</v>
          </cell>
          <cell r="V550" t="str">
            <v>km</v>
          </cell>
          <cell r="W550" t="str">
            <v>km of river</v>
          </cell>
          <cell r="X550">
            <v>0</v>
          </cell>
          <cell r="Y550" t="str">
            <v>Up</v>
          </cell>
          <cell r="AQ550">
            <v>0</v>
          </cell>
          <cell r="AR550">
            <v>5</v>
          </cell>
          <cell r="AS550">
            <v>25</v>
          </cell>
          <cell r="AT550">
            <v>25</v>
          </cell>
          <cell r="AU550">
            <v>418</v>
          </cell>
          <cell r="BL550" t="str">
            <v>Yes</v>
          </cell>
          <cell r="BM550" t="str">
            <v>Yes</v>
          </cell>
          <cell r="BN550" t="str">
            <v>Yes</v>
          </cell>
          <cell r="BO550" t="str">
            <v>Yes</v>
          </cell>
          <cell r="BP550" t="str">
            <v>Yes</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v>5</v>
          </cell>
          <cell r="CL550">
            <v>50</v>
          </cell>
          <cell r="CM550">
            <v>100</v>
          </cell>
          <cell r="CN550">
            <v>250</v>
          </cell>
          <cell r="CO550">
            <v>478</v>
          </cell>
          <cell r="CP550" t="str">
            <v/>
          </cell>
          <cell r="CQ550" t="str">
            <v/>
          </cell>
          <cell r="CR550" t="str">
            <v/>
          </cell>
          <cell r="CS550" t="str">
            <v/>
          </cell>
          <cell r="CT550" t="str">
            <v/>
          </cell>
          <cell r="CU550">
            <v>-1.8932999999999998E-2</v>
          </cell>
          <cell r="CV550" t="str">
            <v/>
          </cell>
          <cell r="CW550" t="str">
            <v/>
          </cell>
          <cell r="CX550" t="str">
            <v/>
          </cell>
          <cell r="CY550">
            <v>1.8932999999999998E-2</v>
          </cell>
          <cell r="CZ550" t="str">
            <v/>
          </cell>
          <cell r="DA550" t="str">
            <v/>
          </cell>
          <cell r="DB550" t="str">
            <v/>
          </cell>
          <cell r="DD550">
            <v>1</v>
          </cell>
        </row>
        <row r="551">
          <cell r="C551" t="str">
            <v>PR19WSH_En7</v>
          </cell>
          <cell r="D551" t="str">
            <v>Safeguard our environment for future generations</v>
          </cell>
          <cell r="E551" t="str">
            <v>PR19 new</v>
          </cell>
          <cell r="F551" t="str">
            <v>En7</v>
          </cell>
          <cell r="G551" t="str">
            <v>Bioresources product quality</v>
          </cell>
          <cell r="H551" t="str">
            <v>The percentage of our total Waste Water sludge processed through our Advanced Anaerobic Digestion facilities, producing an Enhanced Treated biosolids product and meeting the Biosolids Accreditation Scheme (BAS) accredited standard.</v>
          </cell>
          <cell r="L551">
            <v>1</v>
          </cell>
          <cell r="Q551">
            <v>1</v>
          </cell>
          <cell r="R551" t="str">
            <v>Out &amp; under</v>
          </cell>
          <cell r="S551" t="str">
            <v>Revenue</v>
          </cell>
          <cell r="T551" t="str">
            <v>In-period</v>
          </cell>
          <cell r="U551" t="str">
            <v>Bioresources (sludge)</v>
          </cell>
          <cell r="V551" t="str">
            <v>%</v>
          </cell>
          <cell r="X551">
            <v>1</v>
          </cell>
          <cell r="Y551" t="str">
            <v>Up</v>
          </cell>
          <cell r="AQ551">
            <v>95</v>
          </cell>
          <cell r="AR551">
            <v>97.3</v>
          </cell>
          <cell r="AS551">
            <v>97.3</v>
          </cell>
          <cell r="AT551">
            <v>97.3</v>
          </cell>
          <cell r="AU551">
            <v>97.3</v>
          </cell>
          <cell r="BL551" t="str">
            <v>Yes</v>
          </cell>
          <cell r="BM551" t="str">
            <v>Yes</v>
          </cell>
          <cell r="BN551" t="str">
            <v>Yes</v>
          </cell>
          <cell r="BO551" t="str">
            <v>Yes</v>
          </cell>
          <cell r="BP551" t="str">
            <v>Yes</v>
          </cell>
          <cell r="BQ551" t="str">
            <v/>
          </cell>
          <cell r="BR551" t="str">
            <v/>
          </cell>
          <cell r="BS551" t="str">
            <v/>
          </cell>
          <cell r="BT551" t="str">
            <v/>
          </cell>
          <cell r="BU551" t="str">
            <v/>
          </cell>
          <cell r="BV551">
            <v>90.4</v>
          </cell>
          <cell r="BW551">
            <v>92.7</v>
          </cell>
          <cell r="BX551">
            <v>92.7</v>
          </cell>
          <cell r="BY551">
            <v>92.7</v>
          </cell>
          <cell r="BZ551">
            <v>92.7</v>
          </cell>
          <cell r="CA551" t="str">
            <v/>
          </cell>
          <cell r="CB551" t="str">
            <v/>
          </cell>
          <cell r="CC551" t="str">
            <v/>
          </cell>
          <cell r="CD551" t="str">
            <v/>
          </cell>
          <cell r="CE551" t="str">
            <v/>
          </cell>
          <cell r="CF551" t="str">
            <v/>
          </cell>
          <cell r="CG551" t="str">
            <v/>
          </cell>
          <cell r="CH551" t="str">
            <v/>
          </cell>
          <cell r="CI551" t="str">
            <v/>
          </cell>
          <cell r="CJ551" t="str">
            <v/>
          </cell>
          <cell r="CK551">
            <v>96.1</v>
          </cell>
          <cell r="CL551">
            <v>98.4</v>
          </cell>
          <cell r="CM551">
            <v>98.4</v>
          </cell>
          <cell r="CN551">
            <v>98.4</v>
          </cell>
          <cell r="CO551">
            <v>98.4</v>
          </cell>
          <cell r="CP551" t="str">
            <v/>
          </cell>
          <cell r="CQ551" t="str">
            <v/>
          </cell>
          <cell r="CR551" t="str">
            <v/>
          </cell>
          <cell r="CS551" t="str">
            <v/>
          </cell>
          <cell r="CT551" t="str">
            <v/>
          </cell>
          <cell r="CU551">
            <v>-0.41299999999999998</v>
          </cell>
          <cell r="CV551" t="str">
            <v/>
          </cell>
          <cell r="CW551" t="str">
            <v/>
          </cell>
          <cell r="CX551" t="str">
            <v/>
          </cell>
          <cell r="CY551">
            <v>0.41299999999999998</v>
          </cell>
          <cell r="CZ551" t="str">
            <v/>
          </cell>
          <cell r="DA551" t="str">
            <v/>
          </cell>
          <cell r="DB551" t="str">
            <v/>
          </cell>
          <cell r="DD551">
            <v>1</v>
          </cell>
        </row>
        <row r="552">
          <cell r="C552" t="str">
            <v>PR19WSH_En8</v>
          </cell>
          <cell r="D552" t="str">
            <v>Safeguard our environment for future generations</v>
          </cell>
          <cell r="E552" t="str">
            <v>PR19 new</v>
          </cell>
          <cell r="F552" t="str">
            <v>En8</v>
          </cell>
          <cell r="G552" t="str">
            <v>Bioresources disposal compliance</v>
          </cell>
          <cell r="H552" t="str">
            <v>The percentage of wastewater sludge disposed of satisfactorily.</v>
          </cell>
          <cell r="L552">
            <v>1</v>
          </cell>
          <cell r="Q552">
            <v>1</v>
          </cell>
          <cell r="R552" t="str">
            <v>Under</v>
          </cell>
          <cell r="S552" t="str">
            <v>Revenue</v>
          </cell>
          <cell r="T552" t="str">
            <v>In-period</v>
          </cell>
          <cell r="U552" t="str">
            <v>Bioresources (sludge)</v>
          </cell>
          <cell r="V552" t="str">
            <v>%</v>
          </cell>
          <cell r="X552">
            <v>2</v>
          </cell>
          <cell r="Y552" t="str">
            <v>Up</v>
          </cell>
          <cell r="AQ552">
            <v>100</v>
          </cell>
          <cell r="AR552">
            <v>100</v>
          </cell>
          <cell r="AS552">
            <v>100</v>
          </cell>
          <cell r="AT552">
            <v>100</v>
          </cell>
          <cell r="AU552">
            <v>100</v>
          </cell>
          <cell r="BL552" t="str">
            <v>Yes</v>
          </cell>
          <cell r="BM552" t="str">
            <v>Yes</v>
          </cell>
          <cell r="BN552" t="str">
            <v>Yes</v>
          </cell>
          <cell r="BO552" t="str">
            <v>Yes</v>
          </cell>
          <cell r="BP552" t="str">
            <v>Yes</v>
          </cell>
          <cell r="BQ552" t="str">
            <v/>
          </cell>
          <cell r="BR552" t="str">
            <v/>
          </cell>
          <cell r="BS552" t="str">
            <v/>
          </cell>
          <cell r="BT552" t="str">
            <v/>
          </cell>
          <cell r="BU552" t="str">
            <v/>
          </cell>
          <cell r="BV552">
            <v>96.6</v>
          </cell>
          <cell r="BW552">
            <v>96.6</v>
          </cell>
          <cell r="BX552">
            <v>96.6</v>
          </cell>
          <cell r="BY552">
            <v>96.6</v>
          </cell>
          <cell r="BZ552">
            <v>96.6</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v>-9.8000000000000004E-2</v>
          </cell>
          <cell r="CV552" t="str">
            <v/>
          </cell>
          <cell r="CW552" t="str">
            <v/>
          </cell>
          <cell r="CX552" t="str">
            <v/>
          </cell>
          <cell r="CY552" t="str">
            <v/>
          </cell>
          <cell r="CZ552" t="str">
            <v/>
          </cell>
          <cell r="DA552" t="str">
            <v/>
          </cell>
          <cell r="DB552" t="str">
            <v/>
          </cell>
          <cell r="DD552">
            <v>1</v>
          </cell>
        </row>
        <row r="553">
          <cell r="C553" t="str">
            <v>PR19WSH_Sv1</v>
          </cell>
          <cell r="D553" t="str">
            <v>Personal service that's right for you</v>
          </cell>
          <cell r="E553" t="str">
            <v>PR19 new</v>
          </cell>
          <cell r="F553" t="str">
            <v>Sv1</v>
          </cell>
          <cell r="G553" t="str">
            <v>C-MeX: Customer measure of experience</v>
          </cell>
          <cell r="H553" t="str">
            <v>Customer Experience Measure of satisfaction</v>
          </cell>
          <cell r="M553">
            <v>1</v>
          </cell>
          <cell r="Q553">
            <v>1</v>
          </cell>
          <cell r="R553" t="str">
            <v>Out &amp; under</v>
          </cell>
          <cell r="S553" t="str">
            <v>Revenue</v>
          </cell>
          <cell r="T553" t="str">
            <v>In-period</v>
          </cell>
          <cell r="U553" t="str">
            <v>Customer measure of experience (C-MeX)</v>
          </cell>
          <cell r="V553" t="str">
            <v>score</v>
          </cell>
          <cell r="W553" t="str">
            <v>C-MeX score</v>
          </cell>
          <cell r="X553">
            <v>2</v>
          </cell>
          <cell r="Y553" t="str">
            <v>Up</v>
          </cell>
          <cell r="Z553" t="str">
            <v>C-MeX: Customer measure of experience</v>
          </cell>
        </row>
        <row r="554">
          <cell r="C554" t="str">
            <v>PR19WSH_Sv2</v>
          </cell>
          <cell r="D554" t="str">
            <v>Personal service that's right for you</v>
          </cell>
          <cell r="E554" t="str">
            <v>PR19 new</v>
          </cell>
          <cell r="F554" t="str">
            <v>Sv2</v>
          </cell>
          <cell r="G554" t="str">
            <v>D-MeX: Developer services measure of experience</v>
          </cell>
          <cell r="H554" t="str">
            <v>Developer Services Experience Measure of satisfaction</v>
          </cell>
          <cell r="J554">
            <v>0.6</v>
          </cell>
          <cell r="K554">
            <v>0.4</v>
          </cell>
          <cell r="Q554">
            <v>1</v>
          </cell>
          <cell r="R554" t="str">
            <v>Out &amp; under</v>
          </cell>
          <cell r="S554" t="str">
            <v>Revenue</v>
          </cell>
          <cell r="T554" t="str">
            <v>In-period</v>
          </cell>
          <cell r="U554" t="str">
            <v>Developer services measure of experience (D-MeX)</v>
          </cell>
          <cell r="V554" t="str">
            <v>score</v>
          </cell>
          <cell r="W554" t="str">
            <v>D-MeX score</v>
          </cell>
          <cell r="X554">
            <v>2</v>
          </cell>
          <cell r="Y554" t="str">
            <v>Up</v>
          </cell>
          <cell r="Z554" t="str">
            <v>D-MeX: Developer services measure of experience</v>
          </cell>
        </row>
        <row r="555">
          <cell r="C555" t="str">
            <v>PR19WSH_Sv3</v>
          </cell>
          <cell r="D555" t="str">
            <v>Personal service that's right for you</v>
          </cell>
          <cell r="E555" t="str">
            <v>PR14 revision</v>
          </cell>
          <cell r="F555" t="str">
            <v>Sv3</v>
          </cell>
          <cell r="G555" t="str">
            <v>Customer trust</v>
          </cell>
          <cell r="H555" t="str">
            <v>The customer trust score is calculated from the CCWater’s survey question: “How much do you trust your water and sewerage company?”.</v>
          </cell>
          <cell r="I555">
            <v>4.3999999999999997E-2</v>
          </cell>
          <cell r="J555">
            <v>0.34200000000000003</v>
          </cell>
          <cell r="K555">
            <v>0.48399999999999999</v>
          </cell>
          <cell r="L555">
            <v>4.4999999999999998E-2</v>
          </cell>
          <cell r="M555">
            <v>8.5000000000000006E-2</v>
          </cell>
          <cell r="Q555">
            <v>1</v>
          </cell>
          <cell r="R555" t="str">
            <v>NFI</v>
          </cell>
          <cell r="U555" t="str">
            <v>Customer service/satisfaction (exc. billing etc.)</v>
          </cell>
          <cell r="V555" t="str">
            <v>score</v>
          </cell>
          <cell r="W555" t="str">
            <v>Score out of 10</v>
          </cell>
          <cell r="X555">
            <v>2</v>
          </cell>
          <cell r="Y555" t="str">
            <v>Up</v>
          </cell>
          <cell r="AQ555">
            <v>8.15</v>
          </cell>
          <cell r="AR555">
            <v>8.15</v>
          </cell>
          <cell r="AS555">
            <v>8.15</v>
          </cell>
          <cell r="AT555">
            <v>8.15</v>
          </cell>
          <cell r="AU555">
            <v>8.15</v>
          </cell>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D555">
            <v>1</v>
          </cell>
        </row>
        <row r="556">
          <cell r="C556" t="str">
            <v>PR19WSH_Sv4</v>
          </cell>
          <cell r="D556" t="str">
            <v>Personal service that's right for you</v>
          </cell>
          <cell r="E556" t="str">
            <v>PR14 revision</v>
          </cell>
          <cell r="F556" t="str">
            <v>Sv4</v>
          </cell>
          <cell r="G556" t="str">
            <v>Business customer satisfaction</v>
          </cell>
          <cell r="H556" t="str">
            <v>The average customer score out of 5 from four quarterly business customer satisfaction surveys.</v>
          </cell>
          <cell r="N556">
            <v>1</v>
          </cell>
          <cell r="Q556">
            <v>1</v>
          </cell>
          <cell r="R556" t="str">
            <v>Out &amp; under</v>
          </cell>
          <cell r="S556" t="str">
            <v>Revenue</v>
          </cell>
          <cell r="T556" t="str">
            <v>In-period</v>
          </cell>
          <cell r="U556" t="str">
            <v>Customer service/satisfaction (exc. billing etc.)</v>
          </cell>
          <cell r="V556" t="str">
            <v>score</v>
          </cell>
          <cell r="W556" t="str">
            <v>Score out of 5</v>
          </cell>
          <cell r="X556">
            <v>1</v>
          </cell>
          <cell r="Y556" t="str">
            <v>Up</v>
          </cell>
          <cell r="AQ556">
            <v>4.5</v>
          </cell>
          <cell r="AR556">
            <v>4.5</v>
          </cell>
          <cell r="AS556">
            <v>4.5</v>
          </cell>
          <cell r="AT556">
            <v>4.5</v>
          </cell>
          <cell r="AU556">
            <v>4.5</v>
          </cell>
          <cell r="BL556" t="str">
            <v>Yes</v>
          </cell>
          <cell r="BM556" t="str">
            <v>Yes</v>
          </cell>
          <cell r="BN556" t="str">
            <v>Yes</v>
          </cell>
          <cell r="BO556" t="str">
            <v>Yes</v>
          </cell>
          <cell r="BP556" t="str">
            <v>Yes</v>
          </cell>
          <cell r="BQ556" t="str">
            <v/>
          </cell>
          <cell r="BR556" t="str">
            <v/>
          </cell>
          <cell r="BS556" t="str">
            <v/>
          </cell>
          <cell r="BT556" t="str">
            <v/>
          </cell>
          <cell r="BU556" t="str">
            <v/>
          </cell>
          <cell r="BV556">
            <v>4</v>
          </cell>
          <cell r="BW556">
            <v>4</v>
          </cell>
          <cell r="BX556">
            <v>4</v>
          </cell>
          <cell r="BY556">
            <v>4</v>
          </cell>
          <cell r="BZ556">
            <v>4</v>
          </cell>
          <cell r="CA556" t="str">
            <v/>
          </cell>
          <cell r="CB556" t="str">
            <v/>
          </cell>
          <cell r="CC556" t="str">
            <v/>
          </cell>
          <cell r="CD556" t="str">
            <v/>
          </cell>
          <cell r="CE556" t="str">
            <v/>
          </cell>
          <cell r="CF556" t="str">
            <v/>
          </cell>
          <cell r="CG556" t="str">
            <v/>
          </cell>
          <cell r="CH556" t="str">
            <v/>
          </cell>
          <cell r="CI556" t="str">
            <v/>
          </cell>
          <cell r="CJ556" t="str">
            <v/>
          </cell>
          <cell r="CK556">
            <v>4.7</v>
          </cell>
          <cell r="CL556">
            <v>4.7</v>
          </cell>
          <cell r="CM556">
            <v>4.7</v>
          </cell>
          <cell r="CN556">
            <v>4.7</v>
          </cell>
          <cell r="CO556">
            <v>4.7</v>
          </cell>
          <cell r="CP556" t="str">
            <v/>
          </cell>
          <cell r="CQ556" t="str">
            <v/>
          </cell>
          <cell r="CR556" t="str">
            <v/>
          </cell>
          <cell r="CS556" t="str">
            <v/>
          </cell>
          <cell r="CT556" t="str">
            <v/>
          </cell>
          <cell r="CU556">
            <v>-1.25</v>
          </cell>
          <cell r="CV556" t="str">
            <v/>
          </cell>
          <cell r="CW556" t="str">
            <v/>
          </cell>
          <cell r="CX556" t="str">
            <v/>
          </cell>
          <cell r="CY556">
            <v>1.25</v>
          </cell>
          <cell r="CZ556" t="str">
            <v/>
          </cell>
          <cell r="DA556" t="str">
            <v/>
          </cell>
          <cell r="DB556" t="str">
            <v/>
          </cell>
          <cell r="DD556">
            <v>1</v>
          </cell>
        </row>
        <row r="557">
          <cell r="C557" t="str">
            <v>PR19WSH_Sv5</v>
          </cell>
          <cell r="F557" t="str">
            <v>Sv5</v>
          </cell>
          <cell r="G557" t="str">
            <v>Priority services for customers in vulnerable circumstances</v>
          </cell>
          <cell r="Q557">
            <v>0</v>
          </cell>
          <cell r="R557" t="str">
            <v>NFI</v>
          </cell>
          <cell r="X557">
            <v>1</v>
          </cell>
          <cell r="Z557" t="str">
            <v>Priority services for customers in vulnerable circumstances</v>
          </cell>
        </row>
        <row r="558">
          <cell r="C558" t="str">
            <v>PR19WSH_Sv6</v>
          </cell>
          <cell r="D558" t="str">
            <v>Personal service that's right for you</v>
          </cell>
          <cell r="E558" t="str">
            <v>PR19 new</v>
          </cell>
          <cell r="F558" t="str">
            <v>Sv6</v>
          </cell>
          <cell r="G558" t="str">
            <v xml:space="preserve">Customers on Welsh language register </v>
          </cell>
          <cell r="H558" t="str">
            <v>Number of customers registered for our Welsh language services (e.g. proactive text alert/correspondence, etc.).</v>
          </cell>
          <cell r="M558">
            <v>1</v>
          </cell>
          <cell r="Q558">
            <v>1</v>
          </cell>
          <cell r="R558" t="str">
            <v>NFI</v>
          </cell>
          <cell r="U558" t="str">
            <v>Community/partnerships</v>
          </cell>
          <cell r="V558" t="str">
            <v>nr</v>
          </cell>
          <cell r="X558">
            <v>0</v>
          </cell>
          <cell r="Y558" t="str">
            <v>Up</v>
          </cell>
          <cell r="AQ558">
            <v>13000</v>
          </cell>
          <cell r="AR558">
            <v>16000</v>
          </cell>
          <cell r="AS558">
            <v>19000</v>
          </cell>
          <cell r="AT558">
            <v>22000</v>
          </cell>
          <cell r="AU558">
            <v>25000</v>
          </cell>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D558">
            <v>1</v>
          </cell>
        </row>
        <row r="559">
          <cell r="C559" t="str">
            <v>PR19WSH_Rt1</v>
          </cell>
          <cell r="D559" t="str">
            <v>Put things right if they go wrong</v>
          </cell>
          <cell r="E559" t="str">
            <v>PR14 revision</v>
          </cell>
          <cell r="F559" t="str">
            <v>Rt1</v>
          </cell>
          <cell r="G559" t="str">
            <v>Internal sewer flooding</v>
          </cell>
          <cell r="H559" t="str">
            <v>The number of internal flooding incidents per year, including sewer flooding due to severe weather events</v>
          </cell>
          <cell r="K559">
            <v>1</v>
          </cell>
          <cell r="Q559">
            <v>1</v>
          </cell>
          <cell r="R559" t="str">
            <v>Out &amp; under</v>
          </cell>
          <cell r="S559" t="str">
            <v>Revenue</v>
          </cell>
          <cell r="T559" t="str">
            <v>In-period</v>
          </cell>
          <cell r="U559" t="str">
            <v>Sewer flooding</v>
          </cell>
          <cell r="V559" t="str">
            <v>nr</v>
          </cell>
          <cell r="W559" t="str">
            <v>Incidents per 10,000 sewer connections</v>
          </cell>
          <cell r="X559">
            <v>2</v>
          </cell>
          <cell r="Y559" t="str">
            <v>Down</v>
          </cell>
          <cell r="Z559" t="str">
            <v>Internal sewer flooding</v>
          </cell>
        </row>
        <row r="560">
          <cell r="C560" t="str">
            <v>PR19WSH_Rt2</v>
          </cell>
          <cell r="D560" t="str">
            <v>Put things right if they go wrong</v>
          </cell>
          <cell r="E560" t="str">
            <v>PR19 new</v>
          </cell>
          <cell r="F560" t="str">
            <v>Rt2</v>
          </cell>
          <cell r="G560" t="str">
            <v>Sewer flooding on customer property (external)</v>
          </cell>
          <cell r="H560" t="str">
            <v>The number of external flooding incidents per year within property curtilage.</v>
          </cell>
          <cell r="K560">
            <v>1</v>
          </cell>
          <cell r="Q560">
            <v>1</v>
          </cell>
          <cell r="R560" t="str">
            <v>Out &amp; under</v>
          </cell>
          <cell r="S560" t="str">
            <v>Revenue</v>
          </cell>
          <cell r="T560" t="str">
            <v>In-period</v>
          </cell>
          <cell r="U560" t="str">
            <v>Sewer flooding</v>
          </cell>
          <cell r="V560" t="str">
            <v>nr</v>
          </cell>
          <cell r="W560" t="str">
            <v>Incidents per 10,000 sewer connections</v>
          </cell>
          <cell r="X560">
            <v>2</v>
          </cell>
          <cell r="Y560" t="str">
            <v>Down</v>
          </cell>
          <cell r="Z560" t="str">
            <v>External sewer flooding</v>
          </cell>
          <cell r="AQ560">
            <v>26.7</v>
          </cell>
          <cell r="AR560">
            <v>25.29</v>
          </cell>
          <cell r="AS560">
            <v>23.89</v>
          </cell>
          <cell r="AT560">
            <v>22.48</v>
          </cell>
          <cell r="AU560">
            <v>21.08</v>
          </cell>
          <cell r="BL560" t="str">
            <v>Yes</v>
          </cell>
          <cell r="BM560" t="str">
            <v>Yes</v>
          </cell>
          <cell r="BN560" t="str">
            <v>Yes</v>
          </cell>
          <cell r="BO560" t="str">
            <v>Yes</v>
          </cell>
          <cell r="BP560" t="str">
            <v>Yes</v>
          </cell>
          <cell r="BQ560" t="str">
            <v/>
          </cell>
          <cell r="BR560" t="str">
            <v/>
          </cell>
          <cell r="BS560" t="str">
            <v/>
          </cell>
          <cell r="BT560" t="str">
            <v/>
          </cell>
          <cell r="BU560" t="str">
            <v/>
          </cell>
          <cell r="BV560">
            <v>40.049999999999997</v>
          </cell>
          <cell r="BW560">
            <v>40.049999999999997</v>
          </cell>
          <cell r="BX560">
            <v>40.049999999999997</v>
          </cell>
          <cell r="BY560">
            <v>40.049999999999997</v>
          </cell>
          <cell r="BZ560">
            <v>40.049999999999997</v>
          </cell>
          <cell r="CA560" t="str">
            <v/>
          </cell>
          <cell r="CB560" t="str">
            <v/>
          </cell>
          <cell r="CC560" t="str">
            <v/>
          </cell>
          <cell r="CD560" t="str">
            <v/>
          </cell>
          <cell r="CE560" t="str">
            <v/>
          </cell>
          <cell r="CF560" t="str">
            <v/>
          </cell>
          <cell r="CG560" t="str">
            <v/>
          </cell>
          <cell r="CH560" t="str">
            <v/>
          </cell>
          <cell r="CI560" t="str">
            <v/>
          </cell>
          <cell r="CJ560" t="str">
            <v/>
          </cell>
          <cell r="CK560">
            <v>22.4</v>
          </cell>
          <cell r="CL560">
            <v>20.99</v>
          </cell>
          <cell r="CM560">
            <v>19.59</v>
          </cell>
          <cell r="CN560">
            <v>18.28</v>
          </cell>
          <cell r="CO560">
            <v>16.88</v>
          </cell>
          <cell r="CP560" t="str">
            <v/>
          </cell>
          <cell r="CQ560" t="str">
            <v/>
          </cell>
          <cell r="CR560" t="str">
            <v/>
          </cell>
          <cell r="CS560" t="str">
            <v/>
          </cell>
          <cell r="CT560" t="str">
            <v/>
          </cell>
          <cell r="CU560">
            <v>-0.89900000000000002</v>
          </cell>
          <cell r="CV560" t="str">
            <v/>
          </cell>
          <cell r="CW560" t="str">
            <v/>
          </cell>
          <cell r="CX560" t="str">
            <v/>
          </cell>
          <cell r="CY560">
            <v>0.75</v>
          </cell>
          <cell r="CZ560" t="str">
            <v/>
          </cell>
          <cell r="DA560" t="str">
            <v/>
          </cell>
          <cell r="DB560" t="str">
            <v/>
          </cell>
          <cell r="DD560">
            <v>1</v>
          </cell>
        </row>
        <row r="561">
          <cell r="C561" t="str">
            <v>PR19WSH_Rt3</v>
          </cell>
          <cell r="D561" t="str">
            <v>Put things right if they go wrong</v>
          </cell>
          <cell r="E561" t="str">
            <v>PR19 new</v>
          </cell>
          <cell r="F561" t="str">
            <v>Rt3</v>
          </cell>
          <cell r="G561" t="str">
            <v>Sewer collapses</v>
          </cell>
          <cell r="H561" t="str">
            <v>The number of collapses on sewers per 1000km.</v>
          </cell>
          <cell r="K561">
            <v>1</v>
          </cell>
          <cell r="Q561">
            <v>1</v>
          </cell>
          <cell r="R561" t="str">
            <v>Under</v>
          </cell>
          <cell r="S561" t="str">
            <v>Revenue</v>
          </cell>
          <cell r="T561" t="str">
            <v>In-period</v>
          </cell>
          <cell r="U561" t="str">
            <v>Asset/equipment failure</v>
          </cell>
          <cell r="V561" t="str">
            <v>nr</v>
          </cell>
          <cell r="W561" t="str">
            <v>Collapses per 1,00km</v>
          </cell>
          <cell r="X561">
            <v>2</v>
          </cell>
          <cell r="Y561" t="str">
            <v>Down</v>
          </cell>
          <cell r="Z561" t="str">
            <v>Sewer collapses</v>
          </cell>
        </row>
        <row r="562">
          <cell r="C562" t="str">
            <v>PR19WSH_Rt4</v>
          </cell>
          <cell r="D562" t="str">
            <v>Put things right if they go wrong</v>
          </cell>
          <cell r="E562" t="str">
            <v>PR19 new</v>
          </cell>
          <cell r="F562" t="str">
            <v>Rt4</v>
          </cell>
          <cell r="G562" t="str">
            <v>Total complaints</v>
          </cell>
          <cell r="H562" t="str">
            <v>The number of household written and telephone complaints per 10,000 customers.</v>
          </cell>
          <cell r="J562">
            <v>0.375</v>
          </cell>
          <cell r="K562">
            <v>0.53200000000000003</v>
          </cell>
          <cell r="M562">
            <v>9.2999999999999999E-2</v>
          </cell>
          <cell r="Q562">
            <v>1</v>
          </cell>
          <cell r="R562" t="str">
            <v>Out &amp; under</v>
          </cell>
          <cell r="S562" t="str">
            <v>Revenue</v>
          </cell>
          <cell r="T562" t="str">
            <v>In-period</v>
          </cell>
          <cell r="U562" t="str">
            <v>Customer contacts - other</v>
          </cell>
          <cell r="V562" t="str">
            <v>nr</v>
          </cell>
          <cell r="W562" t="str">
            <v>Complaints per 10,000 connections</v>
          </cell>
          <cell r="X562">
            <v>1</v>
          </cell>
          <cell r="Y562" t="str">
            <v>Down</v>
          </cell>
          <cell r="AQ562" t="str">
            <v>2019-20 Upper Quartile</v>
          </cell>
          <cell r="AR562" t="str">
            <v>2020-21 Upper Quartile</v>
          </cell>
          <cell r="AS562" t="str">
            <v>2021-22 Upper Quartile</v>
          </cell>
          <cell r="AT562" t="str">
            <v>2022-23 Upper Quartile</v>
          </cell>
          <cell r="AU562" t="str">
            <v>2023-24 Upper Quartile</v>
          </cell>
          <cell r="BL562" t="str">
            <v>Yes</v>
          </cell>
          <cell r="BM562" t="str">
            <v>Yes</v>
          </cell>
          <cell r="BN562" t="str">
            <v>Yes</v>
          </cell>
          <cell r="BO562" t="str">
            <v>Yes</v>
          </cell>
          <cell r="BP562" t="str">
            <v>Yes</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v>-1.5200000000000001E-3</v>
          </cell>
          <cell r="CV562" t="str">
            <v/>
          </cell>
          <cell r="CW562" t="str">
            <v/>
          </cell>
          <cell r="CX562" t="str">
            <v/>
          </cell>
          <cell r="CY562">
            <v>1.5200000000000001E-3</v>
          </cell>
          <cell r="CZ562" t="str">
            <v/>
          </cell>
          <cell r="DA562" t="str">
            <v/>
          </cell>
          <cell r="DB562" t="str">
            <v/>
          </cell>
          <cell r="DD562">
            <v>1</v>
          </cell>
        </row>
        <row r="563">
          <cell r="C563" t="str">
            <v>PR19WSH_Rt5</v>
          </cell>
          <cell r="D563" t="str">
            <v>Put things right if they go wrong</v>
          </cell>
          <cell r="E563" t="str">
            <v>PR14 revision</v>
          </cell>
          <cell r="F563" t="str">
            <v>Rt5</v>
          </cell>
          <cell r="G563" t="str">
            <v>Worst served customer for water service</v>
          </cell>
          <cell r="H563" t="str">
            <v>The number of customers that have had repeat incidents of low water pressure or interruptions to water supply.</v>
          </cell>
          <cell r="J563">
            <v>1</v>
          </cell>
          <cell r="Q563">
            <v>1</v>
          </cell>
          <cell r="R563" t="str">
            <v>NFI</v>
          </cell>
          <cell r="U563" t="str">
            <v>Supply interruptions</v>
          </cell>
          <cell r="V563" t="str">
            <v>nr</v>
          </cell>
          <cell r="W563" t="str">
            <v>Number of customers</v>
          </cell>
          <cell r="X563">
            <v>0</v>
          </cell>
          <cell r="Y563" t="str">
            <v>Down</v>
          </cell>
          <cell r="AQ563">
            <v>2148</v>
          </cell>
          <cell r="AR563">
            <v>2025</v>
          </cell>
          <cell r="AS563">
            <v>1901</v>
          </cell>
          <cell r="AT563">
            <v>1778</v>
          </cell>
          <cell r="AU563">
            <v>1654</v>
          </cell>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D563">
            <v>1</v>
          </cell>
        </row>
        <row r="564">
          <cell r="C564" t="str">
            <v>PR19WSH_Rt6</v>
          </cell>
          <cell r="D564" t="str">
            <v>Put things right if they go wrong</v>
          </cell>
          <cell r="E564" t="str">
            <v>PR14 revision</v>
          </cell>
          <cell r="F564" t="str">
            <v>Rt6</v>
          </cell>
          <cell r="G564" t="str">
            <v>Worst served customer for wastewater service</v>
          </cell>
          <cell r="H564" t="str">
            <v>The number of properties at risk of repeat internal or serious external flooding.</v>
          </cell>
          <cell r="K564">
            <v>1</v>
          </cell>
          <cell r="Q564">
            <v>1</v>
          </cell>
          <cell r="R564" t="str">
            <v>NFI</v>
          </cell>
          <cell r="U564" t="str">
            <v>Sewer flooding</v>
          </cell>
          <cell r="V564" t="str">
            <v>nr</v>
          </cell>
          <cell r="X564">
            <v>0</v>
          </cell>
          <cell r="Y564" t="str">
            <v>Down</v>
          </cell>
          <cell r="AQ564">
            <v>374</v>
          </cell>
          <cell r="AR564">
            <v>371</v>
          </cell>
          <cell r="AS564">
            <v>371</v>
          </cell>
          <cell r="AT564">
            <v>357</v>
          </cell>
          <cell r="AU564">
            <v>357</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D564">
            <v>1</v>
          </cell>
        </row>
        <row r="565">
          <cell r="C565" t="str">
            <v>PR19WSH_Bl1</v>
          </cell>
          <cell r="D565" t="str">
            <v>Fair bills for everyone</v>
          </cell>
          <cell r="E565" t="str">
            <v>PR14 continuation</v>
          </cell>
          <cell r="F565" t="str">
            <v>Bl1</v>
          </cell>
          <cell r="G565" t="str">
            <v>Change in average household bill</v>
          </cell>
          <cell r="H565" t="str">
            <v>The percentage annual increase in the average household bill.</v>
          </cell>
          <cell r="M565">
            <v>1</v>
          </cell>
          <cell r="Q565">
            <v>1</v>
          </cell>
          <cell r="R565" t="str">
            <v>NFI</v>
          </cell>
          <cell r="U565" t="str">
            <v>Billing, debt, vfm, affordability, vulnerability</v>
          </cell>
          <cell r="V565" t="str">
            <v>%</v>
          </cell>
          <cell r="X565">
            <v>1</v>
          </cell>
          <cell r="Y565" t="str">
            <v>Down</v>
          </cell>
          <cell r="AQ565" t="str">
            <v>&lt;CPIH</v>
          </cell>
          <cell r="AR565" t="str">
            <v>&lt;CPIH</v>
          </cell>
          <cell r="AS565" t="str">
            <v>&lt;CPIH</v>
          </cell>
          <cell r="AT565" t="str">
            <v>&lt;CPIH</v>
          </cell>
          <cell r="AU565" t="str">
            <v>&lt;CPIH</v>
          </cell>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D565">
            <v>1</v>
          </cell>
        </row>
        <row r="566">
          <cell r="C566" t="str">
            <v>PR19WSH_Bl2</v>
          </cell>
          <cell r="D566" t="str">
            <v>Fair bills for everyone</v>
          </cell>
          <cell r="E566" t="str">
            <v>PR14 revision</v>
          </cell>
          <cell r="F566" t="str">
            <v>Bl2</v>
          </cell>
          <cell r="G566" t="str">
            <v>Vulnerable customers on social tariffs</v>
          </cell>
          <cell r="H566" t="str">
            <v xml:space="preserve">The unique number of customers who are benefiting from our financial assistance schemes. </v>
          </cell>
          <cell r="M566">
            <v>1</v>
          </cell>
          <cell r="Q566">
            <v>1</v>
          </cell>
          <cell r="R566" t="str">
            <v>NFI</v>
          </cell>
          <cell r="U566" t="str">
            <v>Billing, debt, vfm, affordability, vulnerability</v>
          </cell>
          <cell r="V566" t="str">
            <v>nr</v>
          </cell>
          <cell r="X566">
            <v>0</v>
          </cell>
          <cell r="Y566" t="str">
            <v>Up</v>
          </cell>
          <cell r="AQ566">
            <v>133000</v>
          </cell>
          <cell r="AR566">
            <v>133000</v>
          </cell>
          <cell r="AS566">
            <v>133000</v>
          </cell>
          <cell r="AT566">
            <v>133000</v>
          </cell>
          <cell r="AU566">
            <v>133000</v>
          </cell>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D566">
            <v>1</v>
          </cell>
        </row>
        <row r="567">
          <cell r="C567" t="str">
            <v>PR19WSH_Bl3</v>
          </cell>
          <cell r="D567" t="str">
            <v>Fair bills for everyone</v>
          </cell>
          <cell r="E567" t="str">
            <v>PR19 new</v>
          </cell>
          <cell r="F567" t="str">
            <v>Bl3</v>
          </cell>
          <cell r="G567" t="str">
            <v xml:space="preserve">Company level of bad debt </v>
          </cell>
          <cell r="H567" t="str">
            <v>The annual doubtful debt charge as a proportion of total revenue.</v>
          </cell>
          <cell r="M567">
            <v>0.89200000000000002</v>
          </cell>
          <cell r="N567">
            <v>0.108</v>
          </cell>
          <cell r="Q567">
            <v>1</v>
          </cell>
          <cell r="R567" t="str">
            <v>NFI</v>
          </cell>
          <cell r="U567" t="str">
            <v>Billing, debt, vfm, affordability, vulnerability</v>
          </cell>
          <cell r="V567" t="str">
            <v>%</v>
          </cell>
          <cell r="X567">
            <v>1</v>
          </cell>
          <cell r="Y567" t="str">
            <v>Down</v>
          </cell>
          <cell r="AQ567">
            <v>2.2999999999999998</v>
          </cell>
          <cell r="AR567">
            <v>2.2000000000000002</v>
          </cell>
          <cell r="AS567">
            <v>2.1</v>
          </cell>
          <cell r="AT567">
            <v>2</v>
          </cell>
          <cell r="AU567">
            <v>2</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row>
        <row r="568">
          <cell r="C568" t="str">
            <v>PR19WSH_Bl4</v>
          </cell>
          <cell r="D568" t="str">
            <v>Fair bills for everyone</v>
          </cell>
          <cell r="E568" t="str">
            <v>PR19 new</v>
          </cell>
          <cell r="F568" t="str">
            <v>Bl4</v>
          </cell>
          <cell r="G568" t="str">
            <v>Unbilled properties</v>
          </cell>
          <cell r="H568" t="str">
            <v>The percentage of connected properties (both household and non-household) that are void. Voids are vacant properties which are not billed for water and/or waste water services.</v>
          </cell>
          <cell r="M568">
            <v>0.89200000000000002</v>
          </cell>
          <cell r="N568">
            <v>0.108</v>
          </cell>
          <cell r="Q568">
            <v>1</v>
          </cell>
          <cell r="R568" t="str">
            <v>Out &amp; under</v>
          </cell>
          <cell r="S568" t="str">
            <v>Revenue</v>
          </cell>
          <cell r="T568" t="str">
            <v>In-period</v>
          </cell>
          <cell r="U568" t="str">
            <v>Billing, debt, vfm, affordability, vulnerability</v>
          </cell>
          <cell r="V568" t="str">
            <v>%</v>
          </cell>
          <cell r="X568">
            <v>2</v>
          </cell>
          <cell r="Y568" t="str">
            <v>Down</v>
          </cell>
          <cell r="AQ568">
            <v>3.9</v>
          </cell>
          <cell r="AR568">
            <v>3.8</v>
          </cell>
          <cell r="AS568">
            <v>3.7</v>
          </cell>
          <cell r="AT568">
            <v>3.6</v>
          </cell>
          <cell r="AU568">
            <v>3.5</v>
          </cell>
          <cell r="BL568" t="str">
            <v>Yes</v>
          </cell>
          <cell r="BM568" t="str">
            <v>Yes</v>
          </cell>
          <cell r="BN568" t="str">
            <v>Yes</v>
          </cell>
          <cell r="BO568" t="str">
            <v>Yes</v>
          </cell>
          <cell r="BP568" t="str">
            <v>Yes</v>
          </cell>
          <cell r="BQ568" t="str">
            <v/>
          </cell>
          <cell r="BR568" t="str">
            <v/>
          </cell>
          <cell r="BS568" t="str">
            <v/>
          </cell>
          <cell r="BT568" t="str">
            <v/>
          </cell>
          <cell r="BU568" t="str">
            <v/>
          </cell>
          <cell r="BV568">
            <v>4.4000000000000004</v>
          </cell>
          <cell r="BW568">
            <v>4.3</v>
          </cell>
          <cell r="BX568">
            <v>4.28</v>
          </cell>
          <cell r="BY568">
            <v>4.28</v>
          </cell>
          <cell r="BZ568">
            <v>4.28</v>
          </cell>
          <cell r="CA568" t="str">
            <v/>
          </cell>
          <cell r="CB568" t="str">
            <v/>
          </cell>
          <cell r="CC568" t="str">
            <v/>
          </cell>
          <cell r="CD568" t="str">
            <v/>
          </cell>
          <cell r="CE568" t="str">
            <v/>
          </cell>
          <cell r="CF568" t="str">
            <v/>
          </cell>
          <cell r="CG568" t="str">
            <v/>
          </cell>
          <cell r="CH568" t="str">
            <v/>
          </cell>
          <cell r="CI568" t="str">
            <v/>
          </cell>
          <cell r="CJ568" t="str">
            <v/>
          </cell>
          <cell r="CK568">
            <v>3.4</v>
          </cell>
          <cell r="CL568">
            <v>3.3</v>
          </cell>
          <cell r="CM568">
            <v>3.2</v>
          </cell>
          <cell r="CN568">
            <v>3.1</v>
          </cell>
          <cell r="CO568">
            <v>3</v>
          </cell>
          <cell r="CP568" t="str">
            <v/>
          </cell>
          <cell r="CQ568" t="str">
            <v/>
          </cell>
          <cell r="CR568" t="str">
            <v/>
          </cell>
          <cell r="CS568" t="str">
            <v/>
          </cell>
          <cell r="CT568" t="str">
            <v/>
          </cell>
          <cell r="CU568">
            <v>-2.6139999999999999</v>
          </cell>
          <cell r="CV568" t="str">
            <v/>
          </cell>
          <cell r="CW568" t="str">
            <v/>
          </cell>
          <cell r="CX568" t="str">
            <v/>
          </cell>
          <cell r="CY568">
            <v>2.6139999999999999</v>
          </cell>
          <cell r="CZ568" t="str">
            <v/>
          </cell>
          <cell r="DA568" t="str">
            <v/>
          </cell>
          <cell r="DB568" t="str">
            <v/>
          </cell>
          <cell r="DD568">
            <v>1</v>
          </cell>
        </row>
        <row r="569">
          <cell r="C569" t="str">
            <v>PR19WSH_Bl5</v>
          </cell>
          <cell r="D569" t="str">
            <v>Fair bills for everyone</v>
          </cell>
          <cell r="E569" t="str">
            <v>PR19 new</v>
          </cell>
          <cell r="F569" t="str">
            <v>Bl5</v>
          </cell>
          <cell r="G569" t="str">
            <v xml:space="preserve">Financial resilience </v>
          </cell>
          <cell r="H569" t="str">
            <v>Our overall financial resilience as reflected in the credit ratings given by the three main credit rating agencies: Moody’s, Standard &amp; Poor’s (S&amp;P) and Fitch.</v>
          </cell>
          <cell r="I569">
            <v>4.3999999999999997E-2</v>
          </cell>
          <cell r="J569">
            <v>0.33800000000000002</v>
          </cell>
          <cell r="K569">
            <v>0.48</v>
          </cell>
          <cell r="L569">
            <v>4.3999999999999997E-2</v>
          </cell>
          <cell r="M569">
            <v>8.4000000000000005E-2</v>
          </cell>
          <cell r="N569">
            <v>0.01</v>
          </cell>
          <cell r="Q569">
            <v>1</v>
          </cell>
          <cell r="R569" t="str">
            <v>NFI</v>
          </cell>
          <cell r="U569" t="str">
            <v>Resilience</v>
          </cell>
          <cell r="V569" t="str">
            <v>category</v>
          </cell>
          <cell r="X569">
            <v>0</v>
          </cell>
          <cell r="Y569" t="str">
            <v>Up</v>
          </cell>
          <cell r="AQ569" t="str">
            <v>High</v>
          </cell>
          <cell r="AR569" t="str">
            <v>High</v>
          </cell>
          <cell r="AS569" t="str">
            <v>High</v>
          </cell>
          <cell r="AT569" t="str">
            <v>High</v>
          </cell>
          <cell r="AU569" t="str">
            <v>High</v>
          </cell>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D569">
            <v>1</v>
          </cell>
        </row>
        <row r="570">
          <cell r="C570" t="str">
            <v>PR19WSH_Ft1</v>
          </cell>
          <cell r="D570" t="str">
            <v>Create a better future for all our communities</v>
          </cell>
          <cell r="E570" t="str">
            <v>PR19 new</v>
          </cell>
          <cell r="F570" t="str">
            <v>Ft1</v>
          </cell>
          <cell r="G570" t="str">
            <v>Risk of severe restrictions in a drought</v>
          </cell>
          <cell r="H570" t="str">
            <v>Percentage of the population the company serves, that would experience severe supply restrictions (e.g. standpipes or rota cuts) in a 1-in-200 year drought.</v>
          </cell>
          <cell r="I570">
            <v>0.115</v>
          </cell>
          <cell r="J570">
            <v>0.88500000000000001</v>
          </cell>
          <cell r="Q570">
            <v>1</v>
          </cell>
          <cell r="R570" t="str">
            <v>NFI</v>
          </cell>
          <cell r="U570" t="str">
            <v>Resilience</v>
          </cell>
          <cell r="V570" t="str">
            <v>%</v>
          </cell>
          <cell r="X570">
            <v>1</v>
          </cell>
          <cell r="Y570" t="str">
            <v>Down</v>
          </cell>
          <cell r="Z570" t="str">
            <v>Risk of severe restrictions in a drought</v>
          </cell>
        </row>
        <row r="571">
          <cell r="C571" t="str">
            <v>PR19WSH_Ft2</v>
          </cell>
          <cell r="D571" t="str">
            <v>Create a better future for all our communities</v>
          </cell>
          <cell r="E571" t="str">
            <v>PR19 new</v>
          </cell>
          <cell r="F571" t="str">
            <v>Ft2</v>
          </cell>
          <cell r="G571" t="str">
            <v>Risk of sewer flooding in a storm</v>
          </cell>
          <cell r="H571" t="str">
            <v>Percentage of population at risk of sewer flooding in a 1-in-50 year storm.</v>
          </cell>
          <cell r="K571">
            <v>1</v>
          </cell>
          <cell r="Q571">
            <v>1</v>
          </cell>
          <cell r="R571" t="str">
            <v>NFI</v>
          </cell>
          <cell r="U571" t="str">
            <v>Resilience</v>
          </cell>
          <cell r="V571" t="str">
            <v>%</v>
          </cell>
          <cell r="W571" t="str">
            <v>% customers</v>
          </cell>
          <cell r="X571">
            <v>2</v>
          </cell>
          <cell r="Y571" t="str">
            <v>Down</v>
          </cell>
          <cell r="Z571" t="str">
            <v>Risk of sewer flooding in a storm</v>
          </cell>
        </row>
        <row r="572">
          <cell r="C572" t="str">
            <v>PR19WSH_Ft3</v>
          </cell>
          <cell r="D572" t="str">
            <v>Create a better future for all our communities</v>
          </cell>
          <cell r="E572" t="str">
            <v>PR14 revision</v>
          </cell>
          <cell r="F572" t="str">
            <v>Ft3</v>
          </cell>
          <cell r="G572" t="str">
            <v>Energy self-sufficiency</v>
          </cell>
          <cell r="H572" t="str">
            <v xml:space="preserve">Electricity generated and gas injected to grid as a percentage of all electricity and gas consumed (gas expressed as an electricity equivalent). </v>
          </cell>
          <cell r="I572">
            <v>4.3999999999999997E-2</v>
          </cell>
          <cell r="J572">
            <v>0.33800000000000002</v>
          </cell>
          <cell r="K572">
            <v>0.48</v>
          </cell>
          <cell r="L572">
            <v>4.3999999999999997E-2</v>
          </cell>
          <cell r="M572">
            <v>8.4000000000000005E-2</v>
          </cell>
          <cell r="N572">
            <v>0.01</v>
          </cell>
          <cell r="Q572">
            <v>1</v>
          </cell>
          <cell r="R572" t="str">
            <v>NFI</v>
          </cell>
          <cell r="U572" t="str">
            <v>Energy/emissions</v>
          </cell>
          <cell r="V572" t="str">
            <v>%</v>
          </cell>
          <cell r="X572">
            <v>0</v>
          </cell>
          <cell r="Y572" t="str">
            <v>Up</v>
          </cell>
          <cell r="AQ572">
            <v>31</v>
          </cell>
          <cell r="AR572">
            <v>32</v>
          </cell>
          <cell r="AS572">
            <v>33</v>
          </cell>
          <cell r="AT572">
            <v>34</v>
          </cell>
          <cell r="AU572">
            <v>35</v>
          </cell>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D572">
            <v>1</v>
          </cell>
        </row>
        <row r="573">
          <cell r="C573" t="str">
            <v>PR19WSH_Ft4</v>
          </cell>
          <cell r="D573" t="str">
            <v>Create a better future for all our communities</v>
          </cell>
          <cell r="E573" t="str">
            <v>PR14 continuation</v>
          </cell>
          <cell r="F573" t="str">
            <v>Ft4</v>
          </cell>
          <cell r="G573" t="str">
            <v>Surface water removed from sewers</v>
          </cell>
          <cell r="H573" t="str">
            <v>The volume of surface water removed from the sewers (measured in metres cubed)</v>
          </cell>
          <cell r="K573">
            <v>1</v>
          </cell>
          <cell r="Q573">
            <v>1</v>
          </cell>
          <cell r="R573" t="str">
            <v>Out &amp; under</v>
          </cell>
          <cell r="S573" t="str">
            <v>Revenue</v>
          </cell>
          <cell r="T573" t="str">
            <v>In-period</v>
          </cell>
          <cell r="U573" t="str">
            <v>Environmental</v>
          </cell>
          <cell r="V573" t="str">
            <v>nr</v>
          </cell>
          <cell r="W573" t="str">
            <v>per m3 of water removed from sewers</v>
          </cell>
          <cell r="X573">
            <v>0</v>
          </cell>
          <cell r="Y573" t="str">
            <v>Up</v>
          </cell>
          <cell r="AQ573">
            <v>141900</v>
          </cell>
          <cell r="AR573">
            <v>141900</v>
          </cell>
          <cell r="AS573">
            <v>141900</v>
          </cell>
          <cell r="AT573">
            <v>862150</v>
          </cell>
          <cell r="AU573">
            <v>862150</v>
          </cell>
          <cell r="BL573" t="str">
            <v>Yes</v>
          </cell>
          <cell r="BM573" t="str">
            <v>Yes</v>
          </cell>
          <cell r="BN573" t="str">
            <v>Yes</v>
          </cell>
          <cell r="BO573" t="str">
            <v>Yes</v>
          </cell>
          <cell r="BP573" t="str">
            <v>Yes</v>
          </cell>
          <cell r="BQ573" t="str">
            <v/>
          </cell>
          <cell r="BR573" t="str">
            <v/>
          </cell>
          <cell r="BS573" t="str">
            <v/>
          </cell>
          <cell r="BT573" t="str">
            <v/>
          </cell>
          <cell r="BU573" t="str">
            <v/>
          </cell>
          <cell r="BV573">
            <v>117810</v>
          </cell>
          <cell r="BW573">
            <v>117810</v>
          </cell>
          <cell r="BX573">
            <v>117810</v>
          </cell>
          <cell r="BY573">
            <v>715785</v>
          </cell>
          <cell r="BZ573">
            <v>715785</v>
          </cell>
          <cell r="CA573" t="str">
            <v/>
          </cell>
          <cell r="CB573" t="str">
            <v/>
          </cell>
          <cell r="CC573" t="str">
            <v/>
          </cell>
          <cell r="CD573" t="str">
            <v/>
          </cell>
          <cell r="CE573" t="str">
            <v/>
          </cell>
          <cell r="CF573" t="str">
            <v/>
          </cell>
          <cell r="CG573" t="str">
            <v/>
          </cell>
          <cell r="CH573" t="str">
            <v/>
          </cell>
          <cell r="CI573" t="str">
            <v/>
          </cell>
          <cell r="CJ573" t="str">
            <v/>
          </cell>
          <cell r="CK573">
            <v>165990</v>
          </cell>
          <cell r="CL573">
            <v>165990</v>
          </cell>
          <cell r="CM573">
            <v>165990</v>
          </cell>
          <cell r="CN573">
            <v>1008515</v>
          </cell>
          <cell r="CO573">
            <v>1008515</v>
          </cell>
          <cell r="CP573" t="str">
            <v/>
          </cell>
          <cell r="CQ573" t="str">
            <v/>
          </cell>
          <cell r="CR573" t="str">
            <v/>
          </cell>
          <cell r="CS573" t="str">
            <v/>
          </cell>
          <cell r="CT573" t="str">
            <v/>
          </cell>
          <cell r="CU573">
            <v>-2.08E-6</v>
          </cell>
          <cell r="CV573" t="str">
            <v/>
          </cell>
          <cell r="CW573" t="str">
            <v/>
          </cell>
          <cell r="CX573" t="str">
            <v/>
          </cell>
          <cell r="CY573">
            <v>2.08E-6</v>
          </cell>
          <cell r="CZ573" t="str">
            <v/>
          </cell>
          <cell r="DA573" t="str">
            <v/>
          </cell>
          <cell r="DB573" t="str">
            <v/>
          </cell>
          <cell r="DD573">
            <v>1</v>
          </cell>
        </row>
        <row r="574">
          <cell r="C574" t="str">
            <v>PR19WSH_Ft5</v>
          </cell>
          <cell r="D574" t="str">
            <v>Create a better future for all our communities</v>
          </cell>
          <cell r="E574" t="str">
            <v>PR14 revision</v>
          </cell>
          <cell r="F574" t="str">
            <v>Ft5</v>
          </cell>
          <cell r="G574" t="str">
            <v>Asset Resilience (reservoirs)</v>
          </cell>
          <cell r="H574" t="str">
            <v xml:space="preserve">A score for critical water resources assets based on the company resilience scorecard. Critical assets are those for which failure would have a major impact on service to customers or on the environment. </v>
          </cell>
          <cell r="I574">
            <v>1</v>
          </cell>
          <cell r="Q574">
            <v>1</v>
          </cell>
          <cell r="R574" t="str">
            <v>NFI</v>
          </cell>
          <cell r="U574" t="str">
            <v>Resilience</v>
          </cell>
          <cell r="V574" t="str">
            <v>%</v>
          </cell>
          <cell r="X574">
            <v>1</v>
          </cell>
          <cell r="Y574" t="str">
            <v>Up</v>
          </cell>
          <cell r="AQ574">
            <v>92.2</v>
          </cell>
          <cell r="AR574">
            <v>92.2</v>
          </cell>
          <cell r="AS574">
            <v>93.3</v>
          </cell>
          <cell r="AT574">
            <v>94.4</v>
          </cell>
          <cell r="AU574">
            <v>95.5</v>
          </cell>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D574">
            <v>1</v>
          </cell>
        </row>
        <row r="575">
          <cell r="C575" t="str">
            <v>PR19WSH_Ft6</v>
          </cell>
          <cell r="D575" t="str">
            <v>Create a better future for all our communities</v>
          </cell>
          <cell r="E575" t="str">
            <v>PR14 revision</v>
          </cell>
          <cell r="F575" t="str">
            <v>Ft6</v>
          </cell>
          <cell r="G575" t="str">
            <v>Asset Resilience (water network+ above ground)</v>
          </cell>
          <cell r="H575" t="str">
            <v xml:space="preserve">A score for critical water network plus above ground assets based on the company resilience scorecard. Critical assets are those for which failure would have a major impact on service to customers or on the environment. </v>
          </cell>
          <cell r="J575">
            <v>1</v>
          </cell>
          <cell r="Q575">
            <v>1</v>
          </cell>
          <cell r="R575" t="str">
            <v>NFI</v>
          </cell>
          <cell r="U575" t="str">
            <v>Resilience</v>
          </cell>
          <cell r="V575" t="str">
            <v>%</v>
          </cell>
          <cell r="X575">
            <v>1</v>
          </cell>
          <cell r="Y575" t="str">
            <v>Up</v>
          </cell>
          <cell r="AQ575">
            <v>84</v>
          </cell>
          <cell r="AR575">
            <v>84</v>
          </cell>
          <cell r="AS575">
            <v>84.8</v>
          </cell>
          <cell r="AT575">
            <v>85.6</v>
          </cell>
          <cell r="AU575">
            <v>86.5</v>
          </cell>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D575">
            <v>1</v>
          </cell>
        </row>
        <row r="576">
          <cell r="C576" t="str">
            <v>PR19WSH_Ft7</v>
          </cell>
          <cell r="D576" t="str">
            <v>Create a better future for all our communities</v>
          </cell>
          <cell r="E576" t="str">
            <v>PR14 revision</v>
          </cell>
          <cell r="F576" t="str">
            <v>Ft7</v>
          </cell>
          <cell r="G576" t="str">
            <v>Asset Resilience (water network+ below ground)</v>
          </cell>
          <cell r="H576" t="str">
            <v xml:space="preserve">A score for critical water network plus below ground assets based on the company resilience scorecard. Critical assets are those for which failure would have a major impact on service to customers or on the environment. </v>
          </cell>
          <cell r="J576">
            <v>1</v>
          </cell>
          <cell r="Q576">
            <v>1</v>
          </cell>
          <cell r="R576" t="str">
            <v>NFI</v>
          </cell>
          <cell r="U576" t="str">
            <v>Resilience</v>
          </cell>
          <cell r="V576" t="str">
            <v>%</v>
          </cell>
          <cell r="X576">
            <v>1</v>
          </cell>
          <cell r="Y576" t="str">
            <v>Up</v>
          </cell>
          <cell r="AQ576">
            <v>68</v>
          </cell>
          <cell r="AR576">
            <v>68</v>
          </cell>
          <cell r="AS576">
            <v>70</v>
          </cell>
          <cell r="AT576">
            <v>71</v>
          </cell>
          <cell r="AU576">
            <v>73</v>
          </cell>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D576">
            <v>1</v>
          </cell>
        </row>
        <row r="577">
          <cell r="C577" t="str">
            <v>PR19WSH_Ft8</v>
          </cell>
          <cell r="D577" t="str">
            <v>Create a better future for all our communities</v>
          </cell>
          <cell r="E577" t="str">
            <v>PR14 revision</v>
          </cell>
          <cell r="F577" t="str">
            <v>Ft8</v>
          </cell>
          <cell r="G577" t="str">
            <v>Asset Resilience (waste network+ above ground)</v>
          </cell>
          <cell r="H577" t="str">
            <v xml:space="preserve">A score for critical wastewater network plus above ground assets based on the company resilience scorecard. Critical assets are those for which failure would have a major impact on service to customers or on the environment. </v>
          </cell>
          <cell r="K577">
            <v>1</v>
          </cell>
          <cell r="Q577">
            <v>1</v>
          </cell>
          <cell r="R577" t="str">
            <v>NFI</v>
          </cell>
          <cell r="U577" t="str">
            <v>Resilience</v>
          </cell>
          <cell r="V577" t="str">
            <v>%</v>
          </cell>
          <cell r="X577">
            <v>1</v>
          </cell>
          <cell r="Y577" t="str">
            <v>Up</v>
          </cell>
          <cell r="AQ577">
            <v>77.7</v>
          </cell>
          <cell r="AR577">
            <v>77.7</v>
          </cell>
          <cell r="AS577">
            <v>78.5</v>
          </cell>
          <cell r="AT577">
            <v>79.3</v>
          </cell>
          <cell r="AU577">
            <v>80</v>
          </cell>
          <cell r="BQ577" t="str">
            <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D577">
            <v>1</v>
          </cell>
        </row>
        <row r="578">
          <cell r="C578" t="str">
            <v>PR19WSH_Ft9</v>
          </cell>
          <cell r="D578" t="str">
            <v>Create a better future for all our communities</v>
          </cell>
          <cell r="E578" t="str">
            <v>PR14 revision</v>
          </cell>
          <cell r="F578" t="str">
            <v>Ft9</v>
          </cell>
          <cell r="G578" t="str">
            <v>Asset Resilience (waste network+ below ground)</v>
          </cell>
          <cell r="H578" t="str">
            <v xml:space="preserve">A score for critical wastewater network plus below ground assets based on the company resilience scorecard. Critical assets are those for which failure would have a major impact on service to customers or on the environment. </v>
          </cell>
          <cell r="K578">
            <v>1</v>
          </cell>
          <cell r="Q578">
            <v>1</v>
          </cell>
          <cell r="R578" t="str">
            <v>NFI</v>
          </cell>
          <cell r="U578" t="str">
            <v>Resilience</v>
          </cell>
          <cell r="V578" t="str">
            <v>%</v>
          </cell>
          <cell r="X578">
            <v>1</v>
          </cell>
          <cell r="Y578" t="str">
            <v>Up</v>
          </cell>
          <cell r="AQ578">
            <v>28.3</v>
          </cell>
          <cell r="AR578">
            <v>28.3</v>
          </cell>
          <cell r="AS578">
            <v>33.9</v>
          </cell>
          <cell r="AT578">
            <v>39.5</v>
          </cell>
          <cell r="AU578">
            <v>45</v>
          </cell>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D578">
            <v>1</v>
          </cell>
        </row>
        <row r="579">
          <cell r="C579" t="str">
            <v>PR19WSH_Ft10</v>
          </cell>
          <cell r="D579" t="str">
            <v>Create a better future for all our communities</v>
          </cell>
          <cell r="E579" t="str">
            <v>PR19 new</v>
          </cell>
          <cell r="F579" t="str">
            <v>Ft10</v>
          </cell>
          <cell r="G579" t="str">
            <v>Community education</v>
          </cell>
          <cell r="H579" t="str">
            <v>The total number of children and adults who have participated in our educational activities.</v>
          </cell>
          <cell r="J579">
            <v>0.41399999999999998</v>
          </cell>
          <cell r="K579">
            <v>0.58599999999999997</v>
          </cell>
          <cell r="Q579">
            <v>1</v>
          </cell>
          <cell r="R579" t="str">
            <v>Out &amp; under</v>
          </cell>
          <cell r="S579" t="str">
            <v>Revenue</v>
          </cell>
          <cell r="T579" t="str">
            <v>In-period</v>
          </cell>
          <cell r="U579" t="str">
            <v>Customer education/awareness</v>
          </cell>
          <cell r="V579" t="str">
            <v>nr</v>
          </cell>
          <cell r="X579">
            <v>0</v>
          </cell>
          <cell r="Y579" t="str">
            <v>Up</v>
          </cell>
          <cell r="AQ579">
            <v>70000</v>
          </cell>
          <cell r="AR579">
            <v>72000</v>
          </cell>
          <cell r="AS579">
            <v>73000</v>
          </cell>
          <cell r="AT579">
            <v>74000</v>
          </cell>
          <cell r="AU579">
            <v>75000</v>
          </cell>
          <cell r="BL579" t="str">
            <v>Yes</v>
          </cell>
          <cell r="BM579" t="str">
            <v>Yes</v>
          </cell>
          <cell r="BN579" t="str">
            <v>Yes</v>
          </cell>
          <cell r="BO579" t="str">
            <v>Yes</v>
          </cell>
          <cell r="BP579" t="str">
            <v>Yes</v>
          </cell>
          <cell r="BQ579" t="str">
            <v/>
          </cell>
          <cell r="BR579" t="str">
            <v/>
          </cell>
          <cell r="BS579" t="str">
            <v/>
          </cell>
          <cell r="BT579" t="str">
            <v/>
          </cell>
          <cell r="BU579" t="str">
            <v/>
          </cell>
          <cell r="BV579">
            <v>42000</v>
          </cell>
          <cell r="BW579">
            <v>43200</v>
          </cell>
          <cell r="BX579">
            <v>43800</v>
          </cell>
          <cell r="BY579">
            <v>44400</v>
          </cell>
          <cell r="BZ579">
            <v>45000</v>
          </cell>
          <cell r="CA579" t="str">
            <v/>
          </cell>
          <cell r="CB579" t="str">
            <v/>
          </cell>
          <cell r="CC579" t="str">
            <v/>
          </cell>
          <cell r="CD579" t="str">
            <v/>
          </cell>
          <cell r="CE579" t="str">
            <v/>
          </cell>
          <cell r="CF579" t="str">
            <v/>
          </cell>
          <cell r="CG579" t="str">
            <v/>
          </cell>
          <cell r="CH579" t="str">
            <v/>
          </cell>
          <cell r="CI579" t="str">
            <v/>
          </cell>
          <cell r="CJ579" t="str">
            <v/>
          </cell>
          <cell r="CK579">
            <v>98000</v>
          </cell>
          <cell r="CL579">
            <v>100800</v>
          </cell>
          <cell r="CM579">
            <v>102200</v>
          </cell>
          <cell r="CN579">
            <v>103600</v>
          </cell>
          <cell r="CO579">
            <v>105000</v>
          </cell>
          <cell r="CP579" t="str">
            <v/>
          </cell>
          <cell r="CQ579" t="str">
            <v/>
          </cell>
          <cell r="CR579" t="str">
            <v/>
          </cell>
          <cell r="CS579" t="str">
            <v/>
          </cell>
          <cell r="CT579" t="str">
            <v/>
          </cell>
          <cell r="CU579">
            <v>-3.9999999999999998E-6</v>
          </cell>
          <cell r="CV579" t="str">
            <v/>
          </cell>
          <cell r="CW579" t="str">
            <v/>
          </cell>
          <cell r="CX579" t="str">
            <v/>
          </cell>
          <cell r="CY579">
            <v>1.9999999999999999E-6</v>
          </cell>
          <cell r="CZ579" t="str">
            <v/>
          </cell>
          <cell r="DA579" t="str">
            <v/>
          </cell>
          <cell r="DB579" t="str">
            <v/>
          </cell>
          <cell r="DD579">
            <v>1E-3</v>
          </cell>
        </row>
        <row r="580">
          <cell r="C580" t="str">
            <v>PR19WSH_Ft11</v>
          </cell>
          <cell r="D580" t="str">
            <v>Create a better future for all our communities</v>
          </cell>
          <cell r="E580" t="str">
            <v>PR19 new</v>
          </cell>
          <cell r="F580" t="str">
            <v>Ft11</v>
          </cell>
          <cell r="G580" t="str">
            <v>Visitors to recreational facilities</v>
          </cell>
          <cell r="H580" t="str">
            <v>The number of visitors to our recreational sites across Wales.</v>
          </cell>
          <cell r="I580">
            <v>1</v>
          </cell>
          <cell r="Q580">
            <v>1</v>
          </cell>
          <cell r="R580" t="str">
            <v>Out &amp; Under</v>
          </cell>
          <cell r="S580" t="str">
            <v>Revenue</v>
          </cell>
          <cell r="T580" t="str">
            <v>In-period</v>
          </cell>
          <cell r="U580" t="str">
            <v>Customer education/awareness</v>
          </cell>
          <cell r="V580" t="str">
            <v>nr</v>
          </cell>
          <cell r="X580">
            <v>0</v>
          </cell>
          <cell r="Y580" t="str">
            <v>Up</v>
          </cell>
          <cell r="AQ580">
            <v>560000</v>
          </cell>
          <cell r="AR580">
            <v>675000</v>
          </cell>
          <cell r="AS580">
            <v>720000</v>
          </cell>
          <cell r="AT580">
            <v>775000</v>
          </cell>
          <cell r="AU580">
            <v>830000</v>
          </cell>
          <cell r="BL580" t="str">
            <v>Yes</v>
          </cell>
          <cell r="BM580" t="str">
            <v>Yes</v>
          </cell>
          <cell r="BN580" t="str">
            <v>Yes</v>
          </cell>
          <cell r="BO580" t="str">
            <v>Yes</v>
          </cell>
          <cell r="BP580" t="str">
            <v>Yes</v>
          </cell>
          <cell r="BQ580" t="str">
            <v/>
          </cell>
          <cell r="BR580" t="str">
            <v/>
          </cell>
          <cell r="BS580" t="str">
            <v/>
          </cell>
          <cell r="BT580" t="str">
            <v/>
          </cell>
          <cell r="BU580" t="str">
            <v/>
          </cell>
          <cell r="BV580">
            <v>230000</v>
          </cell>
          <cell r="BW580">
            <v>332000</v>
          </cell>
          <cell r="BX580">
            <v>361000</v>
          </cell>
          <cell r="BY580">
            <v>406000</v>
          </cell>
          <cell r="BZ580">
            <v>450000</v>
          </cell>
          <cell r="CA580" t="str">
            <v/>
          </cell>
          <cell r="CB580" t="str">
            <v/>
          </cell>
          <cell r="CC580" t="str">
            <v/>
          </cell>
          <cell r="CD580" t="str">
            <v/>
          </cell>
          <cell r="CE580" t="str">
            <v/>
          </cell>
          <cell r="CF580" t="str">
            <v/>
          </cell>
          <cell r="CG580" t="str">
            <v/>
          </cell>
          <cell r="CH580" t="str">
            <v/>
          </cell>
          <cell r="CI580" t="str">
            <v/>
          </cell>
          <cell r="CJ580" t="str">
            <v/>
          </cell>
          <cell r="CK580">
            <v>890000</v>
          </cell>
          <cell r="CL580">
            <v>1018000</v>
          </cell>
          <cell r="CM580">
            <v>1079000</v>
          </cell>
          <cell r="CN580">
            <v>1144000</v>
          </cell>
          <cell r="CO580">
            <v>1210000</v>
          </cell>
          <cell r="CP580" t="str">
            <v/>
          </cell>
          <cell r="CQ580" t="str">
            <v/>
          </cell>
          <cell r="CR580" t="str">
            <v/>
          </cell>
          <cell r="CS580" t="str">
            <v/>
          </cell>
          <cell r="CT580" t="str">
            <v/>
          </cell>
          <cell r="CU580">
            <v>-1.9999999999999999E-6</v>
          </cell>
          <cell r="CV580" t="str">
            <v/>
          </cell>
          <cell r="CW580" t="str">
            <v/>
          </cell>
          <cell r="CX580" t="str">
            <v/>
          </cell>
          <cell r="CY580">
            <v>9.9999999999999995E-7</v>
          </cell>
          <cell r="CZ580" t="str">
            <v/>
          </cell>
          <cell r="DA580" t="str">
            <v/>
          </cell>
          <cell r="DB580" t="str">
            <v/>
          </cell>
          <cell r="DD580">
            <v>1E-4</v>
          </cell>
        </row>
        <row r="581">
          <cell r="C581" t="str">
            <v>PR19WSH_Co1</v>
          </cell>
          <cell r="D581" t="str">
            <v>Colleague Promises</v>
          </cell>
          <cell r="E581" t="str">
            <v>PR14 new</v>
          </cell>
          <cell r="F581" t="str">
            <v>Co1</v>
          </cell>
          <cell r="G581" t="str">
            <v>Reportable injuries</v>
          </cell>
          <cell r="H581" t="str">
            <v>The number of RIDDOR (Reporting of Injuries, Diseases and Dangerous Occurrences Regulations) injuries recorded per year.</v>
          </cell>
          <cell r="I581">
            <v>0.04</v>
          </cell>
          <cell r="J581">
            <v>0.39</v>
          </cell>
          <cell r="K581">
            <v>0.31</v>
          </cell>
          <cell r="L581">
            <v>7.0000000000000007E-2</v>
          </cell>
          <cell r="M581">
            <v>0.17</v>
          </cell>
          <cell r="N581">
            <v>0.02</v>
          </cell>
          <cell r="Q581">
            <v>1</v>
          </cell>
          <cell r="R581" t="str">
            <v>NFI</v>
          </cell>
          <cell r="U581" t="str">
            <v>Health &amp; safety</v>
          </cell>
          <cell r="V581" t="str">
            <v>nr</v>
          </cell>
          <cell r="X581">
            <v>0</v>
          </cell>
          <cell r="Y581" t="str">
            <v>Down</v>
          </cell>
          <cell r="AQ581">
            <v>9</v>
          </cell>
          <cell r="AR581">
            <v>8</v>
          </cell>
          <cell r="AS581">
            <v>7</v>
          </cell>
          <cell r="AT581">
            <v>6</v>
          </cell>
          <cell r="AU581">
            <v>5</v>
          </cell>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D581">
            <v>1</v>
          </cell>
        </row>
        <row r="582">
          <cell r="C582" t="str">
            <v>PR19WSH_Co2</v>
          </cell>
          <cell r="D582" t="str">
            <v>Colleague Promises</v>
          </cell>
          <cell r="E582" t="str">
            <v>PR19 new</v>
          </cell>
          <cell r="F582" t="str">
            <v>Co2</v>
          </cell>
          <cell r="G582" t="str">
            <v>Employee training and expertise</v>
          </cell>
          <cell r="H582" t="str">
            <v>The percentage of our employees who are evaluated as having the necessary skills, experience and knowledge to carry out their specific role safely.</v>
          </cell>
          <cell r="I582">
            <v>0.04</v>
          </cell>
          <cell r="J582">
            <v>0.39</v>
          </cell>
          <cell r="K582">
            <v>0.31</v>
          </cell>
          <cell r="L582">
            <v>7.0000000000000007E-2</v>
          </cell>
          <cell r="M582">
            <v>0.17</v>
          </cell>
          <cell r="N582">
            <v>0.02</v>
          </cell>
          <cell r="Q582">
            <v>1</v>
          </cell>
          <cell r="R582" t="str">
            <v>NFI</v>
          </cell>
          <cell r="U582" t="str">
            <v>*** new primary category required ***</v>
          </cell>
          <cell r="V582" t="str">
            <v>%</v>
          </cell>
          <cell r="X582">
            <v>1</v>
          </cell>
          <cell r="Y582" t="str">
            <v>Up</v>
          </cell>
          <cell r="AQ582">
            <v>95</v>
          </cell>
          <cell r="AR582">
            <v>95</v>
          </cell>
          <cell r="AS582">
            <v>95</v>
          </cell>
          <cell r="AT582">
            <v>95</v>
          </cell>
          <cell r="AU582">
            <v>95</v>
          </cell>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D582">
            <v>1</v>
          </cell>
        </row>
        <row r="583">
          <cell r="C583" t="str">
            <v>PR19WSH_Co3</v>
          </cell>
          <cell r="D583" t="str">
            <v>Colleague Promises</v>
          </cell>
          <cell r="E583" t="str">
            <v>PR19 new</v>
          </cell>
          <cell r="F583" t="str">
            <v>Co3</v>
          </cell>
          <cell r="G583" t="str">
            <v>Employee Engagement</v>
          </cell>
          <cell r="H583" t="str">
            <v>The employee engagement score derived from an annual survey of colleague sentiment.</v>
          </cell>
          <cell r="I583">
            <v>0.04</v>
          </cell>
          <cell r="J583">
            <v>0.39</v>
          </cell>
          <cell r="K583">
            <v>0.31</v>
          </cell>
          <cell r="L583">
            <v>7.0000000000000007E-2</v>
          </cell>
          <cell r="M583">
            <v>0.17</v>
          </cell>
          <cell r="N583">
            <v>0.02</v>
          </cell>
          <cell r="Q583">
            <v>1</v>
          </cell>
          <cell r="R583" t="str">
            <v>NFI</v>
          </cell>
          <cell r="U583" t="str">
            <v>*** new primary category required ***</v>
          </cell>
          <cell r="V583" t="str">
            <v>%</v>
          </cell>
          <cell r="X583">
            <v>0</v>
          </cell>
          <cell r="Y583" t="str">
            <v>Up</v>
          </cell>
          <cell r="AQ583">
            <v>80</v>
          </cell>
          <cell r="AR583">
            <v>80</v>
          </cell>
          <cell r="AS583">
            <v>80</v>
          </cell>
          <cell r="AT583">
            <v>80</v>
          </cell>
          <cell r="AU583">
            <v>80</v>
          </cell>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D583">
            <v>1</v>
          </cell>
        </row>
        <row r="584">
          <cell r="C584" t="str">
            <v>PR19WSH_Bl6</v>
          </cell>
          <cell r="D584" t="str">
            <v>Fair bills for everyone</v>
          </cell>
          <cell r="E584" t="str">
            <v>PR19 new</v>
          </cell>
          <cell r="F584" t="str">
            <v>Bl6</v>
          </cell>
          <cell r="G584" t="str">
            <v>Delivery of our reservoirs enhancement programme</v>
          </cell>
          <cell r="H584" t="str">
            <v>The cumulative total of schemes delivered in our impounding reservoirs enhancement programme.</v>
          </cell>
          <cell r="I584">
            <v>1</v>
          </cell>
          <cell r="Q584">
            <v>1</v>
          </cell>
          <cell r="R584" t="str">
            <v>Under</v>
          </cell>
          <cell r="S584" t="str">
            <v>Revenue</v>
          </cell>
          <cell r="T584" t="str">
            <v>In-period</v>
          </cell>
          <cell r="U584" t="str">
            <v>Billing, debt, vfm, affordability, vulnerability</v>
          </cell>
          <cell r="V584" t="str">
            <v>nr</v>
          </cell>
          <cell r="X584">
            <v>0</v>
          </cell>
          <cell r="Y584" t="str">
            <v>Up</v>
          </cell>
          <cell r="AQ584">
            <v>0</v>
          </cell>
          <cell r="AR584">
            <v>8</v>
          </cell>
          <cell r="AS584">
            <v>13</v>
          </cell>
          <cell r="AT584">
            <v>17</v>
          </cell>
          <cell r="AU584">
            <v>26</v>
          </cell>
          <cell r="BL584" t="str">
            <v>Yes</v>
          </cell>
          <cell r="BM584" t="str">
            <v>Yes</v>
          </cell>
          <cell r="BN584" t="str">
            <v>Yes</v>
          </cell>
          <cell r="BO584" t="str">
            <v>Yes</v>
          </cell>
          <cell r="BP584" t="str">
            <v>Yes</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v>-0.1961</v>
          </cell>
          <cell r="CV584" t="str">
            <v/>
          </cell>
          <cell r="CW584" t="str">
            <v/>
          </cell>
          <cell r="CX584" t="str">
            <v/>
          </cell>
          <cell r="CY584" t="str">
            <v/>
          </cell>
          <cell r="CZ584" t="str">
            <v/>
          </cell>
          <cell r="DA584" t="str">
            <v/>
          </cell>
          <cell r="DB584" t="str">
            <v/>
          </cell>
          <cell r="DD584">
            <v>1</v>
          </cell>
        </row>
        <row r="585">
          <cell r="C585" t="str">
            <v>PR19WSH_Bl8</v>
          </cell>
          <cell r="D585" t="str">
            <v>Fair bills for everyone</v>
          </cell>
          <cell r="E585" t="str">
            <v>PR19 new</v>
          </cell>
          <cell r="F585" t="str">
            <v>Bl8</v>
          </cell>
          <cell r="G585" t="str">
            <v>Delivery of our water network improvement programme</v>
          </cell>
          <cell r="H585" t="str">
            <v xml:space="preserve">The totex value spent against our programme to improve the performance of our water networks in response to the DWI notices. </v>
          </cell>
          <cell r="J585">
            <v>1</v>
          </cell>
          <cell r="Q585">
            <v>1</v>
          </cell>
          <cell r="R585" t="str">
            <v>Under</v>
          </cell>
          <cell r="S585" t="str">
            <v>Revenue</v>
          </cell>
          <cell r="T585" t="str">
            <v>End of period</v>
          </cell>
          <cell r="U585" t="str">
            <v>Billing, debt, vfm, affordability, vulnerability</v>
          </cell>
          <cell r="V585" t="str">
            <v>nr</v>
          </cell>
          <cell r="X585">
            <v>0</v>
          </cell>
          <cell r="Y585" t="str">
            <v>Up</v>
          </cell>
          <cell r="AQ585">
            <v>0</v>
          </cell>
          <cell r="AR585">
            <v>0</v>
          </cell>
          <cell r="AS585">
            <v>0</v>
          </cell>
          <cell r="AT585">
            <v>0</v>
          </cell>
          <cell r="AU585">
            <v>17</v>
          </cell>
          <cell r="BP585" t="str">
            <v>Yes</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v>-2.4308000000000001</v>
          </cell>
          <cell r="CV585" t="str">
            <v/>
          </cell>
          <cell r="CW585" t="str">
            <v/>
          </cell>
          <cell r="CX585" t="str">
            <v/>
          </cell>
          <cell r="CY585" t="str">
            <v/>
          </cell>
          <cell r="CZ585" t="str">
            <v/>
          </cell>
          <cell r="DA585" t="str">
            <v/>
          </cell>
          <cell r="DB585" t="str">
            <v/>
          </cell>
          <cell r="DD585">
            <v>1</v>
          </cell>
        </row>
        <row r="586">
          <cell r="C586" t="str">
            <v>PR19WSH_En9</v>
          </cell>
          <cell r="F586" t="str">
            <v>En9</v>
          </cell>
          <cell r="G586" t="str">
            <v>Combined sewer overflow storage systems</v>
          </cell>
          <cell r="K586">
            <v>1</v>
          </cell>
          <cell r="Q586">
            <v>1</v>
          </cell>
          <cell r="R586" t="str">
            <v>Under</v>
          </cell>
          <cell r="S586" t="str">
            <v>Revenue</v>
          </cell>
          <cell r="T586" t="str">
            <v>End of period</v>
          </cell>
          <cell r="V586" t="str">
            <v>m3</v>
          </cell>
          <cell r="W586" t="str">
            <v>Cubic metres of equivalent storage volume</v>
          </cell>
          <cell r="X586">
            <v>0</v>
          </cell>
          <cell r="Y586" t="str">
            <v>Up</v>
          </cell>
          <cell r="AQ586">
            <v>0</v>
          </cell>
          <cell r="AR586">
            <v>0</v>
          </cell>
          <cell r="AS586">
            <v>0</v>
          </cell>
          <cell r="AT586">
            <v>13500</v>
          </cell>
          <cell r="AU586">
            <v>27049</v>
          </cell>
          <cell r="BP586" t="str">
            <v>Yes</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v>-7.6000000000000004E-4</v>
          </cell>
          <cell r="CV586" t="str">
            <v/>
          </cell>
          <cell r="CW586" t="str">
            <v/>
          </cell>
          <cell r="CX586" t="str">
            <v/>
          </cell>
          <cell r="CY586" t="str">
            <v/>
          </cell>
          <cell r="CZ586" t="str">
            <v/>
          </cell>
          <cell r="DA586" t="str">
            <v/>
          </cell>
          <cell r="DB586" t="str">
            <v/>
          </cell>
        </row>
        <row r="587">
          <cell r="C587" t="str">
            <v>PR19WSH_NEP01</v>
          </cell>
          <cell r="F587" t="str">
            <v>NEP01</v>
          </cell>
          <cell r="G587" t="str">
            <v>WINEP Delivery</v>
          </cell>
          <cell r="Q587">
            <v>0</v>
          </cell>
          <cell r="R587" t="str">
            <v>NFI</v>
          </cell>
          <cell r="V587" t="str">
            <v>text</v>
          </cell>
          <cell r="W587" t="str">
            <v>WINEP requirements met or not met in each year</v>
          </cell>
          <cell r="X587">
            <v>0</v>
          </cell>
          <cell r="AQ587" t="str">
            <v>Met</v>
          </cell>
          <cell r="AR587" t="str">
            <v>Met</v>
          </cell>
          <cell r="AS587" t="str">
            <v>Met</v>
          </cell>
          <cell r="AT587" t="str">
            <v>Met</v>
          </cell>
          <cell r="AU587" t="str">
            <v>Met</v>
          </cell>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row>
        <row r="588">
          <cell r="C588" t="str">
            <v>PR19WSH_BI10</v>
          </cell>
          <cell r="F588" t="str">
            <v>BI10</v>
          </cell>
          <cell r="G588" t="str">
            <v>Delivery of our South Wales Grid water supply resilience scheme</v>
          </cell>
          <cell r="J588">
            <v>1</v>
          </cell>
          <cell r="Q588">
            <v>1</v>
          </cell>
          <cell r="R588" t="str">
            <v>Under</v>
          </cell>
          <cell r="S588" t="str">
            <v>Revenue</v>
          </cell>
          <cell r="T588" t="str">
            <v>End of period</v>
          </cell>
          <cell r="V588" t="str">
            <v>%</v>
          </cell>
          <cell r="W588" t="str">
            <v>Cumulative proportion of total expenditure</v>
          </cell>
          <cell r="X588">
            <v>0</v>
          </cell>
          <cell r="Y588" t="str">
            <v>Up</v>
          </cell>
          <cell r="AQ588">
            <v>0</v>
          </cell>
          <cell r="AR588">
            <v>3</v>
          </cell>
          <cell r="AS588">
            <v>10</v>
          </cell>
          <cell r="AT588">
            <v>95</v>
          </cell>
          <cell r="AU588">
            <v>100</v>
          </cell>
          <cell r="BP588" t="str">
            <v>Yes</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v>-1.12E-2</v>
          </cell>
          <cell r="CV588" t="str">
            <v/>
          </cell>
          <cell r="CW588" t="str">
            <v/>
          </cell>
          <cell r="CX588" t="str">
            <v/>
          </cell>
          <cell r="CY588" t="str">
            <v/>
          </cell>
          <cell r="CZ588" t="str">
            <v/>
          </cell>
          <cell r="DA588" t="str">
            <v/>
          </cell>
          <cell r="DB588" t="str">
            <v/>
          </cell>
        </row>
        <row r="589">
          <cell r="C589" t="str">
            <v>PR19WSH_DWMP</v>
          </cell>
          <cell r="F589" t="str">
            <v>DWMP</v>
          </cell>
          <cell r="G589" t="str">
            <v>Delivery of DWMPs</v>
          </cell>
          <cell r="Q589">
            <v>0</v>
          </cell>
          <cell r="R589" t="str">
            <v>NFI</v>
          </cell>
          <cell r="V589" t="str">
            <v>%</v>
          </cell>
          <cell r="W589" t="str">
            <v>The cumulative percentage of catchments</v>
          </cell>
          <cell r="X589">
            <v>0</v>
          </cell>
          <cell r="Y589" t="str">
            <v>Up</v>
          </cell>
          <cell r="AQ589">
            <v>0</v>
          </cell>
          <cell r="AR589">
            <v>0</v>
          </cell>
          <cell r="AS589">
            <v>100</v>
          </cell>
          <cell r="AT589">
            <v>100</v>
          </cell>
          <cell r="AU589">
            <v>100</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row>
        <row r="590">
          <cell r="C590" t="str">
            <v>PR19WSH_VIS01</v>
          </cell>
          <cell r="F590" t="str">
            <v>VIS01</v>
          </cell>
          <cell r="G590" t="str">
            <v xml:space="preserve">Delivery of our new visitor centre </v>
          </cell>
          <cell r="I590">
            <v>1</v>
          </cell>
          <cell r="Q590">
            <v>1</v>
          </cell>
          <cell r="R590" t="str">
            <v>Under</v>
          </cell>
          <cell r="S590" t="str">
            <v>Revenue</v>
          </cell>
          <cell r="T590" t="str">
            <v>End of period</v>
          </cell>
          <cell r="V590" t="str">
            <v>text</v>
          </cell>
          <cell r="X590">
            <v>0</v>
          </cell>
          <cell r="Y590" t="str">
            <v>Down</v>
          </cell>
          <cell r="AQ590" t="str">
            <v>NA</v>
          </cell>
          <cell r="AR590" t="str">
            <v>NA</v>
          </cell>
          <cell r="AS590" t="str">
            <v>NA</v>
          </cell>
          <cell r="AT590" t="str">
            <v>NA</v>
          </cell>
          <cell r="AU590" t="str">
            <v>Delivered</v>
          </cell>
          <cell r="BP590" t="str">
            <v>Yes</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v>-2.1185</v>
          </cell>
          <cell r="CV590" t="str">
            <v/>
          </cell>
          <cell r="CW590" t="str">
            <v/>
          </cell>
          <cell r="CX590" t="str">
            <v/>
          </cell>
          <cell r="CY590" t="str">
            <v/>
          </cell>
          <cell r="CZ590" t="str">
            <v/>
          </cell>
          <cell r="DA590" t="str">
            <v/>
          </cell>
          <cell r="DB590" t="str">
            <v/>
          </cell>
        </row>
        <row r="591">
          <cell r="C591" t="str">
            <v>PR19WSH_DPC01</v>
          </cell>
          <cell r="F591" t="str">
            <v>DPC01</v>
          </cell>
          <cell r="G591" t="str">
            <v>Cwm Taf Water Supply Strategy Scheme (Underperformance)</v>
          </cell>
          <cell r="J591">
            <v>1</v>
          </cell>
          <cell r="Q591">
            <v>1</v>
          </cell>
          <cell r="R591" t="str">
            <v>Under</v>
          </cell>
          <cell r="S591" t="str">
            <v>Revenue</v>
          </cell>
          <cell r="T591" t="str">
            <v>End of period</v>
          </cell>
          <cell r="V591" t="str">
            <v>nr</v>
          </cell>
          <cell r="W591" t="str">
            <v>Number of control points delivered</v>
          </cell>
          <cell r="X591">
            <v>0</v>
          </cell>
          <cell r="Y591" t="str">
            <v>TBC</v>
          </cell>
          <cell r="AQ591" t="str">
            <v/>
          </cell>
          <cell r="AR591" t="str">
            <v/>
          </cell>
          <cell r="AS591" t="str">
            <v/>
          </cell>
          <cell r="AT591" t="str">
            <v/>
          </cell>
          <cell r="AU591" t="str">
            <v/>
          </cell>
          <cell r="BP591" t="str">
            <v>Yes</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v>-0.68</v>
          </cell>
          <cell r="CV591" t="str">
            <v/>
          </cell>
          <cell r="CW591" t="str">
            <v/>
          </cell>
          <cell r="CX591" t="str">
            <v/>
          </cell>
          <cell r="CY591" t="str">
            <v/>
          </cell>
          <cell r="CZ591" t="str">
            <v/>
          </cell>
          <cell r="DA591" t="str">
            <v/>
          </cell>
          <cell r="DB591" t="str">
            <v/>
          </cell>
        </row>
        <row r="592">
          <cell r="C592" t="str">
            <v>PR19WSH_DPC02</v>
          </cell>
          <cell r="F592" t="str">
            <v>DPC02</v>
          </cell>
          <cell r="G592" t="str">
            <v>Cwm Taf Water Supply Strategy Scheme (Outperformance)</v>
          </cell>
          <cell r="J592">
            <v>1</v>
          </cell>
          <cell r="Q592">
            <v>1</v>
          </cell>
          <cell r="R592" t="str">
            <v>Out</v>
          </cell>
          <cell r="S592" t="str">
            <v>Revenue</v>
          </cell>
          <cell r="T592" t="str">
            <v>End of period</v>
          </cell>
          <cell r="V592" t="str">
            <v>text</v>
          </cell>
          <cell r="W592" t="str">
            <v>Appointment of third party provider where the direct procurement for customers scheme meets the qualifying criteria</v>
          </cell>
          <cell r="X592">
            <v>0</v>
          </cell>
          <cell r="Y592" t="str">
            <v>TBC</v>
          </cell>
          <cell r="AQ592" t="str">
            <v/>
          </cell>
          <cell r="AR592" t="str">
            <v/>
          </cell>
          <cell r="AS592" t="str">
            <v/>
          </cell>
          <cell r="AT592" t="str">
            <v/>
          </cell>
          <cell r="AU592" t="str">
            <v/>
          </cell>
          <cell r="BP592" t="str">
            <v>Yes</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v>1.36</v>
          </cell>
          <cell r="CZ592" t="str">
            <v/>
          </cell>
          <cell r="DA592" t="str">
            <v/>
          </cell>
          <cell r="DB592" t="str">
            <v/>
          </cell>
        </row>
        <row r="593">
          <cell r="C593" t="str">
            <v>PR19WSX_A1</v>
          </cell>
          <cell r="D593" t="str">
            <v>Affordable bills</v>
          </cell>
          <cell r="E593" t="str">
            <v>PR19 new</v>
          </cell>
          <cell r="F593" t="str">
            <v>A1</v>
          </cell>
          <cell r="G593" t="str">
            <v>Total bill reduction to customers on social tariffs per 10,000 households</v>
          </cell>
          <cell r="H593" t="str">
            <v>Total bill reduction to customers receiving a social tariff, divided by the number of residential customers, expressed as £ per 10,000 households</v>
          </cell>
          <cell r="M593">
            <v>1</v>
          </cell>
          <cell r="Q593">
            <v>1</v>
          </cell>
          <cell r="R593" t="str">
            <v>Out &amp; under</v>
          </cell>
          <cell r="S593" t="str">
            <v>Revenue</v>
          </cell>
          <cell r="T593" t="str">
            <v>In-period</v>
          </cell>
          <cell r="U593" t="str">
            <v>Affordability/vulnerability</v>
          </cell>
          <cell r="V593" t="str">
            <v>nr</v>
          </cell>
          <cell r="W593" t="str">
            <v>£ per 10,000 households</v>
          </cell>
          <cell r="X593">
            <v>0</v>
          </cell>
          <cell r="Y593" t="str">
            <v>Up</v>
          </cell>
          <cell r="AQ593">
            <v>61767</v>
          </cell>
          <cell r="AR593">
            <v>68246</v>
          </cell>
          <cell r="AS593">
            <v>74606</v>
          </cell>
          <cell r="AT593">
            <v>80858</v>
          </cell>
          <cell r="AU593">
            <v>87029</v>
          </cell>
          <cell r="BL593" t="str">
            <v>Yes</v>
          </cell>
          <cell r="BM593" t="str">
            <v>Yes</v>
          </cell>
          <cell r="BN593" t="str">
            <v>Yes</v>
          </cell>
          <cell r="BO593" t="str">
            <v>Yes</v>
          </cell>
          <cell r="BP593" t="str">
            <v>Yes</v>
          </cell>
          <cell r="BQ593" t="str">
            <v/>
          </cell>
          <cell r="BR593" t="str">
            <v/>
          </cell>
          <cell r="BS593" t="str">
            <v/>
          </cell>
          <cell r="BT593" t="str">
            <v/>
          </cell>
          <cell r="BU593" t="str">
            <v/>
          </cell>
          <cell r="BV593">
            <v>53642</v>
          </cell>
          <cell r="BW593">
            <v>57524</v>
          </cell>
          <cell r="BX593">
            <v>61338</v>
          </cell>
          <cell r="BY593">
            <v>65092</v>
          </cell>
          <cell r="BZ593">
            <v>68804</v>
          </cell>
          <cell r="CA593" t="str">
            <v/>
          </cell>
          <cell r="CB593" t="str">
            <v/>
          </cell>
          <cell r="CC593" t="str">
            <v/>
          </cell>
          <cell r="CD593" t="str">
            <v/>
          </cell>
          <cell r="CE593" t="str">
            <v/>
          </cell>
          <cell r="CF593" t="str">
            <v/>
          </cell>
          <cell r="CG593" t="str">
            <v/>
          </cell>
          <cell r="CH593" t="str">
            <v/>
          </cell>
          <cell r="CI593" t="str">
            <v/>
          </cell>
          <cell r="CJ593" t="str">
            <v/>
          </cell>
          <cell r="CK593">
            <v>69942</v>
          </cell>
          <cell r="CL593">
            <v>79032</v>
          </cell>
          <cell r="CM593">
            <v>87953</v>
          </cell>
          <cell r="CN593">
            <v>96719</v>
          </cell>
          <cell r="CO593">
            <v>105363</v>
          </cell>
          <cell r="CP593" t="str">
            <v/>
          </cell>
          <cell r="CQ593" t="str">
            <v/>
          </cell>
          <cell r="CR593" t="str">
            <v/>
          </cell>
          <cell r="CS593" t="str">
            <v/>
          </cell>
          <cell r="CT593" t="str">
            <v/>
          </cell>
          <cell r="CU593">
            <v>-1.2999999999999999E-5</v>
          </cell>
          <cell r="CV593" t="str">
            <v/>
          </cell>
          <cell r="CW593" t="str">
            <v/>
          </cell>
          <cell r="CX593" t="str">
            <v/>
          </cell>
          <cell r="CY593">
            <v>1.1E-5</v>
          </cell>
          <cell r="CZ593" t="str">
            <v/>
          </cell>
          <cell r="DA593" t="str">
            <v/>
          </cell>
          <cell r="DB593" t="str">
            <v/>
          </cell>
          <cell r="DD593">
            <v>1</v>
          </cell>
        </row>
        <row r="594">
          <cell r="C594" t="str">
            <v>PR19WSX_A2</v>
          </cell>
          <cell r="D594" t="str">
            <v>Affordable bills</v>
          </cell>
          <cell r="E594" t="str">
            <v>PR19 new</v>
          </cell>
          <cell r="F594" t="str">
            <v>A2</v>
          </cell>
          <cell r="G594" t="str">
            <v>Successful applications for assistance received by the independent advice sector/third parties</v>
          </cell>
          <cell r="H594" t="str">
            <v>Number of successful applications for assistance received by the independent advice sector/third parties that are funded</v>
          </cell>
          <cell r="M594">
            <v>1</v>
          </cell>
          <cell r="Q594">
            <v>1</v>
          </cell>
          <cell r="R594" t="str">
            <v>NFI</v>
          </cell>
          <cell r="U594" t="str">
            <v>Affordability/vulnerability</v>
          </cell>
          <cell r="V594" t="str">
            <v>nr</v>
          </cell>
          <cell r="W594" t="str">
            <v>Number of applications</v>
          </cell>
          <cell r="X594">
            <v>0</v>
          </cell>
          <cell r="Y594" t="str">
            <v>Up</v>
          </cell>
          <cell r="AQ594">
            <v>2300</v>
          </cell>
          <cell r="AR594">
            <v>2300</v>
          </cell>
          <cell r="AS594">
            <v>2300</v>
          </cell>
          <cell r="AT594">
            <v>2300</v>
          </cell>
          <cell r="AU594">
            <v>2300</v>
          </cell>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D594">
            <v>1</v>
          </cell>
        </row>
        <row r="595">
          <cell r="C595" t="str">
            <v>PR19WSX_A3</v>
          </cell>
          <cell r="D595" t="str">
            <v>Affordable bills</v>
          </cell>
          <cell r="E595" t="str">
            <v>PR19 new</v>
          </cell>
          <cell r="F595" t="str">
            <v>A3</v>
          </cell>
          <cell r="G595" t="str">
            <v>Void sites</v>
          </cell>
          <cell r="H595" t="str">
            <v>Percentage of all connected properties that are void</v>
          </cell>
          <cell r="M595">
            <v>1</v>
          </cell>
          <cell r="Q595">
            <v>1</v>
          </cell>
          <cell r="R595" t="str">
            <v>Out &amp; under</v>
          </cell>
          <cell r="S595" t="str">
            <v>Revenue</v>
          </cell>
          <cell r="T595" t="str">
            <v>In-period</v>
          </cell>
          <cell r="U595" t="str">
            <v>Voids and gap sites</v>
          </cell>
          <cell r="V595" t="str">
            <v>%</v>
          </cell>
          <cell r="W595" t="str">
            <v>Percentage of properties</v>
          </cell>
          <cell r="X595">
            <v>2</v>
          </cell>
          <cell r="Y595" t="str">
            <v>Down</v>
          </cell>
          <cell r="AQ595">
            <v>2</v>
          </cell>
          <cell r="AR595">
            <v>2</v>
          </cell>
          <cell r="AS595">
            <v>2</v>
          </cell>
          <cell r="AT595">
            <v>2</v>
          </cell>
          <cell r="AU595">
            <v>2</v>
          </cell>
          <cell r="BL595" t="str">
            <v>Yes</v>
          </cell>
          <cell r="BM595" t="str">
            <v>Yes</v>
          </cell>
          <cell r="BN595" t="str">
            <v>Yes</v>
          </cell>
          <cell r="BO595" t="str">
            <v>Yes</v>
          </cell>
          <cell r="BP595" t="str">
            <v>Yes</v>
          </cell>
          <cell r="BQ595" t="str">
            <v/>
          </cell>
          <cell r="BR595" t="str">
            <v/>
          </cell>
          <cell r="BS595" t="str">
            <v/>
          </cell>
          <cell r="BT595" t="str">
            <v/>
          </cell>
          <cell r="BU595" t="str">
            <v/>
          </cell>
          <cell r="BV595">
            <v>2.56</v>
          </cell>
          <cell r="BW595">
            <v>2.56</v>
          </cell>
          <cell r="BX595">
            <v>2.56</v>
          </cell>
          <cell r="BY595">
            <v>2.56</v>
          </cell>
          <cell r="BZ595">
            <v>2.56</v>
          </cell>
          <cell r="CA595" t="str">
            <v/>
          </cell>
          <cell r="CB595" t="str">
            <v/>
          </cell>
          <cell r="CC595" t="str">
            <v/>
          </cell>
          <cell r="CD595" t="str">
            <v/>
          </cell>
          <cell r="CE595" t="str">
            <v/>
          </cell>
          <cell r="CF595" t="str">
            <v/>
          </cell>
          <cell r="CG595" t="str">
            <v/>
          </cell>
          <cell r="CH595" t="str">
            <v/>
          </cell>
          <cell r="CI595" t="str">
            <v/>
          </cell>
          <cell r="CJ595" t="str">
            <v/>
          </cell>
          <cell r="CK595">
            <v>1.5</v>
          </cell>
          <cell r="CL595">
            <v>1.5</v>
          </cell>
          <cell r="CM595">
            <v>1.5</v>
          </cell>
          <cell r="CN595">
            <v>1.5</v>
          </cell>
          <cell r="CO595">
            <v>1.5</v>
          </cell>
          <cell r="CP595" t="str">
            <v/>
          </cell>
          <cell r="CQ595" t="str">
            <v/>
          </cell>
          <cell r="CR595" t="str">
            <v/>
          </cell>
          <cell r="CS595" t="str">
            <v/>
          </cell>
          <cell r="CT595" t="str">
            <v/>
          </cell>
          <cell r="CU595">
            <v>-1.931</v>
          </cell>
          <cell r="CV595" t="str">
            <v/>
          </cell>
          <cell r="CW595" t="str">
            <v/>
          </cell>
          <cell r="CX595" t="str">
            <v/>
          </cell>
          <cell r="CY595">
            <v>1.931</v>
          </cell>
          <cell r="CZ595" t="str">
            <v/>
          </cell>
          <cell r="DA595" t="str">
            <v/>
          </cell>
          <cell r="DB595" t="str">
            <v/>
          </cell>
          <cell r="DD595">
            <v>1</v>
          </cell>
        </row>
        <row r="596">
          <cell r="C596" t="str">
            <v>PR19WSX_A4</v>
          </cell>
          <cell r="D596" t="str">
            <v>Affordable bills</v>
          </cell>
          <cell r="E596" t="str">
            <v>PR19 new</v>
          </cell>
          <cell r="F596" t="str">
            <v>A4</v>
          </cell>
          <cell r="G596" t="str">
            <v>Gap sites</v>
          </cell>
          <cell r="H596" t="str">
            <v>Number of properties newly billed over the year that were connected to our water supply and/or sewerage systems more than two financial years previously</v>
          </cell>
          <cell r="M596">
            <v>1</v>
          </cell>
          <cell r="Q596">
            <v>1</v>
          </cell>
          <cell r="R596" t="str">
            <v>Out &amp; under</v>
          </cell>
          <cell r="S596" t="str">
            <v>Revenue</v>
          </cell>
          <cell r="T596" t="str">
            <v>In-period</v>
          </cell>
          <cell r="U596" t="str">
            <v>Voids and gap sites</v>
          </cell>
          <cell r="V596" t="str">
            <v>nr</v>
          </cell>
          <cell r="W596" t="str">
            <v>Number of gap sites discovered</v>
          </cell>
          <cell r="X596">
            <v>0</v>
          </cell>
          <cell r="Y596" t="str">
            <v>Up</v>
          </cell>
          <cell r="AQ596">
            <v>112</v>
          </cell>
          <cell r="AR596">
            <v>112</v>
          </cell>
          <cell r="AS596">
            <v>112</v>
          </cell>
          <cell r="AT596">
            <v>112</v>
          </cell>
          <cell r="AU596">
            <v>112</v>
          </cell>
          <cell r="BL596" t="str">
            <v>Yes</v>
          </cell>
          <cell r="BM596" t="str">
            <v>Yes</v>
          </cell>
          <cell r="BN596" t="str">
            <v>Yes</v>
          </cell>
          <cell r="BO596" t="str">
            <v>Yes</v>
          </cell>
          <cell r="BP596" t="str">
            <v>Yes</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v>-2.5999999999999998E-4</v>
          </cell>
          <cell r="CV596" t="str">
            <v/>
          </cell>
          <cell r="CW596" t="str">
            <v/>
          </cell>
          <cell r="CX596" t="str">
            <v/>
          </cell>
          <cell r="CY596">
            <v>1.45E-4</v>
          </cell>
          <cell r="CZ596" t="str">
            <v/>
          </cell>
          <cell r="DA596" t="str">
            <v/>
          </cell>
          <cell r="DB596" t="str">
            <v/>
          </cell>
          <cell r="DD596">
            <v>1</v>
          </cell>
        </row>
        <row r="597">
          <cell r="C597" t="str">
            <v>PR19WSX_X1</v>
          </cell>
          <cell r="D597" t="str">
            <v>Excellent service for customers</v>
          </cell>
          <cell r="E597" t="str">
            <v>PR19 new</v>
          </cell>
          <cell r="F597" t="str">
            <v>X1</v>
          </cell>
          <cell r="G597" t="str">
            <v>C-MeX: Customer measure of experience</v>
          </cell>
          <cell r="H597" t="str">
            <v>Customer measure of experience (C-MeX)</v>
          </cell>
          <cell r="M597">
            <v>1</v>
          </cell>
          <cell r="Q597">
            <v>1</v>
          </cell>
          <cell r="R597" t="str">
            <v>Out &amp; under</v>
          </cell>
          <cell r="S597" t="str">
            <v>Revenue</v>
          </cell>
          <cell r="T597" t="str">
            <v>In-period</v>
          </cell>
          <cell r="U597" t="str">
            <v>Customer measure of experience (C-MeX)</v>
          </cell>
          <cell r="V597" t="str">
            <v>score</v>
          </cell>
          <cell r="W597" t="str">
            <v>C-MeX score</v>
          </cell>
          <cell r="X597">
            <v>2</v>
          </cell>
          <cell r="Y597" t="str">
            <v>Up</v>
          </cell>
          <cell r="Z597" t="str">
            <v>C-MeX: Customer measure of experience</v>
          </cell>
        </row>
        <row r="598">
          <cell r="C598" t="str">
            <v>PR19WSX_X2</v>
          </cell>
          <cell r="D598" t="str">
            <v>Excellent service for customers</v>
          </cell>
          <cell r="E598" t="str">
            <v>PR19 new</v>
          </cell>
          <cell r="F598" t="str">
            <v>X2</v>
          </cell>
          <cell r="G598" t="str">
            <v>D-MeX: Developer services measure of experience</v>
          </cell>
          <cell r="H598" t="str">
            <v>Developer services measure of experience (D-MeX)</v>
          </cell>
          <cell r="J598">
            <v>0.37</v>
          </cell>
          <cell r="K598">
            <v>0.63</v>
          </cell>
          <cell r="Q598">
            <v>1</v>
          </cell>
          <cell r="R598" t="str">
            <v>Out &amp; under</v>
          </cell>
          <cell r="S598" t="str">
            <v>Revenue</v>
          </cell>
          <cell r="T598" t="str">
            <v>In-period</v>
          </cell>
          <cell r="U598" t="str">
            <v>Developer services measure of experience (D-MeX)</v>
          </cell>
          <cell r="V598" t="str">
            <v>score</v>
          </cell>
          <cell r="W598" t="str">
            <v>D-MeX Score</v>
          </cell>
          <cell r="X598">
            <v>2</v>
          </cell>
          <cell r="Y598" t="str">
            <v>Up</v>
          </cell>
          <cell r="Z598" t="str">
            <v>D-MeX: Developer services measure of experience</v>
          </cell>
        </row>
        <row r="599">
          <cell r="C599" t="str">
            <v>PR19WSX_X3</v>
          </cell>
          <cell r="D599" t="str">
            <v>Excellent service for customers</v>
          </cell>
          <cell r="E599" t="str">
            <v>PR14 continuation</v>
          </cell>
          <cell r="F599" t="str">
            <v>X3</v>
          </cell>
          <cell r="G599" t="str">
            <v>Value for money</v>
          </cell>
          <cell r="H599" t="str">
            <v>The percentage of customers rating overall service as good value for money when asked in an annual tracking telephone survey</v>
          </cell>
          <cell r="M599">
            <v>1</v>
          </cell>
          <cell r="Q599">
            <v>1</v>
          </cell>
          <cell r="R599" t="str">
            <v>NFI</v>
          </cell>
          <cell r="U599" t="str">
            <v>Affordability/vulnerability</v>
          </cell>
          <cell r="V599" t="str">
            <v>%</v>
          </cell>
          <cell r="W599" t="str">
            <v>Percentage rating the service as good value for money</v>
          </cell>
          <cell r="X599">
            <v>0</v>
          </cell>
          <cell r="Y599" t="str">
            <v>Up</v>
          </cell>
          <cell r="AQ599">
            <v>77</v>
          </cell>
          <cell r="AR599">
            <v>79</v>
          </cell>
          <cell r="AS599">
            <v>81</v>
          </cell>
          <cell r="AT599">
            <v>83</v>
          </cell>
          <cell r="AU599">
            <v>84</v>
          </cell>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D599">
            <v>1</v>
          </cell>
        </row>
        <row r="600">
          <cell r="C600" t="str">
            <v>PR19WSX_C1</v>
          </cell>
          <cell r="D600" t="str">
            <v>Better relationships with customers and communities</v>
          </cell>
          <cell r="E600" t="str">
            <v>PR19 new</v>
          </cell>
          <cell r="F600" t="str">
            <v>C1</v>
          </cell>
          <cell r="G600" t="str">
            <v>Priority services for customers in vulnerable circumstances</v>
          </cell>
          <cell r="H600" t="str">
            <v>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v>
          </cell>
          <cell r="M600">
            <v>1</v>
          </cell>
          <cell r="Q600">
            <v>1</v>
          </cell>
          <cell r="R600" t="str">
            <v>NFI</v>
          </cell>
          <cell r="U600" t="str">
            <v>Affordability/vulnerability</v>
          </cell>
          <cell r="V600" t="str">
            <v>%</v>
          </cell>
          <cell r="W600" t="str">
            <v>Percentage of households</v>
          </cell>
          <cell r="X600">
            <v>1</v>
          </cell>
          <cell r="Y600" t="str">
            <v>Up</v>
          </cell>
          <cell r="Z600" t="str">
            <v>Priority services for customers in vulnerable circumstances</v>
          </cell>
        </row>
        <row r="601">
          <cell r="C601" t="str">
            <v>PR19WSX_C2</v>
          </cell>
          <cell r="D601" t="str">
            <v>Better relationships with customers and communities</v>
          </cell>
          <cell r="E601" t="str">
            <v>PR14 continuation</v>
          </cell>
          <cell r="F601" t="str">
            <v>C2</v>
          </cell>
          <cell r="G601" t="str">
            <v>Delivering for customers in vulnerable circumstances</v>
          </cell>
          <cell r="H601" t="str">
            <v>The accessibility and inclusivity of the company's services to customers, specifically meeting the BS 18477 British Standard on inclusive service provision and retaining our Customer Service Excellence Award</v>
          </cell>
          <cell r="M601">
            <v>1</v>
          </cell>
          <cell r="Q601">
            <v>1</v>
          </cell>
          <cell r="R601" t="str">
            <v>NFI</v>
          </cell>
          <cell r="U601" t="str">
            <v>Affordability/vulnerability</v>
          </cell>
          <cell r="V601" t="str">
            <v>text</v>
          </cell>
          <cell r="W601" t="str">
            <v>Compliance with BS 18477 and achievement of the Customer Service Excellence award/ Non-compliance with BS 18477 and no achievement of the Customer Service Excellence Award</v>
          </cell>
          <cell r="X601">
            <v>0</v>
          </cell>
          <cell r="AQ601" t="str">
            <v>Maintain</v>
          </cell>
          <cell r="AR601" t="str">
            <v>Maintain</v>
          </cell>
          <cell r="AS601" t="str">
            <v>Maintain</v>
          </cell>
          <cell r="AT601" t="str">
            <v>Maintain</v>
          </cell>
          <cell r="AU601" t="str">
            <v>Maintain</v>
          </cell>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D601">
            <v>1</v>
          </cell>
        </row>
        <row r="602">
          <cell r="C602" t="str">
            <v>PR19WSX_C3</v>
          </cell>
          <cell r="D602" t="str">
            <v>Better relationships with customers and communities</v>
          </cell>
          <cell r="E602" t="str">
            <v>PR19 new</v>
          </cell>
          <cell r="F602" t="str">
            <v>C3</v>
          </cell>
          <cell r="G602" t="str">
            <v>Number of children/students engaged</v>
          </cell>
          <cell r="H602" t="str">
            <v xml:space="preserve">Number of children/students directly engaged on subjects that will help us achieve our other objectives e.g. water efficiency and sewer misuse. </v>
          </cell>
          <cell r="I602">
            <v>0.25</v>
          </cell>
          <cell r="J602">
            <v>0.25</v>
          </cell>
          <cell r="K602">
            <v>0.25</v>
          </cell>
          <cell r="L602">
            <v>0.25</v>
          </cell>
          <cell r="Q602">
            <v>1</v>
          </cell>
          <cell r="R602" t="str">
            <v>Out &amp; under</v>
          </cell>
          <cell r="S602" t="str">
            <v>Revenue</v>
          </cell>
          <cell r="T602" t="str">
            <v>In-period</v>
          </cell>
          <cell r="U602" t="str">
            <v>Customer education/awareness</v>
          </cell>
          <cell r="V602" t="str">
            <v>nr</v>
          </cell>
          <cell r="W602" t="str">
            <v>Number of children/students engaged</v>
          </cell>
          <cell r="X602">
            <v>0</v>
          </cell>
          <cell r="Y602" t="str">
            <v>Up</v>
          </cell>
          <cell r="AQ602">
            <v>24370</v>
          </cell>
          <cell r="AR602">
            <v>24370</v>
          </cell>
          <cell r="AS602">
            <v>24370</v>
          </cell>
          <cell r="AT602">
            <v>24370</v>
          </cell>
          <cell r="AU602">
            <v>24370</v>
          </cell>
          <cell r="BL602" t="str">
            <v>Yes</v>
          </cell>
          <cell r="BM602" t="str">
            <v>Yes</v>
          </cell>
          <cell r="BN602" t="str">
            <v>Yes</v>
          </cell>
          <cell r="BO602" t="str">
            <v>Yes</v>
          </cell>
          <cell r="BP602" t="str">
            <v>Yes</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v>-3.9999999999999998E-6</v>
          </cell>
          <cell r="CV602" t="str">
            <v/>
          </cell>
          <cell r="CW602" t="str">
            <v/>
          </cell>
          <cell r="CX602" t="str">
            <v/>
          </cell>
          <cell r="CY602">
            <v>3.9999999999999998E-6</v>
          </cell>
          <cell r="CZ602" t="str">
            <v/>
          </cell>
          <cell r="DA602" t="str">
            <v/>
          </cell>
          <cell r="DB602" t="str">
            <v/>
          </cell>
          <cell r="DD602">
            <v>1</v>
          </cell>
        </row>
        <row r="603">
          <cell r="C603" t="str">
            <v>PR19WSX_W1</v>
          </cell>
          <cell r="D603" t="str">
            <v>Efficient use of water</v>
          </cell>
          <cell r="E603" t="str">
            <v>PR14 revision</v>
          </cell>
          <cell r="F603" t="str">
            <v>W1</v>
          </cell>
          <cell r="G603" t="str">
            <v>Leakage</v>
          </cell>
          <cell r="H603" t="str">
            <v>Percentage reduction in leakage expressed as a three year average</v>
          </cell>
          <cell r="J603">
            <v>1</v>
          </cell>
          <cell r="Q603">
            <v>1</v>
          </cell>
          <cell r="R603" t="str">
            <v>Out &amp; under</v>
          </cell>
          <cell r="S603" t="str">
            <v>Revenue</v>
          </cell>
          <cell r="T603" t="str">
            <v>In-period</v>
          </cell>
          <cell r="U603" t="str">
            <v>Leakage</v>
          </cell>
          <cell r="V603" t="str">
            <v>%</v>
          </cell>
          <cell r="W603" t="str">
            <v>Percentage change - cumulative</v>
          </cell>
          <cell r="X603">
            <v>1</v>
          </cell>
          <cell r="Y603" t="str">
            <v>Up</v>
          </cell>
          <cell r="Z603" t="str">
            <v>Leakage</v>
          </cell>
        </row>
        <row r="604">
          <cell r="C604" t="str">
            <v>PR19WSX_W2</v>
          </cell>
          <cell r="D604" t="str">
            <v>Efficient use of water</v>
          </cell>
          <cell r="E604" t="str">
            <v>PR14 revision</v>
          </cell>
          <cell r="F604" t="str">
            <v>W2</v>
          </cell>
          <cell r="G604" t="str">
            <v>Per capita consumption</v>
          </cell>
          <cell r="H604" t="str">
            <v>Average amount of water used by each person that lives in a residential property (litres per person per day)</v>
          </cell>
          <cell r="J604">
            <v>1</v>
          </cell>
          <cell r="Q604">
            <v>1</v>
          </cell>
          <cell r="R604" t="str">
            <v>Out &amp; under</v>
          </cell>
          <cell r="S604" t="str">
            <v>Revenue</v>
          </cell>
          <cell r="T604" t="str">
            <v>End of period</v>
          </cell>
          <cell r="U604" t="str">
            <v>Water consumption</v>
          </cell>
          <cell r="V604" t="str">
            <v>nr</v>
          </cell>
          <cell r="W604" t="str">
            <v>Litres per person per day</v>
          </cell>
          <cell r="X604">
            <v>1</v>
          </cell>
          <cell r="Y604" t="str">
            <v>Down</v>
          </cell>
          <cell r="Z604" t="str">
            <v>Per capita consumption</v>
          </cell>
        </row>
        <row r="605">
          <cell r="C605" t="str">
            <v>PR19WSX_W3</v>
          </cell>
          <cell r="D605" t="str">
            <v>Efficient use of water</v>
          </cell>
          <cell r="E605" t="str">
            <v>PR14 continuation</v>
          </cell>
          <cell r="F605" t="str">
            <v>W3</v>
          </cell>
          <cell r="G605" t="str">
            <v>Customer reported leaks fixed within a day</v>
          </cell>
          <cell r="H605" t="str">
            <v>Percentage of customer reported leaks fixed by the end of the next working day (on water mains - excludes service pipes)</v>
          </cell>
          <cell r="J605">
            <v>1</v>
          </cell>
          <cell r="Q605">
            <v>1</v>
          </cell>
          <cell r="R605" t="str">
            <v>Out &amp; under</v>
          </cell>
          <cell r="S605" t="str">
            <v>Revenue</v>
          </cell>
          <cell r="T605" t="str">
            <v>In-period</v>
          </cell>
          <cell r="U605" t="str">
            <v>Leakage</v>
          </cell>
          <cell r="V605" t="str">
            <v>%</v>
          </cell>
          <cell r="W605" t="str">
            <v>Percentage of leaks fixed</v>
          </cell>
          <cell r="X605">
            <v>0</v>
          </cell>
          <cell r="Y605" t="str">
            <v>Up</v>
          </cell>
          <cell r="AQ605">
            <v>90</v>
          </cell>
          <cell r="AR605">
            <v>90</v>
          </cell>
          <cell r="AS605">
            <v>90</v>
          </cell>
          <cell r="AT605">
            <v>90</v>
          </cell>
          <cell r="AU605">
            <v>90</v>
          </cell>
          <cell r="BL605" t="str">
            <v>Yes</v>
          </cell>
          <cell r="BM605" t="str">
            <v>Yes</v>
          </cell>
          <cell r="BN605" t="str">
            <v>Yes</v>
          </cell>
          <cell r="BO605" t="str">
            <v>Yes</v>
          </cell>
          <cell r="BP605" t="str">
            <v>Yes</v>
          </cell>
          <cell r="BQ605" t="str">
            <v/>
          </cell>
          <cell r="BR605" t="str">
            <v/>
          </cell>
          <cell r="BS605" t="str">
            <v/>
          </cell>
          <cell r="BT605" t="str">
            <v/>
          </cell>
          <cell r="BU605" t="str">
            <v/>
          </cell>
          <cell r="BV605">
            <v>75</v>
          </cell>
          <cell r="BW605">
            <v>75</v>
          </cell>
          <cell r="BX605">
            <v>75</v>
          </cell>
          <cell r="BY605">
            <v>75</v>
          </cell>
          <cell r="BZ605">
            <v>75</v>
          </cell>
          <cell r="CA605" t="str">
            <v/>
          </cell>
          <cell r="CB605" t="str">
            <v/>
          </cell>
          <cell r="CC605" t="str">
            <v/>
          </cell>
          <cell r="CD605" t="str">
            <v/>
          </cell>
          <cell r="CE605" t="str">
            <v/>
          </cell>
          <cell r="CF605" t="str">
            <v/>
          </cell>
          <cell r="CG605" t="str">
            <v/>
          </cell>
          <cell r="CH605" t="str">
            <v/>
          </cell>
          <cell r="CI605" t="str">
            <v/>
          </cell>
          <cell r="CJ605" t="str">
            <v/>
          </cell>
          <cell r="CK605">
            <v>97</v>
          </cell>
          <cell r="CL605">
            <v>97</v>
          </cell>
          <cell r="CM605">
            <v>97</v>
          </cell>
          <cell r="CN605">
            <v>97</v>
          </cell>
          <cell r="CO605">
            <v>97</v>
          </cell>
          <cell r="CP605" t="str">
            <v/>
          </cell>
          <cell r="CQ605" t="str">
            <v/>
          </cell>
          <cell r="CR605" t="str">
            <v/>
          </cell>
          <cell r="CS605" t="str">
            <v/>
          </cell>
          <cell r="CT605" t="str">
            <v/>
          </cell>
          <cell r="CU605">
            <v>-0.12</v>
          </cell>
          <cell r="CV605" t="str">
            <v/>
          </cell>
          <cell r="CW605" t="str">
            <v/>
          </cell>
          <cell r="CX605" t="str">
            <v/>
          </cell>
          <cell r="CY605">
            <v>6.3E-2</v>
          </cell>
          <cell r="CZ605" t="str">
            <v/>
          </cell>
          <cell r="DA605" t="str">
            <v/>
          </cell>
          <cell r="DB605" t="str">
            <v/>
          </cell>
          <cell r="DD605">
            <v>1</v>
          </cell>
        </row>
        <row r="606">
          <cell r="C606" t="str">
            <v>PR19WSX_W4</v>
          </cell>
          <cell r="D606" t="str">
            <v>Efficient use of water</v>
          </cell>
          <cell r="E606" t="str">
            <v>PR14 revision</v>
          </cell>
          <cell r="F606" t="str">
            <v>W4</v>
          </cell>
          <cell r="G606" t="str">
            <v>Volume of water saved by water efficiency engagement</v>
          </cell>
          <cell r="H606" t="str">
            <v>Volume of water saved by helping customers reduce the amount of water they use because of our engagement programme</v>
          </cell>
          <cell r="J606">
            <v>1</v>
          </cell>
          <cell r="Q606">
            <v>1</v>
          </cell>
          <cell r="R606" t="str">
            <v>NFI</v>
          </cell>
          <cell r="U606" t="str">
            <v>Water consumption</v>
          </cell>
          <cell r="V606" t="str">
            <v>nr</v>
          </cell>
          <cell r="W606" t="str">
            <v>Megalitres per day - cumulative</v>
          </cell>
          <cell r="X606">
            <v>1</v>
          </cell>
          <cell r="Y606" t="str">
            <v>Up</v>
          </cell>
          <cell r="AQ606">
            <v>1</v>
          </cell>
          <cell r="AR606">
            <v>2</v>
          </cell>
          <cell r="AS606">
            <v>3</v>
          </cell>
          <cell r="AT606">
            <v>4</v>
          </cell>
          <cell r="AU606">
            <v>5</v>
          </cell>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D606">
            <v>1</v>
          </cell>
        </row>
        <row r="607">
          <cell r="C607" t="str">
            <v>PR19WSX_Q1</v>
          </cell>
          <cell r="D607" t="str">
            <v>Excellent drinking water quality</v>
          </cell>
          <cell r="E607" t="str">
            <v>PR19 new</v>
          </cell>
          <cell r="F607" t="str">
            <v>Q1</v>
          </cell>
          <cell r="G607" t="str">
            <v>Water quality compliance (CRI)</v>
          </cell>
          <cell r="H607" t="str">
            <v>The DWI's Compliance Risk Index (CRI)</v>
          </cell>
          <cell r="J607">
            <v>1</v>
          </cell>
          <cell r="Q607">
            <v>1</v>
          </cell>
          <cell r="R607" t="str">
            <v>Under</v>
          </cell>
          <cell r="S607" t="str">
            <v>Revenue</v>
          </cell>
          <cell r="T607" t="str">
            <v>In-period</v>
          </cell>
          <cell r="U607" t="str">
            <v>Water quality compliance</v>
          </cell>
          <cell r="V607" t="str">
            <v>score</v>
          </cell>
          <cell r="W607" t="str">
            <v>Index</v>
          </cell>
          <cell r="X607">
            <v>2</v>
          </cell>
          <cell r="Y607" t="str">
            <v>Down</v>
          </cell>
          <cell r="Z607" t="str">
            <v>Water quality compliance (CRI)</v>
          </cell>
        </row>
        <row r="608">
          <cell r="C608" t="str">
            <v>PR19WSX_Q2</v>
          </cell>
          <cell r="D608" t="str">
            <v>Excellent drinking water quality</v>
          </cell>
          <cell r="E608" t="str">
            <v>PR14 revision</v>
          </cell>
          <cell r="F608" t="str">
            <v>Q2</v>
          </cell>
          <cell r="G608" t="str">
            <v>Water quality customer contacts (appearance, taste and odour)</v>
          </cell>
          <cell r="H608" t="str">
            <v>Number of times companies contact us about the appearance, taste or odour of their tap water</v>
          </cell>
          <cell r="J608">
            <v>1</v>
          </cell>
          <cell r="Q608">
            <v>1</v>
          </cell>
          <cell r="R608" t="str">
            <v>Out &amp; under</v>
          </cell>
          <cell r="S608" t="str">
            <v>Revenue</v>
          </cell>
          <cell r="T608" t="str">
            <v>In-period</v>
          </cell>
          <cell r="U608" t="str">
            <v>Customer contacts - water quality</v>
          </cell>
          <cell r="V608" t="str">
            <v>nr</v>
          </cell>
          <cell r="W608" t="str">
            <v>Number of contacts per 1,000 population</v>
          </cell>
          <cell r="X608">
            <v>2</v>
          </cell>
          <cell r="Y608" t="str">
            <v>Down</v>
          </cell>
          <cell r="Z608" t="str">
            <v>Customer contacts about water quality</v>
          </cell>
          <cell r="AQ608">
            <v>1.31</v>
          </cell>
          <cell r="AR608">
            <v>1.22</v>
          </cell>
          <cell r="AS608">
            <v>1.1200000000000001</v>
          </cell>
          <cell r="AT608">
            <v>1.03</v>
          </cell>
          <cell r="AU608">
            <v>0.93</v>
          </cell>
          <cell r="BL608" t="str">
            <v>Yes</v>
          </cell>
          <cell r="BM608" t="str">
            <v>Yes</v>
          </cell>
          <cell r="BN608" t="str">
            <v>Yes</v>
          </cell>
          <cell r="BO608" t="str">
            <v>Yes</v>
          </cell>
          <cell r="BP608" t="str">
            <v>Yes</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v>-0.60299999999999998</v>
          </cell>
          <cell r="CV608" t="str">
            <v/>
          </cell>
          <cell r="CW608" t="str">
            <v/>
          </cell>
          <cell r="CX608" t="str">
            <v/>
          </cell>
          <cell r="CY608">
            <v>0.503</v>
          </cell>
          <cell r="CZ608" t="str">
            <v/>
          </cell>
          <cell r="DA608" t="str">
            <v/>
          </cell>
          <cell r="DB608" t="str">
            <v/>
          </cell>
          <cell r="DD608">
            <v>1</v>
          </cell>
        </row>
        <row r="609">
          <cell r="C609" t="str">
            <v>PR19WSX_Q3</v>
          </cell>
          <cell r="D609" t="str">
            <v>Excellent drinking water quality</v>
          </cell>
          <cell r="E609" t="str">
            <v>PR19 new</v>
          </cell>
          <cell r="F609" t="str">
            <v>Q3</v>
          </cell>
          <cell r="G609" t="str">
            <v>Tackling water quality at home and in the work place</v>
          </cell>
          <cell r="H609" t="str">
            <v>Inspections and customer lead pipe replacement aimed at improvement of water quality</v>
          </cell>
          <cell r="J609">
            <v>1</v>
          </cell>
          <cell r="Q609">
            <v>1</v>
          </cell>
          <cell r="R609" t="str">
            <v>Out &amp; under</v>
          </cell>
          <cell r="S609" t="str">
            <v>Revenue</v>
          </cell>
          <cell r="T609" t="str">
            <v>In-period</v>
          </cell>
          <cell r="U609" t="str">
            <v>Water quality compliance</v>
          </cell>
          <cell r="V609" t="str">
            <v>score</v>
          </cell>
          <cell r="W609" t="str">
            <v>Index - cumulative</v>
          </cell>
          <cell r="X609">
            <v>0</v>
          </cell>
          <cell r="Y609" t="str">
            <v>Up</v>
          </cell>
          <cell r="AQ609">
            <v>18297</v>
          </cell>
          <cell r="AR609">
            <v>18297</v>
          </cell>
          <cell r="AS609">
            <v>18297</v>
          </cell>
          <cell r="AT609">
            <v>18297</v>
          </cell>
          <cell r="AU609">
            <v>18297</v>
          </cell>
          <cell r="BL609" t="str">
            <v>Yes</v>
          </cell>
          <cell r="BM609" t="str">
            <v>Yes</v>
          </cell>
          <cell r="BN609" t="str">
            <v>Yes</v>
          </cell>
          <cell r="BO609" t="str">
            <v>Yes</v>
          </cell>
          <cell r="BP609" t="str">
            <v>Yes</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v>-1.2999999999999999E-5</v>
          </cell>
          <cell r="CV609" t="str">
            <v/>
          </cell>
          <cell r="CW609" t="str">
            <v/>
          </cell>
          <cell r="CX609" t="str">
            <v/>
          </cell>
          <cell r="CY609">
            <v>1.1E-5</v>
          </cell>
          <cell r="CZ609" t="str">
            <v/>
          </cell>
          <cell r="DA609" t="str">
            <v/>
          </cell>
          <cell r="DB609" t="str">
            <v/>
          </cell>
          <cell r="DD609">
            <v>1</v>
          </cell>
        </row>
        <row r="610">
          <cell r="C610" t="str">
            <v>PR19WSX_Q4</v>
          </cell>
          <cell r="D610" t="str">
            <v>Excellent drinking water quality</v>
          </cell>
          <cell r="E610" t="str">
            <v>PR19 new</v>
          </cell>
          <cell r="F610" t="str">
            <v>Q4</v>
          </cell>
          <cell r="G610" t="str">
            <v>Lead communication service pipes replaced (Wessex Water assets)</v>
          </cell>
          <cell r="H610" t="str">
            <v>Number of lead communication pipes replaced, including galvanised and other metallic pipes that include lead</v>
          </cell>
          <cell r="J610">
            <v>1</v>
          </cell>
          <cell r="Q610">
            <v>1</v>
          </cell>
          <cell r="R610" t="str">
            <v>Out &amp; under</v>
          </cell>
          <cell r="S610" t="str">
            <v>Revenue</v>
          </cell>
          <cell r="T610" t="str">
            <v>In-period</v>
          </cell>
          <cell r="U610" t="str">
            <v>Water quality compliance</v>
          </cell>
          <cell r="V610" t="str">
            <v>nr</v>
          </cell>
          <cell r="W610" t="str">
            <v>Number of lead pipes replaced each year</v>
          </cell>
          <cell r="X610">
            <v>0</v>
          </cell>
          <cell r="Y610" t="str">
            <v>Up</v>
          </cell>
          <cell r="AQ610">
            <v>1160</v>
          </cell>
          <cell r="AR610">
            <v>1410</v>
          </cell>
          <cell r="AS610">
            <v>2010</v>
          </cell>
          <cell r="AT610">
            <v>2210</v>
          </cell>
          <cell r="AU610">
            <v>2210</v>
          </cell>
          <cell r="BL610" t="str">
            <v>Yes</v>
          </cell>
          <cell r="BM610" t="str">
            <v>Yes</v>
          </cell>
          <cell r="BN610" t="str">
            <v>Yes</v>
          </cell>
          <cell r="BO610" t="str">
            <v>Yes</v>
          </cell>
          <cell r="BP610" t="str">
            <v>Yes</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v>9900</v>
          </cell>
          <cell r="CL610">
            <v>9900</v>
          </cell>
          <cell r="CM610">
            <v>9900</v>
          </cell>
          <cell r="CN610">
            <v>9900</v>
          </cell>
          <cell r="CO610">
            <v>9900</v>
          </cell>
          <cell r="CP610" t="str">
            <v/>
          </cell>
          <cell r="CQ610" t="str">
            <v/>
          </cell>
          <cell r="CR610" t="str">
            <v/>
          </cell>
          <cell r="CS610" t="str">
            <v/>
          </cell>
          <cell r="CT610" t="str">
            <v/>
          </cell>
          <cell r="CU610">
            <v>-5.9999999999999995E-4</v>
          </cell>
          <cell r="CV610" t="str">
            <v/>
          </cell>
          <cell r="CW610" t="str">
            <v/>
          </cell>
          <cell r="CX610" t="str">
            <v/>
          </cell>
          <cell r="CY610">
            <v>6.9999999999999999E-4</v>
          </cell>
          <cell r="CZ610" t="str">
            <v/>
          </cell>
          <cell r="DA610" t="str">
            <v/>
          </cell>
          <cell r="DB610" t="str">
            <v/>
          </cell>
          <cell r="DD610">
            <v>1</v>
          </cell>
        </row>
        <row r="611">
          <cell r="C611" t="str">
            <v>PR19WSX_Q5</v>
          </cell>
          <cell r="D611" t="str">
            <v>Excellent drinking water quality</v>
          </cell>
          <cell r="E611" t="str">
            <v>PR19 new</v>
          </cell>
          <cell r="F611" t="str">
            <v>Q5</v>
          </cell>
          <cell r="G611" t="str">
            <v>Event risk index (Wessex Water) (ERI WW)</v>
          </cell>
          <cell r="H611" t="str">
            <v>The DWI's Event Risk Index (ERI)</v>
          </cell>
          <cell r="J611">
            <v>1</v>
          </cell>
          <cell r="Q611">
            <v>1</v>
          </cell>
          <cell r="R611" t="str">
            <v>NFI</v>
          </cell>
          <cell r="U611" t="str">
            <v>Water quality compliance</v>
          </cell>
          <cell r="V611" t="str">
            <v>score</v>
          </cell>
          <cell r="W611" t="str">
            <v>Index</v>
          </cell>
          <cell r="X611">
            <v>3</v>
          </cell>
          <cell r="Y611" t="str">
            <v>Down</v>
          </cell>
          <cell r="AQ611">
            <v>12.8</v>
          </cell>
          <cell r="AR611">
            <v>12.8</v>
          </cell>
          <cell r="AS611">
            <v>12.8</v>
          </cell>
          <cell r="AT611">
            <v>12.8</v>
          </cell>
          <cell r="AU611">
            <v>12.8</v>
          </cell>
          <cell r="BL611" t="str">
            <v>Yes</v>
          </cell>
          <cell r="BM611" t="str">
            <v>Yes</v>
          </cell>
          <cell r="BN611" t="str">
            <v>Yes</v>
          </cell>
          <cell r="BO611" t="str">
            <v>Yes</v>
          </cell>
          <cell r="BP611" t="str">
            <v>Yes</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D611">
            <v>1</v>
          </cell>
        </row>
        <row r="612">
          <cell r="C612" t="str">
            <v>PR19WSX_F1</v>
          </cell>
          <cell r="D612" t="str">
            <v>Minimise sewer flooding</v>
          </cell>
          <cell r="E612" t="str">
            <v>PR14 revision</v>
          </cell>
          <cell r="F612" t="str">
            <v>F1</v>
          </cell>
          <cell r="G612" t="str">
            <v>Internal sewer flooding</v>
          </cell>
          <cell r="H612" t="str">
            <v>The number of internal flooding incidents per year, including all incident causes and sewer flooding due to severe weather events per 10,000 sewer connections</v>
          </cell>
          <cell r="K612">
            <v>1</v>
          </cell>
          <cell r="Q612">
            <v>1</v>
          </cell>
          <cell r="R612" t="str">
            <v>Out &amp; under</v>
          </cell>
          <cell r="S612" t="str">
            <v>Revenue</v>
          </cell>
          <cell r="T612" t="str">
            <v>In-period</v>
          </cell>
          <cell r="U612" t="str">
            <v>Sewer flooding</v>
          </cell>
          <cell r="V612" t="str">
            <v>nr</v>
          </cell>
          <cell r="W612" t="str">
            <v>Number of incidents per 10,000 sewer connections</v>
          </cell>
          <cell r="X612">
            <v>2</v>
          </cell>
          <cell r="Y612" t="str">
            <v>Down</v>
          </cell>
          <cell r="Z612" t="str">
            <v>Internal sewer flooding</v>
          </cell>
        </row>
        <row r="613">
          <cell r="C613" t="str">
            <v>PR19WSX_F2</v>
          </cell>
          <cell r="D613" t="str">
            <v>Minimise sewer flooding</v>
          </cell>
          <cell r="E613" t="str">
            <v>PR19 new</v>
          </cell>
          <cell r="F613" t="str">
            <v>F2</v>
          </cell>
          <cell r="G613" t="str">
            <v>Customer property sewer flooding (external)</v>
          </cell>
          <cell r="H613" t="str">
            <v>The number of external sewer flooding incidents, including all incident causes and flooding due to severe weather events per 10,000 sewer connections (in line with Ofwat shadow reporting)</v>
          </cell>
          <cell r="K613">
            <v>1</v>
          </cell>
          <cell r="Q613">
            <v>1</v>
          </cell>
          <cell r="R613" t="str">
            <v>Out &amp; under</v>
          </cell>
          <cell r="S613" t="str">
            <v>Revenue</v>
          </cell>
          <cell r="T613" t="str">
            <v>In-period</v>
          </cell>
          <cell r="U613" t="str">
            <v>Sewer flooding</v>
          </cell>
          <cell r="V613" t="str">
            <v>nr</v>
          </cell>
          <cell r="W613" t="str">
            <v>Number of incidents per 10,000 sewer connections</v>
          </cell>
          <cell r="X613">
            <v>2</v>
          </cell>
          <cell r="Y613" t="str">
            <v>Down</v>
          </cell>
          <cell r="Z613" t="str">
            <v>External sewer flooding</v>
          </cell>
          <cell r="AQ613">
            <v>17.07</v>
          </cell>
          <cell r="AR613">
            <v>16.73</v>
          </cell>
          <cell r="AS613">
            <v>16.38</v>
          </cell>
          <cell r="AT613">
            <v>16.03</v>
          </cell>
          <cell r="AU613">
            <v>15.68</v>
          </cell>
          <cell r="BL613" t="str">
            <v>Yes</v>
          </cell>
          <cell r="BM613" t="str">
            <v>Yes</v>
          </cell>
          <cell r="BN613" t="str">
            <v>Yes</v>
          </cell>
          <cell r="BO613" t="str">
            <v>Yes</v>
          </cell>
          <cell r="BP613" t="str">
            <v>Yes</v>
          </cell>
          <cell r="BQ613" t="str">
            <v/>
          </cell>
          <cell r="BR613" t="str">
            <v/>
          </cell>
          <cell r="BS613" t="str">
            <v/>
          </cell>
          <cell r="BT613" t="str">
            <v/>
          </cell>
          <cell r="BU613" t="str">
            <v/>
          </cell>
          <cell r="BV613">
            <v>25.61</v>
          </cell>
          <cell r="BW613">
            <v>25.61</v>
          </cell>
          <cell r="BX613">
            <v>25.61</v>
          </cell>
          <cell r="BY613">
            <v>25.61</v>
          </cell>
          <cell r="BZ613">
            <v>25.61</v>
          </cell>
          <cell r="CA613" t="str">
            <v/>
          </cell>
          <cell r="CB613" t="str">
            <v/>
          </cell>
          <cell r="CC613" t="str">
            <v/>
          </cell>
          <cell r="CD613" t="str">
            <v/>
          </cell>
          <cell r="CE613" t="str">
            <v/>
          </cell>
          <cell r="CF613" t="str">
            <v/>
          </cell>
          <cell r="CG613" t="str">
            <v/>
          </cell>
          <cell r="CH613" t="str">
            <v/>
          </cell>
          <cell r="CI613" t="str">
            <v/>
          </cell>
          <cell r="CJ613" t="str">
            <v/>
          </cell>
          <cell r="CK613">
            <v>13.82</v>
          </cell>
          <cell r="CL613">
            <v>13.82</v>
          </cell>
          <cell r="CM613">
            <v>13.82</v>
          </cell>
          <cell r="CN613">
            <v>13.82</v>
          </cell>
          <cell r="CO613">
            <v>13.82</v>
          </cell>
          <cell r="CP613" t="str">
            <v/>
          </cell>
          <cell r="CQ613" t="str">
            <v/>
          </cell>
          <cell r="CR613" t="str">
            <v/>
          </cell>
          <cell r="CS613" t="str">
            <v/>
          </cell>
          <cell r="CT613" t="str">
            <v/>
          </cell>
          <cell r="CU613">
            <v>-0.8</v>
          </cell>
          <cell r="CV613" t="str">
            <v/>
          </cell>
          <cell r="CW613" t="str">
            <v/>
          </cell>
          <cell r="CX613" t="str">
            <v/>
          </cell>
          <cell r="CY613">
            <v>0.48</v>
          </cell>
          <cell r="CZ613" t="str">
            <v/>
          </cell>
          <cell r="DA613" t="str">
            <v/>
          </cell>
          <cell r="DB613" t="str">
            <v/>
          </cell>
          <cell r="DD613">
            <v>1</v>
          </cell>
        </row>
        <row r="614">
          <cell r="C614" t="str">
            <v>PR19WSX_F3</v>
          </cell>
          <cell r="D614" t="str">
            <v>Minimise sewer flooding</v>
          </cell>
          <cell r="E614" t="str">
            <v>PR14 continuation</v>
          </cell>
          <cell r="F614" t="str">
            <v>F3</v>
          </cell>
          <cell r="G614" t="str">
            <v>Sewer flooding risk</v>
          </cell>
          <cell r="H614" t="str">
            <v>Overall risk of flooding as measured by sewer flooding risk grid</v>
          </cell>
          <cell r="K614">
            <v>1</v>
          </cell>
          <cell r="Q614">
            <v>1</v>
          </cell>
          <cell r="R614" t="str">
            <v>Under</v>
          </cell>
          <cell r="S614" t="str">
            <v>Revenue</v>
          </cell>
          <cell r="T614" t="str">
            <v>In-period</v>
          </cell>
          <cell r="U614" t="str">
            <v>Sewer flooding</v>
          </cell>
          <cell r="V614" t="str">
            <v>score</v>
          </cell>
          <cell r="W614" t="str">
            <v>Index</v>
          </cell>
          <cell r="X614">
            <v>0</v>
          </cell>
          <cell r="Y614" t="str">
            <v>Down</v>
          </cell>
          <cell r="AQ614">
            <v>50651</v>
          </cell>
          <cell r="AR614">
            <v>50651</v>
          </cell>
          <cell r="AS614">
            <v>50651</v>
          </cell>
          <cell r="AT614">
            <v>50651</v>
          </cell>
          <cell r="AU614">
            <v>50651</v>
          </cell>
          <cell r="BL614" t="str">
            <v>Yes</v>
          </cell>
          <cell r="BM614" t="str">
            <v>Yes</v>
          </cell>
          <cell r="BN614" t="str">
            <v>Yes</v>
          </cell>
          <cell r="BO614" t="str">
            <v>Yes</v>
          </cell>
          <cell r="BP614" t="str">
            <v>Yes</v>
          </cell>
          <cell r="BQ614" t="str">
            <v/>
          </cell>
          <cell r="BR614" t="str">
            <v/>
          </cell>
          <cell r="BS614" t="str">
            <v/>
          </cell>
          <cell r="BT614" t="str">
            <v/>
          </cell>
          <cell r="BU614" t="str">
            <v/>
          </cell>
          <cell r="BV614" t="str">
            <v/>
          </cell>
          <cell r="BW614" t="str">
            <v/>
          </cell>
          <cell r="BX614" t="str">
            <v/>
          </cell>
          <cell r="BY614" t="str">
            <v/>
          </cell>
          <cell r="BZ614" t="str">
            <v/>
          </cell>
          <cell r="CA614">
            <v>55716</v>
          </cell>
          <cell r="CB614">
            <v>55716</v>
          </cell>
          <cell r="CC614">
            <v>55716</v>
          </cell>
          <cell r="CD614">
            <v>55716</v>
          </cell>
          <cell r="CE614">
            <v>55716</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v>-1.8000000000000001E-4</v>
          </cell>
          <cell r="CV614" t="str">
            <v/>
          </cell>
          <cell r="CW614" t="str">
            <v/>
          </cell>
          <cell r="CX614" t="str">
            <v/>
          </cell>
          <cell r="CY614" t="str">
            <v/>
          </cell>
          <cell r="CZ614" t="str">
            <v/>
          </cell>
          <cell r="DA614" t="str">
            <v/>
          </cell>
          <cell r="DB614" t="str">
            <v/>
          </cell>
          <cell r="DD614">
            <v>1</v>
          </cell>
        </row>
        <row r="615">
          <cell r="C615" t="str">
            <v>PR19WSX_F4</v>
          </cell>
          <cell r="D615" t="str">
            <v>Minimise sewer flooding</v>
          </cell>
          <cell r="E615" t="str">
            <v>PR14 continuation</v>
          </cell>
          <cell r="F615" t="str">
            <v>F4</v>
          </cell>
          <cell r="G615" t="str">
            <v>North Bristol Sewer Scheme - Trym catchment</v>
          </cell>
          <cell r="H615" t="str">
            <v>Delivery of additional capacity for the Trym catchment by 2022/23 in line with the agreed North Bristol Sewerage strategy</v>
          </cell>
          <cell r="K615">
            <v>1</v>
          </cell>
          <cell r="Q615">
            <v>1</v>
          </cell>
          <cell r="R615" t="str">
            <v>Under</v>
          </cell>
          <cell r="S615" t="str">
            <v>Revenue</v>
          </cell>
          <cell r="T615" t="str">
            <v>In-period</v>
          </cell>
          <cell r="U615" t="str">
            <v>Resilience</v>
          </cell>
          <cell r="V615" t="str">
            <v>nr</v>
          </cell>
          <cell r="W615" t="str">
            <v>Months of delays</v>
          </cell>
          <cell r="X615">
            <v>0</v>
          </cell>
          <cell r="Y615" t="str">
            <v>Down</v>
          </cell>
          <cell r="AQ615">
            <v>0</v>
          </cell>
          <cell r="AR615">
            <v>0</v>
          </cell>
          <cell r="AS615">
            <v>0</v>
          </cell>
          <cell r="AT615">
            <v>0</v>
          </cell>
          <cell r="AU615">
            <v>0</v>
          </cell>
          <cell r="BL615" t="str">
            <v>Yes</v>
          </cell>
          <cell r="BM615" t="str">
            <v>Yes</v>
          </cell>
          <cell r="BN615" t="str">
            <v>Yes</v>
          </cell>
          <cell r="BO615" t="str">
            <v>Yes</v>
          </cell>
          <cell r="BP615" t="str">
            <v>Yes</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v>-0.1326</v>
          </cell>
          <cell r="CV615" t="str">
            <v/>
          </cell>
          <cell r="CW615" t="str">
            <v/>
          </cell>
          <cell r="CX615" t="str">
            <v/>
          </cell>
          <cell r="CY615" t="str">
            <v/>
          </cell>
          <cell r="CZ615" t="str">
            <v/>
          </cell>
          <cell r="DA615" t="str">
            <v/>
          </cell>
          <cell r="DB615" t="str">
            <v/>
          </cell>
          <cell r="DC615" t="str">
            <v>No</v>
          </cell>
          <cell r="DD615">
            <v>1</v>
          </cell>
        </row>
        <row r="616">
          <cell r="C616" t="str">
            <v>PR19WSX_R1</v>
          </cell>
          <cell r="D616" t="str">
            <v>Resilient services</v>
          </cell>
          <cell r="E616" t="str">
            <v>PR14 revision</v>
          </cell>
          <cell r="F616" t="str">
            <v>R1</v>
          </cell>
          <cell r="G616" t="str">
            <v>Water supply interruptions</v>
          </cell>
          <cell r="H616" t="str">
            <v>Number of minutes lost per property with supply interruptions greater than three hours including planned, unplanned and third party interruptions</v>
          </cell>
          <cell r="J616">
            <v>1</v>
          </cell>
          <cell r="Q616">
            <v>1</v>
          </cell>
          <cell r="R616" t="str">
            <v>Out &amp; under</v>
          </cell>
          <cell r="S616" t="str">
            <v>Revenue</v>
          </cell>
          <cell r="T616" t="str">
            <v>In-period</v>
          </cell>
          <cell r="U616" t="str">
            <v>Supply interruptions</v>
          </cell>
          <cell r="V616" t="str">
            <v>time</v>
          </cell>
          <cell r="W616" t="str">
            <v>Minutes per property</v>
          </cell>
          <cell r="X616">
            <v>0</v>
          </cell>
          <cell r="Y616" t="str">
            <v>Down</v>
          </cell>
          <cell r="Z616" t="str">
            <v>Water supply interruptions</v>
          </cell>
        </row>
        <row r="617">
          <cell r="C617" t="str">
            <v>PR19WSX_R2</v>
          </cell>
          <cell r="D617" t="str">
            <v>Resilient services</v>
          </cell>
          <cell r="E617" t="str">
            <v>PR19 new</v>
          </cell>
          <cell r="F617" t="str">
            <v>R2</v>
          </cell>
          <cell r="G617" t="str">
            <v>Risk of severe restrictions in a drought</v>
          </cell>
          <cell r="H617" t="str">
            <v>Percentage of the population the company serves, that would experience severe supply restrictions (e.g. standpipes or rota cuts) in a 1-in-200 year drought</v>
          </cell>
          <cell r="I617">
            <v>1</v>
          </cell>
          <cell r="Q617">
            <v>1</v>
          </cell>
          <cell r="R617" t="str">
            <v>NFI</v>
          </cell>
          <cell r="U617" t="str">
            <v>Supply restrictions</v>
          </cell>
          <cell r="V617" t="str">
            <v>%</v>
          </cell>
          <cell r="W617" t="str">
            <v>Percentage of population</v>
          </cell>
          <cell r="X617">
            <v>1</v>
          </cell>
          <cell r="Y617" t="str">
            <v>Down</v>
          </cell>
          <cell r="Z617" t="str">
            <v>Risk of severe restrictions in a drought</v>
          </cell>
        </row>
        <row r="618">
          <cell r="C618" t="str">
            <v>PR19WSX_R3</v>
          </cell>
          <cell r="D618" t="str">
            <v>Resilient services</v>
          </cell>
          <cell r="E618" t="str">
            <v>PR19 new</v>
          </cell>
          <cell r="F618" t="str">
            <v>R3</v>
          </cell>
          <cell r="G618" t="str">
            <v>Risk of sewer flooding in a storm</v>
          </cell>
          <cell r="H618" t="str">
            <v>Percentage of population at risk of sewer flooding in a 1-in-50 year storm</v>
          </cell>
          <cell r="K618">
            <v>1</v>
          </cell>
          <cell r="Q618">
            <v>1</v>
          </cell>
          <cell r="R618" t="str">
            <v>NFI</v>
          </cell>
          <cell r="U618" t="str">
            <v>Sewer flooding</v>
          </cell>
          <cell r="V618" t="str">
            <v>%</v>
          </cell>
          <cell r="W618" t="str">
            <v>Percentage of population</v>
          </cell>
          <cell r="X618">
            <v>2</v>
          </cell>
          <cell r="Y618" t="str">
            <v>Down</v>
          </cell>
          <cell r="Z618" t="str">
            <v>Risk of sewer flooding in a storm</v>
          </cell>
        </row>
        <row r="619">
          <cell r="C619" t="str">
            <v>PR19WSX_R4</v>
          </cell>
          <cell r="D619" t="str">
            <v>Resilient services</v>
          </cell>
          <cell r="E619" t="str">
            <v>PR14 continuation</v>
          </cell>
          <cell r="F619" t="str">
            <v>R4</v>
          </cell>
          <cell r="G619" t="str">
            <v>Mains repairs</v>
          </cell>
          <cell r="H619" t="str">
            <v>Number of mains bursts/repairs on water mains per year (water mains only - excludes service pipes)</v>
          </cell>
          <cell r="J619">
            <v>1</v>
          </cell>
          <cell r="Q619">
            <v>1</v>
          </cell>
          <cell r="R619" t="str">
            <v>Under</v>
          </cell>
          <cell r="S619" t="str">
            <v>Revenue</v>
          </cell>
          <cell r="T619" t="str">
            <v>In-period</v>
          </cell>
          <cell r="U619" t="str">
            <v>Water mains bursts</v>
          </cell>
          <cell r="V619" t="str">
            <v>nr</v>
          </cell>
          <cell r="W619" t="str">
            <v>Number of bursts per 1,000km mains</v>
          </cell>
          <cell r="X619">
            <v>1</v>
          </cell>
          <cell r="Y619" t="str">
            <v>Down</v>
          </cell>
          <cell r="Z619" t="str">
            <v>Mains repairs</v>
          </cell>
        </row>
        <row r="620">
          <cell r="C620" t="str">
            <v>PR19WSX_R5</v>
          </cell>
          <cell r="D620" t="str">
            <v>Resilient services</v>
          </cell>
          <cell r="E620" t="str">
            <v>PR19 new</v>
          </cell>
          <cell r="F620" t="str">
            <v>R5</v>
          </cell>
          <cell r="G620" t="str">
            <v>Unplanned outage</v>
          </cell>
          <cell r="H620" t="str">
            <v>Annualised unavailable output, based on the peak week production capacity (or PWPC)</v>
          </cell>
          <cell r="J620">
            <v>1</v>
          </cell>
          <cell r="Q620">
            <v>1</v>
          </cell>
          <cell r="R620" t="str">
            <v>Under</v>
          </cell>
          <cell r="S620" t="str">
            <v>Revenue</v>
          </cell>
          <cell r="T620" t="str">
            <v>In-period</v>
          </cell>
          <cell r="U620" t="str">
            <v>Water outage</v>
          </cell>
          <cell r="V620" t="str">
            <v>%</v>
          </cell>
          <cell r="W620" t="str">
            <v>Percentage of production capacity</v>
          </cell>
          <cell r="X620">
            <v>2</v>
          </cell>
          <cell r="Y620" t="str">
            <v>Down</v>
          </cell>
          <cell r="Z620" t="str">
            <v>Unplanned outage</v>
          </cell>
        </row>
        <row r="621">
          <cell r="C621" t="str">
            <v>PR19WSX_R6</v>
          </cell>
          <cell r="D621" t="str">
            <v>Resilient services</v>
          </cell>
          <cell r="E621" t="str">
            <v>PR14 continuation</v>
          </cell>
          <cell r="F621" t="str">
            <v>R6</v>
          </cell>
          <cell r="G621" t="str">
            <v>Sewer collapses</v>
          </cell>
          <cell r="H621" t="str">
            <v>Number of sewer collapses per thousand kilometres of all sewers causing an impact on service to customers or the environment</v>
          </cell>
          <cell r="K621">
            <v>1</v>
          </cell>
          <cell r="Q621">
            <v>1</v>
          </cell>
          <cell r="R621" t="str">
            <v>Under</v>
          </cell>
          <cell r="S621" t="str">
            <v>Revenue</v>
          </cell>
          <cell r="T621" t="str">
            <v>In-period</v>
          </cell>
          <cell r="U621" t="str">
            <v>Resilience</v>
          </cell>
          <cell r="V621" t="str">
            <v>nr</v>
          </cell>
          <cell r="W621" t="str">
            <v>Sewer collapses per 1,000km of sewers</v>
          </cell>
          <cell r="X621">
            <v>2</v>
          </cell>
          <cell r="Y621" t="str">
            <v>Down</v>
          </cell>
          <cell r="Z621" t="str">
            <v>Sewer collapses</v>
          </cell>
        </row>
        <row r="622">
          <cell r="C622" t="str">
            <v>PR19WSX_R7</v>
          </cell>
          <cell r="D622" t="str">
            <v>Resilient services</v>
          </cell>
          <cell r="E622" t="str">
            <v>PR14 continuation</v>
          </cell>
          <cell r="F622" t="str">
            <v>R7</v>
          </cell>
          <cell r="G622" t="str">
            <v>Restrictions on water use (hosepipe bans)</v>
          </cell>
          <cell r="H622" t="str">
            <v>The number of temporary use (hosepipe) bans imposed on customer to restrict their water use</v>
          </cell>
          <cell r="I622">
            <v>1</v>
          </cell>
          <cell r="Q622">
            <v>1</v>
          </cell>
          <cell r="R622" t="str">
            <v>Under</v>
          </cell>
          <cell r="S622" t="str">
            <v>Revenue</v>
          </cell>
          <cell r="T622" t="str">
            <v>In-period</v>
          </cell>
          <cell r="U622" t="str">
            <v>Supply restrictions</v>
          </cell>
          <cell r="V622" t="str">
            <v>nr</v>
          </cell>
          <cell r="W622" t="str">
            <v>Number of hosepipe bans</v>
          </cell>
          <cell r="X622">
            <v>0</v>
          </cell>
          <cell r="Y622" t="str">
            <v>Down</v>
          </cell>
          <cell r="AQ622">
            <v>0</v>
          </cell>
          <cell r="AR622">
            <v>0</v>
          </cell>
          <cell r="AS622">
            <v>0</v>
          </cell>
          <cell r="AT622">
            <v>0</v>
          </cell>
          <cell r="AU622">
            <v>0</v>
          </cell>
          <cell r="BL622" t="str">
            <v>Yes</v>
          </cell>
          <cell r="BM622" t="str">
            <v>Yes</v>
          </cell>
          <cell r="BN622" t="str">
            <v>Yes</v>
          </cell>
          <cell r="BO622" t="str">
            <v>Yes</v>
          </cell>
          <cell r="BP622" t="str">
            <v>Yes</v>
          </cell>
          <cell r="BQ622" t="str">
            <v/>
          </cell>
          <cell r="BR622" t="str">
            <v/>
          </cell>
          <cell r="BS622" t="str">
            <v/>
          </cell>
          <cell r="BT622" t="str">
            <v/>
          </cell>
          <cell r="BU622" t="str">
            <v/>
          </cell>
          <cell r="BV622" t="str">
            <v/>
          </cell>
          <cell r="BW622" t="str">
            <v/>
          </cell>
          <cell r="BX622" t="str">
            <v/>
          </cell>
          <cell r="BY622" t="str">
            <v/>
          </cell>
          <cell r="BZ622" t="str">
            <v/>
          </cell>
          <cell r="CA622">
            <v>0</v>
          </cell>
          <cell r="CB622">
            <v>0</v>
          </cell>
          <cell r="CC622">
            <v>0</v>
          </cell>
          <cell r="CD622">
            <v>0</v>
          </cell>
          <cell r="CE622">
            <v>0</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v>-0.16</v>
          </cell>
          <cell r="CV622" t="str">
            <v/>
          </cell>
          <cell r="CW622" t="str">
            <v/>
          </cell>
          <cell r="CX622" t="str">
            <v/>
          </cell>
          <cell r="CY622" t="str">
            <v/>
          </cell>
          <cell r="CZ622" t="str">
            <v/>
          </cell>
          <cell r="DA622" t="str">
            <v/>
          </cell>
          <cell r="DB622" t="str">
            <v/>
          </cell>
          <cell r="DD622">
            <v>1</v>
          </cell>
        </row>
        <row r="623">
          <cell r="C623" t="str">
            <v>PR19WSX_E1</v>
          </cell>
          <cell r="D623" t="str">
            <v>Protecting and enhancing the environment</v>
          </cell>
          <cell r="E623" t="str">
            <v>PR14 revision</v>
          </cell>
          <cell r="F623" t="str">
            <v>E1</v>
          </cell>
          <cell r="G623" t="str">
            <v>Treatment works compliance</v>
          </cell>
          <cell r="H623" t="str">
            <v>Percentage of sewage treatment works and water treatment works that are compliant with their discharge permit as reported to the Environment Agency</v>
          </cell>
          <cell r="K623">
            <v>1</v>
          </cell>
          <cell r="Q623">
            <v>1</v>
          </cell>
          <cell r="R623" t="str">
            <v>Under</v>
          </cell>
          <cell r="S623" t="str">
            <v>Revenue</v>
          </cell>
          <cell r="T623" t="str">
            <v>In-period</v>
          </cell>
          <cell r="U623" t="str">
            <v>Environmental</v>
          </cell>
          <cell r="V623" t="str">
            <v>%</v>
          </cell>
          <cell r="W623" t="str">
            <v>Percentage of works that are compliant</v>
          </cell>
          <cell r="X623">
            <v>2</v>
          </cell>
          <cell r="Y623" t="str">
            <v>Up</v>
          </cell>
          <cell r="Z623" t="str">
            <v>Treatment works compliance</v>
          </cell>
        </row>
        <row r="624">
          <cell r="C624" t="str">
            <v>PR19WSX_E2</v>
          </cell>
          <cell r="D624" t="str">
            <v>Protecting and enhancing the environment</v>
          </cell>
          <cell r="E624" t="str">
            <v>PR14 revision</v>
          </cell>
          <cell r="F624" t="str">
            <v>E2</v>
          </cell>
          <cell r="G624" t="str">
            <v>Pollution incidents</v>
          </cell>
          <cell r="H624" t="str">
            <v>Category 1-3 pollution incidents per 10,000km of wastewater network, as reported to the Environment Agency</v>
          </cell>
          <cell r="K624">
            <v>1</v>
          </cell>
          <cell r="Q624">
            <v>1</v>
          </cell>
          <cell r="R624" t="str">
            <v>Out &amp; under</v>
          </cell>
          <cell r="S624" t="str">
            <v>Revenue</v>
          </cell>
          <cell r="T624" t="str">
            <v>In-period</v>
          </cell>
          <cell r="U624" t="str">
            <v>Pollution incidents</v>
          </cell>
          <cell r="V624" t="str">
            <v>nr</v>
          </cell>
          <cell r="W624" t="str">
            <v>Incidents per 10,000 km of sewers</v>
          </cell>
          <cell r="X624">
            <v>2</v>
          </cell>
          <cell r="Y624" t="str">
            <v>Down</v>
          </cell>
          <cell r="Z624" t="str">
            <v>Pollution incidents</v>
          </cell>
        </row>
        <row r="625">
          <cell r="C625" t="str">
            <v>PR19WSX_E3</v>
          </cell>
          <cell r="D625" t="str">
            <v>Protecting and enhancing the environment</v>
          </cell>
          <cell r="E625" t="str">
            <v>PR14 continuation</v>
          </cell>
          <cell r="F625" t="str">
            <v>E3</v>
          </cell>
          <cell r="G625" t="str">
            <v>Abstraction Incentive Mechanism (Mere)</v>
          </cell>
          <cell r="H625" t="str">
            <v>The volume of water abstracted from the Mere source and exported from the catchment over the course of the year when river flows are low</v>
          </cell>
          <cell r="I625">
            <v>1</v>
          </cell>
          <cell r="Q625">
            <v>1</v>
          </cell>
          <cell r="R625" t="str">
            <v>Out &amp; under</v>
          </cell>
          <cell r="S625" t="str">
            <v>Revenue</v>
          </cell>
          <cell r="T625" t="str">
            <v>In-period</v>
          </cell>
          <cell r="U625" t="str">
            <v>Water resources/ abstraction</v>
          </cell>
          <cell r="V625" t="str">
            <v>nr</v>
          </cell>
          <cell r="W625" t="str">
            <v>Megalitres per year</v>
          </cell>
          <cell r="X625">
            <v>0</v>
          </cell>
          <cell r="Y625" t="str">
            <v>Down</v>
          </cell>
          <cell r="AQ625">
            <v>-100</v>
          </cell>
          <cell r="AR625">
            <v>-100</v>
          </cell>
          <cell r="AS625">
            <v>-100</v>
          </cell>
          <cell r="AT625">
            <v>-100</v>
          </cell>
          <cell r="AU625">
            <v>-100</v>
          </cell>
          <cell r="BL625" t="str">
            <v>Yes</v>
          </cell>
          <cell r="BM625" t="str">
            <v>Yes</v>
          </cell>
          <cell r="BN625" t="str">
            <v>Yes</v>
          </cell>
          <cell r="BO625" t="str">
            <v>Yes</v>
          </cell>
          <cell r="BP625" t="str">
            <v>Yes</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v>-2.6999999999999999E-5</v>
          </cell>
          <cell r="CV625" t="str">
            <v/>
          </cell>
          <cell r="CW625" t="str">
            <v/>
          </cell>
          <cell r="CX625" t="str">
            <v/>
          </cell>
          <cell r="CY625">
            <v>2.6999999999999999E-5</v>
          </cell>
          <cell r="CZ625" t="str">
            <v/>
          </cell>
          <cell r="DA625" t="str">
            <v/>
          </cell>
          <cell r="DB625" t="str">
            <v/>
          </cell>
          <cell r="DD625">
            <v>1</v>
          </cell>
        </row>
        <row r="626">
          <cell r="C626" t="str">
            <v>PR19WSX_E4</v>
          </cell>
          <cell r="D626" t="str">
            <v>Protecting and enhancing the environment</v>
          </cell>
          <cell r="E626" t="str">
            <v>PR19 new</v>
          </cell>
          <cell r="F626" t="str">
            <v>E4</v>
          </cell>
          <cell r="G626" t="str">
            <v>Natural capital: improve Sites of Special Scientific Interest (SSSI sites)</v>
          </cell>
          <cell r="H626" t="str">
            <v>Percentage of actions delivered to improve SSSI sites on Wessex Water landholding as agreed with Natural England</v>
          </cell>
          <cell r="I626">
            <v>1</v>
          </cell>
          <cell r="Q626">
            <v>1</v>
          </cell>
          <cell r="R626" t="str">
            <v>Out &amp; under</v>
          </cell>
          <cell r="S626" t="str">
            <v>Revenue</v>
          </cell>
          <cell r="T626" t="str">
            <v>In-period</v>
          </cell>
          <cell r="U626" t="str">
            <v>Biodiversity/SSSIs</v>
          </cell>
          <cell r="V626" t="str">
            <v>%</v>
          </cell>
          <cell r="W626" t="str">
            <v>Percentage of agreed actions delivered - cumulative</v>
          </cell>
          <cell r="X626">
            <v>0</v>
          </cell>
          <cell r="Y626" t="str">
            <v>Up</v>
          </cell>
          <cell r="AQ626">
            <v>20</v>
          </cell>
          <cell r="AR626">
            <v>40</v>
          </cell>
          <cell r="AS626">
            <v>60</v>
          </cell>
          <cell r="AT626">
            <v>80</v>
          </cell>
          <cell r="AU626">
            <v>100</v>
          </cell>
          <cell r="BL626" t="str">
            <v>Yes</v>
          </cell>
          <cell r="BM626" t="str">
            <v>Yes</v>
          </cell>
          <cell r="BN626" t="str">
            <v>Yes</v>
          </cell>
          <cell r="BO626" t="str">
            <v>Yes</v>
          </cell>
          <cell r="BP626" t="str">
            <v>Yes</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v>-2.0000000000000001E-4</v>
          </cell>
          <cell r="CV626" t="str">
            <v/>
          </cell>
          <cell r="CW626" t="str">
            <v/>
          </cell>
          <cell r="CX626" t="str">
            <v/>
          </cell>
          <cell r="CY626">
            <v>1.7000000000000001E-4</v>
          </cell>
          <cell r="CZ626" t="str">
            <v/>
          </cell>
          <cell r="DA626" t="str">
            <v/>
          </cell>
          <cell r="DB626" t="str">
            <v/>
          </cell>
          <cell r="DD626">
            <v>1</v>
          </cell>
        </row>
        <row r="627">
          <cell r="C627" t="str">
            <v>PR19WSX_E5</v>
          </cell>
          <cell r="D627" t="str">
            <v>Protecting and enhancing the environment</v>
          </cell>
          <cell r="E627" t="str">
            <v>PR14 revision</v>
          </cell>
          <cell r="F627" t="str">
            <v>E5</v>
          </cell>
          <cell r="G627" t="str">
            <v>Greenhouse gas emissions</v>
          </cell>
          <cell r="H627" t="str">
            <v>Annual gross greenhouse gas emissions from operational services</v>
          </cell>
          <cell r="I627">
            <v>0.03</v>
          </cell>
          <cell r="J627">
            <v>0.25</v>
          </cell>
          <cell r="K627">
            <v>0.54</v>
          </cell>
          <cell r="L627">
            <v>0.18</v>
          </cell>
          <cell r="Q627">
            <v>1</v>
          </cell>
          <cell r="R627" t="str">
            <v>Under</v>
          </cell>
          <cell r="S627" t="str">
            <v>Revenue</v>
          </cell>
          <cell r="T627" t="str">
            <v>In-period</v>
          </cell>
          <cell r="U627" t="str">
            <v>Energy/emissions</v>
          </cell>
          <cell r="V627" t="str">
            <v>nr</v>
          </cell>
          <cell r="W627" t="str">
            <v>Kiloton of CO2 equivalent (KtCO2e)</v>
          </cell>
          <cell r="X627">
            <v>0</v>
          </cell>
          <cell r="Y627" t="str">
            <v>Down</v>
          </cell>
          <cell r="AQ627">
            <v>111</v>
          </cell>
          <cell r="AR627">
            <v>110</v>
          </cell>
          <cell r="AS627">
            <v>107</v>
          </cell>
          <cell r="AT627">
            <v>105</v>
          </cell>
          <cell r="AU627">
            <v>101</v>
          </cell>
          <cell r="BL627" t="str">
            <v>Yes</v>
          </cell>
          <cell r="BM627" t="str">
            <v>Yes</v>
          </cell>
          <cell r="BN627" t="str">
            <v>Yes</v>
          </cell>
          <cell r="BO627" t="str">
            <v>Yes</v>
          </cell>
          <cell r="BP627" t="str">
            <v>Yes</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v>-1.95E-2</v>
          </cell>
          <cell r="CV627" t="str">
            <v/>
          </cell>
          <cell r="CW627" t="str">
            <v/>
          </cell>
          <cell r="CX627" t="str">
            <v/>
          </cell>
          <cell r="CY627" t="str">
            <v/>
          </cell>
          <cell r="CZ627" t="str">
            <v/>
          </cell>
          <cell r="DA627" t="str">
            <v/>
          </cell>
          <cell r="DB627" t="str">
            <v/>
          </cell>
          <cell r="DD627">
            <v>1</v>
          </cell>
        </row>
        <row r="628">
          <cell r="C628" t="str">
            <v>PR19WSX_E6</v>
          </cell>
          <cell r="D628" t="str">
            <v>Protecting and enhancing the environment</v>
          </cell>
          <cell r="E628" t="str">
            <v>PR19 new</v>
          </cell>
          <cell r="F628" t="str">
            <v>E6</v>
          </cell>
          <cell r="G628" t="str">
            <v>Working with communities to improve bathing water experience</v>
          </cell>
          <cell r="H628" t="str">
            <v>Number of beaches with community projects that have been agreed by the Catchment Panel which improves bathing water experience</v>
          </cell>
          <cell r="K628">
            <v>1</v>
          </cell>
          <cell r="Q628">
            <v>1</v>
          </cell>
          <cell r="R628" t="str">
            <v>Out &amp; under</v>
          </cell>
          <cell r="S628" t="str">
            <v>Revenue</v>
          </cell>
          <cell r="T628" t="str">
            <v>In-period</v>
          </cell>
          <cell r="U628" t="str">
            <v>Community/partnerships</v>
          </cell>
          <cell r="V628" t="str">
            <v>nr</v>
          </cell>
          <cell r="W628" t="str">
            <v>Number of beaches - cumulative</v>
          </cell>
          <cell r="X628">
            <v>0</v>
          </cell>
          <cell r="Y628" t="str">
            <v>Up</v>
          </cell>
          <cell r="AQ628">
            <v>20</v>
          </cell>
          <cell r="AR628">
            <v>26</v>
          </cell>
          <cell r="AS628">
            <v>33</v>
          </cell>
          <cell r="AT628">
            <v>40</v>
          </cell>
          <cell r="AU628">
            <v>47</v>
          </cell>
          <cell r="BL628" t="str">
            <v>Yes</v>
          </cell>
          <cell r="BM628" t="str">
            <v>Yes</v>
          </cell>
          <cell r="BN628" t="str">
            <v>Yes</v>
          </cell>
          <cell r="BO628" t="str">
            <v>Yes</v>
          </cell>
          <cell r="BP628" t="str">
            <v>Yes</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v>-8.4999999999999995E-4</v>
          </cell>
          <cell r="CV628" t="str">
            <v/>
          </cell>
          <cell r="CW628" t="str">
            <v/>
          </cell>
          <cell r="CX628" t="str">
            <v/>
          </cell>
          <cell r="CY628">
            <v>6.9999999999999999E-4</v>
          </cell>
          <cell r="CZ628" t="str">
            <v/>
          </cell>
          <cell r="DA628" t="str">
            <v/>
          </cell>
          <cell r="DB628" t="str">
            <v/>
          </cell>
          <cell r="DD628">
            <v>1</v>
          </cell>
        </row>
        <row r="629">
          <cell r="C629" t="str">
            <v>PR19WSX_E7</v>
          </cell>
          <cell r="D629" t="str">
            <v>Protecting and enhancing the environment</v>
          </cell>
          <cell r="E629" t="str">
            <v>PR19 new</v>
          </cell>
          <cell r="F629" t="str">
            <v>E7</v>
          </cell>
          <cell r="G629" t="str">
            <v>Working with catchment partners to improve natural capital</v>
          </cell>
          <cell r="H629" t="str">
            <v>Number of schemes working with catchment partners to improve natural capital on non-Wessex Water landholding (excluding SSSI sites)</v>
          </cell>
          <cell r="K629">
            <v>1</v>
          </cell>
          <cell r="Q629">
            <v>1</v>
          </cell>
          <cell r="R629" t="str">
            <v>Out &amp; under</v>
          </cell>
          <cell r="S629" t="str">
            <v>Revenue</v>
          </cell>
          <cell r="T629" t="str">
            <v>In-period</v>
          </cell>
          <cell r="U629" t="str">
            <v>Community/partnerships</v>
          </cell>
          <cell r="V629" t="str">
            <v>nr</v>
          </cell>
          <cell r="W629" t="str">
            <v>Number of schemes - cumulative</v>
          </cell>
          <cell r="X629">
            <v>0</v>
          </cell>
          <cell r="Y629" t="str">
            <v>Up</v>
          </cell>
          <cell r="AQ629">
            <v>29</v>
          </cell>
          <cell r="AR629">
            <v>37</v>
          </cell>
          <cell r="AS629">
            <v>37</v>
          </cell>
          <cell r="AT629">
            <v>37</v>
          </cell>
          <cell r="AU629">
            <v>37</v>
          </cell>
          <cell r="BL629" t="str">
            <v>Yes</v>
          </cell>
          <cell r="BM629" t="str">
            <v>Yes</v>
          </cell>
          <cell r="BN629" t="str">
            <v>Yes</v>
          </cell>
          <cell r="BO629" t="str">
            <v>Yes</v>
          </cell>
          <cell r="BP629" t="str">
            <v>Yes</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v>-4.0000000000000001E-3</v>
          </cell>
          <cell r="CV629" t="str">
            <v/>
          </cell>
          <cell r="CW629" t="str">
            <v/>
          </cell>
          <cell r="CX629" t="str">
            <v/>
          </cell>
          <cell r="CY629">
            <v>3.3E-3</v>
          </cell>
          <cell r="CZ629" t="str">
            <v/>
          </cell>
          <cell r="DA629" t="str">
            <v/>
          </cell>
          <cell r="DB629" t="str">
            <v/>
          </cell>
          <cell r="DD629">
            <v>1</v>
          </cell>
        </row>
        <row r="630">
          <cell r="C630" t="str">
            <v>PR19WSX_E8</v>
          </cell>
          <cell r="D630" t="str">
            <v>Protecting and enhancing the environment</v>
          </cell>
          <cell r="E630" t="str">
            <v>PR14 revision</v>
          </cell>
          <cell r="F630" t="str">
            <v>E8</v>
          </cell>
          <cell r="G630" t="str">
            <v>Satisfactory sludge disposal</v>
          </cell>
          <cell r="H630" t="str">
            <v>Percentage of sludge disposed that complies with appropriate legislation and regulation, as reported to the Environment Agency</v>
          </cell>
          <cell r="L630">
            <v>1</v>
          </cell>
          <cell r="Q630">
            <v>1</v>
          </cell>
          <cell r="R630" t="str">
            <v>Under</v>
          </cell>
          <cell r="S630" t="str">
            <v>Revenue</v>
          </cell>
          <cell r="T630" t="str">
            <v>In-period</v>
          </cell>
          <cell r="U630" t="str">
            <v>Bioresources (sludge)</v>
          </cell>
          <cell r="V630" t="str">
            <v>%</v>
          </cell>
          <cell r="W630" t="str">
            <v>Percentage of sludge</v>
          </cell>
          <cell r="X630">
            <v>2</v>
          </cell>
          <cell r="Y630" t="str">
            <v>Up</v>
          </cell>
          <cell r="AQ630">
            <v>100</v>
          </cell>
          <cell r="AR630">
            <v>100</v>
          </cell>
          <cell r="AS630">
            <v>100</v>
          </cell>
          <cell r="AT630">
            <v>100</v>
          </cell>
          <cell r="AU630">
            <v>100</v>
          </cell>
          <cell r="BL630" t="str">
            <v>Yes</v>
          </cell>
          <cell r="BM630" t="str">
            <v>Yes</v>
          </cell>
          <cell r="BN630" t="str">
            <v>Yes</v>
          </cell>
          <cell r="BO630" t="str">
            <v>Yes</v>
          </cell>
          <cell r="BP630" t="str">
            <v>Yes</v>
          </cell>
          <cell r="BQ630" t="str">
            <v/>
          </cell>
          <cell r="BR630" t="str">
            <v/>
          </cell>
          <cell r="BS630" t="str">
            <v/>
          </cell>
          <cell r="BT630" t="str">
            <v/>
          </cell>
          <cell r="BU630" t="str">
            <v/>
          </cell>
          <cell r="BV630" t="str">
            <v/>
          </cell>
          <cell r="BW630" t="str">
            <v/>
          </cell>
          <cell r="BX630" t="str">
            <v/>
          </cell>
          <cell r="BY630" t="str">
            <v/>
          </cell>
          <cell r="BZ630" t="str">
            <v/>
          </cell>
          <cell r="CA630" t="str">
            <v/>
          </cell>
          <cell r="CB630" t="str">
            <v/>
          </cell>
          <cell r="CC630" t="str">
            <v/>
          </cell>
          <cell r="CD630" t="str">
            <v/>
          </cell>
          <cell r="CE630" t="str">
            <v/>
          </cell>
          <cell r="CF630" t="str">
            <v/>
          </cell>
          <cell r="CG630" t="str">
            <v/>
          </cell>
          <cell r="CH630" t="str">
            <v/>
          </cell>
          <cell r="CI630" t="str">
            <v/>
          </cell>
          <cell r="CJ630" t="str">
            <v/>
          </cell>
          <cell r="CK630" t="str">
            <v/>
          </cell>
          <cell r="CL630" t="str">
            <v/>
          </cell>
          <cell r="CM630" t="str">
            <v/>
          </cell>
          <cell r="CN630" t="str">
            <v/>
          </cell>
          <cell r="CO630" t="str">
            <v/>
          </cell>
          <cell r="CP630" t="str">
            <v/>
          </cell>
          <cell r="CQ630" t="str">
            <v/>
          </cell>
          <cell r="CR630" t="str">
            <v/>
          </cell>
          <cell r="CS630" t="str">
            <v/>
          </cell>
          <cell r="CT630" t="str">
            <v/>
          </cell>
          <cell r="CU630">
            <v>-9.8000000000000004E-2</v>
          </cell>
          <cell r="CV630" t="str">
            <v/>
          </cell>
          <cell r="CW630" t="str">
            <v/>
          </cell>
          <cell r="CX630" t="str">
            <v/>
          </cell>
          <cell r="CY630" t="str">
            <v/>
          </cell>
          <cell r="CZ630" t="str">
            <v/>
          </cell>
          <cell r="DA630" t="str">
            <v/>
          </cell>
          <cell r="DB630" t="str">
            <v/>
          </cell>
          <cell r="DD630">
            <v>1</v>
          </cell>
        </row>
        <row r="631">
          <cell r="C631" t="str">
            <v>PR19WSX_E9</v>
          </cell>
          <cell r="D631" t="str">
            <v>Protecting and enhancing the environment</v>
          </cell>
          <cell r="E631" t="str">
            <v>PR19 new</v>
          </cell>
          <cell r="F631" t="str">
            <v>E9</v>
          </cell>
          <cell r="G631" t="str">
            <v>Reduce frequent spilling overflows (non-WINEP)</v>
          </cell>
          <cell r="H631" t="str">
            <v>Number of combined sewer overflows (CSO) improvements achieved in addition to WINEP requirements</v>
          </cell>
          <cell r="K631">
            <v>1</v>
          </cell>
          <cell r="Q631">
            <v>1</v>
          </cell>
          <cell r="R631" t="str">
            <v>Out</v>
          </cell>
          <cell r="S631" t="str">
            <v>Revenue</v>
          </cell>
          <cell r="T631" t="str">
            <v>In-period</v>
          </cell>
          <cell r="U631" t="str">
            <v>Environmental</v>
          </cell>
          <cell r="V631" t="str">
            <v>nr</v>
          </cell>
          <cell r="W631" t="str">
            <v>Number of schemes</v>
          </cell>
          <cell r="X631">
            <v>0</v>
          </cell>
          <cell r="Y631" t="str">
            <v>Up</v>
          </cell>
          <cell r="AQ631">
            <v>0</v>
          </cell>
          <cell r="AR631">
            <v>0</v>
          </cell>
          <cell r="AS631">
            <v>0</v>
          </cell>
          <cell r="AT631">
            <v>0</v>
          </cell>
          <cell r="AU631">
            <v>0</v>
          </cell>
          <cell r="BL631" t="str">
            <v>Yes</v>
          </cell>
          <cell r="BM631" t="str">
            <v>Yes</v>
          </cell>
          <cell r="BN631" t="str">
            <v>Yes</v>
          </cell>
          <cell r="BO631" t="str">
            <v>Yes</v>
          </cell>
          <cell r="BP631" t="str">
            <v>Yes</v>
          </cell>
          <cell r="BQ631" t="str">
            <v/>
          </cell>
          <cell r="BR631" t="str">
            <v/>
          </cell>
          <cell r="BS631" t="str">
            <v/>
          </cell>
          <cell r="BT631" t="str">
            <v/>
          </cell>
          <cell r="BU631" t="str">
            <v/>
          </cell>
          <cell r="BV631" t="str">
            <v/>
          </cell>
          <cell r="BW631" t="str">
            <v/>
          </cell>
          <cell r="BX631" t="str">
            <v/>
          </cell>
          <cell r="BY631" t="str">
            <v/>
          </cell>
          <cell r="BZ631" t="str">
            <v/>
          </cell>
          <cell r="CA631" t="str">
            <v/>
          </cell>
          <cell r="CB631" t="str">
            <v/>
          </cell>
          <cell r="CC631" t="str">
            <v/>
          </cell>
          <cell r="CD631" t="str">
            <v/>
          </cell>
          <cell r="CE631" t="str">
            <v/>
          </cell>
          <cell r="CF631" t="str">
            <v/>
          </cell>
          <cell r="CG631" t="str">
            <v/>
          </cell>
          <cell r="CH631" t="str">
            <v/>
          </cell>
          <cell r="CI631" t="str">
            <v/>
          </cell>
          <cell r="CJ631" t="str">
            <v/>
          </cell>
          <cell r="CK631">
            <v>0</v>
          </cell>
          <cell r="CL631">
            <v>0</v>
          </cell>
          <cell r="CM631">
            <v>0</v>
          </cell>
          <cell r="CN631">
            <v>0</v>
          </cell>
          <cell r="CO631">
            <v>13</v>
          </cell>
          <cell r="CP631" t="str">
            <v/>
          </cell>
          <cell r="CQ631" t="str">
            <v/>
          </cell>
          <cell r="CR631" t="str">
            <v/>
          </cell>
          <cell r="CS631" t="str">
            <v/>
          </cell>
          <cell r="CT631" t="str">
            <v/>
          </cell>
          <cell r="CU631" t="str">
            <v/>
          </cell>
          <cell r="CV631" t="str">
            <v/>
          </cell>
          <cell r="CW631" t="str">
            <v/>
          </cell>
          <cell r="CX631" t="str">
            <v/>
          </cell>
          <cell r="CY631">
            <v>5.5E-2</v>
          </cell>
          <cell r="CZ631">
            <v>0.78</v>
          </cell>
          <cell r="DA631" t="str">
            <v/>
          </cell>
          <cell r="DB631" t="str">
            <v/>
          </cell>
          <cell r="DD631">
            <v>1</v>
          </cell>
        </row>
        <row r="632">
          <cell r="C632" t="str">
            <v>PR19WSX_E10</v>
          </cell>
          <cell r="D632" t="str">
            <v>Protecting and enhancing the environment</v>
          </cell>
          <cell r="E632" t="str">
            <v>PR19 new</v>
          </cell>
          <cell r="F632" t="str">
            <v>E10</v>
          </cell>
          <cell r="G632" t="str">
            <v>Length of river with improved water quality through WINEP delivery</v>
          </cell>
          <cell r="H632" t="str">
            <v>Length of river with improved water quality through WINEP delivery</v>
          </cell>
          <cell r="K632">
            <v>1</v>
          </cell>
          <cell r="Q632">
            <v>1</v>
          </cell>
          <cell r="R632" t="str">
            <v>Under</v>
          </cell>
          <cell r="S632" t="str">
            <v>Revenue</v>
          </cell>
          <cell r="T632" t="str">
            <v>In-period</v>
          </cell>
          <cell r="U632" t="str">
            <v>Environmental</v>
          </cell>
          <cell r="V632" t="str">
            <v>km</v>
          </cell>
          <cell r="W632" t="str">
            <v>Kilometre (Km) of river improved - cumulative</v>
          </cell>
          <cell r="X632">
            <v>1</v>
          </cell>
          <cell r="Y632" t="str">
            <v>Up</v>
          </cell>
          <cell r="AQ632">
            <v>0</v>
          </cell>
          <cell r="AR632">
            <v>159.4</v>
          </cell>
          <cell r="AS632">
            <v>167.4</v>
          </cell>
          <cell r="AT632">
            <v>167.4</v>
          </cell>
          <cell r="AU632">
            <v>399.9</v>
          </cell>
          <cell r="BL632" t="str">
            <v>Yes</v>
          </cell>
          <cell r="BM632" t="str">
            <v>Yes</v>
          </cell>
          <cell r="BN632" t="str">
            <v>Yes</v>
          </cell>
          <cell r="BO632" t="str">
            <v>Yes</v>
          </cell>
          <cell r="BP632" t="str">
            <v>Yes</v>
          </cell>
          <cell r="BQ632" t="str">
            <v/>
          </cell>
          <cell r="BR632" t="str">
            <v/>
          </cell>
          <cell r="BS632" t="str">
            <v/>
          </cell>
          <cell r="BT632" t="str">
            <v/>
          </cell>
          <cell r="BU632" t="str">
            <v/>
          </cell>
          <cell r="BV632" t="str">
            <v/>
          </cell>
          <cell r="BW632" t="str">
            <v/>
          </cell>
          <cell r="BX632" t="str">
            <v/>
          </cell>
          <cell r="BY632" t="str">
            <v/>
          </cell>
          <cell r="BZ632" t="str">
            <v/>
          </cell>
          <cell r="CA632" t="str">
            <v/>
          </cell>
          <cell r="CB632" t="str">
            <v/>
          </cell>
          <cell r="CC632" t="str">
            <v/>
          </cell>
          <cell r="CD632" t="str">
            <v/>
          </cell>
          <cell r="CE632" t="str">
            <v/>
          </cell>
          <cell r="CF632" t="str">
            <v/>
          </cell>
          <cell r="CG632" t="str">
            <v/>
          </cell>
          <cell r="CH632" t="str">
            <v/>
          </cell>
          <cell r="CI632" t="str">
            <v/>
          </cell>
          <cell r="CJ632" t="str">
            <v/>
          </cell>
          <cell r="CK632" t="str">
            <v/>
          </cell>
          <cell r="CL632" t="str">
            <v/>
          </cell>
          <cell r="CM632" t="str">
            <v/>
          </cell>
          <cell r="CN632" t="str">
            <v/>
          </cell>
          <cell r="CO632" t="str">
            <v/>
          </cell>
          <cell r="CP632" t="str">
            <v/>
          </cell>
          <cell r="CQ632" t="str">
            <v/>
          </cell>
          <cell r="CR632" t="str">
            <v/>
          </cell>
          <cell r="CS632" t="str">
            <v/>
          </cell>
          <cell r="CT632" t="str">
            <v/>
          </cell>
          <cell r="CU632">
            <v>-1.7000000000000001E-2</v>
          </cell>
          <cell r="CV632" t="str">
            <v/>
          </cell>
          <cell r="CW632" t="str">
            <v/>
          </cell>
          <cell r="CX632" t="str">
            <v/>
          </cell>
          <cell r="CY632" t="str">
            <v/>
          </cell>
          <cell r="CZ632" t="str">
            <v/>
          </cell>
          <cell r="DA632" t="str">
            <v/>
          </cell>
          <cell r="DB632" t="str">
            <v/>
          </cell>
          <cell r="DD632">
            <v>1</v>
          </cell>
        </row>
        <row r="633">
          <cell r="C633" t="str">
            <v>PR19WSX_E11</v>
          </cell>
          <cell r="D633" t="str">
            <v>Protecting and enhancing the environment</v>
          </cell>
          <cell r="E633" t="str">
            <v>PR19 new</v>
          </cell>
          <cell r="F633" t="str">
            <v>E11</v>
          </cell>
          <cell r="G633" t="str">
            <v>Km of river improved (non-WINEP)</v>
          </cell>
          <cell r="H633" t="str">
            <v>Length of river with improved quality by company action outside of the WINEP. Improvements will include additional nutrient removal through out-performance of our STWs, and/or additional catchment management off-setting</v>
          </cell>
          <cell r="K633">
            <v>1</v>
          </cell>
          <cell r="Q633">
            <v>1</v>
          </cell>
          <cell r="R633" t="str">
            <v>Out</v>
          </cell>
          <cell r="S633" t="str">
            <v>Revenue</v>
          </cell>
          <cell r="T633" t="str">
            <v>In-period</v>
          </cell>
          <cell r="U633" t="str">
            <v>Environmental</v>
          </cell>
          <cell r="V633" t="str">
            <v>km</v>
          </cell>
          <cell r="W633" t="str">
            <v xml:space="preserve">Kilometre (Km) of river improved </v>
          </cell>
          <cell r="X633">
            <v>1</v>
          </cell>
          <cell r="Y633" t="str">
            <v>Up</v>
          </cell>
          <cell r="AQ633">
            <v>0</v>
          </cell>
          <cell r="AR633">
            <v>0</v>
          </cell>
          <cell r="AS633">
            <v>0</v>
          </cell>
          <cell r="AT633">
            <v>0</v>
          </cell>
          <cell r="AU633">
            <v>0</v>
          </cell>
          <cell r="BL633" t="str">
            <v>Yes</v>
          </cell>
          <cell r="BM633" t="str">
            <v>Yes</v>
          </cell>
          <cell r="BN633" t="str">
            <v>Yes</v>
          </cell>
          <cell r="BO633" t="str">
            <v>Yes</v>
          </cell>
          <cell r="BP633" t="str">
            <v>Yes</v>
          </cell>
          <cell r="BQ633" t="str">
            <v/>
          </cell>
          <cell r="BR633" t="str">
            <v/>
          </cell>
          <cell r="BS633" t="str">
            <v/>
          </cell>
          <cell r="BT633" t="str">
            <v/>
          </cell>
          <cell r="BU633" t="str">
            <v/>
          </cell>
          <cell r="BV633" t="str">
            <v/>
          </cell>
          <cell r="BW633" t="str">
            <v/>
          </cell>
          <cell r="BX633" t="str">
            <v/>
          </cell>
          <cell r="BY633" t="str">
            <v/>
          </cell>
          <cell r="BZ633" t="str">
            <v/>
          </cell>
          <cell r="CA633" t="str">
            <v/>
          </cell>
          <cell r="CB633" t="str">
            <v/>
          </cell>
          <cell r="CC633" t="str">
            <v/>
          </cell>
          <cell r="CD633" t="str">
            <v/>
          </cell>
          <cell r="CE633" t="str">
            <v/>
          </cell>
          <cell r="CF633" t="str">
            <v/>
          </cell>
          <cell r="CG633" t="str">
            <v/>
          </cell>
          <cell r="CH633" t="str">
            <v/>
          </cell>
          <cell r="CI633" t="str">
            <v/>
          </cell>
          <cell r="CJ633" t="str">
            <v/>
          </cell>
          <cell r="CK633" t="str">
            <v/>
          </cell>
          <cell r="CL633" t="str">
            <v/>
          </cell>
          <cell r="CM633" t="str">
            <v/>
          </cell>
          <cell r="CN633" t="str">
            <v/>
          </cell>
          <cell r="CO633" t="str">
            <v/>
          </cell>
          <cell r="CP633" t="str">
            <v/>
          </cell>
          <cell r="CQ633" t="str">
            <v/>
          </cell>
          <cell r="CR633" t="str">
            <v/>
          </cell>
          <cell r="CS633" t="str">
            <v/>
          </cell>
          <cell r="CT633" t="str">
            <v/>
          </cell>
          <cell r="CU633" t="str">
            <v/>
          </cell>
          <cell r="CV633" t="str">
            <v/>
          </cell>
          <cell r="CW633" t="str">
            <v/>
          </cell>
          <cell r="CX633" t="str">
            <v/>
          </cell>
          <cell r="CY633">
            <v>0.01</v>
          </cell>
          <cell r="CZ633" t="str">
            <v/>
          </cell>
          <cell r="DA633" t="str">
            <v/>
          </cell>
          <cell r="DB633" t="str">
            <v/>
          </cell>
          <cell r="DD633">
            <v>1</v>
          </cell>
        </row>
        <row r="634">
          <cell r="C634" t="str">
            <v>PR19WSX_E12</v>
          </cell>
          <cell r="D634" t="str">
            <v>Protecting and enhancing the environment</v>
          </cell>
          <cell r="E634" t="str">
            <v>PR19 new</v>
          </cell>
          <cell r="F634" t="str">
            <v>E12</v>
          </cell>
          <cell r="G634" t="str">
            <v>Abstraction Incentive Mechanism (Stubhampton)</v>
          </cell>
          <cell r="H634" t="str">
            <v>The volume of water abstracted from the Stubhampton source over the course of the year when river flows are low</v>
          </cell>
          <cell r="I634">
            <v>1</v>
          </cell>
          <cell r="Q634">
            <v>1</v>
          </cell>
          <cell r="R634" t="str">
            <v>Out &amp; under</v>
          </cell>
          <cell r="S634" t="str">
            <v>Revenue</v>
          </cell>
          <cell r="T634" t="str">
            <v>In-period</v>
          </cell>
          <cell r="U634" t="str">
            <v>Water resources/ abstraction</v>
          </cell>
          <cell r="V634" t="str">
            <v>Ml/a</v>
          </cell>
          <cell r="W634" t="str">
            <v>Megalitres per year</v>
          </cell>
          <cell r="X634">
            <v>0</v>
          </cell>
          <cell r="Y634" t="str">
            <v>Down</v>
          </cell>
          <cell r="AQ634">
            <v>-45</v>
          </cell>
          <cell r="AR634">
            <v>-45</v>
          </cell>
          <cell r="AS634">
            <v>-45</v>
          </cell>
          <cell r="AT634">
            <v>-45</v>
          </cell>
          <cell r="AU634">
            <v>-45</v>
          </cell>
          <cell r="BL634" t="str">
            <v>Yes</v>
          </cell>
          <cell r="BM634" t="str">
            <v>Yes</v>
          </cell>
          <cell r="BN634" t="str">
            <v>Yes</v>
          </cell>
          <cell r="BO634" t="str">
            <v>Yes</v>
          </cell>
          <cell r="BP634" t="str">
            <v>Yes</v>
          </cell>
          <cell r="BQ634" t="str">
            <v/>
          </cell>
          <cell r="BR634" t="str">
            <v/>
          </cell>
          <cell r="BS634" t="str">
            <v/>
          </cell>
          <cell r="BT634" t="str">
            <v/>
          </cell>
          <cell r="BU634" t="str">
            <v/>
          </cell>
          <cell r="BV634" t="str">
            <v/>
          </cell>
          <cell r="BW634" t="str">
            <v/>
          </cell>
          <cell r="BX634" t="str">
            <v/>
          </cell>
          <cell r="BY634" t="str">
            <v/>
          </cell>
          <cell r="BZ634" t="str">
            <v/>
          </cell>
          <cell r="CA634" t="str">
            <v/>
          </cell>
          <cell r="CB634" t="str">
            <v/>
          </cell>
          <cell r="CC634" t="str">
            <v/>
          </cell>
          <cell r="CD634" t="str">
            <v/>
          </cell>
          <cell r="CE634" t="str">
            <v/>
          </cell>
          <cell r="CF634" t="str">
            <v/>
          </cell>
          <cell r="CG634" t="str">
            <v/>
          </cell>
          <cell r="CH634" t="str">
            <v/>
          </cell>
          <cell r="CI634" t="str">
            <v/>
          </cell>
          <cell r="CJ634" t="str">
            <v/>
          </cell>
          <cell r="CK634" t="str">
            <v/>
          </cell>
          <cell r="CL634" t="str">
            <v/>
          </cell>
          <cell r="CM634" t="str">
            <v/>
          </cell>
          <cell r="CN634" t="str">
            <v/>
          </cell>
          <cell r="CO634" t="str">
            <v/>
          </cell>
          <cell r="CP634" t="str">
            <v/>
          </cell>
          <cell r="CQ634" t="str">
            <v/>
          </cell>
          <cell r="CR634" t="str">
            <v/>
          </cell>
          <cell r="CS634" t="str">
            <v/>
          </cell>
          <cell r="CT634" t="str">
            <v/>
          </cell>
          <cell r="CU634">
            <v>-2.0999999999999999E-5</v>
          </cell>
          <cell r="CV634" t="str">
            <v/>
          </cell>
          <cell r="CW634" t="str">
            <v/>
          </cell>
          <cell r="CX634" t="str">
            <v/>
          </cell>
          <cell r="CY634">
            <v>2.0999999999999999E-5</v>
          </cell>
          <cell r="CZ634" t="str">
            <v/>
          </cell>
          <cell r="DA634" t="str">
            <v/>
          </cell>
          <cell r="DB634" t="str">
            <v/>
          </cell>
          <cell r="DD634">
            <v>1</v>
          </cell>
        </row>
        <row r="635">
          <cell r="C635" t="str">
            <v>PR19WSX_NEP01</v>
          </cell>
          <cell r="F635" t="str">
            <v>NEP01</v>
          </cell>
          <cell r="G635" t="str">
            <v>WINEP Delivery</v>
          </cell>
          <cell r="Q635">
            <v>0</v>
          </cell>
          <cell r="R635" t="str">
            <v>NFI</v>
          </cell>
          <cell r="V635" t="str">
            <v>text</v>
          </cell>
          <cell r="W635" t="str">
            <v>WINEP requirements met or not met in each year</v>
          </cell>
          <cell r="X635">
            <v>0</v>
          </cell>
          <cell r="AQ635" t="str">
            <v>Met</v>
          </cell>
          <cell r="AR635" t="str">
            <v>Met</v>
          </cell>
          <cell r="AS635" t="str">
            <v>Met</v>
          </cell>
          <cell r="AT635" t="str">
            <v>Met</v>
          </cell>
          <cell r="AU635" t="str">
            <v>Met</v>
          </cell>
          <cell r="BQ635" t="str">
            <v/>
          </cell>
          <cell r="BR635" t="str">
            <v/>
          </cell>
          <cell r="BS635" t="str">
            <v/>
          </cell>
          <cell r="BT635" t="str">
            <v/>
          </cell>
          <cell r="BU635" t="str">
            <v/>
          </cell>
          <cell r="BV635" t="str">
            <v/>
          </cell>
          <cell r="BW635" t="str">
            <v/>
          </cell>
          <cell r="BX635" t="str">
            <v/>
          </cell>
          <cell r="BY635" t="str">
            <v/>
          </cell>
          <cell r="BZ635" t="str">
            <v/>
          </cell>
          <cell r="CA635" t="str">
            <v/>
          </cell>
          <cell r="CB635" t="str">
            <v/>
          </cell>
          <cell r="CC635" t="str">
            <v/>
          </cell>
          <cell r="CD635" t="str">
            <v/>
          </cell>
          <cell r="CE635" t="str">
            <v/>
          </cell>
          <cell r="CF635" t="str">
            <v/>
          </cell>
          <cell r="CG635" t="str">
            <v/>
          </cell>
          <cell r="CH635" t="str">
            <v/>
          </cell>
          <cell r="CI635" t="str">
            <v/>
          </cell>
          <cell r="CJ635" t="str">
            <v/>
          </cell>
          <cell r="CK635" t="str">
            <v/>
          </cell>
          <cell r="CL635" t="str">
            <v/>
          </cell>
          <cell r="CM635" t="str">
            <v/>
          </cell>
          <cell r="CN635" t="str">
            <v/>
          </cell>
          <cell r="CO635" t="str">
            <v/>
          </cell>
          <cell r="CP635" t="str">
            <v/>
          </cell>
          <cell r="CQ635" t="str">
            <v/>
          </cell>
          <cell r="CR635" t="str">
            <v/>
          </cell>
          <cell r="CS635" t="str">
            <v/>
          </cell>
          <cell r="CT635" t="str">
            <v/>
          </cell>
          <cell r="CU635" t="str">
            <v/>
          </cell>
          <cell r="CV635" t="str">
            <v/>
          </cell>
          <cell r="CW635" t="str">
            <v/>
          </cell>
          <cell r="CX635" t="str">
            <v/>
          </cell>
          <cell r="CY635" t="str">
            <v/>
          </cell>
          <cell r="CZ635" t="str">
            <v/>
          </cell>
          <cell r="DA635" t="str">
            <v/>
          </cell>
          <cell r="DB635" t="str">
            <v/>
          </cell>
        </row>
        <row r="636">
          <cell r="C636" t="str">
            <v>PR19WSX_SEC</v>
          </cell>
          <cell r="F636" t="str">
            <v>SEC</v>
          </cell>
          <cell r="G636" t="str">
            <v>Delivery of security (non-SEMD)</v>
          </cell>
          <cell r="J636">
            <v>1</v>
          </cell>
          <cell r="Q636">
            <v>1</v>
          </cell>
          <cell r="R636" t="str">
            <v>Under</v>
          </cell>
          <cell r="S636" t="str">
            <v>Revenue</v>
          </cell>
          <cell r="T636" t="str">
            <v>In-period</v>
          </cell>
          <cell r="V636" t="str">
            <v>months</v>
          </cell>
          <cell r="W636" t="str">
            <v>cumulative number of deliverables delivered</v>
          </cell>
          <cell r="X636">
            <v>0</v>
          </cell>
          <cell r="Y636" t="str">
            <v>Down</v>
          </cell>
          <cell r="AQ636">
            <v>0</v>
          </cell>
          <cell r="AR636">
            <v>0</v>
          </cell>
          <cell r="AS636">
            <v>0</v>
          </cell>
          <cell r="AT636">
            <v>0</v>
          </cell>
          <cell r="AU636">
            <v>0</v>
          </cell>
          <cell r="BP636" t="str">
            <v>Yes</v>
          </cell>
          <cell r="BQ636" t="str">
            <v/>
          </cell>
          <cell r="BR636" t="str">
            <v/>
          </cell>
          <cell r="BS636" t="str">
            <v/>
          </cell>
          <cell r="BT636" t="str">
            <v/>
          </cell>
          <cell r="BU636" t="str">
            <v/>
          </cell>
          <cell r="BV636" t="str">
            <v/>
          </cell>
          <cell r="BW636" t="str">
            <v/>
          </cell>
          <cell r="BX636" t="str">
            <v/>
          </cell>
          <cell r="BY636" t="str">
            <v/>
          </cell>
          <cell r="BZ636" t="str">
            <v/>
          </cell>
          <cell r="CA636" t="str">
            <v/>
          </cell>
          <cell r="CB636" t="str">
            <v/>
          </cell>
          <cell r="CC636" t="str">
            <v/>
          </cell>
          <cell r="CD636" t="str">
            <v/>
          </cell>
          <cell r="CE636" t="str">
            <v/>
          </cell>
          <cell r="CF636" t="str">
            <v/>
          </cell>
          <cell r="CG636" t="str">
            <v/>
          </cell>
          <cell r="CH636" t="str">
            <v/>
          </cell>
          <cell r="CI636" t="str">
            <v/>
          </cell>
          <cell r="CJ636" t="str">
            <v/>
          </cell>
          <cell r="CK636" t="str">
            <v/>
          </cell>
          <cell r="CL636" t="str">
            <v/>
          </cell>
          <cell r="CM636" t="str">
            <v/>
          </cell>
          <cell r="CN636" t="str">
            <v/>
          </cell>
          <cell r="CO636" t="str">
            <v/>
          </cell>
          <cell r="CP636" t="str">
            <v/>
          </cell>
          <cell r="CQ636" t="str">
            <v/>
          </cell>
          <cell r="CR636" t="str">
            <v/>
          </cell>
          <cell r="CS636" t="str">
            <v/>
          </cell>
          <cell r="CT636" t="str">
            <v/>
          </cell>
          <cell r="CU636">
            <v>-8.8999999999999996E-2</v>
          </cell>
          <cell r="CV636" t="str">
            <v/>
          </cell>
          <cell r="CW636" t="str">
            <v/>
          </cell>
          <cell r="CX636" t="str">
            <v/>
          </cell>
          <cell r="CY636" t="str">
            <v/>
          </cell>
          <cell r="CZ636" t="str">
            <v/>
          </cell>
          <cell r="DA636" t="str">
            <v/>
          </cell>
          <cell r="DB636" t="str">
            <v/>
          </cell>
        </row>
        <row r="637">
          <cell r="C637" t="str">
            <v>PR19WSX_DWMP</v>
          </cell>
          <cell r="F637" t="str">
            <v>DWMP</v>
          </cell>
          <cell r="G637" t="str">
            <v>Delivery of DWMPs</v>
          </cell>
          <cell r="Q637">
            <v>0</v>
          </cell>
          <cell r="R637" t="str">
            <v>NFI</v>
          </cell>
          <cell r="V637" t="str">
            <v>%</v>
          </cell>
          <cell r="W637" t="str">
            <v>The cumulative percentage of catchments</v>
          </cell>
          <cell r="X637">
            <v>0</v>
          </cell>
          <cell r="Y637" t="str">
            <v>Up</v>
          </cell>
          <cell r="AQ637">
            <v>0</v>
          </cell>
          <cell r="AR637">
            <v>0</v>
          </cell>
          <cell r="AS637">
            <v>100</v>
          </cell>
          <cell r="AT637">
            <v>100</v>
          </cell>
          <cell r="AU637">
            <v>100</v>
          </cell>
          <cell r="BQ637" t="str">
            <v/>
          </cell>
          <cell r="BR637" t="str">
            <v/>
          </cell>
          <cell r="BS637" t="str">
            <v/>
          </cell>
          <cell r="BT637" t="str">
            <v/>
          </cell>
          <cell r="BU637" t="str">
            <v/>
          </cell>
          <cell r="BV637" t="str">
            <v/>
          </cell>
          <cell r="BW637" t="str">
            <v/>
          </cell>
          <cell r="BX637" t="str">
            <v/>
          </cell>
          <cell r="BY637" t="str">
            <v/>
          </cell>
          <cell r="BZ637" t="str">
            <v/>
          </cell>
          <cell r="CA637" t="str">
            <v/>
          </cell>
          <cell r="CB637" t="str">
            <v/>
          </cell>
          <cell r="CC637" t="str">
            <v/>
          </cell>
          <cell r="CD637" t="str">
            <v/>
          </cell>
          <cell r="CE637" t="str">
            <v/>
          </cell>
          <cell r="CF637" t="str">
            <v/>
          </cell>
          <cell r="CG637" t="str">
            <v/>
          </cell>
          <cell r="CH637" t="str">
            <v/>
          </cell>
          <cell r="CI637" t="str">
            <v/>
          </cell>
          <cell r="CJ637" t="str">
            <v/>
          </cell>
          <cell r="CK637" t="str">
            <v/>
          </cell>
          <cell r="CL637" t="str">
            <v/>
          </cell>
          <cell r="CM637" t="str">
            <v/>
          </cell>
          <cell r="CN637" t="str">
            <v/>
          </cell>
          <cell r="CO637" t="str">
            <v/>
          </cell>
          <cell r="CP637" t="str">
            <v/>
          </cell>
          <cell r="CQ637" t="str">
            <v/>
          </cell>
          <cell r="CR637" t="str">
            <v/>
          </cell>
          <cell r="CS637" t="str">
            <v/>
          </cell>
          <cell r="CT637" t="str">
            <v/>
          </cell>
          <cell r="CU637" t="str">
            <v/>
          </cell>
          <cell r="CV637" t="str">
            <v/>
          </cell>
          <cell r="CW637" t="str">
            <v/>
          </cell>
          <cell r="CX637" t="str">
            <v/>
          </cell>
          <cell r="CY637" t="str">
            <v/>
          </cell>
          <cell r="CZ637" t="str">
            <v/>
          </cell>
          <cell r="DA637" t="str">
            <v/>
          </cell>
          <cell r="DB637" t="str">
            <v/>
          </cell>
        </row>
        <row r="638">
          <cell r="C638" t="str">
            <v>PR19WSX_E13</v>
          </cell>
          <cell r="F638" t="str">
            <v>E13</v>
          </cell>
          <cell r="G638" t="str">
            <v>WINEP requirements (Bristol (Avonmouth) STW)</v>
          </cell>
          <cell r="K638">
            <v>1</v>
          </cell>
          <cell r="Q638">
            <v>1</v>
          </cell>
          <cell r="R638" t="str">
            <v>Under</v>
          </cell>
          <cell r="S638" t="str">
            <v>Revenue</v>
          </cell>
          <cell r="T638" t="str">
            <v>End of period</v>
          </cell>
          <cell r="V638" t="str">
            <v>months</v>
          </cell>
          <cell r="X638">
            <v>0</v>
          </cell>
          <cell r="Y638" t="str">
            <v>Down</v>
          </cell>
          <cell r="AQ638">
            <v>0</v>
          </cell>
          <cell r="AR638">
            <v>0</v>
          </cell>
          <cell r="AS638">
            <v>0</v>
          </cell>
          <cell r="AT638">
            <v>0</v>
          </cell>
          <cell r="AU638">
            <v>0</v>
          </cell>
          <cell r="BP638" t="str">
            <v>Yes</v>
          </cell>
          <cell r="BQ638" t="str">
            <v/>
          </cell>
          <cell r="BR638" t="str">
            <v/>
          </cell>
          <cell r="BS638" t="str">
            <v/>
          </cell>
          <cell r="BT638" t="str">
            <v/>
          </cell>
          <cell r="BU638" t="str">
            <v/>
          </cell>
          <cell r="BV638" t="str">
            <v/>
          </cell>
          <cell r="BW638" t="str">
            <v/>
          </cell>
          <cell r="BX638" t="str">
            <v/>
          </cell>
          <cell r="BY638" t="str">
            <v/>
          </cell>
          <cell r="BZ638" t="str">
            <v/>
          </cell>
          <cell r="CA638" t="str">
            <v/>
          </cell>
          <cell r="CB638" t="str">
            <v/>
          </cell>
          <cell r="CC638" t="str">
            <v/>
          </cell>
          <cell r="CD638" t="str">
            <v/>
          </cell>
          <cell r="CE638" t="str">
            <v/>
          </cell>
          <cell r="CF638" t="str">
            <v/>
          </cell>
          <cell r="CG638" t="str">
            <v/>
          </cell>
          <cell r="CH638" t="str">
            <v/>
          </cell>
          <cell r="CI638" t="str">
            <v/>
          </cell>
          <cell r="CJ638" t="str">
            <v/>
          </cell>
          <cell r="CK638" t="str">
            <v/>
          </cell>
          <cell r="CL638" t="str">
            <v/>
          </cell>
          <cell r="CM638" t="str">
            <v/>
          </cell>
          <cell r="CN638" t="str">
            <v/>
          </cell>
          <cell r="CO638" t="str">
            <v/>
          </cell>
          <cell r="CP638" t="str">
            <v/>
          </cell>
          <cell r="CQ638" t="str">
            <v/>
          </cell>
          <cell r="CR638" t="str">
            <v/>
          </cell>
          <cell r="CS638" t="str">
            <v/>
          </cell>
          <cell r="CT638" t="str">
            <v/>
          </cell>
          <cell r="CU638">
            <v>-4.2500000000000003E-2</v>
          </cell>
          <cell r="CV638" t="str">
            <v/>
          </cell>
          <cell r="CW638" t="str">
            <v/>
          </cell>
          <cell r="CX638" t="str">
            <v/>
          </cell>
          <cell r="CY638" t="str">
            <v/>
          </cell>
          <cell r="CZ638" t="str">
            <v/>
          </cell>
          <cell r="DA638" t="str">
            <v/>
          </cell>
          <cell r="DB638" t="str">
            <v/>
          </cell>
        </row>
        <row r="639">
          <cell r="C639" t="str">
            <v>PR19YKY_1</v>
          </cell>
          <cell r="D639" t="str">
            <v>Bills: we will use innovation to improve service, eradicate waste and reduce costs so no one need worry about paying our bill. We will not waste money.</v>
          </cell>
          <cell r="E639" t="str">
            <v>PR14 continuation</v>
          </cell>
          <cell r="F639">
            <v>1</v>
          </cell>
          <cell r="G639" t="str">
            <v>Working with others</v>
          </cell>
          <cell r="H639" t="str">
            <v xml:space="preserve">The number of projects we deliver in partnership with independent agencies, organisations or individuals.  </v>
          </cell>
          <cell r="I639">
            <v>0.57999999999999996</v>
          </cell>
          <cell r="J639">
            <v>0</v>
          </cell>
          <cell r="K639">
            <v>0.42</v>
          </cell>
          <cell r="L639">
            <v>0</v>
          </cell>
          <cell r="M639">
            <v>0</v>
          </cell>
          <cell r="N639">
            <v>0</v>
          </cell>
          <cell r="O639">
            <v>0</v>
          </cell>
          <cell r="P639">
            <v>0</v>
          </cell>
          <cell r="Q639">
            <v>1</v>
          </cell>
          <cell r="R639" t="str">
            <v>Out</v>
          </cell>
          <cell r="S639" t="str">
            <v>Revenue</v>
          </cell>
          <cell r="T639" t="str">
            <v>End of period</v>
          </cell>
          <cell r="U639" t="str">
            <v>Community/partnerships</v>
          </cell>
          <cell r="V639" t="str">
            <v>nr</v>
          </cell>
          <cell r="W639" t="str">
            <v>Number of projects</v>
          </cell>
          <cell r="X639">
            <v>0</v>
          </cell>
          <cell r="Y639" t="str">
            <v>Up</v>
          </cell>
          <cell r="AQ639">
            <v>3</v>
          </cell>
          <cell r="AR639">
            <v>9</v>
          </cell>
          <cell r="AS639">
            <v>18</v>
          </cell>
          <cell r="AT639">
            <v>30</v>
          </cell>
          <cell r="AU639">
            <v>45</v>
          </cell>
          <cell r="BP639" t="str">
            <v>Yes</v>
          </cell>
          <cell r="BQ639" t="str">
            <v/>
          </cell>
          <cell r="BR639" t="str">
            <v/>
          </cell>
          <cell r="BS639" t="str">
            <v/>
          </cell>
          <cell r="BT639" t="str">
            <v/>
          </cell>
          <cell r="BU639" t="str">
            <v/>
          </cell>
          <cell r="BV639" t="str">
            <v/>
          </cell>
          <cell r="BW639" t="str">
            <v/>
          </cell>
          <cell r="BX639" t="str">
            <v/>
          </cell>
          <cell r="BY639" t="str">
            <v/>
          </cell>
          <cell r="BZ639" t="str">
            <v/>
          </cell>
          <cell r="CA639" t="str">
            <v/>
          </cell>
          <cell r="CB639" t="str">
            <v/>
          </cell>
          <cell r="CC639" t="str">
            <v/>
          </cell>
          <cell r="CD639" t="str">
            <v/>
          </cell>
          <cell r="CE639" t="str">
            <v/>
          </cell>
          <cell r="CF639" t="str">
            <v/>
          </cell>
          <cell r="CG639" t="str">
            <v/>
          </cell>
          <cell r="CH639" t="str">
            <v/>
          </cell>
          <cell r="CI639" t="str">
            <v/>
          </cell>
          <cell r="CJ639" t="str">
            <v/>
          </cell>
          <cell r="CK639" t="str">
            <v/>
          </cell>
          <cell r="CL639" t="str">
            <v/>
          </cell>
          <cell r="CM639" t="str">
            <v/>
          </cell>
          <cell r="CN639" t="str">
            <v/>
          </cell>
          <cell r="CO639" t="str">
            <v/>
          </cell>
          <cell r="CP639" t="str">
            <v/>
          </cell>
          <cell r="CQ639" t="str">
            <v/>
          </cell>
          <cell r="CR639" t="str">
            <v/>
          </cell>
          <cell r="CS639" t="str">
            <v/>
          </cell>
          <cell r="CT639" t="str">
            <v/>
          </cell>
          <cell r="CU639" t="str">
            <v/>
          </cell>
          <cell r="CV639" t="str">
            <v/>
          </cell>
          <cell r="CW639" t="str">
            <v/>
          </cell>
          <cell r="CX639" t="str">
            <v/>
          </cell>
          <cell r="CY639" t="str">
            <v/>
          </cell>
          <cell r="CZ639" t="str">
            <v/>
          </cell>
          <cell r="DA639" t="str">
            <v/>
          </cell>
          <cell r="DB639" t="str">
            <v/>
          </cell>
          <cell r="DC639" t="str">
            <v>No</v>
          </cell>
          <cell r="DD639">
            <v>1</v>
          </cell>
        </row>
        <row r="640">
          <cell r="C640" t="str">
            <v>PR19YKY_2</v>
          </cell>
          <cell r="D640" t="str">
            <v xml:space="preserve">Environment: we will remove surface water from our sewers and recycle all waste water, protecting the environment from sewer flooding and pollution. </v>
          </cell>
          <cell r="E640" t="str">
            <v>PR14 revision</v>
          </cell>
          <cell r="F640">
            <v>2</v>
          </cell>
          <cell r="G640" t="str">
            <v>Land conserved and enhanced</v>
          </cell>
          <cell r="H640" t="str">
            <v xml:space="preserve">The area of land conserved and enhanced in the Yorkshire Water region through land management and biodiversity focussed projects and investments on our land, and land not owned by Yorkshire Water.  
</v>
          </cell>
          <cell r="I640">
            <v>0.7</v>
          </cell>
          <cell r="J640">
            <v>0</v>
          </cell>
          <cell r="K640">
            <v>0.3</v>
          </cell>
          <cell r="L640">
            <v>0</v>
          </cell>
          <cell r="M640">
            <v>0</v>
          </cell>
          <cell r="N640">
            <v>0</v>
          </cell>
          <cell r="O640">
            <v>0</v>
          </cell>
          <cell r="P640">
            <v>0</v>
          </cell>
          <cell r="Q640">
            <v>1</v>
          </cell>
          <cell r="R640" t="str">
            <v>Out &amp; under</v>
          </cell>
          <cell r="S640" t="str">
            <v>Revenue</v>
          </cell>
          <cell r="T640" t="str">
            <v>End of period</v>
          </cell>
          <cell r="U640" t="str">
            <v>Environmental</v>
          </cell>
          <cell r="V640" t="str">
            <v>nr</v>
          </cell>
          <cell r="W640" t="str">
            <v>Ha of Land</v>
          </cell>
          <cell r="X640">
            <v>0</v>
          </cell>
          <cell r="Y640" t="str">
            <v>Up</v>
          </cell>
          <cell r="AQ640">
            <v>3048</v>
          </cell>
          <cell r="AR640">
            <v>6096</v>
          </cell>
          <cell r="AS640">
            <v>9143</v>
          </cell>
          <cell r="AT640">
            <v>12191</v>
          </cell>
          <cell r="AU640">
            <v>15239</v>
          </cell>
          <cell r="BL640" t="str">
            <v>No</v>
          </cell>
          <cell r="BM640" t="str">
            <v>No</v>
          </cell>
          <cell r="BN640" t="str">
            <v>No</v>
          </cell>
          <cell r="BO640" t="str">
            <v>No</v>
          </cell>
          <cell r="BP640" t="str">
            <v>Yes</v>
          </cell>
          <cell r="BQ640" t="str">
            <v/>
          </cell>
          <cell r="BR640" t="str">
            <v/>
          </cell>
          <cell r="BS640" t="str">
            <v/>
          </cell>
          <cell r="BT640" t="str">
            <v/>
          </cell>
          <cell r="BU640" t="str">
            <v/>
          </cell>
          <cell r="BV640" t="str">
            <v/>
          </cell>
          <cell r="BW640" t="str">
            <v/>
          </cell>
          <cell r="BX640" t="str">
            <v/>
          </cell>
          <cell r="BY640" t="str">
            <v/>
          </cell>
          <cell r="BZ640" t="str">
            <v/>
          </cell>
          <cell r="CA640" t="str">
            <v/>
          </cell>
          <cell r="CB640" t="str">
            <v/>
          </cell>
          <cell r="CC640" t="str">
            <v/>
          </cell>
          <cell r="CD640" t="str">
            <v/>
          </cell>
          <cell r="CE640" t="str">
            <v/>
          </cell>
          <cell r="CF640" t="str">
            <v/>
          </cell>
          <cell r="CG640" t="str">
            <v/>
          </cell>
          <cell r="CH640" t="str">
            <v/>
          </cell>
          <cell r="CI640" t="str">
            <v/>
          </cell>
          <cell r="CJ640" t="str">
            <v/>
          </cell>
          <cell r="CK640" t="str">
            <v/>
          </cell>
          <cell r="CL640" t="str">
            <v/>
          </cell>
          <cell r="CM640" t="str">
            <v/>
          </cell>
          <cell r="CN640" t="str">
            <v/>
          </cell>
          <cell r="CO640" t="str">
            <v/>
          </cell>
          <cell r="CP640" t="str">
            <v/>
          </cell>
          <cell r="CQ640" t="str">
            <v/>
          </cell>
          <cell r="CR640" t="str">
            <v/>
          </cell>
          <cell r="CS640" t="str">
            <v/>
          </cell>
          <cell r="CT640" t="str">
            <v/>
          </cell>
          <cell r="CU640">
            <v>-1.132E-3</v>
          </cell>
          <cell r="CV640" t="str">
            <v/>
          </cell>
          <cell r="CW640" t="str">
            <v/>
          </cell>
          <cell r="CX640" t="str">
            <v/>
          </cell>
          <cell r="CY640">
            <v>1.132E-3</v>
          </cell>
          <cell r="CZ640" t="str">
            <v/>
          </cell>
          <cell r="DA640" t="str">
            <v/>
          </cell>
          <cell r="DB640" t="str">
            <v/>
          </cell>
          <cell r="DD640">
            <v>1</v>
          </cell>
        </row>
        <row r="641">
          <cell r="C641" t="str">
            <v>PR19YKY_3</v>
          </cell>
          <cell r="D641" t="str">
            <v xml:space="preserve">Environment: we will remove surface water from our sewers and recycle all waste water, protecting the environment from sewer flooding and pollution. </v>
          </cell>
          <cell r="E641" t="str">
            <v>PR19 new</v>
          </cell>
          <cell r="F641">
            <v>3</v>
          </cell>
          <cell r="G641" t="str">
            <v>Integrated catchment management</v>
          </cell>
          <cell r="H641" t="str">
            <v>The percentage of catchments in which Yorkshire Water operates, where, working with stakeholders, we implement the Natural Capital Operator approach in practice.</v>
          </cell>
          <cell r="I641">
            <v>0.69</v>
          </cell>
          <cell r="J641">
            <v>0</v>
          </cell>
          <cell r="K641">
            <v>0.31</v>
          </cell>
          <cell r="L641">
            <v>0</v>
          </cell>
          <cell r="M641">
            <v>0</v>
          </cell>
          <cell r="N641">
            <v>0</v>
          </cell>
          <cell r="O641">
            <v>0</v>
          </cell>
          <cell r="P641">
            <v>0</v>
          </cell>
          <cell r="Q641">
            <v>1</v>
          </cell>
          <cell r="R641" t="str">
            <v>NFI</v>
          </cell>
          <cell r="U641" t="str">
            <v>Catchment management</v>
          </cell>
          <cell r="V641" t="str">
            <v>%</v>
          </cell>
          <cell r="W641" t="str">
            <v>% of catchments</v>
          </cell>
          <cell r="X641">
            <v>1</v>
          </cell>
          <cell r="Y641" t="str">
            <v>Up</v>
          </cell>
          <cell r="AQ641">
            <v>0</v>
          </cell>
          <cell r="AR641">
            <v>0</v>
          </cell>
          <cell r="AS641">
            <v>2.6</v>
          </cell>
          <cell r="AT641">
            <v>2.6</v>
          </cell>
          <cell r="AU641">
            <v>7.7</v>
          </cell>
          <cell r="BQ641" t="str">
            <v/>
          </cell>
          <cell r="BR641" t="str">
            <v/>
          </cell>
          <cell r="BS641" t="str">
            <v/>
          </cell>
          <cell r="BT641" t="str">
            <v/>
          </cell>
          <cell r="BU641" t="str">
            <v/>
          </cell>
          <cell r="BV641" t="str">
            <v/>
          </cell>
          <cell r="BW641" t="str">
            <v/>
          </cell>
          <cell r="BX641" t="str">
            <v/>
          </cell>
          <cell r="BY641" t="str">
            <v/>
          </cell>
          <cell r="BZ641" t="str">
            <v/>
          </cell>
          <cell r="CA641" t="str">
            <v/>
          </cell>
          <cell r="CB641" t="str">
            <v/>
          </cell>
          <cell r="CC641" t="str">
            <v/>
          </cell>
          <cell r="CD641" t="str">
            <v/>
          </cell>
          <cell r="CE641" t="str">
            <v/>
          </cell>
          <cell r="CF641" t="str">
            <v/>
          </cell>
          <cell r="CG641" t="str">
            <v/>
          </cell>
          <cell r="CH641" t="str">
            <v/>
          </cell>
          <cell r="CI641" t="str">
            <v/>
          </cell>
          <cell r="CJ641" t="str">
            <v/>
          </cell>
          <cell r="CK641" t="str">
            <v/>
          </cell>
          <cell r="CL641" t="str">
            <v/>
          </cell>
          <cell r="CM641" t="str">
            <v/>
          </cell>
          <cell r="CN641" t="str">
            <v/>
          </cell>
          <cell r="CO641" t="str">
            <v/>
          </cell>
          <cell r="CP641" t="str">
            <v/>
          </cell>
          <cell r="CQ641" t="str">
            <v/>
          </cell>
          <cell r="CR641" t="str">
            <v/>
          </cell>
          <cell r="CS641" t="str">
            <v/>
          </cell>
          <cell r="CT641" t="str">
            <v/>
          </cell>
          <cell r="CU641" t="str">
            <v/>
          </cell>
          <cell r="CV641" t="str">
            <v/>
          </cell>
          <cell r="CW641" t="str">
            <v/>
          </cell>
          <cell r="CX641" t="str">
            <v/>
          </cell>
          <cell r="CY641" t="str">
            <v/>
          </cell>
          <cell r="CZ641" t="str">
            <v/>
          </cell>
          <cell r="DA641" t="str">
            <v/>
          </cell>
          <cell r="DB641" t="str">
            <v/>
          </cell>
          <cell r="DD641">
            <v>1</v>
          </cell>
        </row>
        <row r="642">
          <cell r="C642" t="str">
            <v>PR19YKY_4</v>
          </cell>
          <cell r="D642" t="str">
            <v xml:space="preserve">Environment: we will remove surface water from our sewers and recycle all waste water, protecting the environment from sewer flooding and pollution. </v>
          </cell>
          <cell r="E642" t="str">
            <v>PR14 revision</v>
          </cell>
          <cell r="F642">
            <v>4</v>
          </cell>
          <cell r="G642" t="str">
            <v>Length of river improved</v>
          </cell>
          <cell r="H642" t="str">
            <v xml:space="preserve">The number of kilometres of river improved in the Yorkshire Water region </v>
          </cell>
          <cell r="I642">
            <v>0.04</v>
          </cell>
          <cell r="J642">
            <v>0</v>
          </cell>
          <cell r="K642">
            <v>0.96</v>
          </cell>
          <cell r="L642">
            <v>0</v>
          </cell>
          <cell r="M642">
            <v>0</v>
          </cell>
          <cell r="N642">
            <v>0</v>
          </cell>
          <cell r="O642">
            <v>0</v>
          </cell>
          <cell r="P642">
            <v>0</v>
          </cell>
          <cell r="Q642">
            <v>1</v>
          </cell>
          <cell r="R642" t="str">
            <v>Out &amp; under</v>
          </cell>
          <cell r="S642" t="str">
            <v>Revenue</v>
          </cell>
          <cell r="T642" t="str">
            <v>End of period</v>
          </cell>
          <cell r="U642" t="str">
            <v>Environmental</v>
          </cell>
          <cell r="V642" t="str">
            <v>km</v>
          </cell>
          <cell r="W642" t="str">
            <v>Km of River</v>
          </cell>
          <cell r="X642">
            <v>2</v>
          </cell>
          <cell r="Y642" t="str">
            <v>Up</v>
          </cell>
          <cell r="AQ642">
            <v>0</v>
          </cell>
          <cell r="AR642">
            <v>45.6</v>
          </cell>
          <cell r="AS642">
            <v>47.3</v>
          </cell>
          <cell r="AT642">
            <v>69.7</v>
          </cell>
          <cell r="AU642">
            <v>741.6</v>
          </cell>
          <cell r="BL642" t="str">
            <v>No</v>
          </cell>
          <cell r="BM642" t="str">
            <v>No</v>
          </cell>
          <cell r="BN642" t="str">
            <v>No</v>
          </cell>
          <cell r="BO642" t="str">
            <v>No</v>
          </cell>
          <cell r="BP642" t="str">
            <v>Yes</v>
          </cell>
          <cell r="BQ642" t="str">
            <v/>
          </cell>
          <cell r="BR642" t="str">
            <v/>
          </cell>
          <cell r="BS642" t="str">
            <v/>
          </cell>
          <cell r="BT642" t="str">
            <v/>
          </cell>
          <cell r="BU642" t="str">
            <v/>
          </cell>
          <cell r="BV642" t="str">
            <v/>
          </cell>
          <cell r="BW642" t="str">
            <v/>
          </cell>
          <cell r="BX642" t="str">
            <v/>
          </cell>
          <cell r="BY642" t="str">
            <v/>
          </cell>
          <cell r="BZ642" t="str">
            <v/>
          </cell>
          <cell r="CA642" t="str">
            <v/>
          </cell>
          <cell r="CB642" t="str">
            <v/>
          </cell>
          <cell r="CC642" t="str">
            <v/>
          </cell>
          <cell r="CD642" t="str">
            <v/>
          </cell>
          <cell r="CE642" t="str">
            <v/>
          </cell>
          <cell r="CF642" t="str">
            <v/>
          </cell>
          <cell r="CG642" t="str">
            <v/>
          </cell>
          <cell r="CH642" t="str">
            <v/>
          </cell>
          <cell r="CI642" t="str">
            <v/>
          </cell>
          <cell r="CJ642" t="str">
            <v/>
          </cell>
          <cell r="CK642">
            <v>0</v>
          </cell>
          <cell r="CL642">
            <v>0</v>
          </cell>
          <cell r="CM642">
            <v>0</v>
          </cell>
          <cell r="CN642">
            <v>0</v>
          </cell>
          <cell r="CO642">
            <v>1131.3399999999999</v>
          </cell>
          <cell r="CP642" t="str">
            <v/>
          </cell>
          <cell r="CQ642" t="str">
            <v/>
          </cell>
          <cell r="CR642" t="str">
            <v/>
          </cell>
          <cell r="CS642" t="str">
            <v/>
          </cell>
          <cell r="CT642" t="str">
            <v/>
          </cell>
          <cell r="CU642">
            <v>-5.5800000000000002E-2</v>
          </cell>
          <cell r="CV642" t="str">
            <v/>
          </cell>
          <cell r="CW642" t="str">
            <v/>
          </cell>
          <cell r="CX642" t="str">
            <v/>
          </cell>
          <cell r="CY642">
            <v>5.5800000000000002E-2</v>
          </cell>
          <cell r="CZ642" t="str">
            <v/>
          </cell>
          <cell r="DA642" t="str">
            <v/>
          </cell>
          <cell r="DB642" t="str">
            <v/>
          </cell>
          <cell r="DD642">
            <v>1</v>
          </cell>
        </row>
        <row r="643">
          <cell r="C643" t="str">
            <v>PR19YKY_5</v>
          </cell>
          <cell r="D643" t="str">
            <v xml:space="preserve">Environment: we will remove surface water from our sewers and recycle all waste water, protecting the environment from sewer flooding and pollution. </v>
          </cell>
          <cell r="E643" t="str">
            <v>PR19 new</v>
          </cell>
          <cell r="F643">
            <v>5</v>
          </cell>
          <cell r="G643" t="str">
            <v>Biosecurity implementation</v>
          </cell>
          <cell r="H643" t="str">
            <v>The number of pathways of invasive species spread, where biosecurity interventions have reduced the risk of that spread</v>
          </cell>
          <cell r="I643">
            <v>0.7</v>
          </cell>
          <cell r="J643">
            <v>0</v>
          </cell>
          <cell r="K643">
            <v>0</v>
          </cell>
          <cell r="L643">
            <v>0.3</v>
          </cell>
          <cell r="M643">
            <v>0</v>
          </cell>
          <cell r="N643">
            <v>0</v>
          </cell>
          <cell r="O643">
            <v>0</v>
          </cell>
          <cell r="P643">
            <v>0</v>
          </cell>
          <cell r="Q643">
            <v>1</v>
          </cell>
          <cell r="R643" t="str">
            <v>NFI</v>
          </cell>
          <cell r="U643" t="str">
            <v>Environmental</v>
          </cell>
          <cell r="V643" t="str">
            <v>nr</v>
          </cell>
          <cell r="W643" t="str">
            <v>Number of pathways</v>
          </cell>
          <cell r="X643">
            <v>0</v>
          </cell>
          <cell r="Y643" t="str">
            <v>Up</v>
          </cell>
          <cell r="AQ643">
            <v>0</v>
          </cell>
          <cell r="AR643">
            <v>3</v>
          </cell>
          <cell r="AS643">
            <v>6</v>
          </cell>
          <cell r="AT643">
            <v>9</v>
          </cell>
          <cell r="AU643">
            <v>12</v>
          </cell>
          <cell r="BQ643" t="str">
            <v/>
          </cell>
          <cell r="BR643" t="str">
            <v/>
          </cell>
          <cell r="BS643" t="str">
            <v/>
          </cell>
          <cell r="BT643" t="str">
            <v/>
          </cell>
          <cell r="BU643" t="str">
            <v/>
          </cell>
          <cell r="BV643" t="str">
            <v/>
          </cell>
          <cell r="BW643" t="str">
            <v/>
          </cell>
          <cell r="BX643" t="str">
            <v/>
          </cell>
          <cell r="BY643" t="str">
            <v/>
          </cell>
          <cell r="BZ643" t="str">
            <v/>
          </cell>
          <cell r="CA643" t="str">
            <v/>
          </cell>
          <cell r="CB643" t="str">
            <v/>
          </cell>
          <cell r="CC643" t="str">
            <v/>
          </cell>
          <cell r="CD643" t="str">
            <v/>
          </cell>
          <cell r="CE643" t="str">
            <v/>
          </cell>
          <cell r="CF643" t="str">
            <v/>
          </cell>
          <cell r="CG643" t="str">
            <v/>
          </cell>
          <cell r="CH643" t="str">
            <v/>
          </cell>
          <cell r="CI643" t="str">
            <v/>
          </cell>
          <cell r="CJ643" t="str">
            <v/>
          </cell>
          <cell r="CK643" t="str">
            <v/>
          </cell>
          <cell r="CL643" t="str">
            <v/>
          </cell>
          <cell r="CM643" t="str">
            <v/>
          </cell>
          <cell r="CN643" t="str">
            <v/>
          </cell>
          <cell r="CO643" t="str">
            <v/>
          </cell>
          <cell r="CP643" t="str">
            <v/>
          </cell>
          <cell r="CQ643" t="str">
            <v/>
          </cell>
          <cell r="CR643" t="str">
            <v/>
          </cell>
          <cell r="CS643" t="str">
            <v/>
          </cell>
          <cell r="CT643" t="str">
            <v/>
          </cell>
          <cell r="CU643" t="str">
            <v/>
          </cell>
          <cell r="CV643" t="str">
            <v/>
          </cell>
          <cell r="CW643" t="str">
            <v/>
          </cell>
          <cell r="CX643" t="str">
            <v/>
          </cell>
          <cell r="CY643" t="str">
            <v/>
          </cell>
          <cell r="CZ643" t="str">
            <v/>
          </cell>
          <cell r="DA643" t="str">
            <v/>
          </cell>
          <cell r="DB643" t="str">
            <v/>
          </cell>
          <cell r="DD643">
            <v>1</v>
          </cell>
        </row>
        <row r="644">
          <cell r="C644" t="str">
            <v>PR19YKY_6a</v>
          </cell>
          <cell r="D644" t="str">
            <v xml:space="preserve">Environment: we will remove surface water from our sewers and recycle all waste water, protecting the environment from sewer flooding and pollution. </v>
          </cell>
          <cell r="E644" t="str">
            <v>PR19 new</v>
          </cell>
          <cell r="F644" t="str">
            <v>6a</v>
          </cell>
          <cell r="G644" t="str">
            <v>Operational Carbon</v>
          </cell>
          <cell r="H644" t="str">
            <v>The reduction in our total carbon footprint (CO2e)</v>
          </cell>
          <cell r="I644">
            <v>0.09</v>
          </cell>
          <cell r="J644">
            <v>0.12</v>
          </cell>
          <cell r="K644">
            <v>0.24</v>
          </cell>
          <cell r="L644">
            <v>0.55000000000000004</v>
          </cell>
          <cell r="M644">
            <v>0</v>
          </cell>
          <cell r="N644">
            <v>0</v>
          </cell>
          <cell r="O644">
            <v>0</v>
          </cell>
          <cell r="P644">
            <v>0</v>
          </cell>
          <cell r="Q644">
            <v>1</v>
          </cell>
          <cell r="R644" t="str">
            <v>Out &amp; under</v>
          </cell>
          <cell r="S644" t="str">
            <v>Revenue</v>
          </cell>
          <cell r="T644" t="str">
            <v>In-period</v>
          </cell>
          <cell r="U644" t="str">
            <v>Energy/emissions</v>
          </cell>
          <cell r="V644" t="str">
            <v>%</v>
          </cell>
          <cell r="W644" t="str">
            <v>% reduction in operational carbon emissions from a 2019-20 baseline</v>
          </cell>
          <cell r="X644">
            <v>1</v>
          </cell>
          <cell r="Y644" t="str">
            <v>Up</v>
          </cell>
          <cell r="AQ644">
            <v>2.4</v>
          </cell>
          <cell r="AR644">
            <v>4.8</v>
          </cell>
          <cell r="AS644">
            <v>7.2</v>
          </cell>
          <cell r="AT644">
            <v>9.6</v>
          </cell>
          <cell r="AU644">
            <v>12</v>
          </cell>
          <cell r="BL644" t="str">
            <v>Yes</v>
          </cell>
          <cell r="BM644" t="str">
            <v>Yes</v>
          </cell>
          <cell r="BN644" t="str">
            <v>Yes</v>
          </cell>
          <cell r="BO644" t="str">
            <v>Yes</v>
          </cell>
          <cell r="BP644" t="str">
            <v>Yes</v>
          </cell>
          <cell r="BQ644" t="str">
            <v/>
          </cell>
          <cell r="BR644" t="str">
            <v/>
          </cell>
          <cell r="BS644" t="str">
            <v/>
          </cell>
          <cell r="BT644" t="str">
            <v/>
          </cell>
          <cell r="BU644" t="str">
            <v/>
          </cell>
          <cell r="BV644">
            <v>-2</v>
          </cell>
          <cell r="BW644">
            <v>-2</v>
          </cell>
          <cell r="BX644">
            <v>-2</v>
          </cell>
          <cell r="BY644">
            <v>-2</v>
          </cell>
          <cell r="BZ644">
            <v>-2</v>
          </cell>
          <cell r="CA644" t="str">
            <v/>
          </cell>
          <cell r="CB644" t="str">
            <v/>
          </cell>
          <cell r="CC644" t="str">
            <v/>
          </cell>
          <cell r="CD644" t="str">
            <v/>
          </cell>
          <cell r="CE644" t="str">
            <v/>
          </cell>
          <cell r="CF644" t="str">
            <v/>
          </cell>
          <cell r="CG644" t="str">
            <v/>
          </cell>
          <cell r="CH644" t="str">
            <v/>
          </cell>
          <cell r="CI644" t="str">
            <v/>
          </cell>
          <cell r="CJ644" t="str">
            <v/>
          </cell>
          <cell r="CK644">
            <v>5</v>
          </cell>
          <cell r="CL644">
            <v>10</v>
          </cell>
          <cell r="CM644">
            <v>15</v>
          </cell>
          <cell r="CN644">
            <v>20</v>
          </cell>
          <cell r="CO644">
            <v>25</v>
          </cell>
          <cell r="CP644" t="str">
            <v/>
          </cell>
          <cell r="CQ644" t="str">
            <v/>
          </cell>
          <cell r="CR644" t="str">
            <v/>
          </cell>
          <cell r="CS644" t="str">
            <v/>
          </cell>
          <cell r="CT644" t="str">
            <v/>
          </cell>
          <cell r="CU644">
            <v>-0.23599999999999999</v>
          </cell>
          <cell r="CV644" t="str">
            <v/>
          </cell>
          <cell r="CW644" t="str">
            <v/>
          </cell>
          <cell r="CX644" t="str">
            <v/>
          </cell>
          <cell r="CY644">
            <v>0.23599999999999999</v>
          </cell>
          <cell r="CZ644" t="str">
            <v/>
          </cell>
          <cell r="DA644" t="str">
            <v/>
          </cell>
          <cell r="DB644" t="str">
            <v/>
          </cell>
          <cell r="DD644">
            <v>1</v>
          </cell>
        </row>
        <row r="645">
          <cell r="C645" t="str">
            <v>PR19YKY_6b</v>
          </cell>
          <cell r="F645" t="str">
            <v>6b</v>
          </cell>
          <cell r="G645" t="str">
            <v>Capital carbon and emissions arising from owned land</v>
          </cell>
          <cell r="I645">
            <v>0.09</v>
          </cell>
          <cell r="J645">
            <v>0.12</v>
          </cell>
          <cell r="K645">
            <v>0.24</v>
          </cell>
          <cell r="L645">
            <v>0.55000000000000004</v>
          </cell>
          <cell r="M645">
            <v>0</v>
          </cell>
          <cell r="N645">
            <v>0</v>
          </cell>
          <cell r="O645">
            <v>0</v>
          </cell>
          <cell r="P645">
            <v>0</v>
          </cell>
          <cell r="Q645">
            <v>1</v>
          </cell>
          <cell r="R645" t="str">
            <v>NFI</v>
          </cell>
          <cell r="V645" t="str">
            <v>%</v>
          </cell>
          <cell r="W645" t="str">
            <v>% reduction in capital carbon and emissions arising from owned land from a 2019-20 baseline</v>
          </cell>
          <cell r="X645">
            <v>1</v>
          </cell>
          <cell r="AQ645" t="str">
            <v/>
          </cell>
          <cell r="AR645" t="str">
            <v/>
          </cell>
          <cell r="AS645" t="str">
            <v/>
          </cell>
          <cell r="AT645" t="str">
            <v/>
          </cell>
          <cell r="AU645">
            <v>23</v>
          </cell>
          <cell r="BQ645" t="str">
            <v/>
          </cell>
          <cell r="BR645" t="str">
            <v/>
          </cell>
          <cell r="BS645" t="str">
            <v/>
          </cell>
          <cell r="BT645" t="str">
            <v/>
          </cell>
          <cell r="BU645" t="str">
            <v/>
          </cell>
          <cell r="BV645" t="str">
            <v/>
          </cell>
          <cell r="BW645" t="str">
            <v/>
          </cell>
          <cell r="BX645" t="str">
            <v/>
          </cell>
          <cell r="BY645" t="str">
            <v/>
          </cell>
          <cell r="BZ645" t="str">
            <v/>
          </cell>
          <cell r="CA645" t="str">
            <v/>
          </cell>
          <cell r="CB645" t="str">
            <v/>
          </cell>
          <cell r="CC645" t="str">
            <v/>
          </cell>
          <cell r="CD645" t="str">
            <v/>
          </cell>
          <cell r="CE645" t="str">
            <v/>
          </cell>
          <cell r="CF645" t="str">
            <v/>
          </cell>
          <cell r="CG645" t="str">
            <v/>
          </cell>
          <cell r="CH645" t="str">
            <v/>
          </cell>
          <cell r="CI645" t="str">
            <v/>
          </cell>
          <cell r="CJ645" t="str">
            <v/>
          </cell>
          <cell r="CK645" t="str">
            <v/>
          </cell>
          <cell r="CL645" t="str">
            <v/>
          </cell>
          <cell r="CM645" t="str">
            <v/>
          </cell>
          <cell r="CN645" t="str">
            <v/>
          </cell>
          <cell r="CO645" t="str">
            <v/>
          </cell>
          <cell r="CP645" t="str">
            <v/>
          </cell>
          <cell r="CQ645" t="str">
            <v/>
          </cell>
          <cell r="CR645" t="str">
            <v/>
          </cell>
          <cell r="CS645" t="str">
            <v/>
          </cell>
          <cell r="CT645" t="str">
            <v/>
          </cell>
          <cell r="CU645" t="str">
            <v/>
          </cell>
          <cell r="CV645" t="str">
            <v/>
          </cell>
          <cell r="CW645" t="str">
            <v/>
          </cell>
          <cell r="CX645" t="str">
            <v/>
          </cell>
          <cell r="CY645" t="str">
            <v/>
          </cell>
          <cell r="CZ645" t="str">
            <v/>
          </cell>
          <cell r="DA645" t="str">
            <v/>
          </cell>
          <cell r="DB645" t="str">
            <v/>
          </cell>
        </row>
        <row r="646">
          <cell r="C646" t="str">
            <v>PR19YKY_7</v>
          </cell>
          <cell r="D646" t="str">
            <v xml:space="preserve">Water Supply: we will always provide you with enough safe water, we will not waste water and always protect the environment. </v>
          </cell>
          <cell r="E646" t="str">
            <v>PR19 new</v>
          </cell>
          <cell r="F646">
            <v>7</v>
          </cell>
          <cell r="G646" t="str">
            <v>Education</v>
          </cell>
          <cell r="H646" t="str">
            <v>The number of learning hours that we provide to raise understanding of the value of water</v>
          </cell>
          <cell r="I646">
            <v>0.36</v>
          </cell>
          <cell r="J646">
            <v>0.26</v>
          </cell>
          <cell r="K646">
            <v>0.24</v>
          </cell>
          <cell r="L646">
            <v>0.14000000000000001</v>
          </cell>
          <cell r="M646">
            <v>0</v>
          </cell>
          <cell r="N646">
            <v>0</v>
          </cell>
          <cell r="O646">
            <v>0</v>
          </cell>
          <cell r="P646">
            <v>0</v>
          </cell>
          <cell r="Q646">
            <v>1</v>
          </cell>
          <cell r="R646" t="str">
            <v>Under</v>
          </cell>
          <cell r="S646" t="str">
            <v>Revenue</v>
          </cell>
          <cell r="T646" t="str">
            <v>In-period</v>
          </cell>
          <cell r="U646" t="str">
            <v>Customer education/awareness</v>
          </cell>
          <cell r="V646" t="str">
            <v>nr</v>
          </cell>
          <cell r="W646" t="str">
            <v>Number of hours</v>
          </cell>
          <cell r="X646">
            <v>0</v>
          </cell>
          <cell r="Y646" t="str">
            <v>Up</v>
          </cell>
          <cell r="AQ646">
            <v>20000</v>
          </cell>
          <cell r="AR646">
            <v>20000</v>
          </cell>
          <cell r="AS646">
            <v>20000</v>
          </cell>
          <cell r="AT646">
            <v>20000</v>
          </cell>
          <cell r="AU646">
            <v>20000</v>
          </cell>
          <cell r="BL646" t="str">
            <v>Yes</v>
          </cell>
          <cell r="BM646" t="str">
            <v>Yes</v>
          </cell>
          <cell r="BN646" t="str">
            <v>Yes</v>
          </cell>
          <cell r="BO646" t="str">
            <v>Yes</v>
          </cell>
          <cell r="BP646" t="str">
            <v>Yes</v>
          </cell>
          <cell r="BQ646" t="str">
            <v/>
          </cell>
          <cell r="BR646" t="str">
            <v/>
          </cell>
          <cell r="BS646" t="str">
            <v/>
          </cell>
          <cell r="BT646" t="str">
            <v/>
          </cell>
          <cell r="BU646" t="str">
            <v/>
          </cell>
          <cell r="BV646" t="str">
            <v/>
          </cell>
          <cell r="BW646" t="str">
            <v/>
          </cell>
          <cell r="BX646" t="str">
            <v/>
          </cell>
          <cell r="BY646" t="str">
            <v/>
          </cell>
          <cell r="BZ646" t="str">
            <v/>
          </cell>
          <cell r="CA646" t="str">
            <v/>
          </cell>
          <cell r="CB646" t="str">
            <v/>
          </cell>
          <cell r="CC646" t="str">
            <v/>
          </cell>
          <cell r="CD646" t="str">
            <v/>
          </cell>
          <cell r="CE646" t="str">
            <v/>
          </cell>
          <cell r="CF646" t="str">
            <v/>
          </cell>
          <cell r="CG646" t="str">
            <v/>
          </cell>
          <cell r="CH646" t="str">
            <v/>
          </cell>
          <cell r="CI646" t="str">
            <v/>
          </cell>
          <cell r="CJ646" t="str">
            <v/>
          </cell>
          <cell r="CK646" t="str">
            <v/>
          </cell>
          <cell r="CL646" t="str">
            <v/>
          </cell>
          <cell r="CM646" t="str">
            <v/>
          </cell>
          <cell r="CN646" t="str">
            <v/>
          </cell>
          <cell r="CO646" t="str">
            <v/>
          </cell>
          <cell r="CP646" t="str">
            <v/>
          </cell>
          <cell r="CQ646" t="str">
            <v/>
          </cell>
          <cell r="CR646" t="str">
            <v/>
          </cell>
          <cell r="CS646" t="str">
            <v/>
          </cell>
          <cell r="CT646" t="str">
            <v/>
          </cell>
          <cell r="CU646">
            <v>-1.9999999999999999E-6</v>
          </cell>
          <cell r="CV646" t="str">
            <v/>
          </cell>
          <cell r="CW646" t="str">
            <v/>
          </cell>
          <cell r="CX646" t="str">
            <v/>
          </cell>
          <cell r="CY646" t="str">
            <v/>
          </cell>
          <cell r="CZ646" t="str">
            <v/>
          </cell>
          <cell r="DA646" t="str">
            <v/>
          </cell>
          <cell r="DB646" t="str">
            <v/>
          </cell>
          <cell r="DD646">
            <v>1</v>
          </cell>
        </row>
        <row r="647">
          <cell r="C647" t="str">
            <v>PR19YKY_8</v>
          </cell>
          <cell r="D647" t="str">
            <v>Bills: we will use innovation to improve service, eradicate waste and reduce costs so no one need worry about paying our bill. We will not waste money.</v>
          </cell>
          <cell r="E647" t="str">
            <v>PR14 revision</v>
          </cell>
          <cell r="F647">
            <v>8</v>
          </cell>
          <cell r="G647" t="str">
            <v>Creating value from waste</v>
          </cell>
          <cell r="H647" t="str">
            <v>The additional environment, social and financial benefit we create from resources currently under-used or classified as waste</v>
          </cell>
          <cell r="I647">
            <v>0</v>
          </cell>
          <cell r="J647">
            <v>7.0000000000000007E-2</v>
          </cell>
          <cell r="K647">
            <v>0.28999999999999998</v>
          </cell>
          <cell r="L647">
            <v>0.64</v>
          </cell>
          <cell r="M647">
            <v>0</v>
          </cell>
          <cell r="N647">
            <v>0</v>
          </cell>
          <cell r="O647">
            <v>0</v>
          </cell>
          <cell r="P647">
            <v>0</v>
          </cell>
          <cell r="Q647">
            <v>1</v>
          </cell>
          <cell r="R647" t="str">
            <v>NFI</v>
          </cell>
          <cell r="U647" t="str">
            <v>Sustainability/innovation</v>
          </cell>
          <cell r="V647" t="str">
            <v>£m</v>
          </cell>
          <cell r="W647" t="str">
            <v>£ Benefit (net economic value)</v>
          </cell>
          <cell r="X647">
            <v>0</v>
          </cell>
          <cell r="Y647" t="str">
            <v>Up</v>
          </cell>
          <cell r="AQ647">
            <v>0</v>
          </cell>
          <cell r="AR647">
            <v>5</v>
          </cell>
          <cell r="AS647">
            <v>10</v>
          </cell>
          <cell r="AT647">
            <v>20</v>
          </cell>
          <cell r="AU647">
            <v>65</v>
          </cell>
          <cell r="BQ647" t="str">
            <v/>
          </cell>
          <cell r="BR647" t="str">
            <v/>
          </cell>
          <cell r="BS647" t="str">
            <v/>
          </cell>
          <cell r="BT647" t="str">
            <v/>
          </cell>
          <cell r="BU647" t="str">
            <v/>
          </cell>
          <cell r="BV647" t="str">
            <v/>
          </cell>
          <cell r="BW647" t="str">
            <v/>
          </cell>
          <cell r="BX647" t="str">
            <v/>
          </cell>
          <cell r="BY647" t="str">
            <v/>
          </cell>
          <cell r="BZ647" t="str">
            <v/>
          </cell>
          <cell r="CA647" t="str">
            <v/>
          </cell>
          <cell r="CB647" t="str">
            <v/>
          </cell>
          <cell r="CC647" t="str">
            <v/>
          </cell>
          <cell r="CD647" t="str">
            <v/>
          </cell>
          <cell r="CE647" t="str">
            <v/>
          </cell>
          <cell r="CF647" t="str">
            <v/>
          </cell>
          <cell r="CG647" t="str">
            <v/>
          </cell>
          <cell r="CH647" t="str">
            <v/>
          </cell>
          <cell r="CI647" t="str">
            <v/>
          </cell>
          <cell r="CJ647" t="str">
            <v/>
          </cell>
          <cell r="CK647" t="str">
            <v/>
          </cell>
          <cell r="CL647" t="str">
            <v/>
          </cell>
          <cell r="CM647" t="str">
            <v/>
          </cell>
          <cell r="CN647" t="str">
            <v/>
          </cell>
          <cell r="CO647" t="str">
            <v/>
          </cell>
          <cell r="CP647" t="str">
            <v/>
          </cell>
          <cell r="CQ647" t="str">
            <v/>
          </cell>
          <cell r="CR647" t="str">
            <v/>
          </cell>
          <cell r="CS647" t="str">
            <v/>
          </cell>
          <cell r="CT647" t="str">
            <v/>
          </cell>
          <cell r="CU647" t="str">
            <v/>
          </cell>
          <cell r="CV647" t="str">
            <v/>
          </cell>
          <cell r="CW647" t="str">
            <v/>
          </cell>
          <cell r="CX647" t="str">
            <v/>
          </cell>
          <cell r="CY647" t="str">
            <v/>
          </cell>
          <cell r="CZ647" t="str">
            <v/>
          </cell>
          <cell r="DA647" t="str">
            <v/>
          </cell>
          <cell r="DB647" t="str">
            <v/>
          </cell>
          <cell r="DD647">
            <v>1</v>
          </cell>
        </row>
        <row r="648">
          <cell r="C648" t="str">
            <v>PR19YKY_9</v>
          </cell>
          <cell r="D648" t="str">
            <v xml:space="preserve">Water Supply: we will always provide you with enough safe water, we will not waste water and always protect the environment. </v>
          </cell>
          <cell r="E648" t="str">
            <v>PR19 new</v>
          </cell>
          <cell r="F648">
            <v>9</v>
          </cell>
          <cell r="G648" t="str">
            <v>Water recycling</v>
          </cell>
          <cell r="H648" t="str">
            <v xml:space="preserve">The volume of water recycled in our clean and wastewater treatment sites, reducing the volume of water abstracted from the environment. 
</v>
          </cell>
          <cell r="I648">
            <v>0</v>
          </cell>
          <cell r="J648">
            <v>0.32</v>
          </cell>
          <cell r="K648">
            <v>0.68</v>
          </cell>
          <cell r="L648">
            <v>0</v>
          </cell>
          <cell r="M648">
            <v>0</v>
          </cell>
          <cell r="N648">
            <v>0</v>
          </cell>
          <cell r="O648">
            <v>0</v>
          </cell>
          <cell r="P648">
            <v>0</v>
          </cell>
          <cell r="Q648">
            <v>1</v>
          </cell>
          <cell r="R648" t="str">
            <v>Out &amp; under</v>
          </cell>
          <cell r="S648" t="str">
            <v>Revenue</v>
          </cell>
          <cell r="T648" t="str">
            <v>In-period</v>
          </cell>
          <cell r="U648" t="str">
            <v>Water consumption</v>
          </cell>
          <cell r="V648" t="str">
            <v>nr</v>
          </cell>
          <cell r="W648" t="str">
            <v>Megalitres (Ml) per day</v>
          </cell>
          <cell r="X648">
            <v>2</v>
          </cell>
          <cell r="Y648" t="str">
            <v>Up</v>
          </cell>
          <cell r="AQ648">
            <v>0</v>
          </cell>
          <cell r="AR648">
            <v>2.77</v>
          </cell>
          <cell r="AS648">
            <v>5.79</v>
          </cell>
          <cell r="AT648">
            <v>6.04</v>
          </cell>
          <cell r="AU648">
            <v>6.29</v>
          </cell>
          <cell r="BL648" t="str">
            <v>Yes</v>
          </cell>
          <cell r="BM648" t="str">
            <v>Yes</v>
          </cell>
          <cell r="BN648" t="str">
            <v>Yes</v>
          </cell>
          <cell r="BO648" t="str">
            <v>Yes</v>
          </cell>
          <cell r="BP648" t="str">
            <v>Yes</v>
          </cell>
          <cell r="BQ648" t="str">
            <v/>
          </cell>
          <cell r="BR648" t="str">
            <v/>
          </cell>
          <cell r="BS648" t="str">
            <v/>
          </cell>
          <cell r="BT648" t="str">
            <v/>
          </cell>
          <cell r="BU648" t="str">
            <v/>
          </cell>
          <cell r="BV648" t="str">
            <v/>
          </cell>
          <cell r="BW648" t="str">
            <v/>
          </cell>
          <cell r="BX648" t="str">
            <v/>
          </cell>
          <cell r="BY648" t="str">
            <v/>
          </cell>
          <cell r="BZ648" t="str">
            <v/>
          </cell>
          <cell r="CA648" t="str">
            <v/>
          </cell>
          <cell r="CB648" t="str">
            <v/>
          </cell>
          <cell r="CC648" t="str">
            <v/>
          </cell>
          <cell r="CD648" t="str">
            <v/>
          </cell>
          <cell r="CE648" t="str">
            <v/>
          </cell>
          <cell r="CF648" t="str">
            <v/>
          </cell>
          <cell r="CG648" t="str">
            <v/>
          </cell>
          <cell r="CH648" t="str">
            <v/>
          </cell>
          <cell r="CI648" t="str">
            <v/>
          </cell>
          <cell r="CJ648" t="str">
            <v/>
          </cell>
          <cell r="CK648" t="str">
            <v/>
          </cell>
          <cell r="CL648" t="str">
            <v/>
          </cell>
          <cell r="CM648" t="str">
            <v/>
          </cell>
          <cell r="CN648" t="str">
            <v/>
          </cell>
          <cell r="CO648" t="str">
            <v/>
          </cell>
          <cell r="CP648" t="str">
            <v/>
          </cell>
          <cell r="CQ648" t="str">
            <v/>
          </cell>
          <cell r="CR648" t="str">
            <v/>
          </cell>
          <cell r="CS648" t="str">
            <v/>
          </cell>
          <cell r="CT648" t="str">
            <v/>
          </cell>
          <cell r="CU648">
            <v>-1.47E-2</v>
          </cell>
          <cell r="CV648" t="str">
            <v/>
          </cell>
          <cell r="CW648" t="str">
            <v/>
          </cell>
          <cell r="CX648" t="str">
            <v/>
          </cell>
          <cell r="CY648">
            <v>1.47E-2</v>
          </cell>
          <cell r="CZ648" t="str">
            <v/>
          </cell>
          <cell r="DA648" t="str">
            <v/>
          </cell>
          <cell r="DB648" t="str">
            <v/>
          </cell>
          <cell r="DD648">
            <v>1</v>
          </cell>
        </row>
        <row r="649">
          <cell r="C649" t="str">
            <v>PR19YKY_10</v>
          </cell>
          <cell r="D649" t="str">
            <v>Customers: we will develop the deepest possible understanding of our customers’ needs and wants and ensure that we develop a service tailored and personalised to meet those needs.</v>
          </cell>
          <cell r="E649" t="str">
            <v>PR19 new</v>
          </cell>
          <cell r="F649">
            <v>10</v>
          </cell>
          <cell r="G649" t="str">
            <v>D-MeX: Developer services measure of experience</v>
          </cell>
          <cell r="H649" t="str">
            <v>Score based on Developer Services Measure</v>
          </cell>
          <cell r="I649">
            <v>0</v>
          </cell>
          <cell r="J649">
            <v>0.26</v>
          </cell>
          <cell r="K649">
            <v>0.74</v>
          </cell>
          <cell r="L649">
            <v>0</v>
          </cell>
          <cell r="M649">
            <v>0</v>
          </cell>
          <cell r="N649">
            <v>0</v>
          </cell>
          <cell r="O649">
            <v>0</v>
          </cell>
          <cell r="P649">
            <v>0</v>
          </cell>
          <cell r="Q649">
            <v>1</v>
          </cell>
          <cell r="R649" t="str">
            <v>Out &amp; under</v>
          </cell>
          <cell r="S649" t="str">
            <v>Revenue</v>
          </cell>
          <cell r="T649" t="str">
            <v>In-period</v>
          </cell>
          <cell r="U649" t="str">
            <v>Developer services measure of experience (D-MeX)</v>
          </cell>
          <cell r="V649" t="str">
            <v>score</v>
          </cell>
          <cell r="W649" t="str">
            <v xml:space="preserve">D-MeX score </v>
          </cell>
          <cell r="X649">
            <v>2</v>
          </cell>
          <cell r="Y649" t="str">
            <v>Up</v>
          </cell>
          <cell r="Z649" t="str">
            <v>D-MeX: Developer services measure of experience</v>
          </cell>
        </row>
        <row r="650">
          <cell r="C650" t="str">
            <v>PR19YKY_11</v>
          </cell>
          <cell r="D650" t="str">
            <v>Bills: we will use innovation to improve service, eradicate waste and reduce costs so no one need worry about paying our bill. We will not waste money.</v>
          </cell>
          <cell r="E650" t="str">
            <v>PR19 new</v>
          </cell>
          <cell r="F650">
            <v>11</v>
          </cell>
          <cell r="G650" t="str">
            <v>Affordability of bills</v>
          </cell>
          <cell r="H650" t="str">
            <v>The percentage of residential customers who find their water and sewage bill affordable</v>
          </cell>
          <cell r="I650">
            <v>0</v>
          </cell>
          <cell r="J650">
            <v>0</v>
          </cell>
          <cell r="K650">
            <v>0</v>
          </cell>
          <cell r="L650">
            <v>0</v>
          </cell>
          <cell r="M650">
            <v>1</v>
          </cell>
          <cell r="N650">
            <v>0</v>
          </cell>
          <cell r="O650">
            <v>0</v>
          </cell>
          <cell r="P650">
            <v>0</v>
          </cell>
          <cell r="Q650">
            <v>1</v>
          </cell>
          <cell r="R650" t="str">
            <v>NFI</v>
          </cell>
          <cell r="U650" t="str">
            <v>Billing, debt, vfm, affordability, vulnerability</v>
          </cell>
          <cell r="V650" t="str">
            <v>%</v>
          </cell>
          <cell r="W650" t="str">
            <v xml:space="preserve">% of customers </v>
          </cell>
          <cell r="X650">
            <v>0</v>
          </cell>
          <cell r="Y650" t="str">
            <v>Up</v>
          </cell>
          <cell r="AQ650">
            <v>81</v>
          </cell>
          <cell r="AR650">
            <v>82</v>
          </cell>
          <cell r="AS650">
            <v>83</v>
          </cell>
          <cell r="AT650">
            <v>84</v>
          </cell>
          <cell r="AU650">
            <v>85</v>
          </cell>
          <cell r="BQ650" t="str">
            <v/>
          </cell>
          <cell r="BR650" t="str">
            <v/>
          </cell>
          <cell r="BS650" t="str">
            <v/>
          </cell>
          <cell r="BT650" t="str">
            <v/>
          </cell>
          <cell r="BU650" t="str">
            <v/>
          </cell>
          <cell r="BV650" t="str">
            <v/>
          </cell>
          <cell r="BW650" t="str">
            <v/>
          </cell>
          <cell r="BX650" t="str">
            <v/>
          </cell>
          <cell r="BY650" t="str">
            <v/>
          </cell>
          <cell r="BZ650" t="str">
            <v/>
          </cell>
          <cell r="CA650" t="str">
            <v/>
          </cell>
          <cell r="CB650" t="str">
            <v/>
          </cell>
          <cell r="CC650" t="str">
            <v/>
          </cell>
          <cell r="CD650" t="str">
            <v/>
          </cell>
          <cell r="CE650" t="str">
            <v/>
          </cell>
          <cell r="CF650" t="str">
            <v/>
          </cell>
          <cell r="CG650" t="str">
            <v/>
          </cell>
          <cell r="CH650" t="str">
            <v/>
          </cell>
          <cell r="CI650" t="str">
            <v/>
          </cell>
          <cell r="CJ650" t="str">
            <v/>
          </cell>
          <cell r="CK650" t="str">
            <v/>
          </cell>
          <cell r="CL650" t="str">
            <v/>
          </cell>
          <cell r="CM650" t="str">
            <v/>
          </cell>
          <cell r="CN650" t="str">
            <v/>
          </cell>
          <cell r="CO650" t="str">
            <v/>
          </cell>
          <cell r="CP650" t="str">
            <v/>
          </cell>
          <cell r="CQ650" t="str">
            <v/>
          </cell>
          <cell r="CR650" t="str">
            <v/>
          </cell>
          <cell r="CS650" t="str">
            <v/>
          </cell>
          <cell r="CT650" t="str">
            <v/>
          </cell>
          <cell r="CU650" t="str">
            <v/>
          </cell>
          <cell r="CV650" t="str">
            <v/>
          </cell>
          <cell r="CW650" t="str">
            <v/>
          </cell>
          <cell r="CX650" t="str">
            <v/>
          </cell>
          <cell r="CY650" t="str">
            <v/>
          </cell>
          <cell r="CZ650" t="str">
            <v/>
          </cell>
          <cell r="DA650" t="str">
            <v/>
          </cell>
          <cell r="DB650" t="str">
            <v/>
          </cell>
          <cell r="DD650">
            <v>1</v>
          </cell>
        </row>
        <row r="651">
          <cell r="C651" t="str">
            <v>PR19YKY_12</v>
          </cell>
          <cell r="D651" t="str">
            <v>Customers: we will develop the deepest possible understanding of our customers’ needs and wants and ensure that we develop a service tailored and personalised to meet those needs.</v>
          </cell>
          <cell r="E651" t="str">
            <v>PR14 continuation</v>
          </cell>
          <cell r="F651">
            <v>12</v>
          </cell>
          <cell r="G651" t="str">
            <v>Direct support given to customers</v>
          </cell>
          <cell r="H651" t="str">
            <v>The number of our residential customers who receive financial support through one of our approved schemes each year.</v>
          </cell>
          <cell r="I651">
            <v>0</v>
          </cell>
          <cell r="J651">
            <v>0</v>
          </cell>
          <cell r="K651">
            <v>0</v>
          </cell>
          <cell r="L651">
            <v>0</v>
          </cell>
          <cell r="M651">
            <v>1</v>
          </cell>
          <cell r="N651">
            <v>0</v>
          </cell>
          <cell r="O651">
            <v>0</v>
          </cell>
          <cell r="P651">
            <v>0</v>
          </cell>
          <cell r="Q651">
            <v>1</v>
          </cell>
          <cell r="R651" t="str">
            <v>NFI</v>
          </cell>
          <cell r="U651" t="str">
            <v>Billing, debt, vfm, affordability, vulnerability</v>
          </cell>
          <cell r="V651" t="str">
            <v>nr</v>
          </cell>
          <cell r="W651" t="str">
            <v>Number of customers receiving financial support</v>
          </cell>
          <cell r="X651">
            <v>0</v>
          </cell>
          <cell r="Y651" t="str">
            <v>Up</v>
          </cell>
          <cell r="AQ651">
            <v>58000</v>
          </cell>
          <cell r="AR651">
            <v>69000</v>
          </cell>
          <cell r="AS651">
            <v>75000</v>
          </cell>
          <cell r="AT651">
            <v>79000</v>
          </cell>
          <cell r="AU651">
            <v>83000</v>
          </cell>
          <cell r="BQ651" t="str">
            <v/>
          </cell>
          <cell r="BR651" t="str">
            <v/>
          </cell>
          <cell r="BS651" t="str">
            <v/>
          </cell>
          <cell r="BT651" t="str">
            <v/>
          </cell>
          <cell r="BU651" t="str">
            <v/>
          </cell>
          <cell r="BV651" t="str">
            <v/>
          </cell>
          <cell r="BW651" t="str">
            <v/>
          </cell>
          <cell r="BX651" t="str">
            <v/>
          </cell>
          <cell r="BY651" t="str">
            <v/>
          </cell>
          <cell r="BZ651" t="str">
            <v/>
          </cell>
          <cell r="CA651" t="str">
            <v/>
          </cell>
          <cell r="CB651" t="str">
            <v/>
          </cell>
          <cell r="CC651" t="str">
            <v/>
          </cell>
          <cell r="CD651" t="str">
            <v/>
          </cell>
          <cell r="CE651" t="str">
            <v/>
          </cell>
          <cell r="CF651" t="str">
            <v/>
          </cell>
          <cell r="CG651" t="str">
            <v/>
          </cell>
          <cell r="CH651" t="str">
            <v/>
          </cell>
          <cell r="CI651" t="str">
            <v/>
          </cell>
          <cell r="CJ651" t="str">
            <v/>
          </cell>
          <cell r="CK651" t="str">
            <v/>
          </cell>
          <cell r="CL651" t="str">
            <v/>
          </cell>
          <cell r="CM651" t="str">
            <v/>
          </cell>
          <cell r="CN651" t="str">
            <v/>
          </cell>
          <cell r="CO651" t="str">
            <v/>
          </cell>
          <cell r="CP651" t="str">
            <v/>
          </cell>
          <cell r="CQ651" t="str">
            <v/>
          </cell>
          <cell r="CR651" t="str">
            <v/>
          </cell>
          <cell r="CS651" t="str">
            <v/>
          </cell>
          <cell r="CT651" t="str">
            <v/>
          </cell>
          <cell r="CU651" t="str">
            <v/>
          </cell>
          <cell r="CV651" t="str">
            <v/>
          </cell>
          <cell r="CW651" t="str">
            <v/>
          </cell>
          <cell r="CX651" t="str">
            <v/>
          </cell>
          <cell r="CY651" t="str">
            <v/>
          </cell>
          <cell r="CZ651" t="str">
            <v/>
          </cell>
          <cell r="DA651" t="str">
            <v/>
          </cell>
          <cell r="DB651" t="str">
            <v/>
          </cell>
          <cell r="DD651">
            <v>1</v>
          </cell>
        </row>
        <row r="652">
          <cell r="C652" t="str">
            <v>PR19YKY_13</v>
          </cell>
          <cell r="D652" t="str">
            <v>Bills: we will use innovation to improve service, eradicate waste and reduce costs so no one need worry about paying our bill. We will not waste money.</v>
          </cell>
          <cell r="E652" t="str">
            <v>PR14 continuation</v>
          </cell>
          <cell r="F652">
            <v>13</v>
          </cell>
          <cell r="G652" t="str">
            <v>Cost of bad debt</v>
          </cell>
          <cell r="H652" t="str">
            <v>The cost of unrecovered residential customers bills (‘bad debt’) to all customers, expressed as a proportion of the average annual bill.</v>
          </cell>
          <cell r="I652">
            <v>0</v>
          </cell>
          <cell r="J652">
            <v>0</v>
          </cell>
          <cell r="K652">
            <v>0</v>
          </cell>
          <cell r="L652">
            <v>0</v>
          </cell>
          <cell r="M652">
            <v>1</v>
          </cell>
          <cell r="N652">
            <v>0</v>
          </cell>
          <cell r="O652">
            <v>0</v>
          </cell>
          <cell r="P652">
            <v>0</v>
          </cell>
          <cell r="Q652">
            <v>1</v>
          </cell>
          <cell r="R652" t="str">
            <v>NFI</v>
          </cell>
          <cell r="U652" t="str">
            <v>Billing, debt, vfm, affordability, vulnerability</v>
          </cell>
          <cell r="V652" t="str">
            <v>%</v>
          </cell>
          <cell r="W652" t="str">
            <v>% of the bill per customer resulting from bad debt</v>
          </cell>
          <cell r="X652">
            <v>2</v>
          </cell>
          <cell r="Y652" t="str">
            <v>Down</v>
          </cell>
          <cell r="AQ652">
            <v>3.23</v>
          </cell>
          <cell r="AR652">
            <v>3.37</v>
          </cell>
          <cell r="AS652">
            <v>3.48</v>
          </cell>
          <cell r="AT652">
            <v>3.61</v>
          </cell>
          <cell r="AU652">
            <v>3.75</v>
          </cell>
          <cell r="BQ652" t="str">
            <v/>
          </cell>
          <cell r="BR652" t="str">
            <v/>
          </cell>
          <cell r="BS652" t="str">
            <v/>
          </cell>
          <cell r="BT652" t="str">
            <v/>
          </cell>
          <cell r="BU652" t="str">
            <v/>
          </cell>
          <cell r="BV652" t="str">
            <v/>
          </cell>
          <cell r="BW652" t="str">
            <v/>
          </cell>
          <cell r="BX652" t="str">
            <v/>
          </cell>
          <cell r="BY652" t="str">
            <v/>
          </cell>
          <cell r="BZ652" t="str">
            <v/>
          </cell>
          <cell r="CA652" t="str">
            <v/>
          </cell>
          <cell r="CB652" t="str">
            <v/>
          </cell>
          <cell r="CC652" t="str">
            <v/>
          </cell>
          <cell r="CD652" t="str">
            <v/>
          </cell>
          <cell r="CE652" t="str">
            <v/>
          </cell>
          <cell r="CF652" t="str">
            <v/>
          </cell>
          <cell r="CG652" t="str">
            <v/>
          </cell>
          <cell r="CH652" t="str">
            <v/>
          </cell>
          <cell r="CI652" t="str">
            <v/>
          </cell>
          <cell r="CJ652" t="str">
            <v/>
          </cell>
          <cell r="CK652" t="str">
            <v/>
          </cell>
          <cell r="CL652" t="str">
            <v/>
          </cell>
          <cell r="CM652" t="str">
            <v/>
          </cell>
          <cell r="CN652" t="str">
            <v/>
          </cell>
          <cell r="CO652" t="str">
            <v/>
          </cell>
          <cell r="CP652" t="str">
            <v/>
          </cell>
          <cell r="CQ652" t="str">
            <v/>
          </cell>
          <cell r="CR652" t="str">
            <v/>
          </cell>
          <cell r="CS652" t="str">
            <v/>
          </cell>
          <cell r="CT652" t="str">
            <v/>
          </cell>
          <cell r="CU652" t="str">
            <v/>
          </cell>
          <cell r="CV652" t="str">
            <v/>
          </cell>
          <cell r="CW652" t="str">
            <v/>
          </cell>
          <cell r="CX652" t="str">
            <v/>
          </cell>
          <cell r="CY652" t="str">
            <v/>
          </cell>
          <cell r="CZ652" t="str">
            <v/>
          </cell>
          <cell r="DA652" t="str">
            <v/>
          </cell>
          <cell r="DB652" t="str">
            <v/>
          </cell>
          <cell r="DD652">
            <v>1</v>
          </cell>
        </row>
        <row r="653">
          <cell r="C653" t="str">
            <v>PR19YKY_14</v>
          </cell>
          <cell r="D653" t="str">
            <v>Customers: we will develop the deepest possible understanding of our customers’ needs and wants and ensure that we develop a service tailored and personalised to meet those needs.</v>
          </cell>
          <cell r="E653" t="str">
            <v>PR19 new</v>
          </cell>
          <cell r="F653">
            <v>14</v>
          </cell>
          <cell r="G653" t="str">
            <v>Priority services awareness</v>
          </cell>
          <cell r="H653" t="str">
            <v>The percentage of customers that are aware of the services provided under the Priority Services Register</v>
          </cell>
          <cell r="I653">
            <v>0</v>
          </cell>
          <cell r="J653">
            <v>0</v>
          </cell>
          <cell r="K653">
            <v>0</v>
          </cell>
          <cell r="L653">
            <v>0</v>
          </cell>
          <cell r="M653">
            <v>1</v>
          </cell>
          <cell r="N653">
            <v>0</v>
          </cell>
          <cell r="O653">
            <v>0</v>
          </cell>
          <cell r="P653">
            <v>0</v>
          </cell>
          <cell r="Q653">
            <v>1</v>
          </cell>
          <cell r="R653" t="str">
            <v>NFI</v>
          </cell>
          <cell r="U653" t="str">
            <v>Billing, debt, vfm, affordability, vulnerability</v>
          </cell>
          <cell r="V653" t="str">
            <v>%</v>
          </cell>
          <cell r="W653" t="str">
            <v>% customers aware of Priority Services Register</v>
          </cell>
          <cell r="X653">
            <v>0</v>
          </cell>
          <cell r="Y653" t="str">
            <v>Up</v>
          </cell>
          <cell r="AQ653">
            <v>50</v>
          </cell>
          <cell r="AR653">
            <v>54</v>
          </cell>
          <cell r="AS653">
            <v>58</v>
          </cell>
          <cell r="AT653">
            <v>62</v>
          </cell>
          <cell r="AU653">
            <v>65</v>
          </cell>
          <cell r="BQ653" t="str">
            <v/>
          </cell>
          <cell r="BR653" t="str">
            <v/>
          </cell>
          <cell r="BS653" t="str">
            <v/>
          </cell>
          <cell r="BT653" t="str">
            <v/>
          </cell>
          <cell r="BU653" t="str">
            <v/>
          </cell>
          <cell r="BV653" t="str">
            <v/>
          </cell>
          <cell r="BW653" t="str">
            <v/>
          </cell>
          <cell r="BX653" t="str">
            <v/>
          </cell>
          <cell r="BY653" t="str">
            <v/>
          </cell>
          <cell r="BZ653" t="str">
            <v/>
          </cell>
          <cell r="CA653" t="str">
            <v/>
          </cell>
          <cell r="CB653" t="str">
            <v/>
          </cell>
          <cell r="CC653" t="str">
            <v/>
          </cell>
          <cell r="CD653" t="str">
            <v/>
          </cell>
          <cell r="CE653" t="str">
            <v/>
          </cell>
          <cell r="CF653" t="str">
            <v/>
          </cell>
          <cell r="CG653" t="str">
            <v/>
          </cell>
          <cell r="CH653" t="str">
            <v/>
          </cell>
          <cell r="CI653" t="str">
            <v/>
          </cell>
          <cell r="CJ653" t="str">
            <v/>
          </cell>
          <cell r="CK653" t="str">
            <v/>
          </cell>
          <cell r="CL653" t="str">
            <v/>
          </cell>
          <cell r="CM653" t="str">
            <v/>
          </cell>
          <cell r="CN653" t="str">
            <v/>
          </cell>
          <cell r="CO653" t="str">
            <v/>
          </cell>
          <cell r="CP653" t="str">
            <v/>
          </cell>
          <cell r="CQ653" t="str">
            <v/>
          </cell>
          <cell r="CR653" t="str">
            <v/>
          </cell>
          <cell r="CS653" t="str">
            <v/>
          </cell>
          <cell r="CT653" t="str">
            <v/>
          </cell>
          <cell r="CU653" t="str">
            <v/>
          </cell>
          <cell r="CV653" t="str">
            <v/>
          </cell>
          <cell r="CW653" t="str">
            <v/>
          </cell>
          <cell r="CX653" t="str">
            <v/>
          </cell>
          <cell r="CY653" t="str">
            <v/>
          </cell>
          <cell r="CZ653" t="str">
            <v/>
          </cell>
          <cell r="DA653" t="str">
            <v/>
          </cell>
          <cell r="DB653" t="str">
            <v/>
          </cell>
          <cell r="DD653">
            <v>1</v>
          </cell>
        </row>
        <row r="654">
          <cell r="C654" t="str">
            <v>PR19YKY_15</v>
          </cell>
          <cell r="D654" t="str">
            <v>Customers: we will develop the deepest possible understanding of our customers’ needs and wants and ensure that we develop a service tailored and personalised to meet those needs.</v>
          </cell>
          <cell r="E654" t="str">
            <v>PR19 new</v>
          </cell>
          <cell r="F654">
            <v>15</v>
          </cell>
          <cell r="G654" t="str">
            <v>Priority services satisfaction</v>
          </cell>
          <cell r="H654" t="str">
            <v xml:space="preserve">The percentage of customers on our Priority Services Register who are satisfied with their experience of the Priority Services Register </v>
          </cell>
          <cell r="I654">
            <v>0</v>
          </cell>
          <cell r="J654">
            <v>0</v>
          </cell>
          <cell r="K654">
            <v>0</v>
          </cell>
          <cell r="L654">
            <v>0</v>
          </cell>
          <cell r="M654">
            <v>1</v>
          </cell>
          <cell r="N654">
            <v>0</v>
          </cell>
          <cell r="O654">
            <v>0</v>
          </cell>
          <cell r="P654">
            <v>0</v>
          </cell>
          <cell r="Q654">
            <v>1</v>
          </cell>
          <cell r="R654" t="str">
            <v>NFI</v>
          </cell>
          <cell r="U654" t="str">
            <v>Billing, debt, vfm, affordability, vulnerability</v>
          </cell>
          <cell r="V654" t="str">
            <v>%</v>
          </cell>
          <cell r="W654" t="str">
            <v>% of customers on the Priority Services Register who are satisfied</v>
          </cell>
          <cell r="X654">
            <v>0</v>
          </cell>
          <cell r="Y654" t="str">
            <v>Up</v>
          </cell>
          <cell r="AQ654">
            <v>82</v>
          </cell>
          <cell r="AR654">
            <v>84</v>
          </cell>
          <cell r="AS654">
            <v>88</v>
          </cell>
          <cell r="AT654">
            <v>92</v>
          </cell>
          <cell r="AU654">
            <v>95</v>
          </cell>
          <cell r="BQ654" t="str">
            <v/>
          </cell>
          <cell r="BR654" t="str">
            <v/>
          </cell>
          <cell r="BS654" t="str">
            <v/>
          </cell>
          <cell r="BT654" t="str">
            <v/>
          </cell>
          <cell r="BU654" t="str">
            <v/>
          </cell>
          <cell r="BV654" t="str">
            <v/>
          </cell>
          <cell r="BW654" t="str">
            <v/>
          </cell>
          <cell r="BX654" t="str">
            <v/>
          </cell>
          <cell r="BY654" t="str">
            <v/>
          </cell>
          <cell r="BZ654" t="str">
            <v/>
          </cell>
          <cell r="CA654" t="str">
            <v/>
          </cell>
          <cell r="CB654" t="str">
            <v/>
          </cell>
          <cell r="CC654" t="str">
            <v/>
          </cell>
          <cell r="CD654" t="str">
            <v/>
          </cell>
          <cell r="CE654" t="str">
            <v/>
          </cell>
          <cell r="CF654" t="str">
            <v/>
          </cell>
          <cell r="CG654" t="str">
            <v/>
          </cell>
          <cell r="CH654" t="str">
            <v/>
          </cell>
          <cell r="CI654" t="str">
            <v/>
          </cell>
          <cell r="CJ654" t="str">
            <v/>
          </cell>
          <cell r="CK654" t="str">
            <v/>
          </cell>
          <cell r="CL654" t="str">
            <v/>
          </cell>
          <cell r="CM654" t="str">
            <v/>
          </cell>
          <cell r="CN654" t="str">
            <v/>
          </cell>
          <cell r="CO654" t="str">
            <v/>
          </cell>
          <cell r="CP654" t="str">
            <v/>
          </cell>
          <cell r="CQ654" t="str">
            <v/>
          </cell>
          <cell r="CR654" t="str">
            <v/>
          </cell>
          <cell r="CS654" t="str">
            <v/>
          </cell>
          <cell r="CT654" t="str">
            <v/>
          </cell>
          <cell r="CU654" t="str">
            <v/>
          </cell>
          <cell r="CV654" t="str">
            <v/>
          </cell>
          <cell r="CW654" t="str">
            <v/>
          </cell>
          <cell r="CX654" t="str">
            <v/>
          </cell>
          <cell r="CY654" t="str">
            <v/>
          </cell>
          <cell r="CZ654" t="str">
            <v/>
          </cell>
          <cell r="DA654" t="str">
            <v/>
          </cell>
          <cell r="DB654" t="str">
            <v/>
          </cell>
          <cell r="DD654">
            <v>1</v>
          </cell>
        </row>
        <row r="655">
          <cell r="C655" t="str">
            <v>PR19YKY_16</v>
          </cell>
          <cell r="D655" t="str">
            <v>Customers: we will develop the deepest possible understanding of our customers’ needs and wants and ensure that we develop a service tailored and personalised to meet those needs.</v>
          </cell>
          <cell r="E655" t="str">
            <v>PR19 new</v>
          </cell>
          <cell r="F655">
            <v>16</v>
          </cell>
          <cell r="G655" t="str">
            <v>Inclusive customer service</v>
          </cell>
          <cell r="H655" t="str">
            <v xml:space="preserve">The percentage improvement in the services provided to customers in vulnerable circumstances, as reviewed and assessed by a panel of independent third-party organisations and charities. </v>
          </cell>
          <cell r="I655">
            <v>0</v>
          </cell>
          <cell r="J655">
            <v>0</v>
          </cell>
          <cell r="K655">
            <v>0</v>
          </cell>
          <cell r="L655">
            <v>0</v>
          </cell>
          <cell r="M655">
            <v>1</v>
          </cell>
          <cell r="N655">
            <v>0</v>
          </cell>
          <cell r="O655">
            <v>0</v>
          </cell>
          <cell r="P655">
            <v>0</v>
          </cell>
          <cell r="Q655">
            <v>1</v>
          </cell>
          <cell r="R655" t="str">
            <v>NFI</v>
          </cell>
          <cell r="U655" t="str">
            <v>Billing, debt, vfm, affordability, vulnerability</v>
          </cell>
          <cell r="V655" t="str">
            <v>%</v>
          </cell>
          <cell r="W655" t="str">
            <v>% improvement</v>
          </cell>
          <cell r="X655">
            <v>0</v>
          </cell>
          <cell r="Y655" t="str">
            <v>Up</v>
          </cell>
          <cell r="AQ655">
            <v>4</v>
          </cell>
          <cell r="AR655">
            <v>8</v>
          </cell>
          <cell r="AS655">
            <v>12</v>
          </cell>
          <cell r="AT655">
            <v>16</v>
          </cell>
          <cell r="AU655">
            <v>20</v>
          </cell>
          <cell r="BQ655" t="str">
            <v/>
          </cell>
          <cell r="BR655" t="str">
            <v/>
          </cell>
          <cell r="BS655" t="str">
            <v/>
          </cell>
          <cell r="BT655" t="str">
            <v/>
          </cell>
          <cell r="BU655" t="str">
            <v/>
          </cell>
          <cell r="BV655" t="str">
            <v/>
          </cell>
          <cell r="BW655" t="str">
            <v/>
          </cell>
          <cell r="BX655" t="str">
            <v/>
          </cell>
          <cell r="BY655" t="str">
            <v/>
          </cell>
          <cell r="BZ655" t="str">
            <v/>
          </cell>
          <cell r="CA655" t="str">
            <v/>
          </cell>
          <cell r="CB655" t="str">
            <v/>
          </cell>
          <cell r="CC655" t="str">
            <v/>
          </cell>
          <cell r="CD655" t="str">
            <v/>
          </cell>
          <cell r="CE655" t="str">
            <v/>
          </cell>
          <cell r="CF655" t="str">
            <v/>
          </cell>
          <cell r="CG655" t="str">
            <v/>
          </cell>
          <cell r="CH655" t="str">
            <v/>
          </cell>
          <cell r="CI655" t="str">
            <v/>
          </cell>
          <cell r="CJ655" t="str">
            <v/>
          </cell>
          <cell r="CK655" t="str">
            <v/>
          </cell>
          <cell r="CL655" t="str">
            <v/>
          </cell>
          <cell r="CM655" t="str">
            <v/>
          </cell>
          <cell r="CN655" t="str">
            <v/>
          </cell>
          <cell r="CO655" t="str">
            <v/>
          </cell>
          <cell r="CP655" t="str">
            <v/>
          </cell>
          <cell r="CQ655" t="str">
            <v/>
          </cell>
          <cell r="CR655" t="str">
            <v/>
          </cell>
          <cell r="CS655" t="str">
            <v/>
          </cell>
          <cell r="CT655" t="str">
            <v/>
          </cell>
          <cell r="CU655" t="str">
            <v/>
          </cell>
          <cell r="CV655" t="str">
            <v/>
          </cell>
          <cell r="CW655" t="str">
            <v/>
          </cell>
          <cell r="CX655" t="str">
            <v/>
          </cell>
          <cell r="CY655" t="str">
            <v/>
          </cell>
          <cell r="CZ655" t="str">
            <v/>
          </cell>
          <cell r="DA655" t="str">
            <v/>
          </cell>
          <cell r="DB655" t="str">
            <v/>
          </cell>
          <cell r="DD655">
            <v>1</v>
          </cell>
        </row>
        <row r="656">
          <cell r="C656" t="str">
            <v>PR19YKY_17</v>
          </cell>
          <cell r="D656" t="str">
            <v>Bills: we will use innovation to improve service, eradicate waste and reduce costs so no one need worry about paying our bill. We will not waste money.</v>
          </cell>
          <cell r="E656" t="str">
            <v>PR19 new</v>
          </cell>
          <cell r="F656">
            <v>17</v>
          </cell>
          <cell r="G656" t="str">
            <v>Gap sites</v>
          </cell>
          <cell r="H656" t="str">
            <v>The percentage of all legitimate identified gap sites added to the billing file within 12 months of identification.  Identified Gap Sites will be from both customer contacts and proactively from annual billing file reconciliation with external data sets.</v>
          </cell>
          <cell r="I656">
            <v>0</v>
          </cell>
          <cell r="J656">
            <v>0</v>
          </cell>
          <cell r="K656">
            <v>0</v>
          </cell>
          <cell r="L656">
            <v>0</v>
          </cell>
          <cell r="M656">
            <v>1</v>
          </cell>
          <cell r="N656">
            <v>0</v>
          </cell>
          <cell r="O656">
            <v>0</v>
          </cell>
          <cell r="P656">
            <v>0</v>
          </cell>
          <cell r="Q656">
            <v>1</v>
          </cell>
          <cell r="R656" t="str">
            <v>Under</v>
          </cell>
          <cell r="S656" t="str">
            <v>Revenue</v>
          </cell>
          <cell r="T656" t="str">
            <v>In-period</v>
          </cell>
          <cell r="U656" t="str">
            <v>Billing, debt, vfm, affordability, vulnerability</v>
          </cell>
          <cell r="V656" t="str">
            <v>%</v>
          </cell>
          <cell r="W656" t="str">
            <v>% of all legitimate identified Gap Sites</v>
          </cell>
          <cell r="X656">
            <v>0</v>
          </cell>
          <cell r="Y656" t="str">
            <v>Up</v>
          </cell>
          <cell r="AQ656">
            <v>80</v>
          </cell>
          <cell r="AR656">
            <v>83</v>
          </cell>
          <cell r="AS656">
            <v>86</v>
          </cell>
          <cell r="AT656">
            <v>90</v>
          </cell>
          <cell r="AU656">
            <v>94</v>
          </cell>
          <cell r="BL656" t="str">
            <v>Yes</v>
          </cell>
          <cell r="BM656" t="str">
            <v>Yes</v>
          </cell>
          <cell r="BN656" t="str">
            <v>Yes</v>
          </cell>
          <cell r="BO656" t="str">
            <v>Yes</v>
          </cell>
          <cell r="BP656" t="str">
            <v>Yes</v>
          </cell>
          <cell r="BQ656" t="str">
            <v/>
          </cell>
          <cell r="BR656" t="str">
            <v/>
          </cell>
          <cell r="BS656" t="str">
            <v/>
          </cell>
          <cell r="BT656" t="str">
            <v/>
          </cell>
          <cell r="BU656" t="str">
            <v/>
          </cell>
          <cell r="BV656" t="str">
            <v/>
          </cell>
          <cell r="BW656" t="str">
            <v/>
          </cell>
          <cell r="BX656" t="str">
            <v/>
          </cell>
          <cell r="BY656" t="str">
            <v/>
          </cell>
          <cell r="BZ656" t="str">
            <v/>
          </cell>
          <cell r="CA656" t="str">
            <v/>
          </cell>
          <cell r="CB656" t="str">
            <v/>
          </cell>
          <cell r="CC656" t="str">
            <v/>
          </cell>
          <cell r="CD656" t="str">
            <v/>
          </cell>
          <cell r="CE656" t="str">
            <v/>
          </cell>
          <cell r="CF656" t="str">
            <v/>
          </cell>
          <cell r="CG656" t="str">
            <v/>
          </cell>
          <cell r="CH656" t="str">
            <v/>
          </cell>
          <cell r="CI656" t="str">
            <v/>
          </cell>
          <cell r="CJ656" t="str">
            <v/>
          </cell>
          <cell r="CK656" t="str">
            <v/>
          </cell>
          <cell r="CL656" t="str">
            <v/>
          </cell>
          <cell r="CM656" t="str">
            <v/>
          </cell>
          <cell r="CN656" t="str">
            <v/>
          </cell>
          <cell r="CO656" t="str">
            <v/>
          </cell>
          <cell r="CP656" t="str">
            <v/>
          </cell>
          <cell r="CQ656" t="str">
            <v/>
          </cell>
          <cell r="CR656" t="str">
            <v/>
          </cell>
          <cell r="CS656" t="str">
            <v/>
          </cell>
          <cell r="CT656" t="str">
            <v/>
          </cell>
          <cell r="CU656">
            <v>-1.84E-2</v>
          </cell>
          <cell r="CV656" t="str">
            <v/>
          </cell>
          <cell r="CW656" t="str">
            <v/>
          </cell>
          <cell r="CX656" t="str">
            <v/>
          </cell>
          <cell r="CY656" t="str">
            <v/>
          </cell>
          <cell r="CZ656" t="str">
            <v/>
          </cell>
          <cell r="DA656" t="str">
            <v/>
          </cell>
          <cell r="DB656" t="str">
            <v/>
          </cell>
          <cell r="DD656">
            <v>1</v>
          </cell>
        </row>
        <row r="657">
          <cell r="C657" t="str">
            <v>PR19YKY_18</v>
          </cell>
          <cell r="D657" t="str">
            <v>Bills: we will use innovation to improve service, eradicate waste and reduce costs so no one need worry about paying our bill. We will not waste money.</v>
          </cell>
          <cell r="E657" t="str">
            <v>PR19 new</v>
          </cell>
          <cell r="F657">
            <v>18</v>
          </cell>
          <cell r="G657" t="str">
            <v>Managing void properties</v>
          </cell>
          <cell r="H657" t="str">
            <v>The percentage of residential properties in the Yorkshire Water region verified as voids</v>
          </cell>
          <cell r="I657">
            <v>0</v>
          </cell>
          <cell r="J657">
            <v>0</v>
          </cell>
          <cell r="K657">
            <v>0</v>
          </cell>
          <cell r="L657">
            <v>0</v>
          </cell>
          <cell r="M657">
            <v>1</v>
          </cell>
          <cell r="N657">
            <v>0</v>
          </cell>
          <cell r="O657">
            <v>0</v>
          </cell>
          <cell r="P657">
            <v>0</v>
          </cell>
          <cell r="Q657">
            <v>1</v>
          </cell>
          <cell r="R657" t="str">
            <v>Out &amp; under</v>
          </cell>
          <cell r="S657" t="str">
            <v>Revenue</v>
          </cell>
          <cell r="T657" t="str">
            <v>In-period</v>
          </cell>
          <cell r="U657" t="str">
            <v>Billing, debt, vfm, affordability, vulnerability</v>
          </cell>
          <cell r="V657" t="str">
            <v>%</v>
          </cell>
          <cell r="W657" t="str">
            <v>% of properties showing as empty, that are verified as voids</v>
          </cell>
          <cell r="X657">
            <v>2</v>
          </cell>
          <cell r="Y657" t="str">
            <v>Down</v>
          </cell>
          <cell r="AQ657">
            <v>4.5</v>
          </cell>
          <cell r="AR657">
            <v>4.33</v>
          </cell>
          <cell r="AS657">
            <v>4.1500000000000004</v>
          </cell>
          <cell r="AT657">
            <v>3.98</v>
          </cell>
          <cell r="AU657">
            <v>3.8</v>
          </cell>
          <cell r="BL657" t="str">
            <v>Yes</v>
          </cell>
          <cell r="BM657" t="str">
            <v>Yes</v>
          </cell>
          <cell r="BN657" t="str">
            <v>Yes</v>
          </cell>
          <cell r="BO657" t="str">
            <v>Yes</v>
          </cell>
          <cell r="BP657" t="str">
            <v>Yes</v>
          </cell>
          <cell r="BQ657" t="str">
            <v/>
          </cell>
          <cell r="BR657" t="str">
            <v/>
          </cell>
          <cell r="BS657" t="str">
            <v/>
          </cell>
          <cell r="BT657" t="str">
            <v/>
          </cell>
          <cell r="BU657" t="str">
            <v/>
          </cell>
          <cell r="BV657">
            <v>5.13</v>
          </cell>
          <cell r="BW657">
            <v>5.13</v>
          </cell>
          <cell r="BX657">
            <v>5.13</v>
          </cell>
          <cell r="BY657">
            <v>5.13</v>
          </cell>
          <cell r="BZ657">
            <v>5.13</v>
          </cell>
          <cell r="CA657" t="str">
            <v/>
          </cell>
          <cell r="CB657" t="str">
            <v/>
          </cell>
          <cell r="CC657" t="str">
            <v/>
          </cell>
          <cell r="CD657" t="str">
            <v/>
          </cell>
          <cell r="CE657" t="str">
            <v/>
          </cell>
          <cell r="CF657" t="str">
            <v/>
          </cell>
          <cell r="CG657" t="str">
            <v/>
          </cell>
          <cell r="CH657" t="str">
            <v/>
          </cell>
          <cell r="CI657" t="str">
            <v/>
          </cell>
          <cell r="CJ657" t="str">
            <v/>
          </cell>
          <cell r="CK657">
            <v>3.87</v>
          </cell>
          <cell r="CL657">
            <v>3.53</v>
          </cell>
          <cell r="CM657">
            <v>3.17</v>
          </cell>
          <cell r="CN657">
            <v>2.83</v>
          </cell>
          <cell r="CO657">
            <v>2.4700000000000002</v>
          </cell>
          <cell r="CP657" t="str">
            <v/>
          </cell>
          <cell r="CQ657" t="str">
            <v/>
          </cell>
          <cell r="CR657" t="str">
            <v/>
          </cell>
          <cell r="CS657" t="str">
            <v/>
          </cell>
          <cell r="CT657" t="str">
            <v/>
          </cell>
          <cell r="CU657">
            <v>-3.6160000000000001</v>
          </cell>
          <cell r="CV657" t="str">
            <v/>
          </cell>
          <cell r="CW657" t="str">
            <v/>
          </cell>
          <cell r="CX657" t="str">
            <v/>
          </cell>
          <cell r="CY657">
            <v>3.6160000000000001</v>
          </cell>
          <cell r="CZ657" t="str">
            <v/>
          </cell>
          <cell r="DA657" t="str">
            <v/>
          </cell>
          <cell r="DB657" t="str">
            <v/>
          </cell>
          <cell r="DD657">
            <v>1</v>
          </cell>
        </row>
        <row r="658">
          <cell r="C658" t="str">
            <v>PR19YKY_19</v>
          </cell>
          <cell r="D658" t="str">
            <v>Customers: we will develop the deepest possible understanding of our customers’ needs and wants and ensure that we develop a service tailored and personalised to meet those needs.</v>
          </cell>
          <cell r="E658" t="str">
            <v>PR19 new</v>
          </cell>
          <cell r="F658">
            <v>19</v>
          </cell>
          <cell r="G658" t="str">
            <v>C-MeX: Customer measure of experience</v>
          </cell>
          <cell r="H658" t="str">
            <v>Score based on Customer Experience Measure</v>
          </cell>
          <cell r="I658">
            <v>0</v>
          </cell>
          <cell r="J658">
            <v>0</v>
          </cell>
          <cell r="K658">
            <v>0</v>
          </cell>
          <cell r="L658">
            <v>0</v>
          </cell>
          <cell r="M658">
            <v>1</v>
          </cell>
          <cell r="N658">
            <v>0</v>
          </cell>
          <cell r="O658">
            <v>0</v>
          </cell>
          <cell r="P658">
            <v>0</v>
          </cell>
          <cell r="Q658">
            <v>1</v>
          </cell>
          <cell r="R658" t="str">
            <v>Out &amp; under</v>
          </cell>
          <cell r="S658" t="str">
            <v>Revenue</v>
          </cell>
          <cell r="T658" t="str">
            <v>In-period</v>
          </cell>
          <cell r="U658" t="str">
            <v>Customer measure of experience (C-MeX)</v>
          </cell>
          <cell r="V658" t="str">
            <v>score</v>
          </cell>
          <cell r="W658" t="str">
            <v xml:space="preserve">C-MeX score </v>
          </cell>
          <cell r="X658">
            <v>2</v>
          </cell>
          <cell r="Y658" t="str">
            <v>Up</v>
          </cell>
          <cell r="Z658" t="str">
            <v>C-MeX: Customer measure of experience</v>
          </cell>
        </row>
        <row r="659">
          <cell r="C659" t="str">
            <v>PR19YKY_20</v>
          </cell>
          <cell r="D659" t="str">
            <v xml:space="preserve">Water Supply: we will always provide you with enough safe water, we will not waste water and always protect the environment. </v>
          </cell>
          <cell r="E659" t="str">
            <v>PR14 revision</v>
          </cell>
          <cell r="F659">
            <v>20</v>
          </cell>
          <cell r="G659" t="str">
            <v>Water quality compliance (CRI)</v>
          </cell>
          <cell r="H659" t="str">
            <v>The score achieved for Water Quality Compliance against the DWI's Compliance Risk Index (CRI)</v>
          </cell>
          <cell r="I659">
            <v>0</v>
          </cell>
          <cell r="J659">
            <v>1</v>
          </cell>
          <cell r="K659">
            <v>0</v>
          </cell>
          <cell r="L659">
            <v>0</v>
          </cell>
          <cell r="M659">
            <v>0</v>
          </cell>
          <cell r="N659">
            <v>0</v>
          </cell>
          <cell r="O659">
            <v>0</v>
          </cell>
          <cell r="P659">
            <v>0</v>
          </cell>
          <cell r="Q659">
            <v>1</v>
          </cell>
          <cell r="R659" t="str">
            <v>Under</v>
          </cell>
          <cell r="S659" t="str">
            <v>Revenue</v>
          </cell>
          <cell r="T659" t="str">
            <v>In-period</v>
          </cell>
          <cell r="U659" t="str">
            <v>Water quality compliance</v>
          </cell>
          <cell r="V659" t="str">
            <v>score</v>
          </cell>
          <cell r="W659" t="str">
            <v>Compliance Risk Index (CRI) Score</v>
          </cell>
          <cell r="X659">
            <v>2</v>
          </cell>
          <cell r="Y659" t="str">
            <v>Down</v>
          </cell>
          <cell r="Z659" t="str">
            <v>Water quality compliance (CRI)</v>
          </cell>
        </row>
        <row r="660">
          <cell r="C660" t="str">
            <v>PR19YKY_21</v>
          </cell>
          <cell r="D660" t="str">
            <v xml:space="preserve">Water Supply: we will always provide you with enough safe water, we will not waste water and always protect the environment. </v>
          </cell>
          <cell r="E660" t="str">
            <v>PR14 revision</v>
          </cell>
          <cell r="F660">
            <v>21</v>
          </cell>
          <cell r="G660" t="str">
            <v>Water supply interruptions</v>
          </cell>
          <cell r="H660" t="str">
            <v>The number of minutes lost per property with supply interruptions of three hours or longer (including planned, unplanned and caused by a third party).</v>
          </cell>
          <cell r="I660">
            <v>0</v>
          </cell>
          <cell r="J660">
            <v>1</v>
          </cell>
          <cell r="K660">
            <v>0</v>
          </cell>
          <cell r="L660">
            <v>0</v>
          </cell>
          <cell r="M660">
            <v>0</v>
          </cell>
          <cell r="N660">
            <v>0</v>
          </cell>
          <cell r="O660">
            <v>0</v>
          </cell>
          <cell r="P660">
            <v>0</v>
          </cell>
          <cell r="Q660">
            <v>1</v>
          </cell>
          <cell r="R660" t="str">
            <v>Out &amp; under</v>
          </cell>
          <cell r="S660" t="str">
            <v>Revenue</v>
          </cell>
          <cell r="T660" t="str">
            <v>In-period</v>
          </cell>
          <cell r="U660" t="str">
            <v>Supply interruptions</v>
          </cell>
          <cell r="V660" t="str">
            <v>time</v>
          </cell>
          <cell r="W660" t="str">
            <v>Customer Minutes lost per property</v>
          </cell>
          <cell r="X660">
            <v>0</v>
          </cell>
          <cell r="Y660" t="str">
            <v>Down</v>
          </cell>
          <cell r="Z660" t="str">
            <v>Water supply interruptions</v>
          </cell>
        </row>
        <row r="661">
          <cell r="C661" t="str">
            <v>PR19YKY_22</v>
          </cell>
          <cell r="D661" t="str">
            <v xml:space="preserve">Water Supply: we will always provide you with enough safe water, we will not waste water and always protect the environment. </v>
          </cell>
          <cell r="E661" t="str">
            <v>PR14 revision</v>
          </cell>
          <cell r="F661">
            <v>22</v>
          </cell>
          <cell r="G661" t="str">
            <v>Leakage</v>
          </cell>
          <cell r="H661" t="str">
            <v>The Ml of water lost from water pipes</v>
          </cell>
          <cell r="I661">
            <v>0</v>
          </cell>
          <cell r="J661">
            <v>1</v>
          </cell>
          <cell r="K661">
            <v>0</v>
          </cell>
          <cell r="L661">
            <v>0</v>
          </cell>
          <cell r="M661">
            <v>0</v>
          </cell>
          <cell r="N661">
            <v>0</v>
          </cell>
          <cell r="O661">
            <v>0</v>
          </cell>
          <cell r="P661">
            <v>0</v>
          </cell>
          <cell r="Q661">
            <v>1</v>
          </cell>
          <cell r="R661" t="str">
            <v>Out &amp; under</v>
          </cell>
          <cell r="S661" t="str">
            <v>Revenue</v>
          </cell>
          <cell r="T661" t="str">
            <v>In-period</v>
          </cell>
          <cell r="U661" t="str">
            <v>Leakage</v>
          </cell>
          <cell r="V661" t="str">
            <v>nr</v>
          </cell>
          <cell r="W661" t="str">
            <v>Ml of Leakage - yearly average</v>
          </cell>
          <cell r="X661">
            <v>1</v>
          </cell>
          <cell r="Y661" t="str">
            <v>Down</v>
          </cell>
          <cell r="Z661" t="str">
            <v>Leakage</v>
          </cell>
        </row>
        <row r="662">
          <cell r="C662" t="str">
            <v>PR19YKY_23</v>
          </cell>
          <cell r="D662" t="str">
            <v xml:space="preserve">Water Supply: we will always provide you with enough safe water, we will not waste water and always protect the environment. </v>
          </cell>
          <cell r="E662" t="str">
            <v>PR19 new</v>
          </cell>
          <cell r="F662">
            <v>23</v>
          </cell>
          <cell r="G662" t="str">
            <v>Unplanned outage</v>
          </cell>
          <cell r="H662" t="str">
            <v xml:space="preserve">The temporary loss of maximum production capacity. Reported as lost capacity (flow rate) as a proportion of total company maximum production capacity. </v>
          </cell>
          <cell r="I662">
            <v>0</v>
          </cell>
          <cell r="J662">
            <v>1</v>
          </cell>
          <cell r="K662">
            <v>0</v>
          </cell>
          <cell r="L662">
            <v>0</v>
          </cell>
          <cell r="M662">
            <v>0</v>
          </cell>
          <cell r="N662">
            <v>0</v>
          </cell>
          <cell r="O662">
            <v>0</v>
          </cell>
          <cell r="P662">
            <v>0</v>
          </cell>
          <cell r="Q662">
            <v>1</v>
          </cell>
          <cell r="R662" t="str">
            <v>Under</v>
          </cell>
          <cell r="S662" t="str">
            <v>Revenue</v>
          </cell>
          <cell r="T662" t="str">
            <v>In-period</v>
          </cell>
          <cell r="U662" t="str">
            <v>Water outage</v>
          </cell>
          <cell r="V662" t="str">
            <v>%</v>
          </cell>
          <cell r="W662" t="str">
            <v>Ml of Outage (weighted) as a percentage of the total maximum production capacity (Ml/d)</v>
          </cell>
          <cell r="X662">
            <v>2</v>
          </cell>
          <cell r="Y662" t="str">
            <v>Down</v>
          </cell>
          <cell r="Z662" t="str">
            <v>Unplanned outage</v>
          </cell>
        </row>
        <row r="663">
          <cell r="C663" t="str">
            <v>PR19YKY_24</v>
          </cell>
          <cell r="D663" t="str">
            <v xml:space="preserve">Water Supply: we will always provide you with enough safe water, we will not waste water and always protect the environment. </v>
          </cell>
          <cell r="E663" t="str">
            <v>PR14 revision</v>
          </cell>
          <cell r="F663">
            <v>24</v>
          </cell>
          <cell r="G663" t="str">
            <v>Mains repairs</v>
          </cell>
          <cell r="H663" t="str">
            <v xml:space="preserve">The number of mains repairs per thousand kilometres of total length of mains. Mains bursts include all physical repair work to mains from which water is lost. </v>
          </cell>
          <cell r="I663">
            <v>0</v>
          </cell>
          <cell r="J663">
            <v>1</v>
          </cell>
          <cell r="K663">
            <v>0</v>
          </cell>
          <cell r="L663">
            <v>0</v>
          </cell>
          <cell r="M663">
            <v>0</v>
          </cell>
          <cell r="N663">
            <v>0</v>
          </cell>
          <cell r="O663">
            <v>0</v>
          </cell>
          <cell r="P663">
            <v>0</v>
          </cell>
          <cell r="Q663">
            <v>1</v>
          </cell>
          <cell r="R663" t="str">
            <v>Under</v>
          </cell>
          <cell r="S663" t="str">
            <v>Revenue</v>
          </cell>
          <cell r="T663" t="str">
            <v>In-period</v>
          </cell>
          <cell r="U663" t="str">
            <v>Water mains bursts</v>
          </cell>
          <cell r="V663" t="str">
            <v>nr</v>
          </cell>
          <cell r="W663" t="str">
            <v>Number of completed mains repairs per 1000km</v>
          </cell>
          <cell r="X663">
            <v>1</v>
          </cell>
          <cell r="Y663" t="str">
            <v>Down</v>
          </cell>
          <cell r="Z663" t="str">
            <v>Mains repairs</v>
          </cell>
        </row>
        <row r="664">
          <cell r="C664" t="str">
            <v>PR19YKY_25</v>
          </cell>
          <cell r="D664" t="str">
            <v xml:space="preserve">Water Supply: we will always provide you with enough safe water, we will not waste water and always protect the environment. </v>
          </cell>
          <cell r="E664" t="str">
            <v>PR14 revision</v>
          </cell>
          <cell r="F664">
            <v>25</v>
          </cell>
          <cell r="G664" t="str">
            <v>Per capita consumption</v>
          </cell>
          <cell r="H664" t="str">
            <v xml:space="preserve">The average amount of water used by each customer that lives in a household property (litres per head per day). </v>
          </cell>
          <cell r="I664">
            <v>0</v>
          </cell>
          <cell r="J664">
            <v>1</v>
          </cell>
          <cell r="K664">
            <v>0</v>
          </cell>
          <cell r="L664">
            <v>0</v>
          </cell>
          <cell r="M664">
            <v>0</v>
          </cell>
          <cell r="N664">
            <v>0</v>
          </cell>
          <cell r="O664">
            <v>0</v>
          </cell>
          <cell r="P664">
            <v>0</v>
          </cell>
          <cell r="Q664">
            <v>1</v>
          </cell>
          <cell r="R664" t="str">
            <v>Out &amp; under</v>
          </cell>
          <cell r="S664" t="str">
            <v>Revenue</v>
          </cell>
          <cell r="T664" t="str">
            <v>End of period</v>
          </cell>
          <cell r="U664" t="str">
            <v>Water consumption</v>
          </cell>
          <cell r="V664" t="str">
            <v>nr</v>
          </cell>
          <cell r="W664" t="str">
            <v>Litres per head per day - yearly average</v>
          </cell>
          <cell r="X664">
            <v>1</v>
          </cell>
          <cell r="Y664" t="str">
            <v>Down</v>
          </cell>
          <cell r="Z664" t="str">
            <v>Per capita consumption</v>
          </cell>
        </row>
        <row r="665">
          <cell r="C665" t="str">
            <v>PR19YKY_26</v>
          </cell>
          <cell r="D665" t="str">
            <v xml:space="preserve">Water Supply: we will always provide you with enough safe water, we will not waste water and always protect the environment. </v>
          </cell>
          <cell r="E665" t="str">
            <v>PR14 revision</v>
          </cell>
          <cell r="F665">
            <v>26</v>
          </cell>
          <cell r="G665" t="str">
            <v xml:space="preserve">Drinking water contacts </v>
          </cell>
          <cell r="H665" t="str">
            <v xml:space="preserve">The number  of contacts received about drinking water  (taste and odour, and appearance) </v>
          </cell>
          <cell r="I665">
            <v>0</v>
          </cell>
          <cell r="J665">
            <v>1</v>
          </cell>
          <cell r="K665">
            <v>0</v>
          </cell>
          <cell r="L665">
            <v>0</v>
          </cell>
          <cell r="M665">
            <v>0</v>
          </cell>
          <cell r="N665">
            <v>0</v>
          </cell>
          <cell r="O665">
            <v>0</v>
          </cell>
          <cell r="P665">
            <v>0</v>
          </cell>
          <cell r="Q665">
            <v>1</v>
          </cell>
          <cell r="R665" t="str">
            <v>Out &amp; under</v>
          </cell>
          <cell r="S665" t="str">
            <v>Revenue</v>
          </cell>
          <cell r="T665" t="str">
            <v>In-period</v>
          </cell>
          <cell r="U665" t="str">
            <v>Customer contacts - water quality</v>
          </cell>
          <cell r="V665" t="str">
            <v>nr</v>
          </cell>
          <cell r="W665" t="str">
            <v>Number  of contacts received about drinking water aesthetics / 10,000 population</v>
          </cell>
          <cell r="X665">
            <v>1</v>
          </cell>
          <cell r="Y665" t="str">
            <v>Down</v>
          </cell>
          <cell r="Z665" t="str">
            <v>Customer contacts about water quality</v>
          </cell>
          <cell r="AQ665">
            <v>11.4</v>
          </cell>
          <cell r="AR665">
            <v>10.6</v>
          </cell>
          <cell r="AS665">
            <v>9.6999999999999993</v>
          </cell>
          <cell r="AT665">
            <v>8.9</v>
          </cell>
          <cell r="AU665">
            <v>8.1</v>
          </cell>
          <cell r="BL665" t="str">
            <v>Yes</v>
          </cell>
          <cell r="BM665" t="str">
            <v>Yes</v>
          </cell>
          <cell r="BN665" t="str">
            <v>Yes</v>
          </cell>
          <cell r="BO665" t="str">
            <v>Yes</v>
          </cell>
          <cell r="BP665" t="str">
            <v>Yes</v>
          </cell>
          <cell r="BQ665" t="str">
            <v/>
          </cell>
          <cell r="BR665" t="str">
            <v/>
          </cell>
          <cell r="BS665" t="str">
            <v/>
          </cell>
          <cell r="BT665" t="str">
            <v/>
          </cell>
          <cell r="BU665" t="str">
            <v/>
          </cell>
          <cell r="BV665">
            <v>22.8</v>
          </cell>
          <cell r="BW665">
            <v>22.8</v>
          </cell>
          <cell r="BX665">
            <v>22.8</v>
          </cell>
          <cell r="BY665">
            <v>22.8</v>
          </cell>
          <cell r="BZ665">
            <v>22.8</v>
          </cell>
          <cell r="CA665" t="str">
            <v/>
          </cell>
          <cell r="CB665" t="str">
            <v/>
          </cell>
          <cell r="CC665" t="str">
            <v/>
          </cell>
          <cell r="CD665" t="str">
            <v/>
          </cell>
          <cell r="CE665" t="str">
            <v/>
          </cell>
          <cell r="CF665" t="str">
            <v/>
          </cell>
          <cell r="CG665" t="str">
            <v/>
          </cell>
          <cell r="CH665" t="str">
            <v/>
          </cell>
          <cell r="CI665" t="str">
            <v/>
          </cell>
          <cell r="CJ665" t="str">
            <v/>
          </cell>
          <cell r="CK665">
            <v>3.7</v>
          </cell>
          <cell r="CL665">
            <v>2.9</v>
          </cell>
          <cell r="CM665">
            <v>2</v>
          </cell>
          <cell r="CN665">
            <v>1.2</v>
          </cell>
          <cell r="CO665">
            <v>0.4</v>
          </cell>
          <cell r="CP665" t="str">
            <v/>
          </cell>
          <cell r="CQ665" t="str">
            <v/>
          </cell>
          <cell r="CR665" t="str">
            <v/>
          </cell>
          <cell r="CS665" t="str">
            <v/>
          </cell>
          <cell r="CT665" t="str">
            <v/>
          </cell>
          <cell r="CU665">
            <v>-1.2290000000000001</v>
          </cell>
          <cell r="CV665" t="str">
            <v/>
          </cell>
          <cell r="CW665" t="str">
            <v/>
          </cell>
          <cell r="CX665" t="str">
            <v/>
          </cell>
          <cell r="CY665">
            <v>1.024</v>
          </cell>
          <cell r="CZ665" t="str">
            <v/>
          </cell>
          <cell r="DA665" t="str">
            <v/>
          </cell>
          <cell r="DB665" t="str">
            <v/>
          </cell>
          <cell r="DD665">
            <v>1</v>
          </cell>
        </row>
        <row r="666">
          <cell r="C666" t="str">
            <v>PR19YKY_27</v>
          </cell>
          <cell r="D666" t="str">
            <v xml:space="preserve">Water Supply: we will always provide you with enough safe water, we will not waste water and always protect the environment. </v>
          </cell>
          <cell r="E666" t="str">
            <v>PR14 revision</v>
          </cell>
          <cell r="F666">
            <v>27</v>
          </cell>
          <cell r="G666" t="str">
            <v xml:space="preserve">Significant water supply events </v>
          </cell>
          <cell r="H666" t="str">
            <v>The number of supply interruption events lasting for a duration of 12 hours or longer, irrespective of whether it is planned, unplanned or caused by a third party</v>
          </cell>
          <cell r="I666">
            <v>0</v>
          </cell>
          <cell r="J666">
            <v>1</v>
          </cell>
          <cell r="K666">
            <v>0</v>
          </cell>
          <cell r="L666">
            <v>0</v>
          </cell>
          <cell r="M666">
            <v>0</v>
          </cell>
          <cell r="N666">
            <v>0</v>
          </cell>
          <cell r="O666">
            <v>0</v>
          </cell>
          <cell r="P666">
            <v>0</v>
          </cell>
          <cell r="Q666">
            <v>1</v>
          </cell>
          <cell r="R666" t="str">
            <v>Out &amp; under</v>
          </cell>
          <cell r="S666" t="str">
            <v>Revenue</v>
          </cell>
          <cell r="T666" t="str">
            <v>In-period</v>
          </cell>
          <cell r="U666" t="str">
            <v>Supply interruptions</v>
          </cell>
          <cell r="V666" t="str">
            <v>nr</v>
          </cell>
          <cell r="W666" t="str">
            <v>Number of events where one or more properties has an interruption of 12 hours or longer</v>
          </cell>
          <cell r="X666">
            <v>0</v>
          </cell>
          <cell r="Y666" t="str">
            <v>Down</v>
          </cell>
          <cell r="AQ666">
            <v>14</v>
          </cell>
          <cell r="AR666">
            <v>13</v>
          </cell>
          <cell r="AS666">
            <v>12</v>
          </cell>
          <cell r="AT666">
            <v>12</v>
          </cell>
          <cell r="AU666">
            <v>12</v>
          </cell>
          <cell r="BL666" t="str">
            <v>Yes</v>
          </cell>
          <cell r="BM666" t="str">
            <v>Yes</v>
          </cell>
          <cell r="BN666" t="str">
            <v>Yes</v>
          </cell>
          <cell r="BO666" t="str">
            <v>Yes</v>
          </cell>
          <cell r="BP666" t="str">
            <v>Yes</v>
          </cell>
          <cell r="BQ666" t="str">
            <v/>
          </cell>
          <cell r="BR666" t="str">
            <v/>
          </cell>
          <cell r="BS666" t="str">
            <v/>
          </cell>
          <cell r="BT666" t="str">
            <v/>
          </cell>
          <cell r="BU666" t="str">
            <v/>
          </cell>
          <cell r="BV666" t="str">
            <v/>
          </cell>
          <cell r="BW666" t="str">
            <v/>
          </cell>
          <cell r="BX666" t="str">
            <v/>
          </cell>
          <cell r="BY666" t="str">
            <v/>
          </cell>
          <cell r="BZ666" t="str">
            <v/>
          </cell>
          <cell r="CA666" t="str">
            <v/>
          </cell>
          <cell r="CB666" t="str">
            <v/>
          </cell>
          <cell r="CC666" t="str">
            <v/>
          </cell>
          <cell r="CD666" t="str">
            <v/>
          </cell>
          <cell r="CE666" t="str">
            <v/>
          </cell>
          <cell r="CF666" t="str">
            <v/>
          </cell>
          <cell r="CG666" t="str">
            <v/>
          </cell>
          <cell r="CH666" t="str">
            <v/>
          </cell>
          <cell r="CI666" t="str">
            <v/>
          </cell>
          <cell r="CJ666" t="str">
            <v/>
          </cell>
          <cell r="CK666" t="str">
            <v/>
          </cell>
          <cell r="CL666" t="str">
            <v/>
          </cell>
          <cell r="CM666" t="str">
            <v/>
          </cell>
          <cell r="CN666" t="str">
            <v/>
          </cell>
          <cell r="CO666" t="str">
            <v/>
          </cell>
          <cell r="CP666" t="str">
            <v/>
          </cell>
          <cell r="CQ666" t="str">
            <v/>
          </cell>
          <cell r="CR666" t="str">
            <v/>
          </cell>
          <cell r="CS666" t="str">
            <v/>
          </cell>
          <cell r="CT666" t="str">
            <v/>
          </cell>
          <cell r="CU666">
            <v>-0.26500000000000001</v>
          </cell>
          <cell r="CV666" t="str">
            <v/>
          </cell>
          <cell r="CW666" t="str">
            <v/>
          </cell>
          <cell r="CX666" t="str">
            <v/>
          </cell>
          <cell r="CY666">
            <v>0.26500000000000001</v>
          </cell>
          <cell r="CZ666" t="str">
            <v/>
          </cell>
          <cell r="DA666" t="str">
            <v/>
          </cell>
          <cell r="DB666" t="str">
            <v/>
          </cell>
          <cell r="DD666">
            <v>1</v>
          </cell>
        </row>
        <row r="667">
          <cell r="C667" t="str">
            <v>PR19YKY_28</v>
          </cell>
          <cell r="D667" t="str">
            <v xml:space="preserve">Water Supply: we will always provide you with enough safe water, we will not waste water and always protect the environment. </v>
          </cell>
          <cell r="E667" t="str">
            <v>PR14 continuation</v>
          </cell>
          <cell r="F667">
            <v>28</v>
          </cell>
          <cell r="G667" t="str">
            <v>Low pressure</v>
          </cell>
          <cell r="H667" t="str">
            <v>Number of properties receiving low water pressure</v>
          </cell>
          <cell r="I667">
            <v>0</v>
          </cell>
          <cell r="J667">
            <v>1</v>
          </cell>
          <cell r="K667">
            <v>0</v>
          </cell>
          <cell r="L667">
            <v>0</v>
          </cell>
          <cell r="M667">
            <v>0</v>
          </cell>
          <cell r="N667">
            <v>0</v>
          </cell>
          <cell r="O667">
            <v>0</v>
          </cell>
          <cell r="P667">
            <v>0</v>
          </cell>
          <cell r="Q667">
            <v>1</v>
          </cell>
          <cell r="R667" t="str">
            <v>Out &amp; under</v>
          </cell>
          <cell r="S667" t="str">
            <v>Revenue</v>
          </cell>
          <cell r="T667" t="str">
            <v>In-period</v>
          </cell>
          <cell r="U667" t="str">
            <v>Low pressure</v>
          </cell>
          <cell r="V667" t="str">
            <v>nr</v>
          </cell>
          <cell r="W667" t="str">
            <v xml:space="preserve">The number of properties below the low pressure standard. </v>
          </cell>
          <cell r="X667">
            <v>0</v>
          </cell>
          <cell r="Y667" t="str">
            <v>Down</v>
          </cell>
          <cell r="Z667" t="str">
            <v>Low pressure</v>
          </cell>
          <cell r="AQ667">
            <v>14</v>
          </cell>
          <cell r="AR667">
            <v>13</v>
          </cell>
          <cell r="AS667">
            <v>12</v>
          </cell>
          <cell r="AT667">
            <v>12</v>
          </cell>
          <cell r="AU667">
            <v>12</v>
          </cell>
          <cell r="BL667" t="str">
            <v>Yes</v>
          </cell>
          <cell r="BM667" t="str">
            <v>Yes</v>
          </cell>
          <cell r="BN667" t="str">
            <v>Yes</v>
          </cell>
          <cell r="BO667" t="str">
            <v>Yes</v>
          </cell>
          <cell r="BP667" t="str">
            <v>Yes</v>
          </cell>
          <cell r="BQ667" t="str">
            <v/>
          </cell>
          <cell r="BR667" t="str">
            <v/>
          </cell>
          <cell r="BS667" t="str">
            <v/>
          </cell>
          <cell r="BT667" t="str">
            <v/>
          </cell>
          <cell r="BU667" t="str">
            <v/>
          </cell>
          <cell r="BV667" t="str">
            <v/>
          </cell>
          <cell r="BW667" t="str">
            <v/>
          </cell>
          <cell r="BX667" t="str">
            <v/>
          </cell>
          <cell r="BY667" t="str">
            <v/>
          </cell>
          <cell r="BZ667" t="str">
            <v/>
          </cell>
          <cell r="CA667" t="str">
            <v/>
          </cell>
          <cell r="CB667" t="str">
            <v/>
          </cell>
          <cell r="CC667" t="str">
            <v/>
          </cell>
          <cell r="CD667" t="str">
            <v/>
          </cell>
          <cell r="CE667" t="str">
            <v/>
          </cell>
          <cell r="CK667" t="str">
            <v/>
          </cell>
          <cell r="CL667" t="str">
            <v/>
          </cell>
          <cell r="CM667" t="str">
            <v/>
          </cell>
          <cell r="CN667" t="str">
            <v/>
          </cell>
          <cell r="CO667" t="str">
            <v/>
          </cell>
          <cell r="CP667" t="str">
            <v/>
          </cell>
          <cell r="CQ667" t="str">
            <v/>
          </cell>
          <cell r="CR667" t="str">
            <v/>
          </cell>
          <cell r="CS667" t="str">
            <v/>
          </cell>
          <cell r="CT667" t="str">
            <v/>
          </cell>
          <cell r="CU667">
            <v>-0.13900000000000001</v>
          </cell>
          <cell r="CV667" t="str">
            <v/>
          </cell>
          <cell r="CW667" t="str">
            <v/>
          </cell>
          <cell r="CX667" t="str">
            <v/>
          </cell>
          <cell r="CY667" t="str">
            <v/>
          </cell>
          <cell r="CZ667" t="str">
            <v/>
          </cell>
          <cell r="DA667" t="str">
            <v/>
          </cell>
          <cell r="DB667" t="str">
            <v/>
          </cell>
          <cell r="DD667">
            <v>1</v>
          </cell>
        </row>
        <row r="668">
          <cell r="C668" t="str">
            <v>PR19YKY_29</v>
          </cell>
          <cell r="D668" t="str">
            <v xml:space="preserve">Water Supply: we will always provide you with enough safe water, we will not waste water and always protect the environment. </v>
          </cell>
          <cell r="E668" t="str">
            <v>PR19 new</v>
          </cell>
          <cell r="F668">
            <v>29</v>
          </cell>
          <cell r="G668" t="str">
            <v>Repairing or replacing customer owned pipes</v>
          </cell>
          <cell r="H668" t="str">
            <v>The total number of residential supply pipe repairs and renewals carried out by us each year.</v>
          </cell>
          <cell r="I668">
            <v>0</v>
          </cell>
          <cell r="J668">
            <v>1</v>
          </cell>
          <cell r="K668">
            <v>0</v>
          </cell>
          <cell r="L668">
            <v>0</v>
          </cell>
          <cell r="M668">
            <v>0</v>
          </cell>
          <cell r="N668">
            <v>0</v>
          </cell>
          <cell r="O668">
            <v>0</v>
          </cell>
          <cell r="P668">
            <v>0</v>
          </cell>
          <cell r="Q668">
            <v>1</v>
          </cell>
          <cell r="R668" t="str">
            <v>Out &amp; under</v>
          </cell>
          <cell r="S668" t="str">
            <v>Revenue</v>
          </cell>
          <cell r="T668" t="str">
            <v>In-period</v>
          </cell>
          <cell r="U668" t="str">
            <v>Supply interruptions</v>
          </cell>
          <cell r="V668" t="str">
            <v>nr</v>
          </cell>
          <cell r="W668" t="str">
            <v>Number of residential supply pipe repairs and renewals</v>
          </cell>
          <cell r="X668">
            <v>0</v>
          </cell>
          <cell r="Y668" t="str">
            <v>Up</v>
          </cell>
          <cell r="AQ668">
            <v>6882</v>
          </cell>
          <cell r="AR668">
            <v>7109</v>
          </cell>
          <cell r="AS668">
            <v>7386</v>
          </cell>
          <cell r="AT668">
            <v>7687</v>
          </cell>
          <cell r="AU668">
            <v>8013</v>
          </cell>
          <cell r="BL668" t="str">
            <v>Yes</v>
          </cell>
          <cell r="BM668" t="str">
            <v>Yes</v>
          </cell>
          <cell r="BN668" t="str">
            <v>Yes</v>
          </cell>
          <cell r="BO668" t="str">
            <v>Yes</v>
          </cell>
          <cell r="BP668" t="str">
            <v>Yes</v>
          </cell>
          <cell r="BQ668" t="str">
            <v/>
          </cell>
          <cell r="BR668" t="str">
            <v/>
          </cell>
          <cell r="BS668" t="str">
            <v/>
          </cell>
          <cell r="BT668" t="str">
            <v/>
          </cell>
          <cell r="BU668" t="str">
            <v/>
          </cell>
          <cell r="BV668" t="str">
            <v/>
          </cell>
          <cell r="BW668" t="str">
            <v/>
          </cell>
          <cell r="BX668" t="str">
            <v/>
          </cell>
          <cell r="BY668" t="str">
            <v/>
          </cell>
          <cell r="BZ668" t="str">
            <v/>
          </cell>
          <cell r="CA668" t="str">
            <v/>
          </cell>
          <cell r="CB668" t="str">
            <v/>
          </cell>
          <cell r="CC668" t="str">
            <v/>
          </cell>
          <cell r="CD668" t="str">
            <v/>
          </cell>
          <cell r="CE668" t="str">
            <v/>
          </cell>
          <cell r="CF668" t="str">
            <v/>
          </cell>
          <cell r="CG668" t="str">
            <v/>
          </cell>
          <cell r="CH668" t="str">
            <v/>
          </cell>
          <cell r="CI668" t="str">
            <v/>
          </cell>
          <cell r="CJ668" t="str">
            <v/>
          </cell>
          <cell r="CK668" t="str">
            <v/>
          </cell>
          <cell r="CL668" t="str">
            <v/>
          </cell>
          <cell r="CM668" t="str">
            <v/>
          </cell>
          <cell r="CN668" t="str">
            <v/>
          </cell>
          <cell r="CO668" t="str">
            <v/>
          </cell>
          <cell r="CP668" t="str">
            <v/>
          </cell>
          <cell r="CQ668" t="str">
            <v/>
          </cell>
          <cell r="CR668" t="str">
            <v/>
          </cell>
          <cell r="CS668" t="str">
            <v/>
          </cell>
          <cell r="CT668" t="str">
            <v/>
          </cell>
          <cell r="CU668">
            <v>-4.4900000000000002E-4</v>
          </cell>
          <cell r="CV668" t="str">
            <v/>
          </cell>
          <cell r="CW668" t="str">
            <v/>
          </cell>
          <cell r="CX668" t="str">
            <v/>
          </cell>
          <cell r="CY668">
            <v>4.4900000000000002E-4</v>
          </cell>
          <cell r="CZ668" t="str">
            <v/>
          </cell>
          <cell r="DA668" t="str">
            <v/>
          </cell>
          <cell r="DB668" t="str">
            <v/>
          </cell>
          <cell r="DD668">
            <v>1</v>
          </cell>
        </row>
        <row r="669">
          <cell r="C669" t="str">
            <v>PR19YKY_30</v>
          </cell>
          <cell r="D669" t="str">
            <v xml:space="preserve">Environment: we will remove surface water from our sewers and recycle all waste water, protecting the environment from sewer flooding and pollution. </v>
          </cell>
          <cell r="E669" t="str">
            <v>PR14 revision</v>
          </cell>
          <cell r="F669">
            <v>30</v>
          </cell>
          <cell r="G669" t="str">
            <v>Pollution incidents</v>
          </cell>
          <cell r="H669" t="str">
            <v xml:space="preserve">The number of pollution incidents resulting from Yorkshire Water sewage assets
</v>
          </cell>
          <cell r="I669">
            <v>0</v>
          </cell>
          <cell r="J669">
            <v>0</v>
          </cell>
          <cell r="K669">
            <v>1</v>
          </cell>
          <cell r="L669">
            <v>0</v>
          </cell>
          <cell r="M669">
            <v>0</v>
          </cell>
          <cell r="N669">
            <v>0</v>
          </cell>
          <cell r="O669">
            <v>0</v>
          </cell>
          <cell r="P669">
            <v>0</v>
          </cell>
          <cell r="Q669">
            <v>1</v>
          </cell>
          <cell r="R669" t="str">
            <v>Out &amp; under</v>
          </cell>
          <cell r="S669" t="str">
            <v>Revenue</v>
          </cell>
          <cell r="T669" t="str">
            <v>In-period</v>
          </cell>
          <cell r="U669" t="str">
            <v>Pollution incidents</v>
          </cell>
          <cell r="V669" t="str">
            <v>nr</v>
          </cell>
          <cell r="W669" t="str">
            <v>Number of Pollution Incidents</v>
          </cell>
          <cell r="X669">
            <v>2</v>
          </cell>
          <cell r="Y669" t="str">
            <v>Down</v>
          </cell>
          <cell r="Z669" t="str">
            <v>Pollution incidents</v>
          </cell>
        </row>
        <row r="670">
          <cell r="C670" t="str">
            <v>PR19YKY_31</v>
          </cell>
          <cell r="D670" t="str">
            <v xml:space="preserve">Environment: we will remove surface water from our sewers and recycle all waste water, protecting the environment from sewer flooding and pollution. </v>
          </cell>
          <cell r="E670" t="str">
            <v>PR14 revision</v>
          </cell>
          <cell r="F670">
            <v>31</v>
          </cell>
          <cell r="G670" t="str">
            <v>Internal sewer flooding</v>
          </cell>
          <cell r="H670" t="str">
            <v xml:space="preserve">The number of incidents of internal sewer flooding of homes and businesses in the year. </v>
          </cell>
          <cell r="I670">
            <v>0</v>
          </cell>
          <cell r="J670">
            <v>0</v>
          </cell>
          <cell r="K670">
            <v>1</v>
          </cell>
          <cell r="L670">
            <v>0</v>
          </cell>
          <cell r="M670">
            <v>0</v>
          </cell>
          <cell r="N670">
            <v>0</v>
          </cell>
          <cell r="O670">
            <v>0</v>
          </cell>
          <cell r="P670">
            <v>0</v>
          </cell>
          <cell r="Q670">
            <v>1</v>
          </cell>
          <cell r="R670" t="str">
            <v>Out &amp; under</v>
          </cell>
          <cell r="S670" t="str">
            <v>Revenue</v>
          </cell>
          <cell r="T670" t="str">
            <v>In-period</v>
          </cell>
          <cell r="U670" t="str">
            <v>Sewer flooding</v>
          </cell>
          <cell r="V670" t="str">
            <v>nr</v>
          </cell>
          <cell r="W670" t="str">
            <v>Number of internal sewer flooding incidents</v>
          </cell>
          <cell r="X670">
            <v>2</v>
          </cell>
          <cell r="Y670" t="str">
            <v>Down</v>
          </cell>
          <cell r="Z670" t="str">
            <v>Internal sewer flooding</v>
          </cell>
        </row>
        <row r="671">
          <cell r="C671" t="str">
            <v>PR19YKY_32</v>
          </cell>
          <cell r="D671" t="str">
            <v xml:space="preserve">Environment: we will remove surface water from our sewers and recycle all waste water, protecting the environment from sewer flooding and pollution. </v>
          </cell>
          <cell r="E671" t="str">
            <v>PR19 new</v>
          </cell>
          <cell r="F671">
            <v>32</v>
          </cell>
          <cell r="G671" t="str">
            <v>Treatment works compliance</v>
          </cell>
          <cell r="H671" t="str">
            <v>The performance of our water and wastewater assets to treat and dispose of wastewater in line with the discharge permit conditions.</v>
          </cell>
          <cell r="I671">
            <v>0</v>
          </cell>
          <cell r="J671">
            <v>0.05</v>
          </cell>
          <cell r="K671">
            <v>0.95</v>
          </cell>
          <cell r="L671">
            <v>0</v>
          </cell>
          <cell r="M671">
            <v>0</v>
          </cell>
          <cell r="N671">
            <v>0</v>
          </cell>
          <cell r="O671">
            <v>0</v>
          </cell>
          <cell r="P671">
            <v>0</v>
          </cell>
          <cell r="Q671">
            <v>1</v>
          </cell>
          <cell r="R671" t="str">
            <v>Under</v>
          </cell>
          <cell r="S671" t="str">
            <v>Revenue</v>
          </cell>
          <cell r="T671" t="str">
            <v>In-period</v>
          </cell>
          <cell r="U671" t="str">
            <v>WTW discharge consents</v>
          </cell>
          <cell r="V671" t="str">
            <v>%</v>
          </cell>
          <cell r="W671" t="str">
            <v>% treatment work compliance</v>
          </cell>
          <cell r="X671">
            <v>2</v>
          </cell>
          <cell r="Y671" t="str">
            <v>Up</v>
          </cell>
          <cell r="Z671" t="str">
            <v>Treatment works compliance</v>
          </cell>
        </row>
        <row r="672">
          <cell r="C672" t="str">
            <v>PR19YKY_33</v>
          </cell>
          <cell r="D672" t="str">
            <v xml:space="preserve">Environment: we will remove surface water from our sewers and recycle all waste water, protecting the environment from sewer flooding and pollution. </v>
          </cell>
          <cell r="E672" t="str">
            <v>PR14 revision</v>
          </cell>
          <cell r="F672">
            <v>33</v>
          </cell>
          <cell r="G672" t="str">
            <v>Sewer collapses</v>
          </cell>
          <cell r="H672" t="str">
            <v xml:space="preserve">The number of sewer collapses per thousand kilometres of all sewers. </v>
          </cell>
          <cell r="I672">
            <v>0</v>
          </cell>
          <cell r="J672">
            <v>0</v>
          </cell>
          <cell r="K672">
            <v>1</v>
          </cell>
          <cell r="L672">
            <v>0</v>
          </cell>
          <cell r="M672">
            <v>0</v>
          </cell>
          <cell r="N672">
            <v>0</v>
          </cell>
          <cell r="O672">
            <v>0</v>
          </cell>
          <cell r="P672">
            <v>0</v>
          </cell>
          <cell r="Q672">
            <v>1</v>
          </cell>
          <cell r="R672" t="str">
            <v>Under</v>
          </cell>
          <cell r="S672" t="str">
            <v>Revenue</v>
          </cell>
          <cell r="T672" t="str">
            <v>In-period</v>
          </cell>
          <cell r="U672" t="str">
            <v>Sewer blockages/collapses</v>
          </cell>
          <cell r="V672" t="str">
            <v>nr</v>
          </cell>
          <cell r="W672" t="str">
            <v xml:space="preserve">Number of sewer collapses per 1000 kilometres of all sewers. </v>
          </cell>
          <cell r="X672">
            <v>2</v>
          </cell>
          <cell r="Y672" t="str">
            <v>Down</v>
          </cell>
          <cell r="Z672" t="str">
            <v>Sewer collapses</v>
          </cell>
        </row>
        <row r="673">
          <cell r="C673" t="str">
            <v>PR19YKY_34</v>
          </cell>
          <cell r="D673" t="str">
            <v xml:space="preserve">Environment: we will remove surface water from our sewers and recycle all waste water, protecting the environment from sewer flooding and pollution. </v>
          </cell>
          <cell r="E673" t="str">
            <v>PR19 new</v>
          </cell>
          <cell r="F673">
            <v>34</v>
          </cell>
          <cell r="G673" t="str">
            <v>Risk of sewer flooding in a storm</v>
          </cell>
          <cell r="H673" t="str">
            <v xml:space="preserve">The population vulnerable to sewer flooding in a 1:50 year rainfall event. </v>
          </cell>
          <cell r="I673">
            <v>0</v>
          </cell>
          <cell r="J673">
            <v>0</v>
          </cell>
          <cell r="K673">
            <v>1</v>
          </cell>
          <cell r="L673">
            <v>0</v>
          </cell>
          <cell r="M673">
            <v>0</v>
          </cell>
          <cell r="N673">
            <v>0</v>
          </cell>
          <cell r="O673">
            <v>0</v>
          </cell>
          <cell r="P673">
            <v>0</v>
          </cell>
          <cell r="Q673">
            <v>1</v>
          </cell>
          <cell r="R673" t="str">
            <v>NFI</v>
          </cell>
          <cell r="U673" t="str">
            <v>Resilience</v>
          </cell>
          <cell r="V673" t="str">
            <v>%</v>
          </cell>
          <cell r="W673" t="str">
            <v>% of population vulnerable to flooding</v>
          </cell>
          <cell r="X673">
            <v>2</v>
          </cell>
          <cell r="Y673" t="str">
            <v>Down</v>
          </cell>
          <cell r="Z673" t="str">
            <v>Risk of sewer flooding in a storm</v>
          </cell>
        </row>
        <row r="674">
          <cell r="C674" t="str">
            <v>PR19YKY_35</v>
          </cell>
          <cell r="D674" t="str">
            <v xml:space="preserve">Environment: we will remove surface water from our sewers and recycle all waste water, protecting the environment from sewer flooding and pollution. </v>
          </cell>
          <cell r="E674" t="str">
            <v>PR14 revision</v>
          </cell>
          <cell r="F674">
            <v>35</v>
          </cell>
          <cell r="G674" t="str">
            <v>External sewer flooding</v>
          </cell>
          <cell r="H674" t="str">
            <v xml:space="preserve">The number of external flooding incidents per year caused by the escape of water originating from public sewers, affecting properties or single curtilages.
</v>
          </cell>
          <cell r="I674">
            <v>0</v>
          </cell>
          <cell r="J674">
            <v>0</v>
          </cell>
          <cell r="K674">
            <v>1</v>
          </cell>
          <cell r="L674">
            <v>0</v>
          </cell>
          <cell r="M674">
            <v>0</v>
          </cell>
          <cell r="N674">
            <v>0</v>
          </cell>
          <cell r="O674">
            <v>0</v>
          </cell>
          <cell r="P674">
            <v>0</v>
          </cell>
          <cell r="Q674">
            <v>1</v>
          </cell>
          <cell r="R674" t="str">
            <v>Out &amp; under</v>
          </cell>
          <cell r="S674" t="str">
            <v>Revenue</v>
          </cell>
          <cell r="T674" t="str">
            <v>In-period</v>
          </cell>
          <cell r="U674" t="str">
            <v>Sewer flooding</v>
          </cell>
          <cell r="V674" t="str">
            <v>nr</v>
          </cell>
          <cell r="W674" t="str">
            <v>Number of external sewer flooding incidents</v>
          </cell>
          <cell r="X674">
            <v>0</v>
          </cell>
          <cell r="Y674" t="str">
            <v>Down</v>
          </cell>
          <cell r="Z674" t="str">
            <v>External sewer flooding</v>
          </cell>
          <cell r="AQ674">
            <v>7188</v>
          </cell>
          <cell r="AR674">
            <v>6809</v>
          </cell>
          <cell r="AS674">
            <v>6431</v>
          </cell>
          <cell r="AT674">
            <v>6053</v>
          </cell>
          <cell r="AU674">
            <v>5675</v>
          </cell>
          <cell r="BL674" t="str">
            <v>Yes</v>
          </cell>
          <cell r="BM674" t="str">
            <v>Yes</v>
          </cell>
          <cell r="BN674" t="str">
            <v>Yes</v>
          </cell>
          <cell r="BO674" t="str">
            <v>Yes</v>
          </cell>
          <cell r="BP674" t="str">
            <v>Yes</v>
          </cell>
          <cell r="BQ674" t="str">
            <v/>
          </cell>
          <cell r="BR674" t="str">
            <v/>
          </cell>
          <cell r="BS674" t="str">
            <v/>
          </cell>
          <cell r="BT674" t="str">
            <v/>
          </cell>
          <cell r="BU674" t="str">
            <v/>
          </cell>
          <cell r="BV674">
            <v>10782</v>
          </cell>
          <cell r="BW674">
            <v>10782</v>
          </cell>
          <cell r="BX674">
            <v>10782</v>
          </cell>
          <cell r="BY674">
            <v>10782</v>
          </cell>
          <cell r="BZ674">
            <v>10782</v>
          </cell>
          <cell r="CA674" t="str">
            <v/>
          </cell>
          <cell r="CB674" t="str">
            <v/>
          </cell>
          <cell r="CC674" t="str">
            <v/>
          </cell>
          <cell r="CD674" t="str">
            <v/>
          </cell>
          <cell r="CE674" t="str">
            <v/>
          </cell>
          <cell r="CF674" t="str">
            <v/>
          </cell>
          <cell r="CG674" t="str">
            <v/>
          </cell>
          <cell r="CH674" t="str">
            <v/>
          </cell>
          <cell r="CI674" t="str">
            <v/>
          </cell>
          <cell r="CJ674" t="str">
            <v/>
          </cell>
          <cell r="CK674">
            <v>3924</v>
          </cell>
          <cell r="CL674">
            <v>3702</v>
          </cell>
          <cell r="CM674">
            <v>3519</v>
          </cell>
          <cell r="CN674">
            <v>3248</v>
          </cell>
          <cell r="CO674">
            <v>2957</v>
          </cell>
          <cell r="CP674" t="str">
            <v/>
          </cell>
          <cell r="CQ674" t="str">
            <v/>
          </cell>
          <cell r="CR674" t="str">
            <v/>
          </cell>
          <cell r="CS674" t="str">
            <v/>
          </cell>
          <cell r="CT674" t="str">
            <v/>
          </cell>
          <cell r="CU674">
            <v>-9.4800000000000006E-3</v>
          </cell>
          <cell r="CV674" t="str">
            <v/>
          </cell>
          <cell r="CW674" t="str">
            <v/>
          </cell>
          <cell r="CX674" t="str">
            <v/>
          </cell>
          <cell r="CY674">
            <v>7.9000000000000008E-3</v>
          </cell>
          <cell r="CZ674" t="str">
            <v/>
          </cell>
          <cell r="DA674" t="str">
            <v/>
          </cell>
          <cell r="DB674" t="str">
            <v/>
          </cell>
          <cell r="DD674">
            <v>1</v>
          </cell>
        </row>
        <row r="675">
          <cell r="C675" t="str">
            <v>PR19YKY_36</v>
          </cell>
          <cell r="D675" t="str">
            <v xml:space="preserve">Environment: we will remove surface water from our sewers and recycle all waste water, protecting the environment from sewer flooding and pollution. </v>
          </cell>
          <cell r="E675" t="str">
            <v>PR14 continuation</v>
          </cell>
          <cell r="F675">
            <v>36</v>
          </cell>
          <cell r="G675" t="str">
            <v>Bathing water quality</v>
          </cell>
          <cell r="H675" t="str">
            <v xml:space="preserve">The number of designated bathing waters where we exceed European Union Bathing Water Directive requirements. </v>
          </cell>
          <cell r="I675">
            <v>0</v>
          </cell>
          <cell r="J675">
            <v>0</v>
          </cell>
          <cell r="K675">
            <v>1</v>
          </cell>
          <cell r="L675">
            <v>0</v>
          </cell>
          <cell r="M675">
            <v>0</v>
          </cell>
          <cell r="N675">
            <v>0</v>
          </cell>
          <cell r="O675">
            <v>0</v>
          </cell>
          <cell r="P675">
            <v>0</v>
          </cell>
          <cell r="Q675">
            <v>1</v>
          </cell>
          <cell r="R675" t="str">
            <v>Out &amp; under</v>
          </cell>
          <cell r="S675" t="str">
            <v>Revenue</v>
          </cell>
          <cell r="T675" t="str">
            <v>In-period</v>
          </cell>
          <cell r="U675" t="str">
            <v>Environmental</v>
          </cell>
          <cell r="V675" t="str">
            <v>nr</v>
          </cell>
          <cell r="W675" t="str">
            <v>Number of Bathing Waters</v>
          </cell>
          <cell r="X675">
            <v>0</v>
          </cell>
          <cell r="Y675" t="str">
            <v>Up</v>
          </cell>
          <cell r="AQ675">
            <v>18</v>
          </cell>
          <cell r="AR675">
            <v>18</v>
          </cell>
          <cell r="AS675">
            <v>18</v>
          </cell>
          <cell r="AT675">
            <v>18</v>
          </cell>
          <cell r="AU675">
            <v>18</v>
          </cell>
          <cell r="BL675" t="str">
            <v>Yes</v>
          </cell>
          <cell r="BM675" t="str">
            <v>Yes</v>
          </cell>
          <cell r="BN675" t="str">
            <v>Yes</v>
          </cell>
          <cell r="BO675" t="str">
            <v>Yes</v>
          </cell>
          <cell r="BP675" t="str">
            <v>Yes</v>
          </cell>
          <cell r="BQ675" t="str">
            <v/>
          </cell>
          <cell r="BR675" t="str">
            <v/>
          </cell>
          <cell r="BS675" t="str">
            <v/>
          </cell>
          <cell r="BT675" t="str">
            <v/>
          </cell>
          <cell r="BU675" t="str">
            <v/>
          </cell>
          <cell r="BV675">
            <v>10</v>
          </cell>
          <cell r="BW675">
            <v>10</v>
          </cell>
          <cell r="BX675">
            <v>10</v>
          </cell>
          <cell r="BY675">
            <v>10</v>
          </cell>
          <cell r="BZ675">
            <v>10</v>
          </cell>
          <cell r="CA675" t="str">
            <v/>
          </cell>
          <cell r="CB675" t="str">
            <v/>
          </cell>
          <cell r="CC675" t="str">
            <v/>
          </cell>
          <cell r="CD675" t="str">
            <v/>
          </cell>
          <cell r="CE675" t="str">
            <v/>
          </cell>
          <cell r="CF675" t="str">
            <v/>
          </cell>
          <cell r="CG675" t="str">
            <v/>
          </cell>
          <cell r="CH675" t="str">
            <v/>
          </cell>
          <cell r="CI675" t="str">
            <v/>
          </cell>
          <cell r="CJ675" t="str">
            <v/>
          </cell>
          <cell r="CK675">
            <v>26</v>
          </cell>
          <cell r="CL675">
            <v>26</v>
          </cell>
          <cell r="CM675">
            <v>26</v>
          </cell>
          <cell r="CN675">
            <v>26</v>
          </cell>
          <cell r="CO675">
            <v>26</v>
          </cell>
          <cell r="CP675" t="str">
            <v/>
          </cell>
          <cell r="CQ675" t="str">
            <v/>
          </cell>
          <cell r="CR675" t="str">
            <v/>
          </cell>
          <cell r="CS675" t="str">
            <v/>
          </cell>
          <cell r="CT675" t="str">
            <v/>
          </cell>
          <cell r="CU675">
            <v>-1.2350000000000001</v>
          </cell>
          <cell r="CV675" t="str">
            <v/>
          </cell>
          <cell r="CW675" t="str">
            <v/>
          </cell>
          <cell r="CX675" t="str">
            <v/>
          </cell>
          <cell r="CY675">
            <v>0.63600000000000001</v>
          </cell>
          <cell r="CZ675" t="str">
            <v/>
          </cell>
          <cell r="DA675" t="str">
            <v/>
          </cell>
          <cell r="DB675" t="str">
            <v/>
          </cell>
          <cell r="DD675">
            <v>1</v>
          </cell>
        </row>
        <row r="676">
          <cell r="C676" t="str">
            <v>PR19YKY_37</v>
          </cell>
          <cell r="D676" t="str">
            <v xml:space="preserve">Environment: we will remove surface water from our sewers and recycle all waste water, protecting the environment from sewer flooding and pollution. </v>
          </cell>
          <cell r="E676" t="str">
            <v>PR19 new</v>
          </cell>
          <cell r="F676">
            <v>37</v>
          </cell>
          <cell r="G676" t="str">
            <v>Surface water management</v>
          </cell>
          <cell r="H676" t="str">
            <v xml:space="preserve">The number of Hectares (Ha) of surface water run-off removed or attenuated from the public sewer network as a result of blue-green infrastructure or surface water disconnection. </v>
          </cell>
          <cell r="I676">
            <v>0</v>
          </cell>
          <cell r="J676">
            <v>0.16</v>
          </cell>
          <cell r="K676">
            <v>0.84</v>
          </cell>
          <cell r="L676">
            <v>0</v>
          </cell>
          <cell r="M676">
            <v>0</v>
          </cell>
          <cell r="N676">
            <v>0</v>
          </cell>
          <cell r="O676">
            <v>0</v>
          </cell>
          <cell r="P676">
            <v>0</v>
          </cell>
          <cell r="Q676">
            <v>1</v>
          </cell>
          <cell r="R676" t="str">
            <v>Out &amp; under</v>
          </cell>
          <cell r="S676" t="str">
            <v>Revenue</v>
          </cell>
          <cell r="T676" t="str">
            <v>In-period</v>
          </cell>
          <cell r="U676" t="str">
            <v>Environmental</v>
          </cell>
          <cell r="V676" t="str">
            <v>nr</v>
          </cell>
          <cell r="W676" t="str">
            <v>Hectares of surface water removed or attenuated from the public sewer network</v>
          </cell>
          <cell r="X676">
            <v>0</v>
          </cell>
          <cell r="Y676" t="str">
            <v>Up</v>
          </cell>
          <cell r="AQ676">
            <v>1</v>
          </cell>
          <cell r="AR676">
            <v>4</v>
          </cell>
          <cell r="AS676">
            <v>5</v>
          </cell>
          <cell r="AT676">
            <v>10</v>
          </cell>
          <cell r="AU676">
            <v>20</v>
          </cell>
          <cell r="BL676" t="str">
            <v>Yes</v>
          </cell>
          <cell r="BM676" t="str">
            <v>Yes</v>
          </cell>
          <cell r="BN676" t="str">
            <v>Yes</v>
          </cell>
          <cell r="BO676" t="str">
            <v>Yes</v>
          </cell>
          <cell r="BP676" t="str">
            <v>Yes</v>
          </cell>
          <cell r="BQ676" t="str">
            <v/>
          </cell>
          <cell r="BR676" t="str">
            <v/>
          </cell>
          <cell r="BS676" t="str">
            <v/>
          </cell>
          <cell r="BT676" t="str">
            <v/>
          </cell>
          <cell r="BU676" t="str">
            <v/>
          </cell>
          <cell r="BV676" t="str">
            <v/>
          </cell>
          <cell r="BW676" t="str">
            <v/>
          </cell>
          <cell r="BX676" t="str">
            <v/>
          </cell>
          <cell r="BY676" t="str">
            <v/>
          </cell>
          <cell r="BZ676" t="str">
            <v/>
          </cell>
          <cell r="CA676" t="str">
            <v/>
          </cell>
          <cell r="CB676" t="str">
            <v/>
          </cell>
          <cell r="CC676" t="str">
            <v/>
          </cell>
          <cell r="CD676" t="str">
            <v/>
          </cell>
          <cell r="CE676" t="str">
            <v/>
          </cell>
          <cell r="CF676" t="str">
            <v/>
          </cell>
          <cell r="CG676" t="str">
            <v/>
          </cell>
          <cell r="CH676" t="str">
            <v/>
          </cell>
          <cell r="CI676" t="str">
            <v/>
          </cell>
          <cell r="CJ676" t="str">
            <v/>
          </cell>
          <cell r="CK676" t="str">
            <v/>
          </cell>
          <cell r="CL676" t="str">
            <v/>
          </cell>
          <cell r="CM676" t="str">
            <v/>
          </cell>
          <cell r="CN676" t="str">
            <v/>
          </cell>
          <cell r="CO676" t="str">
            <v/>
          </cell>
          <cell r="CP676" t="str">
            <v/>
          </cell>
          <cell r="CQ676" t="str">
            <v/>
          </cell>
          <cell r="CR676" t="str">
            <v/>
          </cell>
          <cell r="CS676" t="str">
            <v/>
          </cell>
          <cell r="CT676" t="str">
            <v/>
          </cell>
          <cell r="CU676">
            <v>-4.8650000000000004E-3</v>
          </cell>
          <cell r="CV676" t="str">
            <v/>
          </cell>
          <cell r="CW676" t="str">
            <v/>
          </cell>
          <cell r="CX676" t="str">
            <v/>
          </cell>
          <cell r="CY676">
            <v>4.8650000000000004E-3</v>
          </cell>
          <cell r="CZ676" t="str">
            <v/>
          </cell>
          <cell r="DA676" t="str">
            <v/>
          </cell>
          <cell r="DB676" t="str">
            <v/>
          </cell>
          <cell r="DD676">
            <v>1</v>
          </cell>
        </row>
        <row r="677">
          <cell r="C677" t="str">
            <v>PR19YKY_38</v>
          </cell>
          <cell r="D677" t="str">
            <v xml:space="preserve">Water Supply: we will always provide you with enough safe water, we will not waste water and always protect the environment. </v>
          </cell>
          <cell r="E677" t="str">
            <v>PR19 new</v>
          </cell>
          <cell r="F677">
            <v>38</v>
          </cell>
          <cell r="G677" t="str">
            <v>Risk of severe restrictions in a drought</v>
          </cell>
          <cell r="H677" t="str">
            <v xml:space="preserve">The percentage of population at risk of experiencing severe restrictions (such as standpipes or rota cuts) in a 1 in 200-year drought. </v>
          </cell>
          <cell r="I677">
            <v>1</v>
          </cell>
          <cell r="J677">
            <v>0</v>
          </cell>
          <cell r="K677">
            <v>0</v>
          </cell>
          <cell r="L677">
            <v>0</v>
          </cell>
          <cell r="M677">
            <v>0</v>
          </cell>
          <cell r="N677">
            <v>0</v>
          </cell>
          <cell r="O677">
            <v>0</v>
          </cell>
          <cell r="P677">
            <v>0</v>
          </cell>
          <cell r="Q677">
            <v>1</v>
          </cell>
          <cell r="R677" t="str">
            <v>NFI</v>
          </cell>
          <cell r="U677" t="str">
            <v>Resilience</v>
          </cell>
          <cell r="V677" t="str">
            <v>%</v>
          </cell>
          <cell r="W677" t="str">
            <v>Percentage of population at risk of experiencing severe restrictions (such as standpipes or rota cuts) in a 1 in 200-year drought.</v>
          </cell>
          <cell r="X677">
            <v>1</v>
          </cell>
          <cell r="Y677" t="str">
            <v>Down</v>
          </cell>
          <cell r="Z677" t="str">
            <v>Risk of severe restrictions in a drought</v>
          </cell>
        </row>
        <row r="678">
          <cell r="C678" t="str">
            <v>PR19YKY_40</v>
          </cell>
          <cell r="D678" t="str">
            <v xml:space="preserve">Environment: we will remove surface water from our sewers and recycle all waste water, protecting the environment from sewer flooding and pollution. </v>
          </cell>
          <cell r="E678" t="str">
            <v>PR19 new</v>
          </cell>
          <cell r="F678">
            <v>40</v>
          </cell>
          <cell r="G678" t="str">
            <v>Quality agricultural products</v>
          </cell>
          <cell r="H678" t="str">
            <v>The percentage of biosolids sent to agricultural land that achieves Biosolids Assurance Scheme (BAS) certification.</v>
          </cell>
          <cell r="I678">
            <v>0</v>
          </cell>
          <cell r="J678">
            <v>0</v>
          </cell>
          <cell r="K678">
            <v>0</v>
          </cell>
          <cell r="L678">
            <v>1</v>
          </cell>
          <cell r="M678">
            <v>0</v>
          </cell>
          <cell r="N678">
            <v>0</v>
          </cell>
          <cell r="O678">
            <v>0</v>
          </cell>
          <cell r="P678">
            <v>0</v>
          </cell>
          <cell r="Q678">
            <v>1</v>
          </cell>
          <cell r="R678" t="str">
            <v>Under</v>
          </cell>
          <cell r="S678" t="str">
            <v>Revenue</v>
          </cell>
          <cell r="T678" t="str">
            <v>In-period</v>
          </cell>
          <cell r="U678" t="str">
            <v>Bioresources (sludge)</v>
          </cell>
          <cell r="V678" t="str">
            <v>%</v>
          </cell>
          <cell r="W678" t="str">
            <v xml:space="preserve">% of biosolids achieving BAS accreditation </v>
          </cell>
          <cell r="X678">
            <v>0</v>
          </cell>
          <cell r="Y678" t="str">
            <v>Up</v>
          </cell>
          <cell r="AQ678">
            <v>100</v>
          </cell>
          <cell r="AR678">
            <v>100</v>
          </cell>
          <cell r="AS678">
            <v>100</v>
          </cell>
          <cell r="AT678">
            <v>100</v>
          </cell>
          <cell r="AU678">
            <v>100</v>
          </cell>
          <cell r="BL678" t="str">
            <v>Yes</v>
          </cell>
          <cell r="BM678" t="str">
            <v>Yes</v>
          </cell>
          <cell r="BN678" t="str">
            <v>Yes</v>
          </cell>
          <cell r="BO678" t="str">
            <v>Yes</v>
          </cell>
          <cell r="BP678" t="str">
            <v>Yes</v>
          </cell>
          <cell r="BQ678" t="str">
            <v/>
          </cell>
          <cell r="BR678" t="str">
            <v/>
          </cell>
          <cell r="BS678" t="str">
            <v/>
          </cell>
          <cell r="BT678" t="str">
            <v/>
          </cell>
          <cell r="BU678" t="str">
            <v/>
          </cell>
          <cell r="BV678" t="str">
            <v/>
          </cell>
          <cell r="BW678" t="str">
            <v/>
          </cell>
          <cell r="BX678" t="str">
            <v/>
          </cell>
          <cell r="BY678" t="str">
            <v/>
          </cell>
          <cell r="BZ678" t="str">
            <v/>
          </cell>
          <cell r="CA678" t="str">
            <v/>
          </cell>
          <cell r="CB678" t="str">
            <v/>
          </cell>
          <cell r="CC678" t="str">
            <v/>
          </cell>
          <cell r="CD678" t="str">
            <v/>
          </cell>
          <cell r="CE678" t="str">
            <v/>
          </cell>
          <cell r="CF678" t="str">
            <v/>
          </cell>
          <cell r="CG678" t="str">
            <v/>
          </cell>
          <cell r="CH678" t="str">
            <v/>
          </cell>
          <cell r="CI678" t="str">
            <v/>
          </cell>
          <cell r="CJ678" t="str">
            <v/>
          </cell>
          <cell r="CK678" t="str">
            <v/>
          </cell>
          <cell r="CL678" t="str">
            <v/>
          </cell>
          <cell r="CM678" t="str">
            <v/>
          </cell>
          <cell r="CN678" t="str">
            <v/>
          </cell>
          <cell r="CO678" t="str">
            <v/>
          </cell>
          <cell r="CP678" t="str">
            <v/>
          </cell>
          <cell r="CQ678" t="str">
            <v/>
          </cell>
          <cell r="CR678" t="str">
            <v/>
          </cell>
          <cell r="CS678" t="str">
            <v/>
          </cell>
          <cell r="CT678" t="str">
            <v/>
          </cell>
          <cell r="CU678">
            <v>-0.502</v>
          </cell>
          <cell r="CV678" t="str">
            <v/>
          </cell>
          <cell r="CW678" t="str">
            <v/>
          </cell>
          <cell r="CX678" t="str">
            <v/>
          </cell>
          <cell r="CY678" t="str">
            <v/>
          </cell>
          <cell r="CZ678" t="str">
            <v/>
          </cell>
          <cell r="DA678" t="str">
            <v/>
          </cell>
          <cell r="DB678" t="str">
            <v/>
          </cell>
          <cell r="DD678">
            <v>1</v>
          </cell>
        </row>
        <row r="679">
          <cell r="C679" t="str">
            <v>PR19YKY_41</v>
          </cell>
          <cell r="D679" t="str">
            <v xml:space="preserve">Environment: we will remove surface water from our sewers and recycle all waste water, protecting the environment from sewer flooding and pollution. </v>
          </cell>
          <cell r="E679" t="str">
            <v>PR14 revision</v>
          </cell>
          <cell r="F679">
            <v>41</v>
          </cell>
          <cell r="G679" t="str">
            <v xml:space="preserve">Renewable energy generation </v>
          </cell>
          <cell r="H679" t="str">
            <v xml:space="preserve">The gigawatt- hours of energy generated from the biogas we produce. </v>
          </cell>
          <cell r="I679">
            <v>0</v>
          </cell>
          <cell r="J679">
            <v>0</v>
          </cell>
          <cell r="K679">
            <v>0</v>
          </cell>
          <cell r="L679">
            <v>1</v>
          </cell>
          <cell r="M679">
            <v>0</v>
          </cell>
          <cell r="N679">
            <v>0</v>
          </cell>
          <cell r="O679">
            <v>0</v>
          </cell>
          <cell r="P679">
            <v>0</v>
          </cell>
          <cell r="Q679">
            <v>1</v>
          </cell>
          <cell r="R679" t="str">
            <v>NFI</v>
          </cell>
          <cell r="U679" t="str">
            <v>Energy/emissions</v>
          </cell>
          <cell r="V679" t="str">
            <v>nr</v>
          </cell>
          <cell r="W679" t="str">
            <v>GWh</v>
          </cell>
          <cell r="X679">
            <v>0</v>
          </cell>
          <cell r="Y679" t="str">
            <v>Up</v>
          </cell>
          <cell r="AQ679">
            <v>269</v>
          </cell>
          <cell r="AR679">
            <v>284</v>
          </cell>
          <cell r="AS679">
            <v>286</v>
          </cell>
          <cell r="AT679">
            <v>290</v>
          </cell>
          <cell r="AU679">
            <v>290</v>
          </cell>
          <cell r="BQ679" t="str">
            <v/>
          </cell>
          <cell r="BR679" t="str">
            <v/>
          </cell>
          <cell r="BS679" t="str">
            <v/>
          </cell>
          <cell r="BT679" t="str">
            <v/>
          </cell>
          <cell r="BU679" t="str">
            <v/>
          </cell>
          <cell r="BV679" t="str">
            <v/>
          </cell>
          <cell r="BW679" t="str">
            <v/>
          </cell>
          <cell r="BX679" t="str">
            <v/>
          </cell>
          <cell r="BY679" t="str">
            <v/>
          </cell>
          <cell r="BZ679" t="str">
            <v/>
          </cell>
          <cell r="CA679" t="str">
            <v/>
          </cell>
          <cell r="CB679" t="str">
            <v/>
          </cell>
          <cell r="CC679" t="str">
            <v/>
          </cell>
          <cell r="CD679" t="str">
            <v/>
          </cell>
          <cell r="CE679" t="str">
            <v/>
          </cell>
          <cell r="CF679" t="str">
            <v/>
          </cell>
          <cell r="CG679" t="str">
            <v/>
          </cell>
          <cell r="CH679" t="str">
            <v/>
          </cell>
          <cell r="CI679" t="str">
            <v/>
          </cell>
          <cell r="CJ679" t="str">
            <v/>
          </cell>
          <cell r="CK679" t="str">
            <v/>
          </cell>
          <cell r="CL679" t="str">
            <v/>
          </cell>
          <cell r="CM679" t="str">
            <v/>
          </cell>
          <cell r="CN679" t="str">
            <v/>
          </cell>
          <cell r="CO679" t="str">
            <v/>
          </cell>
          <cell r="CP679" t="str">
            <v/>
          </cell>
          <cell r="CQ679" t="str">
            <v/>
          </cell>
          <cell r="CR679" t="str">
            <v/>
          </cell>
          <cell r="CS679" t="str">
            <v/>
          </cell>
          <cell r="CT679" t="str">
            <v/>
          </cell>
          <cell r="CU679" t="str">
            <v/>
          </cell>
          <cell r="CV679" t="str">
            <v/>
          </cell>
          <cell r="CW679" t="str">
            <v/>
          </cell>
          <cell r="CX679" t="str">
            <v/>
          </cell>
          <cell r="CY679" t="str">
            <v/>
          </cell>
          <cell r="CZ679" t="str">
            <v/>
          </cell>
          <cell r="DA679" t="str">
            <v/>
          </cell>
          <cell r="DB679" t="str">
            <v/>
          </cell>
          <cell r="DD679">
            <v>1</v>
          </cell>
        </row>
        <row r="680">
          <cell r="C680" t="str">
            <v>PR19YKY_NEP01</v>
          </cell>
          <cell r="F680" t="str">
            <v>NEP01</v>
          </cell>
          <cell r="G680" t="str">
            <v>WINEP Delivery</v>
          </cell>
          <cell r="Q680">
            <v>0</v>
          </cell>
          <cell r="R680" t="str">
            <v>NFI</v>
          </cell>
          <cell r="V680" t="str">
            <v>text</v>
          </cell>
          <cell r="W680" t="str">
            <v>WINEP requirements met or not met in each year</v>
          </cell>
          <cell r="X680">
            <v>0</v>
          </cell>
          <cell r="AQ680" t="str">
            <v>Met</v>
          </cell>
          <cell r="AR680" t="str">
            <v>Met</v>
          </cell>
          <cell r="AS680" t="str">
            <v>Met</v>
          </cell>
          <cell r="AT680" t="str">
            <v>Met</v>
          </cell>
          <cell r="AU680" t="str">
            <v>Met</v>
          </cell>
          <cell r="BQ680" t="str">
            <v/>
          </cell>
          <cell r="BR680" t="str">
            <v/>
          </cell>
          <cell r="BS680" t="str">
            <v/>
          </cell>
          <cell r="BT680" t="str">
            <v/>
          </cell>
          <cell r="BU680" t="str">
            <v/>
          </cell>
          <cell r="BV680" t="str">
            <v/>
          </cell>
          <cell r="BW680" t="str">
            <v/>
          </cell>
          <cell r="BX680" t="str">
            <v/>
          </cell>
          <cell r="BY680" t="str">
            <v/>
          </cell>
          <cell r="BZ680" t="str">
            <v/>
          </cell>
          <cell r="CA680" t="str">
            <v/>
          </cell>
          <cell r="CB680" t="str">
            <v/>
          </cell>
          <cell r="CC680" t="str">
            <v/>
          </cell>
          <cell r="CD680" t="str">
            <v/>
          </cell>
          <cell r="CE680" t="str">
            <v/>
          </cell>
          <cell r="CF680" t="str">
            <v/>
          </cell>
          <cell r="CG680" t="str">
            <v/>
          </cell>
          <cell r="CH680" t="str">
            <v/>
          </cell>
          <cell r="CI680" t="str">
            <v/>
          </cell>
          <cell r="CJ680" t="str">
            <v/>
          </cell>
          <cell r="CK680" t="str">
            <v/>
          </cell>
          <cell r="CL680" t="str">
            <v/>
          </cell>
          <cell r="CM680" t="str">
            <v/>
          </cell>
          <cell r="CN680" t="str">
            <v/>
          </cell>
          <cell r="CO680" t="str">
            <v/>
          </cell>
          <cell r="CP680" t="str">
            <v/>
          </cell>
          <cell r="CQ680" t="str">
            <v/>
          </cell>
          <cell r="CR680" t="str">
            <v/>
          </cell>
          <cell r="CS680" t="str">
            <v/>
          </cell>
          <cell r="CT680" t="str">
            <v/>
          </cell>
          <cell r="CU680" t="str">
            <v/>
          </cell>
          <cell r="CV680" t="str">
            <v/>
          </cell>
          <cell r="CW680" t="str">
            <v/>
          </cell>
          <cell r="CX680" t="str">
            <v/>
          </cell>
          <cell r="CY680" t="str">
            <v/>
          </cell>
          <cell r="CZ680" t="str">
            <v/>
          </cell>
          <cell r="DA680" t="str">
            <v/>
          </cell>
          <cell r="DB680" t="str">
            <v/>
          </cell>
        </row>
        <row r="681">
          <cell r="C681" t="str">
            <v>PR19YKY_42</v>
          </cell>
          <cell r="D681" t="str">
            <v>Customers: we will develop the deepest possible understanding of our customers’ needs and wants and ensure that we develop a service tailored and personalised to meet those needs.</v>
          </cell>
          <cell r="E681" t="str">
            <v>PR19 new</v>
          </cell>
          <cell r="F681">
            <v>42</v>
          </cell>
          <cell r="G681" t="str">
            <v>Priority services for customers in vulnerable circumstances</v>
          </cell>
          <cell r="H681" t="str">
            <v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v>
          </cell>
          <cell r="I681">
            <v>0</v>
          </cell>
          <cell r="J681">
            <v>0</v>
          </cell>
          <cell r="K681">
            <v>0</v>
          </cell>
          <cell r="L681">
            <v>0</v>
          </cell>
          <cell r="M681">
            <v>1</v>
          </cell>
          <cell r="N681">
            <v>0</v>
          </cell>
          <cell r="O681">
            <v>0</v>
          </cell>
          <cell r="P681">
            <v>0</v>
          </cell>
          <cell r="Q681">
            <v>1</v>
          </cell>
          <cell r="R681" t="str">
            <v>NFI</v>
          </cell>
          <cell r="U681" t="str">
            <v>Billing, debt, vfm</v>
          </cell>
          <cell r="V681" t="str">
            <v>%</v>
          </cell>
          <cell r="W681" t="str">
            <v>% of households on the Priority Services Register</v>
          </cell>
          <cell r="X681">
            <v>1</v>
          </cell>
          <cell r="Y681" t="str">
            <v>Up</v>
          </cell>
          <cell r="Z681" t="str">
            <v>Priority services for customers in vulnerable circumstances</v>
          </cell>
        </row>
        <row r="682">
          <cell r="C682" t="str">
            <v>PR19CMA_YKY-01</v>
          </cell>
          <cell r="D682" t="str">
            <v>Living with Water scheme</v>
          </cell>
          <cell r="E682" t="str">
            <v>PR19 CMA new</v>
          </cell>
          <cell r="G682" t="str">
            <v>Living with Water scheme</v>
          </cell>
          <cell r="H682" t="str">
            <v>Living with Water Partnership in Hull and Haltemprice. Additional enhancement funding to help address the unique circumstances in this area which result in an increased risk of flooding.</v>
          </cell>
          <cell r="K682">
            <v>1</v>
          </cell>
          <cell r="Q682">
            <v>1</v>
          </cell>
          <cell r="R682" t="str">
            <v>Under</v>
          </cell>
          <cell r="S682" t="str">
            <v>Revenue</v>
          </cell>
          <cell r="T682" t="str">
            <v>End of period</v>
          </cell>
          <cell r="U682" t="str">
            <v>Sewer flooding</v>
          </cell>
          <cell r="V682" t="str">
            <v>£m</v>
          </cell>
          <cell r="X682">
            <v>3</v>
          </cell>
          <cell r="Y682" t="str">
            <v>Up</v>
          </cell>
          <cell r="AQ682" t="str">
            <v/>
          </cell>
          <cell r="AR682" t="str">
            <v/>
          </cell>
          <cell r="AS682" t="str">
            <v/>
          </cell>
          <cell r="AT682" t="str">
            <v/>
          </cell>
          <cell r="AU682" t="str">
            <v>£23m and (494, 808, 644)</v>
          </cell>
          <cell r="BP682" t="str">
            <v>Yes</v>
          </cell>
          <cell r="BQ682" t="str">
            <v/>
          </cell>
          <cell r="BR682" t="str">
            <v/>
          </cell>
          <cell r="BS682" t="str">
            <v/>
          </cell>
          <cell r="BT682" t="str">
            <v/>
          </cell>
          <cell r="BU682" t="str">
            <v/>
          </cell>
          <cell r="BV682" t="str">
            <v/>
          </cell>
          <cell r="BW682" t="str">
            <v/>
          </cell>
          <cell r="BX682" t="str">
            <v/>
          </cell>
          <cell r="BY682" t="str">
            <v/>
          </cell>
          <cell r="BZ682" t="str">
            <v/>
          </cell>
          <cell r="CA682" t="str">
            <v/>
          </cell>
          <cell r="CB682" t="str">
            <v/>
          </cell>
          <cell r="CC682" t="str">
            <v/>
          </cell>
          <cell r="CD682" t="str">
            <v/>
          </cell>
          <cell r="CE682" t="str">
            <v/>
          </cell>
          <cell r="CF682" t="str">
            <v/>
          </cell>
          <cell r="CG682" t="str">
            <v/>
          </cell>
          <cell r="CH682" t="str">
            <v/>
          </cell>
          <cell r="CI682" t="str">
            <v/>
          </cell>
          <cell r="CJ682" t="str">
            <v/>
          </cell>
          <cell r="CK682" t="str">
            <v/>
          </cell>
          <cell r="CL682" t="str">
            <v/>
          </cell>
          <cell r="CM682" t="str">
            <v/>
          </cell>
          <cell r="CN682" t="str">
            <v/>
          </cell>
          <cell r="CO682" t="str">
            <v/>
          </cell>
          <cell r="CP682" t="str">
            <v/>
          </cell>
          <cell r="CQ682" t="str">
            <v/>
          </cell>
          <cell r="CR682" t="str">
            <v/>
          </cell>
          <cell r="CS682" t="str">
            <v/>
          </cell>
          <cell r="CT682" t="str">
            <v/>
          </cell>
          <cell r="CU682" t="str">
            <v/>
          </cell>
          <cell r="CV682" t="str">
            <v/>
          </cell>
          <cell r="CW682" t="str">
            <v/>
          </cell>
          <cell r="CX682" t="str">
            <v/>
          </cell>
          <cell r="CY682" t="str">
            <v/>
          </cell>
          <cell r="CZ682" t="str">
            <v/>
          </cell>
          <cell r="DA682" t="str">
            <v/>
          </cell>
          <cell r="DB682" t="str">
            <v/>
          </cell>
          <cell r="DD682">
            <v>1</v>
          </cell>
        </row>
        <row r="683">
          <cell r="C683" t="str">
            <v>PR19CMA_ANH-01</v>
          </cell>
          <cell r="D683" t="str">
            <v>Additional sludge treatment capacity at Whitlingham</v>
          </cell>
          <cell r="E683" t="str">
            <v>PR19 CMA new</v>
          </cell>
          <cell r="G683" t="str">
            <v>Additional sludge treatment capacity at Whitlingham</v>
          </cell>
          <cell r="H683" t="str">
            <v>Additional sludge treatment capacity at Whitlingham</v>
          </cell>
          <cell r="L683">
            <v>1</v>
          </cell>
          <cell r="Q683">
            <v>1</v>
          </cell>
          <cell r="R683" t="str">
            <v>Under</v>
          </cell>
          <cell r="S683" t="str">
            <v>RCV</v>
          </cell>
          <cell r="T683" t="str">
            <v>End of period</v>
          </cell>
          <cell r="U683" t="str">
            <v>Bioresources (sludge)</v>
          </cell>
          <cell r="V683" t="str">
            <v>%</v>
          </cell>
          <cell r="W683" t="str">
            <v>% capacity delivered</v>
          </cell>
          <cell r="X683">
            <v>1</v>
          </cell>
          <cell r="Y683" t="str">
            <v>Up</v>
          </cell>
          <cell r="AQ683" t="str">
            <v/>
          </cell>
          <cell r="AR683" t="str">
            <v/>
          </cell>
          <cell r="AS683" t="str">
            <v/>
          </cell>
          <cell r="AT683" t="str">
            <v/>
          </cell>
          <cell r="AU683">
            <v>100</v>
          </cell>
          <cell r="BP683" t="str">
            <v>Yes</v>
          </cell>
          <cell r="BQ683" t="str">
            <v/>
          </cell>
          <cell r="BR683" t="str">
            <v/>
          </cell>
          <cell r="BS683" t="str">
            <v/>
          </cell>
          <cell r="BT683" t="str">
            <v/>
          </cell>
          <cell r="BU683" t="str">
            <v/>
          </cell>
          <cell r="BV683" t="str">
            <v/>
          </cell>
          <cell r="BW683" t="str">
            <v/>
          </cell>
          <cell r="BX683" t="str">
            <v/>
          </cell>
          <cell r="BY683" t="str">
            <v/>
          </cell>
          <cell r="BZ683" t="str">
            <v/>
          </cell>
          <cell r="CA683" t="str">
            <v/>
          </cell>
          <cell r="CB683" t="str">
            <v/>
          </cell>
          <cell r="CC683" t="str">
            <v/>
          </cell>
          <cell r="CD683" t="str">
            <v/>
          </cell>
          <cell r="CE683" t="str">
            <v/>
          </cell>
          <cell r="CF683" t="str">
            <v/>
          </cell>
          <cell r="CG683" t="str">
            <v/>
          </cell>
          <cell r="CH683" t="str">
            <v/>
          </cell>
          <cell r="CI683" t="str">
            <v/>
          </cell>
          <cell r="CJ683" t="str">
            <v/>
          </cell>
          <cell r="CK683" t="str">
            <v/>
          </cell>
          <cell r="CL683" t="str">
            <v/>
          </cell>
          <cell r="CM683" t="str">
            <v/>
          </cell>
          <cell r="CN683" t="str">
            <v/>
          </cell>
          <cell r="CO683" t="str">
            <v/>
          </cell>
          <cell r="CP683" t="str">
            <v/>
          </cell>
          <cell r="CQ683" t="str">
            <v/>
          </cell>
          <cell r="CR683" t="str">
            <v/>
          </cell>
          <cell r="CS683" t="str">
            <v/>
          </cell>
          <cell r="CT683" t="str">
            <v/>
          </cell>
          <cell r="CU683">
            <v>-4.7699999999999999E-2</v>
          </cell>
          <cell r="CV683" t="str">
            <v/>
          </cell>
          <cell r="CW683" t="str">
            <v/>
          </cell>
          <cell r="CX683" t="str">
            <v/>
          </cell>
          <cell r="CY683" t="str">
            <v/>
          </cell>
          <cell r="CZ683" t="str">
            <v/>
          </cell>
          <cell r="DA683" t="str">
            <v/>
          </cell>
          <cell r="DB683" t="str">
            <v/>
          </cell>
          <cell r="DD683">
            <v>1</v>
          </cell>
        </row>
        <row r="684">
          <cell r="C684" t="str">
            <v>PR19SVE_C06</v>
          </cell>
          <cell r="D684" t="str">
            <v>To incentivise the company to improve river water quality to meet the requirements under the Water Framework Directive (WFD).</v>
          </cell>
          <cell r="E684" t="str">
            <v>PR19 GER new</v>
          </cell>
          <cell r="G684" t="str">
            <v>Improvements in WFD criteria (green recovery)</v>
          </cell>
          <cell r="H684" t="str">
            <v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v>
          </cell>
          <cell r="I684">
            <v>0.1</v>
          </cell>
          <cell r="K684">
            <v>0.9</v>
          </cell>
          <cell r="Q684">
            <v>1</v>
          </cell>
          <cell r="R684" t="str">
            <v>Out &amp; under</v>
          </cell>
          <cell r="S684" t="str">
            <v>Revenue</v>
          </cell>
          <cell r="T684" t="str">
            <v>End of period</v>
          </cell>
          <cell r="U684" t="str">
            <v>Environmental</v>
          </cell>
          <cell r="V684" t="str">
            <v>nr</v>
          </cell>
          <cell r="W684" t="str">
            <v>Number of improvement points</v>
          </cell>
          <cell r="X684">
            <v>0</v>
          </cell>
          <cell r="Y684" t="str">
            <v>Up</v>
          </cell>
          <cell r="AU684">
            <v>7</v>
          </cell>
          <cell r="BP684" t="str">
            <v>Yes</v>
          </cell>
          <cell r="CU684">
            <v>-0.81499999999999995</v>
          </cell>
          <cell r="CY684">
            <v>0.81499999999999995</v>
          </cell>
          <cell r="DD684">
            <v>1</v>
          </cell>
        </row>
        <row r="685">
          <cell r="C685" t="str">
            <v>PR19TMS_LWI01</v>
          </cell>
          <cell r="D685" t="str">
            <v>To incentivise the delivery of planned trunk main renewals in specific locations covered by the London water network allowance.</v>
          </cell>
          <cell r="E685" t="str">
            <v>PR19 Conditional allowance</v>
          </cell>
          <cell r="G685" t="str">
            <v>Trunk mains renewal (London network conditional allowance)</v>
          </cell>
          <cell r="H685" t="str">
            <v>The length in km of trunk mains renewed.</v>
          </cell>
          <cell r="J685">
            <v>1</v>
          </cell>
          <cell r="Q685">
            <v>1</v>
          </cell>
          <cell r="R685" t="str">
            <v>Under</v>
          </cell>
          <cell r="S685" t="str">
            <v>Revenue</v>
          </cell>
          <cell r="T685" t="str">
            <v>In-period</v>
          </cell>
          <cell r="U685" t="str">
            <v>Asset health / leakage</v>
          </cell>
          <cell r="V685" t="str">
            <v>km</v>
          </cell>
          <cell r="W685" t="str">
            <v>km of trunk mains renewed</v>
          </cell>
          <cell r="X685">
            <v>1</v>
          </cell>
          <cell r="Y685" t="str">
            <v>Up</v>
          </cell>
          <cell r="AT685">
            <v>4.0999999999999996</v>
          </cell>
          <cell r="AU685">
            <v>14.4</v>
          </cell>
          <cell r="BP685" t="str">
            <v>Yes</v>
          </cell>
          <cell r="CU685">
            <v>-0.39100000000000001</v>
          </cell>
          <cell r="DD685">
            <v>1</v>
          </cell>
        </row>
        <row r="686">
          <cell r="C686" t="str">
            <v>PR19TMS_LWI02</v>
          </cell>
          <cell r="D686" t="str">
            <v>To deliver a strategy on how we will operate in the future and the strategic direction for our London Network.</v>
          </cell>
          <cell r="E686" t="str">
            <v>PR19 Conditional allowance</v>
          </cell>
          <cell r="G686" t="str">
            <v>Future London strategy (London network conditional allowance)</v>
          </cell>
          <cell r="H686" t="str">
            <v>Reporting of progress against the delivery of a baseline of work (in outputs) committed as part of Thames Water's Gate 4 London Water Network Improvement submission that comprises Thames Water's London Future Strategy workstream.</v>
          </cell>
          <cell r="Q686">
            <v>0</v>
          </cell>
          <cell r="R686" t="str">
            <v>NFI</v>
          </cell>
          <cell r="U686" t="str">
            <v>Asset health / leakage</v>
          </cell>
          <cell r="V686" t="str">
            <v>text</v>
          </cell>
          <cell r="W686" t="str">
            <v>Number of outputs delivered</v>
          </cell>
          <cell r="X686">
            <v>0</v>
          </cell>
          <cell r="Y686" t="str">
            <v>Up</v>
          </cell>
          <cell r="AU686" t="str">
            <v>All outputs delivered</v>
          </cell>
          <cell r="DD686">
            <v>1</v>
          </cell>
        </row>
        <row r="687">
          <cell r="C687" t="str">
            <v>PR19TMS_LWI03</v>
          </cell>
          <cell r="D687" t="str">
            <v>To improve our understanding of mains performance leading to better management of our London network. This reputational PC will incentivise the provision of high evidential standards to support proposed investments in the 2020-25 price control period.</v>
          </cell>
          <cell r="E687" t="str">
            <v>PR19 Conditional allowance</v>
          </cell>
          <cell r="G687" t="str">
            <v>Data validation (London network conditional allowance)</v>
          </cell>
          <cell r="H687" t="str">
            <v>Reporting of progress against the delivery of a baseline of work (in outputs) committed as part of Thames Water's Gate 4 London Water Network Improvement submission that comprises Thames Water's Data Validation workstream.</v>
          </cell>
          <cell r="Q687">
            <v>0</v>
          </cell>
          <cell r="R687" t="str">
            <v>NFI</v>
          </cell>
          <cell r="U687" t="str">
            <v>Asset health / leakage</v>
          </cell>
          <cell r="V687" t="str">
            <v>text</v>
          </cell>
          <cell r="W687" t="str">
            <v>Number of outputs delivered</v>
          </cell>
          <cell r="X687">
            <v>0</v>
          </cell>
          <cell r="Y687" t="str">
            <v>Up</v>
          </cell>
          <cell r="AT687" t="str">
            <v>259 samples</v>
          </cell>
          <cell r="AU687" t="str">
            <v>741 samples and 1 report</v>
          </cell>
          <cell r="DD687">
            <v>1</v>
          </cell>
        </row>
        <row r="688">
          <cell r="Q688">
            <v>0</v>
          </cell>
          <cell r="DD688">
            <v>1</v>
          </cell>
        </row>
        <row r="689">
          <cell r="Q689">
            <v>0</v>
          </cell>
          <cell r="DD689">
            <v>1</v>
          </cell>
        </row>
        <row r="690">
          <cell r="Q690">
            <v>0</v>
          </cell>
          <cell r="DD690">
            <v>1</v>
          </cell>
        </row>
        <row r="691">
          <cell r="Q691">
            <v>0</v>
          </cell>
          <cell r="DD691">
            <v>1</v>
          </cell>
        </row>
        <row r="692">
          <cell r="Q692">
            <v>0</v>
          </cell>
          <cell r="DD692">
            <v>1</v>
          </cell>
        </row>
        <row r="693">
          <cell r="Q693">
            <v>0</v>
          </cell>
          <cell r="DD693">
            <v>1</v>
          </cell>
        </row>
        <row r="694">
          <cell r="Q694">
            <v>0</v>
          </cell>
          <cell r="DD694">
            <v>1</v>
          </cell>
        </row>
        <row r="695">
          <cell r="Q695">
            <v>0</v>
          </cell>
          <cell r="DD695">
            <v>1</v>
          </cell>
        </row>
        <row r="696">
          <cell r="Q696">
            <v>0</v>
          </cell>
          <cell r="DD696">
            <v>1</v>
          </cell>
        </row>
        <row r="697">
          <cell r="Q697">
            <v>0</v>
          </cell>
          <cell r="DD697">
            <v>1</v>
          </cell>
        </row>
        <row r="698">
          <cell r="Q698">
            <v>0</v>
          </cell>
          <cell r="DD698">
            <v>1</v>
          </cell>
        </row>
        <row r="699">
          <cell r="Q699">
            <v>0</v>
          </cell>
          <cell r="DD699">
            <v>1</v>
          </cell>
        </row>
        <row r="700">
          <cell r="Q700">
            <v>0</v>
          </cell>
          <cell r="DD700">
            <v>1</v>
          </cell>
        </row>
        <row r="701">
          <cell r="Q701">
            <v>0</v>
          </cell>
          <cell r="DD701">
            <v>1</v>
          </cell>
        </row>
        <row r="702">
          <cell r="Q702">
            <v>0</v>
          </cell>
          <cell r="DD702">
            <v>1</v>
          </cell>
        </row>
        <row r="703">
          <cell r="Q703">
            <v>0</v>
          </cell>
          <cell r="DD703">
            <v>1</v>
          </cell>
        </row>
        <row r="704">
          <cell r="Q704">
            <v>0</v>
          </cell>
          <cell r="DD704">
            <v>1</v>
          </cell>
        </row>
        <row r="705">
          <cell r="Q705">
            <v>0</v>
          </cell>
          <cell r="DD705">
            <v>1</v>
          </cell>
        </row>
        <row r="706">
          <cell r="Q706">
            <v>0</v>
          </cell>
          <cell r="DD706">
            <v>1</v>
          </cell>
        </row>
        <row r="707">
          <cell r="Q707">
            <v>0</v>
          </cell>
          <cell r="DD707">
            <v>1</v>
          </cell>
        </row>
        <row r="708">
          <cell r="Q708">
            <v>0</v>
          </cell>
          <cell r="DD708">
            <v>1</v>
          </cell>
        </row>
        <row r="709">
          <cell r="Q709">
            <v>0</v>
          </cell>
          <cell r="DD709">
            <v>1</v>
          </cell>
        </row>
        <row r="710">
          <cell r="Q710">
            <v>0</v>
          </cell>
          <cell r="DD710">
            <v>1</v>
          </cell>
        </row>
        <row r="711">
          <cell r="Q711">
            <v>0</v>
          </cell>
          <cell r="DD711">
            <v>1</v>
          </cell>
        </row>
        <row r="712">
          <cell r="Q712">
            <v>0</v>
          </cell>
          <cell r="DD712">
            <v>1</v>
          </cell>
        </row>
        <row r="713">
          <cell r="Q713">
            <v>0</v>
          </cell>
          <cell r="DD713">
            <v>1</v>
          </cell>
        </row>
        <row r="714">
          <cell r="Q714">
            <v>0</v>
          </cell>
          <cell r="DD714">
            <v>1</v>
          </cell>
        </row>
        <row r="715">
          <cell r="Q715">
            <v>0</v>
          </cell>
          <cell r="DD715">
            <v>1</v>
          </cell>
        </row>
        <row r="716">
          <cell r="Q716">
            <v>0</v>
          </cell>
          <cell r="DD716">
            <v>1</v>
          </cell>
        </row>
        <row r="717">
          <cell r="Q717">
            <v>0</v>
          </cell>
          <cell r="DD717">
            <v>1</v>
          </cell>
        </row>
        <row r="718">
          <cell r="Q718">
            <v>0</v>
          </cell>
          <cell r="DD718">
            <v>1</v>
          </cell>
        </row>
        <row r="719">
          <cell r="Q719">
            <v>0</v>
          </cell>
          <cell r="DD719">
            <v>1</v>
          </cell>
        </row>
        <row r="720">
          <cell r="Q720">
            <v>0</v>
          </cell>
          <cell r="DD720">
            <v>1</v>
          </cell>
        </row>
        <row r="721">
          <cell r="Q721">
            <v>0</v>
          </cell>
          <cell r="DD721">
            <v>1</v>
          </cell>
        </row>
        <row r="722">
          <cell r="Q722">
            <v>0</v>
          </cell>
          <cell r="DD722">
            <v>1</v>
          </cell>
        </row>
        <row r="723">
          <cell r="Q723">
            <v>0</v>
          </cell>
          <cell r="DD723">
            <v>1</v>
          </cell>
        </row>
        <row r="724">
          <cell r="Q724">
            <v>0</v>
          </cell>
          <cell r="DD724">
            <v>1</v>
          </cell>
        </row>
        <row r="725">
          <cell r="Q725">
            <v>0</v>
          </cell>
          <cell r="DD725">
            <v>1</v>
          </cell>
        </row>
        <row r="726">
          <cell r="Q726">
            <v>0</v>
          </cell>
          <cell r="DD726">
            <v>1</v>
          </cell>
        </row>
        <row r="727">
          <cell r="Q727">
            <v>0</v>
          </cell>
          <cell r="DD727">
            <v>1</v>
          </cell>
        </row>
        <row r="728">
          <cell r="Q728">
            <v>0</v>
          </cell>
          <cell r="DD728">
            <v>1</v>
          </cell>
        </row>
        <row r="729">
          <cell r="Q729">
            <v>0</v>
          </cell>
          <cell r="DD729">
            <v>1</v>
          </cell>
        </row>
        <row r="730">
          <cell r="Q730">
            <v>0</v>
          </cell>
          <cell r="DD730">
            <v>1</v>
          </cell>
        </row>
        <row r="731">
          <cell r="Q731">
            <v>0</v>
          </cell>
          <cell r="DD731">
            <v>1</v>
          </cell>
        </row>
        <row r="732">
          <cell r="Q732">
            <v>0</v>
          </cell>
          <cell r="DD732">
            <v>1</v>
          </cell>
        </row>
        <row r="733">
          <cell r="Q733">
            <v>0</v>
          </cell>
          <cell r="DD733">
            <v>1</v>
          </cell>
        </row>
        <row r="734">
          <cell r="Q734">
            <v>0</v>
          </cell>
          <cell r="DD734">
            <v>1</v>
          </cell>
        </row>
        <row r="735">
          <cell r="Q735">
            <v>0</v>
          </cell>
          <cell r="DD735">
            <v>1</v>
          </cell>
        </row>
        <row r="736">
          <cell r="Q736">
            <v>0</v>
          </cell>
          <cell r="DD736">
            <v>1</v>
          </cell>
        </row>
        <row r="737">
          <cell r="Q737">
            <v>0</v>
          </cell>
          <cell r="DD737">
            <v>1</v>
          </cell>
        </row>
        <row r="738">
          <cell r="Q738">
            <v>0</v>
          </cell>
          <cell r="DD738">
            <v>1</v>
          </cell>
        </row>
        <row r="739">
          <cell r="Q739">
            <v>0</v>
          </cell>
          <cell r="DD739">
            <v>1</v>
          </cell>
        </row>
        <row r="740">
          <cell r="Q740">
            <v>0</v>
          </cell>
          <cell r="DD740">
            <v>1</v>
          </cell>
        </row>
        <row r="741">
          <cell r="Q741">
            <v>0</v>
          </cell>
          <cell r="DD741">
            <v>1</v>
          </cell>
        </row>
        <row r="742">
          <cell r="Q742">
            <v>0</v>
          </cell>
          <cell r="DD742">
            <v>1</v>
          </cell>
        </row>
        <row r="743">
          <cell r="Q743">
            <v>0</v>
          </cell>
          <cell r="DD743">
            <v>1</v>
          </cell>
        </row>
        <row r="744">
          <cell r="Q744">
            <v>0</v>
          </cell>
          <cell r="DD744">
            <v>1</v>
          </cell>
        </row>
        <row r="745">
          <cell r="Q745">
            <v>0</v>
          </cell>
          <cell r="DD745">
            <v>1</v>
          </cell>
        </row>
        <row r="746">
          <cell r="Q746">
            <v>0</v>
          </cell>
          <cell r="DD746">
            <v>1</v>
          </cell>
        </row>
        <row r="747">
          <cell r="Q747">
            <v>0</v>
          </cell>
          <cell r="DD747">
            <v>1</v>
          </cell>
        </row>
        <row r="748">
          <cell r="Q748">
            <v>0</v>
          </cell>
          <cell r="DD748">
            <v>1</v>
          </cell>
        </row>
        <row r="749">
          <cell r="Q749">
            <v>0</v>
          </cell>
          <cell r="DD749">
            <v>1</v>
          </cell>
        </row>
        <row r="750">
          <cell r="Q750">
            <v>0</v>
          </cell>
          <cell r="DD750">
            <v>1</v>
          </cell>
        </row>
        <row r="751">
          <cell r="Q751">
            <v>0</v>
          </cell>
          <cell r="DD751">
            <v>1</v>
          </cell>
        </row>
        <row r="752">
          <cell r="Q752">
            <v>0</v>
          </cell>
          <cell r="DD752">
            <v>1</v>
          </cell>
        </row>
        <row r="753">
          <cell r="Q753">
            <v>0</v>
          </cell>
          <cell r="DD753">
            <v>1</v>
          </cell>
        </row>
        <row r="754">
          <cell r="Q754">
            <v>0</v>
          </cell>
          <cell r="DD754">
            <v>1</v>
          </cell>
        </row>
        <row r="755">
          <cell r="Q755">
            <v>0</v>
          </cell>
          <cell r="DD755">
            <v>1</v>
          </cell>
        </row>
        <row r="756">
          <cell r="Q756">
            <v>0</v>
          </cell>
          <cell r="DD756">
            <v>1</v>
          </cell>
        </row>
        <row r="757">
          <cell r="Q757">
            <v>0</v>
          </cell>
          <cell r="DD757">
            <v>1</v>
          </cell>
        </row>
        <row r="758">
          <cell r="Q758">
            <v>0</v>
          </cell>
          <cell r="DD758">
            <v>1</v>
          </cell>
        </row>
        <row r="759">
          <cell r="Q759">
            <v>0</v>
          </cell>
          <cell r="DD759">
            <v>1</v>
          </cell>
        </row>
        <row r="760">
          <cell r="Q760">
            <v>0</v>
          </cell>
          <cell r="DD760">
            <v>1</v>
          </cell>
        </row>
        <row r="761">
          <cell r="Q761">
            <v>0</v>
          </cell>
          <cell r="DD761">
            <v>1</v>
          </cell>
        </row>
        <row r="762">
          <cell r="Q762">
            <v>0</v>
          </cell>
          <cell r="DD762">
            <v>1</v>
          </cell>
        </row>
        <row r="763">
          <cell r="Q763">
            <v>0</v>
          </cell>
          <cell r="DD763">
            <v>1</v>
          </cell>
        </row>
        <row r="764">
          <cell r="Q764">
            <v>0</v>
          </cell>
          <cell r="DD764">
            <v>1</v>
          </cell>
        </row>
        <row r="765">
          <cell r="Q765">
            <v>0</v>
          </cell>
          <cell r="DD765">
            <v>1</v>
          </cell>
        </row>
        <row r="766">
          <cell r="Q766">
            <v>0</v>
          </cell>
          <cell r="DD766">
            <v>1</v>
          </cell>
        </row>
        <row r="767">
          <cell r="Q767">
            <v>0</v>
          </cell>
          <cell r="DD767">
            <v>1</v>
          </cell>
        </row>
        <row r="768">
          <cell r="Q768">
            <v>0</v>
          </cell>
          <cell r="DD768">
            <v>1</v>
          </cell>
        </row>
        <row r="769">
          <cell r="Q769">
            <v>0</v>
          </cell>
          <cell r="DD769">
            <v>1</v>
          </cell>
        </row>
        <row r="770">
          <cell r="Q770">
            <v>0</v>
          </cell>
          <cell r="DD770">
            <v>1</v>
          </cell>
        </row>
        <row r="771">
          <cell r="Q771">
            <v>0</v>
          </cell>
          <cell r="DD771">
            <v>1</v>
          </cell>
        </row>
        <row r="772">
          <cell r="Q772">
            <v>0</v>
          </cell>
          <cell r="DD772">
            <v>1</v>
          </cell>
        </row>
        <row r="773">
          <cell r="Q773">
            <v>0</v>
          </cell>
          <cell r="DD773">
            <v>1</v>
          </cell>
        </row>
        <row r="774">
          <cell r="Q774">
            <v>0</v>
          </cell>
          <cell r="DD774">
            <v>1</v>
          </cell>
        </row>
        <row r="775">
          <cell r="Q775">
            <v>0</v>
          </cell>
          <cell r="DD775">
            <v>1</v>
          </cell>
        </row>
        <row r="776">
          <cell r="Q776">
            <v>0</v>
          </cell>
          <cell r="DD776">
            <v>1</v>
          </cell>
        </row>
        <row r="777">
          <cell r="Q777">
            <v>0</v>
          </cell>
          <cell r="DD777">
            <v>1</v>
          </cell>
        </row>
        <row r="778">
          <cell r="DD778">
            <v>1</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ut_OUT"/>
      <sheetName val="fOut_OUT8"/>
      <sheetName val="fOut_RR"/>
      <sheetName val="fOut_CW"/>
      <sheetName val="fOut_CW_MAN"/>
      <sheetName val="fOut_CWW"/>
      <sheetName val="fOut_CWW_MAN"/>
      <sheetName val="fOut_RES"/>
      <sheetName val="fOut_BIO"/>
      <sheetName val="fOut_RET"/>
      <sheetName val="fOut_RET_MAN"/>
      <sheetName val="fOut_DS"/>
      <sheetName val="fOut_DS_MAN"/>
      <sheetName val="fOut_LS"/>
      <sheetName val="fOut_LS_MAN"/>
      <sheetName val="fOut_SUP"/>
      <sheetName val="fOut_SUP_MAN"/>
      <sheetName val="fOut_SUM"/>
      <sheetName val="fOut_PD"/>
      <sheetName val="fOut_PD_MAN"/>
      <sheetName val="fOut_APR"/>
      <sheetName val="Introduction"/>
      <sheetName val="Changes Log"/>
      <sheetName val="Validation"/>
      <sheetName val="Lists"/>
      <sheetName val="PC lists"/>
      <sheetName val="PC info"/>
      <sheetName val="OUT &gt;&gt;"/>
      <sheetName val="OUT1"/>
      <sheetName val="OUT2"/>
      <sheetName val="OUT3"/>
      <sheetName val="OUT4"/>
      <sheetName val="OUT5"/>
      <sheetName val="OUT6"/>
      <sheetName val="OUT7"/>
      <sheetName val="OUT8"/>
      <sheetName val="OUT9"/>
      <sheetName val="OUT10"/>
      <sheetName val="RR &gt;&gt;"/>
      <sheetName val="RR1"/>
      <sheetName val="RR2"/>
      <sheetName val="RR3"/>
      <sheetName val="RR4"/>
      <sheetName val="RR5"/>
      <sheetName val="RR6"/>
      <sheetName val="RR7"/>
      <sheetName val="RR8"/>
      <sheetName val="RR9"/>
      <sheetName val="RR10"/>
      <sheetName val="RR11"/>
      <sheetName val="RR12"/>
      <sheetName val="RR13"/>
      <sheetName val="RR14"/>
      <sheetName val="RR15"/>
      <sheetName val="RR16"/>
      <sheetName val="RR17"/>
      <sheetName val="RR18"/>
      <sheetName val="RR19"/>
      <sheetName val="RR20"/>
      <sheetName val="RR21"/>
      <sheetName val="RR22"/>
      <sheetName val="RR23"/>
      <sheetName val="RR24"/>
      <sheetName val="RR25"/>
      <sheetName val="RR26"/>
      <sheetName val="RR27"/>
      <sheetName val="RR27a"/>
      <sheetName val="RR28"/>
      <sheetName val="RR29"/>
      <sheetName val="RR30"/>
      <sheetName val="CW &gt;&gt;"/>
      <sheetName val="CW1"/>
      <sheetName val="CW1a"/>
      <sheetName val="CW2"/>
      <sheetName val="CW3"/>
      <sheetName val="CW4"/>
      <sheetName val="CW4a"/>
      <sheetName val="CW5"/>
      <sheetName val="CW6"/>
      <sheetName val="CW6a"/>
      <sheetName val="CW7"/>
      <sheetName val="CW7a"/>
      <sheetName val="CW8"/>
      <sheetName val="CW9"/>
      <sheetName val="CW10"/>
      <sheetName val="CW11"/>
      <sheetName val="CW12"/>
      <sheetName val="CW13"/>
      <sheetName val="CW14"/>
      <sheetName val="CW15"/>
      <sheetName val="CW16"/>
      <sheetName val="CW17"/>
      <sheetName val="CW18"/>
      <sheetName val="CW19"/>
      <sheetName val="CW20"/>
      <sheetName val="CW21"/>
      <sheetName val="CWW &gt;&gt;"/>
      <sheetName val="CWW1"/>
      <sheetName val="CWW1a"/>
      <sheetName val="CWW2"/>
      <sheetName val="CWW3"/>
      <sheetName val="CWW4"/>
      <sheetName val="CWW5"/>
      <sheetName val="CWW6"/>
      <sheetName val="CWW6a"/>
      <sheetName val="CWW7a"/>
      <sheetName val="CWW7b"/>
      <sheetName val="CWW7c"/>
      <sheetName val="CWW8"/>
      <sheetName val="CWW8a"/>
      <sheetName val="CWW9"/>
      <sheetName val="CWW10"/>
      <sheetName val="CWW11"/>
      <sheetName val="CWW12"/>
      <sheetName val="CWW13"/>
      <sheetName val="CWW14"/>
      <sheetName val="CWW15"/>
      <sheetName val="CWW16"/>
      <sheetName val="CWW17"/>
      <sheetName val="CWW18"/>
      <sheetName val="CWW19"/>
      <sheetName val="CWW20"/>
      <sheetName val="CWW20a"/>
      <sheetName val="CWW21"/>
      <sheetName val="CWW22"/>
      <sheetName val="RES &gt;&gt;"/>
      <sheetName val="RES1"/>
      <sheetName val="BIO &gt;&gt;"/>
      <sheetName val="BIO1"/>
      <sheetName val="BIO2"/>
      <sheetName val="BIO3a"/>
      <sheetName val="BIO3b"/>
      <sheetName val="BIO4"/>
      <sheetName val="BIO5"/>
      <sheetName val="BIO6"/>
      <sheetName val="RET &gt;&gt;"/>
      <sheetName val="RET1"/>
      <sheetName val="RET1a"/>
      <sheetName val="RET2"/>
      <sheetName val="RET3"/>
      <sheetName val="RET4"/>
      <sheetName val="DS &gt;&gt;"/>
      <sheetName val="DS1e"/>
      <sheetName val="DS1w"/>
      <sheetName val="DS2e"/>
      <sheetName val="DS2w"/>
      <sheetName val="DS3"/>
      <sheetName val="DS4"/>
      <sheetName val="DS5"/>
      <sheetName val="DS6"/>
      <sheetName val="LS &gt;&gt;"/>
      <sheetName val="LS1"/>
      <sheetName val="LS2"/>
      <sheetName val="LS3"/>
      <sheetName val="LS3a"/>
      <sheetName val="LS3b"/>
      <sheetName val="LS3c"/>
      <sheetName val="LS3d"/>
      <sheetName val="LS3e"/>
      <sheetName val="LS3f"/>
      <sheetName val="LS3g"/>
      <sheetName val="LS3h"/>
      <sheetName val="LS3i"/>
      <sheetName val="LS4"/>
      <sheetName val="LS4a"/>
      <sheetName val="LS4b"/>
      <sheetName val="LS4c"/>
      <sheetName val="LS4d"/>
      <sheetName val="LS4e"/>
      <sheetName val="LS4f"/>
      <sheetName val="LS4g"/>
      <sheetName val="LS4h"/>
      <sheetName val="LS4i"/>
      <sheetName val="LS5"/>
      <sheetName val="LS6"/>
      <sheetName val="LS7"/>
      <sheetName val="SUP &gt;&gt;"/>
      <sheetName val="SUP1A"/>
      <sheetName val="SUP1B"/>
      <sheetName val="SUP4"/>
      <sheetName val="SUP5"/>
      <sheetName val="SUP6"/>
      <sheetName val="SUP7"/>
      <sheetName val="SUP8"/>
      <sheetName val="SUP9"/>
      <sheetName val="SUP10"/>
      <sheetName val="SUP11"/>
      <sheetName val="SUP12"/>
      <sheetName val="SUP13"/>
      <sheetName val="SUP14"/>
      <sheetName val="SUP15"/>
      <sheetName val="SUM &gt;&gt;"/>
      <sheetName val="SUM1"/>
      <sheetName val="SUM2"/>
      <sheetName val="SUM3"/>
      <sheetName val="SUM4"/>
      <sheetName val="PD &gt;&gt;"/>
      <sheetName val="PD1"/>
      <sheetName val="PD2"/>
      <sheetName val="PD3"/>
      <sheetName val="PD4"/>
      <sheetName val="PD5"/>
      <sheetName val="PD6"/>
      <sheetName val="PD7"/>
      <sheetName val="PD7a"/>
      <sheetName val="PD8"/>
      <sheetName val="PD9"/>
      <sheetName val="PD10"/>
      <sheetName val="PD11"/>
      <sheetName val="PD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7">
          <cell r="C7" t="str">
            <v>PR19AFW_W-D1</v>
          </cell>
          <cell r="D7" t="str">
            <v>Minimising disruption to you and your community</v>
          </cell>
          <cell r="E7" t="str">
            <v>PR14 revision</v>
          </cell>
          <cell r="F7" t="str">
            <v>W-D1</v>
          </cell>
          <cell r="G7" t="str">
            <v>Water supply interruptions</v>
          </cell>
          <cell r="H7" t="str">
            <v>Supply interruptions greater than or equal to three hours (expressed in minutes per property).  This metric is based on the new consistent definition developed by UKWIR</v>
          </cell>
          <cell r="J7">
            <v>1</v>
          </cell>
          <cell r="Q7">
            <v>1</v>
          </cell>
          <cell r="R7" t="str">
            <v>Out &amp; under</v>
          </cell>
          <cell r="S7" t="str">
            <v>Revenue</v>
          </cell>
          <cell r="T7" t="str">
            <v>In-period</v>
          </cell>
          <cell r="U7" t="str">
            <v>Supply interruptions</v>
          </cell>
          <cell r="V7" t="str">
            <v>time</v>
          </cell>
          <cell r="W7" t="str">
            <v>Average supply interruption greater than three hours (minutes per property)</v>
          </cell>
          <cell r="X7">
            <v>0</v>
          </cell>
          <cell r="Y7" t="str">
            <v>Down</v>
          </cell>
          <cell r="Z7" t="str">
            <v>Water supply interruptions</v>
          </cell>
        </row>
        <row r="8">
          <cell r="C8" t="str">
            <v>PR19AFW_W-B1</v>
          </cell>
          <cell r="D8" t="str">
            <v>Making sure our customers and communities have enough water while leaving more water in the environment</v>
          </cell>
          <cell r="E8" t="str">
            <v>PR14 continuation</v>
          </cell>
          <cell r="F8" t="str">
            <v>W-B1</v>
          </cell>
          <cell r="G8" t="str">
            <v>Leakage</v>
          </cell>
          <cell r="H8" t="str">
            <v>Leakage in ML/d, three-year-average, using new consistent definition of leakage developed by UKWIR</v>
          </cell>
          <cell r="J8">
            <v>1</v>
          </cell>
          <cell r="Q8">
            <v>1</v>
          </cell>
          <cell r="R8" t="str">
            <v>Out &amp; under</v>
          </cell>
          <cell r="S8" t="str">
            <v>Revenue</v>
          </cell>
          <cell r="T8" t="str">
            <v>In-period</v>
          </cell>
          <cell r="U8" t="str">
            <v>Leakage</v>
          </cell>
          <cell r="V8" t="str">
            <v>nr</v>
          </cell>
          <cell r="W8" t="str">
            <v>Leakage in ML/d, three-year-average</v>
          </cell>
          <cell r="X8">
            <v>1</v>
          </cell>
          <cell r="Y8" t="str">
            <v>Down</v>
          </cell>
          <cell r="Z8" t="str">
            <v>Leakage</v>
          </cell>
        </row>
        <row r="9">
          <cell r="C9" t="str">
            <v>PR19AFW_R-B1</v>
          </cell>
          <cell r="D9" t="str">
            <v>Making sure our customers and communities have enough water while leaving more water in the environment</v>
          </cell>
          <cell r="E9" t="str">
            <v>PR14 continuation</v>
          </cell>
          <cell r="F9" t="str">
            <v>R-B1</v>
          </cell>
          <cell r="G9" t="str">
            <v>Per capita consumption</v>
          </cell>
          <cell r="H9" t="str">
            <v>Average amount of water used by each customer that lives in a household property (litres per head per day), three-year-average. Using the same definition as for WRMP reporting</v>
          </cell>
          <cell r="I9">
            <v>0.3</v>
          </cell>
          <cell r="J9">
            <v>0.7</v>
          </cell>
          <cell r="Q9">
            <v>1</v>
          </cell>
          <cell r="R9" t="str">
            <v>Out &amp; under</v>
          </cell>
          <cell r="S9" t="str">
            <v>Revenue</v>
          </cell>
          <cell r="T9" t="str">
            <v>End of period</v>
          </cell>
          <cell r="U9" t="str">
            <v>Sustainability/innovation</v>
          </cell>
          <cell r="V9" t="str">
            <v>nr</v>
          </cell>
          <cell r="W9" t="str">
            <v>Litres per head per day (l/h/d), three-year-average</v>
          </cell>
          <cell r="X9">
            <v>1</v>
          </cell>
          <cell r="Y9" t="str">
            <v>Down</v>
          </cell>
          <cell r="Z9" t="str">
            <v>Per capita consumption</v>
          </cell>
        </row>
        <row r="10">
          <cell r="C10" t="str">
            <v>PR19AFW_W-D2</v>
          </cell>
          <cell r="D10" t="str">
            <v>Minimising disruption to you and your community</v>
          </cell>
          <cell r="E10" t="str">
            <v>PR19 new</v>
          </cell>
          <cell r="F10" t="str">
            <v>W-D2</v>
          </cell>
          <cell r="G10" t="str">
            <v>Risk of severe restrictions in a drought</v>
          </cell>
          <cell r="H10" t="str">
            <v>Percentage of the population the company serves, that would experience severe supply restrictions (e.g. standpipes or rota cuts) in a 1 in 200 year drought.</v>
          </cell>
          <cell r="J10">
            <v>1</v>
          </cell>
          <cell r="Q10">
            <v>1</v>
          </cell>
          <cell r="R10" t="str">
            <v>NFI</v>
          </cell>
          <cell r="U10" t="str">
            <v>Resilience</v>
          </cell>
          <cell r="V10" t="str">
            <v>%</v>
          </cell>
          <cell r="W10" t="str">
            <v>% of population at risk 1:200</v>
          </cell>
          <cell r="X10">
            <v>1</v>
          </cell>
          <cell r="Y10" t="str">
            <v>Down</v>
          </cell>
          <cell r="Z10" t="str">
            <v>Risk of severe restrictions in a drought</v>
          </cell>
        </row>
        <row r="11">
          <cell r="C11" t="str">
            <v>PR19AFW_W-D3</v>
          </cell>
          <cell r="D11" t="str">
            <v>Minimising disruption to you and your community</v>
          </cell>
          <cell r="E11" t="str">
            <v>PR19 new</v>
          </cell>
          <cell r="F11" t="str">
            <v>W-D3</v>
          </cell>
          <cell r="G11" t="str">
            <v>Unplanned outage</v>
          </cell>
          <cell r="H11" t="str">
            <v>Unplanned outage is a temporary loss of maximum production capacity. This will be reported as lost capacity (flow rate) as a proportion of total company maximum production capacity.</v>
          </cell>
          <cell r="J11">
            <v>1</v>
          </cell>
          <cell r="Q11">
            <v>1</v>
          </cell>
          <cell r="R11" t="str">
            <v>Under</v>
          </cell>
          <cell r="S11" t="str">
            <v>Revenue</v>
          </cell>
          <cell r="T11" t="str">
            <v>In-period</v>
          </cell>
          <cell r="U11" t="str">
            <v>Water outage</v>
          </cell>
          <cell r="V11" t="str">
            <v>%</v>
          </cell>
          <cell r="W11" t="str">
            <v>Lost capacity as % of total company maximum production capacity.</v>
          </cell>
          <cell r="X11">
            <v>2</v>
          </cell>
          <cell r="Y11" t="str">
            <v>Down</v>
          </cell>
          <cell r="Z11" t="str">
            <v>Unplanned outage</v>
          </cell>
        </row>
        <row r="12">
          <cell r="C12" t="str">
            <v>PR19AFW_W-D4</v>
          </cell>
          <cell r="D12" t="str">
            <v>Minimising disruption to you and your community</v>
          </cell>
          <cell r="E12" t="str">
            <v>PR14 continuation</v>
          </cell>
          <cell r="F12" t="str">
            <v>W-D4</v>
          </cell>
          <cell r="G12" t="str">
            <v>Mains repairs</v>
          </cell>
          <cell r="H12" t="str">
            <v>Definition of mains bursts currently included in Discover Water  -  number of repairs for every 1,000km of pipe for the latest year.</v>
          </cell>
          <cell r="J12">
            <v>1</v>
          </cell>
          <cell r="Q12">
            <v>1</v>
          </cell>
          <cell r="R12" t="str">
            <v>Under</v>
          </cell>
          <cell r="S12" t="str">
            <v>Revenue</v>
          </cell>
          <cell r="T12" t="str">
            <v>In-period</v>
          </cell>
          <cell r="U12" t="str">
            <v>Asset/equipment failure</v>
          </cell>
          <cell r="V12" t="str">
            <v>nr</v>
          </cell>
          <cell r="W12" t="str">
            <v>No. of burst mains per 1,000 km of pipe (per year)</v>
          </cell>
          <cell r="X12">
            <v>1</v>
          </cell>
          <cell r="Y12" t="str">
            <v>Down</v>
          </cell>
          <cell r="Z12" t="str">
            <v>Mains repairs</v>
          </cell>
        </row>
        <row r="13">
          <cell r="C13" t="str">
            <v>PR19AFW_W-A1</v>
          </cell>
          <cell r="D13" t="str">
            <v>Supplying high quality water you can trust</v>
          </cell>
          <cell r="E13" t="str">
            <v>PR14 revision</v>
          </cell>
          <cell r="F13" t="str">
            <v>W-A1</v>
          </cell>
          <cell r="G13" t="str">
            <v>Water quality compliance (CRI)</v>
          </cell>
          <cell r="H13" t="str">
            <v>DWI’s Compliance Risk Index (CRI).</v>
          </cell>
          <cell r="J13">
            <v>1</v>
          </cell>
          <cell r="Q13">
            <v>1</v>
          </cell>
          <cell r="R13" t="str">
            <v>Under</v>
          </cell>
          <cell r="S13" t="str">
            <v>Revenue</v>
          </cell>
          <cell r="T13" t="str">
            <v>In-period</v>
          </cell>
          <cell r="U13" t="str">
            <v>Water quality compliance</v>
          </cell>
          <cell r="V13" t="str">
            <v>score</v>
          </cell>
          <cell r="W13" t="str">
            <v>Score</v>
          </cell>
          <cell r="X13">
            <v>2</v>
          </cell>
          <cell r="Y13" t="str">
            <v>Down</v>
          </cell>
          <cell r="Z13" t="str">
            <v>Water quality compliance (CRI)</v>
          </cell>
        </row>
        <row r="14">
          <cell r="C14" t="str">
            <v>PR19AFW_R-C1</v>
          </cell>
          <cell r="D14" t="str">
            <v>Providing a great service that you value</v>
          </cell>
          <cell r="E14" t="str">
            <v>PR19 new</v>
          </cell>
          <cell r="F14" t="str">
            <v>R-C1</v>
          </cell>
          <cell r="G14" t="str">
            <v>C-MeX: Customer measure of experience</v>
          </cell>
          <cell r="H14" t="str">
            <v>Ofwat measure of customer experience</v>
          </cell>
          <cell r="M14">
            <v>1</v>
          </cell>
          <cell r="Q14">
            <v>1</v>
          </cell>
          <cell r="R14" t="str">
            <v>Out &amp; under</v>
          </cell>
          <cell r="S14" t="str">
            <v>Revenue</v>
          </cell>
          <cell r="T14" t="str">
            <v>In-period</v>
          </cell>
          <cell r="U14" t="str">
            <v>Customer measure of experience (C-MeX)</v>
          </cell>
          <cell r="V14" t="str">
            <v>score</v>
          </cell>
          <cell r="W14" t="str">
            <v>Score</v>
          </cell>
          <cell r="X14">
            <v>2</v>
          </cell>
          <cell r="Y14" t="str">
            <v>Up</v>
          </cell>
          <cell r="Z14" t="str">
            <v>C-MeX: Customer measure of experience</v>
          </cell>
        </row>
        <row r="15">
          <cell r="C15" t="str">
            <v>PR19AFW_W-C1</v>
          </cell>
          <cell r="D15" t="str">
            <v>Providing a great service that you value</v>
          </cell>
          <cell r="E15" t="str">
            <v>PR19 new</v>
          </cell>
          <cell r="F15" t="str">
            <v>W-C1</v>
          </cell>
          <cell r="G15" t="str">
            <v>D-MeX: Developer services measure of experience</v>
          </cell>
          <cell r="H15" t="str">
            <v>Ofwat measure of developer experience</v>
          </cell>
          <cell r="J15">
            <v>1</v>
          </cell>
          <cell r="Q15">
            <v>1</v>
          </cell>
          <cell r="R15" t="str">
            <v>Out &amp; under</v>
          </cell>
          <cell r="S15" t="str">
            <v>Revenue</v>
          </cell>
          <cell r="T15" t="str">
            <v>In-period</v>
          </cell>
          <cell r="U15" t="str">
            <v>Developer services measure of experience (D-MeX)</v>
          </cell>
          <cell r="V15" t="str">
            <v>score</v>
          </cell>
          <cell r="W15" t="str">
            <v>Score</v>
          </cell>
          <cell r="X15">
            <v>2</v>
          </cell>
          <cell r="Y15" t="str">
            <v>Up</v>
          </cell>
          <cell r="Z15" t="str">
            <v>D-MeX: Developer services measure of experience</v>
          </cell>
        </row>
        <row r="16">
          <cell r="C16" t="str">
            <v>PR19AFW_W-D5a</v>
          </cell>
          <cell r="D16" t="str">
            <v>Minimising disruption to you and your community</v>
          </cell>
          <cell r="E16" t="str">
            <v>PR19 new</v>
          </cell>
          <cell r="F16" t="str">
            <v>W-D5a</v>
          </cell>
          <cell r="G16" t="str">
            <v>Average time properties experience low pressure</v>
          </cell>
          <cell r="H16" t="str">
            <v>Improving water pressure for customers (in areas below 15m head)</v>
          </cell>
          <cell r="J16">
            <v>1</v>
          </cell>
          <cell r="Q16">
            <v>1</v>
          </cell>
          <cell r="R16" t="str">
            <v>NFI</v>
          </cell>
          <cell r="U16" t="str">
            <v>Resilience</v>
          </cell>
          <cell r="V16" t="str">
            <v>nr</v>
          </cell>
          <cell r="W16" t="str">
            <v>Hours per property per year</v>
          </cell>
          <cell r="X16">
            <v>0</v>
          </cell>
          <cell r="Y16" t="str">
            <v>Down</v>
          </cell>
          <cell r="AQ16">
            <v>0.5</v>
          </cell>
          <cell r="AR16">
            <v>0.45833333333333331</v>
          </cell>
          <cell r="AS16">
            <v>0.41666666666666669</v>
          </cell>
          <cell r="AT16">
            <v>0.375</v>
          </cell>
          <cell r="AU16">
            <v>0.36249999999999999</v>
          </cell>
          <cell r="BQ16">
            <v>0</v>
          </cell>
          <cell r="BR16">
            <v>0</v>
          </cell>
          <cell r="BS16">
            <v>0</v>
          </cell>
          <cell r="BT16">
            <v>0</v>
          </cell>
          <cell r="BU16">
            <v>0</v>
          </cell>
          <cell r="BV16" t="str">
            <v/>
          </cell>
          <cell r="BW16" t="str">
            <v/>
          </cell>
          <cell r="BX16" t="str">
            <v/>
          </cell>
          <cell r="BY16" t="str">
            <v/>
          </cell>
          <cell r="BZ16" t="str">
            <v/>
          </cell>
          <cell r="CA16">
            <v>0</v>
          </cell>
          <cell r="CB16">
            <v>0</v>
          </cell>
          <cell r="CC16">
            <v>0</v>
          </cell>
          <cell r="CD16">
            <v>0</v>
          </cell>
          <cell r="CE16">
            <v>0</v>
          </cell>
          <cell r="CF16">
            <v>0</v>
          </cell>
          <cell r="CG16">
            <v>0</v>
          </cell>
          <cell r="CH16">
            <v>0</v>
          </cell>
          <cell r="CI16">
            <v>0</v>
          </cell>
          <cell r="CJ16">
            <v>0</v>
          </cell>
          <cell r="CK16" t="str">
            <v/>
          </cell>
          <cell r="CL16" t="str">
            <v/>
          </cell>
          <cell r="CM16" t="str">
            <v/>
          </cell>
          <cell r="CN16" t="str">
            <v/>
          </cell>
          <cell r="CO16" t="str">
            <v/>
          </cell>
          <cell r="CP16">
            <v>0</v>
          </cell>
          <cell r="CQ16">
            <v>0</v>
          </cell>
          <cell r="CR16">
            <v>0</v>
          </cell>
          <cell r="CS16">
            <v>0</v>
          </cell>
          <cell r="CT16">
            <v>0</v>
          </cell>
          <cell r="CU16" t="str">
            <v/>
          </cell>
          <cell r="CV16" t="str">
            <v/>
          </cell>
          <cell r="CW16" t="str">
            <v/>
          </cell>
          <cell r="CX16" t="str">
            <v/>
          </cell>
          <cell r="CY16" t="str">
            <v/>
          </cell>
          <cell r="CZ16" t="str">
            <v/>
          </cell>
          <cell r="DA16" t="str">
            <v/>
          </cell>
          <cell r="DB16" t="str">
            <v/>
          </cell>
          <cell r="DD16">
            <v>1</v>
          </cell>
        </row>
        <row r="17">
          <cell r="C17" t="str">
            <v>PR19AFW_R-C2</v>
          </cell>
          <cell r="D17" t="str">
            <v>Providing a great service that you value</v>
          </cell>
          <cell r="E17" t="str">
            <v>PR19 new</v>
          </cell>
          <cell r="F17" t="str">
            <v>R-C2</v>
          </cell>
          <cell r="G17" t="str">
            <v>Customers in vulnerable circumstances satisfied with our service (receiving financial help)</v>
          </cell>
          <cell r="H17" t="str">
            <v>Customers registered receiving financial assistance that are satisfied with the service they have received.</v>
          </cell>
          <cell r="M17">
            <v>1</v>
          </cell>
          <cell r="Q17">
            <v>1</v>
          </cell>
          <cell r="R17" t="str">
            <v>NFI</v>
          </cell>
          <cell r="U17" t="str">
            <v>Customer service/satisfaction (exc. billing etc.)</v>
          </cell>
          <cell r="V17" t="str">
            <v>%</v>
          </cell>
          <cell r="W17" t="str">
            <v>% customers satisfied</v>
          </cell>
          <cell r="X17">
            <v>0</v>
          </cell>
          <cell r="Y17" t="str">
            <v>Up</v>
          </cell>
          <cell r="AQ17">
            <v>90</v>
          </cell>
          <cell r="AR17">
            <v>90</v>
          </cell>
          <cell r="AS17">
            <v>90</v>
          </cell>
          <cell r="AT17">
            <v>90</v>
          </cell>
          <cell r="AU17">
            <v>90</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D17">
            <v>1</v>
          </cell>
        </row>
        <row r="18">
          <cell r="C18" t="str">
            <v>PR19AFW_R-C3</v>
          </cell>
          <cell r="D18" t="str">
            <v>Providing a great service that you value</v>
          </cell>
          <cell r="E18" t="str">
            <v>PR19 new</v>
          </cell>
          <cell r="F18" t="str">
            <v>R-C3</v>
          </cell>
          <cell r="G18" t="str">
            <v>Customers in vulnerable circumstances who found us easy to deal with (receiving financial help)</v>
          </cell>
          <cell r="H18" t="str">
            <v>Customers receiving financial assistance that found Affinity easy to deal with.</v>
          </cell>
          <cell r="M18">
            <v>1</v>
          </cell>
          <cell r="Q18">
            <v>1</v>
          </cell>
          <cell r="R18" t="str">
            <v>NFI</v>
          </cell>
          <cell r="U18" t="str">
            <v>Customer service/satisfaction (exc. billing etc.)</v>
          </cell>
          <cell r="V18" t="str">
            <v>%</v>
          </cell>
          <cell r="W18" t="str">
            <v>% customers satisfied</v>
          </cell>
          <cell r="X18">
            <v>0</v>
          </cell>
          <cell r="Y18" t="str">
            <v>Up</v>
          </cell>
          <cell r="AQ18">
            <v>90</v>
          </cell>
          <cell r="AR18">
            <v>90</v>
          </cell>
          <cell r="AS18">
            <v>90</v>
          </cell>
          <cell r="AT18">
            <v>90</v>
          </cell>
          <cell r="AU18">
            <v>90</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D18">
            <v>1</v>
          </cell>
        </row>
        <row r="19">
          <cell r="C19" t="str">
            <v>PR19AFW_W-B2</v>
          </cell>
          <cell r="D19" t="str">
            <v>Making sure our customers and communities have enough water while leaving more water in the environment</v>
          </cell>
          <cell r="E19" t="str">
            <v>PR19 new</v>
          </cell>
          <cell r="F19" t="str">
            <v>W-B2</v>
          </cell>
          <cell r="G19" t="str">
            <v>Environmental innovation - delivery of community projects</v>
          </cell>
          <cell r="H19" t="str">
            <v>Completing environmentally focussed pilot projects in our communities.</v>
          </cell>
          <cell r="I19">
            <v>1</v>
          </cell>
          <cell r="Q19">
            <v>1</v>
          </cell>
          <cell r="R19" t="str">
            <v>Out</v>
          </cell>
          <cell r="S19" t="str">
            <v>Revenue</v>
          </cell>
          <cell r="T19" t="str">
            <v>In-period</v>
          </cell>
          <cell r="U19" t="str">
            <v>Sustainability/innovation</v>
          </cell>
          <cell r="V19" t="str">
            <v>nr</v>
          </cell>
          <cell r="W19" t="str">
            <v>Number of projects units completed</v>
          </cell>
          <cell r="X19">
            <v>0</v>
          </cell>
          <cell r="Y19" t="str">
            <v>Up</v>
          </cell>
          <cell r="AQ19">
            <v>0</v>
          </cell>
          <cell r="AR19">
            <v>0</v>
          </cell>
          <cell r="AS19">
            <v>0</v>
          </cell>
          <cell r="AT19">
            <v>0</v>
          </cell>
          <cell r="AU19">
            <v>0</v>
          </cell>
          <cell r="BL19" t="str">
            <v>Yes</v>
          </cell>
          <cell r="BM19" t="str">
            <v>Yes</v>
          </cell>
          <cell r="BN19" t="str">
            <v>Yes</v>
          </cell>
          <cell r="BO19" t="str">
            <v>Yes</v>
          </cell>
          <cell r="BP19" t="str">
            <v>Yes</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v>0.14299999999999999</v>
          </cell>
          <cell r="CZ19" t="str">
            <v/>
          </cell>
          <cell r="DA19" t="str">
            <v/>
          </cell>
          <cell r="DB19" t="str">
            <v/>
          </cell>
          <cell r="DD19">
            <v>1</v>
          </cell>
        </row>
        <row r="20">
          <cell r="C20" t="str">
            <v>PR19AFW_R-C4</v>
          </cell>
          <cell r="D20" t="str">
            <v>Providing a great service that you value</v>
          </cell>
          <cell r="E20" t="str">
            <v>PR19 new</v>
          </cell>
          <cell r="F20" t="str">
            <v>R-C4</v>
          </cell>
          <cell r="G20" t="str">
            <v>Reducing the total number of void properties by identifying false voids</v>
          </cell>
          <cell r="H20" t="str">
            <v>Reducing the total number of void properties by identifying false voids</v>
          </cell>
          <cell r="M20">
            <v>1</v>
          </cell>
          <cell r="Q20">
            <v>1</v>
          </cell>
          <cell r="R20" t="str">
            <v>Out &amp; under</v>
          </cell>
          <cell r="S20" t="str">
            <v>Revenue</v>
          </cell>
          <cell r="T20" t="str">
            <v>In-period</v>
          </cell>
          <cell r="U20" t="str">
            <v>Metering</v>
          </cell>
          <cell r="V20" t="str">
            <v>%</v>
          </cell>
          <cell r="W20" t="str">
            <v>Voids as % of total billed residential properties</v>
          </cell>
          <cell r="X20">
            <v>2</v>
          </cell>
          <cell r="Y20" t="str">
            <v>Down</v>
          </cell>
          <cell r="AQ20">
            <v>2.39</v>
          </cell>
          <cell r="AR20">
            <v>2.27</v>
          </cell>
          <cell r="AS20">
            <v>2.2200000000000002</v>
          </cell>
          <cell r="AT20">
            <v>2.16</v>
          </cell>
          <cell r="AU20">
            <v>2.1</v>
          </cell>
          <cell r="BL20" t="str">
            <v>Yes</v>
          </cell>
          <cell r="BM20" t="str">
            <v>Yes</v>
          </cell>
          <cell r="BN20" t="str">
            <v>Yes</v>
          </cell>
          <cell r="BO20" t="str">
            <v>Yes</v>
          </cell>
          <cell r="BP20" t="str">
            <v>Yes</v>
          </cell>
          <cell r="BQ20" t="str">
            <v/>
          </cell>
          <cell r="BR20" t="str">
            <v/>
          </cell>
          <cell r="BS20" t="str">
            <v/>
          </cell>
          <cell r="BT20" t="str">
            <v/>
          </cell>
          <cell r="BU20" t="str">
            <v/>
          </cell>
          <cell r="BV20">
            <v>2.89</v>
          </cell>
          <cell r="BW20">
            <v>2.77</v>
          </cell>
          <cell r="BX20">
            <v>2.72</v>
          </cell>
          <cell r="BY20">
            <v>2.7</v>
          </cell>
          <cell r="BZ20">
            <v>2.7</v>
          </cell>
          <cell r="CA20" t="str">
            <v/>
          </cell>
          <cell r="CB20" t="str">
            <v/>
          </cell>
          <cell r="CC20" t="str">
            <v/>
          </cell>
          <cell r="CD20" t="str">
            <v/>
          </cell>
          <cell r="CE20" t="str">
            <v/>
          </cell>
          <cell r="CF20" t="str">
            <v/>
          </cell>
          <cell r="CG20" t="str">
            <v/>
          </cell>
          <cell r="CH20" t="str">
            <v/>
          </cell>
          <cell r="CI20" t="str">
            <v/>
          </cell>
          <cell r="CJ20" t="str">
            <v/>
          </cell>
          <cell r="CK20">
            <v>1.89</v>
          </cell>
          <cell r="CL20">
            <v>1.77</v>
          </cell>
          <cell r="CM20">
            <v>1.72</v>
          </cell>
          <cell r="CN20">
            <v>1.66</v>
          </cell>
          <cell r="CO20">
            <v>1.6</v>
          </cell>
          <cell r="CP20" t="str">
            <v/>
          </cell>
          <cell r="CQ20" t="str">
            <v/>
          </cell>
          <cell r="CR20" t="str">
            <v/>
          </cell>
          <cell r="CS20" t="str">
            <v/>
          </cell>
          <cell r="CT20" t="str">
            <v/>
          </cell>
          <cell r="CU20">
            <v>-1.2230000000000001</v>
          </cell>
          <cell r="CV20" t="str">
            <v/>
          </cell>
          <cell r="CW20" t="str">
            <v/>
          </cell>
          <cell r="CX20" t="str">
            <v/>
          </cell>
          <cell r="CY20">
            <v>1.2230000000000001</v>
          </cell>
          <cell r="CZ20" t="str">
            <v/>
          </cell>
          <cell r="DA20" t="str">
            <v/>
          </cell>
          <cell r="DB20" t="str">
            <v/>
          </cell>
          <cell r="DD20">
            <v>1</v>
          </cell>
        </row>
        <row r="21">
          <cell r="C21" t="str">
            <v>PR19AFW_W-B3</v>
          </cell>
          <cell r="D21" t="str">
            <v>Making sure our customers and communities have enough water while leaving more water in the environment</v>
          </cell>
          <cell r="E21" t="str">
            <v>PR19 new</v>
          </cell>
          <cell r="F21" t="str">
            <v>W-B3</v>
          </cell>
          <cell r="G21" t="str">
            <v>River restoration</v>
          </cell>
          <cell r="H21" t="str">
            <v>Number of river restoration schemes completed</v>
          </cell>
          <cell r="I21">
            <v>1</v>
          </cell>
          <cell r="Q21">
            <v>1</v>
          </cell>
          <cell r="R21" t="str">
            <v>Out &amp; under</v>
          </cell>
          <cell r="S21" t="str">
            <v>Revenue</v>
          </cell>
          <cell r="T21" t="str">
            <v>In-period</v>
          </cell>
          <cell r="U21" t="str">
            <v>Catchment management</v>
          </cell>
          <cell r="V21" t="str">
            <v>nr</v>
          </cell>
          <cell r="W21" t="str">
            <v>Number of morphological schemes completed</v>
          </cell>
          <cell r="X21">
            <v>0</v>
          </cell>
          <cell r="Y21" t="str">
            <v>Up</v>
          </cell>
          <cell r="AQ21">
            <v>7</v>
          </cell>
          <cell r="AR21">
            <v>14</v>
          </cell>
          <cell r="AS21">
            <v>21</v>
          </cell>
          <cell r="AT21">
            <v>28</v>
          </cell>
          <cell r="AU21">
            <v>36</v>
          </cell>
          <cell r="BL21" t="str">
            <v>Yes</v>
          </cell>
          <cell r="BM21" t="str">
            <v>Yes</v>
          </cell>
          <cell r="BN21" t="str">
            <v>Yes</v>
          </cell>
          <cell r="BO21" t="str">
            <v>Yes</v>
          </cell>
          <cell r="BP21" t="str">
            <v>Yes</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v>-3.4700000000000002E-2</v>
          </cell>
          <cell r="CV21" t="str">
            <v/>
          </cell>
          <cell r="CW21" t="str">
            <v/>
          </cell>
          <cell r="CX21" t="str">
            <v/>
          </cell>
          <cell r="CY21">
            <v>1.7399999999999999E-2</v>
          </cell>
          <cell r="CZ21" t="str">
            <v/>
          </cell>
          <cell r="DA21" t="str">
            <v/>
          </cell>
          <cell r="DB21" t="str">
            <v/>
          </cell>
          <cell r="DC21" t="str">
            <v>no</v>
          </cell>
          <cell r="DD21">
            <v>1</v>
          </cell>
        </row>
        <row r="22">
          <cell r="C22" t="str">
            <v>PR19AFW_W-B4</v>
          </cell>
          <cell r="D22" t="str">
            <v>Making sure our customers and communities have enough water while leaving more water in the environment</v>
          </cell>
          <cell r="E22" t="str">
            <v>PR14 continuation</v>
          </cell>
          <cell r="F22" t="str">
            <v>W-B4</v>
          </cell>
          <cell r="G22" t="str">
            <v>Abstraction reduction</v>
          </cell>
          <cell r="H22" t="str">
            <v>Reduce or cease abstraction from groundwater sources (Ml/d)</v>
          </cell>
          <cell r="I22">
            <v>1</v>
          </cell>
          <cell r="Q22">
            <v>1</v>
          </cell>
          <cell r="R22" t="str">
            <v>Under</v>
          </cell>
          <cell r="S22" t="str">
            <v>Revenue</v>
          </cell>
          <cell r="T22" t="str">
            <v>In-period</v>
          </cell>
          <cell r="U22" t="str">
            <v>Sustainability/innovation</v>
          </cell>
          <cell r="V22" t="str">
            <v>nr</v>
          </cell>
          <cell r="W22" t="str">
            <v>Cumulative Ml/d reduction over AMP</v>
          </cell>
          <cell r="X22">
            <v>2</v>
          </cell>
          <cell r="Y22" t="str">
            <v>Up</v>
          </cell>
          <cell r="AQ22">
            <v>0</v>
          </cell>
          <cell r="AR22">
            <v>0</v>
          </cell>
          <cell r="AS22">
            <v>0</v>
          </cell>
          <cell r="AT22">
            <v>0</v>
          </cell>
          <cell r="AU22">
            <v>27.33</v>
          </cell>
          <cell r="BL22" t="str">
            <v>Yes</v>
          </cell>
          <cell r="BM22" t="str">
            <v>Yes</v>
          </cell>
          <cell r="BN22" t="str">
            <v>Yes</v>
          </cell>
          <cell r="BO22" t="str">
            <v>Yes</v>
          </cell>
          <cell r="BP22" t="str">
            <v>Yes</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v>-0.24099999999999999</v>
          </cell>
          <cell r="CV22" t="str">
            <v/>
          </cell>
          <cell r="CW22" t="str">
            <v/>
          </cell>
          <cell r="CX22" t="str">
            <v/>
          </cell>
          <cell r="CY22" t="str">
            <v/>
          </cell>
          <cell r="CZ22" t="str">
            <v/>
          </cell>
          <cell r="DA22" t="str">
            <v/>
          </cell>
          <cell r="DB22" t="str">
            <v/>
          </cell>
          <cell r="DD22">
            <v>1</v>
          </cell>
        </row>
        <row r="23">
          <cell r="C23" t="str">
            <v>PR19AFW_W-B5</v>
          </cell>
          <cell r="D23" t="str">
            <v>Making sure our customers and communities have enough water while leaving more water in the environment</v>
          </cell>
          <cell r="E23" t="str">
            <v>PR14 continuation</v>
          </cell>
          <cell r="F23" t="str">
            <v>W-B5</v>
          </cell>
          <cell r="G23" t="str">
            <v>Number of sources operating under the Abstraction Incentive Mechanism</v>
          </cell>
          <cell r="H23" t="str">
            <v>Reducing impact of abstracting water at environmentally sensitive sites in low flow periods (i.e. droughts) in line with AIM.</v>
          </cell>
          <cell r="I23">
            <v>1</v>
          </cell>
          <cell r="Q23">
            <v>1</v>
          </cell>
          <cell r="R23" t="str">
            <v>Out &amp; under</v>
          </cell>
          <cell r="S23" t="str">
            <v>Revenue</v>
          </cell>
          <cell r="T23" t="str">
            <v>In-period</v>
          </cell>
          <cell r="U23" t="str">
            <v>Water resources/ abstraction</v>
          </cell>
          <cell r="V23" t="str">
            <v>nr</v>
          </cell>
          <cell r="W23" t="str">
            <v>Ml</v>
          </cell>
          <cell r="X23">
            <v>0</v>
          </cell>
          <cell r="Y23" t="str">
            <v>Down</v>
          </cell>
          <cell r="AQ23">
            <v>0</v>
          </cell>
          <cell r="AR23">
            <v>0</v>
          </cell>
          <cell r="AS23">
            <v>0</v>
          </cell>
          <cell r="AT23">
            <v>0</v>
          </cell>
          <cell r="AU23">
            <v>0</v>
          </cell>
          <cell r="BL23" t="str">
            <v>Yes</v>
          </cell>
          <cell r="BM23" t="str">
            <v>Yes</v>
          </cell>
          <cell r="BN23" t="str">
            <v>Yes</v>
          </cell>
          <cell r="BO23" t="str">
            <v>Yes</v>
          </cell>
          <cell r="BP23" t="str">
            <v>Yes</v>
          </cell>
          <cell r="BQ23" t="str">
            <v/>
          </cell>
          <cell r="BR23" t="str">
            <v/>
          </cell>
          <cell r="BS23" t="str">
            <v/>
          </cell>
          <cell r="BT23" t="str">
            <v/>
          </cell>
          <cell r="BU23" t="str">
            <v/>
          </cell>
          <cell r="BV23">
            <v>3500</v>
          </cell>
          <cell r="BW23">
            <v>3500</v>
          </cell>
          <cell r="BX23">
            <v>3500</v>
          </cell>
          <cell r="BY23">
            <v>3500</v>
          </cell>
          <cell r="BZ23">
            <v>3500</v>
          </cell>
          <cell r="CA23" t="str">
            <v/>
          </cell>
          <cell r="CB23" t="str">
            <v/>
          </cell>
          <cell r="CC23" t="str">
            <v/>
          </cell>
          <cell r="CD23" t="str">
            <v/>
          </cell>
          <cell r="CE23" t="str">
            <v/>
          </cell>
          <cell r="CF23" t="str">
            <v/>
          </cell>
          <cell r="CG23" t="str">
            <v/>
          </cell>
          <cell r="CH23" t="str">
            <v/>
          </cell>
          <cell r="CI23" t="str">
            <v/>
          </cell>
          <cell r="CJ23" t="str">
            <v/>
          </cell>
          <cell r="CK23">
            <v>-3500</v>
          </cell>
          <cell r="CL23">
            <v>-3500</v>
          </cell>
          <cell r="CM23">
            <v>-3500</v>
          </cell>
          <cell r="CN23">
            <v>-3500</v>
          </cell>
          <cell r="CO23">
            <v>-3500</v>
          </cell>
          <cell r="CP23" t="str">
            <v/>
          </cell>
          <cell r="CQ23" t="str">
            <v/>
          </cell>
          <cell r="CR23" t="str">
            <v/>
          </cell>
          <cell r="CS23" t="str">
            <v/>
          </cell>
          <cell r="CT23" t="str">
            <v/>
          </cell>
          <cell r="CU23">
            <v>-1.1E-4</v>
          </cell>
          <cell r="CV23" t="str">
            <v/>
          </cell>
          <cell r="CW23" t="str">
            <v/>
          </cell>
          <cell r="CX23" t="str">
            <v/>
          </cell>
          <cell r="CY23">
            <v>9.3999999999999994E-5</v>
          </cell>
          <cell r="CZ23" t="str">
            <v/>
          </cell>
          <cell r="DA23" t="str">
            <v/>
          </cell>
          <cell r="DB23" t="str">
            <v/>
          </cell>
          <cell r="DD23">
            <v>1</v>
          </cell>
        </row>
        <row r="24">
          <cell r="C24" t="str">
            <v>PR19AFW_W-D5b</v>
          </cell>
          <cell r="D24" t="str">
            <v>Minimising disruption to you and your community</v>
          </cell>
          <cell r="E24" t="str">
            <v>PR19 new</v>
          </cell>
          <cell r="F24" t="str">
            <v>W-D5b</v>
          </cell>
          <cell r="G24" t="str">
            <v>Properties at risk of receiving low pressure</v>
          </cell>
          <cell r="H24" t="str">
            <v>Improving water pressure for customers on DG2 register</v>
          </cell>
          <cell r="J24">
            <v>1</v>
          </cell>
          <cell r="Q24">
            <v>1</v>
          </cell>
          <cell r="R24" t="str">
            <v>Under</v>
          </cell>
          <cell r="S24" t="str">
            <v>Revenue</v>
          </cell>
          <cell r="T24" t="str">
            <v>In-period</v>
          </cell>
          <cell r="U24" t="str">
            <v>Water pressure</v>
          </cell>
          <cell r="V24" t="str">
            <v>nr</v>
          </cell>
          <cell r="W24" t="str">
            <v>DG2 properties per 10,000 connections</v>
          </cell>
          <cell r="X24">
            <v>3</v>
          </cell>
          <cell r="Y24" t="str">
            <v>Down</v>
          </cell>
          <cell r="Z24" t="str">
            <v>Low pressure</v>
          </cell>
          <cell r="AQ24">
            <v>1.645</v>
          </cell>
          <cell r="AR24">
            <v>1.5129999999999999</v>
          </cell>
          <cell r="AS24">
            <v>1.381</v>
          </cell>
          <cell r="AT24">
            <v>1.25</v>
          </cell>
          <cell r="AU24">
            <v>1.1180000000000001</v>
          </cell>
          <cell r="BL24" t="str">
            <v>Yes</v>
          </cell>
          <cell r="BM24" t="str">
            <v>Yes</v>
          </cell>
          <cell r="BN24" t="str">
            <v>Yes</v>
          </cell>
          <cell r="BO24" t="str">
            <v>Yes</v>
          </cell>
          <cell r="BP24" t="str">
            <v>Yes</v>
          </cell>
          <cell r="BQ24" t="str">
            <v/>
          </cell>
          <cell r="BR24" t="str">
            <v/>
          </cell>
          <cell r="BS24" t="str">
            <v/>
          </cell>
          <cell r="BT24" t="str">
            <v/>
          </cell>
          <cell r="BU24" t="str">
            <v/>
          </cell>
          <cell r="BV24">
            <v>4.9349999999999996</v>
          </cell>
          <cell r="BW24">
            <v>4.9349999999999996</v>
          </cell>
          <cell r="BX24">
            <v>4.9349999999999996</v>
          </cell>
          <cell r="BY24">
            <v>4.9349999999999996</v>
          </cell>
          <cell r="BZ24">
            <v>4.9349999999999996</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v>-0.26400000000000001</v>
          </cell>
          <cell r="CV24" t="str">
            <v/>
          </cell>
          <cell r="CW24" t="str">
            <v/>
          </cell>
          <cell r="CX24" t="str">
            <v/>
          </cell>
          <cell r="CY24">
            <v>0</v>
          </cell>
          <cell r="CZ24" t="str">
            <v/>
          </cell>
          <cell r="DA24" t="str">
            <v/>
          </cell>
          <cell r="DB24" t="str">
            <v/>
          </cell>
          <cell r="DC24" t="str">
            <v>no</v>
          </cell>
          <cell r="DD24">
            <v>1</v>
          </cell>
        </row>
        <row r="25">
          <cell r="C25" t="str">
            <v>PR19AFW_W-C2</v>
          </cell>
          <cell r="D25" t="str">
            <v>Providing a great service that you value</v>
          </cell>
          <cell r="E25" t="str">
            <v>PR19 new</v>
          </cell>
          <cell r="F25" t="str">
            <v>W-C2</v>
          </cell>
          <cell r="G25" t="str">
            <v>Number of occupied properties not billed (Gap sites)</v>
          </cell>
          <cell r="H25" t="str">
            <v>Number of occupied properties not billed (Gap sites)</v>
          </cell>
          <cell r="M25">
            <v>1</v>
          </cell>
          <cell r="Q25">
            <v>1</v>
          </cell>
          <cell r="R25" t="str">
            <v>Under</v>
          </cell>
          <cell r="S25" t="str">
            <v>Revenue</v>
          </cell>
          <cell r="T25" t="str">
            <v>In-period</v>
          </cell>
          <cell r="U25" t="str">
            <v>Metering</v>
          </cell>
          <cell r="V25" t="str">
            <v>nr</v>
          </cell>
          <cell r="W25" t="str">
            <v>Total gaps identified</v>
          </cell>
          <cell r="X25">
            <v>0</v>
          </cell>
          <cell r="Y25" t="str">
            <v>Up</v>
          </cell>
          <cell r="AQ25">
            <v>50</v>
          </cell>
          <cell r="AR25">
            <v>50</v>
          </cell>
          <cell r="AS25">
            <v>50</v>
          </cell>
          <cell r="AT25">
            <v>50</v>
          </cell>
          <cell r="AU25">
            <v>50</v>
          </cell>
          <cell r="BL25" t="str">
            <v>Yes</v>
          </cell>
          <cell r="BM25" t="str">
            <v>Yes</v>
          </cell>
          <cell r="BN25" t="str">
            <v>Yes</v>
          </cell>
          <cell r="BO25" t="str">
            <v>Yes</v>
          </cell>
          <cell r="BP25" t="str">
            <v>Yes</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v>-7.1699999999999997E-4</v>
          </cell>
          <cell r="CV25" t="str">
            <v/>
          </cell>
          <cell r="CW25" t="str">
            <v/>
          </cell>
          <cell r="CX25" t="str">
            <v/>
          </cell>
          <cell r="CY25" t="str">
            <v/>
          </cell>
          <cell r="CZ25" t="str">
            <v/>
          </cell>
          <cell r="DA25" t="str">
            <v/>
          </cell>
          <cell r="DB25" t="str">
            <v/>
          </cell>
          <cell r="DD25">
            <v>1</v>
          </cell>
        </row>
        <row r="26">
          <cell r="C26" t="str">
            <v>PR19AFW_W-N1</v>
          </cell>
          <cell r="D26" t="str">
            <v>Minimising disruption to you and your community</v>
          </cell>
          <cell r="E26" t="str">
            <v>PR14 continuation</v>
          </cell>
          <cell r="F26" t="str">
            <v>W-N1</v>
          </cell>
          <cell r="G26" t="str">
            <v>Unplanned interruptions to supply over 12 hours</v>
          </cell>
          <cell r="H26" t="str">
            <v>Number of properties subject to unplanned supply interruptions greater than 12 hours</v>
          </cell>
          <cell r="J26">
            <v>1</v>
          </cell>
          <cell r="Q26">
            <v>1</v>
          </cell>
          <cell r="R26" t="str">
            <v>Out &amp; under</v>
          </cell>
          <cell r="S26" t="str">
            <v>Revenue</v>
          </cell>
          <cell r="T26" t="str">
            <v>In-period</v>
          </cell>
          <cell r="U26" t="str">
            <v>Resilience</v>
          </cell>
          <cell r="V26" t="str">
            <v>nr</v>
          </cell>
          <cell r="W26" t="str">
            <v>No. of properties</v>
          </cell>
          <cell r="X26">
            <v>0</v>
          </cell>
          <cell r="Y26" t="str">
            <v>Down</v>
          </cell>
          <cell r="AQ26">
            <v>320</v>
          </cell>
          <cell r="AR26">
            <v>320</v>
          </cell>
          <cell r="AS26">
            <v>320</v>
          </cell>
          <cell r="AT26">
            <v>320</v>
          </cell>
          <cell r="AU26">
            <v>320</v>
          </cell>
          <cell r="BL26" t="str">
            <v>Yes</v>
          </cell>
          <cell r="BM26" t="str">
            <v>Yes</v>
          </cell>
          <cell r="BN26" t="str">
            <v>Yes</v>
          </cell>
          <cell r="BO26" t="str">
            <v>Yes</v>
          </cell>
          <cell r="BP26" t="str">
            <v>Yes</v>
          </cell>
          <cell r="BQ26" t="str">
            <v/>
          </cell>
          <cell r="BR26" t="str">
            <v/>
          </cell>
          <cell r="BS26" t="str">
            <v/>
          </cell>
          <cell r="BT26" t="str">
            <v/>
          </cell>
          <cell r="BU26" t="str">
            <v/>
          </cell>
          <cell r="BV26">
            <v>536</v>
          </cell>
          <cell r="BW26">
            <v>547</v>
          </cell>
          <cell r="BX26">
            <v>560</v>
          </cell>
          <cell r="BY26">
            <v>574</v>
          </cell>
          <cell r="BZ26">
            <v>590</v>
          </cell>
          <cell r="CA26" t="str">
            <v/>
          </cell>
          <cell r="CB26" t="str">
            <v/>
          </cell>
          <cell r="CC26" t="str">
            <v/>
          </cell>
          <cell r="CD26" t="str">
            <v/>
          </cell>
          <cell r="CE26" t="str">
            <v/>
          </cell>
          <cell r="CF26" t="str">
            <v/>
          </cell>
          <cell r="CG26" t="str">
            <v/>
          </cell>
          <cell r="CH26" t="str">
            <v/>
          </cell>
          <cell r="CI26" t="str">
            <v/>
          </cell>
          <cell r="CJ26" t="str">
            <v/>
          </cell>
          <cell r="CK26">
            <v>200</v>
          </cell>
          <cell r="CL26">
            <v>200</v>
          </cell>
          <cell r="CM26">
            <v>200</v>
          </cell>
          <cell r="CN26">
            <v>200</v>
          </cell>
          <cell r="CO26">
            <v>200</v>
          </cell>
          <cell r="CP26" t="str">
            <v/>
          </cell>
          <cell r="CQ26" t="str">
            <v/>
          </cell>
          <cell r="CR26" t="str">
            <v/>
          </cell>
          <cell r="CS26" t="str">
            <v/>
          </cell>
          <cell r="CT26" t="str">
            <v/>
          </cell>
          <cell r="CU26">
            <v>-3.31E-3</v>
          </cell>
          <cell r="CV26" t="str">
            <v/>
          </cell>
          <cell r="CW26" t="str">
            <v/>
          </cell>
          <cell r="CX26" t="str">
            <v/>
          </cell>
          <cell r="CY26">
            <v>3.31E-3</v>
          </cell>
          <cell r="CZ26" t="str">
            <v/>
          </cell>
          <cell r="DA26" t="str">
            <v/>
          </cell>
          <cell r="DB26" t="str">
            <v/>
          </cell>
          <cell r="DD26">
            <v>1</v>
          </cell>
        </row>
        <row r="27">
          <cell r="C27" t="str">
            <v>PR19AFW_W-N2</v>
          </cell>
          <cell r="D27" t="str">
            <v>Supplying high quality water you can trust</v>
          </cell>
          <cell r="E27" t="str">
            <v>PR14 continuation</v>
          </cell>
          <cell r="F27" t="str">
            <v>W-N2</v>
          </cell>
          <cell r="G27" t="str">
            <v>Customer contacts per 1000 population for Water Quality (taste, odour &amp; appearance)</v>
          </cell>
          <cell r="H27" t="str">
            <v>Number of customer contacts about discoloration per 1,000 customers</v>
          </cell>
          <cell r="J27">
            <v>1</v>
          </cell>
          <cell r="Q27">
            <v>1</v>
          </cell>
          <cell r="R27" t="str">
            <v>Under</v>
          </cell>
          <cell r="S27" t="str">
            <v>Revenue</v>
          </cell>
          <cell r="T27" t="str">
            <v>In-period</v>
          </cell>
          <cell r="U27" t="str">
            <v>Asset health</v>
          </cell>
          <cell r="V27" t="str">
            <v>nr</v>
          </cell>
          <cell r="W27" t="str">
            <v>Discolouration contacts per 1,000 customers</v>
          </cell>
          <cell r="X27">
            <v>2</v>
          </cell>
          <cell r="Y27" t="str">
            <v>Down</v>
          </cell>
          <cell r="Z27" t="str">
            <v>Customer contacts about water quality</v>
          </cell>
          <cell r="AQ27">
            <v>0.67</v>
          </cell>
          <cell r="AR27">
            <v>0.67</v>
          </cell>
          <cell r="AS27">
            <v>0.67</v>
          </cell>
          <cell r="AT27">
            <v>0.67</v>
          </cell>
          <cell r="AU27">
            <v>0.67</v>
          </cell>
          <cell r="BL27" t="str">
            <v>Yes</v>
          </cell>
          <cell r="BM27" t="str">
            <v>Yes</v>
          </cell>
          <cell r="BN27" t="str">
            <v>Yes</v>
          </cell>
          <cell r="BO27" t="str">
            <v>Yes</v>
          </cell>
          <cell r="BP27" t="str">
            <v>Yes</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v>-2.04</v>
          </cell>
          <cell r="CV27" t="str">
            <v/>
          </cell>
          <cell r="CW27" t="str">
            <v/>
          </cell>
          <cell r="CX27" t="str">
            <v/>
          </cell>
          <cell r="CY27" t="str">
            <v/>
          </cell>
          <cell r="CZ27" t="str">
            <v/>
          </cell>
          <cell r="DA27" t="str">
            <v/>
          </cell>
          <cell r="DB27" t="str">
            <v/>
          </cell>
          <cell r="DD27">
            <v>1</v>
          </cell>
        </row>
        <row r="28">
          <cell r="C28" t="str">
            <v>PR19AFW_R-N3</v>
          </cell>
          <cell r="D28" t="str">
            <v>Providing a great service that you value</v>
          </cell>
          <cell r="E28" t="str">
            <v>PR19 new</v>
          </cell>
          <cell r="F28" t="str">
            <v>R-N3</v>
          </cell>
          <cell r="G28" t="str">
            <v>Priority services for customers in vulnerable circumstances</v>
          </cell>
          <cell r="H28" t="str">
            <v>Number of customers on PSR as percentage of total household connections</v>
          </cell>
          <cell r="M28">
            <v>1</v>
          </cell>
          <cell r="Q28">
            <v>1</v>
          </cell>
          <cell r="R28" t="str">
            <v>NFI</v>
          </cell>
          <cell r="U28" t="str">
            <v>Customer service/satisfaction (exc. billing etc.)</v>
          </cell>
          <cell r="V28" t="str">
            <v>%</v>
          </cell>
          <cell r="W28" t="str">
            <v>% of customers on PSR</v>
          </cell>
          <cell r="X28">
            <v>1</v>
          </cell>
          <cell r="Y28" t="str">
            <v>Up</v>
          </cell>
          <cell r="Z28" t="str">
            <v>Priority services for customers in vulnerable circumstances</v>
          </cell>
        </row>
        <row r="29">
          <cell r="C29" t="str">
            <v>PR19AFW_R-N4</v>
          </cell>
          <cell r="D29" t="str">
            <v>Providing a great service that you value</v>
          </cell>
          <cell r="E29" t="str">
            <v>PR19 new</v>
          </cell>
          <cell r="F29" t="str">
            <v>R-N4</v>
          </cell>
          <cell r="G29" t="str">
            <v>BSI accreditation</v>
          </cell>
          <cell r="H29" t="str">
            <v>Maintenance of BSI certification</v>
          </cell>
          <cell r="M29">
            <v>1</v>
          </cell>
          <cell r="Q29">
            <v>1</v>
          </cell>
          <cell r="R29" t="str">
            <v>NFI</v>
          </cell>
          <cell r="U29" t="str">
            <v>Resilience</v>
          </cell>
          <cell r="V29" t="str">
            <v>text</v>
          </cell>
          <cell r="W29" t="str">
            <v>Pass/fail</v>
          </cell>
          <cell r="X29">
            <v>0</v>
          </cell>
          <cell r="AQ29" t="str">
            <v>Maintained</v>
          </cell>
          <cell r="AR29" t="str">
            <v>Maintained</v>
          </cell>
          <cell r="AS29" t="str">
            <v>Maintained</v>
          </cell>
          <cell r="AT29" t="str">
            <v>Maintained</v>
          </cell>
          <cell r="AU29" t="str">
            <v>Maintained</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D29">
            <v>1</v>
          </cell>
        </row>
        <row r="30">
          <cell r="C30" t="str">
            <v>PR19AFW_R-N6</v>
          </cell>
          <cell r="D30" t="str">
            <v>Minimising disruption to you and your community</v>
          </cell>
          <cell r="E30" t="str">
            <v>PR19 new</v>
          </cell>
          <cell r="F30" t="str">
            <v>R-N6</v>
          </cell>
          <cell r="G30" t="str">
            <v>IT resilience</v>
          </cell>
          <cell r="H30" t="str">
            <v>Minimising disruption to customers and employees because of unplanned interruptions to IT Services, assessed via Impact Score</v>
          </cell>
          <cell r="J30">
            <v>0.5</v>
          </cell>
          <cell r="M30">
            <v>0.5</v>
          </cell>
          <cell r="Q30">
            <v>1</v>
          </cell>
          <cell r="R30" t="str">
            <v>NFI</v>
          </cell>
          <cell r="U30" t="str">
            <v>Resilience</v>
          </cell>
          <cell r="V30" t="str">
            <v>nr</v>
          </cell>
          <cell r="W30" t="str">
            <v>Impact score</v>
          </cell>
          <cell r="X30">
            <v>0</v>
          </cell>
          <cell r="Y30" t="str">
            <v>Down</v>
          </cell>
          <cell r="AQ30">
            <v>1600</v>
          </cell>
          <cell r="AR30">
            <v>1500</v>
          </cell>
          <cell r="AS30">
            <v>1400</v>
          </cell>
          <cell r="AT30">
            <v>1300</v>
          </cell>
          <cell r="AU30">
            <v>1200</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D30">
            <v>1</v>
          </cell>
        </row>
        <row r="31">
          <cell r="C31" t="str">
            <v>PR19AFW_R-N7</v>
          </cell>
          <cell r="D31" t="str">
            <v>Providing a great service that you value</v>
          </cell>
          <cell r="E31" t="str">
            <v>PR19 new</v>
          </cell>
          <cell r="F31" t="str">
            <v>R-N7</v>
          </cell>
          <cell r="G31" t="str">
            <v>Customers in vulnerable circumstances satisfied with our service (not receiving financial help)</v>
          </cell>
          <cell r="H31" t="str">
            <v>Customers registered on PSR but not receiving financial assistance that are satisfied with the service they have received.</v>
          </cell>
          <cell r="M31">
            <v>1</v>
          </cell>
          <cell r="Q31">
            <v>1</v>
          </cell>
          <cell r="R31" t="str">
            <v>NFI</v>
          </cell>
          <cell r="U31" t="str">
            <v>Customer service/satisfaction (exc. billing etc.)</v>
          </cell>
          <cell r="V31" t="str">
            <v>%</v>
          </cell>
          <cell r="W31" t="str">
            <v>% customers satisfied</v>
          </cell>
          <cell r="X31">
            <v>0</v>
          </cell>
          <cell r="Y31" t="str">
            <v>Up</v>
          </cell>
          <cell r="AQ31">
            <v>90</v>
          </cell>
          <cell r="AR31">
            <v>90</v>
          </cell>
          <cell r="AS31">
            <v>90</v>
          </cell>
          <cell r="AT31">
            <v>90</v>
          </cell>
          <cell r="AU31">
            <v>90</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D31">
            <v>1</v>
          </cell>
        </row>
        <row r="32">
          <cell r="C32" t="str">
            <v>PR19AFW_R-N8</v>
          </cell>
          <cell r="D32" t="str">
            <v>Providing a great service that you value</v>
          </cell>
          <cell r="E32" t="str">
            <v>PR19 new</v>
          </cell>
          <cell r="F32" t="str">
            <v>R-N8</v>
          </cell>
          <cell r="G32" t="str">
            <v>Customers in vulnerable circumstances who found us easy to deal with (not receiving financial help)</v>
          </cell>
          <cell r="H32" t="str">
            <v>Customers registered on PSR, but not receiving financial assistance, that found Affinity easy to deal with.</v>
          </cell>
          <cell r="M32">
            <v>1</v>
          </cell>
          <cell r="Q32">
            <v>1</v>
          </cell>
          <cell r="R32" t="str">
            <v>NFI</v>
          </cell>
          <cell r="U32" t="str">
            <v>Customer service/satisfaction (exc. billing etc.)</v>
          </cell>
          <cell r="V32" t="str">
            <v>%</v>
          </cell>
          <cell r="W32" t="str">
            <v>% customers satisfied</v>
          </cell>
          <cell r="X32">
            <v>0</v>
          </cell>
          <cell r="Y32" t="str">
            <v>Up</v>
          </cell>
          <cell r="AQ32">
            <v>90</v>
          </cell>
          <cell r="AR32">
            <v>90</v>
          </cell>
          <cell r="AS32">
            <v>90</v>
          </cell>
          <cell r="AT32">
            <v>90</v>
          </cell>
          <cell r="AU32">
            <v>90</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D32">
            <v>1</v>
          </cell>
        </row>
        <row r="33">
          <cell r="C33" t="str">
            <v>PR19AFW_R-N9</v>
          </cell>
          <cell r="D33" t="str">
            <v>Providing a great service that you value</v>
          </cell>
          <cell r="E33" t="str">
            <v>PR14 revision</v>
          </cell>
          <cell r="F33" t="str">
            <v>R-N9</v>
          </cell>
          <cell r="G33" t="str">
            <v>Value for Money Survey</v>
          </cell>
          <cell r="H33" t="str">
            <v>Value for Money Survey</v>
          </cell>
          <cell r="M33">
            <v>1</v>
          </cell>
          <cell r="Q33">
            <v>1</v>
          </cell>
          <cell r="R33" t="str">
            <v>NFI</v>
          </cell>
          <cell r="U33" t="str">
            <v>Affordability/vulnerability</v>
          </cell>
          <cell r="V33" t="str">
            <v>nr</v>
          </cell>
          <cell r="W33" t="str">
            <v>Score out of 10</v>
          </cell>
          <cell r="X33">
            <v>2</v>
          </cell>
          <cell r="Y33" t="str">
            <v>Up</v>
          </cell>
          <cell r="AQ33">
            <v>7.6</v>
          </cell>
          <cell r="AR33">
            <v>7.65</v>
          </cell>
          <cell r="AS33">
            <v>7.7</v>
          </cell>
          <cell r="AT33">
            <v>7.75</v>
          </cell>
          <cell r="AU33">
            <v>7.8</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D33">
            <v>1</v>
          </cell>
        </row>
        <row r="34">
          <cell r="C34" t="str">
            <v>PR19AFW_NEP01</v>
          </cell>
          <cell r="F34" t="str">
            <v>NEP01</v>
          </cell>
          <cell r="G34" t="str">
            <v>WINEP Delivery</v>
          </cell>
          <cell r="Q34">
            <v>0</v>
          </cell>
          <cell r="R34" t="str">
            <v>NFI</v>
          </cell>
          <cell r="V34" t="str">
            <v>text</v>
          </cell>
          <cell r="W34" t="str">
            <v>WINEP requirements met or not met in each year</v>
          </cell>
          <cell r="X34">
            <v>0</v>
          </cell>
          <cell r="AQ34" t="str">
            <v>Met</v>
          </cell>
          <cell r="AR34" t="str">
            <v>Met</v>
          </cell>
          <cell r="AS34" t="str">
            <v>Met</v>
          </cell>
          <cell r="AT34" t="str">
            <v>Met</v>
          </cell>
          <cell r="AU34" t="str">
            <v>Met</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row>
        <row r="35">
          <cell r="C35" t="str">
            <v>PR19ANH_1</v>
          </cell>
          <cell r="D35" t="str">
            <v>Delighted Customers</v>
          </cell>
          <cell r="E35" t="str">
            <v>PR19 new</v>
          </cell>
          <cell r="F35">
            <v>1</v>
          </cell>
          <cell r="G35" t="str">
            <v>C-MeX: Customer measure of experience</v>
          </cell>
          <cell r="H35" t="str">
            <v>This measures customer satisfaction about the service they receive from us. It involves taking data from a number of different sources such as surveys of household customers.</v>
          </cell>
          <cell r="M35">
            <v>1</v>
          </cell>
          <cell r="Q35">
            <v>1</v>
          </cell>
          <cell r="R35" t="str">
            <v>Out &amp; under</v>
          </cell>
          <cell r="S35" t="str">
            <v>Revenue</v>
          </cell>
          <cell r="T35" t="str">
            <v>In-period</v>
          </cell>
          <cell r="U35" t="str">
            <v>Customer measure of experience (C-MeX)</v>
          </cell>
          <cell r="V35" t="str">
            <v>score</v>
          </cell>
          <cell r="W35" t="str">
            <v>C-MeX score</v>
          </cell>
          <cell r="X35">
            <v>2</v>
          </cell>
          <cell r="Y35" t="str">
            <v>Up</v>
          </cell>
          <cell r="Z35" t="str">
            <v>C-MeX: Customer measure of experience</v>
          </cell>
        </row>
        <row r="36">
          <cell r="C36" t="str">
            <v>PR19ANH_2</v>
          </cell>
          <cell r="D36" t="str">
            <v>Delighted Customers</v>
          </cell>
          <cell r="E36" t="str">
            <v>PR19 new</v>
          </cell>
          <cell r="F36">
            <v>2</v>
          </cell>
          <cell r="G36" t="str">
            <v>D-MeX: Developer services measure of experience</v>
          </cell>
          <cell r="H36" t="str">
            <v>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v>
          </cell>
          <cell r="J36">
            <v>0.56000000000000005</v>
          </cell>
          <cell r="K36">
            <v>0.44</v>
          </cell>
          <cell r="Q36">
            <v>1</v>
          </cell>
          <cell r="R36" t="str">
            <v>Out &amp; under</v>
          </cell>
          <cell r="S36" t="str">
            <v>Revenue</v>
          </cell>
          <cell r="T36" t="str">
            <v>In-period</v>
          </cell>
          <cell r="U36" t="str">
            <v>Developer services measure of experience (D-MeX)</v>
          </cell>
          <cell r="V36" t="str">
            <v>score</v>
          </cell>
          <cell r="W36" t="str">
            <v>D-MeX score</v>
          </cell>
          <cell r="X36">
            <v>2</v>
          </cell>
          <cell r="Y36" t="str">
            <v>Up</v>
          </cell>
          <cell r="Z36" t="str">
            <v>D-MeX: Developer services measure of experience</v>
          </cell>
        </row>
        <row r="37">
          <cell r="C37" t="str">
            <v>PR19ANH_3</v>
          </cell>
          <cell r="D37" t="str">
            <v>Safe Clean Water</v>
          </cell>
          <cell r="E37" t="str">
            <v>PR19 new</v>
          </cell>
          <cell r="F37">
            <v>3</v>
          </cell>
          <cell r="G37" t="str">
            <v>Water quality compliance (CRI)</v>
          </cell>
          <cell r="H37" t="str">
            <v>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v>
          </cell>
          <cell r="J37">
            <v>1</v>
          </cell>
          <cell r="Q37">
            <v>1</v>
          </cell>
          <cell r="R37" t="str">
            <v>Under</v>
          </cell>
          <cell r="S37" t="str">
            <v>Revenue</v>
          </cell>
          <cell r="T37" t="str">
            <v>In-period</v>
          </cell>
          <cell r="U37" t="str">
            <v>Water quality compliance</v>
          </cell>
          <cell r="V37" t="str">
            <v>score</v>
          </cell>
          <cell r="W37" t="str">
            <v>CRI score</v>
          </cell>
          <cell r="X37">
            <v>2</v>
          </cell>
          <cell r="Y37" t="str">
            <v>Down</v>
          </cell>
          <cell r="Z37" t="str">
            <v>Water quality compliance (CRI)</v>
          </cell>
        </row>
        <row r="38">
          <cell r="C38" t="str">
            <v>PR19ANH_4</v>
          </cell>
          <cell r="D38" t="str">
            <v>Delighted Customers</v>
          </cell>
          <cell r="E38" t="str">
            <v>PR14 continuation</v>
          </cell>
          <cell r="F38">
            <v>4</v>
          </cell>
          <cell r="G38" t="str">
            <v>Water supply interruptions</v>
          </cell>
          <cell r="H38" t="str">
            <v>Planned or unplanned interruptions to your water supply for periods of three or more hours. Performance is measured in minutes and seconds.</v>
          </cell>
          <cell r="J38">
            <v>1</v>
          </cell>
          <cell r="Q38">
            <v>1</v>
          </cell>
          <cell r="R38" t="str">
            <v>Out &amp; under</v>
          </cell>
          <cell r="S38" t="str">
            <v>Revenue</v>
          </cell>
          <cell r="T38" t="str">
            <v>In-period</v>
          </cell>
          <cell r="U38" t="str">
            <v>Supply interruptions</v>
          </cell>
          <cell r="V38" t="str">
            <v>time</v>
          </cell>
          <cell r="W38" t="str">
            <v>Minutes / property / year</v>
          </cell>
          <cell r="X38">
            <v>0</v>
          </cell>
          <cell r="Y38" t="str">
            <v>Down</v>
          </cell>
          <cell r="Z38" t="str">
            <v>Water supply interruptions</v>
          </cell>
        </row>
        <row r="39">
          <cell r="C39" t="str">
            <v>PR19ANH_5</v>
          </cell>
          <cell r="D39" t="str">
            <v>Supply Meets Demand</v>
          </cell>
          <cell r="E39" t="str">
            <v>PR14 revision</v>
          </cell>
          <cell r="F39">
            <v>5</v>
          </cell>
          <cell r="G39" t="str">
            <v>Leakage</v>
          </cell>
          <cell r="H39" t="str">
            <v>This measure looks at our performance in reducing leakage across the network – both on our pipes but also those on customers’ homes. Performance is measured on the volume of water lost on average over three years.</v>
          </cell>
          <cell r="J39">
            <v>1</v>
          </cell>
          <cell r="Q39">
            <v>1</v>
          </cell>
          <cell r="R39" t="str">
            <v>Out &amp; under</v>
          </cell>
          <cell r="S39" t="str">
            <v>Revenue</v>
          </cell>
          <cell r="T39" t="str">
            <v>In-period</v>
          </cell>
          <cell r="U39" t="str">
            <v>Leakage</v>
          </cell>
          <cell r="V39" t="str">
            <v>nr</v>
          </cell>
          <cell r="W39" t="str">
            <v>Megalitres per day (Ml/d) - three year average</v>
          </cell>
          <cell r="X39">
            <v>1</v>
          </cell>
          <cell r="Y39" t="str">
            <v>Down</v>
          </cell>
          <cell r="Z39" t="str">
            <v>Leakage</v>
          </cell>
        </row>
        <row r="40">
          <cell r="C40" t="str">
            <v>PR19ANH_6</v>
          </cell>
          <cell r="D40" t="str">
            <v>Supply Meets Demand</v>
          </cell>
          <cell r="E40" t="str">
            <v>PR14 revision</v>
          </cell>
          <cell r="F40">
            <v>6</v>
          </cell>
          <cell r="G40" t="str">
            <v>Per capita consumption</v>
          </cell>
          <cell r="H40" t="str">
            <v>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v>
          </cell>
          <cell r="J40">
            <v>1</v>
          </cell>
          <cell r="Q40">
            <v>1</v>
          </cell>
          <cell r="R40" t="str">
            <v>Out &amp; under</v>
          </cell>
          <cell r="S40" t="str">
            <v>Revenue</v>
          </cell>
          <cell r="T40" t="str">
            <v>End of period</v>
          </cell>
          <cell r="U40" t="str">
            <v>Water consumption</v>
          </cell>
          <cell r="V40" t="str">
            <v>nr</v>
          </cell>
          <cell r="W40" t="str">
            <v>Litres per capita per day (l/p/d) - three year average</v>
          </cell>
          <cell r="X40">
            <v>1</v>
          </cell>
          <cell r="Y40" t="str">
            <v>Down</v>
          </cell>
          <cell r="Z40" t="str">
            <v>Per capita consumption</v>
          </cell>
        </row>
        <row r="41">
          <cell r="C41" t="str">
            <v>PR19ANH_7</v>
          </cell>
          <cell r="D41" t="str">
            <v>Delighted Customers</v>
          </cell>
          <cell r="E41" t="str">
            <v>PR14 revision</v>
          </cell>
          <cell r="F41">
            <v>7</v>
          </cell>
          <cell r="G41" t="str">
            <v>Internal sewer flooding</v>
          </cell>
          <cell r="H41" t="str">
            <v>Sewer flooding occurs when sewage escapes from the sewerage network, through a manhole, from a drain or by backing up in a toilet. This performance commitment is the number of properties affected by internal sewer flooding per year per 10,000 sewer connections.</v>
          </cell>
          <cell r="K41">
            <v>1</v>
          </cell>
          <cell r="Q41">
            <v>1</v>
          </cell>
          <cell r="R41" t="str">
            <v>Out &amp; under</v>
          </cell>
          <cell r="S41" t="str">
            <v>Revenue</v>
          </cell>
          <cell r="T41" t="str">
            <v>In-period</v>
          </cell>
          <cell r="U41" t="str">
            <v>Sewer flooding</v>
          </cell>
          <cell r="V41" t="str">
            <v>nr</v>
          </cell>
          <cell r="W41" t="str">
            <v>No. of properties flooded internally per 10,000 sewer connections</v>
          </cell>
          <cell r="X41">
            <v>2</v>
          </cell>
          <cell r="Y41" t="str">
            <v>Down</v>
          </cell>
          <cell r="Z41" t="str">
            <v>Internal sewer flooding</v>
          </cell>
        </row>
        <row r="42">
          <cell r="C42" t="str">
            <v>PR19ANH_8</v>
          </cell>
          <cell r="D42" t="str">
            <v>Flourishing Environment</v>
          </cell>
          <cell r="E42" t="str">
            <v>PR14 revision</v>
          </cell>
          <cell r="F42">
            <v>8</v>
          </cell>
          <cell r="G42" t="str">
            <v>Pollution incidents</v>
          </cell>
          <cell r="H42" t="str">
            <v>This performance commitment looks at the number of pollution incidents each year. Reporting is normalised by the number of incidents per 10,000 km of sewer to allow comparison between companies.</v>
          </cell>
          <cell r="K42">
            <v>1</v>
          </cell>
          <cell r="Q42">
            <v>1</v>
          </cell>
          <cell r="R42" t="str">
            <v>Out &amp; under</v>
          </cell>
          <cell r="S42" t="str">
            <v>Revenue</v>
          </cell>
          <cell r="T42" t="str">
            <v>In-period</v>
          </cell>
          <cell r="U42" t="str">
            <v>Pollution incidents</v>
          </cell>
          <cell r="V42" t="str">
            <v>nr</v>
          </cell>
          <cell r="W42" t="str">
            <v>No. of pollution incidents (categories 1-3) per 10,000 km of sewer</v>
          </cell>
          <cell r="X42">
            <v>2</v>
          </cell>
          <cell r="Y42" t="str">
            <v>Down</v>
          </cell>
          <cell r="Z42" t="str">
            <v>Pollution incidents</v>
          </cell>
        </row>
        <row r="43">
          <cell r="C43" t="str">
            <v>PR19ANH_9</v>
          </cell>
          <cell r="D43" t="str">
            <v>Resilient Business</v>
          </cell>
          <cell r="E43" t="str">
            <v>PR19 new</v>
          </cell>
          <cell r="F43">
            <v>9</v>
          </cell>
          <cell r="G43" t="str">
            <v>Risk of severe restrictions in a drought</v>
          </cell>
          <cell r="H43" t="str">
            <v>During exceptionally dry periods customers may experience restrictions to their water usage and/or supply. For example temporary interruptions to supply. This measure looks at the percentage of our customers at risk of these restrictions once every 200 years.</v>
          </cell>
          <cell r="I43">
            <v>0.5</v>
          </cell>
          <cell r="J43">
            <v>0.5</v>
          </cell>
          <cell r="Q43">
            <v>1</v>
          </cell>
          <cell r="R43" t="str">
            <v>NFI</v>
          </cell>
          <cell r="U43" t="str">
            <v>Resilience</v>
          </cell>
          <cell r="V43" t="str">
            <v>%</v>
          </cell>
          <cell r="W43" t="str">
            <v>% of population experiencing severe restrictions in 1in200yr drought</v>
          </cell>
          <cell r="X43">
            <v>1</v>
          </cell>
          <cell r="Y43" t="str">
            <v>Down</v>
          </cell>
          <cell r="Z43" t="str">
            <v>Risk of severe restrictions in a drought</v>
          </cell>
        </row>
        <row r="44">
          <cell r="C44" t="str">
            <v>PR19ANH_10</v>
          </cell>
          <cell r="D44" t="str">
            <v>Resilient Business</v>
          </cell>
          <cell r="E44" t="str">
            <v>PR19 new</v>
          </cell>
          <cell r="F44">
            <v>10</v>
          </cell>
          <cell r="G44" t="str">
            <v>Risk of sewer flooding in a storm</v>
          </cell>
          <cell r="H44" t="str">
            <v>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v>
          </cell>
          <cell r="K44">
            <v>1</v>
          </cell>
          <cell r="Q44">
            <v>1</v>
          </cell>
          <cell r="R44" t="str">
            <v>NFI</v>
          </cell>
          <cell r="U44" t="str">
            <v>Resilience</v>
          </cell>
          <cell r="V44" t="str">
            <v>%</v>
          </cell>
          <cell r="W44" t="str">
            <v>% of population experiencing flooding in 1in50yr storm</v>
          </cell>
          <cell r="X44">
            <v>2</v>
          </cell>
          <cell r="Y44" t="str">
            <v>Down</v>
          </cell>
          <cell r="Z44" t="str">
            <v>Risk of sewer flooding in a storm</v>
          </cell>
        </row>
        <row r="45">
          <cell r="C45" t="str">
            <v>PR19ANH_11</v>
          </cell>
          <cell r="D45" t="str">
            <v>Investing for Tomorrow</v>
          </cell>
          <cell r="E45" t="str">
            <v>PR14 revision</v>
          </cell>
          <cell r="F45">
            <v>11</v>
          </cell>
          <cell r="G45" t="str">
            <v>Mains repairs</v>
          </cell>
          <cell r="H45" t="str">
            <v>The total number of mains bursts per 1,000 km of pipes.</v>
          </cell>
          <cell r="J45">
            <v>1</v>
          </cell>
          <cell r="Q45">
            <v>1</v>
          </cell>
          <cell r="R45" t="str">
            <v>Under</v>
          </cell>
          <cell r="S45" t="str">
            <v>Revenue</v>
          </cell>
          <cell r="T45" t="str">
            <v>In-period</v>
          </cell>
          <cell r="U45" t="str">
            <v>Water mains bursts</v>
          </cell>
          <cell r="V45" t="str">
            <v>nr</v>
          </cell>
          <cell r="W45" t="str">
            <v>No. mains bursts per 1,000 kilometres of pipe</v>
          </cell>
          <cell r="X45">
            <v>1</v>
          </cell>
          <cell r="Y45" t="str">
            <v>Down</v>
          </cell>
          <cell r="Z45" t="str">
            <v>Mains repairs</v>
          </cell>
        </row>
        <row r="46">
          <cell r="C46" t="str">
            <v>PR19ANH_12</v>
          </cell>
          <cell r="D46" t="str">
            <v>Investing for Tomorrow</v>
          </cell>
          <cell r="E46" t="str">
            <v>PR19 new</v>
          </cell>
          <cell r="F46">
            <v>12</v>
          </cell>
          <cell r="G46" t="str">
            <v>Unplanned outage</v>
          </cell>
          <cell r="H46" t="str">
            <v>This measures the number of unplanned outages to provide a picture of the long term resilience of water treatment works.</v>
          </cell>
          <cell r="J46">
            <v>1</v>
          </cell>
          <cell r="Q46">
            <v>1</v>
          </cell>
          <cell r="R46" t="str">
            <v>Under</v>
          </cell>
          <cell r="S46" t="str">
            <v>Revenue</v>
          </cell>
          <cell r="T46" t="str">
            <v>In-period</v>
          </cell>
          <cell r="U46" t="str">
            <v>Asset health</v>
          </cell>
          <cell r="V46" t="str">
            <v>%</v>
          </cell>
          <cell r="W46" t="str">
            <v>Proportion of unplanned outage of the total company production capacity</v>
          </cell>
          <cell r="X46">
            <v>2</v>
          </cell>
          <cell r="Y46" t="str">
            <v>Down</v>
          </cell>
          <cell r="Z46" t="str">
            <v>Unplanned outage</v>
          </cell>
        </row>
        <row r="47">
          <cell r="C47" t="str">
            <v>PR19ANH_13</v>
          </cell>
          <cell r="D47" t="str">
            <v>Investing for Tomorrow</v>
          </cell>
          <cell r="E47" t="str">
            <v>PR14 revision</v>
          </cell>
          <cell r="F47">
            <v>13</v>
          </cell>
          <cell r="G47" t="str">
            <v>Sewer collapses</v>
          </cell>
          <cell r="H47" t="str">
            <v>The number of sewer collapses per 1,000 km of pipes.</v>
          </cell>
          <cell r="K47">
            <v>1</v>
          </cell>
          <cell r="Q47">
            <v>1</v>
          </cell>
          <cell r="R47" t="str">
            <v>Under</v>
          </cell>
          <cell r="S47" t="str">
            <v>Revenue</v>
          </cell>
          <cell r="T47" t="str">
            <v>In-period</v>
          </cell>
          <cell r="U47" t="str">
            <v>Sewer blockages/collapses</v>
          </cell>
          <cell r="V47" t="str">
            <v>nr</v>
          </cell>
          <cell r="W47" t="str">
            <v>No. Sewer Collapses per 1,000 kilometres of sewer</v>
          </cell>
          <cell r="X47">
            <v>2</v>
          </cell>
          <cell r="Y47" t="str">
            <v>Down</v>
          </cell>
          <cell r="Z47" t="str">
            <v>Sewer collapses</v>
          </cell>
        </row>
        <row r="48">
          <cell r="C48" t="str">
            <v>PR19ANH_14</v>
          </cell>
          <cell r="D48" t="str">
            <v>Investing for Tomorrow</v>
          </cell>
          <cell r="E48" t="str">
            <v>PR14 revision</v>
          </cell>
          <cell r="F48">
            <v>14</v>
          </cell>
          <cell r="G48" t="str">
            <v>Treatment works compliance</v>
          </cell>
          <cell r="H48" t="str">
            <v>The Environment Agency (EA) monitors the standard of discharges from water and water recycling treatment works. We need to comply with the permits provided by the EA. This performance commitment measures how we are complying with our permits to discharge from our treatment works.</v>
          </cell>
          <cell r="J48">
            <v>0.39</v>
          </cell>
          <cell r="K48">
            <v>0.61</v>
          </cell>
          <cell r="Q48">
            <v>1</v>
          </cell>
          <cell r="R48" t="str">
            <v>Under</v>
          </cell>
          <cell r="S48" t="str">
            <v>Revenue</v>
          </cell>
          <cell r="T48" t="str">
            <v>In-period</v>
          </cell>
          <cell r="U48" t="str">
            <v>Treatment works</v>
          </cell>
          <cell r="V48" t="str">
            <v>%</v>
          </cell>
          <cell r="W48" t="str">
            <v>% compliance</v>
          </cell>
          <cell r="X48">
            <v>2</v>
          </cell>
          <cell r="Y48" t="str">
            <v>Up</v>
          </cell>
          <cell r="Z48" t="str">
            <v>Treatment works compliance</v>
          </cell>
        </row>
        <row r="49">
          <cell r="C49" t="str">
            <v>PR19ANH_15</v>
          </cell>
          <cell r="D49" t="str">
            <v>Resilient Business</v>
          </cell>
          <cell r="E49" t="str">
            <v>PR14 continuation</v>
          </cell>
          <cell r="F49">
            <v>15</v>
          </cell>
          <cell r="G49" t="str">
            <v>Percentage of population supplied by a single supply system</v>
          </cell>
          <cell r="H49" t="str">
            <v>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v>
          </cell>
          <cell r="J49">
            <v>1</v>
          </cell>
          <cell r="Q49">
            <v>1</v>
          </cell>
          <cell r="R49" t="str">
            <v>Out</v>
          </cell>
          <cell r="S49" t="str">
            <v>Revenue</v>
          </cell>
          <cell r="T49" t="str">
            <v>In-period</v>
          </cell>
          <cell r="U49" t="str">
            <v>Resilience</v>
          </cell>
          <cell r="V49" t="str">
            <v>%</v>
          </cell>
          <cell r="W49" t="str">
            <v>% population with single supply system</v>
          </cell>
          <cell r="X49">
            <v>1</v>
          </cell>
          <cell r="Y49" t="str">
            <v>Down</v>
          </cell>
          <cell r="AQ49">
            <v>24.1</v>
          </cell>
          <cell r="AR49">
            <v>21.8</v>
          </cell>
          <cell r="AS49">
            <v>21.8</v>
          </cell>
          <cell r="AT49">
            <v>20</v>
          </cell>
          <cell r="AU49">
            <v>14.1</v>
          </cell>
          <cell r="BP49" t="str">
            <v>Yes</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v>0.42811700000000003</v>
          </cell>
          <cell r="CZ49" t="str">
            <v/>
          </cell>
          <cell r="DA49" t="str">
            <v/>
          </cell>
          <cell r="DB49" t="str">
            <v/>
          </cell>
          <cell r="DD49">
            <v>1</v>
          </cell>
        </row>
        <row r="50">
          <cell r="C50" t="str">
            <v>PR19ANH_16</v>
          </cell>
          <cell r="D50" t="str">
            <v>Investing for Tomorrow</v>
          </cell>
          <cell r="E50" t="str">
            <v>PR14 revision</v>
          </cell>
          <cell r="F50">
            <v>16</v>
          </cell>
          <cell r="G50" t="str">
            <v>Properties at risk of persistent low pressure</v>
          </cell>
          <cell r="H50" t="str">
            <v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v>
          </cell>
          <cell r="J50">
            <v>1</v>
          </cell>
          <cell r="Q50">
            <v>1</v>
          </cell>
          <cell r="R50" t="str">
            <v>Out &amp; under</v>
          </cell>
          <cell r="S50" t="str">
            <v>Revenue</v>
          </cell>
          <cell r="T50" t="str">
            <v>In-period</v>
          </cell>
          <cell r="U50" t="str">
            <v>Water pressure</v>
          </cell>
          <cell r="V50" t="str">
            <v>nr</v>
          </cell>
          <cell r="W50" t="str">
            <v>No. of properties</v>
          </cell>
          <cell r="X50">
            <v>0</v>
          </cell>
          <cell r="Y50" t="str">
            <v>Down</v>
          </cell>
          <cell r="Z50" t="str">
            <v>Low pressure</v>
          </cell>
          <cell r="AQ50">
            <v>150</v>
          </cell>
          <cell r="AR50">
            <v>150</v>
          </cell>
          <cell r="AS50">
            <v>150</v>
          </cell>
          <cell r="AT50">
            <v>150</v>
          </cell>
          <cell r="AU50">
            <v>106</v>
          </cell>
          <cell r="BL50" t="str">
            <v>Yes</v>
          </cell>
          <cell r="BM50" t="str">
            <v>Yes</v>
          </cell>
          <cell r="BN50" t="str">
            <v>Yes</v>
          </cell>
          <cell r="BO50" t="str">
            <v>Yes</v>
          </cell>
          <cell r="BP50" t="str">
            <v>Yes</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v>-1.2207000000000001E-2</v>
          </cell>
          <cell r="CV50" t="str">
            <v/>
          </cell>
          <cell r="CW50" t="str">
            <v/>
          </cell>
          <cell r="CX50" t="str">
            <v/>
          </cell>
          <cell r="CY50">
            <v>6.3400000000000001E-3</v>
          </cell>
          <cell r="CZ50" t="str">
            <v/>
          </cell>
          <cell r="DA50" t="str">
            <v/>
          </cell>
          <cell r="DB50" t="str">
            <v/>
          </cell>
          <cell r="DD50">
            <v>1</v>
          </cell>
        </row>
        <row r="51">
          <cell r="C51" t="str">
            <v>PR19ANH_17</v>
          </cell>
          <cell r="D51" t="str">
            <v>Investing for Tomorrow</v>
          </cell>
          <cell r="E51" t="str">
            <v>PR14 revision</v>
          </cell>
          <cell r="F51">
            <v>17</v>
          </cell>
          <cell r="G51" t="str">
            <v>External Sewer Flooding</v>
          </cell>
          <cell r="H51" t="str">
            <v>Sewer flooding occurs when sewage escapes from a pipe, through a manhole, from a drain or by backing up in a toilet. External flooding affects gardens and public spaces. This performance commitment is the number of areas affected externally by sewer flooding.</v>
          </cell>
          <cell r="K51">
            <v>1</v>
          </cell>
          <cell r="Q51">
            <v>1</v>
          </cell>
          <cell r="R51" t="str">
            <v>Out &amp; under</v>
          </cell>
          <cell r="S51" t="str">
            <v>Revenue</v>
          </cell>
          <cell r="T51" t="str">
            <v>In-period</v>
          </cell>
          <cell r="U51" t="str">
            <v>Sewer flooding</v>
          </cell>
          <cell r="V51" t="str">
            <v>nr</v>
          </cell>
          <cell r="W51" t="str">
            <v>No. of properties flooded externally</v>
          </cell>
          <cell r="X51">
            <v>0</v>
          </cell>
          <cell r="Y51" t="str">
            <v>Down</v>
          </cell>
          <cell r="Z51" t="str">
            <v>External sewer flooding</v>
          </cell>
          <cell r="AQ51">
            <v>4191</v>
          </cell>
          <cell r="AR51">
            <v>4141</v>
          </cell>
          <cell r="AS51">
            <v>4091</v>
          </cell>
          <cell r="AT51">
            <v>4041</v>
          </cell>
          <cell r="AU51">
            <v>3991</v>
          </cell>
          <cell r="BL51" t="str">
            <v>Yes</v>
          </cell>
          <cell r="BM51" t="str">
            <v>Yes</v>
          </cell>
          <cell r="BN51" t="str">
            <v>Yes</v>
          </cell>
          <cell r="BO51" t="str">
            <v>Yes</v>
          </cell>
          <cell r="BP51" t="str">
            <v>Yes</v>
          </cell>
          <cell r="BQ51" t="str">
            <v/>
          </cell>
          <cell r="BR51" t="str">
            <v/>
          </cell>
          <cell r="BS51" t="str">
            <v/>
          </cell>
          <cell r="BT51" t="str">
            <v/>
          </cell>
          <cell r="BU51" t="str">
            <v/>
          </cell>
          <cell r="BV51">
            <v>6287</v>
          </cell>
          <cell r="BW51">
            <v>6287</v>
          </cell>
          <cell r="BX51">
            <v>6287</v>
          </cell>
          <cell r="BY51">
            <v>6287</v>
          </cell>
          <cell r="BZ51">
            <v>6287</v>
          </cell>
          <cell r="CA51" t="str">
            <v/>
          </cell>
          <cell r="CB51" t="str">
            <v/>
          </cell>
          <cell r="CC51" t="str">
            <v/>
          </cell>
          <cell r="CD51" t="str">
            <v/>
          </cell>
          <cell r="CE51" t="str">
            <v/>
          </cell>
          <cell r="CF51" t="str">
            <v/>
          </cell>
          <cell r="CG51" t="str">
            <v/>
          </cell>
          <cell r="CH51" t="str">
            <v/>
          </cell>
          <cell r="CI51" t="str">
            <v/>
          </cell>
          <cell r="CJ51" t="str">
            <v/>
          </cell>
          <cell r="CK51">
            <v>2292</v>
          </cell>
          <cell r="CL51">
            <v>2242</v>
          </cell>
          <cell r="CM51">
            <v>2192</v>
          </cell>
          <cell r="CN51">
            <v>2142</v>
          </cell>
          <cell r="CO51">
            <v>2092</v>
          </cell>
          <cell r="CP51" t="str">
            <v/>
          </cell>
          <cell r="CQ51" t="str">
            <v/>
          </cell>
          <cell r="CR51" t="str">
            <v/>
          </cell>
          <cell r="CS51" t="str">
            <v/>
          </cell>
          <cell r="CT51" t="str">
            <v/>
          </cell>
          <cell r="CU51">
            <v>-4.1770000000000002E-3</v>
          </cell>
          <cell r="CV51" t="str">
            <v/>
          </cell>
          <cell r="CW51" t="str">
            <v/>
          </cell>
          <cell r="CX51" t="str">
            <v/>
          </cell>
          <cell r="CY51">
            <v>4.1770000000000002E-3</v>
          </cell>
          <cell r="CZ51" t="str">
            <v/>
          </cell>
          <cell r="DA51" t="str">
            <v/>
          </cell>
          <cell r="DB51" t="str">
            <v/>
          </cell>
          <cell r="DD51">
            <v>1</v>
          </cell>
        </row>
        <row r="52">
          <cell r="C52" t="str">
            <v>PR19ANH_18</v>
          </cell>
          <cell r="D52" t="str">
            <v>Investing for Tomorrow</v>
          </cell>
          <cell r="E52" t="str">
            <v>PR14 revision</v>
          </cell>
          <cell r="F52">
            <v>18</v>
          </cell>
          <cell r="G52" t="str">
            <v>Reactive Mains Bursts</v>
          </cell>
          <cell r="H52" t="str">
            <v xml:space="preserve">Number of reactive mains bursts.
This measure will differ from the common measure in that only reactive bursts will be reported
</v>
          </cell>
          <cell r="J52">
            <v>1</v>
          </cell>
          <cell r="Q52">
            <v>1</v>
          </cell>
          <cell r="R52" t="str">
            <v>NFI</v>
          </cell>
          <cell r="U52" t="str">
            <v>Water mains bursts</v>
          </cell>
          <cell r="V52" t="str">
            <v>nr</v>
          </cell>
          <cell r="W52" t="str">
            <v>No. mains bursts</v>
          </cell>
          <cell r="X52">
            <v>0</v>
          </cell>
          <cell r="Y52" t="str">
            <v>Down</v>
          </cell>
          <cell r="AQ52">
            <v>3063</v>
          </cell>
          <cell r="AR52">
            <v>3063</v>
          </cell>
          <cell r="AS52">
            <v>3063</v>
          </cell>
          <cell r="AT52">
            <v>3063</v>
          </cell>
          <cell r="AU52">
            <v>3063</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D52">
            <v>1</v>
          </cell>
        </row>
        <row r="53">
          <cell r="C53" t="str">
            <v>PR19ANH_19</v>
          </cell>
          <cell r="D53" t="str">
            <v>Flourishing Environment</v>
          </cell>
          <cell r="E53" t="str">
            <v>PR14 revision</v>
          </cell>
          <cell r="F53">
            <v>19</v>
          </cell>
          <cell r="G53" t="str">
            <v>Bathing Waters Attaining Excellent Status</v>
          </cell>
          <cell r="H53" t="str">
            <v>The quality of water around coastal beaches in our region, measured by the Environment Agency.</v>
          </cell>
          <cell r="K53">
            <v>1</v>
          </cell>
          <cell r="Q53">
            <v>1</v>
          </cell>
          <cell r="R53" t="str">
            <v>Out &amp; under</v>
          </cell>
          <cell r="S53" t="str">
            <v>Revenue</v>
          </cell>
          <cell r="T53" t="str">
            <v>End of period</v>
          </cell>
          <cell r="U53" t="str">
            <v>Environmental</v>
          </cell>
          <cell r="V53" t="str">
            <v>nr</v>
          </cell>
          <cell r="W53" t="str">
            <v>Number of bathing waters classified as excellent</v>
          </cell>
          <cell r="X53">
            <v>0</v>
          </cell>
          <cell r="Y53" t="str">
            <v>Up</v>
          </cell>
          <cell r="AQ53">
            <v>33</v>
          </cell>
          <cell r="AR53">
            <v>33</v>
          </cell>
          <cell r="AS53">
            <v>34</v>
          </cell>
          <cell r="AT53">
            <v>35</v>
          </cell>
          <cell r="AU53">
            <v>36</v>
          </cell>
          <cell r="BP53" t="str">
            <v>Yes</v>
          </cell>
          <cell r="BQ53" t="str">
            <v/>
          </cell>
          <cell r="BR53" t="str">
            <v/>
          </cell>
          <cell r="BS53" t="str">
            <v/>
          </cell>
          <cell r="BT53" t="str">
            <v/>
          </cell>
          <cell r="BU53" t="str">
            <v/>
          </cell>
          <cell r="BV53">
            <v>25</v>
          </cell>
          <cell r="BW53">
            <v>25</v>
          </cell>
          <cell r="BX53">
            <v>26</v>
          </cell>
          <cell r="BY53">
            <v>27</v>
          </cell>
          <cell r="BZ53">
            <v>28</v>
          </cell>
          <cell r="CA53" t="str">
            <v/>
          </cell>
          <cell r="CB53" t="str">
            <v/>
          </cell>
          <cell r="CC53" t="str">
            <v/>
          </cell>
          <cell r="CD53" t="str">
            <v/>
          </cell>
          <cell r="CE53" t="str">
            <v/>
          </cell>
          <cell r="CF53" t="str">
            <v/>
          </cell>
          <cell r="CG53" t="str">
            <v/>
          </cell>
          <cell r="CH53" t="str">
            <v/>
          </cell>
          <cell r="CI53" t="str">
            <v/>
          </cell>
          <cell r="CJ53" t="str">
            <v/>
          </cell>
          <cell r="CK53">
            <v>38</v>
          </cell>
          <cell r="CL53">
            <v>38</v>
          </cell>
          <cell r="CM53">
            <v>39</v>
          </cell>
          <cell r="CN53">
            <v>40</v>
          </cell>
          <cell r="CO53">
            <v>41</v>
          </cell>
          <cell r="CP53" t="str">
            <v/>
          </cell>
          <cell r="CQ53" t="str">
            <v/>
          </cell>
          <cell r="CR53" t="str">
            <v/>
          </cell>
          <cell r="CS53" t="str">
            <v/>
          </cell>
          <cell r="CT53" t="str">
            <v/>
          </cell>
          <cell r="CU53">
            <v>-0.2248</v>
          </cell>
          <cell r="CV53" t="str">
            <v/>
          </cell>
          <cell r="CW53" t="str">
            <v/>
          </cell>
          <cell r="CX53" t="str">
            <v/>
          </cell>
          <cell r="CY53">
            <v>0.1154</v>
          </cell>
          <cell r="CZ53" t="str">
            <v/>
          </cell>
          <cell r="DA53" t="str">
            <v/>
          </cell>
          <cell r="DB53" t="str">
            <v/>
          </cell>
          <cell r="DD53">
            <v>4</v>
          </cell>
          <cell r="DE53" t="str">
            <v>Calculated based on 4 year average performance</v>
          </cell>
        </row>
        <row r="54">
          <cell r="C54" t="str">
            <v>PR19ANH_20</v>
          </cell>
          <cell r="D54" t="str">
            <v>Flourishing Environment</v>
          </cell>
          <cell r="E54" t="str">
            <v>PR19 new</v>
          </cell>
          <cell r="F54">
            <v>20</v>
          </cell>
          <cell r="G54" t="str">
            <v>Abstraction Incentive Mechanism</v>
          </cell>
          <cell r="H54" t="str">
            <v>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v>
          </cell>
          <cell r="I54">
            <v>1</v>
          </cell>
          <cell r="Q54">
            <v>1</v>
          </cell>
          <cell r="R54" t="str">
            <v>Out &amp; under</v>
          </cell>
          <cell r="S54" t="str">
            <v>Revenue</v>
          </cell>
          <cell r="T54" t="str">
            <v>In-period</v>
          </cell>
          <cell r="U54" t="str">
            <v>Water resources/ abstraction</v>
          </cell>
          <cell r="V54" t="str">
            <v>nr</v>
          </cell>
          <cell r="W54" t="str">
            <v>Megalitre (Ml)</v>
          </cell>
          <cell r="X54">
            <v>0</v>
          </cell>
          <cell r="Y54" t="str">
            <v>Down</v>
          </cell>
          <cell r="BL54" t="str">
            <v>Yes</v>
          </cell>
          <cell r="BM54" t="str">
            <v>Yes</v>
          </cell>
          <cell r="BN54" t="str">
            <v>Yes</v>
          </cell>
          <cell r="BO54" t="str">
            <v>Yes</v>
          </cell>
          <cell r="BP54" t="str">
            <v>Yes</v>
          </cell>
          <cell r="BQ54" t="str">
            <v/>
          </cell>
          <cell r="BR54" t="str">
            <v/>
          </cell>
          <cell r="BS54" t="str">
            <v/>
          </cell>
          <cell r="BT54" t="str">
            <v/>
          </cell>
          <cell r="BU54" t="str">
            <v/>
          </cell>
          <cell r="CA54" t="str">
            <v/>
          </cell>
          <cell r="CB54" t="str">
            <v/>
          </cell>
          <cell r="CC54" t="str">
            <v/>
          </cell>
          <cell r="CD54" t="str">
            <v/>
          </cell>
          <cell r="CE54" t="str">
            <v/>
          </cell>
          <cell r="CF54" t="str">
            <v/>
          </cell>
          <cell r="CG54" t="str">
            <v/>
          </cell>
          <cell r="CH54" t="str">
            <v/>
          </cell>
          <cell r="CI54" t="str">
            <v/>
          </cell>
          <cell r="CJ54" t="str">
            <v/>
          </cell>
          <cell r="CP54" t="str">
            <v/>
          </cell>
          <cell r="CQ54" t="str">
            <v/>
          </cell>
          <cell r="CR54" t="str">
            <v/>
          </cell>
          <cell r="CS54" t="str">
            <v/>
          </cell>
          <cell r="CT54" t="str">
            <v/>
          </cell>
          <cell r="CV54" t="str">
            <v/>
          </cell>
          <cell r="CW54" t="str">
            <v/>
          </cell>
          <cell r="CX54" t="str">
            <v/>
          </cell>
          <cell r="CZ54" t="str">
            <v/>
          </cell>
          <cell r="DA54" t="str">
            <v/>
          </cell>
          <cell r="DB54" t="str">
            <v/>
          </cell>
          <cell r="DC54" t="str">
            <v>No</v>
          </cell>
          <cell r="DD54">
            <v>1</v>
          </cell>
        </row>
        <row r="55">
          <cell r="C55" t="str">
            <v>PR19ANH_21</v>
          </cell>
          <cell r="D55" t="str">
            <v>Positive Impact on Communities</v>
          </cell>
          <cell r="E55" t="str">
            <v>PR19 new</v>
          </cell>
          <cell r="F55">
            <v>21</v>
          </cell>
          <cell r="G55" t="str">
            <v>Customer awareness of the company's Priority Services Register</v>
          </cell>
          <cell r="H55" t="str">
            <v>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v>
          </cell>
          <cell r="M55">
            <v>1</v>
          </cell>
          <cell r="Q55">
            <v>1</v>
          </cell>
          <cell r="R55" t="str">
            <v>NFI</v>
          </cell>
          <cell r="U55" t="str">
            <v>Billing, debt, vfm, affordability, vulnerability</v>
          </cell>
          <cell r="V55" t="str">
            <v xml:space="preserve">% </v>
          </cell>
          <cell r="W55" t="str">
            <v>% customers aware of Priority Services Register</v>
          </cell>
          <cell r="X55">
            <v>1</v>
          </cell>
          <cell r="Y55" t="str">
            <v>Up</v>
          </cell>
          <cell r="AQ55">
            <v>47.5</v>
          </cell>
          <cell r="AR55">
            <v>52</v>
          </cell>
          <cell r="AS55">
            <v>56.5</v>
          </cell>
          <cell r="AT55">
            <v>61</v>
          </cell>
          <cell r="AU55">
            <v>65</v>
          </cell>
          <cell r="BL55" t="str">
            <v>Yes</v>
          </cell>
          <cell r="BM55" t="str">
            <v>Yes</v>
          </cell>
          <cell r="BN55" t="str">
            <v>Yes</v>
          </cell>
          <cell r="BO55" t="str">
            <v>Yes</v>
          </cell>
          <cell r="BP55" t="str">
            <v>Yes</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D55">
            <v>1</v>
          </cell>
        </row>
        <row r="56">
          <cell r="C56" t="str">
            <v>PR19ANH_22</v>
          </cell>
          <cell r="D56" t="str">
            <v>Positive Impact on Communities</v>
          </cell>
          <cell r="E56" t="str">
            <v>PR19 new</v>
          </cell>
          <cell r="F56">
            <v>22</v>
          </cell>
          <cell r="G56" t="str">
            <v>Priority services for customers in vulnerable circumstances</v>
          </cell>
          <cell r="H56" t="str">
            <v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v>
          </cell>
          <cell r="M56">
            <v>1</v>
          </cell>
          <cell r="Q56">
            <v>1</v>
          </cell>
          <cell r="R56" t="str">
            <v>NFI</v>
          </cell>
          <cell r="U56" t="str">
            <v>Billing, debt, vfm, affordability, vulnerability</v>
          </cell>
          <cell r="V56" t="str">
            <v>%</v>
          </cell>
          <cell r="W56" t="str">
            <v>Percentage of customers on the PSR</v>
          </cell>
          <cell r="X56">
            <v>1</v>
          </cell>
          <cell r="Y56" t="str">
            <v>Up</v>
          </cell>
          <cell r="Z56" t="str">
            <v>Priority services for customers in vulnerable circumstances</v>
          </cell>
        </row>
        <row r="57">
          <cell r="C57" t="str">
            <v>PR19ANH_23</v>
          </cell>
          <cell r="D57" t="str">
            <v>Fair Charges, Fair Returns</v>
          </cell>
          <cell r="E57" t="str">
            <v>PR19 new</v>
          </cell>
          <cell r="F57">
            <v>23</v>
          </cell>
          <cell r="G57" t="str">
            <v>Managing void properties</v>
          </cell>
          <cell r="H57" t="str">
            <v>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v>
          </cell>
          <cell r="M57">
            <v>1</v>
          </cell>
          <cell r="Q57">
            <v>1</v>
          </cell>
          <cell r="R57" t="str">
            <v>Out &amp; under</v>
          </cell>
          <cell r="S57" t="str">
            <v>Revenue</v>
          </cell>
          <cell r="T57" t="str">
            <v>In-period</v>
          </cell>
          <cell r="U57" t="str">
            <v>Billing, debt, vfm, affordability, vulnerability</v>
          </cell>
          <cell r="V57" t="str">
            <v>%</v>
          </cell>
          <cell r="W57" t="str">
            <v>Long term voids occupied as % of total billable properties</v>
          </cell>
          <cell r="X57">
            <v>2</v>
          </cell>
          <cell r="Y57" t="str">
            <v>Down</v>
          </cell>
          <cell r="AQ57">
            <v>0.5</v>
          </cell>
          <cell r="AR57">
            <v>0.4</v>
          </cell>
          <cell r="AS57">
            <v>0.35</v>
          </cell>
          <cell r="AT57">
            <v>0.3</v>
          </cell>
          <cell r="AU57">
            <v>0.25</v>
          </cell>
          <cell r="BL57" t="str">
            <v>Yes</v>
          </cell>
          <cell r="BM57" t="str">
            <v>Yes</v>
          </cell>
          <cell r="BN57" t="str">
            <v>Yes</v>
          </cell>
          <cell r="BO57" t="str">
            <v>Yes</v>
          </cell>
          <cell r="BP57" t="str">
            <v>Yes</v>
          </cell>
          <cell r="BQ57" t="str">
            <v/>
          </cell>
          <cell r="BR57" t="str">
            <v/>
          </cell>
          <cell r="BS57" t="str">
            <v/>
          </cell>
          <cell r="BT57" t="str">
            <v/>
          </cell>
          <cell r="BU57" t="str">
            <v/>
          </cell>
          <cell r="BV57">
            <v>0.75</v>
          </cell>
          <cell r="BW57">
            <v>0.65</v>
          </cell>
          <cell r="BX57">
            <v>0.6</v>
          </cell>
          <cell r="BY57">
            <v>0.55000000000000004</v>
          </cell>
          <cell r="BZ57">
            <v>0.5</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v>-4.7160000000000002</v>
          </cell>
          <cell r="CV57" t="str">
            <v/>
          </cell>
          <cell r="CW57" t="str">
            <v/>
          </cell>
          <cell r="CX57" t="str">
            <v/>
          </cell>
          <cell r="CY57">
            <v>4.7160000000000002</v>
          </cell>
          <cell r="CZ57" t="str">
            <v/>
          </cell>
          <cell r="DA57" t="str">
            <v/>
          </cell>
          <cell r="DB57" t="str">
            <v/>
          </cell>
          <cell r="DD57">
            <v>1</v>
          </cell>
        </row>
        <row r="58">
          <cell r="C58" t="str">
            <v>PR19ANH_24</v>
          </cell>
          <cell r="D58" t="str">
            <v>A Smaller Footprint</v>
          </cell>
          <cell r="E58" t="str">
            <v>PR14 continuation</v>
          </cell>
          <cell r="F58">
            <v>24</v>
          </cell>
          <cell r="G58" t="str">
            <v>Operational carbon</v>
          </cell>
          <cell r="H58" t="str">
            <v>We seek to reduce the carbon emissions that result from our activities. The operational carbon PC tracks our success in delivering our long term goal of being carbon neutral by 2050. Performance is measured as a reduction against the 2020 baseline.</v>
          </cell>
          <cell r="I58">
            <v>0.2</v>
          </cell>
          <cell r="J58">
            <v>0.2</v>
          </cell>
          <cell r="K58">
            <v>0.2</v>
          </cell>
          <cell r="L58">
            <v>0.2</v>
          </cell>
          <cell r="M58">
            <v>0.2</v>
          </cell>
          <cell r="Q58">
            <v>1</v>
          </cell>
          <cell r="R58" t="str">
            <v>NFI</v>
          </cell>
          <cell r="U58" t="str">
            <v>Energy/emissions</v>
          </cell>
          <cell r="V58" t="str">
            <v>%</v>
          </cell>
          <cell r="W58" t="str">
            <v>% reduction in carbon from 2015 baseline</v>
          </cell>
          <cell r="X58">
            <v>1</v>
          </cell>
          <cell r="Y58" t="str">
            <v>Up</v>
          </cell>
          <cell r="AQ58">
            <v>2</v>
          </cell>
          <cell r="AR58">
            <v>4</v>
          </cell>
          <cell r="AS58">
            <v>6</v>
          </cell>
          <cell r="AT58">
            <v>8</v>
          </cell>
          <cell r="AU58">
            <v>10</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D58">
            <v>1</v>
          </cell>
        </row>
        <row r="59">
          <cell r="C59" t="str">
            <v>PR19ANH_25</v>
          </cell>
          <cell r="D59" t="str">
            <v>A Smaller Footprint</v>
          </cell>
          <cell r="E59" t="str">
            <v>PR14 continuation</v>
          </cell>
          <cell r="F59">
            <v>25</v>
          </cell>
          <cell r="G59" t="str">
            <v>Capital carbon</v>
          </cell>
          <cell r="H59" t="str">
            <v>Our capital carbon PC tracks our success in reducing emissions from infrastructure projects.  This performance commitment tracks our success in delivering our long term goal of reducing capital carbon by 70% from a 2010 baseline.</v>
          </cell>
          <cell r="I59">
            <v>0.2</v>
          </cell>
          <cell r="J59">
            <v>0.2</v>
          </cell>
          <cell r="K59">
            <v>0.2</v>
          </cell>
          <cell r="L59">
            <v>0.2</v>
          </cell>
          <cell r="M59">
            <v>0.2</v>
          </cell>
          <cell r="Q59">
            <v>1</v>
          </cell>
          <cell r="R59" t="str">
            <v>NFI</v>
          </cell>
          <cell r="U59" t="str">
            <v>Energy/emissions</v>
          </cell>
          <cell r="V59" t="str">
            <v>%</v>
          </cell>
          <cell r="W59" t="str">
            <v>% reduction in carbon from 2020 baseline</v>
          </cell>
          <cell r="X59">
            <v>1</v>
          </cell>
          <cell r="Y59" t="str">
            <v>Up</v>
          </cell>
          <cell r="AQ59">
            <v>61</v>
          </cell>
          <cell r="AR59">
            <v>62</v>
          </cell>
          <cell r="AS59">
            <v>63</v>
          </cell>
          <cell r="AT59">
            <v>64</v>
          </cell>
          <cell r="AU59">
            <v>65</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D59">
            <v>1</v>
          </cell>
        </row>
        <row r="60">
          <cell r="C60" t="str">
            <v>PR19ANH_30</v>
          </cell>
          <cell r="D60" t="str">
            <v>Delighted Customers</v>
          </cell>
          <cell r="E60" t="str">
            <v>PR19 new</v>
          </cell>
          <cell r="F60">
            <v>30</v>
          </cell>
          <cell r="G60" t="str">
            <v>Non-household Retailer Satisfaction</v>
          </cell>
          <cell r="H60" t="str">
            <v>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v>
          </cell>
          <cell r="J60">
            <v>0.51</v>
          </cell>
          <cell r="K60">
            <v>0.49</v>
          </cell>
          <cell r="Q60">
            <v>1</v>
          </cell>
          <cell r="R60" t="str">
            <v>NFI</v>
          </cell>
          <cell r="U60" t="str">
            <v>Customer service/satisfaction (exc. billing etc.)</v>
          </cell>
          <cell r="V60" t="str">
            <v>score</v>
          </cell>
          <cell r="W60" t="str">
            <v>Retailer Satisfaction Index Score</v>
          </cell>
          <cell r="X60">
            <v>1</v>
          </cell>
          <cell r="Y60" t="str">
            <v>Up</v>
          </cell>
          <cell r="AQ60">
            <v>74.599999999999994</v>
          </cell>
          <cell r="AR60">
            <v>75.7</v>
          </cell>
          <cell r="AS60">
            <v>76.900000000000006</v>
          </cell>
          <cell r="AT60">
            <v>78</v>
          </cell>
          <cell r="AU60">
            <v>79.099999999999994</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D60">
            <v>1</v>
          </cell>
        </row>
        <row r="61">
          <cell r="C61" t="str">
            <v>PR19ANH_32</v>
          </cell>
          <cell r="D61" t="str">
            <v>Flourishing Environment</v>
          </cell>
          <cell r="E61" t="str">
            <v>PR19 new</v>
          </cell>
          <cell r="F61">
            <v>32</v>
          </cell>
          <cell r="G61" t="str">
            <v>Water Industry National Environment Programme</v>
          </cell>
          <cell r="H61" t="str">
            <v>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v>
          </cell>
          <cell r="I61">
            <v>0.15</v>
          </cell>
          <cell r="K61">
            <v>0.85</v>
          </cell>
          <cell r="Q61">
            <v>1</v>
          </cell>
          <cell r="R61" t="str">
            <v>Out &amp; under</v>
          </cell>
          <cell r="S61" t="str">
            <v>Revenue</v>
          </cell>
          <cell r="T61" t="str">
            <v>In-period</v>
          </cell>
          <cell r="U61" t="str">
            <v>Environmental</v>
          </cell>
          <cell r="V61" t="str">
            <v>nr</v>
          </cell>
          <cell r="W61" t="str">
            <v>WINEP obligations</v>
          </cell>
          <cell r="X61">
            <v>0</v>
          </cell>
          <cell r="Y61" t="str">
            <v>Up</v>
          </cell>
          <cell r="AQ61">
            <v>280</v>
          </cell>
          <cell r="AR61">
            <v>1006</v>
          </cell>
          <cell r="AS61">
            <v>1126</v>
          </cell>
          <cell r="AT61">
            <v>1577</v>
          </cell>
          <cell r="AU61">
            <v>1856</v>
          </cell>
          <cell r="BL61" t="str">
            <v>Yes</v>
          </cell>
          <cell r="BM61" t="str">
            <v>Yes</v>
          </cell>
          <cell r="BN61" t="str">
            <v>Yes</v>
          </cell>
          <cell r="BO61" t="str">
            <v>Yes</v>
          </cell>
          <cell r="BQ61" t="str">
            <v/>
          </cell>
          <cell r="BR61" t="str">
            <v/>
          </cell>
          <cell r="BS61" t="str">
            <v/>
          </cell>
          <cell r="BT61" t="str">
            <v/>
          </cell>
          <cell r="BU61" t="str">
            <v/>
          </cell>
          <cell r="BV61">
            <v>61</v>
          </cell>
          <cell r="BW61">
            <v>783</v>
          </cell>
          <cell r="BX61">
            <v>923</v>
          </cell>
          <cell r="BY61">
            <v>1375</v>
          </cell>
          <cell r="BZ61" t="str">
            <v/>
          </cell>
          <cell r="CA61" t="str">
            <v/>
          </cell>
          <cell r="CB61" t="str">
            <v/>
          </cell>
          <cell r="CC61" t="str">
            <v/>
          </cell>
          <cell r="CD61" t="str">
            <v/>
          </cell>
          <cell r="CE61" t="str">
            <v/>
          </cell>
          <cell r="CF61">
            <v>308</v>
          </cell>
          <cell r="CG61">
            <v>1107</v>
          </cell>
          <cell r="CH61">
            <v>1239</v>
          </cell>
          <cell r="CI61">
            <v>1735</v>
          </cell>
          <cell r="CJ61" t="str">
            <v/>
          </cell>
          <cell r="CK61">
            <v>545</v>
          </cell>
          <cell r="CL61">
            <v>1271</v>
          </cell>
          <cell r="CM61">
            <v>1411</v>
          </cell>
          <cell r="CN61">
            <v>1866</v>
          </cell>
          <cell r="CO61" t="str">
            <v/>
          </cell>
          <cell r="CP61" t="str">
            <v/>
          </cell>
          <cell r="CQ61" t="str">
            <v/>
          </cell>
          <cell r="CR61" t="str">
            <v/>
          </cell>
          <cell r="CS61" t="str">
            <v/>
          </cell>
          <cell r="CT61" t="str">
            <v/>
          </cell>
          <cell r="CU61">
            <v>-1.4E-2</v>
          </cell>
          <cell r="CV61" t="str">
            <v/>
          </cell>
          <cell r="CW61" t="str">
            <v/>
          </cell>
          <cell r="CX61" t="str">
            <v/>
          </cell>
          <cell r="CY61">
            <v>1.4E-2</v>
          </cell>
          <cell r="CZ61" t="str">
            <v/>
          </cell>
          <cell r="DA61" t="str">
            <v/>
          </cell>
          <cell r="DB61" t="str">
            <v/>
          </cell>
          <cell r="DD61">
            <v>1</v>
          </cell>
        </row>
        <row r="62">
          <cell r="C62" t="str">
            <v>PR19ANH_34</v>
          </cell>
          <cell r="D62" t="str">
            <v>Safe Clean Water</v>
          </cell>
          <cell r="E62" t="str">
            <v>PR14 revision</v>
          </cell>
          <cell r="F62">
            <v>34</v>
          </cell>
          <cell r="G62" t="str">
            <v>Water quality contacts</v>
          </cell>
          <cell r="H62" t="str">
            <v>This measures the number of contacts we receive from customers about the appearance, taste and odour of their water. Performance is measured based on the number of contacts per 1,000 population.</v>
          </cell>
          <cell r="J62">
            <v>1</v>
          </cell>
          <cell r="Q62">
            <v>1</v>
          </cell>
          <cell r="R62" t="str">
            <v>Out &amp; under</v>
          </cell>
          <cell r="S62" t="str">
            <v>Revenue</v>
          </cell>
          <cell r="T62" t="str">
            <v>In-period</v>
          </cell>
          <cell r="U62" t="str">
            <v>Customer contacts - water quality</v>
          </cell>
          <cell r="V62" t="str">
            <v>nr</v>
          </cell>
          <cell r="W62" t="str">
            <v>Contacts per 1,000 population</v>
          </cell>
          <cell r="X62">
            <v>2</v>
          </cell>
          <cell r="Y62" t="str">
            <v>Down</v>
          </cell>
          <cell r="Z62" t="str">
            <v>Customer contacts about water quality</v>
          </cell>
          <cell r="AQ62">
            <v>1.0900000000000001</v>
          </cell>
          <cell r="AR62">
            <v>1.01</v>
          </cell>
          <cell r="AS62">
            <v>0.93</v>
          </cell>
          <cell r="AT62">
            <v>0.85</v>
          </cell>
          <cell r="AU62">
            <v>0.77</v>
          </cell>
          <cell r="BL62" t="str">
            <v>Yes</v>
          </cell>
          <cell r="BM62" t="str">
            <v>Yes</v>
          </cell>
          <cell r="BN62" t="str">
            <v>Yes</v>
          </cell>
          <cell r="BO62" t="str">
            <v>Yes</v>
          </cell>
          <cell r="BP62" t="str">
            <v>Yes</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v>-2.6760000000000002</v>
          </cell>
          <cell r="CV62" t="str">
            <v/>
          </cell>
          <cell r="CW62" t="str">
            <v/>
          </cell>
          <cell r="CX62" t="str">
            <v/>
          </cell>
          <cell r="CY62">
            <v>1.3380000000000001</v>
          </cell>
          <cell r="CZ62" t="str">
            <v/>
          </cell>
          <cell r="DA62" t="str">
            <v/>
          </cell>
          <cell r="DB62" t="str">
            <v/>
          </cell>
          <cell r="DD62">
            <v>1</v>
          </cell>
        </row>
        <row r="63">
          <cell r="C63" t="str">
            <v>PR19ANH_35</v>
          </cell>
          <cell r="D63" t="str">
            <v>Safe Clean Water</v>
          </cell>
          <cell r="E63" t="str">
            <v>PR19 new</v>
          </cell>
          <cell r="F63">
            <v>35</v>
          </cell>
          <cell r="G63" t="str">
            <v>Event Risk Index (ERI)</v>
          </cell>
          <cell r="H63" t="str">
            <v>The Event Risk Index (ERI) is a measure of the risk arising from the duration and severity of water quality events.</v>
          </cell>
          <cell r="J63">
            <v>1</v>
          </cell>
          <cell r="Q63">
            <v>1</v>
          </cell>
          <cell r="R63" t="str">
            <v>NFI</v>
          </cell>
          <cell r="U63" t="str">
            <v>Water quality compliance</v>
          </cell>
          <cell r="V63" t="str">
            <v>score</v>
          </cell>
          <cell r="W63" t="str">
            <v>ERI score</v>
          </cell>
          <cell r="X63">
            <v>3</v>
          </cell>
          <cell r="Y63" t="str">
            <v>Down</v>
          </cell>
          <cell r="AQ63">
            <v>15</v>
          </cell>
          <cell r="AR63">
            <v>15</v>
          </cell>
          <cell r="AS63">
            <v>15</v>
          </cell>
          <cell r="AT63">
            <v>15</v>
          </cell>
          <cell r="AU63">
            <v>15</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D63">
            <v>1</v>
          </cell>
        </row>
        <row r="64">
          <cell r="C64" t="str">
            <v>PR19ANH_36</v>
          </cell>
          <cell r="D64" t="str">
            <v>Positive Impact on Communities</v>
          </cell>
          <cell r="E64" t="str">
            <v>PR19 new</v>
          </cell>
          <cell r="F64">
            <v>36</v>
          </cell>
          <cell r="G64" t="str">
            <v>British Standards Institution - Standard for Inclusive Service</v>
          </cell>
          <cell r="H64" t="str">
            <v xml:space="preserve">Each year we will be measured based on whether we comply or do not comply with the BSI standard for Inclusive Service Provision. </v>
          </cell>
          <cell r="M64">
            <v>1</v>
          </cell>
          <cell r="Q64">
            <v>1</v>
          </cell>
          <cell r="R64" t="str">
            <v>NFI</v>
          </cell>
          <cell r="U64" t="str">
            <v>Affordability/vulnerability</v>
          </cell>
          <cell r="V64" t="str">
            <v>text</v>
          </cell>
          <cell r="W64" t="str">
            <v>Compliant or not compliant</v>
          </cell>
          <cell r="X64">
            <v>0</v>
          </cell>
          <cell r="AQ64" t="str">
            <v>Maintained</v>
          </cell>
          <cell r="AR64" t="str">
            <v>Maintained</v>
          </cell>
          <cell r="AS64" t="str">
            <v>Maintained</v>
          </cell>
          <cell r="AT64" t="str">
            <v>Maintained</v>
          </cell>
          <cell r="AU64" t="str">
            <v>Maintained</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row>
        <row r="65">
          <cell r="C65" t="str">
            <v>PR19ANH_37</v>
          </cell>
          <cell r="D65" t="str">
            <v>Positive Impact on Communities</v>
          </cell>
          <cell r="E65" t="str">
            <v>PR19 new</v>
          </cell>
          <cell r="F65">
            <v>37</v>
          </cell>
          <cell r="G65" t="str">
            <v>Helping those struggling to pay</v>
          </cell>
          <cell r="H65" t="str">
            <v>The percentage of non-operational calls received that are handled by the Extra Care and Collections teams for an assessment of their circumstances and appropriate support.</v>
          </cell>
          <cell r="M65">
            <v>1</v>
          </cell>
          <cell r="Q65">
            <v>1</v>
          </cell>
          <cell r="R65" t="str">
            <v>NFI</v>
          </cell>
          <cell r="U65" t="str">
            <v>Affordability/vulnerability</v>
          </cell>
          <cell r="V65" t="str">
            <v>nr</v>
          </cell>
          <cell r="W65" t="str">
            <v>Number of unique customers receiving financial assistance</v>
          </cell>
          <cell r="X65">
            <v>1</v>
          </cell>
          <cell r="Y65" t="str">
            <v>Up</v>
          </cell>
          <cell r="AQ65">
            <v>281653</v>
          </cell>
          <cell r="AR65">
            <v>288958</v>
          </cell>
          <cell r="AS65">
            <v>292577</v>
          </cell>
          <cell r="AT65">
            <v>296618</v>
          </cell>
          <cell r="AU65">
            <v>310161</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row>
        <row r="66">
          <cell r="C66" t="str">
            <v>PR19ANH_38</v>
          </cell>
          <cell r="E66" t="str">
            <v>PR19 new</v>
          </cell>
          <cell r="F66">
            <v>38</v>
          </cell>
          <cell r="G66" t="str">
            <v>Smart metering delivery</v>
          </cell>
          <cell r="J66">
            <v>1</v>
          </cell>
          <cell r="Q66">
            <v>1</v>
          </cell>
          <cell r="R66" t="str">
            <v>Under</v>
          </cell>
          <cell r="S66" t="str">
            <v>Revenue</v>
          </cell>
          <cell r="T66" t="str">
            <v>End of period</v>
          </cell>
          <cell r="U66" t="str">
            <v>Scheme specific</v>
          </cell>
          <cell r="V66" t="str">
            <v>nr</v>
          </cell>
          <cell r="W66" t="str">
            <v>Nr of meters</v>
          </cell>
          <cell r="X66">
            <v>0</v>
          </cell>
          <cell r="Y66" t="str">
            <v>Up</v>
          </cell>
          <cell r="AQ66">
            <v>219279</v>
          </cell>
          <cell r="AR66">
            <v>438559</v>
          </cell>
          <cell r="AS66">
            <v>657838</v>
          </cell>
          <cell r="AT66">
            <v>877118</v>
          </cell>
          <cell r="AU66">
            <v>1096397</v>
          </cell>
          <cell r="BP66" t="str">
            <v>Yes</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v>-3.0000000000000001E-5</v>
          </cell>
          <cell r="CV66" t="str">
            <v/>
          </cell>
          <cell r="CW66" t="str">
            <v/>
          </cell>
          <cell r="CX66" t="str">
            <v/>
          </cell>
          <cell r="CY66" t="str">
            <v/>
          </cell>
          <cell r="CZ66" t="str">
            <v/>
          </cell>
          <cell r="DA66" t="str">
            <v/>
          </cell>
          <cell r="DB66" t="str">
            <v/>
          </cell>
        </row>
        <row r="67">
          <cell r="C67" t="str">
            <v>PR19ANH_39</v>
          </cell>
          <cell r="E67" t="str">
            <v>PR19 new</v>
          </cell>
          <cell r="F67">
            <v>39</v>
          </cell>
          <cell r="G67" t="str">
            <v>Internal interconnection delivery</v>
          </cell>
          <cell r="I67">
            <v>0.06</v>
          </cell>
          <cell r="J67">
            <v>0.94</v>
          </cell>
          <cell r="Q67">
            <v>1</v>
          </cell>
          <cell r="R67" t="str">
            <v>Under</v>
          </cell>
          <cell r="S67" t="str">
            <v>Revenue</v>
          </cell>
          <cell r="T67" t="str">
            <v>End of period</v>
          </cell>
          <cell r="U67" t="str">
            <v>Scheme specific</v>
          </cell>
          <cell r="V67" t="str">
            <v>nr</v>
          </cell>
          <cell r="W67" t="str">
            <v>Cumulative Ml/d</v>
          </cell>
          <cell r="X67">
            <v>1</v>
          </cell>
          <cell r="Y67" t="str">
            <v>Up</v>
          </cell>
          <cell r="AQ67">
            <v>0</v>
          </cell>
          <cell r="AR67">
            <v>0</v>
          </cell>
          <cell r="AS67">
            <v>0</v>
          </cell>
          <cell r="AT67">
            <v>0</v>
          </cell>
          <cell r="AU67">
            <v>469.4</v>
          </cell>
          <cell r="BL67" t="str">
            <v>Yes</v>
          </cell>
          <cell r="BM67" t="str">
            <v>Yes</v>
          </cell>
          <cell r="BN67" t="str">
            <v>Yes</v>
          </cell>
          <cell r="BO67" t="str">
            <v>Yes</v>
          </cell>
          <cell r="BP67" t="str">
            <v>Yes</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v>-0.45900000000000002</v>
          </cell>
          <cell r="CV67" t="str">
            <v/>
          </cell>
          <cell r="CW67" t="str">
            <v/>
          </cell>
          <cell r="CX67" t="str">
            <v/>
          </cell>
          <cell r="CY67" t="str">
            <v/>
          </cell>
          <cell r="CZ67" t="str">
            <v/>
          </cell>
          <cell r="DA67" t="str">
            <v/>
          </cell>
          <cell r="DB67" t="str">
            <v/>
          </cell>
        </row>
        <row r="68">
          <cell r="C68" t="str">
            <v>PR19ANH_40</v>
          </cell>
          <cell r="F68">
            <v>40</v>
          </cell>
          <cell r="G68" t="str">
            <v>Value for Money</v>
          </cell>
          <cell r="Q68">
            <v>0</v>
          </cell>
          <cell r="R68" t="str">
            <v>NFI</v>
          </cell>
          <cell r="V68" t="str">
            <v>%</v>
          </cell>
          <cell r="X68">
            <v>0</v>
          </cell>
          <cell r="AQ68">
            <v>77</v>
          </cell>
          <cell r="AR68">
            <v>79</v>
          </cell>
          <cell r="AS68">
            <v>81</v>
          </cell>
          <cell r="AT68">
            <v>82</v>
          </cell>
          <cell r="AU68">
            <v>83</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row>
        <row r="69">
          <cell r="C69" t="str">
            <v>PR19ANH_41</v>
          </cell>
          <cell r="F69">
            <v>41</v>
          </cell>
          <cell r="G69" t="str">
            <v>Cyber Security</v>
          </cell>
          <cell r="J69">
            <v>1</v>
          </cell>
          <cell r="Q69">
            <v>1</v>
          </cell>
          <cell r="R69" t="str">
            <v>Under</v>
          </cell>
          <cell r="S69" t="str">
            <v>Revenue</v>
          </cell>
          <cell r="T69" t="str">
            <v>End of period</v>
          </cell>
          <cell r="V69" t="str">
            <v xml:space="preserve">% </v>
          </cell>
          <cell r="X69">
            <v>0</v>
          </cell>
          <cell r="Y69" t="str">
            <v>Up</v>
          </cell>
          <cell r="AQ69" t="str">
            <v/>
          </cell>
          <cell r="AR69" t="str">
            <v/>
          </cell>
          <cell r="AS69" t="str">
            <v/>
          </cell>
          <cell r="AT69" t="str">
            <v/>
          </cell>
          <cell r="AU69">
            <v>100</v>
          </cell>
          <cell r="BP69" t="str">
            <v>Yes</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v>-6.4799999999999996E-2</v>
          </cell>
          <cell r="CV69" t="str">
            <v/>
          </cell>
          <cell r="CW69" t="str">
            <v/>
          </cell>
          <cell r="CX69" t="str">
            <v/>
          </cell>
          <cell r="CY69" t="str">
            <v/>
          </cell>
          <cell r="CZ69" t="str">
            <v/>
          </cell>
          <cell r="DA69" t="str">
            <v/>
          </cell>
          <cell r="DB69" t="str">
            <v/>
          </cell>
        </row>
        <row r="70">
          <cell r="C70" t="str">
            <v>PR19ANH_NEP01</v>
          </cell>
          <cell r="F70" t="str">
            <v>NEP01</v>
          </cell>
          <cell r="G70" t="str">
            <v>WINEP Delivery</v>
          </cell>
          <cell r="Q70">
            <v>0</v>
          </cell>
          <cell r="R70" t="str">
            <v>NFI</v>
          </cell>
          <cell r="V70" t="str">
            <v>text</v>
          </cell>
          <cell r="W70" t="str">
            <v>WINEP requirements met or not met in each year</v>
          </cell>
          <cell r="X70">
            <v>0</v>
          </cell>
          <cell r="AQ70" t="str">
            <v>Met</v>
          </cell>
          <cell r="AR70" t="str">
            <v>Met</v>
          </cell>
          <cell r="AS70" t="str">
            <v>Met</v>
          </cell>
          <cell r="AT70" t="str">
            <v>Met</v>
          </cell>
          <cell r="AU70" t="str">
            <v>Met</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t="str">
            <v/>
          </cell>
          <cell r="CG70" t="str">
            <v/>
          </cell>
          <cell r="CH70" t="str">
            <v/>
          </cell>
          <cell r="CI70" t="str">
            <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row>
        <row r="71">
          <cell r="C71" t="str">
            <v>PR19ANH_42</v>
          </cell>
          <cell r="F71">
            <v>42</v>
          </cell>
          <cell r="G71" t="str">
            <v>Partnership working on pluvial and fluvial flood risk</v>
          </cell>
          <cell r="K71">
            <v>1</v>
          </cell>
          <cell r="Q71">
            <v>1</v>
          </cell>
          <cell r="R71" t="str">
            <v>Under</v>
          </cell>
          <cell r="S71" t="str">
            <v>Revenue</v>
          </cell>
          <cell r="T71" t="str">
            <v>End of period</v>
          </cell>
          <cell r="V71" t="str">
            <v>number</v>
          </cell>
          <cell r="W71" t="str">
            <v>Number of schemes</v>
          </cell>
          <cell r="X71">
            <v>0</v>
          </cell>
          <cell r="Y71" t="str">
            <v>Up</v>
          </cell>
          <cell r="AQ71" t="str">
            <v/>
          </cell>
          <cell r="AR71" t="str">
            <v/>
          </cell>
          <cell r="AS71" t="str">
            <v/>
          </cell>
          <cell r="AT71" t="str">
            <v/>
          </cell>
          <cell r="AU71">
            <v>92</v>
          </cell>
          <cell r="BP71" t="str">
            <v>Yes</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v>-5.9499999999999997E-2</v>
          </cell>
          <cell r="CV71" t="str">
            <v/>
          </cell>
          <cell r="CW71" t="str">
            <v/>
          </cell>
          <cell r="CX71" t="str">
            <v/>
          </cell>
          <cell r="CY71" t="str">
            <v/>
          </cell>
          <cell r="CZ71" t="str">
            <v/>
          </cell>
          <cell r="DA71" t="str">
            <v/>
          </cell>
          <cell r="DB71" t="str">
            <v/>
          </cell>
        </row>
        <row r="72">
          <cell r="C72" t="str">
            <v>PR19ANH_43</v>
          </cell>
          <cell r="F72">
            <v>43</v>
          </cell>
          <cell r="G72" t="str">
            <v>Community investment</v>
          </cell>
          <cell r="Q72">
            <v>0</v>
          </cell>
          <cell r="R72" t="str">
            <v>NFI</v>
          </cell>
          <cell r="V72" t="str">
            <v>%</v>
          </cell>
          <cell r="X72">
            <v>1</v>
          </cell>
          <cell r="AQ72">
            <v>0</v>
          </cell>
          <cell r="AR72">
            <v>1</v>
          </cell>
          <cell r="AS72">
            <v>2</v>
          </cell>
          <cell r="AT72">
            <v>3.5</v>
          </cell>
          <cell r="AU72">
            <v>5</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t="str">
            <v/>
          </cell>
          <cell r="CG72" t="str">
            <v/>
          </cell>
          <cell r="CH72" t="str">
            <v/>
          </cell>
          <cell r="CI72" t="str">
            <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row>
        <row r="73">
          <cell r="C73" t="str">
            <v>PR19ANH_44</v>
          </cell>
          <cell r="F73">
            <v>44</v>
          </cell>
          <cell r="G73" t="str">
            <v>Customer trust</v>
          </cell>
          <cell r="Q73">
            <v>0</v>
          </cell>
          <cell r="R73" t="str">
            <v>NFI</v>
          </cell>
          <cell r="V73" t="str">
            <v>score</v>
          </cell>
          <cell r="X73">
            <v>2</v>
          </cell>
          <cell r="AQ73">
            <v>0</v>
          </cell>
          <cell r="AR73">
            <v>0.01</v>
          </cell>
          <cell r="AS73">
            <v>0.02</v>
          </cell>
          <cell r="AT73">
            <v>0.03</v>
          </cell>
          <cell r="AU73">
            <v>0.05</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row>
        <row r="74">
          <cell r="C74" t="str">
            <v>PR19ANH_45</v>
          </cell>
          <cell r="F74">
            <v>45</v>
          </cell>
          <cell r="G74" t="str">
            <v>Natural capital impact</v>
          </cell>
          <cell r="Q74">
            <v>0</v>
          </cell>
          <cell r="R74" t="str">
            <v>NFI</v>
          </cell>
          <cell r="V74" t="str">
            <v>text</v>
          </cell>
          <cell r="X74">
            <v>0</v>
          </cell>
          <cell r="AQ74" t="str">
            <v>On track</v>
          </cell>
          <cell r="AR74" t="str">
            <v>On track</v>
          </cell>
          <cell r="AS74" t="str">
            <v>On track</v>
          </cell>
          <cell r="AT74" t="str">
            <v>On track</v>
          </cell>
          <cell r="AU74" t="str">
            <v>Met</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row>
        <row r="75">
          <cell r="C75" t="str">
            <v>PR19ANH_46</v>
          </cell>
          <cell r="F75">
            <v>46</v>
          </cell>
          <cell r="G75" t="str">
            <v>Regional collaboration</v>
          </cell>
          <cell r="Q75">
            <v>0</v>
          </cell>
          <cell r="R75" t="str">
            <v>NFI</v>
          </cell>
          <cell r="V75" t="str">
            <v>text</v>
          </cell>
          <cell r="X75">
            <v>0</v>
          </cell>
          <cell r="AQ75" t="str">
            <v>On track</v>
          </cell>
          <cell r="AR75" t="str">
            <v>On track</v>
          </cell>
          <cell r="AS75" t="str">
            <v>On track</v>
          </cell>
          <cell r="AT75" t="str">
            <v>On track</v>
          </cell>
          <cell r="AU75" t="str">
            <v>Pass</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row>
        <row r="76">
          <cell r="C76" t="str">
            <v>PR19ANH_47</v>
          </cell>
          <cell r="F76">
            <v>47</v>
          </cell>
          <cell r="G76" t="str">
            <v>Underperformance incentive for Elsham treatment works and transfer scheme</v>
          </cell>
          <cell r="J76">
            <v>1</v>
          </cell>
          <cell r="Q76">
            <v>1</v>
          </cell>
          <cell r="R76" t="str">
            <v>Under</v>
          </cell>
          <cell r="S76" t="str">
            <v>Revenue</v>
          </cell>
          <cell r="T76" t="str">
            <v>End of period</v>
          </cell>
          <cell r="V76" t="str">
            <v>text</v>
          </cell>
          <cell r="W76" t="str">
            <v>Control points delivered</v>
          </cell>
          <cell r="X76">
            <v>0</v>
          </cell>
          <cell r="Y76" t="str">
            <v>TBC</v>
          </cell>
          <cell r="AQ76" t="str">
            <v>TBA</v>
          </cell>
          <cell r="AR76" t="str">
            <v>TBA</v>
          </cell>
          <cell r="AS76" t="str">
            <v>TBA</v>
          </cell>
          <cell r="AT76" t="str">
            <v>TBA</v>
          </cell>
          <cell r="AU76" t="str">
            <v>TBA</v>
          </cell>
          <cell r="BP76" t="str">
            <v>Yes</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v>-0.47</v>
          </cell>
          <cell r="CV76" t="str">
            <v/>
          </cell>
          <cell r="CW76" t="str">
            <v/>
          </cell>
          <cell r="CX76" t="str">
            <v/>
          </cell>
          <cell r="CY76" t="str">
            <v/>
          </cell>
          <cell r="CZ76" t="str">
            <v/>
          </cell>
          <cell r="DA76" t="str">
            <v/>
          </cell>
          <cell r="DB76" t="str">
            <v/>
          </cell>
        </row>
        <row r="77">
          <cell r="C77" t="str">
            <v>PR19ANH_48</v>
          </cell>
          <cell r="F77">
            <v>48</v>
          </cell>
          <cell r="G77" t="str">
            <v>Outperformance payment for Elsham treatment works and transfer scheme</v>
          </cell>
          <cell r="J77">
            <v>1</v>
          </cell>
          <cell r="Q77">
            <v>1</v>
          </cell>
          <cell r="R77" t="str">
            <v xml:space="preserve">Out </v>
          </cell>
          <cell r="S77" t="str">
            <v>Revenue</v>
          </cell>
          <cell r="T77" t="str">
            <v>End of period</v>
          </cell>
          <cell r="V77" t="str">
            <v>text</v>
          </cell>
          <cell r="W77" t="str">
            <v>Contract signed</v>
          </cell>
          <cell r="X77">
            <v>0</v>
          </cell>
          <cell r="Y77" t="str">
            <v>TBC</v>
          </cell>
          <cell r="AQ77" t="str">
            <v>TBA</v>
          </cell>
          <cell r="AR77" t="str">
            <v>TBA</v>
          </cell>
          <cell r="AS77" t="str">
            <v>TBA</v>
          </cell>
          <cell r="AT77" t="str">
            <v>TBA</v>
          </cell>
          <cell r="AU77" t="str">
            <v>TBA</v>
          </cell>
          <cell r="BP77" t="str">
            <v>Yes</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v>0.94</v>
          </cell>
          <cell r="CZ77" t="str">
            <v/>
          </cell>
          <cell r="DA77" t="str">
            <v/>
          </cell>
          <cell r="DB77" t="str">
            <v/>
          </cell>
        </row>
        <row r="78">
          <cell r="C78" t="str">
            <v>PR19BRL_PC01</v>
          </cell>
          <cell r="D78" t="str">
            <v>Safe and Reliable Supply of  Water</v>
          </cell>
          <cell r="E78" t="str">
            <v>PR19 new</v>
          </cell>
          <cell r="F78" t="str">
            <v>PC01</v>
          </cell>
          <cell r="G78" t="str">
            <v>Water quality compliance (CRI)</v>
          </cell>
          <cell r="H78" t="str">
            <v>Common definition for water quality compliance as published on the Ofwat website</v>
          </cell>
          <cell r="J78">
            <v>1</v>
          </cell>
          <cell r="Q78">
            <v>1</v>
          </cell>
          <cell r="R78" t="str">
            <v>Under</v>
          </cell>
          <cell r="S78" t="str">
            <v>Revenue</v>
          </cell>
          <cell r="T78" t="str">
            <v>In-period</v>
          </cell>
          <cell r="U78" t="str">
            <v>Water quality compliance</v>
          </cell>
          <cell r="V78" t="str">
            <v>score</v>
          </cell>
          <cell r="W78" t="str">
            <v>Compliance risk index</v>
          </cell>
          <cell r="X78">
            <v>2</v>
          </cell>
          <cell r="Y78" t="str">
            <v>Down</v>
          </cell>
          <cell r="Z78" t="str">
            <v>Water quality compliance (CRI)</v>
          </cell>
        </row>
        <row r="79">
          <cell r="C79" t="str">
            <v>PR19BRL_PC02</v>
          </cell>
          <cell r="D79" t="str">
            <v>Safe and Reliable Supply of  Water</v>
          </cell>
          <cell r="E79" t="str">
            <v>PR14 revision</v>
          </cell>
          <cell r="F79" t="str">
            <v>PC02</v>
          </cell>
          <cell r="G79" t="str">
            <v>Water supply interruptions</v>
          </cell>
          <cell r="H79" t="str">
            <v>Common definition for supply interruptions as published on the Ofwat website</v>
          </cell>
          <cell r="J79">
            <v>1</v>
          </cell>
          <cell r="Q79">
            <v>1</v>
          </cell>
          <cell r="R79" t="str">
            <v>Out &amp; under</v>
          </cell>
          <cell r="S79" t="str">
            <v>Revenue</v>
          </cell>
          <cell r="T79" t="str">
            <v>In-period</v>
          </cell>
          <cell r="U79" t="str">
            <v>Supply interruptions</v>
          </cell>
          <cell r="V79" t="str">
            <v>minutes</v>
          </cell>
          <cell r="W79" t="str">
            <v>Minutes / property / year</v>
          </cell>
          <cell r="X79">
            <v>0</v>
          </cell>
          <cell r="Y79" t="str">
            <v>Down</v>
          </cell>
          <cell r="Z79" t="str">
            <v>Water supply interruptions</v>
          </cell>
        </row>
        <row r="80">
          <cell r="C80" t="str">
            <v>PR19BRL_PC03</v>
          </cell>
          <cell r="D80" t="str">
            <v>Safe and Reliable Supply of  Water</v>
          </cell>
          <cell r="E80" t="str">
            <v>PR14 revision</v>
          </cell>
          <cell r="F80" t="str">
            <v>PC03</v>
          </cell>
          <cell r="G80" t="str">
            <v>Mains repairs</v>
          </cell>
          <cell r="H80" t="str">
            <v>Common definition for mains bursts as published on the Ofwat website</v>
          </cell>
          <cell r="J80">
            <v>1</v>
          </cell>
          <cell r="Q80">
            <v>1</v>
          </cell>
          <cell r="R80" t="str">
            <v>Under</v>
          </cell>
          <cell r="S80" t="str">
            <v>Revenue</v>
          </cell>
          <cell r="T80" t="str">
            <v>In-period</v>
          </cell>
          <cell r="U80" t="str">
            <v>Water mains bursts</v>
          </cell>
          <cell r="V80" t="str">
            <v>nr</v>
          </cell>
          <cell r="W80" t="str">
            <v>Mains bursts per 1,000km</v>
          </cell>
          <cell r="X80">
            <v>0</v>
          </cell>
          <cell r="Y80" t="str">
            <v>Down</v>
          </cell>
          <cell r="Z80" t="str">
            <v>Mains repairs</v>
          </cell>
        </row>
        <row r="81">
          <cell r="C81" t="str">
            <v>PR19BRL_PC04</v>
          </cell>
          <cell r="D81" t="str">
            <v>Safe and Reliable Supply of  Water</v>
          </cell>
          <cell r="E81" t="str">
            <v>PR19 new</v>
          </cell>
          <cell r="F81" t="str">
            <v>PC04</v>
          </cell>
          <cell r="G81" t="str">
            <v>Unplanned outage</v>
          </cell>
          <cell r="H81" t="str">
            <v>Common definition for unplanned outage  in a drought as published on the Ofwat website</v>
          </cell>
          <cell r="J81">
            <v>1</v>
          </cell>
          <cell r="Q81">
            <v>1</v>
          </cell>
          <cell r="R81" t="str">
            <v>Under</v>
          </cell>
          <cell r="S81" t="str">
            <v>Revenue</v>
          </cell>
          <cell r="T81" t="str">
            <v>In-period</v>
          </cell>
          <cell r="U81" t="str">
            <v>Water outage</v>
          </cell>
          <cell r="V81" t="str">
            <v>%</v>
          </cell>
          <cell r="W81" t="str">
            <v>Proportion of unplanned outage of the total company production capacity</v>
          </cell>
          <cell r="X81">
            <v>2</v>
          </cell>
          <cell r="Y81" t="str">
            <v>Down</v>
          </cell>
          <cell r="Z81" t="str">
            <v>Unplanned outage</v>
          </cell>
        </row>
        <row r="82">
          <cell r="C82" t="str">
            <v>PR19BRL_PC05</v>
          </cell>
          <cell r="D82" t="str">
            <v>Safe and Reliable Supply of  Water</v>
          </cell>
          <cell r="E82" t="str">
            <v>PR19 new</v>
          </cell>
          <cell r="F82" t="str">
            <v>PC05</v>
          </cell>
          <cell r="G82" t="str">
            <v>Risk of severe restrictions in a drought</v>
          </cell>
          <cell r="H82" t="str">
            <v>Common definition for risk of severe restrictions in a drought as published on the Ofwat website</v>
          </cell>
          <cell r="I82">
            <v>1</v>
          </cell>
          <cell r="Q82">
            <v>1</v>
          </cell>
          <cell r="R82" t="str">
            <v>NFI</v>
          </cell>
          <cell r="U82" t="str">
            <v>Resilience</v>
          </cell>
          <cell r="V82" t="str">
            <v>%</v>
          </cell>
          <cell r="W82" t="str">
            <v>Percentage of the customer population at risk of experiencing severe restrictions (for example, standpipes or rota cuts) in a 1-in-200 year drought, on average over 25 years.</v>
          </cell>
          <cell r="X82">
            <v>0</v>
          </cell>
          <cell r="Y82" t="str">
            <v>Down</v>
          </cell>
          <cell r="Z82" t="str">
            <v>Risk of severe restrictions in a drought</v>
          </cell>
        </row>
        <row r="83">
          <cell r="C83" t="str">
            <v>PR19BRL_PC06</v>
          </cell>
          <cell r="D83" t="str">
            <v>Safe and Reliable Supply of  Water</v>
          </cell>
          <cell r="E83" t="str">
            <v>PR14 revision</v>
          </cell>
          <cell r="F83" t="str">
            <v>PC06</v>
          </cell>
          <cell r="G83" t="str">
            <v>Customer contacts about water quality – appearance</v>
          </cell>
          <cell r="H83" t="str">
            <v>The number of times Bristol Water was contacted by customers about the appearance of their tap water (per 1,000 people supplied) in the calendar year.</v>
          </cell>
          <cell r="J83">
            <v>1</v>
          </cell>
          <cell r="Q83">
            <v>1</v>
          </cell>
          <cell r="R83" t="str">
            <v>Out &amp; under</v>
          </cell>
          <cell r="S83" t="str">
            <v>Revenue</v>
          </cell>
          <cell r="T83" t="str">
            <v>In-period</v>
          </cell>
          <cell r="U83" t="str">
            <v>Customer contacts - water quality</v>
          </cell>
          <cell r="V83" t="str">
            <v>nr</v>
          </cell>
          <cell r="W83" t="str">
            <v>Contacts per 1,000 people</v>
          </cell>
          <cell r="X83">
            <v>2</v>
          </cell>
          <cell r="Y83" t="str">
            <v>Down</v>
          </cell>
          <cell r="Z83" t="str">
            <v>Customer contacts about water quality</v>
          </cell>
          <cell r="AQ83">
            <v>0.83</v>
          </cell>
          <cell r="AR83">
            <v>0.73</v>
          </cell>
          <cell r="AS83">
            <v>0.63</v>
          </cell>
          <cell r="AT83">
            <v>0.53</v>
          </cell>
          <cell r="AU83">
            <v>0.43</v>
          </cell>
          <cell r="BL83" t="str">
            <v>Yes</v>
          </cell>
          <cell r="BM83" t="str">
            <v>Yes</v>
          </cell>
          <cell r="BN83" t="str">
            <v>Yes</v>
          </cell>
          <cell r="BO83" t="str">
            <v>Yes</v>
          </cell>
          <cell r="BP83" t="str">
            <v>Yes</v>
          </cell>
          <cell r="BQ83" t="str">
            <v/>
          </cell>
          <cell r="BR83" t="str">
            <v/>
          </cell>
          <cell r="BS83" t="str">
            <v/>
          </cell>
          <cell r="BT83" t="str">
            <v/>
          </cell>
          <cell r="BU83" t="str">
            <v/>
          </cell>
          <cell r="BV83">
            <v>1.66</v>
          </cell>
          <cell r="BW83">
            <v>1.66</v>
          </cell>
          <cell r="BX83">
            <v>1.66</v>
          </cell>
          <cell r="BY83">
            <v>1.66</v>
          </cell>
          <cell r="BZ83">
            <v>1.66</v>
          </cell>
          <cell r="CA83" t="str">
            <v/>
          </cell>
          <cell r="CB83" t="str">
            <v/>
          </cell>
          <cell r="CC83" t="str">
            <v/>
          </cell>
          <cell r="CD83" t="str">
            <v/>
          </cell>
          <cell r="CE83" t="str">
            <v/>
          </cell>
          <cell r="CF83" t="str">
            <v/>
          </cell>
          <cell r="CG83" t="str">
            <v/>
          </cell>
          <cell r="CH83" t="str">
            <v/>
          </cell>
          <cell r="CI83" t="str">
            <v/>
          </cell>
          <cell r="CJ83" t="str">
            <v/>
          </cell>
          <cell r="CK83">
            <v>0.44</v>
          </cell>
          <cell r="CL83">
            <v>0.39</v>
          </cell>
          <cell r="CM83">
            <v>0.33</v>
          </cell>
          <cell r="CN83">
            <v>0.3</v>
          </cell>
          <cell r="CO83">
            <v>0.28999999999999998</v>
          </cell>
          <cell r="CP83" t="str">
            <v/>
          </cell>
          <cell r="CQ83" t="str">
            <v/>
          </cell>
          <cell r="CR83" t="str">
            <v/>
          </cell>
          <cell r="CS83" t="str">
            <v/>
          </cell>
          <cell r="CT83" t="str">
            <v/>
          </cell>
          <cell r="CU83">
            <v>-0.17499999999999999</v>
          </cell>
          <cell r="CV83" t="str">
            <v/>
          </cell>
          <cell r="CW83" t="str">
            <v/>
          </cell>
          <cell r="CX83" t="str">
            <v/>
          </cell>
          <cell r="CY83">
            <v>0.14599999999999999</v>
          </cell>
          <cell r="CZ83" t="str">
            <v/>
          </cell>
          <cell r="DA83" t="str">
            <v/>
          </cell>
          <cell r="DB83" t="str">
            <v/>
          </cell>
          <cell r="DD83">
            <v>1</v>
          </cell>
        </row>
        <row r="84">
          <cell r="C84" t="str">
            <v>PR19BRL_PC07</v>
          </cell>
          <cell r="D84" t="str">
            <v>Safe and Reliable Supply of  Water</v>
          </cell>
          <cell r="E84" t="str">
            <v>PR14 revision</v>
          </cell>
          <cell r="F84" t="str">
            <v>PC07</v>
          </cell>
          <cell r="G84" t="str">
            <v>Customer contacts about water quality – taste and smell</v>
          </cell>
          <cell r="H84" t="str">
            <v>The number of times Bristol Water was contacted by customers about their water’s taste/ smell (per 1,000 people supplied) in the calendar year.</v>
          </cell>
          <cell r="J84">
            <v>1</v>
          </cell>
          <cell r="Q84">
            <v>1</v>
          </cell>
          <cell r="R84" t="str">
            <v>Out &amp; under</v>
          </cell>
          <cell r="S84" t="str">
            <v>Revenue</v>
          </cell>
          <cell r="T84" t="str">
            <v>In-period</v>
          </cell>
          <cell r="U84" t="str">
            <v>Customer contacts - water quality</v>
          </cell>
          <cell r="V84" t="str">
            <v>nr</v>
          </cell>
          <cell r="W84" t="str">
            <v>Contacts per 1,000 people</v>
          </cell>
          <cell r="X84">
            <v>2</v>
          </cell>
          <cell r="Y84" t="str">
            <v>Down</v>
          </cell>
          <cell r="Z84" t="str">
            <v>Customer contacts about water quality</v>
          </cell>
          <cell r="AQ84">
            <v>0.4</v>
          </cell>
          <cell r="AR84">
            <v>0.36</v>
          </cell>
          <cell r="AS84">
            <v>0.32</v>
          </cell>
          <cell r="AT84">
            <v>0.28000000000000003</v>
          </cell>
          <cell r="AU84">
            <v>0.25</v>
          </cell>
          <cell r="BL84" t="str">
            <v>Yes</v>
          </cell>
          <cell r="BM84" t="str">
            <v>Yes</v>
          </cell>
          <cell r="BN84" t="str">
            <v>Yes</v>
          </cell>
          <cell r="BO84" t="str">
            <v>Yes</v>
          </cell>
          <cell r="BP84" t="str">
            <v>Yes</v>
          </cell>
          <cell r="BQ84" t="str">
            <v/>
          </cell>
          <cell r="BR84" t="str">
            <v/>
          </cell>
          <cell r="BS84" t="str">
            <v/>
          </cell>
          <cell r="BT84" t="str">
            <v/>
          </cell>
          <cell r="BU84" t="str">
            <v/>
          </cell>
          <cell r="BV84">
            <v>0.8</v>
          </cell>
          <cell r="BW84">
            <v>0.8</v>
          </cell>
          <cell r="BX84">
            <v>0.8</v>
          </cell>
          <cell r="BY84">
            <v>0.8</v>
          </cell>
          <cell r="BZ84">
            <v>0.8</v>
          </cell>
          <cell r="CA84" t="str">
            <v/>
          </cell>
          <cell r="CB84" t="str">
            <v/>
          </cell>
          <cell r="CC84" t="str">
            <v/>
          </cell>
          <cell r="CD84" t="str">
            <v/>
          </cell>
          <cell r="CE84" t="str">
            <v/>
          </cell>
          <cell r="CF84" t="str">
            <v/>
          </cell>
          <cell r="CG84" t="str">
            <v/>
          </cell>
          <cell r="CH84" t="str">
            <v/>
          </cell>
          <cell r="CI84" t="str">
            <v/>
          </cell>
          <cell r="CJ84" t="str">
            <v/>
          </cell>
          <cell r="CK84">
            <v>0.21</v>
          </cell>
          <cell r="CL84">
            <v>0.19</v>
          </cell>
          <cell r="CM84">
            <v>0.17</v>
          </cell>
          <cell r="CN84">
            <v>0.16</v>
          </cell>
          <cell r="CO84">
            <v>0.16</v>
          </cell>
          <cell r="CP84" t="str">
            <v/>
          </cell>
          <cell r="CQ84" t="str">
            <v/>
          </cell>
          <cell r="CR84" t="str">
            <v/>
          </cell>
          <cell r="CS84" t="str">
            <v/>
          </cell>
          <cell r="CT84" t="str">
            <v/>
          </cell>
          <cell r="CU84">
            <v>-0.25600000000000001</v>
          </cell>
          <cell r="CV84" t="str">
            <v/>
          </cell>
          <cell r="CW84" t="str">
            <v/>
          </cell>
          <cell r="CX84" t="str">
            <v/>
          </cell>
          <cell r="CY84">
            <v>0.21299999999999999</v>
          </cell>
          <cell r="CZ84" t="str">
            <v/>
          </cell>
          <cell r="DA84" t="str">
            <v/>
          </cell>
          <cell r="DB84" t="str">
            <v/>
          </cell>
          <cell r="DD84">
            <v>1</v>
          </cell>
        </row>
        <row r="85">
          <cell r="C85" t="str">
            <v>PR19BRL_PC08</v>
          </cell>
          <cell r="D85" t="str">
            <v>Safe and Reliable Supply of  Water</v>
          </cell>
          <cell r="E85" t="str">
            <v>PR14 revision</v>
          </cell>
          <cell r="F85" t="str">
            <v>PC08</v>
          </cell>
          <cell r="G85" t="str">
            <v>Properties at risk of receiving low pressure</v>
          </cell>
          <cell r="H85" t="str">
            <v>This measure is the same as the former DG2 serviceability indicator. The aim of this indicator is to identify the number of properties that have received, and are likely to continue to receive, pressure below the reference level when demand is not abnormal.</v>
          </cell>
          <cell r="J85">
            <v>1</v>
          </cell>
          <cell r="Q85">
            <v>1</v>
          </cell>
          <cell r="R85" t="str">
            <v>Out &amp; under</v>
          </cell>
          <cell r="S85" t="str">
            <v>Revenue</v>
          </cell>
          <cell r="T85" t="str">
            <v>In-period</v>
          </cell>
          <cell r="U85" t="str">
            <v>Water pressure</v>
          </cell>
          <cell r="V85" t="str">
            <v>nr</v>
          </cell>
          <cell r="W85" t="str">
            <v>No. of properties</v>
          </cell>
          <cell r="X85">
            <v>0</v>
          </cell>
          <cell r="Y85" t="str">
            <v>Down</v>
          </cell>
          <cell r="Z85" t="str">
            <v>Low pressure</v>
          </cell>
          <cell r="AQ85">
            <v>65</v>
          </cell>
          <cell r="AR85">
            <v>61</v>
          </cell>
          <cell r="AS85">
            <v>57</v>
          </cell>
          <cell r="AT85">
            <v>53</v>
          </cell>
          <cell r="AU85">
            <v>49</v>
          </cell>
          <cell r="BL85" t="str">
            <v>Yes</v>
          </cell>
          <cell r="BM85" t="str">
            <v>Yes</v>
          </cell>
          <cell r="BN85" t="str">
            <v>Yes</v>
          </cell>
          <cell r="BO85" t="str">
            <v>Yes</v>
          </cell>
          <cell r="BP85" t="str">
            <v>Yes</v>
          </cell>
          <cell r="BQ85" t="str">
            <v/>
          </cell>
          <cell r="BR85" t="str">
            <v/>
          </cell>
          <cell r="BS85" t="str">
            <v/>
          </cell>
          <cell r="BT85" t="str">
            <v/>
          </cell>
          <cell r="BU85" t="str">
            <v/>
          </cell>
          <cell r="BV85">
            <v>195</v>
          </cell>
          <cell r="BW85">
            <v>195</v>
          </cell>
          <cell r="BX85">
            <v>195</v>
          </cell>
          <cell r="BY85">
            <v>195</v>
          </cell>
          <cell r="BZ85">
            <v>195</v>
          </cell>
          <cell r="CA85" t="str">
            <v/>
          </cell>
          <cell r="CB85" t="str">
            <v/>
          </cell>
          <cell r="CC85" t="str">
            <v/>
          </cell>
          <cell r="CD85" t="str">
            <v/>
          </cell>
          <cell r="CE85" t="str">
            <v/>
          </cell>
          <cell r="CF85" t="str">
            <v/>
          </cell>
          <cell r="CG85" t="str">
            <v/>
          </cell>
          <cell r="CH85" t="str">
            <v/>
          </cell>
          <cell r="CI85" t="str">
            <v/>
          </cell>
          <cell r="CJ85" t="str">
            <v/>
          </cell>
          <cell r="CK85">
            <v>17</v>
          </cell>
          <cell r="CL85">
            <v>15</v>
          </cell>
          <cell r="CM85">
            <v>13</v>
          </cell>
          <cell r="CN85">
            <v>11</v>
          </cell>
          <cell r="CO85">
            <v>10</v>
          </cell>
          <cell r="CP85" t="str">
            <v/>
          </cell>
          <cell r="CQ85" t="str">
            <v/>
          </cell>
          <cell r="CR85" t="str">
            <v/>
          </cell>
          <cell r="CS85" t="str">
            <v/>
          </cell>
          <cell r="CT85" t="str">
            <v/>
          </cell>
          <cell r="CU85">
            <v>-8.6400000000000001E-3</v>
          </cell>
          <cell r="CV85" t="str">
            <v/>
          </cell>
          <cell r="CW85" t="str">
            <v/>
          </cell>
          <cell r="CX85" t="str">
            <v/>
          </cell>
          <cell r="CY85">
            <v>4.5999999999999999E-3</v>
          </cell>
          <cell r="CZ85" t="str">
            <v/>
          </cell>
          <cell r="DA85" t="str">
            <v/>
          </cell>
          <cell r="DB85" t="str">
            <v/>
          </cell>
          <cell r="DD85">
            <v>1</v>
          </cell>
        </row>
        <row r="86">
          <cell r="C86" t="str">
            <v>PR19BRL_PC09</v>
          </cell>
          <cell r="D86" t="str">
            <v>Safe and Reliable Supply of  Water</v>
          </cell>
          <cell r="E86" t="str">
            <v>PR14 revision</v>
          </cell>
          <cell r="F86" t="str">
            <v>PC09</v>
          </cell>
          <cell r="G86" t="str">
            <v>Turbidity performance at treatment works</v>
          </cell>
          <cell r="H86" t="str">
            <v>The number of operational potable water treatment works whose turbidity 95th percentile equals or exceeds a 0.5 NTU (Nephelometric Turbidity Units) threshold.</v>
          </cell>
          <cell r="J86">
            <v>1</v>
          </cell>
          <cell r="Q86">
            <v>1</v>
          </cell>
          <cell r="R86" t="str">
            <v>Under</v>
          </cell>
          <cell r="S86" t="str">
            <v>Revenue</v>
          </cell>
          <cell r="T86" t="str">
            <v>In-period</v>
          </cell>
          <cell r="U86" t="str">
            <v>WTW turbidity</v>
          </cell>
          <cell r="V86" t="str">
            <v>nr</v>
          </cell>
          <cell r="W86" t="str">
            <v>No. of failures</v>
          </cell>
          <cell r="X86">
            <v>0</v>
          </cell>
          <cell r="Y86" t="str">
            <v>Down</v>
          </cell>
          <cell r="AQ86">
            <v>0</v>
          </cell>
          <cell r="AR86">
            <v>0</v>
          </cell>
          <cell r="AS86">
            <v>0</v>
          </cell>
          <cell r="AT86">
            <v>0</v>
          </cell>
          <cell r="AU86">
            <v>0</v>
          </cell>
          <cell r="BL86" t="str">
            <v>Yes</v>
          </cell>
          <cell r="BM86" t="str">
            <v>Yes</v>
          </cell>
          <cell r="BN86" t="str">
            <v>Yes</v>
          </cell>
          <cell r="BO86" t="str">
            <v>Yes</v>
          </cell>
          <cell r="BP86" t="str">
            <v>Yes</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v>-8.3000000000000004E-2</v>
          </cell>
          <cell r="CV86" t="str">
            <v/>
          </cell>
          <cell r="CW86" t="str">
            <v/>
          </cell>
          <cell r="CX86" t="str">
            <v/>
          </cell>
          <cell r="CY86" t="str">
            <v/>
          </cell>
          <cell r="CZ86" t="str">
            <v/>
          </cell>
          <cell r="DA86" t="str">
            <v/>
          </cell>
          <cell r="DB86" t="str">
            <v/>
          </cell>
          <cell r="DD86">
            <v>1</v>
          </cell>
        </row>
        <row r="87">
          <cell r="C87" t="str">
            <v>PR19BRL_PC10</v>
          </cell>
          <cell r="D87" t="str">
            <v>Safe and Reliable Supply of  Water</v>
          </cell>
          <cell r="E87" t="str">
            <v>PR14 revision</v>
          </cell>
          <cell r="F87" t="str">
            <v>PC10</v>
          </cell>
          <cell r="G87" t="str">
            <v>Unplanned maintenance – non-infrastructure</v>
          </cell>
          <cell r="H87" t="str">
            <v>The total unplanned non-infrastructure maintenance jobs, required as a result of equipment failure or reduced asset performance.</v>
          </cell>
          <cell r="J87">
            <v>1</v>
          </cell>
          <cell r="Q87">
            <v>1</v>
          </cell>
          <cell r="R87" t="str">
            <v>Under</v>
          </cell>
          <cell r="S87" t="str">
            <v>Revenue</v>
          </cell>
          <cell r="T87" t="str">
            <v>In-period</v>
          </cell>
          <cell r="U87" t="str">
            <v>Repair and maintenance</v>
          </cell>
          <cell r="V87" t="str">
            <v>nr</v>
          </cell>
          <cell r="W87" t="str">
            <v>No. of jobs</v>
          </cell>
          <cell r="X87">
            <v>0</v>
          </cell>
          <cell r="Y87" t="str">
            <v>Down</v>
          </cell>
          <cell r="AQ87">
            <v>3272</v>
          </cell>
          <cell r="AR87">
            <v>3272</v>
          </cell>
          <cell r="AS87">
            <v>3272</v>
          </cell>
          <cell r="AT87">
            <v>3272</v>
          </cell>
          <cell r="AU87">
            <v>3272</v>
          </cell>
          <cell r="BL87" t="str">
            <v>Yes</v>
          </cell>
          <cell r="BM87" t="str">
            <v>Yes</v>
          </cell>
          <cell r="BN87" t="str">
            <v>Yes</v>
          </cell>
          <cell r="BO87" t="str">
            <v>Yes</v>
          </cell>
          <cell r="BP87" t="str">
            <v>Yes</v>
          </cell>
          <cell r="BQ87" t="str">
            <v/>
          </cell>
          <cell r="BR87" t="str">
            <v/>
          </cell>
          <cell r="BS87" t="str">
            <v/>
          </cell>
          <cell r="BT87" t="str">
            <v/>
          </cell>
          <cell r="BU87" t="str">
            <v/>
          </cell>
          <cell r="BV87">
            <v>3601</v>
          </cell>
          <cell r="BW87">
            <v>3601</v>
          </cell>
          <cell r="BX87">
            <v>3601</v>
          </cell>
          <cell r="BY87">
            <v>3601</v>
          </cell>
          <cell r="BZ87">
            <v>3601</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v>-8.92E-4</v>
          </cell>
          <cell r="CV87" t="str">
            <v/>
          </cell>
          <cell r="CW87" t="str">
            <v/>
          </cell>
          <cell r="CX87" t="str">
            <v/>
          </cell>
          <cell r="CY87" t="str">
            <v/>
          </cell>
          <cell r="CZ87" t="str">
            <v/>
          </cell>
          <cell r="DA87" t="str">
            <v/>
          </cell>
          <cell r="DB87" t="str">
            <v/>
          </cell>
          <cell r="DD87">
            <v>1</v>
          </cell>
        </row>
        <row r="88">
          <cell r="C88" t="str">
            <v>PR19BRL_PC12</v>
          </cell>
          <cell r="D88" t="str">
            <v>Excellent Customer Experiences</v>
          </cell>
          <cell r="E88" t="str">
            <v>PR19 new</v>
          </cell>
          <cell r="F88" t="str">
            <v>PC12</v>
          </cell>
          <cell r="G88" t="str">
            <v>C-MeX: Customer measure of experience</v>
          </cell>
          <cell r="H88" t="str">
            <v>Common definition for C-MeX as published on the Ofwat website</v>
          </cell>
          <cell r="M88">
            <v>1</v>
          </cell>
          <cell r="Q88">
            <v>1</v>
          </cell>
          <cell r="R88" t="str">
            <v>Out &amp; under</v>
          </cell>
          <cell r="S88" t="str">
            <v>Revenue</v>
          </cell>
          <cell r="T88" t="str">
            <v>In-period</v>
          </cell>
          <cell r="U88" t="str">
            <v>Customer measure of experience (C-MeX)</v>
          </cell>
          <cell r="V88" t="str">
            <v>score</v>
          </cell>
          <cell r="W88" t="str">
            <v>C-MeX score</v>
          </cell>
          <cell r="X88">
            <v>2</v>
          </cell>
          <cell r="Y88" t="str">
            <v>Up</v>
          </cell>
          <cell r="Z88" t="str">
            <v>C-MeX: Customer measure of experience</v>
          </cell>
        </row>
        <row r="89">
          <cell r="C89" t="str">
            <v>PR19BRL_PC13</v>
          </cell>
          <cell r="D89" t="str">
            <v>Excellent Customer Experiences</v>
          </cell>
          <cell r="E89" t="str">
            <v>PR19 new</v>
          </cell>
          <cell r="F89" t="str">
            <v>PC13</v>
          </cell>
          <cell r="G89" t="str">
            <v>D-MeX: Developer services measure of experience</v>
          </cell>
          <cell r="H89" t="str">
            <v>Common definition for D-MeX as published on the Ofwat website</v>
          </cell>
          <cell r="J89">
            <v>1</v>
          </cell>
          <cell r="Q89">
            <v>1</v>
          </cell>
          <cell r="R89" t="str">
            <v>Out &amp; under</v>
          </cell>
          <cell r="S89" t="str">
            <v>Revenue</v>
          </cell>
          <cell r="T89" t="str">
            <v>In-period</v>
          </cell>
          <cell r="U89" t="str">
            <v>Developer services measure of experience (D-MeX)</v>
          </cell>
          <cell r="V89" t="str">
            <v>score</v>
          </cell>
          <cell r="W89" t="str">
            <v>D-MeX score</v>
          </cell>
          <cell r="X89">
            <v>2</v>
          </cell>
          <cell r="Y89" t="str">
            <v>Up</v>
          </cell>
          <cell r="Z89" t="str">
            <v>D-MeX: Developer services measure of experience</v>
          </cell>
        </row>
        <row r="90">
          <cell r="C90" t="str">
            <v>PR19BRL_PC14</v>
          </cell>
          <cell r="D90" t="str">
            <v>Excellent Customer Experiences</v>
          </cell>
          <cell r="E90" t="str">
            <v>PR14 continuation</v>
          </cell>
          <cell r="F90" t="str">
            <v>PC14</v>
          </cell>
          <cell r="G90" t="str">
            <v>Percentage of customers in water poverty</v>
          </cell>
          <cell r="H90" t="str">
            <v>The percentage of customers within our supply area for whom their water bill represents more than 2% of their disposable income, defined as gross income less income tax.</v>
          </cell>
          <cell r="M90">
            <v>1</v>
          </cell>
          <cell r="Q90">
            <v>1</v>
          </cell>
          <cell r="R90" t="str">
            <v>NFI</v>
          </cell>
          <cell r="U90" t="str">
            <v>Billing, debt, vfm, affordability, vulnerability</v>
          </cell>
          <cell r="V90" t="str">
            <v>%</v>
          </cell>
          <cell r="W90" t="str">
            <v>% households in water poverty</v>
          </cell>
          <cell r="X90">
            <v>0</v>
          </cell>
          <cell r="Y90" t="str">
            <v>Down</v>
          </cell>
          <cell r="AQ90">
            <v>0</v>
          </cell>
          <cell r="AR90">
            <v>0</v>
          </cell>
          <cell r="AS90">
            <v>0</v>
          </cell>
          <cell r="AT90">
            <v>0</v>
          </cell>
          <cell r="AU90">
            <v>0</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D90">
            <v>1</v>
          </cell>
        </row>
        <row r="91">
          <cell r="C91" t="str">
            <v>PR19BRL_PC15</v>
          </cell>
          <cell r="D91" t="str">
            <v>Excellent Customer Experiences</v>
          </cell>
          <cell r="E91" t="str">
            <v>PR14 continuation</v>
          </cell>
          <cell r="F91" t="str">
            <v>PC15</v>
          </cell>
          <cell r="G91" t="str">
            <v>Value for money</v>
          </cell>
          <cell r="H91" t="str">
            <v>The percentage of customers within our supply area who consider that we provide good value-for-money.</v>
          </cell>
          <cell r="M91">
            <v>1</v>
          </cell>
          <cell r="Q91">
            <v>1</v>
          </cell>
          <cell r="R91" t="str">
            <v>NFI</v>
          </cell>
          <cell r="U91" t="str">
            <v>Billing, debt, vfm, affordability, vulnerability</v>
          </cell>
          <cell r="V91" t="str">
            <v>%</v>
          </cell>
          <cell r="W91" t="str">
            <v>% respondents to survey</v>
          </cell>
          <cell r="X91">
            <v>0</v>
          </cell>
          <cell r="Y91" t="str">
            <v>Up</v>
          </cell>
          <cell r="AQ91">
            <v>80</v>
          </cell>
          <cell r="AR91">
            <v>81</v>
          </cell>
          <cell r="AS91">
            <v>82</v>
          </cell>
          <cell r="AT91">
            <v>83</v>
          </cell>
          <cell r="AU91">
            <v>83</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D91">
            <v>1</v>
          </cell>
        </row>
        <row r="92">
          <cell r="C92" t="str">
            <v>PR19BRL_PC16</v>
          </cell>
          <cell r="D92" t="str">
            <v>Excellent Customer Experiences</v>
          </cell>
          <cell r="E92" t="str">
            <v>PR19 new</v>
          </cell>
          <cell r="F92" t="str">
            <v>PC16</v>
          </cell>
          <cell r="G92" t="str">
            <v>Percentage of satisfied vulnerable customers</v>
          </cell>
          <cell r="H92" t="str">
            <v>The percentage of customers within our supply area receiving vulnerability assistance who are satisfied with the assistance given.</v>
          </cell>
          <cell r="M92">
            <v>1</v>
          </cell>
          <cell r="Q92">
            <v>1</v>
          </cell>
          <cell r="R92" t="str">
            <v>NFI</v>
          </cell>
          <cell r="U92" t="str">
            <v>Billing, debt, vfm, affordability, vulnerability</v>
          </cell>
          <cell r="V92" t="str">
            <v>%</v>
          </cell>
          <cell r="W92" t="str">
            <v>% customer satisfaction</v>
          </cell>
          <cell r="X92">
            <v>0</v>
          </cell>
          <cell r="Y92" t="str">
            <v>Up</v>
          </cell>
          <cell r="AQ92">
            <v>85</v>
          </cell>
          <cell r="AR92">
            <v>85</v>
          </cell>
          <cell r="AS92">
            <v>85</v>
          </cell>
          <cell r="AT92">
            <v>85</v>
          </cell>
          <cell r="AU92">
            <v>85</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D92">
            <v>1</v>
          </cell>
        </row>
        <row r="93">
          <cell r="C93" t="str">
            <v>PR19BRL_PC17</v>
          </cell>
          <cell r="D93" t="str">
            <v>Excellent Customer Experiences</v>
          </cell>
          <cell r="E93" t="str">
            <v>PR19 new</v>
          </cell>
          <cell r="F93" t="str">
            <v>PC17</v>
          </cell>
          <cell r="G93" t="str">
            <v>Void properties</v>
          </cell>
          <cell r="H93" t="str">
            <v xml:space="preserve">Average total number of household properties, within the supply area, which are connected to our water supply but do not receive a charge, as there are no occupants, as a percentage of the total number of connected households. </v>
          </cell>
          <cell r="M93">
            <v>1</v>
          </cell>
          <cell r="Q93">
            <v>1</v>
          </cell>
          <cell r="R93" t="str">
            <v>Out &amp; under</v>
          </cell>
          <cell r="S93" t="str">
            <v>Revenue</v>
          </cell>
          <cell r="T93" t="str">
            <v>In-period</v>
          </cell>
          <cell r="U93" t="str">
            <v>Billing, debt, vfm, affordability, vulnerability</v>
          </cell>
          <cell r="V93" t="str">
            <v>%</v>
          </cell>
          <cell r="W93" t="str">
            <v>% connected properties</v>
          </cell>
          <cell r="X93">
            <v>2</v>
          </cell>
          <cell r="Y93" t="str">
            <v>Down</v>
          </cell>
          <cell r="AQ93">
            <v>1.9</v>
          </cell>
          <cell r="AR93">
            <v>1.9</v>
          </cell>
          <cell r="AS93">
            <v>1.8</v>
          </cell>
          <cell r="AT93">
            <v>1.8</v>
          </cell>
          <cell r="AU93">
            <v>1.8</v>
          </cell>
          <cell r="BL93" t="str">
            <v>Yes</v>
          </cell>
          <cell r="BM93" t="str">
            <v>Yes</v>
          </cell>
          <cell r="BN93" t="str">
            <v>Yes</v>
          </cell>
          <cell r="BO93" t="str">
            <v>Yes</v>
          </cell>
          <cell r="BP93" t="str">
            <v>Yes</v>
          </cell>
          <cell r="BQ93" t="str">
            <v/>
          </cell>
          <cell r="BR93" t="str">
            <v/>
          </cell>
          <cell r="BS93" t="str">
            <v/>
          </cell>
          <cell r="BT93" t="str">
            <v/>
          </cell>
          <cell r="BU93" t="str">
            <v/>
          </cell>
          <cell r="BV93">
            <v>2.4</v>
          </cell>
          <cell r="BW93">
            <v>2.4</v>
          </cell>
          <cell r="BX93">
            <v>2.2999999999999998</v>
          </cell>
          <cell r="BY93">
            <v>2.2999999999999998</v>
          </cell>
          <cell r="BZ93">
            <v>2.2999999999999998</v>
          </cell>
          <cell r="CA93" t="str">
            <v/>
          </cell>
          <cell r="CB93" t="str">
            <v/>
          </cell>
          <cell r="CC93" t="str">
            <v/>
          </cell>
          <cell r="CD93" t="str">
            <v/>
          </cell>
          <cell r="CE93" t="str">
            <v/>
          </cell>
          <cell r="CF93" t="str">
            <v/>
          </cell>
          <cell r="CG93" t="str">
            <v/>
          </cell>
          <cell r="CH93" t="str">
            <v/>
          </cell>
          <cell r="CI93" t="str">
            <v/>
          </cell>
          <cell r="CJ93" t="str">
            <v/>
          </cell>
          <cell r="CK93">
            <v>1.4</v>
          </cell>
          <cell r="CL93">
            <v>1.4</v>
          </cell>
          <cell r="CM93">
            <v>1.3</v>
          </cell>
          <cell r="CN93">
            <v>1.3</v>
          </cell>
          <cell r="CO93">
            <v>1.3</v>
          </cell>
          <cell r="CP93" t="str">
            <v/>
          </cell>
          <cell r="CQ93" t="str">
            <v/>
          </cell>
          <cell r="CR93" t="str">
            <v/>
          </cell>
          <cell r="CS93" t="str">
            <v/>
          </cell>
          <cell r="CT93" t="str">
            <v/>
          </cell>
          <cell r="CU93">
            <v>-0.41399999999999998</v>
          </cell>
          <cell r="CV93" t="str">
            <v/>
          </cell>
          <cell r="CW93" t="str">
            <v/>
          </cell>
          <cell r="CX93" t="str">
            <v/>
          </cell>
          <cell r="CY93">
            <v>0.41399999999999998</v>
          </cell>
          <cell r="CZ93" t="str">
            <v/>
          </cell>
          <cell r="DA93" t="str">
            <v/>
          </cell>
          <cell r="DB93" t="str">
            <v/>
          </cell>
          <cell r="DD93">
            <v>1</v>
          </cell>
        </row>
        <row r="94">
          <cell r="C94" t="str">
            <v>PR19BRL_PC18</v>
          </cell>
          <cell r="D94" t="str">
            <v>Local Community and Environmental Resilience</v>
          </cell>
          <cell r="E94" t="str">
            <v>PR14 continuation</v>
          </cell>
          <cell r="F94" t="str">
            <v>PC18</v>
          </cell>
          <cell r="G94" t="str">
            <v>Leakage</v>
          </cell>
          <cell r="H94" t="str">
            <v>Common definition for leakage as published on the Ofwat website</v>
          </cell>
          <cell r="J94">
            <v>1</v>
          </cell>
          <cell r="Q94">
            <v>1</v>
          </cell>
          <cell r="R94" t="str">
            <v>Out &amp; under</v>
          </cell>
          <cell r="S94" t="str">
            <v>Revenue</v>
          </cell>
          <cell r="T94" t="str">
            <v>In-period</v>
          </cell>
          <cell r="U94" t="str">
            <v>Leakage</v>
          </cell>
          <cell r="V94" t="str">
            <v>nr</v>
          </cell>
          <cell r="W94" t="str">
            <v>Megalitres per day (Ml/d)</v>
          </cell>
          <cell r="X94">
            <v>1</v>
          </cell>
          <cell r="Y94" t="str">
            <v>Down</v>
          </cell>
          <cell r="Z94" t="str">
            <v>Leakage</v>
          </cell>
        </row>
        <row r="95">
          <cell r="C95" t="str">
            <v>PR19BRL_PC19</v>
          </cell>
          <cell r="D95" t="str">
            <v>Local Community and Environmental Resilience</v>
          </cell>
          <cell r="E95" t="str">
            <v>PR14 continuation</v>
          </cell>
          <cell r="F95" t="str">
            <v>PC19</v>
          </cell>
          <cell r="G95" t="str">
            <v>Per capita consumption</v>
          </cell>
          <cell r="H95" t="str">
            <v>Common definition for per capita consumption as published on the Ofwat website</v>
          </cell>
          <cell r="J95">
            <v>0.5</v>
          </cell>
          <cell r="M95">
            <v>0.5</v>
          </cell>
          <cell r="Q95">
            <v>1</v>
          </cell>
          <cell r="R95" t="str">
            <v>Out &amp; under</v>
          </cell>
          <cell r="S95" t="str">
            <v>Revenue</v>
          </cell>
          <cell r="T95" t="str">
            <v>End of period</v>
          </cell>
          <cell r="U95" t="str">
            <v>Water consumption</v>
          </cell>
          <cell r="V95" t="str">
            <v>nr</v>
          </cell>
          <cell r="W95" t="str">
            <v>Litres per head per day (l/h/d)</v>
          </cell>
          <cell r="X95">
            <v>1</v>
          </cell>
          <cell r="Y95" t="str">
            <v>Down</v>
          </cell>
          <cell r="Z95" t="str">
            <v>Per capita consumption</v>
          </cell>
        </row>
        <row r="96">
          <cell r="C96" t="str">
            <v>PR19BRL_PC20</v>
          </cell>
          <cell r="D96" t="str">
            <v>Local Community and Environmental Resilience</v>
          </cell>
          <cell r="E96" t="str">
            <v>PR14 continuation</v>
          </cell>
          <cell r="F96" t="str">
            <v>PC20</v>
          </cell>
          <cell r="G96" t="str">
            <v>Meter penetration</v>
          </cell>
          <cell r="H96" t="str">
            <v>The proportion of total billed household properties that are charged for water on a measured basis.</v>
          </cell>
          <cell r="J96">
            <v>1</v>
          </cell>
          <cell r="Q96">
            <v>1</v>
          </cell>
          <cell r="R96" t="str">
            <v>Out &amp; under</v>
          </cell>
          <cell r="S96" t="str">
            <v>Revenue</v>
          </cell>
          <cell r="T96" t="str">
            <v>End of period</v>
          </cell>
          <cell r="U96" t="str">
            <v>Metering</v>
          </cell>
          <cell r="V96" t="str">
            <v>%</v>
          </cell>
          <cell r="W96" t="str">
            <v xml:space="preserve">% metered supplies </v>
          </cell>
          <cell r="X96">
            <v>2</v>
          </cell>
          <cell r="Y96" t="str">
            <v>Up</v>
          </cell>
          <cell r="AQ96">
            <v>67.7</v>
          </cell>
          <cell r="AR96">
            <v>69.5</v>
          </cell>
          <cell r="AS96">
            <v>71.3</v>
          </cell>
          <cell r="AT96">
            <v>73.099999999999994</v>
          </cell>
          <cell r="AU96">
            <v>75</v>
          </cell>
          <cell r="BP96" t="str">
            <v>Yes</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O96">
            <v>77</v>
          </cell>
          <cell r="CP96" t="str">
            <v/>
          </cell>
          <cell r="CQ96" t="str">
            <v/>
          </cell>
          <cell r="CR96" t="str">
            <v/>
          </cell>
          <cell r="CS96" t="str">
            <v/>
          </cell>
          <cell r="CT96" t="str">
            <v/>
          </cell>
          <cell r="CU96">
            <v>-0.45300000000000001</v>
          </cell>
          <cell r="CV96" t="str">
            <v/>
          </cell>
          <cell r="CW96" t="str">
            <v/>
          </cell>
          <cell r="CX96" t="str">
            <v/>
          </cell>
          <cell r="CY96">
            <v>0.55400000000000005</v>
          </cell>
          <cell r="CZ96" t="str">
            <v/>
          </cell>
          <cell r="DA96" t="str">
            <v/>
          </cell>
          <cell r="DB96" t="str">
            <v/>
          </cell>
          <cell r="DD96">
            <v>1</v>
          </cell>
        </row>
        <row r="97">
          <cell r="C97" t="str">
            <v>PR19BRL_PC21</v>
          </cell>
          <cell r="D97" t="str">
            <v>Local Community and Environmental Resilience</v>
          </cell>
          <cell r="E97" t="str">
            <v>PR14 revision</v>
          </cell>
          <cell r="F97" t="str">
            <v>PC21</v>
          </cell>
          <cell r="G97" t="str">
            <v>Raw Water Quality of Sources</v>
          </cell>
          <cell r="H97" t="str">
            <v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v>
          </cell>
          <cell r="I97">
            <v>1</v>
          </cell>
          <cell r="Q97">
            <v>1</v>
          </cell>
          <cell r="R97" t="str">
            <v>Out &amp; under</v>
          </cell>
          <cell r="S97" t="str">
            <v>Revenue</v>
          </cell>
          <cell r="T97" t="str">
            <v>In-period</v>
          </cell>
          <cell r="U97" t="str">
            <v>Catchment management</v>
          </cell>
          <cell r="V97" t="str">
            <v>nr</v>
          </cell>
          <cell r="W97" t="str">
            <v>Kg of P loss reduction achieved by Bristol Water scheme</v>
          </cell>
          <cell r="X97">
            <v>0</v>
          </cell>
          <cell r="Y97" t="str">
            <v>Up</v>
          </cell>
          <cell r="AQ97">
            <v>109</v>
          </cell>
          <cell r="AR97">
            <v>216</v>
          </cell>
          <cell r="AS97">
            <v>322</v>
          </cell>
          <cell r="AT97">
            <v>427</v>
          </cell>
          <cell r="AU97">
            <v>531</v>
          </cell>
          <cell r="BL97" t="str">
            <v>Yes</v>
          </cell>
          <cell r="BM97" t="str">
            <v>Yes</v>
          </cell>
          <cell r="BN97" t="str">
            <v>Yes</v>
          </cell>
          <cell r="BO97" t="str">
            <v>Yes</v>
          </cell>
          <cell r="BP97" t="str">
            <v>Yes</v>
          </cell>
          <cell r="BQ97" t="str">
            <v/>
          </cell>
          <cell r="BR97" t="str">
            <v/>
          </cell>
          <cell r="BS97" t="str">
            <v/>
          </cell>
          <cell r="BT97" t="str">
            <v/>
          </cell>
          <cell r="BU97" t="str">
            <v/>
          </cell>
          <cell r="BV97">
            <v>0</v>
          </cell>
          <cell r="BW97">
            <v>0</v>
          </cell>
          <cell r="BX97">
            <v>0</v>
          </cell>
          <cell r="BY97">
            <v>0</v>
          </cell>
          <cell r="BZ97">
            <v>0</v>
          </cell>
          <cell r="CA97" t="str">
            <v/>
          </cell>
          <cell r="CB97" t="str">
            <v/>
          </cell>
          <cell r="CC97" t="str">
            <v/>
          </cell>
          <cell r="CD97" t="str">
            <v/>
          </cell>
          <cell r="CE97" t="str">
            <v/>
          </cell>
          <cell r="CF97" t="str">
            <v/>
          </cell>
          <cell r="CG97" t="str">
            <v/>
          </cell>
          <cell r="CH97" t="str">
            <v/>
          </cell>
          <cell r="CI97" t="str">
            <v/>
          </cell>
          <cell r="CJ97" t="str">
            <v/>
          </cell>
          <cell r="CK97">
            <v>583</v>
          </cell>
          <cell r="CL97">
            <v>583</v>
          </cell>
          <cell r="CM97">
            <v>583</v>
          </cell>
          <cell r="CN97">
            <v>583</v>
          </cell>
          <cell r="CO97">
            <v>583</v>
          </cell>
          <cell r="CP97" t="str">
            <v/>
          </cell>
          <cell r="CQ97" t="str">
            <v/>
          </cell>
          <cell r="CR97" t="str">
            <v/>
          </cell>
          <cell r="CS97" t="str">
            <v/>
          </cell>
          <cell r="CT97" t="str">
            <v/>
          </cell>
          <cell r="CU97">
            <v>-2.12E-4</v>
          </cell>
          <cell r="CV97" t="str">
            <v/>
          </cell>
          <cell r="CW97" t="str">
            <v/>
          </cell>
          <cell r="CX97" t="str">
            <v/>
          </cell>
          <cell r="CY97">
            <v>1.84E-4</v>
          </cell>
          <cell r="CZ97" t="str">
            <v/>
          </cell>
          <cell r="DA97" t="str">
            <v/>
          </cell>
          <cell r="DB97" t="str">
            <v/>
          </cell>
          <cell r="DD97">
            <v>1</v>
          </cell>
        </row>
        <row r="98">
          <cell r="C98" t="str">
            <v>PR19BRL_PC22</v>
          </cell>
          <cell r="D98" t="str">
            <v>Local Community and Environmental Resilience</v>
          </cell>
          <cell r="E98" t="str">
            <v>PR14 continuation</v>
          </cell>
          <cell r="F98" t="str">
            <v>PC22</v>
          </cell>
          <cell r="G98" t="str">
            <v>Biodiversity Index</v>
          </cell>
          <cell r="H98" t="str">
            <v>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v>
          </cell>
          <cell r="I98">
            <v>0.5</v>
          </cell>
          <cell r="J98">
            <v>0.5</v>
          </cell>
          <cell r="Q98">
            <v>1</v>
          </cell>
          <cell r="R98" t="str">
            <v>Out &amp; under</v>
          </cell>
          <cell r="S98" t="str">
            <v>Revenue</v>
          </cell>
          <cell r="T98" t="str">
            <v>In-period</v>
          </cell>
          <cell r="U98" t="str">
            <v>Biodiversity/SSSIs</v>
          </cell>
          <cell r="V98" t="str">
            <v>score</v>
          </cell>
          <cell r="W98" t="str">
            <v>Biodiversity index</v>
          </cell>
          <cell r="X98">
            <v>0</v>
          </cell>
          <cell r="Y98" t="str">
            <v>Up</v>
          </cell>
          <cell r="AQ98">
            <v>17668</v>
          </cell>
          <cell r="AR98">
            <v>17678</v>
          </cell>
          <cell r="AS98">
            <v>17689</v>
          </cell>
          <cell r="AT98">
            <v>17700</v>
          </cell>
          <cell r="AU98">
            <v>17711</v>
          </cell>
          <cell r="BL98" t="str">
            <v>Yes</v>
          </cell>
          <cell r="BM98" t="str">
            <v>Yes</v>
          </cell>
          <cell r="BN98" t="str">
            <v>Yes</v>
          </cell>
          <cell r="BO98" t="str">
            <v>Yes</v>
          </cell>
          <cell r="BP98" t="str">
            <v>Yes</v>
          </cell>
          <cell r="BQ98" t="str">
            <v/>
          </cell>
          <cell r="BR98" t="str">
            <v/>
          </cell>
          <cell r="BS98" t="str">
            <v/>
          </cell>
          <cell r="BT98" t="str">
            <v/>
          </cell>
          <cell r="BU98" t="str">
            <v/>
          </cell>
          <cell r="BV98">
            <v>17652</v>
          </cell>
          <cell r="BW98">
            <v>17652</v>
          </cell>
          <cell r="BX98">
            <v>17652</v>
          </cell>
          <cell r="BY98">
            <v>17652</v>
          </cell>
          <cell r="BZ98">
            <v>17652</v>
          </cell>
          <cell r="CA98" t="str">
            <v/>
          </cell>
          <cell r="CB98" t="str">
            <v/>
          </cell>
          <cell r="CC98" t="str">
            <v/>
          </cell>
          <cell r="CD98" t="str">
            <v/>
          </cell>
          <cell r="CE98" t="str">
            <v/>
          </cell>
          <cell r="CF98" t="str">
            <v/>
          </cell>
          <cell r="CG98" t="str">
            <v/>
          </cell>
          <cell r="CH98" t="str">
            <v/>
          </cell>
          <cell r="CI98" t="str">
            <v/>
          </cell>
          <cell r="CJ98" t="str">
            <v/>
          </cell>
          <cell r="CK98">
            <v>17858</v>
          </cell>
          <cell r="CL98">
            <v>17858</v>
          </cell>
          <cell r="CM98">
            <v>17858</v>
          </cell>
          <cell r="CN98">
            <v>17858</v>
          </cell>
          <cell r="CO98">
            <v>17858</v>
          </cell>
          <cell r="CP98" t="str">
            <v/>
          </cell>
          <cell r="CQ98" t="str">
            <v/>
          </cell>
          <cell r="CR98" t="str">
            <v/>
          </cell>
          <cell r="CS98" t="str">
            <v/>
          </cell>
          <cell r="CT98" t="str">
            <v/>
          </cell>
          <cell r="CU98">
            <v>-7.2099999999999996E-4</v>
          </cell>
          <cell r="CV98" t="str">
            <v/>
          </cell>
          <cell r="CW98" t="str">
            <v/>
          </cell>
          <cell r="CX98" t="str">
            <v/>
          </cell>
          <cell r="CY98">
            <v>4.2700000000000002E-4</v>
          </cell>
          <cell r="CZ98" t="str">
            <v/>
          </cell>
          <cell r="DA98" t="str">
            <v/>
          </cell>
          <cell r="DB98" t="str">
            <v/>
          </cell>
          <cell r="DD98">
            <v>1</v>
          </cell>
        </row>
        <row r="99">
          <cell r="C99" t="str">
            <v>PR19BRL_PC23</v>
          </cell>
          <cell r="D99" t="str">
            <v>Local Community and Environmental Resilience</v>
          </cell>
          <cell r="E99" t="str">
            <v>PR14 continuation</v>
          </cell>
          <cell r="F99" t="str">
            <v>PC23</v>
          </cell>
          <cell r="G99" t="str">
            <v>Waste disposal compliance</v>
          </cell>
          <cell r="H99" t="str">
            <v>The percentage compliance as per by the number of Bristol Water samples taken of discharged trade effluent from designated Company sample points that meet the consent requirements in the Environment Agency permits.</v>
          </cell>
          <cell r="J99">
            <v>1</v>
          </cell>
          <cell r="Q99">
            <v>1</v>
          </cell>
          <cell r="R99" t="str">
            <v>Under</v>
          </cell>
          <cell r="S99" t="str">
            <v>Revenue</v>
          </cell>
          <cell r="T99" t="str">
            <v>In-period</v>
          </cell>
          <cell r="U99" t="str">
            <v>Waste disposal</v>
          </cell>
          <cell r="V99" t="str">
            <v>%</v>
          </cell>
          <cell r="W99" t="str">
            <v>% waste disposal compliance</v>
          </cell>
          <cell r="X99">
            <v>0</v>
          </cell>
          <cell r="Y99" t="str">
            <v>Up</v>
          </cell>
          <cell r="AQ99">
            <v>100</v>
          </cell>
          <cell r="AR99">
            <v>100</v>
          </cell>
          <cell r="AS99">
            <v>100</v>
          </cell>
          <cell r="AT99">
            <v>100</v>
          </cell>
          <cell r="AU99">
            <v>100</v>
          </cell>
          <cell r="BL99" t="str">
            <v>Yes</v>
          </cell>
          <cell r="BM99" t="str">
            <v>Yes</v>
          </cell>
          <cell r="BN99" t="str">
            <v>Yes</v>
          </cell>
          <cell r="BO99" t="str">
            <v>Yes</v>
          </cell>
          <cell r="BP99" t="str">
            <v>Yes</v>
          </cell>
          <cell r="BQ99" t="str">
            <v/>
          </cell>
          <cell r="BR99" t="str">
            <v/>
          </cell>
          <cell r="BS99" t="str">
            <v/>
          </cell>
          <cell r="BT99" t="str">
            <v/>
          </cell>
          <cell r="BU99" t="str">
            <v/>
          </cell>
          <cell r="BV99">
            <v>94</v>
          </cell>
          <cell r="BW99">
            <v>94</v>
          </cell>
          <cell r="BX99">
            <v>94</v>
          </cell>
          <cell r="BY99">
            <v>94</v>
          </cell>
          <cell r="BZ99">
            <v>94</v>
          </cell>
          <cell r="CA99">
            <v>97</v>
          </cell>
          <cell r="CB99">
            <v>97</v>
          </cell>
          <cell r="CC99">
            <v>97</v>
          </cell>
          <cell r="CD99">
            <v>97</v>
          </cell>
          <cell r="CE99">
            <v>97</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v>-8.5900000000000004E-3</v>
          </cell>
          <cell r="CV99" t="str">
            <v/>
          </cell>
          <cell r="CW99" t="str">
            <v/>
          </cell>
          <cell r="CX99" t="str">
            <v/>
          </cell>
          <cell r="CY99" t="str">
            <v/>
          </cell>
          <cell r="CZ99" t="str">
            <v/>
          </cell>
          <cell r="DA99" t="str">
            <v/>
          </cell>
          <cell r="DB99" t="str">
            <v/>
          </cell>
          <cell r="DD99">
            <v>1</v>
          </cell>
        </row>
        <row r="100">
          <cell r="C100" t="str">
            <v>PR19BRL_PC24</v>
          </cell>
          <cell r="D100" t="str">
            <v>Local Community and Environmental Resilience</v>
          </cell>
          <cell r="E100" t="str">
            <v>PR19 new</v>
          </cell>
          <cell r="F100" t="str">
            <v>PC24</v>
          </cell>
          <cell r="G100" t="str">
            <v xml:space="preserve">Water Industry National Environment Programme Compliance </v>
          </cell>
          <cell r="H100" t="str">
            <v xml:space="preserve">The metric will measure compliance with requirements of the Water Industry National Environment Programme (WINEP). The company commits to deliver each requirement under the WINEP. </v>
          </cell>
          <cell r="I100">
            <v>1</v>
          </cell>
          <cell r="Q100">
            <v>1</v>
          </cell>
          <cell r="R100" t="str">
            <v>Under</v>
          </cell>
          <cell r="S100" t="str">
            <v>Revenue</v>
          </cell>
          <cell r="T100" t="str">
            <v>In-period</v>
          </cell>
          <cell r="U100" t="str">
            <v>Water resources/ abstraction</v>
          </cell>
          <cell r="V100" t="str">
            <v>%</v>
          </cell>
          <cell r="W100" t="str">
            <v>% compliance with WINEP</v>
          </cell>
          <cell r="X100">
            <v>0</v>
          </cell>
          <cell r="Y100" t="str">
            <v>Up</v>
          </cell>
          <cell r="AQ100">
            <v>100</v>
          </cell>
          <cell r="AR100">
            <v>100</v>
          </cell>
          <cell r="AS100">
            <v>100</v>
          </cell>
          <cell r="AT100">
            <v>100</v>
          </cell>
          <cell r="AU100">
            <v>100</v>
          </cell>
          <cell r="BL100" t="str">
            <v>Yes</v>
          </cell>
          <cell r="BM100" t="str">
            <v>Yes</v>
          </cell>
          <cell r="BN100" t="str">
            <v>Yes</v>
          </cell>
          <cell r="BO100" t="str">
            <v>Yes</v>
          </cell>
          <cell r="BP100" t="str">
            <v>Yes</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v>-2.3800000000000002E-3</v>
          </cell>
          <cell r="CV100" t="str">
            <v/>
          </cell>
          <cell r="CW100" t="str">
            <v/>
          </cell>
          <cell r="CX100" t="str">
            <v/>
          </cell>
          <cell r="CY100" t="str">
            <v/>
          </cell>
          <cell r="CZ100" t="str">
            <v/>
          </cell>
          <cell r="DA100" t="str">
            <v/>
          </cell>
          <cell r="DB100" t="str">
            <v/>
          </cell>
          <cell r="DD100">
            <v>1</v>
          </cell>
        </row>
        <row r="101">
          <cell r="C101" t="str">
            <v>PR19BRL_PC25</v>
          </cell>
          <cell r="D101" t="str">
            <v>Local Community and Environmental Resilience</v>
          </cell>
          <cell r="E101" t="str">
            <v>PR14 continuation</v>
          </cell>
          <cell r="F101" t="str">
            <v>PC25</v>
          </cell>
          <cell r="G101" t="str">
            <v>Local community satisfaction</v>
          </cell>
          <cell r="H101" t="str">
            <v>The percentage of stakeholders within our supply area who are satisfied with the contribution we have made against our agreed commitments to the communities that we serve.</v>
          </cell>
          <cell r="I101">
            <v>0.2</v>
          </cell>
          <cell r="J101">
            <v>0.8</v>
          </cell>
          <cell r="Q101">
            <v>1</v>
          </cell>
          <cell r="R101" t="str">
            <v>Out &amp; under</v>
          </cell>
          <cell r="S101" t="str">
            <v>Revenue</v>
          </cell>
          <cell r="T101" t="str">
            <v>In-period</v>
          </cell>
          <cell r="U101" t="str">
            <v>Community/partnerships</v>
          </cell>
          <cell r="V101" t="str">
            <v>%</v>
          </cell>
          <cell r="W101" t="str">
            <v>% stakeholder satisfaction</v>
          </cell>
          <cell r="X101">
            <v>1</v>
          </cell>
          <cell r="Y101" t="str">
            <v>Up</v>
          </cell>
          <cell r="AQ101">
            <v>85</v>
          </cell>
          <cell r="AR101">
            <v>85</v>
          </cell>
          <cell r="AS101">
            <v>85</v>
          </cell>
          <cell r="AT101">
            <v>85</v>
          </cell>
          <cell r="AU101">
            <v>85</v>
          </cell>
          <cell r="BL101" t="str">
            <v>Yes</v>
          </cell>
          <cell r="BM101" t="str">
            <v>Yes</v>
          </cell>
          <cell r="BN101" t="str">
            <v>Yes</v>
          </cell>
          <cell r="BO101" t="str">
            <v>Yes</v>
          </cell>
          <cell r="BP101" t="str">
            <v>Yes</v>
          </cell>
          <cell r="BQ101" t="str">
            <v/>
          </cell>
          <cell r="BR101" t="str">
            <v/>
          </cell>
          <cell r="BS101" t="str">
            <v/>
          </cell>
          <cell r="BT101" t="str">
            <v/>
          </cell>
          <cell r="BU101" t="str">
            <v/>
          </cell>
          <cell r="BV101">
            <v>75</v>
          </cell>
          <cell r="BW101">
            <v>75</v>
          </cell>
          <cell r="BX101">
            <v>75</v>
          </cell>
          <cell r="BY101">
            <v>75</v>
          </cell>
          <cell r="BZ101">
            <v>75</v>
          </cell>
          <cell r="CA101" t="str">
            <v/>
          </cell>
          <cell r="CB101" t="str">
            <v/>
          </cell>
          <cell r="CC101" t="str">
            <v/>
          </cell>
          <cell r="CD101" t="str">
            <v/>
          </cell>
          <cell r="CE101" t="str">
            <v/>
          </cell>
          <cell r="CF101" t="str">
            <v/>
          </cell>
          <cell r="CG101" t="str">
            <v/>
          </cell>
          <cell r="CH101" t="str">
            <v/>
          </cell>
          <cell r="CI101" t="str">
            <v/>
          </cell>
          <cell r="CJ101" t="str">
            <v/>
          </cell>
          <cell r="CK101">
            <v>93</v>
          </cell>
          <cell r="CL101">
            <v>93</v>
          </cell>
          <cell r="CM101">
            <v>93</v>
          </cell>
          <cell r="CN101">
            <v>93</v>
          </cell>
          <cell r="CO101">
            <v>93</v>
          </cell>
          <cell r="CP101" t="str">
            <v/>
          </cell>
          <cell r="CQ101" t="str">
            <v/>
          </cell>
          <cell r="CR101" t="str">
            <v/>
          </cell>
          <cell r="CS101" t="str">
            <v/>
          </cell>
          <cell r="CT101" t="str">
            <v/>
          </cell>
          <cell r="CU101">
            <v>-2.1100000000000001E-2</v>
          </cell>
          <cell r="CV101" t="str">
            <v/>
          </cell>
          <cell r="CW101" t="str">
            <v/>
          </cell>
          <cell r="CX101" t="str">
            <v/>
          </cell>
          <cell r="CY101">
            <v>2.0799999999999999E-2</v>
          </cell>
          <cell r="CZ101" t="str">
            <v/>
          </cell>
          <cell r="DA101" t="str">
            <v/>
          </cell>
          <cell r="DB101" t="str">
            <v/>
          </cell>
          <cell r="DD101">
            <v>1</v>
          </cell>
        </row>
        <row r="102">
          <cell r="C102" t="str">
            <v>PR19BRL_PC26</v>
          </cell>
          <cell r="D102" t="str">
            <v>Local Community and Environmental Resilience</v>
          </cell>
          <cell r="E102" t="str">
            <v>PR19 new</v>
          </cell>
          <cell r="F102" t="str">
            <v>PC26</v>
          </cell>
          <cell r="G102" t="str">
            <v>Abstraction Incentive Mechanism (AIM)</v>
          </cell>
          <cell r="H102" t="str">
            <v>Reducing abstraction at Shipton Moyne system (an abstraction linked to environmentally-sensitive sites), at times where there is a risk of low river flows due to low local groundwater levels</v>
          </cell>
          <cell r="I102">
            <v>1</v>
          </cell>
          <cell r="Q102">
            <v>1</v>
          </cell>
          <cell r="R102" t="str">
            <v>Out &amp; under</v>
          </cell>
          <cell r="S102" t="str">
            <v>Revenue</v>
          </cell>
          <cell r="T102" t="str">
            <v>In-period</v>
          </cell>
          <cell r="U102" t="str">
            <v>Water resources/ abstraction</v>
          </cell>
          <cell r="V102" t="str">
            <v>nr</v>
          </cell>
          <cell r="W102" t="str">
            <v>Megalitres (Ml)</v>
          </cell>
          <cell r="X102">
            <v>1</v>
          </cell>
          <cell r="Y102" t="str">
            <v>Down</v>
          </cell>
          <cell r="AQ102">
            <v>-186.1</v>
          </cell>
          <cell r="AR102">
            <v>-186.1</v>
          </cell>
          <cell r="AS102">
            <v>-186.1</v>
          </cell>
          <cell r="AT102">
            <v>-186.1</v>
          </cell>
          <cell r="AU102">
            <v>-186.1</v>
          </cell>
          <cell r="BL102" t="str">
            <v>Yes</v>
          </cell>
          <cell r="BM102" t="str">
            <v>Yes</v>
          </cell>
          <cell r="BN102" t="str">
            <v>Yes</v>
          </cell>
          <cell r="BO102" t="str">
            <v>Yes</v>
          </cell>
          <cell r="BP102" t="str">
            <v>Yes</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v>-733.5</v>
          </cell>
          <cell r="CL102">
            <v>-733.5</v>
          </cell>
          <cell r="CM102">
            <v>-733.5</v>
          </cell>
          <cell r="CN102">
            <v>-733.5</v>
          </cell>
          <cell r="CO102">
            <v>-733.5</v>
          </cell>
          <cell r="CP102" t="str">
            <v/>
          </cell>
          <cell r="CQ102" t="str">
            <v/>
          </cell>
          <cell r="CR102" t="str">
            <v/>
          </cell>
          <cell r="CS102" t="str">
            <v/>
          </cell>
          <cell r="CT102" t="str">
            <v/>
          </cell>
          <cell r="CU102">
            <v>-5.0000000000000002E-5</v>
          </cell>
          <cell r="CV102" t="str">
            <v/>
          </cell>
          <cell r="CW102" t="str">
            <v/>
          </cell>
          <cell r="CX102" t="str">
            <v/>
          </cell>
          <cell r="CY102">
            <v>5.0000000000000002E-5</v>
          </cell>
          <cell r="CZ102" t="str">
            <v/>
          </cell>
          <cell r="DA102" t="str">
            <v/>
          </cell>
          <cell r="DB102" t="str">
            <v/>
          </cell>
          <cell r="DC102" t="str">
            <v>No</v>
          </cell>
          <cell r="DD102">
            <v>1</v>
          </cell>
          <cell r="DE102" t="str">
            <v>Per 1000 Ml</v>
          </cell>
        </row>
        <row r="103">
          <cell r="C103" t="str">
            <v>PR19BRL_PC27</v>
          </cell>
          <cell r="D103" t="str">
            <v>Excellent Customer Experiences</v>
          </cell>
          <cell r="E103" t="str">
            <v>PR19 new</v>
          </cell>
          <cell r="F103" t="str">
            <v>PC27</v>
          </cell>
          <cell r="G103" t="str">
            <v>Priority services for customers in vulnerable circumstances</v>
          </cell>
          <cell r="H103" t="str">
            <v>The percentage of domestic households reflected on our Priority Services Register (PSR)</v>
          </cell>
          <cell r="M103">
            <v>1</v>
          </cell>
          <cell r="Q103">
            <v>1</v>
          </cell>
          <cell r="R103" t="str">
            <v>NFI</v>
          </cell>
          <cell r="U103" t="str">
            <v>Billing, debt, vfm, affordability, vulnerability</v>
          </cell>
          <cell r="V103" t="str">
            <v>%</v>
          </cell>
          <cell r="W103" t="str">
            <v>% connected properties</v>
          </cell>
          <cell r="X103">
            <v>1</v>
          </cell>
          <cell r="Y103" t="str">
            <v>Up</v>
          </cell>
          <cell r="Z103" t="str">
            <v>Priority services for customers in vulnerable circumstances</v>
          </cell>
        </row>
        <row r="104">
          <cell r="C104" t="str">
            <v>PR19BRL_PC28</v>
          </cell>
          <cell r="F104" t="str">
            <v>PC28</v>
          </cell>
          <cell r="G104" t="str">
            <v>Glastonbury Street Network Resilience</v>
          </cell>
          <cell r="J104">
            <v>1</v>
          </cell>
          <cell r="Q104">
            <v>1</v>
          </cell>
          <cell r="R104" t="str">
            <v>Under</v>
          </cell>
          <cell r="S104" t="str">
            <v>Revenue</v>
          </cell>
          <cell r="T104" t="str">
            <v>End of period</v>
          </cell>
          <cell r="V104" t="str">
            <v>nr</v>
          </cell>
          <cell r="W104" t="str">
            <v>Expected months of delays</v>
          </cell>
          <cell r="X104">
            <v>0</v>
          </cell>
          <cell r="Y104" t="str">
            <v>Down</v>
          </cell>
          <cell r="AQ104">
            <v>0</v>
          </cell>
          <cell r="AR104">
            <v>0</v>
          </cell>
          <cell r="AS104">
            <v>0</v>
          </cell>
          <cell r="AT104">
            <v>0</v>
          </cell>
          <cell r="AU104">
            <v>0</v>
          </cell>
          <cell r="BP104" t="str">
            <v>Yes</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v>-5.3100000000000001E-2</v>
          </cell>
          <cell r="CV104" t="str">
            <v/>
          </cell>
          <cell r="CW104" t="str">
            <v/>
          </cell>
          <cell r="CX104" t="str">
            <v/>
          </cell>
          <cell r="CY104" t="str">
            <v/>
          </cell>
          <cell r="CZ104" t="str">
            <v/>
          </cell>
          <cell r="DA104" t="str">
            <v/>
          </cell>
          <cell r="DB104" t="str">
            <v/>
          </cell>
        </row>
        <row r="105">
          <cell r="C105" t="str">
            <v>PR19BRL_NEP01</v>
          </cell>
          <cell r="F105" t="str">
            <v>NEP01</v>
          </cell>
          <cell r="G105" t="str">
            <v>WINEP Delivery</v>
          </cell>
          <cell r="Q105">
            <v>0</v>
          </cell>
          <cell r="R105" t="str">
            <v>NFI</v>
          </cell>
          <cell r="V105" t="str">
            <v>text</v>
          </cell>
          <cell r="W105" t="str">
            <v>WINEP requirements met or not met in each year</v>
          </cell>
          <cell r="X105">
            <v>0</v>
          </cell>
          <cell r="AQ105" t="str">
            <v>Met</v>
          </cell>
          <cell r="AR105" t="str">
            <v>Met</v>
          </cell>
          <cell r="AS105" t="str">
            <v>Met</v>
          </cell>
          <cell r="AT105" t="str">
            <v>Met</v>
          </cell>
          <cell r="AU105" t="str">
            <v>Met</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row>
        <row r="106">
          <cell r="C106" t="str">
            <v>PR19BRL_PC29</v>
          </cell>
          <cell r="F106" t="str">
            <v>PC29</v>
          </cell>
          <cell r="G106" t="str">
            <v>Total customer complaints</v>
          </cell>
          <cell r="H106" t="str">
            <v>The total complaints by household customers received by the company per 10,000 connections.</v>
          </cell>
          <cell r="Q106">
            <v>0</v>
          </cell>
          <cell r="R106" t="str">
            <v>NFI</v>
          </cell>
          <cell r="V106" t="str">
            <v>nr</v>
          </cell>
          <cell r="X106">
            <v>1</v>
          </cell>
          <cell r="AQ106" t="str">
            <v>2019-20 Upper Quartile</v>
          </cell>
          <cell r="AR106" t="str">
            <v>2020-21 Upper Quartile</v>
          </cell>
          <cell r="AS106" t="str">
            <v>2021-22 Upper Quartile</v>
          </cell>
          <cell r="AT106" t="str">
            <v>2022-23 Upper Quartile</v>
          </cell>
          <cell r="AU106" t="str">
            <v>2023-24 Upper Quartile</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row>
        <row r="107">
          <cell r="C107" t="str">
            <v>PR19HDD_A1</v>
          </cell>
          <cell r="D107" t="str">
            <v>Good to drink</v>
          </cell>
          <cell r="E107" t="str">
            <v>PR19 new</v>
          </cell>
          <cell r="F107" t="str">
            <v>A1</v>
          </cell>
          <cell r="G107" t="str">
            <v>Water quality compliance (CRI)</v>
          </cell>
          <cell r="H107" t="str">
            <v>The DWI's compliance risk index. It is a measure designed to illustrate the risk arising from treated water compliance failures. It aligns with the current risk based approach to regulation of water supplies used by the Drinking Water Inspectorate</v>
          </cell>
          <cell r="I107">
            <v>0.5</v>
          </cell>
          <cell r="J107">
            <v>0.5</v>
          </cell>
          <cell r="Q107">
            <v>1</v>
          </cell>
          <cell r="R107" t="str">
            <v>Under</v>
          </cell>
          <cell r="S107" t="str">
            <v>Revenue</v>
          </cell>
          <cell r="T107" t="str">
            <v>In-period</v>
          </cell>
          <cell r="U107" t="str">
            <v>Water quality compliance</v>
          </cell>
          <cell r="V107" t="str">
            <v>score</v>
          </cell>
          <cell r="W107" t="str">
            <v>Index</v>
          </cell>
          <cell r="X107">
            <v>2</v>
          </cell>
          <cell r="Y107" t="str">
            <v>Down</v>
          </cell>
          <cell r="Z107" t="str">
            <v>Water quality compliance (CRI)</v>
          </cell>
        </row>
        <row r="108">
          <cell r="C108" t="str">
            <v>PR19HDD_A2</v>
          </cell>
          <cell r="D108" t="str">
            <v>Good to drink</v>
          </cell>
          <cell r="E108" t="str">
            <v>PR14 revision</v>
          </cell>
          <cell r="F108" t="str">
            <v>A2</v>
          </cell>
          <cell r="G108" t="str">
            <v xml:space="preserve">Number of complaints about drinking water quality </v>
          </cell>
          <cell r="H108" t="str">
            <v>Total number of complaints about appearance, taste and odour per year.</v>
          </cell>
          <cell r="I108">
            <v>0.5</v>
          </cell>
          <cell r="J108">
            <v>0.5</v>
          </cell>
          <cell r="Q108">
            <v>1</v>
          </cell>
          <cell r="R108" t="str">
            <v>Out &amp; under</v>
          </cell>
          <cell r="S108" t="str">
            <v>Revenue</v>
          </cell>
          <cell r="T108" t="str">
            <v>In-period</v>
          </cell>
          <cell r="U108" t="str">
            <v>Customer contacts - water quality</v>
          </cell>
          <cell r="V108" t="str">
            <v>nr</v>
          </cell>
          <cell r="W108" t="str">
            <v>Number of customer contacts</v>
          </cell>
          <cell r="X108">
            <v>0</v>
          </cell>
          <cell r="Y108" t="str">
            <v>Down</v>
          </cell>
          <cell r="Z108" t="str">
            <v>Customer contacts about water quality</v>
          </cell>
          <cell r="AQ108">
            <v>432</v>
          </cell>
          <cell r="AR108">
            <v>375</v>
          </cell>
          <cell r="AS108">
            <v>317</v>
          </cell>
          <cell r="AT108">
            <v>317</v>
          </cell>
          <cell r="AU108">
            <v>317</v>
          </cell>
          <cell r="BL108" t="str">
            <v>Yes</v>
          </cell>
          <cell r="BM108" t="str">
            <v>Yes</v>
          </cell>
          <cell r="BN108" t="str">
            <v>Yes</v>
          </cell>
          <cell r="BO108" t="str">
            <v>Yes</v>
          </cell>
          <cell r="BP108" t="str">
            <v>Yes</v>
          </cell>
          <cell r="BQ108" t="str">
            <v/>
          </cell>
          <cell r="BR108" t="str">
            <v/>
          </cell>
          <cell r="BS108" t="str">
            <v/>
          </cell>
          <cell r="BT108" t="str">
            <v/>
          </cell>
          <cell r="BU108" t="str">
            <v/>
          </cell>
          <cell r="BV108">
            <v>864</v>
          </cell>
          <cell r="BW108">
            <v>864</v>
          </cell>
          <cell r="BX108">
            <v>864</v>
          </cell>
          <cell r="BY108">
            <v>864</v>
          </cell>
          <cell r="BZ108">
            <v>864</v>
          </cell>
          <cell r="CA108" t="str">
            <v/>
          </cell>
          <cell r="CB108" t="str">
            <v/>
          </cell>
          <cell r="CC108" t="str">
            <v/>
          </cell>
          <cell r="CD108" t="str">
            <v/>
          </cell>
          <cell r="CE108" t="str">
            <v/>
          </cell>
          <cell r="CF108" t="str">
            <v/>
          </cell>
          <cell r="CG108" t="str">
            <v/>
          </cell>
          <cell r="CH108" t="str">
            <v/>
          </cell>
          <cell r="CI108" t="str">
            <v/>
          </cell>
          <cell r="CJ108" t="str">
            <v/>
          </cell>
          <cell r="CK108">
            <v>389</v>
          </cell>
          <cell r="CL108">
            <v>338</v>
          </cell>
          <cell r="CM108">
            <v>285</v>
          </cell>
          <cell r="CN108">
            <v>285</v>
          </cell>
          <cell r="CO108">
            <v>285</v>
          </cell>
          <cell r="CP108" t="str">
            <v/>
          </cell>
          <cell r="CQ108" t="str">
            <v/>
          </cell>
          <cell r="CR108" t="str">
            <v/>
          </cell>
          <cell r="CS108" t="str">
            <v/>
          </cell>
          <cell r="CT108" t="str">
            <v/>
          </cell>
          <cell r="CU108">
            <v>-6.7900000000000002E-4</v>
          </cell>
          <cell r="CV108" t="str">
            <v/>
          </cell>
          <cell r="CW108" t="str">
            <v/>
          </cell>
          <cell r="CX108" t="str">
            <v/>
          </cell>
          <cell r="CY108">
            <v>5.6599999999999999E-4</v>
          </cell>
          <cell r="CZ108" t="str">
            <v/>
          </cell>
          <cell r="DA108" t="str">
            <v/>
          </cell>
          <cell r="DB108" t="str">
            <v/>
          </cell>
          <cell r="DD108">
            <v>1</v>
          </cell>
        </row>
        <row r="109">
          <cell r="C109" t="str">
            <v>PR19HDD_A3</v>
          </cell>
          <cell r="D109" t="str">
            <v>Good to drink</v>
          </cell>
          <cell r="E109" t="str">
            <v>PR19 new</v>
          </cell>
          <cell r="F109" t="str">
            <v>A3</v>
          </cell>
          <cell r="G109" t="str">
            <v>Number of lead pipes replaced</v>
          </cell>
          <cell r="H109" t="str">
            <v>Number of lead communication and supply pipes replaced</v>
          </cell>
          <cell r="J109">
            <v>1</v>
          </cell>
          <cell r="Q109">
            <v>1</v>
          </cell>
          <cell r="R109" t="str">
            <v>Out &amp; under</v>
          </cell>
          <cell r="S109" t="str">
            <v>Revenue</v>
          </cell>
          <cell r="T109" t="str">
            <v>In-period</v>
          </cell>
          <cell r="U109" t="str">
            <v>*** new primary category required ***</v>
          </cell>
          <cell r="V109" t="str">
            <v>nr</v>
          </cell>
          <cell r="W109" t="str">
            <v>Number of lead pipes</v>
          </cell>
          <cell r="X109">
            <v>0</v>
          </cell>
          <cell r="Y109" t="str">
            <v>Up</v>
          </cell>
          <cell r="AQ109">
            <v>50</v>
          </cell>
          <cell r="AR109">
            <v>75</v>
          </cell>
          <cell r="AS109">
            <v>35</v>
          </cell>
          <cell r="AT109">
            <v>35</v>
          </cell>
          <cell r="AU109">
            <v>35</v>
          </cell>
          <cell r="BL109" t="str">
            <v>Yes</v>
          </cell>
          <cell r="BM109" t="str">
            <v>Yes</v>
          </cell>
          <cell r="BN109" t="str">
            <v>Yes</v>
          </cell>
          <cell r="BO109" t="str">
            <v>Yes</v>
          </cell>
          <cell r="BP109" t="str">
            <v>Yes</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v>200</v>
          </cell>
          <cell r="CL109">
            <v>300</v>
          </cell>
          <cell r="CM109">
            <v>140</v>
          </cell>
          <cell r="CN109">
            <v>140</v>
          </cell>
          <cell r="CO109">
            <v>140</v>
          </cell>
          <cell r="CP109" t="str">
            <v/>
          </cell>
          <cell r="CQ109" t="str">
            <v/>
          </cell>
          <cell r="CR109" t="str">
            <v/>
          </cell>
          <cell r="CS109" t="str">
            <v/>
          </cell>
          <cell r="CT109" t="str">
            <v/>
          </cell>
          <cell r="CU109">
            <v>-1.1000000000000001E-3</v>
          </cell>
          <cell r="CV109" t="str">
            <v/>
          </cell>
          <cell r="CW109" t="str">
            <v/>
          </cell>
          <cell r="CX109" t="str">
            <v/>
          </cell>
          <cell r="CY109">
            <v>1E-3</v>
          </cell>
          <cell r="CZ109" t="str">
            <v/>
          </cell>
          <cell r="DA109" t="str">
            <v/>
          </cell>
          <cell r="DB109" t="str">
            <v/>
          </cell>
          <cell r="DD109">
            <v>1</v>
          </cell>
        </row>
        <row r="110">
          <cell r="C110" t="str">
            <v>PR19HDD_B1</v>
          </cell>
          <cell r="D110" t="str">
            <v>Water always there</v>
          </cell>
          <cell r="E110" t="str">
            <v>PR14 revision</v>
          </cell>
          <cell r="F110" t="str">
            <v>B1</v>
          </cell>
          <cell r="G110" t="str">
            <v>Water supply interruptions</v>
          </cell>
          <cell r="H110" t="str">
            <v xml:space="preserve">Average supply interruption greater than, or equal to, three hours (minutes per property) </v>
          </cell>
          <cell r="I110">
            <v>0.5</v>
          </cell>
          <cell r="J110">
            <v>0.5</v>
          </cell>
          <cell r="Q110">
            <v>1</v>
          </cell>
          <cell r="R110" t="str">
            <v>Under</v>
          </cell>
          <cell r="S110" t="str">
            <v>Revenue</v>
          </cell>
          <cell r="T110" t="str">
            <v>In-period</v>
          </cell>
          <cell r="U110" t="str">
            <v>Supply interruptions</v>
          </cell>
          <cell r="V110" t="str">
            <v>time</v>
          </cell>
          <cell r="W110" t="str">
            <v>Minutes</v>
          </cell>
          <cell r="X110">
            <v>0</v>
          </cell>
          <cell r="Y110" t="str">
            <v>Down</v>
          </cell>
          <cell r="Z110" t="str">
            <v>Water supply interruptions</v>
          </cell>
        </row>
        <row r="111">
          <cell r="C111" t="str">
            <v>PR19HDD_B2</v>
          </cell>
          <cell r="D111" t="str">
            <v>Water always there</v>
          </cell>
          <cell r="E111" t="str">
            <v>PR14 revision</v>
          </cell>
          <cell r="F111" t="str">
            <v>B2</v>
          </cell>
          <cell r="G111" t="str">
            <v>Leakage</v>
          </cell>
          <cell r="H111" t="str">
            <v xml:space="preserve">The total level of leakage, including service reservoir losses and trunk main leakage plus customer supply pipe leakage, in megalitres per day (Ml/d), reported as a three-year average. </v>
          </cell>
          <cell r="J111">
            <v>1</v>
          </cell>
          <cell r="Q111">
            <v>1</v>
          </cell>
          <cell r="R111" t="str">
            <v>Under</v>
          </cell>
          <cell r="S111" t="str">
            <v>Revenue</v>
          </cell>
          <cell r="T111" t="str">
            <v>In-period</v>
          </cell>
          <cell r="U111" t="str">
            <v>Leakage</v>
          </cell>
          <cell r="V111" t="str">
            <v>nr</v>
          </cell>
          <cell r="W111" t="str">
            <v>Megalitres per day (Ml/d)</v>
          </cell>
          <cell r="X111">
            <v>1</v>
          </cell>
          <cell r="Y111" t="str">
            <v>Down</v>
          </cell>
          <cell r="Z111" t="str">
            <v>Leakage</v>
          </cell>
        </row>
        <row r="112">
          <cell r="C112" t="str">
            <v>PR19HDD_B3</v>
          </cell>
          <cell r="D112" t="str">
            <v>Water always there</v>
          </cell>
          <cell r="E112" t="str">
            <v>PR14 revision</v>
          </cell>
          <cell r="F112" t="str">
            <v>B3</v>
          </cell>
          <cell r="G112" t="str">
            <v>Per capita consumption</v>
          </cell>
          <cell r="H112" t="str">
            <v>Average amount of water used by each person that lives in a household property (litres per head per day). Reported as a three-year average</v>
          </cell>
          <cell r="I112">
            <v>0.5</v>
          </cell>
          <cell r="J112">
            <v>0.5</v>
          </cell>
          <cell r="Q112">
            <v>1</v>
          </cell>
          <cell r="R112" t="str">
            <v>Under</v>
          </cell>
          <cell r="S112" t="str">
            <v>Revenue</v>
          </cell>
          <cell r="T112" t="str">
            <v>End of period</v>
          </cell>
          <cell r="U112" t="str">
            <v>Water consumption</v>
          </cell>
          <cell r="V112" t="str">
            <v>nr</v>
          </cell>
          <cell r="W112" t="str">
            <v>Litres per head per day</v>
          </cell>
          <cell r="X112">
            <v>1</v>
          </cell>
          <cell r="Y112" t="str">
            <v>Down</v>
          </cell>
          <cell r="Z112" t="str">
            <v>Per capita consumption</v>
          </cell>
        </row>
        <row r="113">
          <cell r="C113" t="str">
            <v>PR19HDD_B4</v>
          </cell>
          <cell r="D113" t="str">
            <v>Water always there</v>
          </cell>
          <cell r="E113" t="str">
            <v>PR19 new</v>
          </cell>
          <cell r="F113" t="str">
            <v>B4</v>
          </cell>
          <cell r="G113" t="str">
            <v>Risk of severe restrictions in a drought</v>
          </cell>
          <cell r="H113" t="str">
            <v>Percentage of the population that would experience severe supply restrictions (e.g. standpipes or rota cuts) in a 1-in-200 year drought</v>
          </cell>
          <cell r="I113">
            <v>1</v>
          </cell>
          <cell r="Q113">
            <v>1</v>
          </cell>
          <cell r="R113" t="str">
            <v>NFI</v>
          </cell>
          <cell r="U113" t="str">
            <v>Resilience</v>
          </cell>
          <cell r="V113" t="str">
            <v>%</v>
          </cell>
          <cell r="W113" t="str">
            <v>Percentage at risk of level 4 drought</v>
          </cell>
          <cell r="X113">
            <v>1</v>
          </cell>
          <cell r="Y113" t="str">
            <v>Down</v>
          </cell>
          <cell r="Z113" t="str">
            <v>Risk of severe restrictions in a drought</v>
          </cell>
        </row>
        <row r="114">
          <cell r="C114" t="str">
            <v>PR19HDD_B5</v>
          </cell>
          <cell r="D114" t="str">
            <v>Water always there</v>
          </cell>
          <cell r="E114" t="str">
            <v>PR14 revision</v>
          </cell>
          <cell r="F114" t="str">
            <v>B5</v>
          </cell>
          <cell r="G114" t="str">
            <v>Mains repairs</v>
          </cell>
          <cell r="H114" t="str">
            <v>The number of mains bursts per thousand kilometres of total length of mains</v>
          </cell>
          <cell r="J114">
            <v>1</v>
          </cell>
          <cell r="Q114">
            <v>1</v>
          </cell>
          <cell r="R114" t="str">
            <v>Under</v>
          </cell>
          <cell r="S114" t="str">
            <v>Revenue</v>
          </cell>
          <cell r="T114" t="str">
            <v>In-period</v>
          </cell>
          <cell r="U114" t="str">
            <v>Water mains bursts</v>
          </cell>
          <cell r="V114" t="str">
            <v>nr</v>
          </cell>
          <cell r="W114" t="str">
            <v>Number of mains bursts (normalised to number per 1,000km of mains)</v>
          </cell>
          <cell r="X114">
            <v>1</v>
          </cell>
          <cell r="Y114" t="str">
            <v>Down</v>
          </cell>
          <cell r="Z114" t="str">
            <v>Mains repairs</v>
          </cell>
        </row>
        <row r="115">
          <cell r="C115" t="str">
            <v>PR19HDD_B6</v>
          </cell>
          <cell r="D115" t="str">
            <v>Water always there</v>
          </cell>
          <cell r="E115" t="str">
            <v>PR19 new</v>
          </cell>
          <cell r="F115" t="str">
            <v>B6</v>
          </cell>
          <cell r="G115" t="str">
            <v>Unplanned outage</v>
          </cell>
          <cell r="H115" t="str">
            <v xml:space="preserve">Unplanned outage. The annualised unavailable flow, based on the peak week production capacity (or PWPC). </v>
          </cell>
          <cell r="I115">
            <v>0.5</v>
          </cell>
          <cell r="J115">
            <v>0.5</v>
          </cell>
          <cell r="Q115">
            <v>1</v>
          </cell>
          <cell r="R115" t="str">
            <v>Under</v>
          </cell>
          <cell r="S115" t="str">
            <v>Revenue</v>
          </cell>
          <cell r="T115" t="str">
            <v>In-period</v>
          </cell>
          <cell r="U115" t="str">
            <v>Water outage</v>
          </cell>
          <cell r="V115" t="str">
            <v>%</v>
          </cell>
          <cell r="W115" t="str">
            <v>Percentage outage compared to company peak week production capacity (PWPC)</v>
          </cell>
          <cell r="X115">
            <v>2</v>
          </cell>
          <cell r="Y115" t="str">
            <v>Down</v>
          </cell>
          <cell r="Z115" t="str">
            <v>Unplanned outage</v>
          </cell>
        </row>
        <row r="116">
          <cell r="C116" t="str">
            <v>PR19HDD_B7</v>
          </cell>
          <cell r="D116" t="str">
            <v>Water always there</v>
          </cell>
          <cell r="E116" t="str">
            <v>PR14 revision</v>
          </cell>
          <cell r="F116" t="str">
            <v>B7</v>
          </cell>
          <cell r="G116" t="str">
            <v>Properties at risk of receiving low pressure</v>
          </cell>
          <cell r="H116" t="str">
            <v>The total number of properties that have received, and are likely to continue to receive, pressure below the reference level.</v>
          </cell>
          <cell r="J116">
            <v>1</v>
          </cell>
          <cell r="Q116">
            <v>1</v>
          </cell>
          <cell r="R116" t="str">
            <v>Under</v>
          </cell>
          <cell r="S116" t="str">
            <v>Revenue</v>
          </cell>
          <cell r="T116" t="str">
            <v>In-period</v>
          </cell>
          <cell r="U116" t="str">
            <v>Water pressure</v>
          </cell>
          <cell r="V116" t="str">
            <v xml:space="preserve">% </v>
          </cell>
          <cell r="W116" t="str">
            <v>Percentage reduction against the 2019/20 baseline</v>
          </cell>
          <cell r="X116">
            <v>0</v>
          </cell>
          <cell r="Y116" t="str">
            <v>Up</v>
          </cell>
          <cell r="Z116" t="str">
            <v>Low pressure</v>
          </cell>
          <cell r="AQ116">
            <v>7</v>
          </cell>
          <cell r="AR116">
            <v>28</v>
          </cell>
          <cell r="AS116">
            <v>28</v>
          </cell>
          <cell r="AT116">
            <v>28</v>
          </cell>
          <cell r="AU116">
            <v>28</v>
          </cell>
          <cell r="BL116" t="str">
            <v>Yes</v>
          </cell>
          <cell r="BM116" t="str">
            <v>Yes</v>
          </cell>
          <cell r="BN116" t="str">
            <v>Yes</v>
          </cell>
          <cell r="BO116" t="str">
            <v>Yes</v>
          </cell>
          <cell r="BP116" t="str">
            <v>Yes</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v>-9.8900000000000008E-4</v>
          </cell>
          <cell r="CV116" t="str">
            <v/>
          </cell>
          <cell r="CW116" t="str">
            <v/>
          </cell>
          <cell r="CX116" t="str">
            <v/>
          </cell>
          <cell r="CY116">
            <v>0</v>
          </cell>
          <cell r="CZ116" t="str">
            <v/>
          </cell>
          <cell r="DA116" t="str">
            <v/>
          </cell>
          <cell r="DB116" t="str">
            <v/>
          </cell>
          <cell r="DD116">
            <v>1</v>
          </cell>
        </row>
        <row r="117">
          <cell r="C117" t="str">
            <v>PR19HDD_C1</v>
          </cell>
          <cell r="D117" t="str">
            <v>Thriving environment</v>
          </cell>
          <cell r="E117" t="str">
            <v>PR19 new</v>
          </cell>
          <cell r="F117" t="str">
            <v>C1</v>
          </cell>
          <cell r="G117" t="str">
            <v>Length of river water quality improved</v>
          </cell>
          <cell r="H117" t="str">
            <v xml:space="preserve">The length of river benefitting from quality improvement work undertaken by Hafren Dyfrdwy to meet Water Framework Directive (WFD) objectives. </v>
          </cell>
          <cell r="K117">
            <v>1</v>
          </cell>
          <cell r="Q117">
            <v>1</v>
          </cell>
          <cell r="R117" t="str">
            <v>Out &amp; under</v>
          </cell>
          <cell r="S117" t="str">
            <v>Revenue</v>
          </cell>
          <cell r="T117" t="str">
            <v>End of period</v>
          </cell>
          <cell r="U117" t="str">
            <v>Environmental</v>
          </cell>
          <cell r="V117" t="str">
            <v>nr</v>
          </cell>
          <cell r="W117" t="str">
            <v>Length in km</v>
          </cell>
          <cell r="X117">
            <v>1</v>
          </cell>
          <cell r="Y117" t="str">
            <v>Up</v>
          </cell>
          <cell r="AQ117">
            <v>0</v>
          </cell>
          <cell r="AR117">
            <v>0</v>
          </cell>
          <cell r="AS117">
            <v>0</v>
          </cell>
          <cell r="AT117">
            <v>46</v>
          </cell>
          <cell r="AU117">
            <v>0</v>
          </cell>
          <cell r="BL117" t="str">
            <v>Yes</v>
          </cell>
          <cell r="BM117" t="str">
            <v>Yes</v>
          </cell>
          <cell r="BN117" t="str">
            <v>Yes</v>
          </cell>
          <cell r="BO117" t="str">
            <v>Yes</v>
          </cell>
          <cell r="BP117" t="str">
            <v>Yes</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v>-1.9599999999999999E-2</v>
          </cell>
          <cell r="CV117" t="str">
            <v/>
          </cell>
          <cell r="CW117" t="str">
            <v/>
          </cell>
          <cell r="CX117" t="str">
            <v/>
          </cell>
          <cell r="CY117">
            <v>1.9599999999999999E-2</v>
          </cell>
          <cell r="CZ117" t="str">
            <v/>
          </cell>
          <cell r="DA117" t="str">
            <v/>
          </cell>
          <cell r="DB117" t="str">
            <v/>
          </cell>
          <cell r="DD117">
            <v>1</v>
          </cell>
        </row>
        <row r="118">
          <cell r="C118" t="str">
            <v>PR19HDD_C2</v>
          </cell>
          <cell r="D118" t="str">
            <v>Thriving environment</v>
          </cell>
          <cell r="E118" t="str">
            <v>PR19 new</v>
          </cell>
          <cell r="F118" t="str">
            <v>C2</v>
          </cell>
          <cell r="G118" t="str">
            <v>Hectares managed for biodiversity</v>
          </cell>
          <cell r="H118" t="str">
            <v>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v>
          </cell>
          <cell r="I118">
            <v>0.5</v>
          </cell>
          <cell r="K118">
            <v>0.5</v>
          </cell>
          <cell r="Q118">
            <v>1</v>
          </cell>
          <cell r="R118" t="str">
            <v>Out &amp; under</v>
          </cell>
          <cell r="S118" t="str">
            <v>Revenue</v>
          </cell>
          <cell r="T118" t="str">
            <v>In-period</v>
          </cell>
          <cell r="U118" t="str">
            <v>Biodiversity/SSSIs</v>
          </cell>
          <cell r="V118" t="str">
            <v>nr</v>
          </cell>
          <cell r="W118" t="str">
            <v>Area in hectares</v>
          </cell>
          <cell r="X118">
            <v>2</v>
          </cell>
          <cell r="Y118" t="str">
            <v>Up</v>
          </cell>
          <cell r="AQ118">
            <v>100</v>
          </cell>
          <cell r="AR118">
            <v>150</v>
          </cell>
          <cell r="AS118">
            <v>150</v>
          </cell>
          <cell r="AT118">
            <v>30</v>
          </cell>
          <cell r="AU118">
            <v>20</v>
          </cell>
          <cell r="BL118" t="str">
            <v>Yes</v>
          </cell>
          <cell r="BM118" t="str">
            <v>Yes</v>
          </cell>
          <cell r="BN118" t="str">
            <v>Yes</v>
          </cell>
          <cell r="BO118" t="str">
            <v>Yes</v>
          </cell>
          <cell r="BP118" t="str">
            <v>Yes</v>
          </cell>
          <cell r="BQ118" t="str">
            <v/>
          </cell>
          <cell r="BR118" t="str">
            <v/>
          </cell>
          <cell r="BS118" t="str">
            <v/>
          </cell>
          <cell r="BT118" t="str">
            <v/>
          </cell>
          <cell r="BU118" t="str">
            <v/>
          </cell>
          <cell r="BV118">
            <v>60</v>
          </cell>
          <cell r="BW118">
            <v>90</v>
          </cell>
          <cell r="BX118">
            <v>90</v>
          </cell>
          <cell r="BY118">
            <v>18</v>
          </cell>
          <cell r="BZ118">
            <v>12</v>
          </cell>
          <cell r="CA118" t="str">
            <v/>
          </cell>
          <cell r="CB118" t="str">
            <v/>
          </cell>
          <cell r="CC118" t="str">
            <v/>
          </cell>
          <cell r="CD118" t="str">
            <v/>
          </cell>
          <cell r="CE118" t="str">
            <v/>
          </cell>
          <cell r="CF118" t="str">
            <v/>
          </cell>
          <cell r="CG118" t="str">
            <v/>
          </cell>
          <cell r="CH118" t="str">
            <v/>
          </cell>
          <cell r="CI118" t="str">
            <v/>
          </cell>
          <cell r="CJ118" t="str">
            <v/>
          </cell>
          <cell r="CK118">
            <v>150</v>
          </cell>
          <cell r="CL118">
            <v>225</v>
          </cell>
          <cell r="CM118">
            <v>225</v>
          </cell>
          <cell r="CN118">
            <v>45</v>
          </cell>
          <cell r="CO118">
            <v>30</v>
          </cell>
          <cell r="CP118" t="str">
            <v/>
          </cell>
          <cell r="CQ118" t="str">
            <v/>
          </cell>
          <cell r="CR118" t="str">
            <v/>
          </cell>
          <cell r="CS118" t="str">
            <v/>
          </cell>
          <cell r="CT118" t="str">
            <v/>
          </cell>
          <cell r="CU118">
            <v>-8.3299999999999997E-4</v>
          </cell>
          <cell r="CV118" t="str">
            <v/>
          </cell>
          <cell r="CW118" t="str">
            <v/>
          </cell>
          <cell r="CX118" t="str">
            <v/>
          </cell>
          <cell r="CY118">
            <v>8.3299999999999997E-4</v>
          </cell>
          <cell r="CZ118" t="str">
            <v/>
          </cell>
          <cell r="DA118" t="str">
            <v/>
          </cell>
          <cell r="DB118" t="str">
            <v/>
          </cell>
          <cell r="DD118">
            <v>1</v>
          </cell>
        </row>
        <row r="119">
          <cell r="C119" t="str">
            <v>PR19HDD_C3</v>
          </cell>
          <cell r="D119" t="str">
            <v>Thriving environment</v>
          </cell>
          <cell r="E119" t="str">
            <v>PR19 new</v>
          </cell>
          <cell r="F119" t="str">
            <v>C3</v>
          </cell>
          <cell r="G119" t="str">
            <v>Satisfactory sludge disposal</v>
          </cell>
          <cell r="H119" t="str">
            <v>Compliance with sludge use and disposal standards as part of the Environment Agency EPA requirements.</v>
          </cell>
          <cell r="L119">
            <v>1</v>
          </cell>
          <cell r="Q119">
            <v>1</v>
          </cell>
          <cell r="R119" t="str">
            <v>Under</v>
          </cell>
          <cell r="S119" t="str">
            <v>Revenue</v>
          </cell>
          <cell r="T119" t="str">
            <v>In-period</v>
          </cell>
          <cell r="U119" t="str">
            <v>Bioresources (sludge)</v>
          </cell>
          <cell r="V119" t="str">
            <v>%</v>
          </cell>
          <cell r="W119" t="str">
            <v>Percentage of total sludge</v>
          </cell>
          <cell r="X119">
            <v>2</v>
          </cell>
          <cell r="Y119" t="str">
            <v>Up</v>
          </cell>
          <cell r="AQ119">
            <v>100</v>
          </cell>
          <cell r="AR119">
            <v>100</v>
          </cell>
          <cell r="AS119">
            <v>100</v>
          </cell>
          <cell r="AT119">
            <v>100</v>
          </cell>
          <cell r="AU119">
            <v>100</v>
          </cell>
          <cell r="BL119" t="str">
            <v>Yes</v>
          </cell>
          <cell r="BM119" t="str">
            <v>Yes</v>
          </cell>
          <cell r="BN119" t="str">
            <v>Yes</v>
          </cell>
          <cell r="BO119" t="str">
            <v>Yes</v>
          </cell>
          <cell r="BP119" t="str">
            <v>Yes</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v>-9.0700000000000004E-4</v>
          </cell>
          <cell r="CV119" t="str">
            <v/>
          </cell>
          <cell r="CW119" t="str">
            <v/>
          </cell>
          <cell r="CX119" t="str">
            <v/>
          </cell>
          <cell r="CY119" t="str">
            <v/>
          </cell>
          <cell r="CZ119" t="str">
            <v/>
          </cell>
          <cell r="DA119" t="str">
            <v/>
          </cell>
          <cell r="DB119" t="str">
            <v/>
          </cell>
          <cell r="DD119">
            <v>1</v>
          </cell>
        </row>
        <row r="120">
          <cell r="C120" t="str">
            <v>PR19HDD_C4</v>
          </cell>
          <cell r="D120" t="str">
            <v>Thriving environment</v>
          </cell>
          <cell r="E120" t="str">
            <v>PR19 new</v>
          </cell>
          <cell r="F120" t="str">
            <v>C4</v>
          </cell>
          <cell r="G120" t="str">
            <v>Treatment works compliance</v>
          </cell>
          <cell r="H120" t="str">
            <v>Water and wastewater treatment works compliance as per Environmental Performance Assessment (EPA) definition</v>
          </cell>
          <cell r="J120">
            <v>0.5</v>
          </cell>
          <cell r="K120">
            <v>0.5</v>
          </cell>
          <cell r="Q120">
            <v>1</v>
          </cell>
          <cell r="R120" t="str">
            <v>Under</v>
          </cell>
          <cell r="S120" t="str">
            <v>Revenue</v>
          </cell>
          <cell r="T120" t="str">
            <v>In-period</v>
          </cell>
          <cell r="U120" t="str">
            <v>Treatment works</v>
          </cell>
          <cell r="V120" t="str">
            <v>%</v>
          </cell>
          <cell r="W120" t="str">
            <v>Percentage of compliance</v>
          </cell>
          <cell r="X120">
            <v>2</v>
          </cell>
          <cell r="Y120" t="str">
            <v>Up</v>
          </cell>
          <cell r="Z120" t="str">
            <v>Treatment works compliance</v>
          </cell>
        </row>
        <row r="121">
          <cell r="C121" t="str">
            <v>PR19HDD_D1</v>
          </cell>
          <cell r="D121" t="str">
            <v>Making a positive difference in our communities</v>
          </cell>
          <cell r="E121" t="str">
            <v>PR19 new</v>
          </cell>
          <cell r="F121" t="str">
            <v>D1</v>
          </cell>
          <cell r="G121" t="str">
            <v>Inspiring our customers to use water wisely</v>
          </cell>
          <cell r="H121" t="str">
            <v>Number of people who have agreed to change their behaviour as a result of our educational activities.</v>
          </cell>
          <cell r="I121">
            <v>0.35</v>
          </cell>
          <cell r="J121">
            <v>0.35</v>
          </cell>
          <cell r="K121">
            <v>0.3</v>
          </cell>
          <cell r="Q121">
            <v>1</v>
          </cell>
          <cell r="R121" t="str">
            <v>NFI</v>
          </cell>
          <cell r="U121" t="str">
            <v>Customer education/awareness</v>
          </cell>
          <cell r="V121" t="str">
            <v>nr</v>
          </cell>
          <cell r="W121" t="str">
            <v>Number of people</v>
          </cell>
          <cell r="X121">
            <v>0</v>
          </cell>
          <cell r="Y121" t="str">
            <v>Up</v>
          </cell>
          <cell r="AQ121">
            <v>797</v>
          </cell>
          <cell r="AR121">
            <v>797</v>
          </cell>
          <cell r="AS121">
            <v>797</v>
          </cell>
          <cell r="AT121">
            <v>797</v>
          </cell>
          <cell r="AU121">
            <v>797</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D121">
            <v>1</v>
          </cell>
        </row>
        <row r="122">
          <cell r="C122" t="str">
            <v>PR19HDD_E1</v>
          </cell>
          <cell r="D122" t="str">
            <v>Wastewater safely taken away</v>
          </cell>
          <cell r="E122" t="str">
            <v>PR14 revision</v>
          </cell>
          <cell r="F122" t="str">
            <v>E1</v>
          </cell>
          <cell r="G122" t="str">
            <v>Internal sewer flooding</v>
          </cell>
          <cell r="H122" t="str">
            <v>The number of internal sewer flooding incidents per year, including sewer flooding due to severe weather events per 10,000 sewer connections</v>
          </cell>
          <cell r="K122">
            <v>1</v>
          </cell>
          <cell r="Q122">
            <v>1</v>
          </cell>
          <cell r="R122" t="str">
            <v>Out &amp; under</v>
          </cell>
          <cell r="S122" t="str">
            <v>Revenue</v>
          </cell>
          <cell r="T122" t="str">
            <v>In-period</v>
          </cell>
          <cell r="U122" t="str">
            <v>Sewer flooding</v>
          </cell>
          <cell r="V122" t="str">
            <v>nr</v>
          </cell>
          <cell r="W122" t="str">
            <v>Number of incidents (normalised to number per 10,000 sewer connections)</v>
          </cell>
          <cell r="X122">
            <v>2</v>
          </cell>
          <cell r="Y122" t="str">
            <v>Down</v>
          </cell>
          <cell r="Z122" t="str">
            <v>Internal sewer flooding</v>
          </cell>
        </row>
        <row r="123">
          <cell r="C123" t="str">
            <v>PR19HDD_E2</v>
          </cell>
          <cell r="D123" t="str">
            <v>Wastewater safely taken away</v>
          </cell>
          <cell r="E123" t="str">
            <v>PR14 revision</v>
          </cell>
          <cell r="F123" t="str">
            <v>E2</v>
          </cell>
          <cell r="G123" t="str">
            <v>Pollution incidents</v>
          </cell>
          <cell r="H123" t="str">
            <v>The number of category 1 - 3 pollution incidents per 10,000km of wastewater network, as reported to the Environment Agency and Natural Resources Wales</v>
          </cell>
          <cell r="K123">
            <v>1</v>
          </cell>
          <cell r="Q123">
            <v>1</v>
          </cell>
          <cell r="R123" t="str">
            <v>Under</v>
          </cell>
          <cell r="S123" t="str">
            <v>Revenue</v>
          </cell>
          <cell r="T123" t="str">
            <v>In-period</v>
          </cell>
          <cell r="U123" t="str">
            <v>Pollution incidents</v>
          </cell>
          <cell r="V123" t="str">
            <v>nr</v>
          </cell>
          <cell r="W123" t="str">
            <v>Number of incidents (normalised to number per 10,000 sewerage network)</v>
          </cell>
          <cell r="X123">
            <v>2</v>
          </cell>
          <cell r="Y123" t="str">
            <v>Down</v>
          </cell>
          <cell r="Z123" t="str">
            <v>Pollution incidents</v>
          </cell>
        </row>
        <row r="124">
          <cell r="C124" t="str">
            <v>PR19HDD_E3</v>
          </cell>
          <cell r="D124" t="str">
            <v>Wastewater safely taken away</v>
          </cell>
          <cell r="E124" t="str">
            <v>PR14 continuation</v>
          </cell>
          <cell r="F124" t="str">
            <v>E3</v>
          </cell>
          <cell r="G124" t="str">
            <v xml:space="preserve">Sewer blockages </v>
          </cell>
          <cell r="H124" t="str">
            <v>The total number of sewer blockages on Hafren Dyfrdwy's network (including sewers transferred in 2011)</v>
          </cell>
          <cell r="K124">
            <v>1</v>
          </cell>
          <cell r="Q124">
            <v>1</v>
          </cell>
          <cell r="R124" t="str">
            <v>Out &amp; under</v>
          </cell>
          <cell r="S124" t="str">
            <v>Revenue</v>
          </cell>
          <cell r="T124" t="str">
            <v>In-period</v>
          </cell>
          <cell r="U124" t="str">
            <v>Sewer blockages/collapses</v>
          </cell>
          <cell r="V124" t="str">
            <v>nr</v>
          </cell>
          <cell r="W124" t="str">
            <v>Number of blockages</v>
          </cell>
          <cell r="X124">
            <v>0</v>
          </cell>
          <cell r="Y124" t="str">
            <v>Down</v>
          </cell>
          <cell r="Z124" t="str">
            <v>Sewer blockages</v>
          </cell>
          <cell r="AQ124">
            <v>290</v>
          </cell>
          <cell r="AR124">
            <v>287</v>
          </cell>
          <cell r="AS124">
            <v>283</v>
          </cell>
          <cell r="AT124">
            <v>279</v>
          </cell>
          <cell r="AU124">
            <v>276</v>
          </cell>
          <cell r="BL124" t="str">
            <v>Yes</v>
          </cell>
          <cell r="BM124" t="str">
            <v>Yes</v>
          </cell>
          <cell r="BN124" t="str">
            <v>Yes</v>
          </cell>
          <cell r="BO124" t="str">
            <v>Yes</v>
          </cell>
          <cell r="BP124" t="str">
            <v>Yes</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v>265</v>
          </cell>
          <cell r="CL124">
            <v>265</v>
          </cell>
          <cell r="CM124">
            <v>265</v>
          </cell>
          <cell r="CN124">
            <v>265</v>
          </cell>
          <cell r="CO124">
            <v>265</v>
          </cell>
          <cell r="CP124" t="str">
            <v/>
          </cell>
          <cell r="CQ124" t="str">
            <v/>
          </cell>
          <cell r="CR124" t="str">
            <v/>
          </cell>
          <cell r="CS124" t="str">
            <v/>
          </cell>
          <cell r="CT124" t="str">
            <v/>
          </cell>
          <cell r="CU124">
            <v>-1.392E-3</v>
          </cell>
          <cell r="CV124" t="str">
            <v/>
          </cell>
          <cell r="CW124" t="str">
            <v/>
          </cell>
          <cell r="CX124" t="str">
            <v/>
          </cell>
          <cell r="CY124">
            <v>1.4E-5</v>
          </cell>
          <cell r="CZ124" t="str">
            <v/>
          </cell>
          <cell r="DA124" t="str">
            <v/>
          </cell>
          <cell r="DB124" t="str">
            <v/>
          </cell>
          <cell r="DD124">
            <v>1</v>
          </cell>
        </row>
        <row r="125">
          <cell r="C125" t="str">
            <v>PR19HDD_E4</v>
          </cell>
          <cell r="D125" t="str">
            <v>Wastewater safely taken away</v>
          </cell>
          <cell r="E125" t="str">
            <v>PR19 new</v>
          </cell>
          <cell r="F125" t="str">
            <v>E4</v>
          </cell>
          <cell r="G125" t="str">
            <v>Risk of sewer flooding in a storm</v>
          </cell>
          <cell r="H125" t="str">
            <v>Percentage of the population served that are at risk of sewer flooding in a 1-in-50 year storm, split into 5 vulnerability bands</v>
          </cell>
          <cell r="K125">
            <v>1</v>
          </cell>
          <cell r="Q125">
            <v>1</v>
          </cell>
          <cell r="R125" t="str">
            <v>NFI</v>
          </cell>
          <cell r="U125" t="str">
            <v>Resilience</v>
          </cell>
          <cell r="V125" t="str">
            <v>%</v>
          </cell>
          <cell r="W125" t="str">
            <v>% of total population served</v>
          </cell>
          <cell r="X125">
            <v>2</v>
          </cell>
          <cell r="Y125" t="str">
            <v>Up</v>
          </cell>
          <cell r="Z125" t="str">
            <v>Risk of sewer flooding in a storm</v>
          </cell>
        </row>
        <row r="126">
          <cell r="C126" t="str">
            <v>PR19HDD_E5</v>
          </cell>
          <cell r="D126" t="str">
            <v>Wastewater safely taken away</v>
          </cell>
          <cell r="E126" t="str">
            <v>PR19 new</v>
          </cell>
          <cell r="F126" t="str">
            <v>E5</v>
          </cell>
          <cell r="G126" t="str">
            <v>Sewer collapses</v>
          </cell>
          <cell r="H126" t="str">
            <v>The number of sewer collapses per thousand kilometres of all sewers causing a reported impact on service to customers or the environment</v>
          </cell>
          <cell r="K126">
            <v>1</v>
          </cell>
          <cell r="Q126">
            <v>1</v>
          </cell>
          <cell r="R126" t="str">
            <v>Under</v>
          </cell>
          <cell r="S126" t="str">
            <v>Revenue</v>
          </cell>
          <cell r="T126" t="str">
            <v>In-period</v>
          </cell>
          <cell r="U126" t="str">
            <v>Sewer blockages/collapses</v>
          </cell>
          <cell r="V126" t="str">
            <v>nr</v>
          </cell>
          <cell r="W126" t="str">
            <v>Number of incidents (normalised to number per 1,000km of sewers)</v>
          </cell>
          <cell r="X126">
            <v>2</v>
          </cell>
          <cell r="Y126" t="str">
            <v>Down</v>
          </cell>
          <cell r="Z126" t="str">
            <v>Sewer collapses</v>
          </cell>
        </row>
        <row r="127">
          <cell r="C127" t="str">
            <v>PR19HDD_F1</v>
          </cell>
          <cell r="D127" t="str">
            <v>Lowest possible bills</v>
          </cell>
          <cell r="E127" t="str">
            <v>PR19 new</v>
          </cell>
          <cell r="F127" t="str">
            <v>F1</v>
          </cell>
          <cell r="G127" t="str">
            <v>Reduction in the number of void supply points</v>
          </cell>
          <cell r="H127" t="str">
            <v>The reduction in the number of residential and business void supply points.</v>
          </cell>
          <cell r="M127">
            <v>1</v>
          </cell>
          <cell r="Q127">
            <v>1</v>
          </cell>
          <cell r="R127" t="str">
            <v>Out &amp; under</v>
          </cell>
          <cell r="S127" t="str">
            <v>Revenue</v>
          </cell>
          <cell r="T127" t="str">
            <v>In-period</v>
          </cell>
          <cell r="U127" t="str">
            <v>Billing, debt, vfm, affordability, vulnerability</v>
          </cell>
          <cell r="V127" t="str">
            <v xml:space="preserve">% </v>
          </cell>
          <cell r="W127" t="str">
            <v>% of properties classified as void</v>
          </cell>
          <cell r="X127">
            <v>2</v>
          </cell>
          <cell r="Y127" t="str">
            <v>Down</v>
          </cell>
          <cell r="AQ127">
            <v>5.94</v>
          </cell>
          <cell r="AR127">
            <v>5.58</v>
          </cell>
          <cell r="AS127">
            <v>5.22</v>
          </cell>
          <cell r="AT127">
            <v>4.8600000000000003</v>
          </cell>
          <cell r="AU127">
            <v>4.5</v>
          </cell>
          <cell r="BL127" t="str">
            <v>Yes</v>
          </cell>
          <cell r="BM127" t="str">
            <v>Yes</v>
          </cell>
          <cell r="BN127" t="str">
            <v>Yes</v>
          </cell>
          <cell r="BO127" t="str">
            <v>Yes</v>
          </cell>
          <cell r="BP127" t="str">
            <v>Yes</v>
          </cell>
          <cell r="BQ127" t="str">
            <v/>
          </cell>
          <cell r="BR127" t="str">
            <v/>
          </cell>
          <cell r="BS127" t="str">
            <v/>
          </cell>
          <cell r="BT127" t="str">
            <v/>
          </cell>
          <cell r="BU127" t="str">
            <v/>
          </cell>
          <cell r="BV127">
            <v>5.94</v>
          </cell>
          <cell r="BW127">
            <v>5.94</v>
          </cell>
          <cell r="BX127">
            <v>5.94</v>
          </cell>
          <cell r="BY127">
            <v>5.94</v>
          </cell>
          <cell r="BZ127">
            <v>5.94</v>
          </cell>
          <cell r="CA127" t="str">
            <v/>
          </cell>
          <cell r="CB127" t="str">
            <v/>
          </cell>
          <cell r="CC127" t="str">
            <v/>
          </cell>
          <cell r="CD127" t="str">
            <v/>
          </cell>
          <cell r="CE127" t="str">
            <v/>
          </cell>
          <cell r="CF127" t="str">
            <v/>
          </cell>
          <cell r="CG127" t="str">
            <v/>
          </cell>
          <cell r="CH127" t="str">
            <v/>
          </cell>
          <cell r="CI127" t="str">
            <v/>
          </cell>
          <cell r="CJ127" t="str">
            <v/>
          </cell>
          <cell r="CK127">
            <v>5.44</v>
          </cell>
          <cell r="CL127">
            <v>5.08</v>
          </cell>
          <cell r="CM127">
            <v>4.5</v>
          </cell>
          <cell r="CN127">
            <v>3.78</v>
          </cell>
          <cell r="CO127">
            <v>3.06</v>
          </cell>
          <cell r="CP127" t="str">
            <v/>
          </cell>
          <cell r="CQ127" t="str">
            <v/>
          </cell>
          <cell r="CR127" t="str">
            <v/>
          </cell>
          <cell r="CS127" t="str">
            <v/>
          </cell>
          <cell r="CT127" t="str">
            <v/>
          </cell>
          <cell r="CU127">
            <v>-7.8E-2</v>
          </cell>
          <cell r="CV127" t="str">
            <v/>
          </cell>
          <cell r="CW127" t="str">
            <v/>
          </cell>
          <cell r="CX127" t="str">
            <v/>
          </cell>
          <cell r="CY127">
            <v>7.8E-2</v>
          </cell>
          <cell r="CZ127" t="str">
            <v/>
          </cell>
          <cell r="DA127" t="str">
            <v/>
          </cell>
          <cell r="DB127" t="str">
            <v/>
          </cell>
          <cell r="DC127" t="str">
            <v>No</v>
          </cell>
          <cell r="DD127">
            <v>1</v>
          </cell>
        </row>
        <row r="128">
          <cell r="C128" t="str">
            <v>PR19HDD_G1</v>
          </cell>
          <cell r="D128" t="str">
            <v>An outstanding customer experience</v>
          </cell>
          <cell r="E128" t="str">
            <v>PR19 new</v>
          </cell>
          <cell r="F128" t="str">
            <v>G1</v>
          </cell>
          <cell r="G128" t="str">
            <v>C-MeX: Customer measure of experience</v>
          </cell>
          <cell r="H128"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M128">
            <v>1</v>
          </cell>
          <cell r="Q128">
            <v>1</v>
          </cell>
          <cell r="R128" t="str">
            <v>Out &amp; under</v>
          </cell>
          <cell r="S128" t="str">
            <v>Revenue</v>
          </cell>
          <cell r="T128" t="str">
            <v>In-period</v>
          </cell>
          <cell r="U128" t="str">
            <v>Customer measure of experience (C-MeX)</v>
          </cell>
          <cell r="V128" t="str">
            <v>score</v>
          </cell>
          <cell r="W128" t="str">
            <v>CMeX score</v>
          </cell>
          <cell r="X128">
            <v>2</v>
          </cell>
          <cell r="Y128" t="str">
            <v>Up</v>
          </cell>
          <cell r="Z128" t="str">
            <v>C-MeX: Customer measure of experience</v>
          </cell>
        </row>
        <row r="129">
          <cell r="C129" t="str">
            <v>PR19HDD_G2</v>
          </cell>
          <cell r="D129" t="str">
            <v>An outstanding customer experience</v>
          </cell>
          <cell r="E129" t="str">
            <v>PR19 new</v>
          </cell>
          <cell r="F129" t="str">
            <v>G2</v>
          </cell>
          <cell r="G129" t="str">
            <v>D-MeX: Developer services measure of experience</v>
          </cell>
          <cell r="H129" t="str">
            <v>A mechanism to incentivise water companies to provide an excellent customer experience for developer services (new connections) customers. These customers include small and large property developers, self-lay providers (SLPs), and new appointments and variations (NAVs)</v>
          </cell>
          <cell r="J129">
            <v>0.5</v>
          </cell>
          <cell r="K129">
            <v>0.5</v>
          </cell>
          <cell r="Q129">
            <v>1</v>
          </cell>
          <cell r="R129" t="str">
            <v>Out &amp; under</v>
          </cell>
          <cell r="S129" t="str">
            <v>Revenue</v>
          </cell>
          <cell r="T129" t="str">
            <v>In-period</v>
          </cell>
          <cell r="U129" t="str">
            <v>Developer services measure of experience (D-MeX)</v>
          </cell>
          <cell r="V129" t="str">
            <v>score</v>
          </cell>
          <cell r="W129" t="str">
            <v>DMeX score</v>
          </cell>
          <cell r="X129">
            <v>2</v>
          </cell>
          <cell r="Y129" t="str">
            <v>Up</v>
          </cell>
          <cell r="Z129" t="str">
            <v>D-MeX: Developer services measure of experience</v>
          </cell>
        </row>
        <row r="130">
          <cell r="C130" t="str">
            <v>PR19HDD_G3</v>
          </cell>
          <cell r="D130" t="str">
            <v>An outstanding customer experience</v>
          </cell>
          <cell r="E130" t="str">
            <v>PR19 new</v>
          </cell>
          <cell r="F130" t="str">
            <v>G3</v>
          </cell>
          <cell r="G130" t="str">
            <v>Non household customer experience</v>
          </cell>
          <cell r="H130" t="str">
            <v>Non household customer satisfaction, as measured by a tracker survey.</v>
          </cell>
          <cell r="N130">
            <v>1</v>
          </cell>
          <cell r="Q130">
            <v>1</v>
          </cell>
          <cell r="R130" t="str">
            <v>Out &amp; under</v>
          </cell>
          <cell r="S130" t="str">
            <v>Revenue</v>
          </cell>
          <cell r="T130" t="str">
            <v>In-period</v>
          </cell>
          <cell r="U130" t="str">
            <v>Customer service/satisfaction (exc. billing etc.)</v>
          </cell>
          <cell r="V130" t="str">
            <v>score</v>
          </cell>
          <cell r="W130" t="str">
            <v>Satisfaction score</v>
          </cell>
          <cell r="X130">
            <v>1</v>
          </cell>
          <cell r="Y130" t="str">
            <v>Up</v>
          </cell>
          <cell r="AQ130">
            <v>4.5</v>
          </cell>
          <cell r="AR130">
            <v>4.5</v>
          </cell>
          <cell r="AS130">
            <v>4.5</v>
          </cell>
          <cell r="AT130">
            <v>4.5</v>
          </cell>
          <cell r="AU130">
            <v>4.5</v>
          </cell>
          <cell r="BL130" t="str">
            <v>Yes</v>
          </cell>
          <cell r="BM130" t="str">
            <v>Yes</v>
          </cell>
          <cell r="BN130" t="str">
            <v>Yes</v>
          </cell>
          <cell r="BO130" t="str">
            <v>Yes</v>
          </cell>
          <cell r="BP130" t="str">
            <v>Yes</v>
          </cell>
          <cell r="BQ130" t="str">
            <v/>
          </cell>
          <cell r="BR130" t="str">
            <v/>
          </cell>
          <cell r="BS130" t="str">
            <v/>
          </cell>
          <cell r="BT130" t="str">
            <v/>
          </cell>
          <cell r="BU130" t="str">
            <v/>
          </cell>
          <cell r="BV130">
            <v>4</v>
          </cell>
          <cell r="BW130">
            <v>4</v>
          </cell>
          <cell r="BX130">
            <v>4</v>
          </cell>
          <cell r="BY130">
            <v>4</v>
          </cell>
          <cell r="BZ130">
            <v>4</v>
          </cell>
          <cell r="CA130" t="str">
            <v/>
          </cell>
          <cell r="CB130" t="str">
            <v/>
          </cell>
          <cell r="CC130" t="str">
            <v/>
          </cell>
          <cell r="CD130" t="str">
            <v/>
          </cell>
          <cell r="CE130" t="str">
            <v/>
          </cell>
          <cell r="CF130" t="str">
            <v/>
          </cell>
          <cell r="CG130" t="str">
            <v/>
          </cell>
          <cell r="CH130" t="str">
            <v/>
          </cell>
          <cell r="CI130" t="str">
            <v/>
          </cell>
          <cell r="CJ130" t="str">
            <v/>
          </cell>
          <cell r="CK130">
            <v>4.7</v>
          </cell>
          <cell r="CL130">
            <v>4.7</v>
          </cell>
          <cell r="CM130">
            <v>4.7</v>
          </cell>
          <cell r="CN130">
            <v>4.7</v>
          </cell>
          <cell r="CO130">
            <v>4.7</v>
          </cell>
          <cell r="CP130" t="str">
            <v/>
          </cell>
          <cell r="CQ130" t="str">
            <v/>
          </cell>
          <cell r="CR130" t="str">
            <v/>
          </cell>
          <cell r="CS130" t="str">
            <v/>
          </cell>
          <cell r="CT130" t="str">
            <v/>
          </cell>
          <cell r="CU130">
            <v>-5.8999999999999997E-2</v>
          </cell>
          <cell r="CV130" t="str">
            <v/>
          </cell>
          <cell r="CW130" t="str">
            <v/>
          </cell>
          <cell r="CX130" t="str">
            <v/>
          </cell>
          <cell r="CY130">
            <v>5.8999999999999997E-2</v>
          </cell>
          <cell r="CZ130" t="str">
            <v/>
          </cell>
          <cell r="DA130" t="str">
            <v/>
          </cell>
          <cell r="DB130" t="str">
            <v/>
          </cell>
          <cell r="DD130">
            <v>1</v>
          </cell>
        </row>
        <row r="131">
          <cell r="C131" t="str">
            <v>PR19HDD_G4</v>
          </cell>
          <cell r="D131" t="str">
            <v>An outstanding customer experience</v>
          </cell>
          <cell r="E131" t="str">
            <v>PR19 new</v>
          </cell>
          <cell r="F131" t="str">
            <v>G4</v>
          </cell>
          <cell r="G131" t="str">
            <v>Welsh language services</v>
          </cell>
          <cell r="H131" t="str">
            <v>Percentage compliance with the Hafren Dyfrdwy Welsh language scheme.</v>
          </cell>
          <cell r="M131">
            <v>0.9</v>
          </cell>
          <cell r="N131">
            <v>0.1</v>
          </cell>
          <cell r="Q131">
            <v>1</v>
          </cell>
          <cell r="R131" t="str">
            <v>NFI</v>
          </cell>
          <cell r="U131" t="str">
            <v>Customer service/satisfaction (exc. billing etc.)</v>
          </cell>
          <cell r="V131" t="str">
            <v>%</v>
          </cell>
          <cell r="W131" t="str">
            <v>Percentage compliance</v>
          </cell>
          <cell r="X131">
            <v>1</v>
          </cell>
          <cell r="Y131" t="str">
            <v>Up</v>
          </cell>
          <cell r="AQ131">
            <v>100</v>
          </cell>
          <cell r="AR131">
            <v>100</v>
          </cell>
          <cell r="AS131">
            <v>100</v>
          </cell>
          <cell r="AT131">
            <v>100</v>
          </cell>
          <cell r="AU131">
            <v>100</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D131">
            <v>1</v>
          </cell>
        </row>
        <row r="132">
          <cell r="C132" t="str">
            <v>PR19HDD_H1</v>
          </cell>
          <cell r="D132" t="str">
            <v>A service for everyone</v>
          </cell>
          <cell r="E132" t="str">
            <v>PR19 new</v>
          </cell>
          <cell r="F132" t="str">
            <v>H1</v>
          </cell>
          <cell r="G132" t="str">
            <v>Priority services for customers in vulnerable circumstances</v>
          </cell>
          <cell r="H132" t="str">
            <v>The percentage of household customers in vulnerable circumstances (CIVC) who are registered on our Priority Service Register (PSR).</v>
          </cell>
          <cell r="M132">
            <v>1</v>
          </cell>
          <cell r="Q132">
            <v>1</v>
          </cell>
          <cell r="R132" t="str">
            <v>NFI</v>
          </cell>
          <cell r="U132" t="str">
            <v>Affordability/vulnerability</v>
          </cell>
          <cell r="V132" t="str">
            <v>%</v>
          </cell>
          <cell r="W132" t="str">
            <v>Percentage of household customers</v>
          </cell>
          <cell r="X132">
            <v>1</v>
          </cell>
          <cell r="Y132" t="str">
            <v>Up</v>
          </cell>
          <cell r="Z132" t="str">
            <v>Priority services for customers in vulnerable circumstances</v>
          </cell>
        </row>
        <row r="133">
          <cell r="C133" t="str">
            <v>PR19HDD_H2</v>
          </cell>
          <cell r="D133" t="str">
            <v>A service for everyone</v>
          </cell>
          <cell r="E133" t="str">
            <v>PR19 new</v>
          </cell>
          <cell r="F133" t="str">
            <v>H2</v>
          </cell>
          <cell r="G133" t="str">
            <v>Help to pay when you need it</v>
          </cell>
          <cell r="H133" t="str">
            <v>The percentage of struggling to pay customers supported through tailored schemes.</v>
          </cell>
          <cell r="M133">
            <v>1</v>
          </cell>
          <cell r="Q133">
            <v>1</v>
          </cell>
          <cell r="R133" t="str">
            <v>NFI</v>
          </cell>
          <cell r="U133" t="str">
            <v>Affordability/vulnerability</v>
          </cell>
          <cell r="V133" t="str">
            <v>%</v>
          </cell>
          <cell r="W133" t="str">
            <v>Percentage of customers</v>
          </cell>
          <cell r="X133">
            <v>0</v>
          </cell>
          <cell r="Y133" t="str">
            <v>Up</v>
          </cell>
          <cell r="AQ133">
            <v>70</v>
          </cell>
          <cell r="AR133">
            <v>71</v>
          </cell>
          <cell r="AS133">
            <v>72</v>
          </cell>
          <cell r="AT133">
            <v>72</v>
          </cell>
          <cell r="AU133">
            <v>73</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D133">
            <v>1</v>
          </cell>
        </row>
        <row r="134">
          <cell r="C134" t="str">
            <v>PR19HDD_H3</v>
          </cell>
          <cell r="D134" t="str">
            <v>A service for everyone</v>
          </cell>
          <cell r="E134" t="str">
            <v>PR19 new</v>
          </cell>
          <cell r="F134" t="str">
            <v>H3</v>
          </cell>
          <cell r="G134" t="str">
            <v>Effectiveness of the affordability support</v>
          </cell>
          <cell r="H134" t="str">
            <v>The percentage of customers who stay out of debt the 12 month period after they received payment support.</v>
          </cell>
          <cell r="M134">
            <v>1</v>
          </cell>
          <cell r="Q134">
            <v>1</v>
          </cell>
          <cell r="R134" t="str">
            <v>NFI</v>
          </cell>
          <cell r="U134" t="str">
            <v>Affordability/vulnerability</v>
          </cell>
          <cell r="V134" t="str">
            <v>%</v>
          </cell>
          <cell r="W134" t="str">
            <v>Percentage improvement</v>
          </cell>
          <cell r="X134">
            <v>1</v>
          </cell>
          <cell r="Y134" t="str">
            <v>Up</v>
          </cell>
          <cell r="AQ134" t="str">
            <v/>
          </cell>
          <cell r="AR134" t="str">
            <v/>
          </cell>
          <cell r="AS134" t="str">
            <v/>
          </cell>
          <cell r="AT134" t="str">
            <v/>
          </cell>
          <cell r="AU134">
            <v>10</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D134">
            <v>1</v>
          </cell>
        </row>
        <row r="135">
          <cell r="C135" t="str">
            <v>PR19HDD_H4</v>
          </cell>
          <cell r="F135" t="str">
            <v>H4</v>
          </cell>
          <cell r="G135" t="str">
            <v>Priority services during an incident</v>
          </cell>
          <cell r="Q135">
            <v>0</v>
          </cell>
          <cell r="R135" t="str">
            <v>NFI</v>
          </cell>
          <cell r="V135" t="str">
            <v>%</v>
          </cell>
          <cell r="X135">
            <v>0</v>
          </cell>
          <cell r="AQ135">
            <v>100</v>
          </cell>
          <cell r="AR135">
            <v>100</v>
          </cell>
          <cell r="AS135">
            <v>100</v>
          </cell>
          <cell r="AT135">
            <v>100</v>
          </cell>
          <cell r="AU135">
            <v>100</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row>
        <row r="136">
          <cell r="C136" t="str">
            <v>PR19HDD_NEP01</v>
          </cell>
          <cell r="F136" t="str">
            <v>NEP01</v>
          </cell>
          <cell r="G136" t="str">
            <v>WINEP Delivery</v>
          </cell>
          <cell r="Q136">
            <v>0</v>
          </cell>
          <cell r="R136" t="str">
            <v>NFI</v>
          </cell>
          <cell r="V136" t="str">
            <v>text</v>
          </cell>
          <cell r="W136" t="str">
            <v>WINEP requirements met or not met in each year</v>
          </cell>
          <cell r="X136">
            <v>0</v>
          </cell>
          <cell r="AQ136" t="str">
            <v>Met</v>
          </cell>
          <cell r="AR136" t="str">
            <v>Met</v>
          </cell>
          <cell r="AS136" t="str">
            <v>Met</v>
          </cell>
          <cell r="AT136" t="str">
            <v>Met</v>
          </cell>
          <cell r="AU136" t="str">
            <v>Met</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row>
        <row r="137">
          <cell r="C137" t="str">
            <v>PR19HDD_B8</v>
          </cell>
          <cell r="F137" t="str">
            <v>B8</v>
          </cell>
          <cell r="G137" t="str">
            <v>Improving reservoir resilience</v>
          </cell>
          <cell r="I137">
            <v>1</v>
          </cell>
          <cell r="Q137">
            <v>1</v>
          </cell>
          <cell r="R137" t="str">
            <v>Under</v>
          </cell>
          <cell r="S137" t="str">
            <v>Revenue</v>
          </cell>
          <cell r="T137" t="str">
            <v>In-Period</v>
          </cell>
          <cell r="V137" t="str">
            <v>%</v>
          </cell>
          <cell r="W137" t="str">
            <v>Cumulative percentage completed</v>
          </cell>
          <cell r="X137">
            <v>1</v>
          </cell>
          <cell r="Y137" t="str">
            <v>Up</v>
          </cell>
          <cell r="AQ137">
            <v>0</v>
          </cell>
          <cell r="AR137">
            <v>9.1</v>
          </cell>
          <cell r="AS137">
            <v>36.4</v>
          </cell>
          <cell r="AT137">
            <v>36.4</v>
          </cell>
          <cell r="AU137">
            <v>81.8</v>
          </cell>
          <cell r="BP137" t="str">
            <v>Yes</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v>-3.2000000000000002E-3</v>
          </cell>
          <cell r="CV137" t="str">
            <v/>
          </cell>
          <cell r="CW137" t="str">
            <v/>
          </cell>
          <cell r="CX137" t="str">
            <v/>
          </cell>
          <cell r="CY137" t="str">
            <v/>
          </cell>
          <cell r="CZ137" t="str">
            <v/>
          </cell>
          <cell r="DA137" t="str">
            <v/>
          </cell>
          <cell r="DB137" t="str">
            <v/>
          </cell>
        </row>
        <row r="138">
          <cell r="C138" t="str">
            <v>PR19NES_COM01</v>
          </cell>
          <cell r="D138" t="str">
            <v xml:space="preserve">Our customers tell us we provide excellent customer service and resolve issues quickly. </v>
          </cell>
          <cell r="E138" t="str">
            <v>PR19 new</v>
          </cell>
          <cell r="F138" t="str">
            <v>COM01</v>
          </cell>
          <cell r="G138" t="str">
            <v>C-MeX: Customer measure of experience</v>
          </cell>
          <cell r="H138" t="str">
            <v>Ofwat common definition</v>
          </cell>
          <cell r="M138">
            <v>1</v>
          </cell>
          <cell r="Q138">
            <v>1</v>
          </cell>
          <cell r="R138" t="str">
            <v>Out &amp; under</v>
          </cell>
          <cell r="S138" t="str">
            <v>Revenue</v>
          </cell>
          <cell r="T138" t="str">
            <v>In-period</v>
          </cell>
          <cell r="U138" t="str">
            <v>Customer measure of experience (C-MeX)</v>
          </cell>
          <cell r="V138" t="str">
            <v>score</v>
          </cell>
          <cell r="W138" t="str">
            <v>C-MeX score</v>
          </cell>
          <cell r="X138">
            <v>2</v>
          </cell>
          <cell r="Y138" t="str">
            <v>Up</v>
          </cell>
          <cell r="Z138" t="str">
            <v>C-MeX: Customer measure of experience</v>
          </cell>
        </row>
        <row r="139">
          <cell r="C139" t="str">
            <v>PR19NES_COM02</v>
          </cell>
          <cell r="D139" t="str">
            <v xml:space="preserve">Our customers tell us we provide excellent customer service and resolve issues quickly. </v>
          </cell>
          <cell r="E139" t="str">
            <v>PR19 new</v>
          </cell>
          <cell r="F139" t="str">
            <v>COM02</v>
          </cell>
          <cell r="G139" t="str">
            <v>D-MeX: Developer services measure of experience</v>
          </cell>
          <cell r="H139" t="str">
            <v>Ofwat common definition</v>
          </cell>
          <cell r="J139">
            <v>0.63500000000000001</v>
          </cell>
          <cell r="K139">
            <v>0.36499999999999999</v>
          </cell>
          <cell r="Q139">
            <v>1</v>
          </cell>
          <cell r="R139" t="str">
            <v>Out &amp; under</v>
          </cell>
          <cell r="S139" t="str">
            <v>Revenue</v>
          </cell>
          <cell r="T139" t="str">
            <v>In-period</v>
          </cell>
          <cell r="U139" t="str">
            <v>Developer services measure of experience (D-MeX)</v>
          </cell>
          <cell r="V139" t="str">
            <v>score</v>
          </cell>
          <cell r="W139" t="str">
            <v>D-MeX score</v>
          </cell>
          <cell r="X139">
            <v>2</v>
          </cell>
          <cell r="Y139" t="str">
            <v>Up</v>
          </cell>
          <cell r="Z139" t="str">
            <v>D-MeX: Developer services measure of experience</v>
          </cell>
        </row>
        <row r="140">
          <cell r="C140" t="str">
            <v>PR19NES_COM03</v>
          </cell>
          <cell r="D140" t="str">
            <v>Our drinking water is clean, clear and tastes good.</v>
          </cell>
          <cell r="E140" t="str">
            <v>PR19 new</v>
          </cell>
          <cell r="F140" t="str">
            <v>COM03</v>
          </cell>
          <cell r="G140" t="str">
            <v>Water quality compliance (CRI)</v>
          </cell>
          <cell r="H140" t="str">
            <v>DWI's Compliance Risk Index (CRI)</v>
          </cell>
          <cell r="J140">
            <v>1</v>
          </cell>
          <cell r="Q140">
            <v>1</v>
          </cell>
          <cell r="R140" t="str">
            <v>Under</v>
          </cell>
          <cell r="S140" t="str">
            <v>Revenue</v>
          </cell>
          <cell r="T140" t="str">
            <v>In-period</v>
          </cell>
          <cell r="U140" t="str">
            <v>Water quality compliance</v>
          </cell>
          <cell r="V140" t="str">
            <v>nr</v>
          </cell>
          <cell r="W140" t="str">
            <v>CRI Index Score</v>
          </cell>
          <cell r="X140">
            <v>2</v>
          </cell>
          <cell r="Y140" t="str">
            <v>Down</v>
          </cell>
          <cell r="Z140" t="str">
            <v>Water quality compliance (CRI)</v>
          </cell>
        </row>
        <row r="141">
          <cell r="C141" t="str">
            <v>PR19NES_COM04</v>
          </cell>
          <cell r="D141" t="str">
            <v>We always provide a reliable supply of water.</v>
          </cell>
          <cell r="E141" t="str">
            <v>PR14 revision</v>
          </cell>
          <cell r="F141" t="str">
            <v>COM04</v>
          </cell>
          <cell r="G141" t="str">
            <v>Water supply interruptions</v>
          </cell>
          <cell r="H141" t="str">
            <v>Average supply interruption greater than three hours (minutes per property)</v>
          </cell>
          <cell r="J141">
            <v>1</v>
          </cell>
          <cell r="Q141">
            <v>1</v>
          </cell>
          <cell r="R141" t="str">
            <v>Out &amp; under</v>
          </cell>
          <cell r="S141" t="str">
            <v>Revenue</v>
          </cell>
          <cell r="T141" t="str">
            <v>In-period</v>
          </cell>
          <cell r="U141" t="str">
            <v>Supply interruptions</v>
          </cell>
          <cell r="V141" t="str">
            <v>time</v>
          </cell>
          <cell r="W141" t="str">
            <v>Minutes per property</v>
          </cell>
          <cell r="X141">
            <v>0</v>
          </cell>
          <cell r="Y141" t="str">
            <v>Down</v>
          </cell>
          <cell r="Z141" t="str">
            <v>Water supply interruptions</v>
          </cell>
        </row>
        <row r="142">
          <cell r="C142" t="str">
            <v>PR19NES_COM05</v>
          </cell>
          <cell r="D142" t="str">
            <v>We always provide a reliable supply of water.</v>
          </cell>
          <cell r="E142" t="str">
            <v>PR14 revision</v>
          </cell>
          <cell r="F142" t="str">
            <v>COM05</v>
          </cell>
          <cell r="G142" t="str">
            <v>Leakage (NW region)</v>
          </cell>
          <cell r="H142" t="str">
            <v>Leakage in megalitres per day (Ml/d), three-year average</v>
          </cell>
          <cell r="J142">
            <v>1</v>
          </cell>
          <cell r="Q142">
            <v>1</v>
          </cell>
          <cell r="R142" t="str">
            <v>Out &amp; under</v>
          </cell>
          <cell r="S142" t="str">
            <v>Revenue</v>
          </cell>
          <cell r="T142" t="str">
            <v>In-period</v>
          </cell>
          <cell r="U142" t="str">
            <v>Leakage</v>
          </cell>
          <cell r="V142" t="str">
            <v>nr</v>
          </cell>
          <cell r="W142" t="str">
            <v>Megalitres per day (Ml/d), three year average</v>
          </cell>
          <cell r="X142">
            <v>1</v>
          </cell>
          <cell r="Y142" t="str">
            <v>Down</v>
          </cell>
          <cell r="Z142" t="str">
            <v>Leakage</v>
          </cell>
        </row>
        <row r="143">
          <cell r="C143" t="str">
            <v>PR19NES_COM06</v>
          </cell>
          <cell r="D143" t="str">
            <v>We always provide a reliable supply of water.</v>
          </cell>
          <cell r="E143" t="str">
            <v>PR14 revision</v>
          </cell>
          <cell r="F143" t="str">
            <v>COM06</v>
          </cell>
          <cell r="G143" t="str">
            <v>Leakage (ESW region)</v>
          </cell>
          <cell r="H143" t="str">
            <v>Leakage in megalitres per day (Ml/d), three-year average</v>
          </cell>
          <cell r="J143">
            <v>1</v>
          </cell>
          <cell r="Q143">
            <v>1</v>
          </cell>
          <cell r="R143" t="str">
            <v>Out &amp; under</v>
          </cell>
          <cell r="S143" t="str">
            <v>Revenue</v>
          </cell>
          <cell r="T143" t="str">
            <v>In-period</v>
          </cell>
          <cell r="U143" t="str">
            <v>Leakage</v>
          </cell>
          <cell r="V143" t="str">
            <v>nr</v>
          </cell>
          <cell r="W143" t="str">
            <v>Megalitres per day (Ml/d), three year average</v>
          </cell>
          <cell r="X143">
            <v>1</v>
          </cell>
          <cell r="Y143" t="str">
            <v>Down</v>
          </cell>
          <cell r="Z143" t="str">
            <v>Leakage</v>
          </cell>
        </row>
        <row r="144">
          <cell r="C144" t="str">
            <v>PR19NES_COM07</v>
          </cell>
          <cell r="D144" t="str">
            <v>We always provide a reliable supply of water.</v>
          </cell>
          <cell r="E144" t="str">
            <v>PR19 new</v>
          </cell>
          <cell r="F144" t="str">
            <v>COM07</v>
          </cell>
          <cell r="G144" t="str">
            <v>Per capita consumption</v>
          </cell>
          <cell r="H144" t="str">
            <v xml:space="preserve">Average amount of water used by each person that lives in a household property (litres per head per day) expressed as a three year average. 
</v>
          </cell>
          <cell r="J144">
            <v>1</v>
          </cell>
          <cell r="Q144">
            <v>1</v>
          </cell>
          <cell r="R144" t="str">
            <v>Out &amp; under</v>
          </cell>
          <cell r="S144" t="str">
            <v>Revenue</v>
          </cell>
          <cell r="T144" t="str">
            <v>End of period</v>
          </cell>
          <cell r="U144" t="str">
            <v>Water consumption</v>
          </cell>
          <cell r="V144" t="str">
            <v>nr</v>
          </cell>
          <cell r="W144" t="str">
            <v xml:space="preserve">Average amount of water used by each person that lives in a household property (litres per head per day) expressed as a three year average. </v>
          </cell>
          <cell r="X144">
            <v>1</v>
          </cell>
          <cell r="Y144" t="str">
            <v>Down</v>
          </cell>
          <cell r="Z144" t="str">
            <v>Per capita consumption</v>
          </cell>
        </row>
        <row r="145">
          <cell r="C145" t="str">
            <v>PR19NES_COM08</v>
          </cell>
          <cell r="D145" t="str">
            <v xml:space="preserve">Our sewerage service deals with sewage and heavy rainfall effectively. </v>
          </cell>
          <cell r="E145" t="str">
            <v>PR14 revision</v>
          </cell>
          <cell r="F145" t="str">
            <v>COM08</v>
          </cell>
          <cell r="G145" t="str">
            <v>Internal sewer flooding</v>
          </cell>
          <cell r="H145" t="str">
            <v>The number of internal flooding incidents per 10,000 wastewater connections per year.</v>
          </cell>
          <cell r="K145">
            <v>1</v>
          </cell>
          <cell r="Q145">
            <v>1</v>
          </cell>
          <cell r="R145" t="str">
            <v>Out &amp; under</v>
          </cell>
          <cell r="S145" t="str">
            <v>Revenue</v>
          </cell>
          <cell r="T145" t="str">
            <v>In-period</v>
          </cell>
          <cell r="U145" t="str">
            <v>Sewer flooding</v>
          </cell>
          <cell r="V145" t="str">
            <v>nr</v>
          </cell>
          <cell r="W145" t="str">
            <v>The number of internal flooding incidents per 10,000 wastewater connections year.</v>
          </cell>
          <cell r="X145">
            <v>2</v>
          </cell>
          <cell r="Y145" t="str">
            <v>Down</v>
          </cell>
          <cell r="Z145" t="str">
            <v>Internal sewer flooding</v>
          </cell>
        </row>
        <row r="146">
          <cell r="C146" t="str">
            <v>PR19NES_COM09</v>
          </cell>
          <cell r="D146" t="str">
            <v>We help to improve the quality of rivers and coastal waters for the benefit of people, the environment and wildlife.</v>
          </cell>
          <cell r="E146" t="str">
            <v>PR14 revision</v>
          </cell>
          <cell r="F146" t="str">
            <v>COM09</v>
          </cell>
          <cell r="G146" t="str">
            <v>Pollution incidents</v>
          </cell>
          <cell r="H146" t="str">
            <v>Category 1 - 3 pollution incidents per 10,000km of sewerage network, as reported to the Environment Agency.</v>
          </cell>
          <cell r="K146">
            <v>1</v>
          </cell>
          <cell r="Q146">
            <v>1</v>
          </cell>
          <cell r="R146" t="str">
            <v>Out &amp; under</v>
          </cell>
          <cell r="S146" t="str">
            <v>Revenue</v>
          </cell>
          <cell r="T146" t="str">
            <v>In-period</v>
          </cell>
          <cell r="U146" t="str">
            <v>Pollution incidents</v>
          </cell>
          <cell r="V146" t="str">
            <v>nr</v>
          </cell>
          <cell r="W146" t="str">
            <v>Number of incidents per 10,000km of wastewater network  (categories 1, 2 and 3)</v>
          </cell>
          <cell r="X146">
            <v>2</v>
          </cell>
          <cell r="Y146" t="str">
            <v>Down</v>
          </cell>
          <cell r="Z146" t="str">
            <v>Pollution incidents</v>
          </cell>
        </row>
        <row r="147">
          <cell r="C147" t="str">
            <v>PR19NES_COM10</v>
          </cell>
          <cell r="D147" t="str">
            <v>We are resilient and provide clean drinking water and effective sewerage services; now, and for future generations.</v>
          </cell>
          <cell r="E147" t="str">
            <v>PR19 new</v>
          </cell>
          <cell r="F147" t="str">
            <v>COM10</v>
          </cell>
          <cell r="G147" t="str">
            <v>Risk of severe restrictions in a drought</v>
          </cell>
          <cell r="H147" t="str">
            <v>Percentage of the population the company serves that would experience severe supply restrictions (for example, standpipes or rota cuts) in a 1 in 200 year drought</v>
          </cell>
          <cell r="I147">
            <v>1</v>
          </cell>
          <cell r="Q147">
            <v>1</v>
          </cell>
          <cell r="R147" t="str">
            <v>NFI</v>
          </cell>
          <cell r="S147" t="str">
            <v/>
          </cell>
          <cell r="T147" t="str">
            <v/>
          </cell>
          <cell r="U147" t="str">
            <v>Security of supply</v>
          </cell>
          <cell r="V147" t="str">
            <v>%</v>
          </cell>
          <cell r="W147" t="str">
            <v>% of population at risk</v>
          </cell>
          <cell r="X147">
            <v>1</v>
          </cell>
          <cell r="Y147" t="str">
            <v>Down</v>
          </cell>
          <cell r="Z147" t="str">
            <v>Risk of severe restrictions in a drought</v>
          </cell>
        </row>
        <row r="148">
          <cell r="C148" t="str">
            <v>PR19NES_COM11</v>
          </cell>
          <cell r="D148" t="str">
            <v>We are resilient and provide clean drinking water and effective sewerage services; now, and for future generations.</v>
          </cell>
          <cell r="E148" t="str">
            <v>PR19 new</v>
          </cell>
          <cell r="F148" t="str">
            <v>COM11</v>
          </cell>
          <cell r="G148" t="str">
            <v>Risk of sewer flooding in a storm</v>
          </cell>
          <cell r="H148" t="str">
            <v>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v>
          </cell>
          <cell r="K148">
            <v>1</v>
          </cell>
          <cell r="Q148">
            <v>1</v>
          </cell>
          <cell r="R148" t="str">
            <v>NFI</v>
          </cell>
          <cell r="S148" t="str">
            <v/>
          </cell>
          <cell r="T148" t="str">
            <v/>
          </cell>
          <cell r="U148" t="str">
            <v>Sewer flooding</v>
          </cell>
          <cell r="V148" t="str">
            <v>%</v>
          </cell>
          <cell r="W148" t="str">
            <v>% of population at risk in a 1 in 50 event (medium and high risk properties)</v>
          </cell>
          <cell r="X148">
            <v>2</v>
          </cell>
          <cell r="Y148" t="str">
            <v>Down</v>
          </cell>
          <cell r="Z148" t="str">
            <v>Risk of sewer flooding in a storm</v>
          </cell>
        </row>
        <row r="149">
          <cell r="C149" t="str">
            <v>PR19NES_COM12</v>
          </cell>
          <cell r="D149" t="str">
            <v>We always provide a reliable supply of water.</v>
          </cell>
          <cell r="E149" t="str">
            <v>PR14 revision</v>
          </cell>
          <cell r="F149" t="str">
            <v>COM12</v>
          </cell>
          <cell r="G149" t="str">
            <v>Mains repairs</v>
          </cell>
          <cell r="H149" t="str">
            <v>Mains repairs per 1,000km</v>
          </cell>
          <cell r="J149">
            <v>1</v>
          </cell>
          <cell r="Q149">
            <v>1</v>
          </cell>
          <cell r="R149" t="str">
            <v>Out &amp; under</v>
          </cell>
          <cell r="S149" t="str">
            <v>Revenue</v>
          </cell>
          <cell r="T149" t="str">
            <v>In-period</v>
          </cell>
          <cell r="U149" t="str">
            <v>Asset/equipment failure</v>
          </cell>
          <cell r="V149" t="str">
            <v>nr</v>
          </cell>
          <cell r="W149" t="str">
            <v>Number of bursts per 1,000km of pipe network</v>
          </cell>
          <cell r="X149">
            <v>1</v>
          </cell>
          <cell r="Y149" t="str">
            <v>Down</v>
          </cell>
          <cell r="Z149" t="str">
            <v>Mains repairs</v>
          </cell>
        </row>
        <row r="150">
          <cell r="C150" t="str">
            <v>PR19NES_COM13</v>
          </cell>
          <cell r="D150" t="str">
            <v>We always provide a reliable supply of water.</v>
          </cell>
          <cell r="E150" t="str">
            <v>PR19 new</v>
          </cell>
          <cell r="F150" t="str">
            <v>COM13</v>
          </cell>
          <cell r="G150" t="str">
            <v>Unplanned outage</v>
          </cell>
          <cell r="H150" t="str">
            <v>Unplanned outage is a temporary loss of maximum production capacity.</v>
          </cell>
          <cell r="J150">
            <v>1</v>
          </cell>
          <cell r="Q150">
            <v>1</v>
          </cell>
          <cell r="R150" t="str">
            <v>Under</v>
          </cell>
          <cell r="S150" t="str">
            <v>Revenue</v>
          </cell>
          <cell r="T150" t="str">
            <v>In-period</v>
          </cell>
          <cell r="U150" t="str">
            <v>Water outage</v>
          </cell>
          <cell r="V150" t="str">
            <v>%</v>
          </cell>
          <cell r="W150" t="str">
            <v>% of maximum sustainable production capacity</v>
          </cell>
          <cell r="X150">
            <v>2</v>
          </cell>
          <cell r="Y150" t="str">
            <v>Down</v>
          </cell>
          <cell r="Z150" t="str">
            <v>Unplanned outage</v>
          </cell>
        </row>
        <row r="151">
          <cell r="C151" t="str">
            <v>PR19NES_COM14</v>
          </cell>
          <cell r="D151" t="str">
            <v xml:space="preserve">Our sewerage service deals with sewage and heavy rainfall effectively. </v>
          </cell>
          <cell r="E151" t="str">
            <v>PR14 revision</v>
          </cell>
          <cell r="F151" t="str">
            <v>COM14</v>
          </cell>
          <cell r="G151" t="str">
            <v>Sewer collapses</v>
          </cell>
          <cell r="H151" t="str">
            <v>Sewer collapses per 1,000km</v>
          </cell>
          <cell r="K151">
            <v>1</v>
          </cell>
          <cell r="Q151">
            <v>1</v>
          </cell>
          <cell r="R151" t="str">
            <v>Under</v>
          </cell>
          <cell r="S151" t="str">
            <v>Revenue</v>
          </cell>
          <cell r="T151" t="str">
            <v>In-period</v>
          </cell>
          <cell r="U151" t="str">
            <v>Asset/equipment failure</v>
          </cell>
          <cell r="V151" t="str">
            <v>nr</v>
          </cell>
          <cell r="W151" t="str">
            <v>Number of collapses per 1000km of sewer</v>
          </cell>
          <cell r="X151">
            <v>2</v>
          </cell>
          <cell r="Y151" t="str">
            <v>Down</v>
          </cell>
          <cell r="Z151" t="str">
            <v>Sewer collapses</v>
          </cell>
        </row>
        <row r="152">
          <cell r="C152" t="str">
            <v>PR19NES_COM15</v>
          </cell>
          <cell r="D152" t="str">
            <v>We help to improve the quality of rivers and coastal waters for the benefit of people, the environment and wildlife.</v>
          </cell>
          <cell r="E152" t="str">
            <v>PR14 revision</v>
          </cell>
          <cell r="F152" t="str">
            <v>COM15</v>
          </cell>
          <cell r="G152" t="str">
            <v>Treatment works compliance</v>
          </cell>
          <cell r="H152" t="str">
            <v>Environment Agency Environmental Performance Assessment Methodology - % of treatment works complying with discharge permits</v>
          </cell>
          <cell r="J152">
            <v>0.16</v>
          </cell>
          <cell r="K152">
            <v>0.84</v>
          </cell>
          <cell r="Q152">
            <v>1</v>
          </cell>
          <cell r="R152" t="str">
            <v>Under</v>
          </cell>
          <cell r="S152" t="str">
            <v>Revenue</v>
          </cell>
          <cell r="T152" t="str">
            <v>In-period</v>
          </cell>
          <cell r="U152" t="str">
            <v>WTW discharge consents</v>
          </cell>
          <cell r="V152" t="str">
            <v>%</v>
          </cell>
          <cell r="W152" t="str">
            <v>% of treatment works complying with discharge permits</v>
          </cell>
          <cell r="X152">
            <v>2</v>
          </cell>
          <cell r="Y152" t="str">
            <v>Up</v>
          </cell>
          <cell r="Z152" t="str">
            <v>Treatment works compliance</v>
          </cell>
        </row>
        <row r="153">
          <cell r="C153" t="str">
            <v>PR19NES_BES01</v>
          </cell>
          <cell r="D153" t="str">
            <v>Our customers say our services are good value for money and we work hard to keep water and wastewater services affordable for all.</v>
          </cell>
          <cell r="E153" t="str">
            <v>PR19 new</v>
          </cell>
          <cell r="F153" t="str">
            <v>BES01</v>
          </cell>
          <cell r="G153" t="str">
            <v>Satisfaction of Customers who receive additional non-financial support</v>
          </cell>
          <cell r="H153" t="str">
            <v>The customer satisfaction score of those customers who receive additional non-financial support. This measure is for households only and is a calendar year.</v>
          </cell>
          <cell r="M153">
            <v>1</v>
          </cell>
          <cell r="Q153">
            <v>1</v>
          </cell>
          <cell r="R153" t="str">
            <v>NFI</v>
          </cell>
          <cell r="S153" t="str">
            <v/>
          </cell>
          <cell r="T153" t="str">
            <v/>
          </cell>
          <cell r="U153" t="str">
            <v>Billing, debt, vfm, affordability, vulnerability</v>
          </cell>
          <cell r="V153" t="str">
            <v>nr</v>
          </cell>
          <cell r="W153" t="str">
            <v>The measure is reported as an annual mean score out of ten. This measure will be assessed on a calendar year basis and is for households only.</v>
          </cell>
          <cell r="X153">
            <v>1</v>
          </cell>
          <cell r="Y153" t="str">
            <v>Up</v>
          </cell>
          <cell r="Z153" t="str">
            <v/>
          </cell>
          <cell r="AQ153">
            <v>8.6999999999999993</v>
          </cell>
          <cell r="AR153">
            <v>8.6999999999999993</v>
          </cell>
          <cell r="AS153">
            <v>8.6999999999999993</v>
          </cell>
          <cell r="AT153">
            <v>8.8000000000000007</v>
          </cell>
          <cell r="AU153">
            <v>8.8000000000000007</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D153">
            <v>1</v>
          </cell>
        </row>
        <row r="154">
          <cell r="C154" t="str">
            <v>PR19NES_BES02</v>
          </cell>
          <cell r="D154" t="str">
            <v>Our customers say our services are good value for money and we work hard to keep water and wastewater services affordable for all.</v>
          </cell>
          <cell r="E154" t="str">
            <v>PR19 new</v>
          </cell>
          <cell r="F154" t="str">
            <v>BES02</v>
          </cell>
          <cell r="G154" t="str">
            <v>Awareness of additional non-financial support</v>
          </cell>
          <cell r="H154" t="str">
            <v xml:space="preserve">The percentage of household customers who have awareness of our additional non-financial support services. </v>
          </cell>
          <cell r="M154">
            <v>1</v>
          </cell>
          <cell r="Q154">
            <v>1</v>
          </cell>
          <cell r="R154" t="str">
            <v>NFI</v>
          </cell>
          <cell r="S154" t="str">
            <v/>
          </cell>
          <cell r="T154" t="str">
            <v/>
          </cell>
          <cell r="U154" t="str">
            <v>Customer education/awareness</v>
          </cell>
          <cell r="V154" t="str">
            <v>%</v>
          </cell>
          <cell r="W154" t="str">
            <v xml:space="preserve">This measure is determined annually through market research used to determine if customers are aware of the additional support services NWG provide (non-financial). The higher the percentage score the better the performance.
</v>
          </cell>
          <cell r="X154">
            <v>1</v>
          </cell>
          <cell r="Y154" t="str">
            <v>Up</v>
          </cell>
          <cell r="Z154" t="str">
            <v/>
          </cell>
          <cell r="AQ154">
            <v>39</v>
          </cell>
          <cell r="AR154">
            <v>45.5</v>
          </cell>
          <cell r="AS154">
            <v>52</v>
          </cell>
          <cell r="AT154">
            <v>58.5</v>
          </cell>
          <cell r="AU154">
            <v>65</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D154">
            <v>1</v>
          </cell>
        </row>
        <row r="155">
          <cell r="C155" t="str">
            <v>PR19NES_BES03</v>
          </cell>
          <cell r="D155" t="str">
            <v>Our customers tell us we provide excellent customer service and resolve issues quickly.</v>
          </cell>
          <cell r="E155" t="str">
            <v>PR19 new</v>
          </cell>
          <cell r="F155" t="str">
            <v>BES03</v>
          </cell>
          <cell r="G155" t="str">
            <v>Response time to written complaints</v>
          </cell>
          <cell r="H155" t="str">
            <v xml:space="preserve">This is the annual average time taken to respond to written complaints in working days.
The duration to respond to a complaint is from the date of receipt into the business to the date a response is issued.
</v>
          </cell>
          <cell r="M155">
            <v>1</v>
          </cell>
          <cell r="Q155">
            <v>1</v>
          </cell>
          <cell r="R155" t="str">
            <v>NFI</v>
          </cell>
          <cell r="S155" t="str">
            <v/>
          </cell>
          <cell r="T155" t="str">
            <v/>
          </cell>
          <cell r="U155" t="str">
            <v>Customer service/satisfaction (exc. billing etc.)</v>
          </cell>
          <cell r="V155" t="str">
            <v>nr</v>
          </cell>
          <cell r="W155" t="str">
            <v xml:space="preserve">Average time taken to respond to written complaints in working days. The duration to respond to a complaint is from the date of receipt into the business to the date a response is issued.
</v>
          </cell>
          <cell r="X155">
            <v>2</v>
          </cell>
          <cell r="Y155" t="str">
            <v>Down</v>
          </cell>
          <cell r="Z155" t="str">
            <v/>
          </cell>
          <cell r="AQ155">
            <v>2</v>
          </cell>
          <cell r="AR155">
            <v>2</v>
          </cell>
          <cell r="AS155">
            <v>2</v>
          </cell>
          <cell r="AT155">
            <v>2</v>
          </cell>
          <cell r="AU155">
            <v>2</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D155">
            <v>1</v>
          </cell>
        </row>
        <row r="156">
          <cell r="C156" t="str">
            <v>PR19NES_BES04</v>
          </cell>
          <cell r="D156" t="str">
            <v>We always provide a reliable supply of water.</v>
          </cell>
          <cell r="E156" t="str">
            <v>PR19 new</v>
          </cell>
          <cell r="F156" t="str">
            <v>BES04</v>
          </cell>
          <cell r="G156" t="str">
            <v>Visible leak repair time</v>
          </cell>
          <cell r="H156" t="str">
            <v>This measure is the average number of calendar days that it takes to find and fix visible leaks reported to us by customers. This measure excludes customer-side leaks. This is measured over the April to March year.</v>
          </cell>
          <cell r="J156">
            <v>1</v>
          </cell>
          <cell r="Q156">
            <v>1</v>
          </cell>
          <cell r="R156" t="str">
            <v>Out &amp; under</v>
          </cell>
          <cell r="S156" t="str">
            <v>Revenue</v>
          </cell>
          <cell r="T156" t="str">
            <v>In-period</v>
          </cell>
          <cell r="U156" t="str">
            <v>Repair and maintenance</v>
          </cell>
          <cell r="V156" t="str">
            <v>nr</v>
          </cell>
          <cell r="W156" t="str">
            <v>This measure is the total time taken in calendar days from the leak being reported by a customer to the leaking pipe being fixed by the company. The total time for all customer visible leak repairs divided by the number of repairs expressed in days.</v>
          </cell>
          <cell r="X156">
            <v>1</v>
          </cell>
          <cell r="Y156" t="str">
            <v>Down</v>
          </cell>
          <cell r="Z156" t="str">
            <v/>
          </cell>
          <cell r="AQ156">
            <v>10</v>
          </cell>
          <cell r="AR156">
            <v>8</v>
          </cell>
          <cell r="AS156">
            <v>6</v>
          </cell>
          <cell r="AT156">
            <v>4</v>
          </cell>
          <cell r="AU156">
            <v>4</v>
          </cell>
          <cell r="BL156" t="str">
            <v>Yes</v>
          </cell>
          <cell r="BM156" t="str">
            <v>Yes</v>
          </cell>
          <cell r="BN156" t="str">
            <v>Yes</v>
          </cell>
          <cell r="BO156" t="str">
            <v>Yes</v>
          </cell>
          <cell r="BP156" t="str">
            <v>Yes</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v>-0.42799999999999999</v>
          </cell>
          <cell r="CV156" t="str">
            <v/>
          </cell>
          <cell r="CW156" t="str">
            <v/>
          </cell>
          <cell r="CX156" t="str">
            <v/>
          </cell>
          <cell r="CY156">
            <v>0.26100000000000001</v>
          </cell>
          <cell r="CZ156" t="str">
            <v/>
          </cell>
          <cell r="DA156" t="str">
            <v/>
          </cell>
          <cell r="DB156" t="str">
            <v/>
          </cell>
          <cell r="DD156">
            <v>1</v>
          </cell>
        </row>
        <row r="157">
          <cell r="C157" t="str">
            <v>PR19NES_BES05</v>
          </cell>
          <cell r="D157" t="str">
            <v>Our customers say we are a company they trust</v>
          </cell>
          <cell r="E157" t="str">
            <v>PR19 new</v>
          </cell>
          <cell r="F157" t="str">
            <v>BES05</v>
          </cell>
          <cell r="G157" t="str">
            <v>Customers' perception of trust</v>
          </cell>
          <cell r="H157" t="str">
            <v xml:space="preserve">Customers' perception of trust. Telephone survey, scored out of ten by household customers. </v>
          </cell>
          <cell r="M157">
            <v>1</v>
          </cell>
          <cell r="Q157">
            <v>1</v>
          </cell>
          <cell r="R157" t="str">
            <v>NFI</v>
          </cell>
          <cell r="S157" t="str">
            <v/>
          </cell>
          <cell r="T157" t="str">
            <v/>
          </cell>
          <cell r="U157" t="str">
            <v>Billing, debt, vfm, affordability, vulnerability</v>
          </cell>
          <cell r="V157" t="str">
            <v>nr</v>
          </cell>
          <cell r="W157" t="str">
            <v>The measure is reported as an annual mean score out of ten. This measure will be assessed on a reporting year basis and is for households only.</v>
          </cell>
          <cell r="X157">
            <v>1</v>
          </cell>
          <cell r="Y157" t="str">
            <v>Up</v>
          </cell>
          <cell r="Z157" t="str">
            <v/>
          </cell>
          <cell r="AQ157">
            <v>8.8000000000000007</v>
          </cell>
          <cell r="AR157">
            <v>8.8000000000000007</v>
          </cell>
          <cell r="AS157">
            <v>8.8000000000000007</v>
          </cell>
          <cell r="AT157">
            <v>8.8000000000000007</v>
          </cell>
          <cell r="AU157">
            <v>8.8000000000000007</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D157">
            <v>1</v>
          </cell>
        </row>
        <row r="158">
          <cell r="C158" t="str">
            <v>PR19NES_BES06</v>
          </cell>
          <cell r="D158" t="str">
            <v>Our customers say our services are good value for money and we work hard to keep water and wastewater services affordable for all.</v>
          </cell>
          <cell r="E158" t="str">
            <v>PR19 new</v>
          </cell>
          <cell r="F158" t="str">
            <v>BES06</v>
          </cell>
          <cell r="G158" t="str">
            <v>Percentage of households in water poverty</v>
          </cell>
          <cell r="H158" t="str">
            <v xml:space="preserve">Percentage of households spending more than 3% of their disposable income on their water and sewerage charges. </v>
          </cell>
          <cell r="M158">
            <v>1</v>
          </cell>
          <cell r="Q158">
            <v>1</v>
          </cell>
          <cell r="R158" t="str">
            <v>NFI</v>
          </cell>
          <cell r="S158" t="str">
            <v/>
          </cell>
          <cell r="T158" t="str">
            <v/>
          </cell>
          <cell r="U158" t="str">
            <v>Billing, debt, vfm, affordability, vulnerability</v>
          </cell>
          <cell r="V158" t="str">
            <v>%</v>
          </cell>
          <cell r="W158" t="str">
            <v>Percentage of households in water poverty (reporting year).</v>
          </cell>
          <cell r="X158">
            <v>2</v>
          </cell>
          <cell r="Y158" t="str">
            <v>Down</v>
          </cell>
          <cell r="Z158" t="str">
            <v/>
          </cell>
          <cell r="AQ158">
            <v>12.52</v>
          </cell>
          <cell r="AR158">
            <v>10.97</v>
          </cell>
          <cell r="AS158">
            <v>9.42</v>
          </cell>
          <cell r="AT158">
            <v>7.87</v>
          </cell>
          <cell r="AU158">
            <v>6.32</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D158">
            <v>1</v>
          </cell>
        </row>
        <row r="159">
          <cell r="C159" t="str">
            <v>PR19NES_BES07</v>
          </cell>
          <cell r="D159" t="str">
            <v>Our customers say our services are good value for money and we work hard to keep water and wastewater affordable for all.</v>
          </cell>
          <cell r="E159" t="str">
            <v>PR19 new</v>
          </cell>
          <cell r="F159" t="str">
            <v>BES07</v>
          </cell>
          <cell r="G159" t="str">
            <v>Gap sites</v>
          </cell>
          <cell r="H159" t="str">
            <v>The percentage of properties on the Valuation Office Rating list which have been matched to our corporate database of connected non-household properties.</v>
          </cell>
          <cell r="J159">
            <v>0.56999999999999995</v>
          </cell>
          <cell r="K159">
            <v>0.43</v>
          </cell>
          <cell r="Q159">
            <v>1</v>
          </cell>
          <cell r="R159" t="str">
            <v>NFI</v>
          </cell>
          <cell r="S159" t="str">
            <v/>
          </cell>
          <cell r="T159" t="str">
            <v/>
          </cell>
          <cell r="U159" t="str">
            <v>Billing, debt, vfm, affordability, vulnerability</v>
          </cell>
          <cell r="V159" t="str">
            <v>%</v>
          </cell>
          <cell r="W159" t="str">
            <v>The percentage of NHH properties matched to the Valuation Office Rating list defined as:
(NHH connected properties within our corporate database matched / current active properties on the Valuation Office Rating list within our operational areas) x 100%.</v>
          </cell>
          <cell r="X159">
            <v>1</v>
          </cell>
          <cell r="Y159" t="str">
            <v>Up</v>
          </cell>
          <cell r="Z159" t="str">
            <v/>
          </cell>
          <cell r="AQ159">
            <v>84.4</v>
          </cell>
          <cell r="AR159">
            <v>87.1</v>
          </cell>
          <cell r="AS159">
            <v>89.7</v>
          </cell>
          <cell r="AT159">
            <v>92.4</v>
          </cell>
          <cell r="AU159">
            <v>95</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D159">
            <v>1</v>
          </cell>
        </row>
        <row r="160">
          <cell r="C160" t="str">
            <v>PR19NES_BES08</v>
          </cell>
          <cell r="D160" t="str">
            <v>Our customers say our services are good value for money and we work hard to keep water and wastewater services affordable for all.</v>
          </cell>
          <cell r="E160" t="str">
            <v>PR19 new</v>
          </cell>
          <cell r="F160" t="str">
            <v>BES08</v>
          </cell>
          <cell r="G160" t="str">
            <v xml:space="preserve">Voids </v>
          </cell>
          <cell r="H160" t="str">
            <v>Percentage of void household properties i.e. those not currently billed for water and/or sewerage services.</v>
          </cell>
          <cell r="M160">
            <v>1</v>
          </cell>
          <cell r="Q160">
            <v>1</v>
          </cell>
          <cell r="R160" t="str">
            <v>Out &amp; under</v>
          </cell>
          <cell r="S160" t="str">
            <v>Revenue</v>
          </cell>
          <cell r="T160" t="str">
            <v>In-period</v>
          </cell>
          <cell r="U160" t="str">
            <v>Billing, debt, vfm, affordability, vulnerability</v>
          </cell>
          <cell r="V160" t="str">
            <v>%</v>
          </cell>
          <cell r="W160" t="str">
            <v xml:space="preserve">The measure is ‘(number of void properties / total number of connected household properties) x 100%’
The total number of household properties is the total number of properties detailed within our corporate database.
</v>
          </cell>
          <cell r="X160">
            <v>2</v>
          </cell>
          <cell r="Y160" t="str">
            <v>Down</v>
          </cell>
          <cell r="Z160" t="str">
            <v/>
          </cell>
          <cell r="AQ160">
            <v>4.4000000000000004</v>
          </cell>
          <cell r="AR160">
            <v>4.3499999999999996</v>
          </cell>
          <cell r="AS160">
            <v>4.3</v>
          </cell>
          <cell r="AT160">
            <v>4.25</v>
          </cell>
          <cell r="AU160">
            <v>4.21</v>
          </cell>
          <cell r="BL160" t="str">
            <v>Yes</v>
          </cell>
          <cell r="BM160" t="str">
            <v>Yes</v>
          </cell>
          <cell r="BN160" t="str">
            <v>Yes</v>
          </cell>
          <cell r="BO160" t="str">
            <v>Yes</v>
          </cell>
          <cell r="BP160" t="str">
            <v>Yes</v>
          </cell>
          <cell r="BQ160" t="str">
            <v/>
          </cell>
          <cell r="BR160" t="str">
            <v/>
          </cell>
          <cell r="BS160" t="str">
            <v/>
          </cell>
          <cell r="BT160" t="str">
            <v/>
          </cell>
          <cell r="BU160" t="str">
            <v/>
          </cell>
          <cell r="BV160">
            <v>4.9400000000000004</v>
          </cell>
          <cell r="BW160">
            <v>4.9400000000000004</v>
          </cell>
          <cell r="BX160">
            <v>4.9400000000000004</v>
          </cell>
          <cell r="BY160">
            <v>4.9400000000000004</v>
          </cell>
          <cell r="BZ160">
            <v>4.9400000000000004</v>
          </cell>
          <cell r="CA160" t="str">
            <v/>
          </cell>
          <cell r="CB160" t="str">
            <v/>
          </cell>
          <cell r="CC160" t="str">
            <v/>
          </cell>
          <cell r="CD160" t="str">
            <v/>
          </cell>
          <cell r="CE160" t="str">
            <v/>
          </cell>
          <cell r="CF160" t="str">
            <v/>
          </cell>
          <cell r="CG160" t="str">
            <v/>
          </cell>
          <cell r="CH160" t="str">
            <v/>
          </cell>
          <cell r="CI160" t="str">
            <v/>
          </cell>
          <cell r="CJ160" t="str">
            <v/>
          </cell>
          <cell r="CK160">
            <v>3.9</v>
          </cell>
          <cell r="CL160">
            <v>3.85</v>
          </cell>
          <cell r="CM160">
            <v>3.8</v>
          </cell>
          <cell r="CN160">
            <v>3.75</v>
          </cell>
          <cell r="CO160">
            <v>3.71</v>
          </cell>
          <cell r="CP160" t="str">
            <v/>
          </cell>
          <cell r="CQ160" t="str">
            <v/>
          </cell>
          <cell r="CR160" t="str">
            <v/>
          </cell>
          <cell r="CS160" t="str">
            <v/>
          </cell>
          <cell r="CT160" t="str">
            <v/>
          </cell>
          <cell r="CU160">
            <v>-2.665</v>
          </cell>
          <cell r="CV160" t="str">
            <v/>
          </cell>
          <cell r="CW160" t="str">
            <v/>
          </cell>
          <cell r="CX160" t="str">
            <v/>
          </cell>
          <cell r="CY160">
            <v>2.665</v>
          </cell>
          <cell r="CZ160" t="str">
            <v/>
          </cell>
          <cell r="DA160" t="str">
            <v/>
          </cell>
          <cell r="DB160" t="str">
            <v/>
          </cell>
          <cell r="DD160">
            <v>1</v>
          </cell>
        </row>
        <row r="161">
          <cell r="C161" t="str">
            <v>PR19NES_BES09</v>
          </cell>
          <cell r="D161" t="str">
            <v>We are resilient and provide clean drinking water and effective sewerage services; now, and for future generations.</v>
          </cell>
          <cell r="E161" t="str">
            <v>PR19 new</v>
          </cell>
          <cell r="F161" t="str">
            <v>BES09</v>
          </cell>
          <cell r="G161" t="str">
            <v>Interruptions to supply greater than 12 hours</v>
          </cell>
          <cell r="H161" t="str">
            <v>This measure is a bespoke resilience measure. It is a count of the number of properties that experience a 12 hours (or more) interruption. This is measured over the April to March year.</v>
          </cell>
          <cell r="J161">
            <v>1</v>
          </cell>
          <cell r="Q161">
            <v>1</v>
          </cell>
          <cell r="R161" t="str">
            <v>Out &amp; under</v>
          </cell>
          <cell r="S161" t="str">
            <v>Revenue</v>
          </cell>
          <cell r="T161" t="str">
            <v>In-period</v>
          </cell>
          <cell r="U161" t="str">
            <v>Supply interruptions</v>
          </cell>
          <cell r="V161" t="str">
            <v>nr</v>
          </cell>
          <cell r="W161" t="str">
            <v xml:space="preserve">The number of properties that experience an interruption of 12 hours (or more). The total of all properties experiencing a 12 hours (or more) interruption is calculated over the April to March year. </v>
          </cell>
          <cell r="X161">
            <v>0</v>
          </cell>
          <cell r="Y161" t="str">
            <v>Down</v>
          </cell>
          <cell r="Z161" t="str">
            <v/>
          </cell>
          <cell r="AQ161">
            <v>500</v>
          </cell>
          <cell r="AR161">
            <v>475</v>
          </cell>
          <cell r="AS161">
            <v>450</v>
          </cell>
          <cell r="AT161">
            <v>425</v>
          </cell>
          <cell r="AU161">
            <v>400</v>
          </cell>
          <cell r="BL161" t="str">
            <v>Yes</v>
          </cell>
          <cell r="BM161" t="str">
            <v>Yes</v>
          </cell>
          <cell r="BN161" t="str">
            <v>Yes</v>
          </cell>
          <cell r="BO161" t="str">
            <v>Yes</v>
          </cell>
          <cell r="BP161" t="str">
            <v>Yes</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v>-3.31E-3</v>
          </cell>
          <cell r="CV161" t="str">
            <v/>
          </cell>
          <cell r="CW161" t="str">
            <v/>
          </cell>
          <cell r="CX161" t="str">
            <v/>
          </cell>
          <cell r="CY161">
            <v>3.31E-3</v>
          </cell>
          <cell r="CZ161" t="str">
            <v/>
          </cell>
          <cell r="DA161" t="str">
            <v/>
          </cell>
          <cell r="DB161" t="str">
            <v/>
          </cell>
          <cell r="DD161">
            <v>1</v>
          </cell>
        </row>
        <row r="162">
          <cell r="C162" t="str">
            <v>PR19NES_BES11</v>
          </cell>
          <cell r="D162" t="str">
            <v>Our drinking water is clean, clear and tastes good.</v>
          </cell>
          <cell r="E162" t="str">
            <v>PR14 continuation</v>
          </cell>
          <cell r="F162" t="str">
            <v>BES11</v>
          </cell>
          <cell r="G162" t="str">
            <v>Discoloured water contacts</v>
          </cell>
          <cell r="H162" t="str">
            <v xml:space="preserve">The number of customer contacts of discoloured water – brown/orange/black recorded in a calendar year in line with DWI information letter IL01/2006.
This is a continuation of the 2015-20 measure W-B3 and is a bespoke asset heath measure.
</v>
          </cell>
          <cell r="J162">
            <v>1</v>
          </cell>
          <cell r="Q162">
            <v>1</v>
          </cell>
          <cell r="R162" t="str">
            <v>Out &amp; under</v>
          </cell>
          <cell r="S162" t="str">
            <v>Revenue</v>
          </cell>
          <cell r="T162" t="str">
            <v>In-period</v>
          </cell>
          <cell r="U162" t="str">
            <v>Customer contacts - water quality</v>
          </cell>
          <cell r="V162" t="str">
            <v>nr</v>
          </cell>
          <cell r="W162" t="str">
            <v>The number of customer contacts regarding discoloured water that is coloured brown, orange or black received within a calendar year, normalised and reported as contacts per 10,000 people. 
Customer contacts are recorded in line with the DWI</v>
          </cell>
          <cell r="X162">
            <v>2</v>
          </cell>
          <cell r="Y162" t="str">
            <v>Down</v>
          </cell>
          <cell r="Z162" t="str">
            <v>Customer contacts about water quality</v>
          </cell>
          <cell r="AQ162">
            <v>10.51</v>
          </cell>
          <cell r="AR162">
            <v>9.75</v>
          </cell>
          <cell r="AS162">
            <v>8.98</v>
          </cell>
          <cell r="AT162">
            <v>8.2100000000000009</v>
          </cell>
          <cell r="AU162">
            <v>7.44</v>
          </cell>
          <cell r="BL162" t="str">
            <v>Yes</v>
          </cell>
          <cell r="BM162" t="str">
            <v>Yes</v>
          </cell>
          <cell r="BN162" t="str">
            <v>Yes</v>
          </cell>
          <cell r="BO162" t="str">
            <v>Yes</v>
          </cell>
          <cell r="BP162" t="str">
            <v>Yes</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v>-1.054</v>
          </cell>
          <cell r="CV162" t="str">
            <v/>
          </cell>
          <cell r="CW162" t="str">
            <v/>
          </cell>
          <cell r="CX162" t="str">
            <v/>
          </cell>
          <cell r="CY162">
            <v>0.878</v>
          </cell>
          <cell r="CZ162" t="str">
            <v/>
          </cell>
          <cell r="DA162" t="str">
            <v/>
          </cell>
          <cell r="DB162" t="str">
            <v/>
          </cell>
          <cell r="DD162">
            <v>1</v>
          </cell>
        </row>
        <row r="163">
          <cell r="C163" t="str">
            <v>PR19NES_BES12</v>
          </cell>
          <cell r="D163" t="str">
            <v>Our drinking water is clean, clear and tastes good.</v>
          </cell>
          <cell r="E163" t="str">
            <v>PR14 continuation</v>
          </cell>
          <cell r="F163" t="str">
            <v>BES12</v>
          </cell>
          <cell r="G163" t="str">
            <v>Taste and smell contacts</v>
          </cell>
          <cell r="H163" t="str">
            <v xml:space="preserve">The number of customer contacts of taste and smell (odour) of drinking water recorded in a calendar year in line with DWI information letter IL01/2006. This is reported per 10,000 people.
This is a continuation of the 2015-20 performance commitment W-B1 </v>
          </cell>
          <cell r="J163">
            <v>1</v>
          </cell>
          <cell r="Q163">
            <v>1</v>
          </cell>
          <cell r="R163" t="str">
            <v>Out &amp; under</v>
          </cell>
          <cell r="S163" t="str">
            <v>Revenue</v>
          </cell>
          <cell r="T163" t="str">
            <v>In-period</v>
          </cell>
          <cell r="U163" t="str">
            <v>Customer contacts - water quality</v>
          </cell>
          <cell r="V163" t="str">
            <v>nr</v>
          </cell>
          <cell r="W163" t="str">
            <v>The number of customer contacts regarding taste or smell of drinking water received within a calendar year, normalised and reported as contacts per 10,000 people. This is to align with the taste and smell measure reported on discover water</v>
          </cell>
          <cell r="X163">
            <v>2</v>
          </cell>
          <cell r="Y163" t="str">
            <v>Down</v>
          </cell>
          <cell r="Z163" t="str">
            <v>Customer contacts about water quality</v>
          </cell>
          <cell r="AQ163">
            <v>2.08</v>
          </cell>
          <cell r="AR163">
            <v>2.0699999999999998</v>
          </cell>
          <cell r="AS163">
            <v>2.0499999999999998</v>
          </cell>
          <cell r="AT163">
            <v>2.04</v>
          </cell>
          <cell r="AU163">
            <v>2.02</v>
          </cell>
          <cell r="BL163" t="str">
            <v>Yes</v>
          </cell>
          <cell r="BM163" t="str">
            <v>Yes</v>
          </cell>
          <cell r="BN163" t="str">
            <v>Yes</v>
          </cell>
          <cell r="BO163" t="str">
            <v>Yes</v>
          </cell>
          <cell r="BP163" t="str">
            <v>Yes</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v>-1.054</v>
          </cell>
          <cell r="CV163" t="str">
            <v/>
          </cell>
          <cell r="CW163" t="str">
            <v/>
          </cell>
          <cell r="CX163" t="str">
            <v/>
          </cell>
          <cell r="CY163">
            <v>0.878</v>
          </cell>
          <cell r="CZ163" t="str">
            <v/>
          </cell>
          <cell r="DA163" t="str">
            <v/>
          </cell>
          <cell r="DB163" t="str">
            <v/>
          </cell>
          <cell r="DD163">
            <v>1</v>
          </cell>
        </row>
        <row r="164">
          <cell r="C164" t="str">
            <v>PR19NES_BES13</v>
          </cell>
          <cell r="D164" t="str">
            <v>Our drinking water is clean, clear and tastes good.</v>
          </cell>
          <cell r="E164" t="str">
            <v>PR19 new</v>
          </cell>
          <cell r="F164" t="str">
            <v>BES13</v>
          </cell>
          <cell r="G164" t="str">
            <v xml:space="preserve">Event Risk Index  </v>
          </cell>
          <cell r="H164" t="str">
            <v>The Drinking Water Inspectorate (DWI) monitor water company water quality events through the event risk index. This index measures water company response to water quality events.</v>
          </cell>
          <cell r="J164">
            <v>1</v>
          </cell>
          <cell r="Q164">
            <v>1</v>
          </cell>
          <cell r="R164" t="str">
            <v>Under</v>
          </cell>
          <cell r="S164" t="str">
            <v>Revenue</v>
          </cell>
          <cell r="T164" t="str">
            <v>In-period</v>
          </cell>
          <cell r="U164" t="str">
            <v>Resilience</v>
          </cell>
          <cell r="V164" t="str">
            <v>nr</v>
          </cell>
          <cell r="W164" t="str">
            <v>This measure is a count of all events from DWI seriousness assessments from notified water quality events. It is measured over a calendar year.
This measure aligns fully with the seriousness categorisation as detailed by the DWI</v>
          </cell>
          <cell r="X164">
            <v>3</v>
          </cell>
          <cell r="Y164" t="str">
            <v>Down</v>
          </cell>
          <cell r="Z164" t="str">
            <v/>
          </cell>
          <cell r="AQ164">
            <v>295.07</v>
          </cell>
          <cell r="AR164">
            <v>224</v>
          </cell>
          <cell r="AS164">
            <v>152.94</v>
          </cell>
          <cell r="AT164">
            <v>81.87</v>
          </cell>
          <cell r="AU164">
            <v>10.8</v>
          </cell>
          <cell r="BL164" t="str">
            <v>Yes</v>
          </cell>
          <cell r="BM164" t="str">
            <v>Yes</v>
          </cell>
          <cell r="BN164" t="str">
            <v>Yes</v>
          </cell>
          <cell r="BO164" t="str">
            <v>Yes</v>
          </cell>
          <cell r="BP164" t="str">
            <v>Yes</v>
          </cell>
          <cell r="BQ164" t="str">
            <v/>
          </cell>
          <cell r="BR164" t="str">
            <v/>
          </cell>
          <cell r="BS164" t="str">
            <v/>
          </cell>
          <cell r="BT164" t="str">
            <v/>
          </cell>
          <cell r="BU164" t="str">
            <v/>
          </cell>
          <cell r="BV164">
            <v>300</v>
          </cell>
          <cell r="BW164">
            <v>260</v>
          </cell>
          <cell r="BX164">
            <v>220</v>
          </cell>
          <cell r="BY164">
            <v>180</v>
          </cell>
          <cell r="BZ164">
            <v>150</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v>-2E-3</v>
          </cell>
          <cell r="CV164" t="str">
            <v/>
          </cell>
          <cell r="CW164" t="str">
            <v/>
          </cell>
          <cell r="CX164" t="str">
            <v/>
          </cell>
          <cell r="CY164" t="str">
            <v/>
          </cell>
          <cell r="CZ164" t="str">
            <v/>
          </cell>
          <cell r="DA164" t="str">
            <v/>
          </cell>
          <cell r="DB164" t="str">
            <v/>
          </cell>
          <cell r="DD164">
            <v>1</v>
          </cell>
        </row>
        <row r="165">
          <cell r="C165" t="str">
            <v>PR19NES_BES14</v>
          </cell>
          <cell r="D165" t="str">
            <v>We always provide a reliable supply of water.</v>
          </cell>
          <cell r="E165" t="str">
            <v>PR19 new</v>
          </cell>
          <cell r="F165" t="str">
            <v>BES14</v>
          </cell>
          <cell r="G165" t="str">
            <v xml:space="preserve">Interruptions to supply between one and three hours </v>
          </cell>
          <cell r="H165" t="str">
            <v>This bespoke measure aligns with the common interruptions measure with the distinction that it is calculated for all interruptions above one hour and less than three hours.</v>
          </cell>
          <cell r="J165">
            <v>1</v>
          </cell>
          <cell r="Q165">
            <v>1</v>
          </cell>
          <cell r="R165" t="str">
            <v>Out &amp; under</v>
          </cell>
          <cell r="S165" t="str">
            <v>Revenue</v>
          </cell>
          <cell r="T165" t="str">
            <v>In-period</v>
          </cell>
          <cell r="U165" t="str">
            <v>Supply interruptions</v>
          </cell>
          <cell r="V165" t="str">
            <v xml:space="preserve">% </v>
          </cell>
          <cell r="W165" t="str">
            <v>Percentage that the average time the water supply is interrupted is greater than one hour and less than three hours in the report year as a proportion of the baseline.</v>
          </cell>
          <cell r="X165">
            <v>1</v>
          </cell>
          <cell r="Y165" t="str">
            <v>Down</v>
          </cell>
          <cell r="Z165" t="str">
            <v/>
          </cell>
          <cell r="AQ165" t="str">
            <v/>
          </cell>
          <cell r="AR165">
            <v>97.5</v>
          </cell>
          <cell r="AS165">
            <v>95</v>
          </cell>
          <cell r="AT165">
            <v>92.5</v>
          </cell>
          <cell r="AU165">
            <v>90</v>
          </cell>
          <cell r="BM165" t="str">
            <v>Yes</v>
          </cell>
          <cell r="BN165" t="str">
            <v>Yes</v>
          </cell>
          <cell r="BO165" t="str">
            <v>Yes</v>
          </cell>
          <cell r="BP165" t="str">
            <v>Yes</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v>-1.119</v>
          </cell>
          <cell r="CV165" t="str">
            <v/>
          </cell>
          <cell r="CW165" t="str">
            <v/>
          </cell>
          <cell r="CX165" t="str">
            <v/>
          </cell>
          <cell r="CY165">
            <v>0.77100000000000002</v>
          </cell>
          <cell r="CZ165" t="str">
            <v/>
          </cell>
          <cell r="DA165" t="str">
            <v/>
          </cell>
          <cell r="DB165" t="str">
            <v/>
          </cell>
          <cell r="DD165">
            <v>1</v>
          </cell>
        </row>
        <row r="166">
          <cell r="C166" t="str">
            <v>PR19NES_BES15</v>
          </cell>
          <cell r="D166" t="str">
            <v xml:space="preserve">Our sewerage service deals with sewage and heavy rainfall effectively. </v>
          </cell>
          <cell r="E166" t="str">
            <v>PR19 new</v>
          </cell>
          <cell r="F166" t="str">
            <v>BES15</v>
          </cell>
          <cell r="G166" t="str">
            <v>Sewer blockages</v>
          </cell>
          <cell r="H166" t="str">
            <v xml:space="preserve">This measure is the annual number of sewer blockage events that require clearing, measured over the April to March year. 
The definition aligns with that published on the Ofwat Outcomes definitions – PR19 website.
</v>
          </cell>
          <cell r="K166">
            <v>1</v>
          </cell>
          <cell r="Q166">
            <v>1</v>
          </cell>
          <cell r="R166" t="str">
            <v>Out &amp; under</v>
          </cell>
          <cell r="S166" t="str">
            <v>Revenue</v>
          </cell>
          <cell r="T166" t="str">
            <v>In-period</v>
          </cell>
          <cell r="U166" t="str">
            <v>Asset/equipment failure</v>
          </cell>
          <cell r="V166" t="str">
            <v>nr</v>
          </cell>
          <cell r="W166" t="str">
            <v>The number of sewer blockage clearing jobs are recorded and retrieved from NWG corporate systems.
A blockage is an obstruction in a sewer which causes a reportable problem (not caused by hydraulic overload), such as flooding.</v>
          </cell>
          <cell r="X166">
            <v>0</v>
          </cell>
          <cell r="Y166" t="str">
            <v>Down</v>
          </cell>
          <cell r="Z166" t="str">
            <v>Sewer blockages</v>
          </cell>
          <cell r="AQ166">
            <v>11594</v>
          </cell>
          <cell r="AR166">
            <v>11379</v>
          </cell>
          <cell r="AS166">
            <v>11164</v>
          </cell>
          <cell r="AT166">
            <v>10950</v>
          </cell>
          <cell r="AU166">
            <v>10600</v>
          </cell>
          <cell r="BL166" t="str">
            <v>Yes</v>
          </cell>
          <cell r="BM166" t="str">
            <v>Yes</v>
          </cell>
          <cell r="BN166" t="str">
            <v>Yes</v>
          </cell>
          <cell r="BO166" t="str">
            <v>Yes</v>
          </cell>
          <cell r="BP166" t="str">
            <v>Yes</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v>-1.4430000000000001E-3</v>
          </cell>
          <cell r="CV166" t="str">
            <v/>
          </cell>
          <cell r="CW166" t="str">
            <v/>
          </cell>
          <cell r="CX166" t="str">
            <v/>
          </cell>
          <cell r="CY166">
            <v>7.7999999999999999E-4</v>
          </cell>
          <cell r="CZ166" t="str">
            <v/>
          </cell>
          <cell r="DA166" t="str">
            <v/>
          </cell>
          <cell r="DB166" t="str">
            <v/>
          </cell>
          <cell r="DD166">
            <v>1</v>
          </cell>
        </row>
        <row r="167">
          <cell r="C167" t="str">
            <v>PR19NES_BES16</v>
          </cell>
          <cell r="D167" t="str">
            <v xml:space="preserve">Our sewerage service deals with sewage and heavy rainfall effectively. </v>
          </cell>
          <cell r="E167" t="str">
            <v>PR14 revision</v>
          </cell>
          <cell r="F167" t="str">
            <v>BES16</v>
          </cell>
          <cell r="G167" t="str">
            <v>External sewer flooding</v>
          </cell>
          <cell r="H167" t="str">
            <v>This bespoke measure is a count of all external sewer flooding events. 
A flooding incident is defined as the number of curtilages flooded during each flooding event from a public sewer. A flooding event is the escape of water from a sewerage system, irre</v>
          </cell>
          <cell r="K167">
            <v>1</v>
          </cell>
          <cell r="Q167">
            <v>1</v>
          </cell>
          <cell r="R167" t="str">
            <v>Out &amp; under</v>
          </cell>
          <cell r="S167" t="str">
            <v>Revenue</v>
          </cell>
          <cell r="T167" t="str">
            <v>In-period</v>
          </cell>
          <cell r="U167" t="str">
            <v>Sewer flooding</v>
          </cell>
          <cell r="V167" t="str">
            <v>nr</v>
          </cell>
          <cell r="W167" t="str">
            <v xml:space="preserve">The number of incidents of external flooding.
The number of incidents includes severe weather events and those from both the public and transferred sewer networks. 
</v>
          </cell>
          <cell r="X167">
            <v>0</v>
          </cell>
          <cell r="Y167" t="str">
            <v>Down</v>
          </cell>
          <cell r="Z167" t="str">
            <v>External sewer flooding</v>
          </cell>
          <cell r="AQ167">
            <v>3372</v>
          </cell>
          <cell r="AR167">
            <v>3191</v>
          </cell>
          <cell r="AS167">
            <v>3009</v>
          </cell>
          <cell r="AT167">
            <v>2828</v>
          </cell>
          <cell r="AU167">
            <v>2647</v>
          </cell>
          <cell r="BL167" t="str">
            <v>Yes</v>
          </cell>
          <cell r="BM167" t="str">
            <v>Yes</v>
          </cell>
          <cell r="BN167" t="str">
            <v>Yes</v>
          </cell>
          <cell r="BO167" t="str">
            <v>Yes</v>
          </cell>
          <cell r="BP167" t="str">
            <v>Yes</v>
          </cell>
          <cell r="BQ167" t="str">
            <v/>
          </cell>
          <cell r="BR167" t="str">
            <v/>
          </cell>
          <cell r="BS167" t="str">
            <v/>
          </cell>
          <cell r="BT167" t="str">
            <v/>
          </cell>
          <cell r="BU167" t="str">
            <v/>
          </cell>
          <cell r="BV167">
            <v>5058</v>
          </cell>
          <cell r="BW167">
            <v>5058</v>
          </cell>
          <cell r="BX167">
            <v>5058</v>
          </cell>
          <cell r="BY167">
            <v>5058</v>
          </cell>
          <cell r="BZ167">
            <v>5058</v>
          </cell>
          <cell r="CA167" t="str">
            <v/>
          </cell>
          <cell r="CB167" t="str">
            <v/>
          </cell>
          <cell r="CC167" t="str">
            <v/>
          </cell>
          <cell r="CD167" t="str">
            <v/>
          </cell>
          <cell r="CE167" t="str">
            <v/>
          </cell>
          <cell r="CF167" t="str">
            <v/>
          </cell>
          <cell r="CG167" t="str">
            <v/>
          </cell>
          <cell r="CH167" t="str">
            <v/>
          </cell>
          <cell r="CI167" t="str">
            <v/>
          </cell>
          <cell r="CJ167" t="str">
            <v/>
          </cell>
          <cell r="CK167">
            <v>3000</v>
          </cell>
          <cell r="CL167">
            <v>2800</v>
          </cell>
          <cell r="CM167">
            <v>2659</v>
          </cell>
          <cell r="CN167">
            <v>2487</v>
          </cell>
          <cell r="CO167">
            <v>2315</v>
          </cell>
          <cell r="CP167" t="str">
            <v/>
          </cell>
          <cell r="CQ167" t="str">
            <v/>
          </cell>
          <cell r="CR167" t="str">
            <v/>
          </cell>
          <cell r="CS167" t="str">
            <v/>
          </cell>
          <cell r="CT167" t="str">
            <v/>
          </cell>
          <cell r="CU167">
            <v>-6.2700000000000004E-3</v>
          </cell>
          <cell r="CV167" t="str">
            <v/>
          </cell>
          <cell r="CW167" t="str">
            <v/>
          </cell>
          <cell r="CX167" t="str">
            <v/>
          </cell>
          <cell r="CY167">
            <v>4.3099999999999996E-3</v>
          </cell>
          <cell r="CZ167" t="str">
            <v/>
          </cell>
          <cell r="DA167" t="str">
            <v/>
          </cell>
          <cell r="DB167" t="str">
            <v/>
          </cell>
          <cell r="DD167">
            <v>1</v>
          </cell>
        </row>
        <row r="168">
          <cell r="C168" t="str">
            <v>PR19NES_BES17</v>
          </cell>
          <cell r="D168" t="str">
            <v xml:space="preserve">Our sewerage service deals with sewage and heavy rainfall effectively. </v>
          </cell>
          <cell r="E168" t="str">
            <v>PR14 revision</v>
          </cell>
          <cell r="F168" t="str">
            <v>BES17</v>
          </cell>
          <cell r="G168" t="str">
            <v xml:space="preserve">Repeat sewer flooding </v>
          </cell>
          <cell r="H168" t="str">
            <v>This bespoke measure is the number of times per year (April to March) that properties have suffered from internal flooding where the property has flooded internally at least once in the last 5 years.  This is for flooding from the public and transferred n</v>
          </cell>
          <cell r="K168">
            <v>1</v>
          </cell>
          <cell r="Q168">
            <v>1</v>
          </cell>
          <cell r="R168" t="str">
            <v>Out &amp; under</v>
          </cell>
          <cell r="S168" t="str">
            <v>Revenue</v>
          </cell>
          <cell r="T168" t="str">
            <v>In-period</v>
          </cell>
          <cell r="U168" t="str">
            <v>Sewer flooding</v>
          </cell>
          <cell r="V168" t="str">
            <v>nr</v>
          </cell>
          <cell r="W168" t="str">
            <v>The number of times per regulatory year that properties have suffered from internal flooding where the property has flooded internally at least once in the last 5 years.  This is for flooding from the public and transferred network and includes severe weather events.</v>
          </cell>
          <cell r="X168">
            <v>0</v>
          </cell>
          <cell r="Y168" t="str">
            <v>Down</v>
          </cell>
          <cell r="Z168" t="str">
            <v/>
          </cell>
          <cell r="AQ168">
            <v>46</v>
          </cell>
          <cell r="AR168">
            <v>44</v>
          </cell>
          <cell r="AS168">
            <v>42</v>
          </cell>
          <cell r="AT168">
            <v>39</v>
          </cell>
          <cell r="AU168">
            <v>37</v>
          </cell>
          <cell r="BL168" t="str">
            <v>Yes</v>
          </cell>
          <cell r="BM168" t="str">
            <v>Yes</v>
          </cell>
          <cell r="BN168" t="str">
            <v>Yes</v>
          </cell>
          <cell r="BO168" t="str">
            <v>Yes</v>
          </cell>
          <cell r="BP168" t="str">
            <v>Yes</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v>-5.5100000000000003E-2</v>
          </cell>
          <cell r="CV168" t="str">
            <v/>
          </cell>
          <cell r="CW168" t="str">
            <v/>
          </cell>
          <cell r="CX168" t="str">
            <v/>
          </cell>
          <cell r="CY168">
            <v>5.5100000000000003E-2</v>
          </cell>
          <cell r="CZ168" t="str">
            <v/>
          </cell>
          <cell r="DA168" t="str">
            <v/>
          </cell>
          <cell r="DB168" t="str">
            <v/>
          </cell>
          <cell r="DD168">
            <v>1</v>
          </cell>
        </row>
        <row r="169">
          <cell r="C169" t="str">
            <v>PR19NES_BES18</v>
          </cell>
          <cell r="D169" t="str">
            <v>We help to improve the quality of rivers and coastal waters for the benefit of people, the environment and wildlife.</v>
          </cell>
          <cell r="E169" t="str">
            <v>PR19 new</v>
          </cell>
          <cell r="F169" t="str">
            <v>BES18</v>
          </cell>
          <cell r="G169" t="str">
            <v>Abstraction incentive mechanism (AIM)</v>
          </cell>
          <cell r="H169" t="str">
            <v xml:space="preserve">This performance commitment has been identified and designed in line with the Guidelines on the abstraction incentive mechanism (Ofwat 2016).
For Northumbrian Water only one site meets the criteria in the guidance – Ormesby Broad. 
</v>
          </cell>
          <cell r="I169">
            <v>1</v>
          </cell>
          <cell r="Q169">
            <v>1</v>
          </cell>
          <cell r="R169" t="str">
            <v>Out &amp; under</v>
          </cell>
          <cell r="S169" t="str">
            <v>Revenue</v>
          </cell>
          <cell r="T169" t="str">
            <v>In-period</v>
          </cell>
          <cell r="U169" t="str">
            <v>Water resources/ abstraction</v>
          </cell>
          <cell r="V169" t="str">
            <v>nr</v>
          </cell>
          <cell r="W169" t="str">
            <v>Megalitres (Ml)</v>
          </cell>
          <cell r="X169">
            <v>0</v>
          </cell>
          <cell r="Y169" t="str">
            <v>Down</v>
          </cell>
          <cell r="Z169" t="str">
            <v/>
          </cell>
          <cell r="AQ169">
            <v>0</v>
          </cell>
          <cell r="AR169">
            <v>0</v>
          </cell>
          <cell r="AS169">
            <v>0</v>
          </cell>
          <cell r="AT169">
            <v>0</v>
          </cell>
          <cell r="AU169">
            <v>0</v>
          </cell>
          <cell r="BL169" t="str">
            <v>Yes</v>
          </cell>
          <cell r="BM169" t="str">
            <v>Yes</v>
          </cell>
          <cell r="BN169" t="str">
            <v>Yes</v>
          </cell>
          <cell r="BO169" t="str">
            <v>Yes</v>
          </cell>
          <cell r="BP169" t="str">
            <v>Yes</v>
          </cell>
          <cell r="BQ169" t="str">
            <v/>
          </cell>
          <cell r="BR169" t="str">
            <v/>
          </cell>
          <cell r="BS169" t="str">
            <v/>
          </cell>
          <cell r="BT169" t="str">
            <v/>
          </cell>
          <cell r="BU169" t="str">
            <v/>
          </cell>
          <cell r="BV169">
            <v>36</v>
          </cell>
          <cell r="BW169">
            <v>36</v>
          </cell>
          <cell r="BX169">
            <v>36</v>
          </cell>
          <cell r="BY169">
            <v>36</v>
          </cell>
          <cell r="BZ169">
            <v>36</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v>-3.4999999999999997E-5</v>
          </cell>
          <cell r="CV169" t="str">
            <v/>
          </cell>
          <cell r="CW169" t="str">
            <v/>
          </cell>
          <cell r="CX169" t="str">
            <v/>
          </cell>
          <cell r="CY169">
            <v>4.1999999999999998E-5</v>
          </cell>
          <cell r="CZ169" t="str">
            <v/>
          </cell>
          <cell r="DA169" t="str">
            <v/>
          </cell>
          <cell r="DB169" t="str">
            <v/>
          </cell>
          <cell r="DD169">
            <v>1</v>
          </cell>
        </row>
        <row r="170">
          <cell r="C170" t="str">
            <v>PR19NES_BES19</v>
          </cell>
          <cell r="D170" t="str">
            <v>We help to improve the quality of rivers and coastal waters for the benefit of people, the environment and wildlife.</v>
          </cell>
          <cell r="E170" t="str">
            <v>PR14 revision</v>
          </cell>
          <cell r="F170" t="str">
            <v>BES19</v>
          </cell>
          <cell r="G170" t="str">
            <v xml:space="preserve">Bathing water compliance </v>
          </cell>
          <cell r="H170" t="str">
            <v>The percentage of designated bathing waters in our northern operating area that are classified annually as Good or Excellent.</v>
          </cell>
          <cell r="K170">
            <v>1</v>
          </cell>
          <cell r="Q170">
            <v>1</v>
          </cell>
          <cell r="R170" t="str">
            <v>Out &amp; under</v>
          </cell>
          <cell r="S170" t="str">
            <v>Revenue</v>
          </cell>
          <cell r="T170" t="str">
            <v>In-period</v>
          </cell>
          <cell r="U170" t="str">
            <v>Environmental</v>
          </cell>
          <cell r="V170" t="str">
            <v>%</v>
          </cell>
          <cell r="W170" t="str">
            <v>The percentage of designated bathing waters in our northern operating area that are classified annually as Excellent.
The bathing season runs from 15th May and ends on the 30th September.</v>
          </cell>
          <cell r="X170">
            <v>2</v>
          </cell>
          <cell r="Y170" t="str">
            <v>Up</v>
          </cell>
          <cell r="Z170" t="str">
            <v/>
          </cell>
          <cell r="AQ170">
            <v>97.06</v>
          </cell>
          <cell r="AR170">
            <v>97.06</v>
          </cell>
          <cell r="AS170">
            <v>97.06</v>
          </cell>
          <cell r="AT170">
            <v>97.06</v>
          </cell>
          <cell r="AU170">
            <v>97.06</v>
          </cell>
          <cell r="BL170" t="str">
            <v>Yes</v>
          </cell>
          <cell r="BM170" t="str">
            <v>Yes</v>
          </cell>
          <cell r="BN170" t="str">
            <v>Yes</v>
          </cell>
          <cell r="BO170" t="str">
            <v>Yes</v>
          </cell>
          <cell r="BP170" t="str">
            <v>Yes</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v>-0.249</v>
          </cell>
          <cell r="CV170" t="str">
            <v/>
          </cell>
          <cell r="CW170" t="str">
            <v/>
          </cell>
          <cell r="CX170" t="str">
            <v/>
          </cell>
          <cell r="CY170">
            <v>0.249</v>
          </cell>
          <cell r="CZ170" t="str">
            <v/>
          </cell>
          <cell r="DA170" t="str">
            <v/>
          </cell>
          <cell r="DB170" t="str">
            <v/>
          </cell>
          <cell r="DD170">
            <v>1</v>
          </cell>
        </row>
        <row r="171">
          <cell r="C171" t="str">
            <v>PR19NES_BES20</v>
          </cell>
          <cell r="D171" t="str">
            <v>We take care to protect and improve the environment in everything we do, leading by example.</v>
          </cell>
          <cell r="E171" t="str">
            <v>PR19 new</v>
          </cell>
          <cell r="F171" t="str">
            <v>BES20</v>
          </cell>
          <cell r="G171" t="str">
            <v>Water environment improvements</v>
          </cell>
          <cell r="H171" t="str">
            <v>The measure is the length of publicly accessible water environment improved in partnership, over and above our statutory commitments.</v>
          </cell>
          <cell r="I171">
            <v>0.122</v>
          </cell>
          <cell r="J171">
            <v>0.501</v>
          </cell>
          <cell r="K171">
            <v>0.377</v>
          </cell>
          <cell r="Q171">
            <v>1</v>
          </cell>
          <cell r="R171" t="str">
            <v>Out &amp; under</v>
          </cell>
          <cell r="S171" t="str">
            <v>Revenue</v>
          </cell>
          <cell r="T171" t="str">
            <v>In-period</v>
          </cell>
          <cell r="U171" t="str">
            <v>Environmental</v>
          </cell>
          <cell r="V171" t="str">
            <v>nr</v>
          </cell>
          <cell r="W171" t="str">
            <v>Measurement will be based on the length of water environment improved, in km.</v>
          </cell>
          <cell r="X171">
            <v>1</v>
          </cell>
          <cell r="Y171" t="str">
            <v>Up</v>
          </cell>
          <cell r="Z171" t="str">
            <v/>
          </cell>
          <cell r="AQ171">
            <v>10</v>
          </cell>
          <cell r="AR171">
            <v>10</v>
          </cell>
          <cell r="AS171">
            <v>10</v>
          </cell>
          <cell r="AT171">
            <v>10</v>
          </cell>
          <cell r="AU171">
            <v>10</v>
          </cell>
          <cell r="BL171" t="str">
            <v>Yes</v>
          </cell>
          <cell r="BM171" t="str">
            <v>Yes</v>
          </cell>
          <cell r="BN171" t="str">
            <v>Yes</v>
          </cell>
          <cell r="BO171" t="str">
            <v>Yes</v>
          </cell>
          <cell r="BP171" t="str">
            <v>Yes</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v>-1.189E-2</v>
          </cell>
          <cell r="CV171" t="str">
            <v/>
          </cell>
          <cell r="CW171" t="str">
            <v/>
          </cell>
          <cell r="CX171" t="str">
            <v/>
          </cell>
          <cell r="CY171">
            <v>7.6800000000000002E-3</v>
          </cell>
          <cell r="CZ171" t="str">
            <v/>
          </cell>
          <cell r="DA171" t="str">
            <v/>
          </cell>
          <cell r="DB171" t="str">
            <v/>
          </cell>
          <cell r="DC171" t="str">
            <v>No</v>
          </cell>
          <cell r="DD171">
            <v>1</v>
          </cell>
        </row>
        <row r="172">
          <cell r="C172" t="str">
            <v>PR19NES_BES21</v>
          </cell>
          <cell r="D172" t="str">
            <v>We take care to protect and improve the environment in everything we do, leading by example.</v>
          </cell>
          <cell r="E172" t="str">
            <v>PR14 revision</v>
          </cell>
          <cell r="F172" t="str">
            <v>BES21</v>
          </cell>
          <cell r="G172" t="str">
            <v>Greenhouse Gas Emissions</v>
          </cell>
          <cell r="H172" t="str">
            <v>This is a measure of the annual amount of the greenhouse gases we produce. This measure is a continuation of W-F1 from the 2015-20 period. However the measure is now measured in tonnes not kilo tonnes.</v>
          </cell>
          <cell r="I172">
            <v>0.11</v>
          </cell>
          <cell r="J172">
            <v>0.44900000000000001</v>
          </cell>
          <cell r="K172">
            <v>0.33800000000000002</v>
          </cell>
          <cell r="L172">
            <v>2.9000000000000001E-2</v>
          </cell>
          <cell r="M172">
            <v>7.3999999999999996E-2</v>
          </cell>
          <cell r="Q172">
            <v>1</v>
          </cell>
          <cell r="R172" t="str">
            <v>Out &amp; under</v>
          </cell>
          <cell r="S172" t="str">
            <v>Revenue</v>
          </cell>
          <cell r="T172" t="str">
            <v>In-period</v>
          </cell>
          <cell r="U172" t="str">
            <v>Energy/emissions</v>
          </cell>
          <cell r="V172" t="str">
            <v>tCO2e</v>
          </cell>
          <cell r="W172" t="str">
            <v>tCO2e net reduction from 2019-20 baseline</v>
          </cell>
          <cell r="X172">
            <v>0</v>
          </cell>
          <cell r="Y172" t="str">
            <v>Up</v>
          </cell>
          <cell r="Z172" t="str">
            <v/>
          </cell>
          <cell r="AQ172">
            <v>4433</v>
          </cell>
          <cell r="AR172">
            <v>5602</v>
          </cell>
          <cell r="AS172">
            <v>6771</v>
          </cell>
          <cell r="AT172">
            <v>7941</v>
          </cell>
          <cell r="AU172">
            <v>9110</v>
          </cell>
          <cell r="BL172" t="str">
            <v>Yes</v>
          </cell>
          <cell r="BM172" t="str">
            <v>Yes</v>
          </cell>
          <cell r="BN172" t="str">
            <v>Yes</v>
          </cell>
          <cell r="BO172" t="str">
            <v>Yes</v>
          </cell>
          <cell r="BP172" t="str">
            <v>Yes</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v>-1.8699999999999999E-4</v>
          </cell>
          <cell r="CV172" t="str">
            <v/>
          </cell>
          <cell r="CW172" t="str">
            <v/>
          </cell>
          <cell r="CX172" t="str">
            <v/>
          </cell>
          <cell r="CY172">
            <v>1.8699999999999999E-4</v>
          </cell>
          <cell r="CZ172" t="str">
            <v/>
          </cell>
          <cell r="DA172" t="str">
            <v/>
          </cell>
          <cell r="DB172" t="str">
            <v/>
          </cell>
          <cell r="DC172" t="str">
            <v>No</v>
          </cell>
          <cell r="DD172">
            <v>1</v>
          </cell>
        </row>
        <row r="173">
          <cell r="C173" t="str">
            <v>PR19NES_BES22</v>
          </cell>
          <cell r="D173" t="str">
            <v>We take care to protect and improve the environment in everything we do, leading by example.</v>
          </cell>
          <cell r="E173" t="str">
            <v>PR19 new</v>
          </cell>
          <cell r="F173" t="str">
            <v>BES22</v>
          </cell>
          <cell r="G173" t="str">
            <v>Bioresources</v>
          </cell>
          <cell r="H173" t="str">
            <v>The percentage of product (biosolids) beneficially recycled to land each year that has been effectively treated through an advanced sludge treatment process (Advanced Anaerobic Digestion - AAD).</v>
          </cell>
          <cell r="L173">
            <v>1</v>
          </cell>
          <cell r="Q173">
            <v>1</v>
          </cell>
          <cell r="R173" t="str">
            <v>NFI</v>
          </cell>
          <cell r="S173" t="str">
            <v/>
          </cell>
          <cell r="T173" t="str">
            <v/>
          </cell>
          <cell r="U173" t="str">
            <v>Bioresources (sludge)</v>
          </cell>
          <cell r="V173" t="str">
            <v>%</v>
          </cell>
          <cell r="W173" t="str">
            <v>The percentage (%) of the total amount of sludge produced treat by AAD and recycled to land in a financial year (April to March).</v>
          </cell>
          <cell r="X173">
            <v>1</v>
          </cell>
          <cell r="Y173" t="str">
            <v>Up</v>
          </cell>
          <cell r="Z173" t="str">
            <v/>
          </cell>
          <cell r="AQ173">
            <v>100</v>
          </cell>
          <cell r="AR173">
            <v>100</v>
          </cell>
          <cell r="AS173">
            <v>100</v>
          </cell>
          <cell r="AT173">
            <v>100</v>
          </cell>
          <cell r="AU173">
            <v>100</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D173">
            <v>1</v>
          </cell>
        </row>
        <row r="174">
          <cell r="C174" t="str">
            <v>PR19NES_BES01a</v>
          </cell>
          <cell r="D174" t="str">
            <v>Our customers say our services are good value for money and we work hard to keep water and wastewater services affordable for all.</v>
          </cell>
          <cell r="E174" t="str">
            <v>PR19 new</v>
          </cell>
          <cell r="F174" t="str">
            <v>BES01a</v>
          </cell>
          <cell r="G174" t="str">
            <v>Satisfaction of Customers who receive additional financial support</v>
          </cell>
          <cell r="H174" t="str">
            <v>The customer satisfaction score of those customers who receive additional financial support. This measure is for households only and is a calendar year.</v>
          </cell>
          <cell r="M174">
            <v>1</v>
          </cell>
          <cell r="Q174">
            <v>1</v>
          </cell>
          <cell r="R174" t="str">
            <v>NFI</v>
          </cell>
          <cell r="S174" t="str">
            <v/>
          </cell>
          <cell r="T174" t="str">
            <v/>
          </cell>
          <cell r="U174" t="str">
            <v>Billing, debt, vfm, affordability, vulnerability</v>
          </cell>
          <cell r="V174" t="str">
            <v>nr</v>
          </cell>
          <cell r="W174" t="str">
            <v>The measure is reported as an annual mean score out of ten. This measure will be assessed on a calendar year basis and is for households only.</v>
          </cell>
          <cell r="X174">
            <v>1</v>
          </cell>
          <cell r="Y174" t="str">
            <v>Up</v>
          </cell>
          <cell r="Z174" t="str">
            <v/>
          </cell>
          <cell r="AQ174">
            <v>8.6999999999999993</v>
          </cell>
          <cell r="AR174">
            <v>8.6999999999999993</v>
          </cell>
          <cell r="AS174">
            <v>8.6999999999999993</v>
          </cell>
          <cell r="AT174">
            <v>8.8000000000000007</v>
          </cell>
          <cell r="AU174">
            <v>8.8000000000000007</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row>
        <row r="175">
          <cell r="C175" t="str">
            <v>PR19NES_BES02a</v>
          </cell>
          <cell r="D175" t="str">
            <v>Our customers say our services are good value for money and we work hard to keep water and wastewater services affordable for all.</v>
          </cell>
          <cell r="E175" t="str">
            <v>PR19 new</v>
          </cell>
          <cell r="F175" t="str">
            <v>BES02a</v>
          </cell>
          <cell r="G175" t="str">
            <v>Awareness of additional financial support</v>
          </cell>
          <cell r="H175" t="str">
            <v xml:space="preserve">The percentage of household customers who have awareness of our additional financial support services. </v>
          </cell>
          <cell r="M175">
            <v>1</v>
          </cell>
          <cell r="Q175">
            <v>1</v>
          </cell>
          <cell r="R175" t="str">
            <v>NFI</v>
          </cell>
          <cell r="S175" t="str">
            <v/>
          </cell>
          <cell r="T175" t="str">
            <v/>
          </cell>
          <cell r="U175" t="str">
            <v>Customer education/awareness</v>
          </cell>
          <cell r="V175" t="str">
            <v>%</v>
          </cell>
          <cell r="W175" t="str">
            <v xml:space="preserve">This measure is determined annually through market research used to determine if customers are aware of the additional support services NWG provide (financial). The higher the percentage score the better the performance.
</v>
          </cell>
          <cell r="X175">
            <v>1</v>
          </cell>
          <cell r="Y175" t="str">
            <v>Up</v>
          </cell>
          <cell r="Z175" t="str">
            <v/>
          </cell>
          <cell r="AQ175">
            <v>39</v>
          </cell>
          <cell r="AR175">
            <v>52</v>
          </cell>
          <cell r="AS175">
            <v>65</v>
          </cell>
          <cell r="AT175">
            <v>65</v>
          </cell>
          <cell r="AU175">
            <v>65</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D175">
            <v>1</v>
          </cell>
        </row>
        <row r="176">
          <cell r="C176" t="str">
            <v>PR19NES_COM16</v>
          </cell>
          <cell r="D176" t="str">
            <v>Our customers say our services are good value for money and we work hard to keep water and wastewater services affordable for all.</v>
          </cell>
          <cell r="E176" t="str">
            <v>PR19 new</v>
          </cell>
          <cell r="F176" t="str">
            <v>COM16</v>
          </cell>
          <cell r="G176" t="str">
            <v>Priority services for customers in vulnerable circumstances</v>
          </cell>
          <cell r="H176" t="str">
            <v>The percentage of households that the company supplies with water and/or wastewater services which have at least one individual registered on the company’s PSR. We will also publish the number of households on our PSR</v>
          </cell>
          <cell r="M176">
            <v>1</v>
          </cell>
          <cell r="Q176">
            <v>1</v>
          </cell>
          <cell r="R176" t="str">
            <v>NFI</v>
          </cell>
          <cell r="S176" t="str">
            <v/>
          </cell>
          <cell r="T176" t="str">
            <v/>
          </cell>
          <cell r="U176" t="str">
            <v>Affordability/vulnerability</v>
          </cell>
          <cell r="V176" t="str">
            <v>%</v>
          </cell>
          <cell r="W176" t="str">
            <v>PSR reach (%) / PSR data checking (%)</v>
          </cell>
          <cell r="X176">
            <v>1</v>
          </cell>
          <cell r="Y176" t="str">
            <v>Up</v>
          </cell>
          <cell r="Z176" t="str">
            <v>Priority services for customers in vulnerable circumstances</v>
          </cell>
        </row>
        <row r="177">
          <cell r="C177" t="str">
            <v>PR19NES_BES23</v>
          </cell>
          <cell r="D177" t="str">
            <v>Our customers say our services are good value for money and we work hard to keep water and wastewater services affordable for all.</v>
          </cell>
          <cell r="E177" t="str">
            <v>PR19 new</v>
          </cell>
          <cell r="F177" t="str">
            <v>BES23</v>
          </cell>
          <cell r="G177" t="str">
            <v>British Standards Institution Award for Inclusive Services</v>
          </cell>
          <cell r="H177" t="str">
            <v xml:space="preserve">To achieve the British Standards Institution for inclusive services. </v>
          </cell>
          <cell r="M177">
            <v>1</v>
          </cell>
          <cell r="Q177">
            <v>1</v>
          </cell>
          <cell r="R177" t="str">
            <v>NFI</v>
          </cell>
          <cell r="S177" t="str">
            <v/>
          </cell>
          <cell r="T177" t="str">
            <v/>
          </cell>
          <cell r="U177" t="str">
            <v>Customer education/awareness</v>
          </cell>
          <cell r="V177" t="str">
            <v>text</v>
          </cell>
          <cell r="W177" t="str">
            <v>To achieve the BSI award for inclusive services</v>
          </cell>
          <cell r="X177">
            <v>0</v>
          </cell>
          <cell r="Y177" t="str">
            <v/>
          </cell>
          <cell r="Z177" t="str">
            <v/>
          </cell>
          <cell r="AQ177" t="str">
            <v>Maintained</v>
          </cell>
          <cell r="AR177" t="str">
            <v>Maintained</v>
          </cell>
          <cell r="AS177" t="str">
            <v>Maintained</v>
          </cell>
          <cell r="AT177" t="str">
            <v>Maintained</v>
          </cell>
          <cell r="AU177" t="str">
            <v>Maintained</v>
          </cell>
          <cell r="BQ177" t="str">
            <v/>
          </cell>
          <cell r="BR177" t="str">
            <v/>
          </cell>
          <cell r="BS177" t="str">
            <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D177">
            <v>1</v>
          </cell>
        </row>
        <row r="178">
          <cell r="C178" t="str">
            <v>PR19NES_BES24</v>
          </cell>
          <cell r="D178" t="str">
            <v>We are resilient and provide clean drinking water and effective sewerage services; now, and for future generations.</v>
          </cell>
          <cell r="E178" t="str">
            <v>PR19 new</v>
          </cell>
          <cell r="F178" t="str">
            <v>BES24</v>
          </cell>
          <cell r="G178" t="str">
            <v>Delivery of water resilience enhanced programme</v>
          </cell>
          <cell r="H178" t="str">
            <v xml:space="preserve">The on time delivery of our water resilience enhancement programme in line with table in the business plan appendix. </v>
          </cell>
          <cell r="J178">
            <v>1</v>
          </cell>
          <cell r="Q178">
            <v>1</v>
          </cell>
          <cell r="R178" t="str">
            <v>Under</v>
          </cell>
          <cell r="S178" t="str">
            <v>Revenue</v>
          </cell>
          <cell r="T178" t="str">
            <v>End of period</v>
          </cell>
          <cell r="U178" t="str">
            <v>Resilience</v>
          </cell>
          <cell r="V178" t="str">
            <v>%</v>
          </cell>
          <cell r="W178" t="str">
            <v>Percentage of scheme complete (%)</v>
          </cell>
          <cell r="X178">
            <v>1</v>
          </cell>
          <cell r="Y178" t="str">
            <v>Up</v>
          </cell>
          <cell r="Z178" t="str">
            <v/>
          </cell>
          <cell r="AQ178">
            <v>0</v>
          </cell>
          <cell r="AR178">
            <v>0</v>
          </cell>
          <cell r="AS178">
            <v>0</v>
          </cell>
          <cell r="AT178">
            <v>0</v>
          </cell>
          <cell r="AU178">
            <v>100</v>
          </cell>
          <cell r="BP178" t="str">
            <v>Yes</v>
          </cell>
          <cell r="BQ178" t="str">
            <v/>
          </cell>
          <cell r="BR178" t="str">
            <v/>
          </cell>
          <cell r="BS178" t="str">
            <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v>-0.36899999999999999</v>
          </cell>
          <cell r="CV178" t="str">
            <v/>
          </cell>
          <cell r="CW178" t="str">
            <v/>
          </cell>
          <cell r="CX178" t="str">
            <v/>
          </cell>
          <cell r="CY178" t="str">
            <v/>
          </cell>
          <cell r="CZ178" t="str">
            <v/>
          </cell>
          <cell r="DA178" t="str">
            <v/>
          </cell>
          <cell r="DB178" t="str">
            <v/>
          </cell>
          <cell r="DC178" t="str">
            <v>No</v>
          </cell>
          <cell r="DD178">
            <v>1</v>
          </cell>
        </row>
        <row r="179">
          <cell r="C179" t="str">
            <v>PR19NES_BES25</v>
          </cell>
          <cell r="D179" t="str">
            <v>Our drinking water is clean, clear and tastes good.</v>
          </cell>
          <cell r="E179" t="str">
            <v>PR19 new</v>
          </cell>
          <cell r="F179" t="str">
            <v>BES25</v>
          </cell>
          <cell r="G179" t="str">
            <v>Delivery of lead enhancement programme</v>
          </cell>
          <cell r="H179" t="str">
            <v xml:space="preserve">The on time delivery of our lead enhancement programme in line with table in the business plan appendix. </v>
          </cell>
          <cell r="J179">
            <v>1</v>
          </cell>
          <cell r="Q179">
            <v>1</v>
          </cell>
          <cell r="R179" t="str">
            <v>Under</v>
          </cell>
          <cell r="S179" t="str">
            <v>Revenue</v>
          </cell>
          <cell r="T179" t="str">
            <v>End of period</v>
          </cell>
          <cell r="U179" t="str">
            <v>Water quality compliance</v>
          </cell>
          <cell r="V179" t="str">
            <v>%</v>
          </cell>
          <cell r="W179" t="str">
            <v>Percentage of scheme complete (%)</v>
          </cell>
          <cell r="X179">
            <v>1</v>
          </cell>
          <cell r="Y179" t="str">
            <v>Up</v>
          </cell>
          <cell r="Z179" t="str">
            <v/>
          </cell>
          <cell r="AQ179">
            <v>15.1</v>
          </cell>
          <cell r="AR179">
            <v>36.4</v>
          </cell>
          <cell r="AS179">
            <v>57.6</v>
          </cell>
          <cell r="AT179">
            <v>78.8</v>
          </cell>
          <cell r="AU179">
            <v>100</v>
          </cell>
          <cell r="BP179" t="str">
            <v>Yes</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v>-4.6199999999999998E-2</v>
          </cell>
          <cell r="CV179" t="str">
            <v/>
          </cell>
          <cell r="CW179" t="str">
            <v/>
          </cell>
          <cell r="CX179" t="str">
            <v/>
          </cell>
          <cell r="CY179" t="str">
            <v/>
          </cell>
          <cell r="CZ179" t="str">
            <v/>
          </cell>
          <cell r="DA179" t="str">
            <v/>
          </cell>
          <cell r="DB179" t="str">
            <v/>
          </cell>
          <cell r="DC179" t="str">
            <v>No</v>
          </cell>
          <cell r="DD179">
            <v>1</v>
          </cell>
        </row>
        <row r="180">
          <cell r="C180" t="str">
            <v>PR19NES_BES26</v>
          </cell>
          <cell r="D180" t="str">
            <v>Our customers say our services are good value for money and we work hard to keep water and wastewater services affordable for all.</v>
          </cell>
          <cell r="E180" t="str">
            <v>PR19 new</v>
          </cell>
          <cell r="F180" t="str">
            <v>BES26</v>
          </cell>
          <cell r="G180" t="str">
            <v>Delivery of smart water metering enhancement programme</v>
          </cell>
          <cell r="H180" t="str">
            <v xml:space="preserve">The on time delivery of our smart metering enhancement programme in line with table in the business plan appendix. </v>
          </cell>
          <cell r="J180">
            <v>1</v>
          </cell>
          <cell r="Q180">
            <v>1</v>
          </cell>
          <cell r="R180" t="str">
            <v>Under</v>
          </cell>
          <cell r="S180" t="str">
            <v>Revenue</v>
          </cell>
          <cell r="T180" t="str">
            <v>End of period</v>
          </cell>
          <cell r="U180" t="str">
            <v>Billing, debt, vfm</v>
          </cell>
          <cell r="V180" t="str">
            <v>%</v>
          </cell>
          <cell r="W180" t="str">
            <v>Percentage of scheme complete (%)</v>
          </cell>
          <cell r="X180">
            <v>1</v>
          </cell>
          <cell r="Y180" t="str">
            <v>Up</v>
          </cell>
          <cell r="Z180" t="str">
            <v/>
          </cell>
          <cell r="AQ180">
            <v>20.399999999999999</v>
          </cell>
          <cell r="AR180">
            <v>40.6</v>
          </cell>
          <cell r="AS180">
            <v>60.6</v>
          </cell>
          <cell r="AT180">
            <v>80.400000000000006</v>
          </cell>
          <cell r="AU180">
            <v>100</v>
          </cell>
          <cell r="BP180" t="str">
            <v>Yes</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v>-0.19400000000000001</v>
          </cell>
          <cell r="CV180" t="str">
            <v/>
          </cell>
          <cell r="CW180" t="str">
            <v/>
          </cell>
          <cell r="CX180" t="str">
            <v/>
          </cell>
          <cell r="CY180" t="str">
            <v/>
          </cell>
          <cell r="CZ180" t="str">
            <v/>
          </cell>
          <cell r="DA180" t="str">
            <v/>
          </cell>
          <cell r="DB180" t="str">
            <v/>
          </cell>
          <cell r="DC180" t="str">
            <v>No</v>
          </cell>
          <cell r="DD180">
            <v>1</v>
          </cell>
        </row>
        <row r="181">
          <cell r="C181" t="str">
            <v>PR19NES_BES27</v>
          </cell>
          <cell r="D181" t="str">
            <v>We are resilient and provide clean drinking water and effective sewerage services; now, and for future generations.</v>
          </cell>
          <cell r="E181" t="str">
            <v>PR19 new</v>
          </cell>
          <cell r="F181" t="str">
            <v>BES27</v>
          </cell>
          <cell r="G181" t="str">
            <v>Delivery wastewater resilience enhancement programme</v>
          </cell>
          <cell r="H181" t="str">
            <v xml:space="preserve">The on time delivery of our wastewater resilience enhancement programme in line with table in the business plan appendix. </v>
          </cell>
          <cell r="K181">
            <v>1</v>
          </cell>
          <cell r="Q181">
            <v>1</v>
          </cell>
          <cell r="R181" t="str">
            <v>Under</v>
          </cell>
          <cell r="S181" t="str">
            <v>Revenue</v>
          </cell>
          <cell r="T181" t="str">
            <v>End of period</v>
          </cell>
          <cell r="U181" t="str">
            <v>Resilience</v>
          </cell>
          <cell r="V181" t="str">
            <v>nr</v>
          </cell>
          <cell r="W181" t="str">
            <v>Number of sites</v>
          </cell>
          <cell r="X181">
            <v>0</v>
          </cell>
          <cell r="Y181" t="str">
            <v>Up</v>
          </cell>
          <cell r="Z181" t="str">
            <v/>
          </cell>
          <cell r="AQ181">
            <v>0</v>
          </cell>
          <cell r="AR181">
            <v>35</v>
          </cell>
          <cell r="AS181">
            <v>70</v>
          </cell>
          <cell r="AT181">
            <v>105</v>
          </cell>
          <cell r="AU181">
            <v>141</v>
          </cell>
          <cell r="BL181" t="str">
            <v>Yes</v>
          </cell>
          <cell r="BM181" t="str">
            <v>Yes</v>
          </cell>
          <cell r="BN181" t="str">
            <v>Yes</v>
          </cell>
          <cell r="BO181" t="str">
            <v>Yes</v>
          </cell>
          <cell r="BP181" t="str">
            <v>Yes</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v>-0.127</v>
          </cell>
          <cell r="CV181" t="str">
            <v/>
          </cell>
          <cell r="CW181" t="str">
            <v/>
          </cell>
          <cell r="CX181" t="str">
            <v/>
          </cell>
          <cell r="CY181" t="str">
            <v/>
          </cell>
          <cell r="CZ181" t="str">
            <v/>
          </cell>
          <cell r="DA181" t="str">
            <v/>
          </cell>
          <cell r="DB181" t="str">
            <v/>
          </cell>
          <cell r="DC181" t="str">
            <v>No</v>
          </cell>
          <cell r="DD181">
            <v>1</v>
          </cell>
        </row>
        <row r="182">
          <cell r="C182" t="str">
            <v>PR19NES_BES28</v>
          </cell>
          <cell r="D182" t="str">
            <v>We are resilient and provide clean drinking water and effective sewerage services; now, and for future generations.</v>
          </cell>
          <cell r="E182" t="str">
            <v>PR19 new</v>
          </cell>
          <cell r="F182" t="str">
            <v>BES28</v>
          </cell>
          <cell r="G182" t="str">
            <v>Delivery of cyber resilience enhancement programme</v>
          </cell>
          <cell r="H182" t="str">
            <v xml:space="preserve">The on time delivery of our cyber resilience enhancement programme in line with table in the business plan appendix. </v>
          </cell>
          <cell r="J182">
            <v>0.70399999999999996</v>
          </cell>
          <cell r="K182">
            <v>0.29599999999999999</v>
          </cell>
          <cell r="Q182">
            <v>1</v>
          </cell>
          <cell r="R182" t="str">
            <v>Under</v>
          </cell>
          <cell r="S182" t="str">
            <v>Revenue</v>
          </cell>
          <cell r="T182" t="str">
            <v>In-period</v>
          </cell>
          <cell r="U182" t="str">
            <v>Resilience</v>
          </cell>
          <cell r="V182" t="str">
            <v>%</v>
          </cell>
          <cell r="W182" t="str">
            <v>Percentage of scheme complete (%)</v>
          </cell>
          <cell r="X182">
            <v>1</v>
          </cell>
          <cell r="Y182" t="str">
            <v>Up</v>
          </cell>
          <cell r="Z182" t="str">
            <v/>
          </cell>
          <cell r="AQ182">
            <v>0</v>
          </cell>
          <cell r="AR182">
            <v>40.4</v>
          </cell>
          <cell r="AS182">
            <v>40.4</v>
          </cell>
          <cell r="AT182">
            <v>40.4</v>
          </cell>
          <cell r="AU182">
            <v>100</v>
          </cell>
          <cell r="BP182" t="str">
            <v>Yes</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v>-7.3000000000000001E-3</v>
          </cell>
          <cell r="CW182" t="str">
            <v/>
          </cell>
          <cell r="CX182" t="str">
            <v/>
          </cell>
          <cell r="CY182" t="str">
            <v/>
          </cell>
          <cell r="CZ182" t="str">
            <v/>
          </cell>
          <cell r="DA182" t="str">
            <v/>
          </cell>
          <cell r="DB182" t="str">
            <v/>
          </cell>
          <cell r="DC182" t="str">
            <v>No</v>
          </cell>
          <cell r="DD182">
            <v>1</v>
          </cell>
        </row>
        <row r="183">
          <cell r="C183" t="str">
            <v>PR19NES_BES30</v>
          </cell>
          <cell r="D183" t="str">
            <v>Our customers say our services are good value for money and we work hard to keep water and wastewater services affordable for all.</v>
          </cell>
          <cell r="E183" t="str">
            <v>PR14 continuation</v>
          </cell>
          <cell r="F183" t="str">
            <v>BES30</v>
          </cell>
          <cell r="G183" t="str">
            <v>NWL Independent value for money survey</v>
          </cell>
          <cell r="H183" t="str">
            <v xml:space="preserve">This is a survey to ask customers about their overall satisfaction with the service </v>
          </cell>
          <cell r="M183">
            <v>1</v>
          </cell>
          <cell r="Q183">
            <v>1</v>
          </cell>
          <cell r="R183" t="str">
            <v>NFI</v>
          </cell>
          <cell r="S183" t="str">
            <v/>
          </cell>
          <cell r="T183" t="str">
            <v/>
          </cell>
          <cell r="U183" t="str">
            <v>Affordability/vulnerability</v>
          </cell>
          <cell r="V183" t="str">
            <v>nr</v>
          </cell>
          <cell r="W183" t="str">
            <v xml:space="preserve">This is a survey to ask customers about their overall satisfaction with the service </v>
          </cell>
          <cell r="X183">
            <v>1</v>
          </cell>
          <cell r="Y183" t="str">
            <v>Up</v>
          </cell>
          <cell r="Z183" t="str">
            <v/>
          </cell>
          <cell r="AQ183">
            <v>8.1999999999999993</v>
          </cell>
          <cell r="AR183">
            <v>8.3000000000000007</v>
          </cell>
          <cell r="AS183">
            <v>8.3000000000000007</v>
          </cell>
          <cell r="AT183">
            <v>8.4</v>
          </cell>
          <cell r="AU183">
            <v>8.5</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D183">
            <v>1</v>
          </cell>
        </row>
        <row r="184">
          <cell r="C184" t="str">
            <v>PR19NES_NEP01</v>
          </cell>
          <cell r="F184" t="str">
            <v>NEP01</v>
          </cell>
          <cell r="G184" t="str">
            <v>WINEP Delivery</v>
          </cell>
          <cell r="Q184">
            <v>0</v>
          </cell>
          <cell r="R184" t="str">
            <v>NFI</v>
          </cell>
          <cell r="V184" t="str">
            <v>text</v>
          </cell>
          <cell r="W184" t="str">
            <v>WINEP requirements met or not met in each year</v>
          </cell>
          <cell r="X184">
            <v>0</v>
          </cell>
          <cell r="AQ184" t="str">
            <v>Met</v>
          </cell>
          <cell r="AR184" t="str">
            <v>Met</v>
          </cell>
          <cell r="AS184" t="str">
            <v>Met</v>
          </cell>
          <cell r="AT184" t="str">
            <v>Met</v>
          </cell>
          <cell r="AU184" t="str">
            <v>Met</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row>
        <row r="185">
          <cell r="C185" t="str">
            <v>PR19NES_BES31</v>
          </cell>
          <cell r="F185" t="str">
            <v>BES31</v>
          </cell>
          <cell r="G185" t="str">
            <v>Water Industry National Environment Programme</v>
          </cell>
          <cell r="I185">
            <v>0.14499999999999999</v>
          </cell>
          <cell r="K185">
            <v>0.85499999999999998</v>
          </cell>
          <cell r="Q185">
            <v>1</v>
          </cell>
          <cell r="R185" t="str">
            <v>Under</v>
          </cell>
          <cell r="S185" t="str">
            <v>Revenue</v>
          </cell>
          <cell r="T185" t="str">
            <v>In-period</v>
          </cell>
          <cell r="V185" t="str">
            <v>nr</v>
          </cell>
          <cell r="W185" t="str">
            <v>Cumulative number of schemes completed</v>
          </cell>
          <cell r="X185">
            <v>0</v>
          </cell>
          <cell r="Y185" t="str">
            <v>Up</v>
          </cell>
          <cell r="AQ185">
            <v>170</v>
          </cell>
          <cell r="AR185">
            <v>397</v>
          </cell>
          <cell r="AS185">
            <v>460</v>
          </cell>
          <cell r="AT185">
            <v>535</v>
          </cell>
          <cell r="AU185">
            <v>657</v>
          </cell>
          <cell r="BP185" t="str">
            <v>Yes</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v>-1.83E-2</v>
          </cell>
          <cell r="CV185" t="str">
            <v/>
          </cell>
          <cell r="CW185" t="str">
            <v/>
          </cell>
          <cell r="CX185" t="str">
            <v/>
          </cell>
          <cell r="CY185" t="str">
            <v/>
          </cell>
          <cell r="CZ185" t="str">
            <v/>
          </cell>
          <cell r="DA185" t="str">
            <v/>
          </cell>
          <cell r="DB185" t="str">
            <v/>
          </cell>
        </row>
        <row r="186">
          <cell r="C186" t="str">
            <v>PR19NES_BES32</v>
          </cell>
          <cell r="F186" t="str">
            <v>BES32</v>
          </cell>
          <cell r="G186" t="str">
            <v>Delivery of DWMPs</v>
          </cell>
          <cell r="Q186">
            <v>0</v>
          </cell>
          <cell r="R186" t="str">
            <v>NFI</v>
          </cell>
          <cell r="V186" t="str">
            <v>%</v>
          </cell>
          <cell r="W186" t="str">
            <v>The cumulative percentage of catchments</v>
          </cell>
          <cell r="X186">
            <v>0</v>
          </cell>
          <cell r="Y186" t="str">
            <v>Up</v>
          </cell>
          <cell r="AQ186" t="str">
            <v/>
          </cell>
          <cell r="AR186" t="str">
            <v/>
          </cell>
          <cell r="AS186">
            <v>100</v>
          </cell>
          <cell r="AT186">
            <v>100</v>
          </cell>
          <cell r="AU186">
            <v>100</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row>
        <row r="187">
          <cell r="Q187">
            <v>0</v>
          </cell>
          <cell r="AQ187" t="str">
            <v/>
          </cell>
          <cell r="AR187" t="str">
            <v/>
          </cell>
          <cell r="AS187" t="str">
            <v/>
          </cell>
          <cell r="AT187" t="str">
            <v/>
          </cell>
          <cell r="AU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row>
        <row r="188">
          <cell r="C188" t="str">
            <v>PR19NES_BES29</v>
          </cell>
          <cell r="F188" t="str">
            <v>BES29</v>
          </cell>
          <cell r="G188" t="str">
            <v>Delivery of Howdon STW enhancement</v>
          </cell>
          <cell r="K188">
            <v>1</v>
          </cell>
          <cell r="Q188">
            <v>1</v>
          </cell>
          <cell r="R188" t="str">
            <v>Under</v>
          </cell>
          <cell r="S188" t="str">
            <v>Revenue</v>
          </cell>
          <cell r="T188" t="str">
            <v>End of period</v>
          </cell>
          <cell r="V188" t="str">
            <v>months</v>
          </cell>
          <cell r="W188" t="str">
            <v>Months delivered late</v>
          </cell>
          <cell r="X188">
            <v>0</v>
          </cell>
          <cell r="Y188" t="str">
            <v>Down</v>
          </cell>
          <cell r="AQ188">
            <v>0</v>
          </cell>
          <cell r="AR188">
            <v>0</v>
          </cell>
          <cell r="AS188">
            <v>0</v>
          </cell>
          <cell r="AT188">
            <v>0</v>
          </cell>
          <cell r="AU188">
            <v>0</v>
          </cell>
          <cell r="BP188" t="str">
            <v>Yes</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v>-2.7400000000000001E-2</v>
          </cell>
          <cell r="CV188" t="str">
            <v/>
          </cell>
          <cell r="CW188" t="str">
            <v/>
          </cell>
          <cell r="CX188" t="str">
            <v/>
          </cell>
          <cell r="CY188" t="str">
            <v/>
          </cell>
          <cell r="CZ188" t="str">
            <v/>
          </cell>
          <cell r="DA188" t="str">
            <v/>
          </cell>
          <cell r="DB188" t="str">
            <v/>
          </cell>
        </row>
        <row r="189">
          <cell r="C189" t="str">
            <v>PR19PRT_PRT-Network Plus-07</v>
          </cell>
          <cell r="D189" t="str">
            <v>B: Low Leakage</v>
          </cell>
          <cell r="E189" t="str">
            <v>PR14 continuation</v>
          </cell>
          <cell r="F189" t="str">
            <v>PRT-Network Plus-07</v>
          </cell>
          <cell r="G189" t="str">
            <v>Leakage</v>
          </cell>
          <cell r="H189" t="str">
            <v xml:space="preserve">Annual average leakage is defined as the sum of distribution system leakage, including service reservoir losses and trunk main leakage plus customer supply pipe leakage. </v>
          </cell>
          <cell r="J189">
            <v>1</v>
          </cell>
          <cell r="Q189">
            <v>1</v>
          </cell>
          <cell r="R189" t="str">
            <v>Out &amp; under</v>
          </cell>
          <cell r="S189" t="str">
            <v>Revenue</v>
          </cell>
          <cell r="T189" t="str">
            <v>In-period</v>
          </cell>
          <cell r="U189" t="str">
            <v>Leakage</v>
          </cell>
          <cell r="V189" t="str">
            <v>nr</v>
          </cell>
          <cell r="W189" t="str">
            <v>Ml/d</v>
          </cell>
          <cell r="X189">
            <v>1</v>
          </cell>
          <cell r="Y189" t="str">
            <v>Down</v>
          </cell>
          <cell r="Z189" t="str">
            <v>Leakage</v>
          </cell>
        </row>
        <row r="190">
          <cell r="C190" t="str">
            <v>PR19PRT_PRT-Water Resources 03</v>
          </cell>
          <cell r="D190" t="str">
            <v>G: Long Term Resilience of our Supplies for our Own Customers and to Support the South East Region</v>
          </cell>
          <cell r="E190" t="str">
            <v>PR14 revision</v>
          </cell>
          <cell r="F190" t="str">
            <v>PRT-Water Resources 03</v>
          </cell>
          <cell r="G190" t="str">
            <v>Per capita consumption</v>
          </cell>
          <cell r="H190" t="str">
            <v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v>
          </cell>
          <cell r="I190">
            <v>1</v>
          </cell>
          <cell r="Q190">
            <v>1</v>
          </cell>
          <cell r="R190" t="str">
            <v>Out &amp; under</v>
          </cell>
          <cell r="S190" t="str">
            <v>Revenue</v>
          </cell>
          <cell r="T190" t="str">
            <v>End of period</v>
          </cell>
          <cell r="U190" t="str">
            <v>Water consumption</v>
          </cell>
          <cell r="V190" t="str">
            <v>nr</v>
          </cell>
          <cell r="W190" t="str">
            <v>litres / head / day</v>
          </cell>
          <cell r="X190">
            <v>1</v>
          </cell>
          <cell r="Y190" t="str">
            <v>Down</v>
          </cell>
          <cell r="Z190" t="str">
            <v>Per capita consumption</v>
          </cell>
        </row>
        <row r="191">
          <cell r="C191" t="str">
            <v>PR19PRT_PRT-Network Plus-01</v>
          </cell>
          <cell r="D191" t="str">
            <v>A: Safe, Secure and Reliable Supply of Drinking Water</v>
          </cell>
          <cell r="E191" t="str">
            <v>PR19 new</v>
          </cell>
          <cell r="F191" t="str">
            <v>PRT-Network Plus-01</v>
          </cell>
          <cell r="G191" t="str">
            <v>Water quality compliance (CRI)</v>
          </cell>
          <cell r="H191" t="str">
            <v>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v>
          </cell>
          <cell r="J191">
            <v>1</v>
          </cell>
          <cell r="Q191">
            <v>1</v>
          </cell>
          <cell r="R191" t="str">
            <v>Under</v>
          </cell>
          <cell r="S191" t="str">
            <v>Revenue</v>
          </cell>
          <cell r="T191" t="str">
            <v>In-period</v>
          </cell>
          <cell r="U191" t="str">
            <v>Water quality compliance</v>
          </cell>
          <cell r="V191" t="str">
            <v>nr</v>
          </cell>
          <cell r="W191" t="str">
            <v>CRI Index</v>
          </cell>
          <cell r="X191">
            <v>2</v>
          </cell>
          <cell r="Y191" t="str">
            <v>Down</v>
          </cell>
          <cell r="Z191" t="str">
            <v>Water quality compliance (CRI)</v>
          </cell>
        </row>
        <row r="192">
          <cell r="C192" t="str">
            <v>PR19PRT_PRT-Network Plus-02</v>
          </cell>
          <cell r="D192" t="str">
            <v>A: Safe, Secure and Reliable Supply of Drinking Water</v>
          </cell>
          <cell r="E192" t="str">
            <v>PR14 continuation</v>
          </cell>
          <cell r="F192" t="str">
            <v>PRT-Network Plus-02</v>
          </cell>
          <cell r="G192" t="str">
            <v>Water supply interruptions</v>
          </cell>
          <cell r="H192" t="str">
            <v>The time customers have experienced an interruption to supply in any year. Interruptions less than three hours are excluded from this measure. It is set relative to all properties connected at the year end.</v>
          </cell>
          <cell r="J192">
            <v>1</v>
          </cell>
          <cell r="Q192">
            <v>1</v>
          </cell>
          <cell r="R192" t="str">
            <v>Out &amp; under</v>
          </cell>
          <cell r="S192" t="str">
            <v>Revenue</v>
          </cell>
          <cell r="T192" t="str">
            <v>In-period</v>
          </cell>
          <cell r="U192" t="str">
            <v>Supply interruptions</v>
          </cell>
          <cell r="V192" t="str">
            <v>time</v>
          </cell>
          <cell r="W192" t="str">
            <v>minutes : seconds</v>
          </cell>
          <cell r="X192">
            <v>0</v>
          </cell>
          <cell r="Y192" t="str">
            <v>Down</v>
          </cell>
          <cell r="Z192" t="str">
            <v>Water supply interruptions</v>
          </cell>
        </row>
        <row r="193">
          <cell r="C193" t="str">
            <v>PR19PRT_PRT-Network Plus-03</v>
          </cell>
          <cell r="D193" t="str">
            <v>A: Safe, Secure and Reliable Supply of Drinking Water</v>
          </cell>
          <cell r="E193" t="str">
            <v>PR14 revision</v>
          </cell>
          <cell r="F193" t="str">
            <v>PRT-Network Plus-03</v>
          </cell>
          <cell r="G193" t="str">
            <v>Mains repairs</v>
          </cell>
          <cell r="H193" t="str">
            <v>Number of mains bursts per thousand kilometres of total length of mains. Mains bursts include all physical repair work to mains from which water is lost in any year.</v>
          </cell>
          <cell r="J193">
            <v>1</v>
          </cell>
          <cell r="Q193">
            <v>1</v>
          </cell>
          <cell r="R193" t="str">
            <v>Under</v>
          </cell>
          <cell r="S193" t="str">
            <v>Revenue</v>
          </cell>
          <cell r="T193" t="str">
            <v>In-period</v>
          </cell>
          <cell r="U193" t="str">
            <v>Water mains bursts</v>
          </cell>
          <cell r="V193" t="str">
            <v>nr</v>
          </cell>
          <cell r="W193" t="str">
            <v>nr of repairs per 1,000km</v>
          </cell>
          <cell r="X193">
            <v>1</v>
          </cell>
          <cell r="Y193" t="str">
            <v>Down</v>
          </cell>
          <cell r="Z193" t="str">
            <v>Mains repairs</v>
          </cell>
        </row>
        <row r="194">
          <cell r="C194" t="str">
            <v>PR19PRT_PRT-Network Plus-04</v>
          </cell>
          <cell r="D194" t="str">
            <v>A: Safe, Secure and Reliable Supply of Drinking Water</v>
          </cell>
          <cell r="E194" t="str">
            <v>PR19 new</v>
          </cell>
          <cell r="F194" t="str">
            <v>PRT-Network Plus-04</v>
          </cell>
          <cell r="G194" t="str">
            <v>Unplanned outage</v>
          </cell>
          <cell r="H194" t="str">
            <v xml:space="preserve">This measure assesses asset health (primarily for non- infrastructure – above ground assets), for water abstraction and water treatment activities. It is defined as the annualised unavailable flow, based on the peak week production capacity (or PWPC) </v>
          </cell>
          <cell r="J194">
            <v>1</v>
          </cell>
          <cell r="Q194">
            <v>1</v>
          </cell>
          <cell r="R194" t="str">
            <v>Under</v>
          </cell>
          <cell r="S194" t="str">
            <v>Revenue</v>
          </cell>
          <cell r="T194" t="str">
            <v>In-period</v>
          </cell>
          <cell r="U194" t="str">
            <v>Treatment works</v>
          </cell>
          <cell r="V194" t="str">
            <v>%</v>
          </cell>
          <cell r="W194" t="str">
            <v>% of PW Capacity not available</v>
          </cell>
          <cell r="X194">
            <v>2</v>
          </cell>
          <cell r="Y194" t="str">
            <v>Down</v>
          </cell>
          <cell r="Z194" t="str">
            <v>Unplanned outage</v>
          </cell>
        </row>
        <row r="195">
          <cell r="C195" t="str">
            <v>PR19PRT_PRT-Network Plus-06</v>
          </cell>
          <cell r="D195" t="str">
            <v>A: Safe, Secure and Reliable Supply of Drinking Water</v>
          </cell>
          <cell r="E195" t="str">
            <v>PR14 continuation</v>
          </cell>
          <cell r="F195" t="str">
            <v>PRT-Network Plus-06</v>
          </cell>
          <cell r="G195" t="str">
            <v>Water quality contacts</v>
          </cell>
          <cell r="H195" t="str">
            <v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v>
          </cell>
          <cell r="J195">
            <v>1</v>
          </cell>
          <cell r="Q195">
            <v>1</v>
          </cell>
          <cell r="R195" t="str">
            <v>Under</v>
          </cell>
          <cell r="S195" t="str">
            <v>Revenue</v>
          </cell>
          <cell r="T195" t="str">
            <v>In-period</v>
          </cell>
          <cell r="U195" t="str">
            <v>Customer contacts - water quality</v>
          </cell>
          <cell r="V195" t="str">
            <v>nr</v>
          </cell>
          <cell r="W195" t="str">
            <v>nr of contacts per 1,000 population</v>
          </cell>
          <cell r="X195">
            <v>2</v>
          </cell>
          <cell r="Y195" t="str">
            <v>Down</v>
          </cell>
          <cell r="Z195" t="str">
            <v>Customer contacts about water quality</v>
          </cell>
          <cell r="AQ195">
            <v>0.44</v>
          </cell>
          <cell r="AR195">
            <v>0.43</v>
          </cell>
          <cell r="AS195">
            <v>0.43</v>
          </cell>
          <cell r="AT195">
            <v>0.42</v>
          </cell>
          <cell r="AU195">
            <v>0.41</v>
          </cell>
          <cell r="BL195" t="str">
            <v>Yes</v>
          </cell>
          <cell r="BM195" t="str">
            <v>Yes</v>
          </cell>
          <cell r="BN195" t="str">
            <v>Yes</v>
          </cell>
          <cell r="BO195" t="str">
            <v>Yes</v>
          </cell>
          <cell r="BP195" t="str">
            <v>Yes</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v>-0.54400000000000004</v>
          </cell>
          <cell r="CV195" t="str">
            <v/>
          </cell>
          <cell r="CW195" t="str">
            <v/>
          </cell>
          <cell r="CX195" t="str">
            <v/>
          </cell>
          <cell r="CY195" t="str">
            <v/>
          </cell>
          <cell r="CZ195" t="str">
            <v/>
          </cell>
          <cell r="DA195" t="str">
            <v/>
          </cell>
          <cell r="DB195" t="str">
            <v/>
          </cell>
          <cell r="DD195">
            <v>1</v>
          </cell>
        </row>
        <row r="196">
          <cell r="C196" t="str">
            <v>PR19PRT_PRT-Network Plus-05</v>
          </cell>
          <cell r="D196" t="str">
            <v>A: Safe, Secure and Reliable Supply of Drinking Water</v>
          </cell>
          <cell r="E196" t="str">
            <v>PR19 new</v>
          </cell>
          <cell r="F196" t="str">
            <v>PRT-Network Plus-05</v>
          </cell>
          <cell r="G196" t="str">
            <v>Low pressure</v>
          </cell>
          <cell r="H196" t="str">
            <v>The number of customers who receive, or are at risk of receiving, pressure below the minimum standard as defined by The Water Industry Act 1991.</v>
          </cell>
          <cell r="J196">
            <v>1</v>
          </cell>
          <cell r="Q196">
            <v>1</v>
          </cell>
          <cell r="R196" t="str">
            <v>Under</v>
          </cell>
          <cell r="S196" t="str">
            <v>Revenue</v>
          </cell>
          <cell r="T196" t="str">
            <v>In-period</v>
          </cell>
          <cell r="U196" t="str">
            <v>Water pressure</v>
          </cell>
          <cell r="V196" t="str">
            <v>nr</v>
          </cell>
          <cell r="W196" t="str">
            <v>nr of customers at risk of low pressure</v>
          </cell>
          <cell r="X196">
            <v>0</v>
          </cell>
          <cell r="Y196" t="str">
            <v>Down</v>
          </cell>
          <cell r="Z196" t="str">
            <v>Low pressure</v>
          </cell>
          <cell r="AQ196">
            <v>60</v>
          </cell>
          <cell r="AR196">
            <v>50</v>
          </cell>
          <cell r="AS196">
            <v>40</v>
          </cell>
          <cell r="AT196">
            <v>30</v>
          </cell>
          <cell r="AU196">
            <v>18</v>
          </cell>
          <cell r="BL196" t="str">
            <v>Yes</v>
          </cell>
          <cell r="BM196" t="str">
            <v>Yes</v>
          </cell>
          <cell r="BN196" t="str">
            <v>Yes</v>
          </cell>
          <cell r="BO196" t="str">
            <v>Yes</v>
          </cell>
          <cell r="BP196" t="str">
            <v>Yes</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v>-1.89E-3</v>
          </cell>
          <cell r="CV196" t="str">
            <v/>
          </cell>
          <cell r="CW196" t="str">
            <v/>
          </cell>
          <cell r="CX196" t="str">
            <v/>
          </cell>
          <cell r="CY196" t="str">
            <v/>
          </cell>
          <cell r="CZ196" t="str">
            <v/>
          </cell>
          <cell r="DA196" t="str">
            <v/>
          </cell>
          <cell r="DB196" t="str">
            <v/>
          </cell>
          <cell r="DD196">
            <v>1</v>
          </cell>
        </row>
        <row r="197">
          <cell r="C197" t="str">
            <v>PR19PRT_PRT-Network Plus-08</v>
          </cell>
          <cell r="D197" t="str">
            <v>D: An Improved Environment Supporting Biodiversity</v>
          </cell>
          <cell r="E197" t="str">
            <v>PR19 new</v>
          </cell>
          <cell r="F197" t="str">
            <v>PRT-Network Plus-08</v>
          </cell>
          <cell r="G197" t="str">
            <v>Catchment Management</v>
          </cell>
          <cell r="H197" t="str">
            <v>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v>
          </cell>
          <cell r="J197">
            <v>1</v>
          </cell>
          <cell r="Q197">
            <v>1</v>
          </cell>
          <cell r="R197" t="str">
            <v>Out &amp; under</v>
          </cell>
          <cell r="S197" t="str">
            <v>Revenue</v>
          </cell>
          <cell r="T197" t="str">
            <v>In-period</v>
          </cell>
          <cell r="U197" t="str">
            <v>Catchment management</v>
          </cell>
          <cell r="V197" t="str">
            <v>nr</v>
          </cell>
          <cell r="W197" t="str">
            <v>nr of farmers engaged with</v>
          </cell>
          <cell r="X197">
            <v>0</v>
          </cell>
          <cell r="Y197" t="str">
            <v>Up</v>
          </cell>
          <cell r="AQ197">
            <v>10</v>
          </cell>
          <cell r="AR197">
            <v>20</v>
          </cell>
          <cell r="AS197">
            <v>30</v>
          </cell>
          <cell r="AT197">
            <v>40</v>
          </cell>
          <cell r="AU197">
            <v>50</v>
          </cell>
          <cell r="BL197" t="str">
            <v>Yes</v>
          </cell>
          <cell r="BM197" t="str">
            <v>Yes</v>
          </cell>
          <cell r="BN197" t="str">
            <v>Yes</v>
          </cell>
          <cell r="BO197" t="str">
            <v>Yes</v>
          </cell>
          <cell r="BP197" t="str">
            <v>Yes</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v>-8.0000000000000004E-4</v>
          </cell>
          <cell r="CV197" t="str">
            <v/>
          </cell>
          <cell r="CW197" t="str">
            <v/>
          </cell>
          <cell r="CX197" t="str">
            <v/>
          </cell>
          <cell r="CY197">
            <v>4.0000000000000002E-4</v>
          </cell>
          <cell r="CZ197" t="str">
            <v/>
          </cell>
          <cell r="DA197" t="str">
            <v/>
          </cell>
          <cell r="DB197" t="str">
            <v/>
          </cell>
          <cell r="DD197">
            <v>1</v>
          </cell>
        </row>
        <row r="198">
          <cell r="C198" t="str">
            <v>PR19PRT_PRT-Water Resources-02</v>
          </cell>
          <cell r="D198" t="str">
            <v>D: An Improved Environment Supporting Biodiversity</v>
          </cell>
          <cell r="E198" t="str">
            <v>PR19 new</v>
          </cell>
          <cell r="F198" t="str">
            <v>PRT-Water Resources-02</v>
          </cell>
          <cell r="G198" t="str">
            <v>Abstraction Incentive Mechanism</v>
          </cell>
          <cell r="H198" t="str">
            <v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v>
          </cell>
          <cell r="I198">
            <v>1</v>
          </cell>
          <cell r="Q198">
            <v>1</v>
          </cell>
          <cell r="R198" t="str">
            <v>Out &amp; under</v>
          </cell>
          <cell r="S198" t="str">
            <v>Revenue</v>
          </cell>
          <cell r="T198" t="str">
            <v>In-period</v>
          </cell>
          <cell r="U198" t="str">
            <v>Water resources/ abstraction</v>
          </cell>
          <cell r="V198" t="str">
            <v>nr</v>
          </cell>
          <cell r="W198" t="str">
            <v>Ml</v>
          </cell>
          <cell r="X198">
            <v>1</v>
          </cell>
          <cell r="Y198" t="str">
            <v>Down</v>
          </cell>
          <cell r="AQ198">
            <v>0</v>
          </cell>
          <cell r="AR198">
            <v>0</v>
          </cell>
          <cell r="AS198">
            <v>0</v>
          </cell>
          <cell r="AT198">
            <v>0</v>
          </cell>
          <cell r="AU198">
            <v>0</v>
          </cell>
          <cell r="BL198" t="str">
            <v>Yes</v>
          </cell>
          <cell r="BM198" t="str">
            <v>Yes</v>
          </cell>
          <cell r="BN198" t="str">
            <v>Yes</v>
          </cell>
          <cell r="BO198" t="str">
            <v>Yes</v>
          </cell>
          <cell r="BP198" t="str">
            <v>Yes</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v>-1.7</v>
          </cell>
          <cell r="CL198">
            <v>-1.7</v>
          </cell>
          <cell r="CM198">
            <v>-1.7</v>
          </cell>
          <cell r="CN198">
            <v>-1.7</v>
          </cell>
          <cell r="CO198">
            <v>-1.7</v>
          </cell>
          <cell r="CP198" t="str">
            <v/>
          </cell>
          <cell r="CQ198" t="str">
            <v/>
          </cell>
          <cell r="CR198" t="str">
            <v/>
          </cell>
          <cell r="CS198" t="str">
            <v/>
          </cell>
          <cell r="CT198" t="str">
            <v/>
          </cell>
          <cell r="CU198">
            <v>-1.9E-2</v>
          </cell>
          <cell r="CV198" t="str">
            <v/>
          </cell>
          <cell r="CW198" t="str">
            <v/>
          </cell>
          <cell r="CX198" t="str">
            <v/>
          </cell>
          <cell r="CY198">
            <v>1.6799999999999999E-2</v>
          </cell>
          <cell r="CZ198" t="str">
            <v/>
          </cell>
          <cell r="DA198" t="str">
            <v/>
          </cell>
          <cell r="DB198" t="str">
            <v/>
          </cell>
          <cell r="DD198">
            <v>1</v>
          </cell>
        </row>
        <row r="199">
          <cell r="C199" t="str">
            <v>PR19PRT_PRT-Water Resources-01</v>
          </cell>
          <cell r="D199" t="str">
            <v>D: An Improved Environment Supporting Biodiversity</v>
          </cell>
          <cell r="E199" t="str">
            <v>PR19 new</v>
          </cell>
          <cell r="F199" t="str">
            <v>PRT-Water Resources-01</v>
          </cell>
          <cell r="G199" t="str">
            <v>Biodiversity (reward)</v>
          </cell>
          <cell r="H199" t="str">
            <v>The Company will offer a grant scheme to third parties for projects which enhance biodiversity</v>
          </cell>
          <cell r="J199">
            <v>1</v>
          </cell>
          <cell r="Q199">
            <v>1</v>
          </cell>
          <cell r="R199" t="str">
            <v>Out &amp; Under</v>
          </cell>
          <cell r="S199" t="str">
            <v>Revenue</v>
          </cell>
          <cell r="T199" t="str">
            <v>End of period</v>
          </cell>
          <cell r="U199" t="str">
            <v>Biodiversity/SSSIs</v>
          </cell>
          <cell r="V199" t="str">
            <v>£m</v>
          </cell>
          <cell r="W199" t="str">
            <v>value of grants awarded</v>
          </cell>
          <cell r="X199">
            <v>3</v>
          </cell>
          <cell r="Y199" t="str">
            <v>Up</v>
          </cell>
          <cell r="AQ199">
            <v>0.05</v>
          </cell>
          <cell r="AR199">
            <v>0.1</v>
          </cell>
          <cell r="AS199">
            <v>0.15</v>
          </cell>
          <cell r="AT199">
            <v>0.2</v>
          </cell>
          <cell r="AU199">
            <v>0.25</v>
          </cell>
          <cell r="BP199" t="str">
            <v>Yes</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v>-0.186</v>
          </cell>
          <cell r="CV199" t="str">
            <v/>
          </cell>
          <cell r="CW199" t="str">
            <v/>
          </cell>
          <cell r="CX199" t="str">
            <v/>
          </cell>
          <cell r="CY199">
            <v>0.186</v>
          </cell>
          <cell r="CZ199" t="str">
            <v/>
          </cell>
          <cell r="DA199" t="str">
            <v/>
          </cell>
          <cell r="DB199" t="str">
            <v/>
          </cell>
          <cell r="DD199">
            <v>1</v>
          </cell>
        </row>
        <row r="200">
          <cell r="C200" t="str">
            <v>PR19PRT_PRT-Water Resources-06</v>
          </cell>
          <cell r="D200" t="str">
            <v>D: An Improved Environment Supporting Biodiversity</v>
          </cell>
          <cell r="E200" t="str">
            <v>PR14 revision</v>
          </cell>
          <cell r="F200" t="str">
            <v>PRT-Water Resources-06</v>
          </cell>
          <cell r="G200" t="str">
            <v>Biodiversity (penalty)</v>
          </cell>
          <cell r="H200" t="str">
            <v>The Company will make a payment if it fails to maintain its sites appropriately</v>
          </cell>
          <cell r="J200">
            <v>1</v>
          </cell>
          <cell r="Q200">
            <v>1</v>
          </cell>
          <cell r="R200" t="str">
            <v>Under</v>
          </cell>
          <cell r="S200" t="str">
            <v>Revenue</v>
          </cell>
          <cell r="T200" t="str">
            <v>In-period</v>
          </cell>
          <cell r="U200" t="str">
            <v>Biodiversity/SSSIs</v>
          </cell>
          <cell r="V200" t="str">
            <v>%</v>
          </cell>
          <cell r="W200" t="str">
            <v>Status of sites</v>
          </cell>
          <cell r="X200">
            <v>1</v>
          </cell>
          <cell r="Y200" t="str">
            <v>Up</v>
          </cell>
          <cell r="AQ200">
            <v>90</v>
          </cell>
          <cell r="AR200">
            <v>90</v>
          </cell>
          <cell r="AS200">
            <v>90</v>
          </cell>
          <cell r="AT200">
            <v>90</v>
          </cell>
          <cell r="AU200">
            <v>90</v>
          </cell>
          <cell r="BL200" t="str">
            <v>Yes</v>
          </cell>
          <cell r="BM200" t="str">
            <v>Yes</v>
          </cell>
          <cell r="BN200" t="str">
            <v>Yes</v>
          </cell>
          <cell r="BO200" t="str">
            <v>Yes</v>
          </cell>
          <cell r="BP200" t="str">
            <v>Yes</v>
          </cell>
          <cell r="BQ200" t="str">
            <v/>
          </cell>
          <cell r="BR200" t="str">
            <v/>
          </cell>
          <cell r="BS200" t="str">
            <v/>
          </cell>
          <cell r="BT200" t="str">
            <v/>
          </cell>
          <cell r="BU200" t="str">
            <v/>
          </cell>
          <cell r="BV200">
            <v>70</v>
          </cell>
          <cell r="BW200">
            <v>70</v>
          </cell>
          <cell r="BX200">
            <v>70</v>
          </cell>
          <cell r="BY200">
            <v>70</v>
          </cell>
          <cell r="BZ200">
            <v>70</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v>-9.3999999999999997E-4</v>
          </cell>
          <cell r="CV200" t="str">
            <v/>
          </cell>
          <cell r="CW200" t="str">
            <v/>
          </cell>
          <cell r="CX200" t="str">
            <v/>
          </cell>
          <cell r="CY200" t="str">
            <v/>
          </cell>
          <cell r="CZ200" t="str">
            <v/>
          </cell>
          <cell r="DA200" t="str">
            <v/>
          </cell>
          <cell r="DB200" t="str">
            <v/>
          </cell>
          <cell r="DD200">
            <v>1</v>
          </cell>
        </row>
        <row r="201">
          <cell r="C201" t="str">
            <v>PR19PRT_PRT-Retail-02</v>
          </cell>
          <cell r="D201" t="str">
            <v>C: A Service Tailored to Individual Needs at an Affordable Price</v>
          </cell>
          <cell r="E201" t="str">
            <v>PR19 new</v>
          </cell>
          <cell r="F201" t="str">
            <v>PRT-Retail-02</v>
          </cell>
          <cell r="G201" t="str">
            <v>Voids</v>
          </cell>
          <cell r="H201" t="str">
            <v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v>
          </cell>
          <cell r="M201">
            <v>1</v>
          </cell>
          <cell r="Q201">
            <v>1</v>
          </cell>
          <cell r="R201" t="str">
            <v>Out &amp; under</v>
          </cell>
          <cell r="S201" t="str">
            <v>Revenue</v>
          </cell>
          <cell r="T201" t="str">
            <v>In-period</v>
          </cell>
          <cell r="U201" t="str">
            <v>Voids and gap sites</v>
          </cell>
          <cell r="V201" t="str">
            <v>%</v>
          </cell>
          <cell r="W201" t="str">
            <v>% of properties classified as void</v>
          </cell>
          <cell r="X201">
            <v>2</v>
          </cell>
          <cell r="Y201" t="str">
            <v>Down</v>
          </cell>
          <cell r="AQ201">
            <v>2</v>
          </cell>
          <cell r="AR201">
            <v>2</v>
          </cell>
          <cell r="AS201">
            <v>2</v>
          </cell>
          <cell r="AT201">
            <v>2</v>
          </cell>
          <cell r="AU201">
            <v>2</v>
          </cell>
          <cell r="BL201" t="str">
            <v>Yes</v>
          </cell>
          <cell r="BM201" t="str">
            <v>Yes</v>
          </cell>
          <cell r="BN201" t="str">
            <v>Yes</v>
          </cell>
          <cell r="BO201" t="str">
            <v>Yes</v>
          </cell>
          <cell r="BP201" t="str">
            <v>Yes</v>
          </cell>
          <cell r="BQ201" t="str">
            <v/>
          </cell>
          <cell r="BR201" t="str">
            <v/>
          </cell>
          <cell r="BS201" t="str">
            <v/>
          </cell>
          <cell r="BT201" t="str">
            <v/>
          </cell>
          <cell r="BU201" t="str">
            <v/>
          </cell>
          <cell r="BV201">
            <v>2.62</v>
          </cell>
          <cell r="BW201">
            <v>2.62</v>
          </cell>
          <cell r="BX201">
            <v>2.62</v>
          </cell>
          <cell r="BY201">
            <v>2.62</v>
          </cell>
          <cell r="BZ201">
            <v>2.62</v>
          </cell>
          <cell r="CA201" t="str">
            <v/>
          </cell>
          <cell r="CB201" t="str">
            <v/>
          </cell>
          <cell r="CC201" t="str">
            <v/>
          </cell>
          <cell r="CD201" t="str">
            <v/>
          </cell>
          <cell r="CE201" t="str">
            <v/>
          </cell>
          <cell r="CF201" t="str">
            <v/>
          </cell>
          <cell r="CG201" t="str">
            <v/>
          </cell>
          <cell r="CH201" t="str">
            <v/>
          </cell>
          <cell r="CI201" t="str">
            <v/>
          </cell>
          <cell r="CJ201" t="str">
            <v/>
          </cell>
          <cell r="CK201">
            <v>1.5</v>
          </cell>
          <cell r="CL201">
            <v>1.5</v>
          </cell>
          <cell r="CM201">
            <v>1.5</v>
          </cell>
          <cell r="CN201">
            <v>1.5</v>
          </cell>
          <cell r="CO201">
            <v>1.5</v>
          </cell>
          <cell r="CP201" t="str">
            <v/>
          </cell>
          <cell r="CQ201" t="str">
            <v/>
          </cell>
          <cell r="CR201" t="str">
            <v/>
          </cell>
          <cell r="CS201" t="str">
            <v/>
          </cell>
          <cell r="CT201" t="str">
            <v/>
          </cell>
          <cell r="CU201">
            <v>-0.14000000000000001</v>
          </cell>
          <cell r="CV201" t="str">
            <v/>
          </cell>
          <cell r="CW201" t="str">
            <v/>
          </cell>
          <cell r="CX201" t="str">
            <v/>
          </cell>
          <cell r="CY201">
            <v>0.14000000000000001</v>
          </cell>
          <cell r="CZ201" t="str">
            <v/>
          </cell>
          <cell r="DA201" t="str">
            <v/>
          </cell>
          <cell r="DB201" t="str">
            <v/>
          </cell>
          <cell r="DD201">
            <v>1</v>
          </cell>
        </row>
        <row r="202">
          <cell r="C202" t="str">
            <v>PR19PRT_PRT-Retail-03</v>
          </cell>
          <cell r="D202" t="str">
            <v>C: A Service Tailored to Individual Needs at an Affordable Price</v>
          </cell>
          <cell r="E202" t="str">
            <v>PR19 new</v>
          </cell>
          <cell r="F202" t="str">
            <v>PRT-Retail-03</v>
          </cell>
          <cell r="G202" t="str">
            <v>Affordability</v>
          </cell>
          <cell r="H202" t="str">
            <v xml:space="preserve">The Company will offer a social tariff to all customers whose income is below the national value for low income, currently £16,105. This tariff will be no more than 0.5% of the low income household threshold, as defined by the Government.
</v>
          </cell>
          <cell r="M202">
            <v>1</v>
          </cell>
          <cell r="Q202">
            <v>1</v>
          </cell>
          <cell r="R202" t="str">
            <v>Under</v>
          </cell>
          <cell r="S202" t="str">
            <v>Revenue</v>
          </cell>
          <cell r="T202" t="str">
            <v>In-period</v>
          </cell>
          <cell r="U202" t="str">
            <v>Affordability/vulnerability</v>
          </cell>
          <cell r="V202" t="str">
            <v>nr</v>
          </cell>
          <cell r="W202" t="str">
            <v xml:space="preserve">nr of customers on Social tariff </v>
          </cell>
          <cell r="X202">
            <v>0</v>
          </cell>
          <cell r="Y202" t="str">
            <v>Up</v>
          </cell>
          <cell r="AQ202">
            <v>8000</v>
          </cell>
          <cell r="AR202">
            <v>8500</v>
          </cell>
          <cell r="AS202">
            <v>9000</v>
          </cell>
          <cell r="AT202">
            <v>9500</v>
          </cell>
          <cell r="AU202">
            <v>10000</v>
          </cell>
          <cell r="BL202" t="str">
            <v>Yes</v>
          </cell>
          <cell r="BM202" t="str">
            <v>Yes</v>
          </cell>
          <cell r="BN202" t="str">
            <v>Yes</v>
          </cell>
          <cell r="BO202" t="str">
            <v>Yes</v>
          </cell>
          <cell r="BP202" t="str">
            <v>Yes</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v>-2.0999999999999999E-5</v>
          </cell>
          <cell r="CV202" t="str">
            <v/>
          </cell>
          <cell r="CW202" t="str">
            <v/>
          </cell>
          <cell r="CX202" t="str">
            <v/>
          </cell>
          <cell r="CY202" t="str">
            <v/>
          </cell>
          <cell r="CZ202" t="str">
            <v/>
          </cell>
          <cell r="DA202" t="str">
            <v/>
          </cell>
          <cell r="DB202" t="str">
            <v/>
          </cell>
          <cell r="DD202">
            <v>1</v>
          </cell>
        </row>
        <row r="203">
          <cell r="C203" t="str">
            <v>PR19PRT_PRT-Retail-01</v>
          </cell>
          <cell r="D203" t="str">
            <v>C: A Service Tailored to Individual Needs at an Affordable Price</v>
          </cell>
          <cell r="E203" t="str">
            <v>PR19 new</v>
          </cell>
          <cell r="F203" t="str">
            <v>PRT-Retail-01</v>
          </cell>
          <cell r="G203" t="str">
            <v>C-MeX: Customer measure of experience</v>
          </cell>
          <cell r="H203" t="str">
            <v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v>
          </cell>
          <cell r="M203">
            <v>1</v>
          </cell>
          <cell r="Q203">
            <v>1</v>
          </cell>
          <cell r="R203" t="str">
            <v>Out &amp; under</v>
          </cell>
          <cell r="S203" t="str">
            <v>Revenue</v>
          </cell>
          <cell r="T203" t="str">
            <v>In-period</v>
          </cell>
          <cell r="U203" t="str">
            <v>Customer measure of experience (C-MeX)</v>
          </cell>
          <cell r="V203" t="str">
            <v>score</v>
          </cell>
          <cell r="W203" t="str">
            <v>C-Mex score</v>
          </cell>
          <cell r="X203">
            <v>2</v>
          </cell>
          <cell r="Y203" t="str">
            <v>Up</v>
          </cell>
          <cell r="Z203" t="str">
            <v>C-MeX: Customer measure of experience</v>
          </cell>
        </row>
        <row r="204">
          <cell r="C204" t="str">
            <v>PR19PRT_PRT-Network Plus-11</v>
          </cell>
          <cell r="D204" t="str">
            <v>C: A Service Tailored to Individual Needs at an Affordable Price</v>
          </cell>
          <cell r="E204" t="str">
            <v>PR19 new</v>
          </cell>
          <cell r="F204" t="str">
            <v>PRT-Network Plus-11</v>
          </cell>
          <cell r="G204" t="str">
            <v>D-MeX: Developer services measure of experience</v>
          </cell>
          <cell r="H204" t="str">
            <v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v>
          </cell>
          <cell r="J204">
            <v>1</v>
          </cell>
          <cell r="Q204">
            <v>1</v>
          </cell>
          <cell r="R204" t="str">
            <v>Out &amp; under</v>
          </cell>
          <cell r="S204" t="str">
            <v>Revenue</v>
          </cell>
          <cell r="T204" t="str">
            <v>In-period</v>
          </cell>
          <cell r="U204" t="str">
            <v>Developer services measure of experience (D-MeX)</v>
          </cell>
          <cell r="V204" t="str">
            <v>score</v>
          </cell>
          <cell r="W204" t="str">
            <v>D-Mex score</v>
          </cell>
          <cell r="X204">
            <v>2</v>
          </cell>
          <cell r="Y204" t="str">
            <v>Up</v>
          </cell>
          <cell r="Z204" t="str">
            <v>D-MeX: Developer services measure of experience</v>
          </cell>
        </row>
        <row r="205">
          <cell r="C205" t="str">
            <v>PR19PRT_PRT-Network Plus-12</v>
          </cell>
          <cell r="D205" t="str">
            <v>G: Long Term Resilience of our Supplies for our Own Customers and to Support the South East Region</v>
          </cell>
          <cell r="E205" t="str">
            <v>PR19 new</v>
          </cell>
          <cell r="F205" t="str">
            <v>PRT-Network Plus-12</v>
          </cell>
          <cell r="G205" t="str">
            <v>Resilience schemes to ensure peak demands can be met </v>
          </cell>
          <cell r="H205" t="str">
            <v xml:space="preserve">The Company will ensure that it can deliver water to all of its customers in the event of losing Farlington treatment works. </v>
          </cell>
          <cell r="J205">
            <v>1</v>
          </cell>
          <cell r="Q205">
            <v>1</v>
          </cell>
          <cell r="R205" t="str">
            <v>NFI</v>
          </cell>
          <cell r="U205" t="str">
            <v>Resilience</v>
          </cell>
          <cell r="V205" t="str">
            <v>%</v>
          </cell>
          <cell r="W205" t="str">
            <v>% completion of schemes to improve resilience at peak demand</v>
          </cell>
          <cell r="X205">
            <v>0</v>
          </cell>
          <cell r="Y205" t="str">
            <v>Down</v>
          </cell>
          <cell r="AQ205">
            <v>0</v>
          </cell>
          <cell r="AR205">
            <v>0</v>
          </cell>
          <cell r="AS205">
            <v>0</v>
          </cell>
          <cell r="AT205">
            <v>0</v>
          </cell>
          <cell r="AU205">
            <v>100</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D205">
            <v>1</v>
          </cell>
        </row>
        <row r="206">
          <cell r="C206" t="str">
            <v>PR19PRT_PRT-Water Resources-04</v>
          </cell>
          <cell r="D206" t="str">
            <v>G: Long Term Resilience of our Supplies for our Own Customers and to Support the South East Region</v>
          </cell>
          <cell r="E206" t="str">
            <v>PR19 new</v>
          </cell>
          <cell r="F206" t="str">
            <v>PRT-Water Resources-04</v>
          </cell>
          <cell r="G206" t="str">
            <v>Risk of severe restrictions in a drought</v>
          </cell>
          <cell r="H206" t="str">
            <v>The Company will ensure that it will have sufficient water for its customers in the event of a severe drought, as defined by a 1 in 200 year event.</v>
          </cell>
          <cell r="I206">
            <v>1</v>
          </cell>
          <cell r="Q206">
            <v>1</v>
          </cell>
          <cell r="R206" t="str">
            <v>NFI</v>
          </cell>
          <cell r="U206" t="str">
            <v>Resilience</v>
          </cell>
          <cell r="V206" t="str">
            <v>%</v>
          </cell>
          <cell r="W206" t="str">
            <v>Ability to meet a 1 : 200 year event</v>
          </cell>
          <cell r="X206">
            <v>1</v>
          </cell>
          <cell r="Y206" t="str">
            <v>Down</v>
          </cell>
          <cell r="Z206" t="str">
            <v>Risk of severe restrictions in a drought</v>
          </cell>
        </row>
        <row r="207">
          <cell r="C207" t="str">
            <v>PR19PRT_PRT-Water Resources-05</v>
          </cell>
          <cell r="D207" t="str">
            <v>G: Long Term Resilience of our Supplies for our Own Customers and to Support the South East Region</v>
          </cell>
          <cell r="E207" t="str">
            <v>PR14 continuation</v>
          </cell>
          <cell r="F207" t="str">
            <v>PRT-Water Resources-05</v>
          </cell>
          <cell r="G207" t="str">
            <v>Avoidance of water supply restrictions</v>
          </cell>
          <cell r="H207" t="str">
            <v>The Company will ensure that it will have sufficient water for its customers in the event of a drought, as defined by a 1 in 20 year event.</v>
          </cell>
          <cell r="I207">
            <v>1</v>
          </cell>
          <cell r="Q207">
            <v>1</v>
          </cell>
          <cell r="R207" t="str">
            <v>NFI</v>
          </cell>
          <cell r="U207" t="str">
            <v>Resilience</v>
          </cell>
          <cell r="V207" t="str">
            <v>nr</v>
          </cell>
          <cell r="W207" t="str">
            <v>Ability to meet a 1 : 20 year event</v>
          </cell>
          <cell r="X207">
            <v>0</v>
          </cell>
          <cell r="Y207" t="str">
            <v>Down</v>
          </cell>
          <cell r="AQ207">
            <v>0</v>
          </cell>
          <cell r="AR207">
            <v>0</v>
          </cell>
          <cell r="AS207">
            <v>0</v>
          </cell>
          <cell r="AT207">
            <v>0</v>
          </cell>
          <cell r="AU207">
            <v>0</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D207">
            <v>1</v>
          </cell>
        </row>
        <row r="208">
          <cell r="C208" t="str">
            <v>PR19PRT_PRT-Network Plus-09</v>
          </cell>
          <cell r="D208" t="str">
            <v>D: An Improved Environment Supporting Biodiversity</v>
          </cell>
          <cell r="E208" t="str">
            <v>PR14 revision</v>
          </cell>
          <cell r="F208" t="str">
            <v>PRT-Network Plus-09</v>
          </cell>
          <cell r="G208" t="str">
            <v>Carbon</v>
          </cell>
          <cell r="H208" t="str">
            <v>The Company generates carbon as bi-product of its operations delivering water to its customers. The Company commits to a carbon target / Ml/d of distribution input</v>
          </cell>
          <cell r="J208">
            <v>1</v>
          </cell>
          <cell r="Q208">
            <v>1</v>
          </cell>
          <cell r="R208" t="str">
            <v>NFI</v>
          </cell>
          <cell r="U208" t="str">
            <v>Energy/emissions</v>
          </cell>
          <cell r="V208" t="str">
            <v>%</v>
          </cell>
          <cell r="W208" t="str">
            <v>% reduction in operational carbon emissions from a 2019-20 baseline</v>
          </cell>
          <cell r="X208">
            <v>1</v>
          </cell>
          <cell r="Y208" t="str">
            <v>Down</v>
          </cell>
          <cell r="AQ208">
            <v>1</v>
          </cell>
          <cell r="AR208">
            <v>2</v>
          </cell>
          <cell r="AS208">
            <v>3</v>
          </cell>
          <cell r="AT208">
            <v>4</v>
          </cell>
          <cell r="AU208">
            <v>5</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D208">
            <v>1</v>
          </cell>
        </row>
        <row r="209">
          <cell r="C209" t="str">
            <v>PR19PRT_PRT-Retail-04</v>
          </cell>
          <cell r="D209" t="str">
            <v>E: Being recognised by the Community as a good corporate citizen</v>
          </cell>
          <cell r="E209" t="str">
            <v>PR14 revision</v>
          </cell>
          <cell r="F209" t="str">
            <v>PRT-Retail-04</v>
          </cell>
          <cell r="G209" t="str">
            <v>Addressing Vulnerability</v>
          </cell>
          <cell r="H209" t="str">
            <v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v>
          </cell>
          <cell r="M209">
            <v>1</v>
          </cell>
          <cell r="Q209">
            <v>1</v>
          </cell>
          <cell r="R209" t="str">
            <v>NFI</v>
          </cell>
          <cell r="U209" t="str">
            <v>Affordability/vulnerability</v>
          </cell>
          <cell r="V209" t="str">
            <v>%</v>
          </cell>
          <cell r="W209" t="str">
            <v>Survey score</v>
          </cell>
          <cell r="X209">
            <v>0</v>
          </cell>
          <cell r="Y209" t="str">
            <v>Up</v>
          </cell>
          <cell r="AQ209">
            <v>85</v>
          </cell>
          <cell r="AR209">
            <v>85</v>
          </cell>
          <cell r="AS209">
            <v>85</v>
          </cell>
          <cell r="AT209">
            <v>85</v>
          </cell>
          <cell r="AU209">
            <v>85</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t="str">
            <v/>
          </cell>
          <cell r="CG209" t="str">
            <v/>
          </cell>
          <cell r="CH209" t="str">
            <v/>
          </cell>
          <cell r="CI209" t="str">
            <v/>
          </cell>
          <cell r="CJ209" t="str">
            <v/>
          </cell>
          <cell r="CK209" t="str">
            <v/>
          </cell>
          <cell r="CL209" t="str">
            <v/>
          </cell>
          <cell r="CM209" t="str">
            <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D209">
            <v>1</v>
          </cell>
        </row>
        <row r="210">
          <cell r="C210" t="str">
            <v>PR19PRT_PRT-Network Plus-10</v>
          </cell>
          <cell r="D210" t="str">
            <v>F: Recognised by Stakeholder as Having a Culture of Health and Safety Through all of our Activities</v>
          </cell>
          <cell r="E210" t="str">
            <v>PR14 continuation</v>
          </cell>
          <cell r="F210" t="str">
            <v>PRT-Network Plus-10</v>
          </cell>
          <cell r="G210" t="str">
            <v>RoSPA</v>
          </cell>
          <cell r="H210" t="str">
            <v xml:space="preserve">The Company commits to an annual review of its Health and Safety performance to be undertaken by RoSPA on an annual basis.
The Company has set a target of being awarded the Gold Standard each year.
</v>
          </cell>
          <cell r="J210">
            <v>1</v>
          </cell>
          <cell r="Q210">
            <v>1</v>
          </cell>
          <cell r="R210" t="str">
            <v>NFI</v>
          </cell>
          <cell r="U210" t="str">
            <v>Health &amp; safety</v>
          </cell>
          <cell r="V210" t="str">
            <v>category</v>
          </cell>
          <cell r="W210" t="str">
            <v>Award of RoSPA accreditation</v>
          </cell>
          <cell r="X210">
            <v>0</v>
          </cell>
          <cell r="Y210" t="str">
            <v>Up</v>
          </cell>
          <cell r="AQ210" t="str">
            <v>Gold</v>
          </cell>
          <cell r="AR210" t="str">
            <v>Gold</v>
          </cell>
          <cell r="AS210" t="str">
            <v>Gold</v>
          </cell>
          <cell r="AT210" t="str">
            <v>Gold</v>
          </cell>
          <cell r="AU210" t="str">
            <v>Gold</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D210">
            <v>1</v>
          </cell>
        </row>
        <row r="211">
          <cell r="C211" t="str">
            <v>PR19PRT_PRT-Retail-05</v>
          </cell>
          <cell r="D211" t="str">
            <v>C: A Service Tailored to Individual Needs at an Affordable Price</v>
          </cell>
          <cell r="E211" t="str">
            <v>PR19 new</v>
          </cell>
          <cell r="F211" t="str">
            <v>PRT-Retail-05</v>
          </cell>
          <cell r="G211" t="str">
            <v>Priority services for customers in vulnerable circumstances</v>
          </cell>
          <cell r="H211" t="str">
            <v>The Company commits to increasing the number of customers on its PSR and to check at least 90% of entries on a two year rolling basis</v>
          </cell>
          <cell r="M211">
            <v>1</v>
          </cell>
          <cell r="Q211">
            <v>1</v>
          </cell>
          <cell r="R211" t="str">
            <v>NFI</v>
          </cell>
          <cell r="U211" t="str">
            <v>Affordability/vulnerability</v>
          </cell>
          <cell r="V211" t="str">
            <v>score</v>
          </cell>
          <cell r="W211" t="str">
            <v>score</v>
          </cell>
          <cell r="X211">
            <v>1</v>
          </cell>
          <cell r="Y211" t="str">
            <v>Up</v>
          </cell>
          <cell r="Z211" t="str">
            <v>Priority services for customers in vulnerable circumstances</v>
          </cell>
        </row>
        <row r="212">
          <cell r="C212" t="str">
            <v>PR19PRT_NEP01</v>
          </cell>
          <cell r="F212" t="str">
            <v>NEP01</v>
          </cell>
          <cell r="G212" t="str">
            <v>WINEP Delivery</v>
          </cell>
          <cell r="Q212">
            <v>0</v>
          </cell>
          <cell r="R212" t="str">
            <v>NFI</v>
          </cell>
          <cell r="V212" t="str">
            <v>text</v>
          </cell>
          <cell r="W212" t="str">
            <v>WINEP requirements met or not met in each year</v>
          </cell>
          <cell r="X212">
            <v>0</v>
          </cell>
          <cell r="AQ212" t="str">
            <v>Met</v>
          </cell>
          <cell r="AR212" t="str">
            <v>Met</v>
          </cell>
          <cell r="AS212" t="str">
            <v>Met</v>
          </cell>
          <cell r="AT212" t="str">
            <v>Met</v>
          </cell>
          <cell r="AU212" t="str">
            <v>Met</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row>
        <row r="213">
          <cell r="C213" t="str">
            <v>PR19PRT_NEP02</v>
          </cell>
          <cell r="F213" t="str">
            <v>NEP02</v>
          </cell>
          <cell r="G213" t="str">
            <v>Water Industry National Environment Programme</v>
          </cell>
          <cell r="I213">
            <v>1</v>
          </cell>
          <cell r="Q213">
            <v>1</v>
          </cell>
          <cell r="R213" t="str">
            <v>Under</v>
          </cell>
          <cell r="S213" t="str">
            <v>Revenue</v>
          </cell>
          <cell r="T213" t="str">
            <v>In-period</v>
          </cell>
          <cell r="V213" t="str">
            <v>nr</v>
          </cell>
          <cell r="W213" t="str">
            <v>Cumulative number of schemes</v>
          </cell>
          <cell r="X213">
            <v>0</v>
          </cell>
          <cell r="Y213" t="str">
            <v>Up</v>
          </cell>
          <cell r="AQ213">
            <v>2</v>
          </cell>
          <cell r="AR213">
            <v>7</v>
          </cell>
          <cell r="AS213">
            <v>7</v>
          </cell>
          <cell r="AT213">
            <v>7</v>
          </cell>
          <cell r="AU213">
            <v>18</v>
          </cell>
          <cell r="BL213" t="str">
            <v>Yes</v>
          </cell>
          <cell r="BM213" t="str">
            <v>Yes</v>
          </cell>
          <cell r="BN213" t="str">
            <v>Yes</v>
          </cell>
          <cell r="BO213" t="str">
            <v>Yes</v>
          </cell>
          <cell r="BP213" t="str">
            <v>Yes</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v>-2.23E-2</v>
          </cell>
          <cell r="CV213" t="str">
            <v/>
          </cell>
          <cell r="CW213" t="str">
            <v/>
          </cell>
          <cell r="CX213" t="str">
            <v/>
          </cell>
          <cell r="CY213" t="str">
            <v/>
          </cell>
          <cell r="CZ213" t="str">
            <v/>
          </cell>
          <cell r="DA213" t="str">
            <v/>
          </cell>
          <cell r="DB213" t="str">
            <v/>
          </cell>
        </row>
        <row r="214">
          <cell r="C214" t="str">
            <v>PR19PRT_15</v>
          </cell>
          <cell r="F214">
            <v>15</v>
          </cell>
          <cell r="G214" t="str">
            <v>Havant Thicket</v>
          </cell>
          <cell r="H214" t="str">
            <v>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v>
          </cell>
          <cell r="Q214">
            <v>0</v>
          </cell>
          <cell r="R214" t="str">
            <v>Under</v>
          </cell>
          <cell r="S214" t="str">
            <v>Revenue</v>
          </cell>
          <cell r="T214" t="str">
            <v>End of period</v>
          </cell>
          <cell r="V214" t="str">
            <v>months</v>
          </cell>
          <cell r="X214">
            <v>0</v>
          </cell>
          <cell r="AQ214" t="str">
            <v/>
          </cell>
          <cell r="AR214" t="str">
            <v/>
          </cell>
          <cell r="AS214" t="str">
            <v/>
          </cell>
          <cell r="AT214" t="str">
            <v/>
          </cell>
          <cell r="AU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v>-7.9000000000000001E-2</v>
          </cell>
          <cell r="CV214" t="str">
            <v/>
          </cell>
          <cell r="CW214" t="str">
            <v/>
          </cell>
          <cell r="CX214" t="str">
            <v/>
          </cell>
          <cell r="CY214">
            <v>0.31590000000000001</v>
          </cell>
          <cell r="CZ214" t="str">
            <v/>
          </cell>
          <cell r="DA214" t="str">
            <v/>
          </cell>
          <cell r="DB214" t="str">
            <v/>
          </cell>
        </row>
        <row r="215">
          <cell r="C215" t="str">
            <v>PR19SES_A.1</v>
          </cell>
          <cell r="D215" t="str">
            <v>High quality water, all day every day</v>
          </cell>
          <cell r="E215" t="str">
            <v>PR14 continuation</v>
          </cell>
          <cell r="F215" t="str">
            <v>A.1</v>
          </cell>
          <cell r="G215" t="str">
            <v>Water supply interruptions</v>
          </cell>
          <cell r="H215" t="str">
            <v>We confirm we are adopting the standard definitions and reporting guidance for the common performance commitments.</v>
          </cell>
          <cell r="J215">
            <v>1</v>
          </cell>
          <cell r="Q215">
            <v>1</v>
          </cell>
          <cell r="R215" t="str">
            <v>Out &amp; under</v>
          </cell>
          <cell r="S215" t="str">
            <v>Revenue</v>
          </cell>
          <cell r="T215" t="str">
            <v>In-period</v>
          </cell>
          <cell r="U215" t="str">
            <v>Supply interruptions</v>
          </cell>
          <cell r="V215" t="str">
            <v>time</v>
          </cell>
          <cell r="W215" t="str">
            <v>Minutes per property per year</v>
          </cell>
          <cell r="X215">
            <v>0</v>
          </cell>
          <cell r="Y215" t="str">
            <v>Down</v>
          </cell>
          <cell r="Z215" t="str">
            <v>Water supply interruptions</v>
          </cell>
        </row>
        <row r="216">
          <cell r="C216" t="str">
            <v>PR19SES_A.2</v>
          </cell>
          <cell r="D216" t="str">
            <v>High quality water, all day every day</v>
          </cell>
          <cell r="E216" t="str">
            <v>PR14 continuation</v>
          </cell>
          <cell r="F216" t="str">
            <v>A.2</v>
          </cell>
          <cell r="G216" t="str">
            <v>Mains repairs</v>
          </cell>
          <cell r="H216" t="str">
            <v>We confirm we are adopting the standard definitions and reporting guidance for the common performance commitments.</v>
          </cell>
          <cell r="J216">
            <v>1</v>
          </cell>
          <cell r="Q216">
            <v>1</v>
          </cell>
          <cell r="R216" t="str">
            <v>Under</v>
          </cell>
          <cell r="S216" t="str">
            <v>Revenue</v>
          </cell>
          <cell r="T216" t="str">
            <v>In-period</v>
          </cell>
          <cell r="U216" t="str">
            <v>Water mains bursts</v>
          </cell>
          <cell r="V216" t="str">
            <v>nr</v>
          </cell>
          <cell r="W216" t="str">
            <v>Mains bursts per 1,000km</v>
          </cell>
          <cell r="X216">
            <v>1</v>
          </cell>
          <cell r="Y216" t="str">
            <v>Down</v>
          </cell>
          <cell r="Z216" t="str">
            <v>Mains repairs</v>
          </cell>
        </row>
        <row r="217">
          <cell r="C217" t="str">
            <v>PR19SES_A.3</v>
          </cell>
          <cell r="D217" t="str">
            <v>High quality water, all day every day</v>
          </cell>
          <cell r="E217" t="str">
            <v>PR14 continuation</v>
          </cell>
          <cell r="F217" t="str">
            <v>A.3</v>
          </cell>
          <cell r="G217" t="str">
            <v>Customer concerns about their water (taste, odour and discolouration contacts)</v>
          </cell>
          <cell r="H217" t="str">
            <v>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v>
          </cell>
          <cell r="J217">
            <v>1</v>
          </cell>
          <cell r="Q217">
            <v>1</v>
          </cell>
          <cell r="R217" t="str">
            <v>Under</v>
          </cell>
          <cell r="S217" t="str">
            <v>Revenue</v>
          </cell>
          <cell r="T217" t="str">
            <v>In-period</v>
          </cell>
          <cell r="U217" t="str">
            <v>Customer contacts - water quality</v>
          </cell>
          <cell r="V217" t="str">
            <v>nr</v>
          </cell>
          <cell r="W217" t="str">
            <v>Contacts per 1,000 people</v>
          </cell>
          <cell r="X217">
            <v>2</v>
          </cell>
          <cell r="Y217" t="str">
            <v>Down</v>
          </cell>
          <cell r="Z217" t="str">
            <v>Customer contacts about water quality</v>
          </cell>
          <cell r="AQ217">
            <v>0.51</v>
          </cell>
          <cell r="AR217">
            <v>0.51</v>
          </cell>
          <cell r="AS217">
            <v>0.5</v>
          </cell>
          <cell r="AT217">
            <v>0.5</v>
          </cell>
          <cell r="AU217">
            <v>0.5</v>
          </cell>
          <cell r="BL217" t="str">
            <v>Yes</v>
          </cell>
          <cell r="BM217" t="str">
            <v>Yes</v>
          </cell>
          <cell r="BN217" t="str">
            <v>Yes</v>
          </cell>
          <cell r="BO217" t="str">
            <v>Yes</v>
          </cell>
          <cell r="BP217" t="str">
            <v>Yes</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v>-0.79600000000000004</v>
          </cell>
          <cell r="CV217" t="str">
            <v/>
          </cell>
          <cell r="CW217" t="str">
            <v/>
          </cell>
          <cell r="CX217" t="str">
            <v/>
          </cell>
          <cell r="CY217" t="str">
            <v/>
          </cell>
          <cell r="CZ217" t="str">
            <v/>
          </cell>
          <cell r="DA217" t="str">
            <v/>
          </cell>
          <cell r="DB217" t="str">
            <v/>
          </cell>
          <cell r="DD217">
            <v>1</v>
          </cell>
        </row>
        <row r="218">
          <cell r="C218" t="str">
            <v>PR19SES_A.4</v>
          </cell>
          <cell r="D218" t="str">
            <v>High quality water, all day every day</v>
          </cell>
          <cell r="E218" t="str">
            <v>PR14 revision</v>
          </cell>
          <cell r="F218" t="str">
            <v>A.4</v>
          </cell>
          <cell r="G218" t="str">
            <v>Water quality compliance (CRI)</v>
          </cell>
          <cell r="H218" t="str">
            <v>We confirm we are adopting the standard definitions and reporting guidance for the common performance commitments.</v>
          </cell>
          <cell r="J218">
            <v>1</v>
          </cell>
          <cell r="Q218">
            <v>1</v>
          </cell>
          <cell r="R218" t="str">
            <v>Under</v>
          </cell>
          <cell r="S218" t="str">
            <v>Revenue</v>
          </cell>
          <cell r="T218" t="str">
            <v>In-period</v>
          </cell>
          <cell r="U218" t="str">
            <v>Water quality compliance</v>
          </cell>
          <cell r="V218" t="str">
            <v>score</v>
          </cell>
          <cell r="W218" t="str">
            <v>Score as calculated by the DWI</v>
          </cell>
          <cell r="X218">
            <v>2</v>
          </cell>
          <cell r="Y218" t="str">
            <v>Down</v>
          </cell>
          <cell r="Z218" t="str">
            <v>Water quality compliance (CRI)</v>
          </cell>
        </row>
        <row r="219">
          <cell r="C219" t="str">
            <v>PR19SES_B.1</v>
          </cell>
          <cell r="D219" t="str">
            <v>Fair prices and help when you need it</v>
          </cell>
          <cell r="E219" t="str">
            <v>PR14 continuation</v>
          </cell>
          <cell r="F219" t="str">
            <v>B.1</v>
          </cell>
          <cell r="G219" t="str">
            <v>Supporting customers in financial hardship</v>
          </cell>
          <cell r="H219" t="str">
            <v>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v>
          </cell>
          <cell r="M219">
            <v>1</v>
          </cell>
          <cell r="Q219">
            <v>1</v>
          </cell>
          <cell r="R219" t="str">
            <v>Under</v>
          </cell>
          <cell r="S219" t="str">
            <v>Revenue</v>
          </cell>
          <cell r="T219" t="str">
            <v>In-period</v>
          </cell>
          <cell r="U219" t="str">
            <v>Billing, debt, vfm, affordability, vulnerability</v>
          </cell>
          <cell r="V219" t="str">
            <v>nr</v>
          </cell>
          <cell r="W219" t="str">
            <v>Number of customers</v>
          </cell>
          <cell r="X219">
            <v>0</v>
          </cell>
          <cell r="Y219" t="str">
            <v>Up</v>
          </cell>
          <cell r="AQ219">
            <v>12960</v>
          </cell>
          <cell r="AR219">
            <v>15970</v>
          </cell>
          <cell r="AS219">
            <v>18980</v>
          </cell>
          <cell r="AT219">
            <v>21990</v>
          </cell>
          <cell r="AU219">
            <v>25000</v>
          </cell>
          <cell r="BL219" t="str">
            <v>Yes</v>
          </cell>
          <cell r="BM219" t="str">
            <v>Yes</v>
          </cell>
          <cell r="BN219" t="str">
            <v>Yes</v>
          </cell>
          <cell r="BO219" t="str">
            <v>Yes</v>
          </cell>
          <cell r="BP219" t="str">
            <v>Yes</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v>-9.0999999999999993E-6</v>
          </cell>
          <cell r="CV219" t="str">
            <v/>
          </cell>
          <cell r="CW219" t="str">
            <v/>
          </cell>
          <cell r="CX219" t="str">
            <v/>
          </cell>
          <cell r="CY219" t="str">
            <v/>
          </cell>
          <cell r="CZ219" t="str">
            <v/>
          </cell>
          <cell r="DA219" t="str">
            <v/>
          </cell>
          <cell r="DB219" t="str">
            <v/>
          </cell>
          <cell r="DD219">
            <v>1</v>
          </cell>
        </row>
        <row r="220">
          <cell r="C220" t="str">
            <v>PR19SES_B.2</v>
          </cell>
          <cell r="D220" t="str">
            <v>Fair prices and help when you need it</v>
          </cell>
          <cell r="E220" t="str">
            <v>PR19 new</v>
          </cell>
          <cell r="F220" t="str">
            <v>B.2</v>
          </cell>
          <cell r="G220" t="str">
            <v>Vulnerable support scheme awareness</v>
          </cell>
          <cell r="H220" t="str">
            <v>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v>
          </cell>
          <cell r="M220">
            <v>1</v>
          </cell>
          <cell r="Q220">
            <v>1</v>
          </cell>
          <cell r="R220" t="str">
            <v>NFI</v>
          </cell>
          <cell r="U220" t="str">
            <v>Billing, debt, vfm, affordability, vulnerability</v>
          </cell>
          <cell r="V220" t="str">
            <v>%</v>
          </cell>
          <cell r="W220" t="str">
            <v>Percentage of customers</v>
          </cell>
          <cell r="X220">
            <v>1</v>
          </cell>
          <cell r="Y220" t="str">
            <v>Up</v>
          </cell>
          <cell r="AQ220">
            <v>56.7</v>
          </cell>
          <cell r="AR220">
            <v>59.5</v>
          </cell>
          <cell r="AS220">
            <v>62.3</v>
          </cell>
          <cell r="AT220">
            <v>65.2</v>
          </cell>
          <cell r="AU220">
            <v>68</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D220">
            <v>1</v>
          </cell>
        </row>
        <row r="221">
          <cell r="C221" t="str">
            <v>PR19SES_B.3</v>
          </cell>
          <cell r="D221" t="str">
            <v>Fair prices and help when you need it</v>
          </cell>
          <cell r="E221" t="str">
            <v>PR19 new</v>
          </cell>
          <cell r="F221" t="str">
            <v>B.3</v>
          </cell>
          <cell r="G221" t="str">
            <v>Vulnerable support scheme helpfulness</v>
          </cell>
          <cell r="H221" t="str">
            <v>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v>
          </cell>
          <cell r="M221">
            <v>1</v>
          </cell>
          <cell r="Q221">
            <v>1</v>
          </cell>
          <cell r="R221" t="str">
            <v>NFI</v>
          </cell>
          <cell r="U221" t="str">
            <v>Billing, debt, vfm, affordability, vulnerability</v>
          </cell>
          <cell r="V221" t="str">
            <v>%</v>
          </cell>
          <cell r="W221" t="str">
            <v>Percentage of customers</v>
          </cell>
          <cell r="X221">
            <v>1</v>
          </cell>
          <cell r="Y221" t="str">
            <v>Up</v>
          </cell>
          <cell r="AQ221">
            <v>80</v>
          </cell>
          <cell r="AR221">
            <v>80</v>
          </cell>
          <cell r="AS221">
            <v>80</v>
          </cell>
          <cell r="AT221">
            <v>80</v>
          </cell>
          <cell r="AU221">
            <v>80</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D221">
            <v>1</v>
          </cell>
        </row>
        <row r="222">
          <cell r="C222" t="str">
            <v>PR19SES_B.4</v>
          </cell>
          <cell r="D222" t="str">
            <v>Fair prices and help when you need it</v>
          </cell>
          <cell r="E222" t="str">
            <v>PR19 new</v>
          </cell>
          <cell r="F222" t="str">
            <v>B.4</v>
          </cell>
          <cell r="G222" t="str">
            <v>Void properties</v>
          </cell>
          <cell r="H222" t="str">
            <v>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v>
          </cell>
          <cell r="M222">
            <v>1</v>
          </cell>
          <cell r="Q222">
            <v>1</v>
          </cell>
          <cell r="R222" t="str">
            <v>Out &amp; under</v>
          </cell>
          <cell r="S222" t="str">
            <v>Revenue</v>
          </cell>
          <cell r="T222" t="str">
            <v>In-period</v>
          </cell>
          <cell r="U222" t="str">
            <v>Billing, debt, vfm, affordability, vulnerability</v>
          </cell>
          <cell r="V222" t="str">
            <v>%</v>
          </cell>
          <cell r="W222" t="str">
            <v>Voids as a percentage of all properties</v>
          </cell>
          <cell r="X222">
            <v>2</v>
          </cell>
          <cell r="Y222" t="str">
            <v>Down</v>
          </cell>
          <cell r="AQ222">
            <v>2.8</v>
          </cell>
          <cell r="AR222">
            <v>2.7</v>
          </cell>
          <cell r="AS222">
            <v>2.5</v>
          </cell>
          <cell r="AT222">
            <v>2.4</v>
          </cell>
          <cell r="AU222">
            <v>2.2000000000000002</v>
          </cell>
          <cell r="BL222" t="str">
            <v>Yes</v>
          </cell>
          <cell r="BM222" t="str">
            <v>Yes</v>
          </cell>
          <cell r="BN222" t="str">
            <v>Yes</v>
          </cell>
          <cell r="BO222" t="str">
            <v>Yes</v>
          </cell>
          <cell r="BP222" t="str">
            <v>Yes</v>
          </cell>
          <cell r="BQ222" t="str">
            <v/>
          </cell>
          <cell r="BR222" t="str">
            <v/>
          </cell>
          <cell r="BS222" t="str">
            <v/>
          </cell>
          <cell r="BT222" t="str">
            <v/>
          </cell>
          <cell r="BU222" t="str">
            <v/>
          </cell>
          <cell r="BV222">
            <v>3.36</v>
          </cell>
          <cell r="BW222">
            <v>3.36</v>
          </cell>
          <cell r="BX222">
            <v>3.36</v>
          </cell>
          <cell r="BY222">
            <v>3.36</v>
          </cell>
          <cell r="BZ222">
            <v>3.36</v>
          </cell>
          <cell r="CA222" t="str">
            <v/>
          </cell>
          <cell r="CB222" t="str">
            <v/>
          </cell>
          <cell r="CC222" t="str">
            <v/>
          </cell>
          <cell r="CD222" t="str">
            <v/>
          </cell>
          <cell r="CE222" t="str">
            <v/>
          </cell>
          <cell r="CF222" t="str">
            <v/>
          </cell>
          <cell r="CG222" t="str">
            <v/>
          </cell>
          <cell r="CH222" t="str">
            <v/>
          </cell>
          <cell r="CI222" t="str">
            <v/>
          </cell>
          <cell r="CJ222" t="str">
            <v/>
          </cell>
          <cell r="CK222">
            <v>2.2999999999999998</v>
          </cell>
          <cell r="CL222">
            <v>2.2000000000000002</v>
          </cell>
          <cell r="CM222">
            <v>2</v>
          </cell>
          <cell r="CN222">
            <v>1.9</v>
          </cell>
          <cell r="CO222">
            <v>1.7</v>
          </cell>
          <cell r="CP222" t="str">
            <v/>
          </cell>
          <cell r="CQ222" t="str">
            <v/>
          </cell>
          <cell r="CR222" t="str">
            <v/>
          </cell>
          <cell r="CS222" t="str">
            <v/>
          </cell>
          <cell r="CT222" t="str">
            <v/>
          </cell>
          <cell r="CU222">
            <v>-0.24099999999999999</v>
          </cell>
          <cell r="CV222" t="str">
            <v/>
          </cell>
          <cell r="CW222" t="str">
            <v/>
          </cell>
          <cell r="CX222" t="str">
            <v/>
          </cell>
          <cell r="CY222">
            <v>0.24099999999999999</v>
          </cell>
          <cell r="CZ222" t="str">
            <v/>
          </cell>
          <cell r="DA222" t="str">
            <v/>
          </cell>
          <cell r="DB222" t="str">
            <v/>
          </cell>
          <cell r="DD222">
            <v>1</v>
          </cell>
        </row>
        <row r="223">
          <cell r="C223" t="str">
            <v>PR19SES_B.5</v>
          </cell>
          <cell r="D223" t="str">
            <v>Fair prices and help when you need it</v>
          </cell>
          <cell r="E223" t="str">
            <v>PR19 new</v>
          </cell>
          <cell r="F223" t="str">
            <v>B.5</v>
          </cell>
          <cell r="G223" t="str">
            <v>Priority services for customers in vulnerable circumstances</v>
          </cell>
          <cell r="H223" t="str">
            <v>We confirm we are adopting the standard definitions and reporting guidance for the common performance commitments.</v>
          </cell>
          <cell r="M223">
            <v>1</v>
          </cell>
          <cell r="Q223">
            <v>1</v>
          </cell>
          <cell r="R223" t="str">
            <v>NFI</v>
          </cell>
          <cell r="U223" t="str">
            <v>Billing, debt, vfm, affordability, vulnerability</v>
          </cell>
          <cell r="V223" t="str">
            <v>%</v>
          </cell>
          <cell r="W223" t="str">
            <v>Household properties on register as a percentage of all household properties at year-end</v>
          </cell>
          <cell r="X223">
            <v>1</v>
          </cell>
          <cell r="Y223" t="str">
            <v>Up</v>
          </cell>
          <cell r="Z223" t="str">
            <v>Priority services for customers in vulnerable circumstances</v>
          </cell>
        </row>
        <row r="224">
          <cell r="C224" t="str">
            <v>PR19SES_C.1</v>
          </cell>
          <cell r="D224" t="str">
            <v>A service that is fit now and for the future</v>
          </cell>
          <cell r="E224" t="str">
            <v>PR19 new</v>
          </cell>
          <cell r="F224" t="str">
            <v>C.1</v>
          </cell>
          <cell r="G224" t="str">
            <v>Risk of severe restrictions in a drought</v>
          </cell>
          <cell r="H224" t="str">
            <v>We confirm we are adopting the standard definitions and reporting guidance for the common performance commitments.</v>
          </cell>
          <cell r="I224">
            <v>1</v>
          </cell>
          <cell r="Q224">
            <v>1</v>
          </cell>
          <cell r="R224" t="str">
            <v>NFI</v>
          </cell>
          <cell r="U224" t="str">
            <v>Resilience</v>
          </cell>
          <cell r="V224" t="str">
            <v>%</v>
          </cell>
          <cell r="W224" t="str">
            <v>Percentage of the population at risk</v>
          </cell>
          <cell r="X224">
            <v>1</v>
          </cell>
          <cell r="Y224" t="str">
            <v>Down</v>
          </cell>
          <cell r="Z224" t="str">
            <v>Risk of severe restrictions in a drought</v>
          </cell>
        </row>
        <row r="225">
          <cell r="C225" t="str">
            <v>PR19SES_C.3</v>
          </cell>
          <cell r="D225" t="str">
            <v>A service that is fit now and for the future</v>
          </cell>
          <cell r="E225" t="str">
            <v>PR19 new</v>
          </cell>
          <cell r="F225" t="str">
            <v>C.3</v>
          </cell>
          <cell r="G225" t="str">
            <v>Unplanned outage</v>
          </cell>
          <cell r="H225" t="str">
            <v>We confirm we are adopting the standard definitions and reporting guidance for the common performance commitments.</v>
          </cell>
          <cell r="J225">
            <v>1</v>
          </cell>
          <cell r="Q225">
            <v>1</v>
          </cell>
          <cell r="R225" t="str">
            <v>Under</v>
          </cell>
          <cell r="S225" t="str">
            <v>Revenue</v>
          </cell>
          <cell r="T225" t="str">
            <v>In-period</v>
          </cell>
          <cell r="U225" t="str">
            <v>Water outage</v>
          </cell>
          <cell r="V225" t="str">
            <v>%</v>
          </cell>
          <cell r="W225" t="str">
            <v>Unplanned outage as a proportion of total production capacity</v>
          </cell>
          <cell r="X225">
            <v>2</v>
          </cell>
          <cell r="Y225" t="str">
            <v>Down</v>
          </cell>
          <cell r="Z225" t="str">
            <v>Unplanned outage</v>
          </cell>
        </row>
        <row r="226">
          <cell r="C226" t="str">
            <v>PR19SES_C.4</v>
          </cell>
          <cell r="D226" t="str">
            <v>A service that is fit now and for the future</v>
          </cell>
          <cell r="E226" t="str">
            <v>PR14 continuation</v>
          </cell>
          <cell r="F226" t="str">
            <v>C.4</v>
          </cell>
          <cell r="G226" t="str">
            <v>Leakage</v>
          </cell>
          <cell r="H226" t="str">
            <v>We confirm we are adopting the standard definitions and reporting guidance for the common performance commitments.</v>
          </cell>
          <cell r="J226">
            <v>1</v>
          </cell>
          <cell r="Q226">
            <v>1</v>
          </cell>
          <cell r="R226" t="str">
            <v>Out &amp; under</v>
          </cell>
          <cell r="S226" t="str">
            <v>Revenue</v>
          </cell>
          <cell r="T226" t="str">
            <v>In-period</v>
          </cell>
          <cell r="U226" t="str">
            <v>Leakage</v>
          </cell>
          <cell r="V226" t="str">
            <v>nr</v>
          </cell>
          <cell r="W226" t="str">
            <v>Megalitres a day based on a three-year average</v>
          </cell>
          <cell r="X226">
            <v>1</v>
          </cell>
          <cell r="Y226" t="str">
            <v>Down</v>
          </cell>
          <cell r="Z226" t="str">
            <v>Leakage</v>
          </cell>
        </row>
        <row r="227">
          <cell r="C227" t="str">
            <v>PR19SES_D.1</v>
          </cell>
          <cell r="D227" t="str">
            <v>Excellent service, whenever and however you need it</v>
          </cell>
          <cell r="E227" t="str">
            <v>PR19 new</v>
          </cell>
          <cell r="F227" t="str">
            <v>D.1</v>
          </cell>
          <cell r="G227" t="str">
            <v>First contact resolution</v>
          </cell>
          <cell r="H227" t="str">
            <v>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v>
          </cell>
          <cell r="M227">
            <v>1</v>
          </cell>
          <cell r="Q227">
            <v>1</v>
          </cell>
          <cell r="R227" t="str">
            <v>Under</v>
          </cell>
          <cell r="S227" t="str">
            <v>Revenue</v>
          </cell>
          <cell r="T227" t="str">
            <v>In-period</v>
          </cell>
          <cell r="U227" t="str">
            <v>Customer service/satisfaction (exc. billing etc.)</v>
          </cell>
          <cell r="V227" t="str">
            <v>%</v>
          </cell>
          <cell r="W227" t="str">
            <v>Percentage of contacts resolved first time</v>
          </cell>
          <cell r="X227">
            <v>1</v>
          </cell>
          <cell r="Y227" t="str">
            <v>Up</v>
          </cell>
          <cell r="AQ227">
            <v>80</v>
          </cell>
          <cell r="AR227">
            <v>82.5</v>
          </cell>
          <cell r="AS227">
            <v>85</v>
          </cell>
          <cell r="AT227">
            <v>87.5</v>
          </cell>
          <cell r="AU227">
            <v>90</v>
          </cell>
          <cell r="BL227" t="str">
            <v>Yes</v>
          </cell>
          <cell r="BM227" t="str">
            <v>Yes</v>
          </cell>
          <cell r="BN227" t="str">
            <v>Yes</v>
          </cell>
          <cell r="BO227" t="str">
            <v>Yes</v>
          </cell>
          <cell r="BP227" t="str">
            <v>Yes</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v>-3.261E-3</v>
          </cell>
          <cell r="CV227" t="str">
            <v/>
          </cell>
          <cell r="CW227" t="str">
            <v/>
          </cell>
          <cell r="CX227" t="str">
            <v/>
          </cell>
          <cell r="CY227" t="str">
            <v/>
          </cell>
          <cell r="CZ227" t="str">
            <v/>
          </cell>
          <cell r="DA227" t="str">
            <v/>
          </cell>
          <cell r="DB227" t="str">
            <v/>
          </cell>
          <cell r="DD227">
            <v>1</v>
          </cell>
        </row>
        <row r="228">
          <cell r="C228" t="str">
            <v>PR19SES_D.2</v>
          </cell>
          <cell r="D228" t="str">
            <v>Excellent service, whenever and however you need it</v>
          </cell>
          <cell r="E228" t="str">
            <v>PR19 new</v>
          </cell>
          <cell r="F228" t="str">
            <v>D.2</v>
          </cell>
          <cell r="G228" t="str">
            <v>C-MeX: Customer measure of experience</v>
          </cell>
          <cell r="H228" t="str">
            <v>We confirm we are adopting the standard definitions and reporting guidance for the common performance commitments.</v>
          </cell>
          <cell r="M228">
            <v>1</v>
          </cell>
          <cell r="Q228">
            <v>1</v>
          </cell>
          <cell r="R228" t="str">
            <v>Out &amp; under</v>
          </cell>
          <cell r="S228" t="str">
            <v>Revenue</v>
          </cell>
          <cell r="T228" t="str">
            <v>In-period</v>
          </cell>
          <cell r="U228" t="str">
            <v>Customer measure of experience (C-MeX)</v>
          </cell>
          <cell r="V228" t="str">
            <v>score</v>
          </cell>
          <cell r="W228" t="str">
            <v>C-Mex scores</v>
          </cell>
          <cell r="X228">
            <v>2</v>
          </cell>
          <cell r="Y228" t="str">
            <v>Up</v>
          </cell>
          <cell r="Z228" t="str">
            <v>C-MeX: Customer measure of experience</v>
          </cell>
        </row>
        <row r="229">
          <cell r="C229" t="str">
            <v>PR19SES_D.3</v>
          </cell>
          <cell r="D229" t="str">
            <v>Excellent service, whenever and however you need it</v>
          </cell>
          <cell r="E229" t="str">
            <v>PR19 new</v>
          </cell>
          <cell r="F229" t="str">
            <v>D.3</v>
          </cell>
          <cell r="G229" t="str">
            <v>D-MeX: Developer services measure of experience</v>
          </cell>
          <cell r="H229" t="str">
            <v>We confirm we are adopting the standard definitions and reporting guidance for the common performance commitments.</v>
          </cell>
          <cell r="J229">
            <v>1</v>
          </cell>
          <cell r="Q229">
            <v>1</v>
          </cell>
          <cell r="R229" t="str">
            <v>Out &amp; under</v>
          </cell>
          <cell r="S229" t="str">
            <v>Revenue</v>
          </cell>
          <cell r="T229" t="str">
            <v>In-period</v>
          </cell>
          <cell r="U229" t="str">
            <v>Developer services measure of experience (D-MeX)</v>
          </cell>
          <cell r="V229" t="str">
            <v>score</v>
          </cell>
          <cell r="W229" t="str">
            <v>D-Mex score</v>
          </cell>
          <cell r="X229">
            <v>2</v>
          </cell>
          <cell r="Y229" t="str">
            <v>Up</v>
          </cell>
          <cell r="Z229" t="str">
            <v>D-MeX: Developer services measure of experience</v>
          </cell>
        </row>
        <row r="230">
          <cell r="C230" t="str">
            <v>PR19SES_E.1</v>
          </cell>
          <cell r="D230" t="str">
            <v>Support a thriving environment we can all rely upon</v>
          </cell>
          <cell r="E230" t="str">
            <v>PR14 revision</v>
          </cell>
          <cell r="F230" t="str">
            <v>E.1</v>
          </cell>
          <cell r="G230" t="str">
            <v>Per capita consumption</v>
          </cell>
          <cell r="H230" t="str">
            <v>We confirm we are adopting the standard definitions and reporting guidance for the common performance commitments.</v>
          </cell>
          <cell r="J230">
            <v>1</v>
          </cell>
          <cell r="Q230">
            <v>1</v>
          </cell>
          <cell r="R230" t="str">
            <v>Under</v>
          </cell>
          <cell r="S230" t="str">
            <v>Revenue</v>
          </cell>
          <cell r="T230" t="str">
            <v>End of period</v>
          </cell>
          <cell r="U230" t="str">
            <v>Water consumption</v>
          </cell>
          <cell r="V230" t="str">
            <v>nr</v>
          </cell>
          <cell r="W230" t="str">
            <v>Litres per person per day based on a three-year average</v>
          </cell>
          <cell r="X230">
            <v>1</v>
          </cell>
          <cell r="Y230" t="str">
            <v>Down</v>
          </cell>
          <cell r="Z230" t="str">
            <v>Per capita consumption</v>
          </cell>
        </row>
        <row r="231">
          <cell r="C231" t="str">
            <v>PR19SES_E.2</v>
          </cell>
          <cell r="D231" t="str">
            <v>Support a thriving environment we can all rely upon</v>
          </cell>
          <cell r="E231" t="str">
            <v>PR14 continuation</v>
          </cell>
          <cell r="F231" t="str">
            <v>E.2</v>
          </cell>
          <cell r="G231" t="str">
            <v>Greenhouse gas emissions</v>
          </cell>
          <cell r="H231" t="str">
            <v>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v>
          </cell>
          <cell r="J231">
            <v>1</v>
          </cell>
          <cell r="Q231">
            <v>1</v>
          </cell>
          <cell r="R231" t="str">
            <v>Under</v>
          </cell>
          <cell r="S231" t="str">
            <v>Revenue</v>
          </cell>
          <cell r="T231" t="str">
            <v>In-period</v>
          </cell>
          <cell r="U231" t="str">
            <v>Energy/emissions</v>
          </cell>
          <cell r="V231" t="str">
            <v>nr</v>
          </cell>
          <cell r="W231" t="str">
            <v>Emissions (kgCO2eg) per million litre of water put into supply</v>
          </cell>
          <cell r="X231">
            <v>0</v>
          </cell>
          <cell r="Y231" t="str">
            <v>Down</v>
          </cell>
          <cell r="AQ231">
            <v>55</v>
          </cell>
          <cell r="AR231">
            <v>55</v>
          </cell>
          <cell r="AS231">
            <v>55</v>
          </cell>
          <cell r="AT231">
            <v>55</v>
          </cell>
          <cell r="AU231">
            <v>55</v>
          </cell>
          <cell r="BL231" t="str">
            <v>Yes</v>
          </cell>
          <cell r="BM231" t="str">
            <v>Yes</v>
          </cell>
          <cell r="BN231" t="str">
            <v>Yes</v>
          </cell>
          <cell r="BO231" t="str">
            <v>Yes</v>
          </cell>
          <cell r="BP231" t="str">
            <v>Yes</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v>-1.578E-3</v>
          </cell>
          <cell r="CV231" t="str">
            <v/>
          </cell>
          <cell r="CW231" t="str">
            <v/>
          </cell>
          <cell r="CX231" t="str">
            <v/>
          </cell>
          <cell r="CY231" t="str">
            <v/>
          </cell>
          <cell r="CZ231" t="str">
            <v/>
          </cell>
          <cell r="DA231" t="str">
            <v/>
          </cell>
          <cell r="DB231" t="str">
            <v/>
          </cell>
          <cell r="DD231">
            <v>1</v>
          </cell>
        </row>
        <row r="232">
          <cell r="C232" t="str">
            <v>PR19SES_E.3</v>
          </cell>
          <cell r="D232" t="str">
            <v>Support a thriving environment we can all rely upon</v>
          </cell>
          <cell r="E232" t="str">
            <v>PR14 revision</v>
          </cell>
          <cell r="F232" t="str">
            <v>E.3</v>
          </cell>
          <cell r="G232" t="str">
            <v>Pollution incidents</v>
          </cell>
          <cell r="H232" t="str">
            <v>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v>
          </cell>
          <cell r="J232">
            <v>1</v>
          </cell>
          <cell r="Q232">
            <v>1</v>
          </cell>
          <cell r="R232" t="str">
            <v>NFI</v>
          </cell>
          <cell r="U232" t="str">
            <v>Pollution incidents</v>
          </cell>
          <cell r="V232" t="str">
            <v>nr</v>
          </cell>
          <cell r="W232" t="str">
            <v>Number of pollution incidents</v>
          </cell>
          <cell r="X232">
            <v>0</v>
          </cell>
          <cell r="Y232" t="str">
            <v>Down</v>
          </cell>
        </row>
        <row r="233">
          <cell r="C233" t="str">
            <v>PR19SES_E.4</v>
          </cell>
          <cell r="D233" t="str">
            <v>Support a thriving environment we can all rely upon</v>
          </cell>
          <cell r="E233" t="str">
            <v>PR19 new</v>
          </cell>
          <cell r="F233" t="str">
            <v>E.4</v>
          </cell>
          <cell r="G233" t="str">
            <v>Abstraction incentive mechanism</v>
          </cell>
          <cell r="H233" t="str">
            <v>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v>
          </cell>
          <cell r="I233">
            <v>1</v>
          </cell>
          <cell r="Q233">
            <v>1</v>
          </cell>
          <cell r="R233" t="str">
            <v>NFI</v>
          </cell>
          <cell r="U233" t="str">
            <v>Water resources/ abstraction</v>
          </cell>
          <cell r="V233" t="str">
            <v>nr</v>
          </cell>
          <cell r="W233" t="str">
            <v>Megalitres (Ml)</v>
          </cell>
          <cell r="X233">
            <v>0</v>
          </cell>
          <cell r="Y233" t="str">
            <v>Down</v>
          </cell>
          <cell r="AQ233" t="str">
            <v>-7 / -12</v>
          </cell>
          <cell r="AR233" t="str">
            <v>-7 / -12</v>
          </cell>
          <cell r="AS233" t="str">
            <v>-7 / -12</v>
          </cell>
          <cell r="AT233" t="str">
            <v>-7 / -12</v>
          </cell>
          <cell r="AU233" t="str">
            <v>-7 / -12</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D233">
            <v>1</v>
          </cell>
        </row>
        <row r="234">
          <cell r="C234" t="str">
            <v>PR19SES_E.5</v>
          </cell>
          <cell r="D234" t="str">
            <v>Support a thriving environment we can all rely upon</v>
          </cell>
          <cell r="E234" t="str">
            <v>PR19 new</v>
          </cell>
          <cell r="F234" t="str">
            <v>E.5</v>
          </cell>
          <cell r="G234" t="str">
            <v>Land based improvement  - biodiversity</v>
          </cell>
          <cell r="H234" t="str">
            <v>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v>
          </cell>
          <cell r="J234">
            <v>1</v>
          </cell>
          <cell r="Q234">
            <v>1</v>
          </cell>
          <cell r="R234" t="str">
            <v>NFI</v>
          </cell>
          <cell r="U234" t="str">
            <v>Biodiversity/SSSIs</v>
          </cell>
          <cell r="V234" t="str">
            <v>nr</v>
          </cell>
          <cell r="W234" t="str">
            <v>Number of sites</v>
          </cell>
          <cell r="X234">
            <v>0</v>
          </cell>
          <cell r="Y234" t="str">
            <v>Up</v>
          </cell>
          <cell r="AQ234">
            <v>1</v>
          </cell>
          <cell r="AR234">
            <v>2</v>
          </cell>
          <cell r="AS234">
            <v>2</v>
          </cell>
          <cell r="AT234">
            <v>3</v>
          </cell>
          <cell r="AU234">
            <v>3</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D234">
            <v>1</v>
          </cell>
        </row>
        <row r="235">
          <cell r="C235" t="str">
            <v>PR19SES_E.6</v>
          </cell>
          <cell r="D235" t="str">
            <v>Support a thriving environment we can all rely upon</v>
          </cell>
          <cell r="E235" t="str">
            <v>PR14 continuation</v>
          </cell>
          <cell r="F235" t="str">
            <v>E.6</v>
          </cell>
          <cell r="G235" t="str">
            <v>River based improvement - delivery of WINEP</v>
          </cell>
          <cell r="H235" t="str">
            <v>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v>
          </cell>
          <cell r="I235">
            <v>0.34</v>
          </cell>
          <cell r="J235">
            <v>0.66</v>
          </cell>
          <cell r="Q235">
            <v>1</v>
          </cell>
          <cell r="R235" t="str">
            <v>Under</v>
          </cell>
          <cell r="S235" t="str">
            <v>Revenue</v>
          </cell>
          <cell r="T235" t="str">
            <v>In-period</v>
          </cell>
          <cell r="U235" t="str">
            <v>Environmental</v>
          </cell>
          <cell r="V235" t="str">
            <v>nr</v>
          </cell>
          <cell r="W235" t="str">
            <v>Number of projects completed</v>
          </cell>
          <cell r="X235">
            <v>0</v>
          </cell>
          <cell r="Y235" t="str">
            <v>Up</v>
          </cell>
          <cell r="AQ235">
            <v>0</v>
          </cell>
          <cell r="AR235">
            <v>7</v>
          </cell>
          <cell r="AS235">
            <v>7</v>
          </cell>
          <cell r="AT235">
            <v>7</v>
          </cell>
          <cell r="AU235">
            <v>24</v>
          </cell>
          <cell r="BL235" t="str">
            <v>Yes</v>
          </cell>
          <cell r="BM235" t="str">
            <v>Yes</v>
          </cell>
          <cell r="BN235" t="str">
            <v>Yes</v>
          </cell>
          <cell r="BO235" t="str">
            <v>Yes</v>
          </cell>
          <cell r="BP235" t="str">
            <v>Yes</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v>-4.2500000000000003E-3</v>
          </cell>
          <cell r="CV235" t="str">
            <v/>
          </cell>
          <cell r="CW235" t="str">
            <v/>
          </cell>
          <cell r="CX235" t="str">
            <v/>
          </cell>
          <cell r="CY235" t="str">
            <v/>
          </cell>
          <cell r="CZ235" t="str">
            <v/>
          </cell>
          <cell r="DA235" t="str">
            <v/>
          </cell>
          <cell r="DB235" t="str">
            <v/>
          </cell>
          <cell r="DD235">
            <v>1</v>
          </cell>
        </row>
        <row r="236">
          <cell r="C236" t="str">
            <v>PR19SES_A.5</v>
          </cell>
          <cell r="D236" t="str">
            <v>High quality water, all day every day</v>
          </cell>
          <cell r="E236" t="str">
            <v>PR19 new</v>
          </cell>
          <cell r="F236" t="str">
            <v>A.5</v>
          </cell>
          <cell r="G236" t="str">
            <v>Water Softening</v>
          </cell>
          <cell r="H236" t="str">
            <v>This PC measures the days a water softening site does not provide softened water to customers</v>
          </cell>
          <cell r="J236">
            <v>1</v>
          </cell>
          <cell r="Q236">
            <v>1</v>
          </cell>
          <cell r="R236" t="str">
            <v>Under</v>
          </cell>
          <cell r="S236" t="str">
            <v>Revenue</v>
          </cell>
          <cell r="T236" t="str">
            <v>In-period</v>
          </cell>
          <cell r="V236" t="str">
            <v>nr</v>
          </cell>
          <cell r="W236" t="str">
            <v xml:space="preserve">The number of mg/l </v>
          </cell>
          <cell r="X236">
            <v>1</v>
          </cell>
          <cell r="Y236" t="str">
            <v>Down</v>
          </cell>
          <cell r="AQ236">
            <v>0</v>
          </cell>
          <cell r="AR236">
            <v>0</v>
          </cell>
          <cell r="AS236">
            <v>0</v>
          </cell>
          <cell r="AT236">
            <v>0</v>
          </cell>
          <cell r="AU236">
            <v>0</v>
          </cell>
          <cell r="BL236" t="str">
            <v>Yes</v>
          </cell>
          <cell r="BM236" t="str">
            <v>Yes</v>
          </cell>
          <cell r="BN236" t="str">
            <v>Yes</v>
          </cell>
          <cell r="BO236" t="str">
            <v>Yes</v>
          </cell>
          <cell r="BP236" t="str">
            <v>Yes</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v>-2.8199999999999999E-2</v>
          </cell>
          <cell r="CV236" t="str">
            <v/>
          </cell>
          <cell r="CW236" t="str">
            <v/>
          </cell>
          <cell r="CX236" t="str">
            <v/>
          </cell>
          <cell r="CY236" t="str">
            <v/>
          </cell>
          <cell r="CZ236" t="str">
            <v/>
          </cell>
          <cell r="DA236" t="str">
            <v/>
          </cell>
          <cell r="DB236" t="str">
            <v/>
          </cell>
        </row>
        <row r="237">
          <cell r="C237" t="str">
            <v>PR19SES_B.6</v>
          </cell>
          <cell r="D237" t="str">
            <v>Fair prices and help when you need it</v>
          </cell>
          <cell r="E237" t="str">
            <v>PR14 continuation</v>
          </cell>
          <cell r="F237" t="str">
            <v>B.6</v>
          </cell>
          <cell r="G237" t="str">
            <v>Perception of value for money</v>
          </cell>
          <cell r="H237" t="str">
            <v>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v>
          </cell>
          <cell r="M237">
            <v>1</v>
          </cell>
          <cell r="Q237">
            <v>1</v>
          </cell>
          <cell r="R237" t="str">
            <v>NFI</v>
          </cell>
          <cell r="U237" t="str">
            <v>Billing, debt, vfm, affordability, vulnerability</v>
          </cell>
          <cell r="V237" t="str">
            <v>%</v>
          </cell>
          <cell r="W237" t="str">
            <v>Percentage of customers</v>
          </cell>
          <cell r="X237">
            <v>0</v>
          </cell>
          <cell r="Y237" t="str">
            <v>Down</v>
          </cell>
          <cell r="AQ237">
            <v>9</v>
          </cell>
          <cell r="AR237">
            <v>8</v>
          </cell>
          <cell r="AS237">
            <v>7</v>
          </cell>
          <cell r="AT237">
            <v>6</v>
          </cell>
          <cell r="AU237">
            <v>6</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row>
        <row r="238">
          <cell r="C238" t="str">
            <v>PR19SES_NEP01</v>
          </cell>
          <cell r="F238" t="str">
            <v>NEP01</v>
          </cell>
          <cell r="G238" t="str">
            <v>WINEP Delivery</v>
          </cell>
          <cell r="Q238">
            <v>0</v>
          </cell>
          <cell r="R238" t="str">
            <v>NFI</v>
          </cell>
          <cell r="V238" t="str">
            <v>text</v>
          </cell>
          <cell r="W238" t="str">
            <v>WINEP requirements met or not met in each year</v>
          </cell>
          <cell r="X238">
            <v>0</v>
          </cell>
          <cell r="AQ238" t="str">
            <v>Met</v>
          </cell>
          <cell r="AR238" t="str">
            <v>Met</v>
          </cell>
          <cell r="AS238" t="str">
            <v>Met</v>
          </cell>
          <cell r="AT238" t="str">
            <v>Met</v>
          </cell>
          <cell r="AU238" t="str">
            <v>Met</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row>
        <row r="239">
          <cell r="C239" t="str">
            <v>PR19SES_C.2</v>
          </cell>
          <cell r="F239" t="str">
            <v>C.2</v>
          </cell>
          <cell r="G239" t="str">
            <v>Risk of supply failures</v>
          </cell>
          <cell r="J239">
            <v>1</v>
          </cell>
          <cell r="Q239">
            <v>1</v>
          </cell>
          <cell r="R239" t="str">
            <v>Under</v>
          </cell>
          <cell r="S239" t="str">
            <v>Revenue</v>
          </cell>
          <cell r="T239" t="str">
            <v>In-period</v>
          </cell>
          <cell r="V239" t="str">
            <v>%</v>
          </cell>
          <cell r="W239" t="str">
            <v>Percentage of properties that can be supplied by more than one  treatment works</v>
          </cell>
          <cell r="X239">
            <v>0</v>
          </cell>
          <cell r="Y239" t="str">
            <v>Up</v>
          </cell>
          <cell r="AQ239">
            <v>65</v>
          </cell>
          <cell r="AR239">
            <v>65</v>
          </cell>
          <cell r="AS239">
            <v>76</v>
          </cell>
          <cell r="AT239">
            <v>76</v>
          </cell>
          <cell r="AU239">
            <v>100</v>
          </cell>
          <cell r="BL239" t="str">
            <v>Yes</v>
          </cell>
          <cell r="BM239" t="str">
            <v>Yes</v>
          </cell>
          <cell r="BN239" t="str">
            <v>Yes</v>
          </cell>
          <cell r="BO239" t="str">
            <v>Yes</v>
          </cell>
          <cell r="BP239" t="str">
            <v>Yes</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v>-6.4000000000000003E-3</v>
          </cell>
          <cell r="CV239" t="str">
            <v/>
          </cell>
          <cell r="CW239" t="str">
            <v/>
          </cell>
          <cell r="CX239" t="str">
            <v/>
          </cell>
          <cell r="CY239" t="str">
            <v/>
          </cell>
          <cell r="CZ239" t="str">
            <v/>
          </cell>
          <cell r="DA239" t="str">
            <v/>
          </cell>
          <cell r="DB239" t="str">
            <v/>
          </cell>
        </row>
        <row r="240">
          <cell r="C240" t="str">
            <v>PR19SEW_C.1</v>
          </cell>
          <cell r="D240" t="str">
            <v>Our customers are happy with the service we provide</v>
          </cell>
          <cell r="E240" t="str">
            <v>PR19 new</v>
          </cell>
          <cell r="F240" t="str">
            <v>C.1</v>
          </cell>
          <cell r="G240" t="str">
            <v>C-MeX: Customer measure of experience</v>
          </cell>
          <cell r="H240" t="str">
            <v>Satisfaction of residential customers with their customer experience</v>
          </cell>
          <cell r="M240">
            <v>1</v>
          </cell>
          <cell r="Q240">
            <v>1</v>
          </cell>
          <cell r="R240" t="str">
            <v>Out &amp; under</v>
          </cell>
          <cell r="S240" t="str">
            <v>Revenue</v>
          </cell>
          <cell r="T240" t="str">
            <v>In-period</v>
          </cell>
          <cell r="U240" t="str">
            <v>Customer measure of experience (C-MeX)</v>
          </cell>
          <cell r="V240" t="str">
            <v>score</v>
          </cell>
          <cell r="W240" t="str">
            <v xml:space="preserve">TBC following pilot </v>
          </cell>
          <cell r="X240">
            <v>2</v>
          </cell>
          <cell r="Y240" t="str">
            <v>Up</v>
          </cell>
          <cell r="Z240" t="str">
            <v>C-MeX: Customer measure of experience</v>
          </cell>
        </row>
        <row r="241">
          <cell r="C241" t="str">
            <v>PR19SEW_F.1</v>
          </cell>
          <cell r="D241" t="str">
            <v>Developers rate the service we provide to them</v>
          </cell>
          <cell r="E241" t="str">
            <v>PR19 new</v>
          </cell>
          <cell r="F241" t="str">
            <v>F.1</v>
          </cell>
          <cell r="G241" t="str">
            <v>D-MeX: Developer services measure of experience</v>
          </cell>
          <cell r="H241" t="str">
            <v>Satisfaction of developer services customers with their customer experience</v>
          </cell>
          <cell r="J241">
            <v>1</v>
          </cell>
          <cell r="Q241">
            <v>1</v>
          </cell>
          <cell r="R241" t="str">
            <v>Out &amp; under</v>
          </cell>
          <cell r="S241" t="str">
            <v>Revenue</v>
          </cell>
          <cell r="T241" t="str">
            <v>In-period</v>
          </cell>
          <cell r="U241" t="str">
            <v>Developer services measure of experience (D-MeX)</v>
          </cell>
          <cell r="V241" t="str">
            <v>score</v>
          </cell>
          <cell r="W241" t="str">
            <v xml:space="preserve">TBC following pilot </v>
          </cell>
          <cell r="X241">
            <v>2</v>
          </cell>
          <cell r="Y241" t="str">
            <v>Up</v>
          </cell>
          <cell r="Z241" t="str">
            <v>D-MeX: Developer services measure of experience</v>
          </cell>
        </row>
        <row r="242">
          <cell r="C242" t="str">
            <v>PR19SEW_A.1</v>
          </cell>
          <cell r="D242" t="str">
            <v xml:space="preserve">Our customers trust the safety and quality of their tap water </v>
          </cell>
          <cell r="E242" t="str">
            <v>PR19 new</v>
          </cell>
          <cell r="F242" t="str">
            <v>A.1</v>
          </cell>
          <cell r="G242" t="str">
            <v>Water quality compliance (CRI)</v>
          </cell>
          <cell r="H242" t="str">
            <v>The Compliance Risk Index (CRI) is a measure designed to illustrate the risk arising from treated water compliance failures, and it aligns with the current risk based approach to regulation of water supplies used by the Drinking Water Inspectorate (DWI)</v>
          </cell>
          <cell r="I242">
            <v>0.1</v>
          </cell>
          <cell r="J242">
            <v>0.9</v>
          </cell>
          <cell r="Q242">
            <v>1</v>
          </cell>
          <cell r="R242" t="str">
            <v>Under</v>
          </cell>
          <cell r="S242" t="str">
            <v>Revenue</v>
          </cell>
          <cell r="T242" t="str">
            <v>In-period</v>
          </cell>
          <cell r="U242" t="str">
            <v>Water quality compliance</v>
          </cell>
          <cell r="V242" t="str">
            <v>score</v>
          </cell>
          <cell r="W242" t="str">
            <v xml:space="preserve">Index score </v>
          </cell>
          <cell r="X242">
            <v>2</v>
          </cell>
          <cell r="Y242" t="str">
            <v>Down</v>
          </cell>
          <cell r="Z242" t="str">
            <v>Water quality compliance (CRI)</v>
          </cell>
        </row>
        <row r="243">
          <cell r="C243" t="str">
            <v>PR19SEW_B.1</v>
          </cell>
          <cell r="D243" t="str">
            <v xml:space="preserve">Our water supply network is resilient for this generation and the next </v>
          </cell>
          <cell r="E243" t="str">
            <v>PR14 continuation</v>
          </cell>
          <cell r="F243" t="str">
            <v>B.1</v>
          </cell>
          <cell r="G243" t="str">
            <v>Water supply interruptions</v>
          </cell>
          <cell r="H243" t="str">
            <v xml:space="preserve">Supply interruptions greater than three hours (average minutes per property)
</v>
          </cell>
          <cell r="I243">
            <v>0.05</v>
          </cell>
          <cell r="J243">
            <v>0.95</v>
          </cell>
          <cell r="Q243">
            <v>1</v>
          </cell>
          <cell r="R243" t="str">
            <v>Out &amp; under</v>
          </cell>
          <cell r="S243" t="str">
            <v>Revenue</v>
          </cell>
          <cell r="T243" t="str">
            <v>In-period</v>
          </cell>
          <cell r="U243" t="str">
            <v>Supply interruptions</v>
          </cell>
          <cell r="V243" t="str">
            <v>time</v>
          </cell>
          <cell r="W243" t="str">
            <v>Average minutes per property</v>
          </cell>
          <cell r="X243">
            <v>0</v>
          </cell>
          <cell r="Y243" t="str">
            <v>Down</v>
          </cell>
          <cell r="Z243" t="str">
            <v>Water supply interruptions</v>
          </cell>
        </row>
        <row r="244">
          <cell r="C244" t="str">
            <v>PR19SEW_D.1</v>
          </cell>
          <cell r="D244" t="str">
            <v>Leakage levels are sustainable and supported by customers</v>
          </cell>
          <cell r="E244" t="str">
            <v>PR14 revision</v>
          </cell>
          <cell r="F244" t="str">
            <v>D.1</v>
          </cell>
          <cell r="G244" t="str">
            <v>Leakage</v>
          </cell>
          <cell r="H244" t="str">
            <v xml:space="preserve">% reduction in leakage (where leakage is measured in megalitres per day, and is a three year average). </v>
          </cell>
          <cell r="J244">
            <v>1</v>
          </cell>
          <cell r="Q244">
            <v>1</v>
          </cell>
          <cell r="R244" t="str">
            <v>Out &amp; under</v>
          </cell>
          <cell r="S244" t="str">
            <v>Revenue</v>
          </cell>
          <cell r="T244" t="str">
            <v>In-period</v>
          </cell>
          <cell r="U244" t="str">
            <v>Leakage</v>
          </cell>
          <cell r="V244" t="str">
            <v>%</v>
          </cell>
          <cell r="W244" t="str">
            <v>% reduction in water lost due to leakage, three year average</v>
          </cell>
          <cell r="X244">
            <v>1</v>
          </cell>
          <cell r="Y244" t="str">
            <v>Up</v>
          </cell>
          <cell r="Z244" t="str">
            <v>Leakage</v>
          </cell>
        </row>
        <row r="245">
          <cell r="C245" t="str">
            <v>PR19SEW_E.1</v>
          </cell>
          <cell r="D245" t="str">
            <v xml:space="preserve">Customers are empowered to reduce their water use </v>
          </cell>
          <cell r="E245" t="str">
            <v>PR19 new</v>
          </cell>
          <cell r="F245" t="str">
            <v>E.1</v>
          </cell>
          <cell r="G245" t="str">
            <v>Per capita consumption</v>
          </cell>
          <cell r="H245" t="str">
            <v xml:space="preserve">Average amount of water used by each person that lives in a household property (litres per head per day), three-year average
</v>
          </cell>
          <cell r="J245">
            <v>0.25</v>
          </cell>
          <cell r="M245">
            <v>0.75</v>
          </cell>
          <cell r="Q245">
            <v>1</v>
          </cell>
          <cell r="R245" t="str">
            <v>Out &amp; under</v>
          </cell>
          <cell r="S245" t="str">
            <v>Revenue</v>
          </cell>
          <cell r="T245" t="str">
            <v>End of period</v>
          </cell>
          <cell r="U245" t="str">
            <v>Water consumption</v>
          </cell>
          <cell r="V245" t="str">
            <v>nr</v>
          </cell>
          <cell r="W245" t="str">
            <v xml:space="preserve">Litres per head per day, three year average </v>
          </cell>
          <cell r="X245">
            <v>1</v>
          </cell>
          <cell r="Y245" t="str">
            <v>Down</v>
          </cell>
          <cell r="Z245" t="str">
            <v>Per capita consumption</v>
          </cell>
        </row>
        <row r="246">
          <cell r="C246" t="str">
            <v>PR19SEW_G.1</v>
          </cell>
          <cell r="D246" t="str">
            <v>Our water supplies are maintained during more severe droughts</v>
          </cell>
          <cell r="E246" t="str">
            <v>PR19 new</v>
          </cell>
          <cell r="F246" t="str">
            <v>G.1</v>
          </cell>
          <cell r="G246" t="str">
            <v>Risk of severe restrictions in a drought</v>
          </cell>
          <cell r="H246" t="str">
            <v>Percentage of the population the company serves that would experience severe supply restrictions (for example, standpipes or rota cuts) in a 1 in 200 year drought</v>
          </cell>
          <cell r="I246">
            <v>0.75</v>
          </cell>
          <cell r="J246">
            <v>0.25</v>
          </cell>
          <cell r="Q246">
            <v>1</v>
          </cell>
          <cell r="R246" t="str">
            <v>NFI</v>
          </cell>
          <cell r="U246" t="str">
            <v>Supply restrictions</v>
          </cell>
          <cell r="V246" t="str">
            <v>%</v>
          </cell>
          <cell r="W246" t="str">
            <v>Percentage of population</v>
          </cell>
          <cell r="X246">
            <v>1</v>
          </cell>
          <cell r="Y246" t="str">
            <v>Down</v>
          </cell>
          <cell r="Z246" t="str">
            <v>Risk of severe restrictions in a drought</v>
          </cell>
        </row>
        <row r="247">
          <cell r="C247" t="str">
            <v>PR19SEW_B.2</v>
          </cell>
          <cell r="D247" t="str">
            <v xml:space="preserve">Our water supply network is resilient for this generation and the next </v>
          </cell>
          <cell r="E247" t="str">
            <v>PR14 revision</v>
          </cell>
          <cell r="F247" t="str">
            <v>B.2</v>
          </cell>
          <cell r="G247" t="str">
            <v>Mains repairs</v>
          </cell>
          <cell r="H247" t="str">
            <v xml:space="preserve">Mains repairs per 1,000km of water mains </v>
          </cell>
          <cell r="J247">
            <v>1</v>
          </cell>
          <cell r="Q247">
            <v>1</v>
          </cell>
          <cell r="R247" t="str">
            <v>Under</v>
          </cell>
          <cell r="S247" t="str">
            <v>Revenue</v>
          </cell>
          <cell r="T247" t="str">
            <v>In-period</v>
          </cell>
          <cell r="U247" t="str">
            <v>Water mains bursts</v>
          </cell>
          <cell r="V247" t="str">
            <v>nr</v>
          </cell>
          <cell r="W247" t="str">
            <v>Number of mains repairs per 1,000km</v>
          </cell>
          <cell r="X247">
            <v>1</v>
          </cell>
          <cell r="Y247" t="str">
            <v>Down</v>
          </cell>
          <cell r="Z247" t="str">
            <v>Mains repairs</v>
          </cell>
        </row>
        <row r="248">
          <cell r="C248" t="str">
            <v>PR19SEW_B.3</v>
          </cell>
          <cell r="D248" t="str">
            <v xml:space="preserve">Our water supply network is resilient for this generation and the next </v>
          </cell>
          <cell r="E248" t="str">
            <v>PR19 new</v>
          </cell>
          <cell r="F248" t="str">
            <v>B.3</v>
          </cell>
          <cell r="G248" t="str">
            <v>Unplanned outage</v>
          </cell>
          <cell r="H248" t="str">
            <v>A temporary loss of maximum production capacity</v>
          </cell>
          <cell r="I248">
            <v>0.05</v>
          </cell>
          <cell r="J248">
            <v>0.95</v>
          </cell>
          <cell r="Q248">
            <v>1</v>
          </cell>
          <cell r="R248" t="str">
            <v>Under</v>
          </cell>
          <cell r="S248" t="str">
            <v>Revenue</v>
          </cell>
          <cell r="T248" t="str">
            <v>In-period</v>
          </cell>
          <cell r="U248" t="str">
            <v>Water outage</v>
          </cell>
          <cell r="V248" t="str">
            <v>%</v>
          </cell>
          <cell r="W248" t="str">
            <v>% water lost due to unplanned outage</v>
          </cell>
          <cell r="X248">
            <v>2</v>
          </cell>
          <cell r="Y248" t="str">
            <v>Down</v>
          </cell>
          <cell r="Z248" t="str">
            <v>Unplanned outage</v>
          </cell>
        </row>
        <row r="249">
          <cell r="C249" t="str">
            <v>PR19SEW_C.2</v>
          </cell>
          <cell r="D249" t="str">
            <v>Our customers are happy with the service we provide</v>
          </cell>
          <cell r="E249" t="str">
            <v>PR19 new</v>
          </cell>
          <cell r="F249" t="str">
            <v>C.2</v>
          </cell>
          <cell r="G249" t="str">
            <v>Segmented satisfaction of household customers - segment 1</v>
          </cell>
          <cell r="H249" t="str">
            <v>Overall customer satisfaction of our household customer segment 1 as measured through satisfaction tracking research, as a score out of 5</v>
          </cell>
          <cell r="J249">
            <v>0.25</v>
          </cell>
          <cell r="M249">
            <v>0.75</v>
          </cell>
          <cell r="Q249">
            <v>1</v>
          </cell>
          <cell r="R249" t="str">
            <v>NFI</v>
          </cell>
          <cell r="U249" t="str">
            <v>Customer service/satisfaction (exc. billing etc.)</v>
          </cell>
          <cell r="V249" t="str">
            <v>score</v>
          </cell>
          <cell r="W249" t="str">
            <v>Satisfaction score out of 5</v>
          </cell>
          <cell r="X249">
            <v>1</v>
          </cell>
          <cell r="Y249" t="str">
            <v>Up</v>
          </cell>
          <cell r="AQ249">
            <v>4.2</v>
          </cell>
          <cell r="AR249">
            <v>4.2</v>
          </cell>
          <cell r="AS249">
            <v>4.3</v>
          </cell>
          <cell r="AT249">
            <v>4.4000000000000004</v>
          </cell>
          <cell r="AU249">
            <v>4.5</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D249">
            <v>1</v>
          </cell>
        </row>
        <row r="250">
          <cell r="C250" t="str">
            <v>PR19SEW_C.3</v>
          </cell>
          <cell r="D250" t="str">
            <v>Our customers are happy with the service we provide</v>
          </cell>
          <cell r="E250" t="str">
            <v>PR19 new</v>
          </cell>
          <cell r="F250" t="str">
            <v>C.3</v>
          </cell>
          <cell r="G250" t="str">
            <v>Segmented satisfaction of household customers - segment 2</v>
          </cell>
          <cell r="H250" t="str">
            <v>Overall customer satisfaction of our household customer segment 2 as measured through satisfaction tracking research, as a score out of 5</v>
          </cell>
          <cell r="J250">
            <v>0.25</v>
          </cell>
          <cell r="M250">
            <v>0.75</v>
          </cell>
          <cell r="Q250">
            <v>1</v>
          </cell>
          <cell r="R250" t="str">
            <v>NFI</v>
          </cell>
          <cell r="U250" t="str">
            <v>Customer service/satisfaction (exc. billing etc.)</v>
          </cell>
          <cell r="V250" t="str">
            <v>score</v>
          </cell>
          <cell r="W250" t="str">
            <v>Satisfaction score out of 5</v>
          </cell>
          <cell r="X250">
            <v>1</v>
          </cell>
          <cell r="Y250" t="str">
            <v>Up</v>
          </cell>
          <cell r="AQ250">
            <v>4.4000000000000004</v>
          </cell>
          <cell r="AR250">
            <v>4.4000000000000004</v>
          </cell>
          <cell r="AS250">
            <v>4.4000000000000004</v>
          </cell>
          <cell r="AT250">
            <v>4.4000000000000004</v>
          </cell>
          <cell r="AU250">
            <v>4.5</v>
          </cell>
          <cell r="BQ250" t="str">
            <v/>
          </cell>
          <cell r="BR250" t="str">
            <v/>
          </cell>
          <cell r="BS250" t="str">
            <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D250">
            <v>1</v>
          </cell>
        </row>
        <row r="251">
          <cell r="C251" t="str">
            <v>PR19SEW_C.4</v>
          </cell>
          <cell r="D251" t="str">
            <v>Our customers are happy with the service we provide</v>
          </cell>
          <cell r="E251" t="str">
            <v>PR19 new</v>
          </cell>
          <cell r="F251" t="str">
            <v>C.4</v>
          </cell>
          <cell r="G251" t="str">
            <v>Segmented satisfaction of household customers - segment 3</v>
          </cell>
          <cell r="H251" t="str">
            <v>Overall customer satisfaction of our household customer segment 3 as measured through satisfaction tracking research, as a score out of 5</v>
          </cell>
          <cell r="J251">
            <v>0.25</v>
          </cell>
          <cell r="M251">
            <v>0.75</v>
          </cell>
          <cell r="Q251">
            <v>1</v>
          </cell>
          <cell r="R251" t="str">
            <v>NFI</v>
          </cell>
          <cell r="U251" t="str">
            <v>Customer service/satisfaction (exc. billing etc.)</v>
          </cell>
          <cell r="V251" t="str">
            <v>score</v>
          </cell>
          <cell r="W251" t="str">
            <v>Satisfaction score out of 5</v>
          </cell>
          <cell r="X251">
            <v>1</v>
          </cell>
          <cell r="Y251" t="str">
            <v>Up</v>
          </cell>
          <cell r="AQ251">
            <v>4.3</v>
          </cell>
          <cell r="AR251">
            <v>4.3</v>
          </cell>
          <cell r="AS251">
            <v>4.3</v>
          </cell>
          <cell r="AT251">
            <v>4.4000000000000004</v>
          </cell>
          <cell r="AU251">
            <v>4.5</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D251">
            <v>1</v>
          </cell>
        </row>
        <row r="252">
          <cell r="C252" t="str">
            <v>PR19SEW_C.5</v>
          </cell>
          <cell r="D252" t="str">
            <v>Our customers are happy with the service we provide</v>
          </cell>
          <cell r="E252" t="str">
            <v>PR19 new</v>
          </cell>
          <cell r="F252" t="str">
            <v>C.5</v>
          </cell>
          <cell r="G252" t="str">
            <v>Segmented satisfaction of household customers - segment 4</v>
          </cell>
          <cell r="H252" t="str">
            <v>Overall customer satisfaction of our household customer segment 4 as measured through satisfaction tracking research, as a score out of 5</v>
          </cell>
          <cell r="J252">
            <v>0.25</v>
          </cell>
          <cell r="M252">
            <v>0.75</v>
          </cell>
          <cell r="Q252">
            <v>1</v>
          </cell>
          <cell r="R252" t="str">
            <v>NFI</v>
          </cell>
          <cell r="U252" t="str">
            <v>Customer service/satisfaction (exc. billing etc.)</v>
          </cell>
          <cell r="V252" t="str">
            <v>score</v>
          </cell>
          <cell r="W252" t="str">
            <v>Satisfaction score out of 5</v>
          </cell>
          <cell r="X252">
            <v>1</v>
          </cell>
          <cell r="Y252" t="str">
            <v>Up</v>
          </cell>
          <cell r="AQ252">
            <v>4.3</v>
          </cell>
          <cell r="AR252">
            <v>4.3</v>
          </cell>
          <cell r="AS252">
            <v>4.3</v>
          </cell>
          <cell r="AT252">
            <v>4.4000000000000004</v>
          </cell>
          <cell r="AU252">
            <v>4.5</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D252">
            <v>1</v>
          </cell>
        </row>
        <row r="253">
          <cell r="C253" t="str">
            <v>PR19SEW_C.6</v>
          </cell>
          <cell r="D253" t="str">
            <v>Our customers are happy with the service we provide</v>
          </cell>
          <cell r="E253" t="str">
            <v>PR19 new</v>
          </cell>
          <cell r="F253" t="str">
            <v>C.6</v>
          </cell>
          <cell r="G253" t="str">
            <v>Segmented satisfaction of household customers - segment 5</v>
          </cell>
          <cell r="H253" t="str">
            <v>Overall customer satisfaction of our household customer segment 5 as measured through satisfaction tracking research, as a score out of 5</v>
          </cell>
          <cell r="J253">
            <v>0.25</v>
          </cell>
          <cell r="M253">
            <v>0.75</v>
          </cell>
          <cell r="Q253">
            <v>1</v>
          </cell>
          <cell r="R253" t="str">
            <v>NFI</v>
          </cell>
          <cell r="U253" t="str">
            <v>Customer service/satisfaction (exc. billing etc.)</v>
          </cell>
          <cell r="V253" t="str">
            <v>score</v>
          </cell>
          <cell r="W253" t="str">
            <v>Satisfaction score out of 5</v>
          </cell>
          <cell r="X253">
            <v>1</v>
          </cell>
          <cell r="Y253" t="str">
            <v>Up</v>
          </cell>
          <cell r="AQ253">
            <v>4.4000000000000004</v>
          </cell>
          <cell r="AR253">
            <v>4.4000000000000004</v>
          </cell>
          <cell r="AS253">
            <v>4.4000000000000004</v>
          </cell>
          <cell r="AT253">
            <v>4.4000000000000004</v>
          </cell>
          <cell r="AU253">
            <v>4.5</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D253">
            <v>1</v>
          </cell>
        </row>
        <row r="254">
          <cell r="C254" t="str">
            <v>PR19SEW_C.7</v>
          </cell>
          <cell r="D254" t="str">
            <v>Our customers are happy with the service we provide</v>
          </cell>
          <cell r="E254" t="str">
            <v>PR19 new</v>
          </cell>
          <cell r="F254" t="str">
            <v>C.7</v>
          </cell>
          <cell r="G254" t="str">
            <v>Segmented satisfaction of household customers - segment 6</v>
          </cell>
          <cell r="H254" t="str">
            <v>Overall customer satisfaction of our household customer segment 6 as measured through satisfaction tracking research, as a score out of 5</v>
          </cell>
          <cell r="J254">
            <v>0.25</v>
          </cell>
          <cell r="M254">
            <v>0.75</v>
          </cell>
          <cell r="Q254">
            <v>1</v>
          </cell>
          <cell r="R254" t="str">
            <v>NFI</v>
          </cell>
          <cell r="U254" t="str">
            <v>Customer service/satisfaction (exc. billing etc.)</v>
          </cell>
          <cell r="V254" t="str">
            <v>score</v>
          </cell>
          <cell r="W254" t="str">
            <v>Satisfaction score out of 5</v>
          </cell>
          <cell r="X254">
            <v>1</v>
          </cell>
          <cell r="Y254" t="str">
            <v>Up</v>
          </cell>
          <cell r="AQ254">
            <v>4.3</v>
          </cell>
          <cell r="AR254">
            <v>4.3</v>
          </cell>
          <cell r="AS254">
            <v>4.3</v>
          </cell>
          <cell r="AT254">
            <v>4.4000000000000004</v>
          </cell>
          <cell r="AU254">
            <v>4.5</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D254">
            <v>1</v>
          </cell>
        </row>
        <row r="255">
          <cell r="C255" t="str">
            <v>PR19SEW_C.8</v>
          </cell>
          <cell r="D255" t="str">
            <v>Our customers are happy with the service we provide</v>
          </cell>
          <cell r="E255" t="str">
            <v>PR19 new</v>
          </cell>
          <cell r="F255" t="str">
            <v>C.8</v>
          </cell>
          <cell r="G255" t="str">
            <v>Satisfaction of household customers who are experiencing payment difficulties</v>
          </cell>
          <cell r="H255" t="str">
            <v>Overall customer satisfaction of household customers who are identified as struggling to pay, as measured through satisfaction tracking research, as a score out of 5.</v>
          </cell>
          <cell r="M255">
            <v>1</v>
          </cell>
          <cell r="Q255">
            <v>1</v>
          </cell>
          <cell r="R255" t="str">
            <v>NFI</v>
          </cell>
          <cell r="U255" t="str">
            <v>Billing, debt, vfm, affordability, vulnerability</v>
          </cell>
          <cell r="V255" t="str">
            <v>score</v>
          </cell>
          <cell r="W255" t="str">
            <v>Satisfaction score out of 5</v>
          </cell>
          <cell r="X255">
            <v>1</v>
          </cell>
          <cell r="Y255" t="str">
            <v>Up</v>
          </cell>
          <cell r="AQ255">
            <v>4.2</v>
          </cell>
          <cell r="AR255">
            <v>4.3</v>
          </cell>
          <cell r="AS255">
            <v>4.4000000000000004</v>
          </cell>
          <cell r="AT255">
            <v>4.5</v>
          </cell>
          <cell r="AU255">
            <v>4.5</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D255">
            <v>1</v>
          </cell>
        </row>
        <row r="256">
          <cell r="C256" t="str">
            <v>PR19SEW_C.9</v>
          </cell>
          <cell r="D256" t="str">
            <v>Our customers are happy with the service we provide</v>
          </cell>
          <cell r="E256" t="str">
            <v>PR19 new</v>
          </cell>
          <cell r="F256" t="str">
            <v>C.9</v>
          </cell>
          <cell r="G256" t="str">
            <v>Satisfaction of household customers who are receiving non-financial support</v>
          </cell>
          <cell r="H256" t="str">
            <v xml:space="preserve">Overall customer satisfaction of household customers who have applied for one of our non-financial assistance schemes, measured through satisfaction tracking research, as a score out of 5.  </v>
          </cell>
          <cell r="J256">
            <v>0.5</v>
          </cell>
          <cell r="M256">
            <v>0.5</v>
          </cell>
          <cell r="Q256">
            <v>1</v>
          </cell>
          <cell r="R256" t="str">
            <v>NFI</v>
          </cell>
          <cell r="U256" t="str">
            <v>Billing, debt, vfm, affordability, vulnerability</v>
          </cell>
          <cell r="V256" t="str">
            <v>score</v>
          </cell>
          <cell r="W256" t="str">
            <v>Satisfaction score out of 5</v>
          </cell>
          <cell r="X256">
            <v>1</v>
          </cell>
          <cell r="Y256" t="str">
            <v>Up</v>
          </cell>
          <cell r="AQ256">
            <v>4.0999999999999996</v>
          </cell>
          <cell r="AR256">
            <v>4.2</v>
          </cell>
          <cell r="AS256">
            <v>4.3</v>
          </cell>
          <cell r="AT256">
            <v>4.4000000000000004</v>
          </cell>
          <cell r="AU256">
            <v>4.5</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D256">
            <v>1</v>
          </cell>
        </row>
        <row r="257">
          <cell r="C257" t="str">
            <v>PR19SEW_C.10</v>
          </cell>
          <cell r="D257" t="str">
            <v>Our customers are happy with the service we provide</v>
          </cell>
          <cell r="E257" t="str">
            <v>PR19 new</v>
          </cell>
          <cell r="F257" t="str">
            <v>C.10</v>
          </cell>
          <cell r="G257" t="str">
            <v xml:space="preserve">Satisfaction of household customers on our vulnerability schemes during a supply interruption  </v>
          </cell>
          <cell r="H257" t="str">
            <v>Overall customer satisfaction as measured through satisfaction tracking research, when a supply interruption (either planned or unplanned) has occurred at households, as a score out of 5.</v>
          </cell>
          <cell r="J257">
            <v>0.5</v>
          </cell>
          <cell r="M257">
            <v>0.5</v>
          </cell>
          <cell r="Q257">
            <v>1</v>
          </cell>
          <cell r="R257" t="str">
            <v>NFI</v>
          </cell>
          <cell r="U257" t="str">
            <v>Billing, debt, vfm, affordability, vulnerability</v>
          </cell>
          <cell r="V257" t="str">
            <v>score</v>
          </cell>
          <cell r="W257" t="str">
            <v>Annual change in score, to one decimal place</v>
          </cell>
          <cell r="X257">
            <v>1</v>
          </cell>
          <cell r="Y257" t="str">
            <v>Up</v>
          </cell>
          <cell r="AQ257">
            <v>0.1</v>
          </cell>
          <cell r="AR257">
            <v>0.1</v>
          </cell>
          <cell r="AS257">
            <v>0.1</v>
          </cell>
          <cell r="AT257">
            <v>0.1</v>
          </cell>
          <cell r="AU257">
            <v>0.1</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D257">
            <v>1</v>
          </cell>
        </row>
        <row r="258">
          <cell r="C258" t="str">
            <v>PR19SEW_A.2</v>
          </cell>
          <cell r="D258" t="str">
            <v xml:space="preserve">Our customers trust the safety and quality of their tap water </v>
          </cell>
          <cell r="E258" t="str">
            <v>PR14 revision</v>
          </cell>
          <cell r="F258" t="str">
            <v>A.2</v>
          </cell>
          <cell r="G258" t="str">
            <v>Appearance of tap water</v>
          </cell>
          <cell r="H258" t="str">
            <v xml:space="preserve">The number of contacts, per 1,000 population, that South East Water receives from customers regarding the appearance of their tap water.  </v>
          </cell>
          <cell r="I258">
            <v>0.2</v>
          </cell>
          <cell r="J258">
            <v>0.8</v>
          </cell>
          <cell r="Q258">
            <v>1</v>
          </cell>
          <cell r="R258" t="str">
            <v>Out &amp; under</v>
          </cell>
          <cell r="S258" t="str">
            <v>Revenue</v>
          </cell>
          <cell r="T258" t="str">
            <v>In-period</v>
          </cell>
          <cell r="U258" t="str">
            <v>Customer contacts - water quality</v>
          </cell>
          <cell r="V258" t="str">
            <v>nr</v>
          </cell>
          <cell r="W258" t="str">
            <v xml:space="preserve">Number of contacts per 1,000 people supplied </v>
          </cell>
          <cell r="X258">
            <v>2</v>
          </cell>
          <cell r="Y258" t="str">
            <v>Down</v>
          </cell>
          <cell r="Z258" t="str">
            <v>Customer contacts about water quality</v>
          </cell>
          <cell r="AQ258">
            <v>1.0900000000000001</v>
          </cell>
          <cell r="AR258">
            <v>1.02</v>
          </cell>
          <cell r="AS258">
            <v>0.94</v>
          </cell>
          <cell r="AT258">
            <v>0.86</v>
          </cell>
          <cell r="AU258">
            <v>0.79</v>
          </cell>
          <cell r="BL258" t="str">
            <v>Yes</v>
          </cell>
          <cell r="BM258" t="str">
            <v>Yes</v>
          </cell>
          <cell r="BN258" t="str">
            <v>Yes</v>
          </cell>
          <cell r="BO258" t="str">
            <v>Yes</v>
          </cell>
          <cell r="BP258" t="str">
            <v>Yes</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v>-2.2258</v>
          </cell>
          <cell r="CV258" t="str">
            <v/>
          </cell>
          <cell r="CW258" t="str">
            <v/>
          </cell>
          <cell r="CX258" t="str">
            <v/>
          </cell>
          <cell r="CY258">
            <v>0.94740000000000002</v>
          </cell>
          <cell r="CZ258" t="str">
            <v/>
          </cell>
          <cell r="DA258" t="str">
            <v/>
          </cell>
          <cell r="DB258" t="str">
            <v/>
          </cell>
          <cell r="DD258">
            <v>1</v>
          </cell>
        </row>
        <row r="259">
          <cell r="C259" t="str">
            <v>PR19SEW_A.3</v>
          </cell>
          <cell r="D259" t="str">
            <v xml:space="preserve">Our customers trust the safety and quality of their tap water </v>
          </cell>
          <cell r="E259" t="str">
            <v>PR19 new</v>
          </cell>
          <cell r="F259" t="str">
            <v>A.3</v>
          </cell>
          <cell r="G259" t="str">
            <v>Taste and odour of tap water</v>
          </cell>
          <cell r="H259" t="str">
            <v xml:space="preserve">The number of contacts, per 1,000 population, that South East Water receives from customers regarding the taste and odour of their tap water.  </v>
          </cell>
          <cell r="I259">
            <v>0.2</v>
          </cell>
          <cell r="J259">
            <v>0.8</v>
          </cell>
          <cell r="Q259">
            <v>1</v>
          </cell>
          <cell r="R259" t="str">
            <v>Out &amp; under</v>
          </cell>
          <cell r="S259" t="str">
            <v>Revenue</v>
          </cell>
          <cell r="T259" t="str">
            <v>In-period</v>
          </cell>
          <cell r="U259" t="str">
            <v>Customer contacts - water quality</v>
          </cell>
          <cell r="V259" t="str">
            <v>nr</v>
          </cell>
          <cell r="W259" t="str">
            <v xml:space="preserve">Number of contacts per 1,000 people supplied </v>
          </cell>
          <cell r="X259">
            <v>2</v>
          </cell>
          <cell r="Y259" t="str">
            <v>Down</v>
          </cell>
          <cell r="Z259" t="str">
            <v>Customer contacts about water quality</v>
          </cell>
          <cell r="AQ259">
            <v>0.42</v>
          </cell>
          <cell r="AR259">
            <v>0.38</v>
          </cell>
          <cell r="AS259">
            <v>0.35</v>
          </cell>
          <cell r="AT259">
            <v>0.32</v>
          </cell>
          <cell r="AU259">
            <v>0.28999999999999998</v>
          </cell>
          <cell r="BL259" t="str">
            <v>Yes</v>
          </cell>
          <cell r="BM259" t="str">
            <v>Yes</v>
          </cell>
          <cell r="BN259" t="str">
            <v>Yes</v>
          </cell>
          <cell r="BO259" t="str">
            <v>Yes</v>
          </cell>
          <cell r="BP259" t="str">
            <v>Yes</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v>-0.80300000000000005</v>
          </cell>
          <cell r="CV259" t="str">
            <v/>
          </cell>
          <cell r="CW259" t="str">
            <v/>
          </cell>
          <cell r="CX259" t="str">
            <v/>
          </cell>
          <cell r="CY259">
            <v>0.80300000000000005</v>
          </cell>
          <cell r="CZ259" t="str">
            <v/>
          </cell>
          <cell r="DA259" t="str">
            <v/>
          </cell>
          <cell r="DB259" t="str">
            <v/>
          </cell>
          <cell r="DD259">
            <v>1</v>
          </cell>
        </row>
        <row r="260">
          <cell r="C260" t="str">
            <v>PR19SEW_I.1</v>
          </cell>
          <cell r="D260" t="str">
            <v xml:space="preserve">We help customers out of water poverty </v>
          </cell>
          <cell r="E260" t="str">
            <v>PR19 new</v>
          </cell>
          <cell r="F260" t="str">
            <v>I.1</v>
          </cell>
          <cell r="G260" t="str">
            <v xml:space="preserve">Household customers receiving financial support </v>
          </cell>
          <cell r="H260" t="str">
            <v>The number of household customers who are on a South East Water financial support tariff</v>
          </cell>
          <cell r="J260">
            <v>0.1</v>
          </cell>
          <cell r="M260">
            <v>0.9</v>
          </cell>
          <cell r="Q260">
            <v>1</v>
          </cell>
          <cell r="R260" t="str">
            <v>NFI</v>
          </cell>
          <cell r="U260" t="str">
            <v>Billing, debt, vfm, affordability, vulnerability</v>
          </cell>
          <cell r="V260" t="str">
            <v>nr</v>
          </cell>
          <cell r="W260" t="str">
            <v>Number of customers</v>
          </cell>
          <cell r="X260">
            <v>0</v>
          </cell>
          <cell r="Y260" t="str">
            <v>Up</v>
          </cell>
          <cell r="AQ260">
            <v>47000</v>
          </cell>
          <cell r="AR260">
            <v>58000</v>
          </cell>
          <cell r="AS260">
            <v>66000</v>
          </cell>
          <cell r="AT260">
            <v>72000</v>
          </cell>
          <cell r="AU260">
            <v>75000</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D260">
            <v>1</v>
          </cell>
        </row>
        <row r="261">
          <cell r="C261" t="str">
            <v>PR19SEW_J.1</v>
          </cell>
          <cell r="D261" t="str">
            <v xml:space="preserve">We give customers extra help when they need it </v>
          </cell>
          <cell r="E261" t="str">
            <v>PR19 new</v>
          </cell>
          <cell r="F261" t="str">
            <v>J.1</v>
          </cell>
          <cell r="G261" t="str">
            <v>Priority services for customers in vulnerable circumstances</v>
          </cell>
          <cell r="H261" t="str">
            <v>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v>
          </cell>
          <cell r="J261">
            <v>0.5</v>
          </cell>
          <cell r="M261">
            <v>0.5</v>
          </cell>
          <cell r="Q261">
            <v>1</v>
          </cell>
          <cell r="R261" t="str">
            <v>NFI</v>
          </cell>
          <cell r="U261" t="str">
            <v>Billing, debt, vfm, affordability, vulnerability</v>
          </cell>
          <cell r="V261" t="str">
            <v>%</v>
          </cell>
          <cell r="W261" t="str">
            <v xml:space="preserve">Percentage of households / percentage of households on PSR </v>
          </cell>
          <cell r="X261">
            <v>1</v>
          </cell>
          <cell r="Y261" t="str">
            <v>Up</v>
          </cell>
          <cell r="Z261" t="str">
            <v>Priority services for customers in vulnerable circumstances</v>
          </cell>
        </row>
        <row r="262">
          <cell r="C262" t="str">
            <v>PR19SEW_J.2</v>
          </cell>
          <cell r="D262" t="str">
            <v xml:space="preserve">We give customers extra help when they need it </v>
          </cell>
          <cell r="E262" t="str">
            <v>PR19 new</v>
          </cell>
          <cell r="F262" t="str">
            <v>J.2</v>
          </cell>
          <cell r="G262" t="str">
            <v>Satisfaction of stakeholders in relation to assistance offered by South East Water</v>
          </cell>
          <cell r="H262" t="str">
            <v>Satisfaction of stakeholders with South East Water's approach to help and empower vulnerable customers and those support agencies that work with them, as measured through satisfaction tracking research, as a score out of 5.</v>
          </cell>
          <cell r="J262">
            <v>0.5</v>
          </cell>
          <cell r="M262">
            <v>0.5</v>
          </cell>
          <cell r="Q262">
            <v>1</v>
          </cell>
          <cell r="R262" t="str">
            <v>NFI</v>
          </cell>
          <cell r="U262" t="str">
            <v>Billing, debt, vfm, affordability, vulnerability</v>
          </cell>
          <cell r="V262" t="str">
            <v>score</v>
          </cell>
          <cell r="W262" t="str">
            <v>Annual change in score, to one decimal place</v>
          </cell>
          <cell r="X262">
            <v>1</v>
          </cell>
          <cell r="Y262" t="str">
            <v>Up</v>
          </cell>
          <cell r="AQ262">
            <v>0.1</v>
          </cell>
          <cell r="AR262">
            <v>0.1</v>
          </cell>
          <cell r="AS262">
            <v>0.1</v>
          </cell>
          <cell r="AT262">
            <v>0.1</v>
          </cell>
          <cell r="AU262">
            <v>0.1</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D262">
            <v>1</v>
          </cell>
        </row>
        <row r="263">
          <cell r="C263" t="str">
            <v>PR19SEW_L.1</v>
          </cell>
          <cell r="D263" t="str">
            <v>All the water we supply is accounted for</v>
          </cell>
          <cell r="E263" t="str">
            <v>PR19 new</v>
          </cell>
          <cell r="F263" t="str">
            <v>L.1</v>
          </cell>
          <cell r="G263" t="str">
            <v>Gap sites</v>
          </cell>
          <cell r="H263" t="str">
            <v>We will undertake a programme of work to improve our processes for identifying gap sites (properties that are using water but are not billed, and not on company billing systems).</v>
          </cell>
          <cell r="J263">
            <v>0.5</v>
          </cell>
          <cell r="M263">
            <v>0.5</v>
          </cell>
          <cell r="Q263">
            <v>1</v>
          </cell>
          <cell r="R263" t="str">
            <v>NFI</v>
          </cell>
          <cell r="U263" t="str">
            <v>Billing, debt, vfm, affordability, vulnerability</v>
          </cell>
          <cell r="V263" t="str">
            <v>nr</v>
          </cell>
          <cell r="W263" t="str">
            <v>Number of gap sites brought into charge</v>
          </cell>
          <cell r="X263">
            <v>0</v>
          </cell>
          <cell r="Y263">
            <v>0</v>
          </cell>
          <cell r="AQ263">
            <v>25</v>
          </cell>
          <cell r="AR263">
            <v>25</v>
          </cell>
          <cell r="AS263">
            <v>25</v>
          </cell>
          <cell r="AT263">
            <v>25</v>
          </cell>
          <cell r="AU263">
            <v>25</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D263">
            <v>1</v>
          </cell>
        </row>
        <row r="264">
          <cell r="C264" t="str">
            <v>PR19SEW_L.2</v>
          </cell>
          <cell r="D264" t="str">
            <v>All the water we supply is accounted for</v>
          </cell>
          <cell r="E264" t="str">
            <v>PR19 new</v>
          </cell>
          <cell r="F264" t="str">
            <v>L.2</v>
          </cell>
          <cell r="G264" t="str">
            <v>Voids – household properties</v>
          </cell>
          <cell r="H264" t="str">
            <v>We will measure the number of household voids as a percentage of the total number of connected household properties (void properties are those classed by water companies as being vacant)</v>
          </cell>
          <cell r="M264">
            <v>1</v>
          </cell>
          <cell r="Q264">
            <v>1</v>
          </cell>
          <cell r="R264" t="str">
            <v>Out &amp; under</v>
          </cell>
          <cell r="S264" t="str">
            <v>Revenue</v>
          </cell>
          <cell r="T264" t="str">
            <v>In-period</v>
          </cell>
          <cell r="U264" t="str">
            <v>Billing, debt, vfm, affordability, vulnerability</v>
          </cell>
          <cell r="V264" t="str">
            <v>%</v>
          </cell>
          <cell r="W264" t="str">
            <v>% of properties</v>
          </cell>
          <cell r="X264">
            <v>2</v>
          </cell>
          <cell r="Y264" t="str">
            <v>Down</v>
          </cell>
          <cell r="AQ264">
            <v>2.1</v>
          </cell>
          <cell r="AR264">
            <v>2.1</v>
          </cell>
          <cell r="AS264">
            <v>2.1</v>
          </cell>
          <cell r="AT264">
            <v>2.1</v>
          </cell>
          <cell r="AU264">
            <v>2.1</v>
          </cell>
          <cell r="BL264" t="str">
            <v>Yes</v>
          </cell>
          <cell r="BM264" t="str">
            <v>Yes</v>
          </cell>
          <cell r="BN264" t="str">
            <v>Yes</v>
          </cell>
          <cell r="BO264" t="str">
            <v>Yes</v>
          </cell>
          <cell r="BP264" t="str">
            <v>Yes</v>
          </cell>
          <cell r="BQ264" t="str">
            <v/>
          </cell>
          <cell r="BR264" t="str">
            <v/>
          </cell>
          <cell r="BS264" t="str">
            <v/>
          </cell>
          <cell r="BT264" t="str">
            <v/>
          </cell>
          <cell r="BU264" t="str">
            <v/>
          </cell>
          <cell r="BV264">
            <v>2.6</v>
          </cell>
          <cell r="BW264">
            <v>2.6</v>
          </cell>
          <cell r="BX264">
            <v>2.6</v>
          </cell>
          <cell r="BY264">
            <v>2.6</v>
          </cell>
          <cell r="BZ264">
            <v>2.6</v>
          </cell>
          <cell r="CA264" t="str">
            <v/>
          </cell>
          <cell r="CB264" t="str">
            <v/>
          </cell>
          <cell r="CC264" t="str">
            <v/>
          </cell>
          <cell r="CD264" t="str">
            <v/>
          </cell>
          <cell r="CE264" t="str">
            <v/>
          </cell>
          <cell r="CF264" t="str">
            <v/>
          </cell>
          <cell r="CG264" t="str">
            <v/>
          </cell>
          <cell r="CH264" t="str">
            <v/>
          </cell>
          <cell r="CI264" t="str">
            <v/>
          </cell>
          <cell r="CJ264" t="str">
            <v/>
          </cell>
          <cell r="CK264">
            <v>1.6</v>
          </cell>
          <cell r="CL264">
            <v>1.6</v>
          </cell>
          <cell r="CM264">
            <v>1.6</v>
          </cell>
          <cell r="CN264">
            <v>1.6</v>
          </cell>
          <cell r="CO264">
            <v>1.6</v>
          </cell>
          <cell r="CP264" t="str">
            <v/>
          </cell>
          <cell r="CQ264" t="str">
            <v/>
          </cell>
          <cell r="CR264" t="str">
            <v/>
          </cell>
          <cell r="CS264" t="str">
            <v/>
          </cell>
          <cell r="CT264" t="str">
            <v/>
          </cell>
          <cell r="CU264">
            <v>-0.85099999999999998</v>
          </cell>
          <cell r="CV264" t="str">
            <v/>
          </cell>
          <cell r="CW264" t="str">
            <v/>
          </cell>
          <cell r="CX264" t="str">
            <v/>
          </cell>
          <cell r="CY264">
            <v>0.85099999999999998</v>
          </cell>
          <cell r="CZ264" t="str">
            <v/>
          </cell>
          <cell r="DA264" t="str">
            <v/>
          </cell>
          <cell r="DB264" t="str">
            <v/>
          </cell>
          <cell r="DD264">
            <v>1</v>
          </cell>
        </row>
        <row r="265">
          <cell r="C265" t="str">
            <v>PR19SEW_L.3</v>
          </cell>
          <cell r="D265" t="str">
            <v>All the water we supply is accounted for</v>
          </cell>
          <cell r="E265" t="str">
            <v>PR19 new</v>
          </cell>
          <cell r="F265" t="str">
            <v>L.3</v>
          </cell>
          <cell r="G265" t="str">
            <v>Voids – business properties</v>
          </cell>
          <cell r="H265" t="str">
            <v>We will measure the number of business property voids as a percentage of the total number of connected business properties (void properties are those classed by water companies as being vacant)</v>
          </cell>
          <cell r="J265">
            <v>1</v>
          </cell>
          <cell r="Q265">
            <v>1</v>
          </cell>
          <cell r="R265" t="str">
            <v>Out &amp; under</v>
          </cell>
          <cell r="S265" t="str">
            <v>Revenue</v>
          </cell>
          <cell r="T265" t="str">
            <v>End of period</v>
          </cell>
          <cell r="U265" t="str">
            <v>Billing, debt, vfm, affordability, vulnerability</v>
          </cell>
          <cell r="V265" t="str">
            <v>%</v>
          </cell>
          <cell r="W265" t="str">
            <v>% of properties</v>
          </cell>
          <cell r="X265">
            <v>2</v>
          </cell>
          <cell r="Y265" t="str">
            <v>Down</v>
          </cell>
          <cell r="AQ265">
            <v>8.1</v>
          </cell>
          <cell r="AR265">
            <v>8.1</v>
          </cell>
          <cell r="AS265">
            <v>8.1</v>
          </cell>
          <cell r="AT265">
            <v>8.1</v>
          </cell>
          <cell r="AU265">
            <v>8.1</v>
          </cell>
          <cell r="BL265" t="str">
            <v>Yes</v>
          </cell>
          <cell r="BM265" t="str">
            <v>Yes</v>
          </cell>
          <cell r="BN265" t="str">
            <v>Yes</v>
          </cell>
          <cell r="BO265" t="str">
            <v>Yes</v>
          </cell>
          <cell r="BP265" t="str">
            <v>Yes</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v>-0.33500000000000002</v>
          </cell>
          <cell r="CV265" t="str">
            <v/>
          </cell>
          <cell r="CW265" t="str">
            <v/>
          </cell>
          <cell r="CX265" t="str">
            <v/>
          </cell>
          <cell r="CY265">
            <v>0.182</v>
          </cell>
          <cell r="CZ265" t="str">
            <v/>
          </cell>
          <cell r="DA265" t="str">
            <v/>
          </cell>
          <cell r="DB265" t="str">
            <v/>
          </cell>
          <cell r="DD265">
            <v>1</v>
          </cell>
        </row>
        <row r="266">
          <cell r="C266" t="str">
            <v>PR19SEW_B.4</v>
          </cell>
          <cell r="D266" t="str">
            <v xml:space="preserve">Our water supply network is resilient for this generation and the next </v>
          </cell>
          <cell r="E266" t="str">
            <v>PR14 revision</v>
          </cell>
          <cell r="F266" t="str">
            <v>B.4</v>
          </cell>
          <cell r="G266" t="str">
            <v>Company sites protected from risk of flooding</v>
          </cell>
          <cell r="H266" t="str">
            <v>The number of our sites that have been protected from the risk of flooding.</v>
          </cell>
          <cell r="I266">
            <v>0.05</v>
          </cell>
          <cell r="J266">
            <v>0.95</v>
          </cell>
          <cell r="Q266">
            <v>1</v>
          </cell>
          <cell r="R266" t="str">
            <v>Under</v>
          </cell>
          <cell r="S266" t="str">
            <v>Revenue</v>
          </cell>
          <cell r="T266" t="str">
            <v>End of period</v>
          </cell>
          <cell r="U266" t="str">
            <v>Resilience</v>
          </cell>
          <cell r="V266" t="str">
            <v>nr</v>
          </cell>
          <cell r="W266" t="str">
            <v>Number of sites protected</v>
          </cell>
          <cell r="X266">
            <v>0</v>
          </cell>
          <cell r="Y266" t="str">
            <v>Up</v>
          </cell>
          <cell r="AQ266">
            <v>0</v>
          </cell>
          <cell r="AR266">
            <v>0</v>
          </cell>
          <cell r="AS266">
            <v>31</v>
          </cell>
          <cell r="AT266">
            <v>61</v>
          </cell>
          <cell r="AU266">
            <v>92</v>
          </cell>
          <cell r="BP266" t="str">
            <v>Yes</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v>-7.2599999999999997E-4</v>
          </cell>
          <cell r="CV266" t="str">
            <v/>
          </cell>
          <cell r="CW266" t="str">
            <v/>
          </cell>
          <cell r="CX266" t="str">
            <v/>
          </cell>
          <cell r="CY266" t="str">
            <v/>
          </cell>
          <cell r="CZ266" t="str">
            <v/>
          </cell>
          <cell r="DA266" t="str">
            <v/>
          </cell>
          <cell r="DB266" t="str">
            <v/>
          </cell>
          <cell r="DD266">
            <v>1</v>
          </cell>
        </row>
        <row r="267">
          <cell r="C267" t="str">
            <v>PR19SEW_B.5</v>
          </cell>
          <cell r="D267" t="str">
            <v xml:space="preserve">Our water supply network is resilient for this generation and the next </v>
          </cell>
          <cell r="E267" t="str">
            <v>PR19 new</v>
          </cell>
          <cell r="F267" t="str">
            <v>B.5</v>
          </cell>
          <cell r="G267" t="str">
            <v>Event Risk Index (ERI)</v>
          </cell>
          <cell r="H267" t="str">
            <v>The Event Risk Index (ERI) is a score used to illustrate the risk arising from water quality events, we will be consistent with the Drinking Water Inspectorate (DWI) definition</v>
          </cell>
          <cell r="I267">
            <v>0.1</v>
          </cell>
          <cell r="J267">
            <v>0.9</v>
          </cell>
          <cell r="Q267">
            <v>1</v>
          </cell>
          <cell r="R267" t="str">
            <v>NFI</v>
          </cell>
          <cell r="U267" t="str">
            <v>Water quality compliance</v>
          </cell>
          <cell r="V267" t="str">
            <v>score</v>
          </cell>
          <cell r="W267" t="str">
            <v xml:space="preserve">Index score </v>
          </cell>
          <cell r="X267">
            <v>3</v>
          </cell>
          <cell r="Y267" t="str">
            <v>Down</v>
          </cell>
          <cell r="AQ267">
            <v>0</v>
          </cell>
          <cell r="AR267">
            <v>0</v>
          </cell>
          <cell r="AS267">
            <v>0</v>
          </cell>
          <cell r="AT267">
            <v>0</v>
          </cell>
          <cell r="AU267">
            <v>0</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D267">
            <v>1</v>
          </cell>
        </row>
        <row r="268">
          <cell r="C268" t="str">
            <v>PR19SEW_B.6</v>
          </cell>
          <cell r="D268" t="str">
            <v xml:space="preserve">Our water supply network is resilient for this generation and the next </v>
          </cell>
          <cell r="E268" t="str">
            <v>PR14 revision</v>
          </cell>
          <cell r="F268" t="str">
            <v>B.6</v>
          </cell>
          <cell r="G268" t="str">
            <v>Low pressure</v>
          </cell>
          <cell r="H268" t="str">
            <v>The number of properties, per 10,000 connections, at risk of experiencing water pressure below the industry standard (i.e. as recorded on the former DG2 serviceability indicator).</v>
          </cell>
          <cell r="J268">
            <v>1</v>
          </cell>
          <cell r="Q268">
            <v>1</v>
          </cell>
          <cell r="R268" t="str">
            <v>Out &amp; under</v>
          </cell>
          <cell r="S268" t="str">
            <v>Revenue</v>
          </cell>
          <cell r="T268" t="str">
            <v>In-period</v>
          </cell>
          <cell r="U268" t="str">
            <v>Water pressure</v>
          </cell>
          <cell r="V268" t="str">
            <v>nr</v>
          </cell>
          <cell r="W268" t="str">
            <v>Number of properties, per 10,000 connections</v>
          </cell>
          <cell r="X268">
            <v>1</v>
          </cell>
          <cell r="Y268" t="str">
            <v>Down</v>
          </cell>
          <cell r="Z268" t="str">
            <v>Low pressure</v>
          </cell>
          <cell r="AQ268">
            <v>0.5</v>
          </cell>
          <cell r="AR268">
            <v>0.5</v>
          </cell>
          <cell r="AS268">
            <v>0.5</v>
          </cell>
          <cell r="AT268">
            <v>0.5</v>
          </cell>
          <cell r="AU268">
            <v>0.5</v>
          </cell>
          <cell r="BL268" t="str">
            <v>Yes</v>
          </cell>
          <cell r="BM268" t="str">
            <v>Yes</v>
          </cell>
          <cell r="BN268" t="str">
            <v>Yes</v>
          </cell>
          <cell r="BO268" t="str">
            <v>Yes</v>
          </cell>
          <cell r="BP268" t="str">
            <v>Yes</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v>-8.5361000000000006E-2</v>
          </cell>
          <cell r="CV268" t="str">
            <v/>
          </cell>
          <cell r="CW268" t="str">
            <v/>
          </cell>
          <cell r="CX268" t="str">
            <v/>
          </cell>
          <cell r="CY268">
            <v>7.5377E-2</v>
          </cell>
          <cell r="CZ268" t="str">
            <v/>
          </cell>
          <cell r="DA268" t="str">
            <v/>
          </cell>
          <cell r="DB268" t="str">
            <v/>
          </cell>
          <cell r="DD268">
            <v>1</v>
          </cell>
        </row>
        <row r="269">
          <cell r="C269" t="str">
            <v>PR19SEW_H.1</v>
          </cell>
          <cell r="D269" t="str">
            <v>Our environment thrives, now and into the future</v>
          </cell>
          <cell r="E269" t="str">
            <v>PR19 new</v>
          </cell>
          <cell r="F269" t="str">
            <v>H.1</v>
          </cell>
          <cell r="G269" t="str">
            <v>Engaging and working with landowners and land managers to improve catchment resilience related to raw water quality deterioration</v>
          </cell>
          <cell r="H269" t="str">
            <v>The number of hectares of land privately owned/managed that has benefited from improved catchment management through active engagement with South East Water. Our measure will only include the land that has been identified as being at risk from raw water quality deterioration</v>
          </cell>
          <cell r="I269">
            <v>1</v>
          </cell>
          <cell r="Q269">
            <v>1</v>
          </cell>
          <cell r="R269" t="str">
            <v>Out &amp; under</v>
          </cell>
          <cell r="S269" t="str">
            <v>Revenue</v>
          </cell>
          <cell r="T269" t="str">
            <v>End of period</v>
          </cell>
          <cell r="U269" t="str">
            <v>Catchment management</v>
          </cell>
          <cell r="V269" t="str">
            <v>nr</v>
          </cell>
          <cell r="W269" t="str">
            <v xml:space="preserve">Hectares of land </v>
          </cell>
          <cell r="X269">
            <v>1</v>
          </cell>
          <cell r="Y269" t="str">
            <v>Up</v>
          </cell>
          <cell r="AQ269">
            <v>2843</v>
          </cell>
          <cell r="AR269">
            <v>5687</v>
          </cell>
          <cell r="AS269">
            <v>8530</v>
          </cell>
          <cell r="AT269">
            <v>11374</v>
          </cell>
          <cell r="AU269">
            <v>14217</v>
          </cell>
          <cell r="BP269" t="str">
            <v>Yes</v>
          </cell>
          <cell r="BQ269" t="str">
            <v/>
          </cell>
          <cell r="BR269" t="str">
            <v/>
          </cell>
          <cell r="BS269" t="str">
            <v/>
          </cell>
          <cell r="BT269" t="str">
            <v/>
          </cell>
          <cell r="BU269" t="str">
            <v/>
          </cell>
          <cell r="BV269" t="str">
            <v/>
          </cell>
          <cell r="BW269" t="str">
            <v/>
          </cell>
          <cell r="BX269" t="str">
            <v/>
          </cell>
          <cell r="BY269" t="str">
            <v/>
          </cell>
          <cell r="BZ269">
            <v>9500</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v>17358</v>
          </cell>
          <cell r="CP269" t="str">
            <v/>
          </cell>
          <cell r="CQ269" t="str">
            <v/>
          </cell>
          <cell r="CR269" t="str">
            <v/>
          </cell>
          <cell r="CS269" t="str">
            <v/>
          </cell>
          <cell r="CT269" t="str">
            <v/>
          </cell>
          <cell r="CU269">
            <v>-7.6400000000000003E-4</v>
          </cell>
          <cell r="CV269" t="str">
            <v/>
          </cell>
          <cell r="CW269" t="str">
            <v/>
          </cell>
          <cell r="CX269" t="str">
            <v/>
          </cell>
          <cell r="CY269">
            <v>4.3800000000000002E-4</v>
          </cell>
          <cell r="CZ269" t="str">
            <v/>
          </cell>
          <cell r="DA269" t="str">
            <v/>
          </cell>
          <cell r="DB269" t="str">
            <v/>
          </cell>
          <cell r="DD269">
            <v>1</v>
          </cell>
        </row>
        <row r="270">
          <cell r="C270" t="str">
            <v>PR19SEW_H.2</v>
          </cell>
          <cell r="D270" t="str">
            <v>Our environment thrives, now and into the future</v>
          </cell>
          <cell r="E270" t="str">
            <v>PR19 new</v>
          </cell>
          <cell r="F270" t="str">
            <v>H.2</v>
          </cell>
          <cell r="G270" t="str">
            <v>Protecting wildlife and increasing biodiversity</v>
          </cell>
          <cell r="H270" t="str">
            <v>The number of hectares of company land which we have proactively managed and monitored to produce a net gain in biodiversity/wildlife through active conservation work</v>
          </cell>
          <cell r="I270">
            <v>0.5</v>
          </cell>
          <cell r="J270">
            <v>0.5</v>
          </cell>
          <cell r="Q270">
            <v>1</v>
          </cell>
          <cell r="R270" t="str">
            <v>Out &amp; under</v>
          </cell>
          <cell r="S270" t="str">
            <v>Revenue</v>
          </cell>
          <cell r="T270" t="str">
            <v>End of period</v>
          </cell>
          <cell r="U270" t="str">
            <v>Biodiversity/SSSIs</v>
          </cell>
          <cell r="V270" t="str">
            <v>nr</v>
          </cell>
          <cell r="W270" t="str">
            <v xml:space="preserve">Hectares of company land </v>
          </cell>
          <cell r="X270">
            <v>1</v>
          </cell>
          <cell r="Y270" t="str">
            <v>Up</v>
          </cell>
          <cell r="AQ270">
            <v>1166</v>
          </cell>
          <cell r="AR270">
            <v>1218</v>
          </cell>
          <cell r="AS270">
            <v>1268</v>
          </cell>
          <cell r="AT270">
            <v>1343</v>
          </cell>
          <cell r="AU270">
            <v>1460</v>
          </cell>
          <cell r="BP270" t="str">
            <v>Yes</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v>1671</v>
          </cell>
          <cell r="CP270" t="str">
            <v/>
          </cell>
          <cell r="CQ270" t="str">
            <v/>
          </cell>
          <cell r="CR270" t="str">
            <v/>
          </cell>
          <cell r="CS270" t="str">
            <v/>
          </cell>
          <cell r="CT270" t="str">
            <v/>
          </cell>
          <cell r="CU270">
            <v>-1.0999999999999999E-2</v>
          </cell>
          <cell r="CV270" t="str">
            <v/>
          </cell>
          <cell r="CW270" t="str">
            <v/>
          </cell>
          <cell r="CX270" t="str">
            <v/>
          </cell>
          <cell r="CY270">
            <v>6.0000000000000001E-3</v>
          </cell>
          <cell r="CZ270" t="str">
            <v/>
          </cell>
          <cell r="DA270" t="str">
            <v/>
          </cell>
          <cell r="DB270" t="str">
            <v/>
          </cell>
          <cell r="DD270">
            <v>1</v>
          </cell>
        </row>
        <row r="271">
          <cell r="C271" t="str">
            <v>PR19SEW_H.3</v>
          </cell>
          <cell r="D271" t="str">
            <v>Our environment thrives, now and into the future</v>
          </cell>
          <cell r="E271" t="str">
            <v>PR19 new</v>
          </cell>
          <cell r="F271" t="str">
            <v>H.3</v>
          </cell>
          <cell r="G271" t="str">
            <v xml:space="preserve">Water Industry National Environment Programme </v>
          </cell>
          <cell r="H271" t="str">
            <v>We will deliver all elements of work that are required under the Water Industry National Environment Programme (WINEP)</v>
          </cell>
          <cell r="I271">
            <v>1</v>
          </cell>
          <cell r="Q271">
            <v>1</v>
          </cell>
          <cell r="R271" t="str">
            <v>Under</v>
          </cell>
          <cell r="S271" t="str">
            <v>Revenue</v>
          </cell>
          <cell r="T271" t="str">
            <v>In-period</v>
          </cell>
          <cell r="U271" t="str">
            <v>Environmental</v>
          </cell>
          <cell r="V271" t="str">
            <v>nr</v>
          </cell>
          <cell r="W271" t="str">
            <v>Cumulative number of schemes</v>
          </cell>
          <cell r="X271">
            <v>0</v>
          </cell>
          <cell r="Y271" t="str">
            <v>Up</v>
          </cell>
          <cell r="AQ271">
            <v>0</v>
          </cell>
          <cell r="AR271">
            <v>37</v>
          </cell>
          <cell r="AS271">
            <v>38</v>
          </cell>
          <cell r="AT271">
            <v>39</v>
          </cell>
          <cell r="AU271">
            <v>65</v>
          </cell>
          <cell r="BL271" t="str">
            <v>Yes</v>
          </cell>
          <cell r="BM271" t="str">
            <v>Yes</v>
          </cell>
          <cell r="BN271" t="str">
            <v>Yes</v>
          </cell>
          <cell r="BO271" t="str">
            <v>Yes</v>
          </cell>
          <cell r="BP271" t="str">
            <v>Yes</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v>-6.5000000000000002E-2</v>
          </cell>
          <cell r="CV271" t="str">
            <v/>
          </cell>
          <cell r="CW271" t="str">
            <v/>
          </cell>
          <cell r="CX271" t="str">
            <v/>
          </cell>
          <cell r="CY271" t="str">
            <v/>
          </cell>
          <cell r="CZ271" t="str">
            <v/>
          </cell>
          <cell r="DA271" t="str">
            <v/>
          </cell>
          <cell r="DB271" t="str">
            <v/>
          </cell>
          <cell r="DD271">
            <v>1</v>
          </cell>
        </row>
        <row r="272">
          <cell r="C272" t="str">
            <v>PR19SEW_H.4</v>
          </cell>
          <cell r="D272" t="str">
            <v>Our environment thrives, now and into the future</v>
          </cell>
          <cell r="E272" t="str">
            <v>PR14 revision</v>
          </cell>
          <cell r="F272" t="str">
            <v>H.4</v>
          </cell>
          <cell r="G272" t="str">
            <v>Greenhouse gas emissions</v>
          </cell>
          <cell r="H272" t="str">
            <v>The amount of greenhouse gas emissions we produce per megalitre of treated water (a megalitre is 1,000,000 litres)</v>
          </cell>
          <cell r="I272">
            <v>0.25</v>
          </cell>
          <cell r="J272">
            <v>0.745</v>
          </cell>
          <cell r="M272">
            <v>5.0000000000000001E-3</v>
          </cell>
          <cell r="Q272">
            <v>1</v>
          </cell>
          <cell r="R272" t="str">
            <v>NFI</v>
          </cell>
          <cell r="U272" t="str">
            <v>Energy/emissions</v>
          </cell>
          <cell r="V272" t="str">
            <v>nr</v>
          </cell>
          <cell r="W272" t="str">
            <v>kgCO2e equivalent per megalitre of water supplied</v>
          </cell>
          <cell r="X272">
            <v>1</v>
          </cell>
          <cell r="Y272" t="str">
            <v>Down</v>
          </cell>
          <cell r="AQ272">
            <v>152.30000000000001</v>
          </cell>
          <cell r="AR272">
            <v>119.9</v>
          </cell>
          <cell r="AS272">
            <v>81.8</v>
          </cell>
          <cell r="AT272">
            <v>64.7</v>
          </cell>
          <cell r="AU272">
            <v>57.6</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D272">
            <v>1</v>
          </cell>
        </row>
        <row r="273">
          <cell r="C273" t="str">
            <v>PR19SEW_H.5</v>
          </cell>
          <cell r="D273" t="str">
            <v>Our environment thrives, now and into the future</v>
          </cell>
          <cell r="E273" t="str">
            <v>PR14 revision</v>
          </cell>
          <cell r="F273" t="str">
            <v>H.5</v>
          </cell>
          <cell r="G273" t="str">
            <v xml:space="preserve">Bespoke Abstraction Incentive Mechanism (AIM) </v>
          </cell>
          <cell r="H273" t="str">
            <v>We will apply a bespoke AIM measure to three groundwater abstraction sites. We will measure the level of abstraction and when trigger levels (for low flow) are reached, we will commit to reducing abstraction at those sites</v>
          </cell>
          <cell r="I273">
            <v>1</v>
          </cell>
          <cell r="Q273">
            <v>1</v>
          </cell>
          <cell r="R273" t="str">
            <v>Under</v>
          </cell>
          <cell r="S273" t="str">
            <v>Revenue</v>
          </cell>
          <cell r="T273" t="str">
            <v>In-period</v>
          </cell>
          <cell r="U273" t="str">
            <v>Water resources/ abstraction</v>
          </cell>
          <cell r="V273" t="str">
            <v>nr</v>
          </cell>
          <cell r="W273" t="str">
            <v>Megalitres per day</v>
          </cell>
          <cell r="X273">
            <v>0</v>
          </cell>
          <cell r="Y273" t="str">
            <v>Down</v>
          </cell>
          <cell r="AQ273">
            <v>0</v>
          </cell>
          <cell r="AR273">
            <v>0</v>
          </cell>
          <cell r="AS273">
            <v>0</v>
          </cell>
          <cell r="AT273">
            <v>0</v>
          </cell>
          <cell r="AU273">
            <v>0</v>
          </cell>
          <cell r="BL273" t="str">
            <v>Yes</v>
          </cell>
          <cell r="BM273" t="str">
            <v>Yes</v>
          </cell>
          <cell r="BN273" t="str">
            <v>Yes</v>
          </cell>
          <cell r="BO273" t="str">
            <v>Yes</v>
          </cell>
          <cell r="BP273" t="str">
            <v>Yes</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v>-5.2999999999999998E-4</v>
          </cell>
          <cell r="CV273" t="str">
            <v/>
          </cell>
          <cell r="CW273" t="str">
            <v/>
          </cell>
          <cell r="CX273" t="str">
            <v/>
          </cell>
          <cell r="CY273" t="str">
            <v/>
          </cell>
          <cell r="CZ273" t="str">
            <v/>
          </cell>
          <cell r="DA273" t="str">
            <v/>
          </cell>
          <cell r="DB273" t="str">
            <v/>
          </cell>
          <cell r="DC273" t="str">
            <v>No</v>
          </cell>
          <cell r="DD273">
            <v>1</v>
          </cell>
        </row>
        <row r="274">
          <cell r="C274" t="str">
            <v>PR19SEW_H.6</v>
          </cell>
          <cell r="D274" t="str">
            <v>Our environment thrives, now and into the future</v>
          </cell>
          <cell r="E274" t="str">
            <v>PR19 new</v>
          </cell>
          <cell r="F274" t="str">
            <v>H.6</v>
          </cell>
          <cell r="G274" t="str">
            <v>Engaging and working with abstractors to improve catchment resilience to low flows</v>
          </cell>
          <cell r="H274" t="str">
            <v>We will measure the percentage of relevant abstractors in high risk areas that have been engaged with to encourage a reduction in water use. We will run this in two specific locations.</v>
          </cell>
          <cell r="I274">
            <v>1</v>
          </cell>
          <cell r="Q274">
            <v>1</v>
          </cell>
          <cell r="R274" t="str">
            <v>NFI</v>
          </cell>
          <cell r="U274" t="str">
            <v>Water resources/ abstraction</v>
          </cell>
          <cell r="V274" t="str">
            <v>%</v>
          </cell>
          <cell r="W274" t="str">
            <v>Percentage of relevant abstractors engaged with</v>
          </cell>
          <cell r="X274">
            <v>0</v>
          </cell>
          <cell r="Y274" t="str">
            <v>Up</v>
          </cell>
          <cell r="AQ274">
            <v>0</v>
          </cell>
          <cell r="AR274">
            <v>0</v>
          </cell>
          <cell r="AS274">
            <v>7</v>
          </cell>
          <cell r="AT274">
            <v>13</v>
          </cell>
          <cell r="AU274">
            <v>20</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D274">
            <v>1</v>
          </cell>
        </row>
        <row r="275">
          <cell r="C275" t="str">
            <v>PR19SEW_C.11</v>
          </cell>
          <cell r="D275" t="str">
            <v>Our customers are happy with the service we provide</v>
          </cell>
          <cell r="E275" t="str">
            <v>PR14 revision</v>
          </cell>
          <cell r="F275" t="str">
            <v>C.11</v>
          </cell>
          <cell r="G275" t="str">
            <v xml:space="preserve">Satisfaction with value for money </v>
          </cell>
          <cell r="H275" t="str">
            <v>Satisfaction of household customers with value for money, as measured through satisfaction tracking research, score out of 5</v>
          </cell>
          <cell r="J275">
            <v>0.5</v>
          </cell>
          <cell r="M275">
            <v>0.5</v>
          </cell>
          <cell r="Q275">
            <v>1</v>
          </cell>
          <cell r="R275" t="str">
            <v>NFI</v>
          </cell>
          <cell r="U275" t="str">
            <v>Customer service/satisfaction (exc. billing etc.)</v>
          </cell>
          <cell r="V275" t="str">
            <v>score</v>
          </cell>
          <cell r="W275" t="str">
            <v>Satisfaction score out of 5</v>
          </cell>
          <cell r="X275">
            <v>1</v>
          </cell>
          <cell r="Y275" t="str">
            <v>Up</v>
          </cell>
          <cell r="AQ275">
            <v>3.7</v>
          </cell>
          <cell r="AR275">
            <v>3.8</v>
          </cell>
          <cell r="AS275">
            <v>3.9</v>
          </cell>
          <cell r="AT275">
            <v>4</v>
          </cell>
          <cell r="AU275">
            <v>4</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D275">
            <v>1</v>
          </cell>
        </row>
        <row r="276">
          <cell r="C276" t="str">
            <v>PR19SEW_NEP01</v>
          </cell>
          <cell r="F276" t="str">
            <v>NEP01</v>
          </cell>
          <cell r="G276" t="str">
            <v>WINEP Delivery</v>
          </cell>
          <cell r="Q276">
            <v>0</v>
          </cell>
          <cell r="R276" t="str">
            <v>NFI</v>
          </cell>
          <cell r="V276" t="str">
            <v>text</v>
          </cell>
          <cell r="W276" t="str">
            <v>WINEP requirements met or not met in each year</v>
          </cell>
          <cell r="X276">
            <v>0</v>
          </cell>
          <cell r="AQ276" t="str">
            <v>Met</v>
          </cell>
          <cell r="AR276" t="str">
            <v>Met</v>
          </cell>
          <cell r="AS276" t="str">
            <v>Met</v>
          </cell>
          <cell r="AT276" t="str">
            <v>Met</v>
          </cell>
          <cell r="AU276" t="str">
            <v>Met</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row>
        <row r="277">
          <cell r="C277" t="str">
            <v>PR19SEW_H.7</v>
          </cell>
          <cell r="F277" t="str">
            <v>H.7</v>
          </cell>
          <cell r="G277" t="str">
            <v>Strategic main Wellwood to Potters Corner</v>
          </cell>
          <cell r="J277">
            <v>1</v>
          </cell>
          <cell r="Q277">
            <v>1</v>
          </cell>
          <cell r="R277" t="str">
            <v>Out &amp; Under</v>
          </cell>
          <cell r="S277" t="str">
            <v>Revenue</v>
          </cell>
          <cell r="T277" t="str">
            <v>End of period</v>
          </cell>
          <cell r="V277" t="str">
            <v>number</v>
          </cell>
          <cell r="W277" t="str">
            <v>Number of month delivered early or late</v>
          </cell>
          <cell r="X277">
            <v>0</v>
          </cell>
          <cell r="Y277" t="str">
            <v>Down</v>
          </cell>
          <cell r="AQ277">
            <v>0</v>
          </cell>
          <cell r="AR277">
            <v>0</v>
          </cell>
          <cell r="AS277">
            <v>0</v>
          </cell>
          <cell r="AT277">
            <v>0</v>
          </cell>
          <cell r="AU277">
            <v>0</v>
          </cell>
          <cell r="BP277" t="str">
            <v>Yes</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v>-4.1300000000000003E-2</v>
          </cell>
          <cell r="CV277" t="str">
            <v/>
          </cell>
          <cell r="CW277" t="str">
            <v/>
          </cell>
          <cell r="CX277" t="str">
            <v/>
          </cell>
          <cell r="CY277">
            <v>0.1492</v>
          </cell>
          <cell r="CZ277" t="str">
            <v/>
          </cell>
          <cell r="DA277" t="str">
            <v/>
          </cell>
          <cell r="DB277" t="str">
            <v/>
          </cell>
        </row>
        <row r="278">
          <cell r="C278" t="str">
            <v>PR19SRN_WN02</v>
          </cell>
          <cell r="D278" t="str">
            <v>We supply clean, safe and sustainable water </v>
          </cell>
          <cell r="E278" t="str">
            <v>PR14 revision</v>
          </cell>
          <cell r="F278" t="str">
            <v>WN02</v>
          </cell>
          <cell r="G278" t="str">
            <v>Water quality compliance (CRI)</v>
          </cell>
          <cell r="H278" t="str">
            <v xml:space="preserve">Compliance Risk Index (CRI) is an Ofwat common definition as defined by the Drinking Water Inspectorate (DWI): http://www.dwi.gov.uk/stakeholders/price-review-process/CRI_Def.pdf.  </v>
          </cell>
          <cell r="J278">
            <v>1</v>
          </cell>
          <cell r="Q278">
            <v>1</v>
          </cell>
          <cell r="R278" t="str">
            <v>Under</v>
          </cell>
          <cell r="S278" t="str">
            <v>Revenue</v>
          </cell>
          <cell r="T278" t="str">
            <v>In-period</v>
          </cell>
          <cell r="U278" t="str">
            <v xml:space="preserve">Water quality compliance </v>
          </cell>
          <cell r="V278" t="str">
            <v>score</v>
          </cell>
          <cell r="W278" t="str">
            <v xml:space="preserve">CRI score </v>
          </cell>
          <cell r="X278">
            <v>2</v>
          </cell>
          <cell r="Y278" t="str">
            <v>Down</v>
          </cell>
          <cell r="Z278" t="str">
            <v>Water quality compliance (CRI)</v>
          </cell>
        </row>
        <row r="279">
          <cell r="C279" t="str">
            <v>PR19SRN_WN04</v>
          </cell>
          <cell r="D279" t="str">
            <v xml:space="preserve">We supply clean, safe and sustainable water </v>
          </cell>
          <cell r="E279" t="str">
            <v xml:space="preserve">PR14 revision </v>
          </cell>
          <cell r="F279" t="str">
            <v>WN04</v>
          </cell>
          <cell r="G279" t="str">
            <v>Leakage</v>
          </cell>
          <cell r="H279" t="str">
            <v xml:space="preserve">Leakage is an Ofwat common definition. Defined by Ofwat in: https://www.ofwat.gov.uk/wp-content/uploads/2018/03/Reporting-guidance-leakage.pdf </v>
          </cell>
          <cell r="J279">
            <v>1</v>
          </cell>
          <cell r="Q279">
            <v>1</v>
          </cell>
          <cell r="R279" t="str">
            <v>Out &amp; under</v>
          </cell>
          <cell r="S279" t="str">
            <v>Revenue</v>
          </cell>
          <cell r="T279" t="str">
            <v>In-period</v>
          </cell>
          <cell r="U279" t="str">
            <v xml:space="preserve">Leakage </v>
          </cell>
          <cell r="V279" t="str">
            <v>nr</v>
          </cell>
          <cell r="W279" t="str">
            <v xml:space="preserve">Ml/d </v>
          </cell>
          <cell r="X279">
            <v>1</v>
          </cell>
          <cell r="Y279" t="str">
            <v>Down</v>
          </cell>
          <cell r="Z279" t="str">
            <v>Leakage</v>
          </cell>
        </row>
        <row r="280">
          <cell r="C280" t="str">
            <v>PR19SRN_WR01</v>
          </cell>
          <cell r="D280" t="str">
            <v xml:space="preserve">We recognise the true value of water in our daily lives </v>
          </cell>
          <cell r="E280" t="str">
            <v xml:space="preserve">PR14 revision </v>
          </cell>
          <cell r="F280" t="str">
            <v>WR01</v>
          </cell>
          <cell r="G280" t="str">
            <v>Per capita consumption</v>
          </cell>
          <cell r="H280" t="str">
            <v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v>
          </cell>
          <cell r="I280">
            <v>1</v>
          </cell>
          <cell r="Q280">
            <v>1</v>
          </cell>
          <cell r="R280" t="str">
            <v>Out &amp; under</v>
          </cell>
          <cell r="S280" t="str">
            <v>Revenue</v>
          </cell>
          <cell r="T280" t="str">
            <v>End of period</v>
          </cell>
          <cell r="U280" t="str">
            <v xml:space="preserve">Water consumption </v>
          </cell>
          <cell r="V280" t="str">
            <v>nr</v>
          </cell>
          <cell r="W280" t="str">
            <v xml:space="preserve">l/h/d </v>
          </cell>
          <cell r="X280">
            <v>1</v>
          </cell>
          <cell r="Y280" t="str">
            <v>Down</v>
          </cell>
          <cell r="Z280" t="str">
            <v>Per capita consumption</v>
          </cell>
        </row>
        <row r="281">
          <cell r="C281" t="str">
            <v>PR19SRN_WN07</v>
          </cell>
          <cell r="D281" t="str">
            <v xml:space="preserve">We supply clean, safe and sustainable water </v>
          </cell>
          <cell r="E281" t="str">
            <v xml:space="preserve">PR14 revision </v>
          </cell>
          <cell r="F281" t="str">
            <v>WN07</v>
          </cell>
          <cell r="G281" t="str">
            <v>Drinking water appearance</v>
          </cell>
          <cell r="H281" t="str">
            <v xml:space="preserve">Customer contacts regarding the appearance of their drinking water, reported in line with Drinking Water Inspectorate guidance </v>
          </cell>
          <cell r="J281">
            <v>1</v>
          </cell>
          <cell r="Q281">
            <v>1</v>
          </cell>
          <cell r="R281" t="str">
            <v>Out &amp; under</v>
          </cell>
          <cell r="S281" t="str">
            <v>Revenue</v>
          </cell>
          <cell r="T281" t="str">
            <v>In-period</v>
          </cell>
          <cell r="U281" t="str">
            <v xml:space="preserve">Customer contacts - water quality </v>
          </cell>
          <cell r="V281" t="str">
            <v>nr</v>
          </cell>
          <cell r="W281" t="str">
            <v xml:space="preserve">Number of contacts per 1,000 connected population </v>
          </cell>
          <cell r="X281">
            <v>2</v>
          </cell>
          <cell r="Y281" t="str">
            <v>Down</v>
          </cell>
          <cell r="Z281" t="str">
            <v>Customer contacts about water quality</v>
          </cell>
          <cell r="AQ281">
            <v>0.83</v>
          </cell>
          <cell r="AR281">
            <v>0.74</v>
          </cell>
          <cell r="AS281">
            <v>0.65</v>
          </cell>
          <cell r="AT281">
            <v>0.55000000000000004</v>
          </cell>
          <cell r="AU281">
            <v>0.46</v>
          </cell>
          <cell r="BL281" t="str">
            <v>Yes</v>
          </cell>
          <cell r="BM281" t="str">
            <v>Yes</v>
          </cell>
          <cell r="BN281" t="str">
            <v>Yes</v>
          </cell>
          <cell r="BO281" t="str">
            <v>Yes</v>
          </cell>
          <cell r="BP281" t="str">
            <v>Yes</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v>-4.62</v>
          </cell>
          <cell r="CV281" t="str">
            <v/>
          </cell>
          <cell r="CW281" t="str">
            <v/>
          </cell>
          <cell r="CX281" t="str">
            <v/>
          </cell>
          <cell r="CY281">
            <v>3.85</v>
          </cell>
          <cell r="CZ281" t="str">
            <v/>
          </cell>
          <cell r="DA281" t="str">
            <v/>
          </cell>
          <cell r="DB281" t="str">
            <v/>
          </cell>
          <cell r="DD281">
            <v>1</v>
          </cell>
        </row>
        <row r="282">
          <cell r="C282" t="str">
            <v>PR19SRN_WN08</v>
          </cell>
          <cell r="D282" t="str">
            <v xml:space="preserve">We supply clean, safe and sustainable water </v>
          </cell>
          <cell r="E282" t="str">
            <v xml:space="preserve">PR19 new </v>
          </cell>
          <cell r="F282" t="str">
            <v>WN08</v>
          </cell>
          <cell r="G282" t="str">
            <v>Drinking water taste and Odour</v>
          </cell>
          <cell r="H282" t="str">
            <v xml:space="preserve">Customer contacts regarding the taste &amp; odour of their drinking water, reported in line with Drinking Water Inspectorate guidance </v>
          </cell>
          <cell r="J282">
            <v>1</v>
          </cell>
          <cell r="Q282">
            <v>1</v>
          </cell>
          <cell r="R282" t="str">
            <v>Out &amp; under</v>
          </cell>
          <cell r="S282" t="str">
            <v>Revenue</v>
          </cell>
          <cell r="T282" t="str">
            <v>In-period</v>
          </cell>
          <cell r="U282" t="str">
            <v xml:space="preserve">Customer contacts - water quality </v>
          </cell>
          <cell r="V282" t="str">
            <v>nr</v>
          </cell>
          <cell r="W282" t="str">
            <v xml:space="preserve">Number of contacts per 1,000 connected population </v>
          </cell>
          <cell r="X282">
            <v>2</v>
          </cell>
          <cell r="Y282" t="str">
            <v>Down</v>
          </cell>
          <cell r="Z282" t="str">
            <v>Customer contacts about water quality</v>
          </cell>
          <cell r="AQ282">
            <v>0.24</v>
          </cell>
          <cell r="AR282">
            <v>0.23</v>
          </cell>
          <cell r="AS282">
            <v>0.23</v>
          </cell>
          <cell r="AT282">
            <v>0.22</v>
          </cell>
          <cell r="AU282">
            <v>0.21</v>
          </cell>
          <cell r="BL282" t="str">
            <v>Yes</v>
          </cell>
          <cell r="BM282" t="str">
            <v>Yes</v>
          </cell>
          <cell r="BN282" t="str">
            <v>Yes</v>
          </cell>
          <cell r="BO282" t="str">
            <v>Yes</v>
          </cell>
          <cell r="BP282" t="str">
            <v>Yes</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v>0.17</v>
          </cell>
          <cell r="CL282">
            <v>0.17</v>
          </cell>
          <cell r="CM282">
            <v>0.16</v>
          </cell>
          <cell r="CN282">
            <v>0.16</v>
          </cell>
          <cell r="CO282">
            <v>0.15</v>
          </cell>
          <cell r="CP282" t="str">
            <v/>
          </cell>
          <cell r="CQ282" t="str">
            <v/>
          </cell>
          <cell r="CR282" t="str">
            <v/>
          </cell>
          <cell r="CS282" t="str">
            <v/>
          </cell>
          <cell r="CT282" t="str">
            <v/>
          </cell>
          <cell r="CU282">
            <v>-4.62</v>
          </cell>
          <cell r="CV282" t="str">
            <v/>
          </cell>
          <cell r="CW282" t="str">
            <v/>
          </cell>
          <cell r="CX282" t="str">
            <v/>
          </cell>
          <cell r="CY282">
            <v>3.85</v>
          </cell>
          <cell r="CZ282" t="str">
            <v/>
          </cell>
          <cell r="DA282" t="str">
            <v/>
          </cell>
          <cell r="DB282" t="str">
            <v/>
          </cell>
          <cell r="DD282">
            <v>1</v>
          </cell>
        </row>
        <row r="283">
          <cell r="C283" t="str">
            <v>PR19SRN_WWN07</v>
          </cell>
          <cell r="D283" t="str">
            <v xml:space="preserve">Together we aim to recycle every drop of water </v>
          </cell>
          <cell r="E283" t="str">
            <v xml:space="preserve">PR19 new </v>
          </cell>
          <cell r="F283" t="str">
            <v>WWN07</v>
          </cell>
          <cell r="G283" t="str">
            <v>Effluent re-use</v>
          </cell>
          <cell r="H283" t="str">
            <v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v>
          </cell>
          <cell r="K283">
            <v>1</v>
          </cell>
          <cell r="Q283">
            <v>1</v>
          </cell>
          <cell r="R283" t="str">
            <v>Out</v>
          </cell>
          <cell r="S283" t="str">
            <v>Revenue</v>
          </cell>
          <cell r="T283" t="str">
            <v>In-period</v>
          </cell>
          <cell r="U283" t="str">
            <v xml:space="preserve">Environmental </v>
          </cell>
          <cell r="V283" t="str">
            <v>nr</v>
          </cell>
          <cell r="W283" t="str">
            <v xml:space="preserve">Total volume of treated effluent re-used expressed in m3.  </v>
          </cell>
          <cell r="X283">
            <v>0</v>
          </cell>
          <cell r="Y283" t="str">
            <v>Up</v>
          </cell>
          <cell r="AQ283">
            <v>0</v>
          </cell>
          <cell r="AR283">
            <v>0</v>
          </cell>
          <cell r="AS283">
            <v>0</v>
          </cell>
          <cell r="AT283">
            <v>0</v>
          </cell>
          <cell r="AU283">
            <v>0</v>
          </cell>
          <cell r="BL283" t="str">
            <v>Yes</v>
          </cell>
          <cell r="BM283" t="str">
            <v>Yes</v>
          </cell>
          <cell r="BN283" t="str">
            <v>Yes</v>
          </cell>
          <cell r="BO283" t="str">
            <v>Yes</v>
          </cell>
          <cell r="BP283" t="str">
            <v>Yes</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v>0</v>
          </cell>
          <cell r="CG283">
            <v>0</v>
          </cell>
          <cell r="CH283">
            <v>0</v>
          </cell>
          <cell r="CI283">
            <v>0</v>
          </cell>
          <cell r="CJ283">
            <v>0</v>
          </cell>
          <cell r="CK283">
            <v>5070</v>
          </cell>
          <cell r="CL283">
            <v>5070</v>
          </cell>
          <cell r="CM283">
            <v>5070</v>
          </cell>
          <cell r="CN283">
            <v>5070</v>
          </cell>
          <cell r="CO283">
            <v>5070</v>
          </cell>
          <cell r="CP283" t="str">
            <v/>
          </cell>
          <cell r="CQ283" t="str">
            <v/>
          </cell>
          <cell r="CR283" t="str">
            <v/>
          </cell>
          <cell r="CS283" t="str">
            <v/>
          </cell>
          <cell r="CT283" t="str">
            <v/>
          </cell>
          <cell r="CU283" t="str">
            <v/>
          </cell>
          <cell r="CV283" t="str">
            <v/>
          </cell>
          <cell r="CW283" t="str">
            <v/>
          </cell>
          <cell r="CX283" t="str">
            <v/>
          </cell>
          <cell r="CY283">
            <v>3.2899999999999998E-6</v>
          </cell>
          <cell r="CZ283" t="str">
            <v/>
          </cell>
          <cell r="DA283" t="str">
            <v/>
          </cell>
          <cell r="DB283" t="str">
            <v/>
          </cell>
          <cell r="DD283">
            <v>1</v>
          </cell>
        </row>
        <row r="284">
          <cell r="C284" t="str">
            <v>PR19SRN_BIO01</v>
          </cell>
          <cell r="D284" t="str">
            <v xml:space="preserve">Together we aim to recycle every drop of water </v>
          </cell>
          <cell r="E284" t="str">
            <v xml:space="preserve">PR14 revision </v>
          </cell>
          <cell r="F284" t="str">
            <v>BIO01</v>
          </cell>
          <cell r="G284" t="str">
            <v xml:space="preserve">Renewable Generation </v>
          </cell>
          <cell r="H284" t="str">
            <v xml:space="preserve">Total renewable electricity generated as a percentage of our total electricity consumption.  </v>
          </cell>
          <cell r="J284">
            <v>0.03</v>
          </cell>
          <cell r="L284">
            <v>0.97</v>
          </cell>
          <cell r="Q284">
            <v>1</v>
          </cell>
          <cell r="R284" t="str">
            <v>Out &amp; under</v>
          </cell>
          <cell r="S284" t="str">
            <v>Revenue</v>
          </cell>
          <cell r="T284" t="str">
            <v>In-period</v>
          </cell>
          <cell r="U284" t="str">
            <v xml:space="preserve">Energy/emissions </v>
          </cell>
          <cell r="V284" t="str">
            <v>%</v>
          </cell>
          <cell r="W284" t="str">
            <v xml:space="preserve">Quantity of renewable electricity generated, measured in kWh, as a percentage of our total electricity </v>
          </cell>
          <cell r="X284">
            <v>2</v>
          </cell>
          <cell r="Y284" t="str">
            <v>Up</v>
          </cell>
          <cell r="AQ284">
            <v>21.2</v>
          </cell>
          <cell r="AR284">
            <v>21.3</v>
          </cell>
          <cell r="AS284">
            <v>24</v>
          </cell>
          <cell r="AT284">
            <v>24</v>
          </cell>
          <cell r="AU284">
            <v>24</v>
          </cell>
          <cell r="BL284" t="str">
            <v>Yes</v>
          </cell>
          <cell r="BM284" t="str">
            <v>Yes</v>
          </cell>
          <cell r="BN284" t="str">
            <v>Yes</v>
          </cell>
          <cell r="BO284" t="str">
            <v>Yes</v>
          </cell>
          <cell r="BP284" t="str">
            <v>Yes</v>
          </cell>
          <cell r="BQ284" t="str">
            <v/>
          </cell>
          <cell r="BR284" t="str">
            <v/>
          </cell>
          <cell r="BS284" t="str">
            <v/>
          </cell>
          <cell r="BT284" t="str">
            <v/>
          </cell>
          <cell r="BU284" t="str">
            <v/>
          </cell>
          <cell r="BV284">
            <v>18.2</v>
          </cell>
          <cell r="BW284">
            <v>18.3</v>
          </cell>
          <cell r="BX284">
            <v>21</v>
          </cell>
          <cell r="BY284">
            <v>21</v>
          </cell>
          <cell r="BZ284">
            <v>21</v>
          </cell>
          <cell r="CA284" t="str">
            <v/>
          </cell>
          <cell r="CB284" t="str">
            <v/>
          </cell>
          <cell r="CC284" t="str">
            <v/>
          </cell>
          <cell r="CD284" t="str">
            <v/>
          </cell>
          <cell r="CE284" t="str">
            <v/>
          </cell>
          <cell r="CF284" t="str">
            <v/>
          </cell>
          <cell r="CG284" t="str">
            <v/>
          </cell>
          <cell r="CH284" t="str">
            <v/>
          </cell>
          <cell r="CI284" t="str">
            <v/>
          </cell>
          <cell r="CJ284" t="str">
            <v/>
          </cell>
          <cell r="CK284">
            <v>24.2</v>
          </cell>
          <cell r="CL284">
            <v>24.3</v>
          </cell>
          <cell r="CM284">
            <v>27</v>
          </cell>
          <cell r="CN284">
            <v>27</v>
          </cell>
          <cell r="CO284">
            <v>27</v>
          </cell>
          <cell r="CP284" t="str">
            <v/>
          </cell>
          <cell r="CQ284" t="str">
            <v/>
          </cell>
          <cell r="CR284" t="str">
            <v/>
          </cell>
          <cell r="CS284" t="str">
            <v/>
          </cell>
          <cell r="CT284" t="str">
            <v/>
          </cell>
          <cell r="CU284">
            <v>-0.442</v>
          </cell>
          <cell r="CV284" t="str">
            <v/>
          </cell>
          <cell r="CW284" t="str">
            <v/>
          </cell>
          <cell r="CX284" t="str">
            <v/>
          </cell>
          <cell r="CY284">
            <v>0.221</v>
          </cell>
          <cell r="CZ284" t="str">
            <v/>
          </cell>
          <cell r="DA284" t="str">
            <v/>
          </cell>
          <cell r="DB284" t="str">
            <v/>
          </cell>
          <cell r="DD284">
            <v>1</v>
          </cell>
        </row>
        <row r="285">
          <cell r="C285" t="str">
            <v>PR19SRN_BIO02</v>
          </cell>
          <cell r="D285" t="str">
            <v xml:space="preserve">Together we aim to recycle every drop of water </v>
          </cell>
          <cell r="E285" t="str">
            <v xml:space="preserve">PR19 new </v>
          </cell>
          <cell r="F285" t="str">
            <v>BIO02</v>
          </cell>
          <cell r="G285" t="str">
            <v>Satisfactory bioresources recycling</v>
          </cell>
          <cell r="H285" t="str">
            <v xml:space="preserve">Disposal of bioresources in a way that is compliant with the Sludge (Use in Agriculture) Regulations, Environmental Permitting (England &amp; Wales) Regulations 2010 and the Safe Sludge Matrix. </v>
          </cell>
          <cell r="L285">
            <v>1</v>
          </cell>
          <cell r="Q285">
            <v>1</v>
          </cell>
          <cell r="R285" t="str">
            <v>Under</v>
          </cell>
          <cell r="S285" t="str">
            <v>Revenue</v>
          </cell>
          <cell r="T285" t="str">
            <v>In-period</v>
          </cell>
          <cell r="U285" t="str">
            <v xml:space="preserve">Bioresources (sludge) </v>
          </cell>
          <cell r="V285" t="str">
            <v>%</v>
          </cell>
          <cell r="W285" t="str">
            <v xml:space="preserve">% compliance with legislation applying to bioresources recycling </v>
          </cell>
          <cell r="X285">
            <v>2</v>
          </cell>
          <cell r="Y285" t="str">
            <v>Up</v>
          </cell>
          <cell r="AQ285">
            <v>100</v>
          </cell>
          <cell r="AR285">
            <v>100</v>
          </cell>
          <cell r="AS285">
            <v>100</v>
          </cell>
          <cell r="AT285">
            <v>100</v>
          </cell>
          <cell r="AU285">
            <v>100</v>
          </cell>
          <cell r="BL285" t="str">
            <v>Yes</v>
          </cell>
          <cell r="BM285" t="str">
            <v>Yes</v>
          </cell>
          <cell r="BN285" t="str">
            <v>Yes</v>
          </cell>
          <cell r="BO285" t="str">
            <v>Yes</v>
          </cell>
          <cell r="BP285" t="str">
            <v>Yes</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v>-0.41699999999999998</v>
          </cell>
          <cell r="CV285" t="str">
            <v/>
          </cell>
          <cell r="CW285" t="str">
            <v/>
          </cell>
          <cell r="CX285" t="str">
            <v/>
          </cell>
          <cell r="CY285" t="str">
            <v/>
          </cell>
          <cell r="CZ285" t="str">
            <v/>
          </cell>
          <cell r="DA285" t="str">
            <v/>
          </cell>
          <cell r="DB285" t="str">
            <v/>
          </cell>
          <cell r="DD285">
            <v>1</v>
          </cell>
        </row>
        <row r="286">
          <cell r="C286" t="str">
            <v>PR19SRN_WWN09</v>
          </cell>
          <cell r="D286" t="str">
            <v xml:space="preserve">We safeguard and enhance rivers, reservoirs and coasts for the future </v>
          </cell>
          <cell r="E286" t="str">
            <v xml:space="preserve">PR19 new </v>
          </cell>
          <cell r="F286" t="str">
            <v>WWN09</v>
          </cell>
          <cell r="G286" t="str">
            <v>River water quality</v>
          </cell>
          <cell r="H286" t="str">
            <v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v>
          </cell>
          <cell r="K286">
            <v>1</v>
          </cell>
          <cell r="Q286">
            <v>1</v>
          </cell>
          <cell r="R286" t="str">
            <v>Under</v>
          </cell>
          <cell r="S286" t="str">
            <v>Revenue</v>
          </cell>
          <cell r="T286" t="str">
            <v>In-period</v>
          </cell>
          <cell r="U286" t="str">
            <v xml:space="preserve">Environmental </v>
          </cell>
          <cell r="V286" t="str">
            <v>nr</v>
          </cell>
          <cell r="W286" t="str">
            <v xml:space="preserve">Km of rivers improved </v>
          </cell>
          <cell r="X286">
            <v>2</v>
          </cell>
          <cell r="Y286" t="str">
            <v>Up</v>
          </cell>
          <cell r="AQ286">
            <v>0</v>
          </cell>
          <cell r="AR286">
            <v>82.5</v>
          </cell>
          <cell r="AS286">
            <v>102.7</v>
          </cell>
          <cell r="AT286">
            <v>102.7</v>
          </cell>
          <cell r="AU286">
            <v>182.3</v>
          </cell>
          <cell r="BL286" t="str">
            <v>Yes</v>
          </cell>
          <cell r="BM286" t="str">
            <v>Yes</v>
          </cell>
          <cell r="BN286" t="str">
            <v>Yes</v>
          </cell>
          <cell r="BO286" t="str">
            <v>Yes</v>
          </cell>
          <cell r="BP286" t="str">
            <v>Yes</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v>-0.248</v>
          </cell>
          <cell r="CV286" t="str">
            <v/>
          </cell>
          <cell r="CW286" t="str">
            <v/>
          </cell>
          <cell r="CX286" t="str">
            <v/>
          </cell>
          <cell r="CY286" t="str">
            <v/>
          </cell>
          <cell r="CZ286" t="str">
            <v/>
          </cell>
          <cell r="DA286" t="str">
            <v/>
          </cell>
          <cell r="DB286" t="str">
            <v/>
          </cell>
          <cell r="DC286" t="str">
            <v>no</v>
          </cell>
          <cell r="DD286">
            <v>1</v>
          </cell>
        </row>
        <row r="287">
          <cell r="C287" t="str">
            <v>PR19SRN_WR05</v>
          </cell>
          <cell r="D287" t="str">
            <v xml:space="preserve">We safeguard and enhance rivers, reservoirs and coasts for the future </v>
          </cell>
          <cell r="E287" t="str">
            <v xml:space="preserve">PR14 revision </v>
          </cell>
          <cell r="F287" t="str">
            <v>WR05</v>
          </cell>
          <cell r="G287" t="str">
            <v>Abstraction Incentive Mechanism</v>
          </cell>
          <cell r="H287" t="str">
            <v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v>
          </cell>
          <cell r="I287">
            <v>1</v>
          </cell>
          <cell r="Q287">
            <v>1</v>
          </cell>
          <cell r="R287" t="str">
            <v>Out &amp; under</v>
          </cell>
          <cell r="S287" t="str">
            <v>Revenue</v>
          </cell>
          <cell r="T287" t="str">
            <v>In-period</v>
          </cell>
          <cell r="U287" t="str">
            <v xml:space="preserve">Water resources/ abstraction </v>
          </cell>
          <cell r="V287" t="str">
            <v>nr</v>
          </cell>
          <cell r="W287" t="str">
            <v xml:space="preserve">Average Ml/d below the September abstraction limit on the River Itchen for days in September where the river flow is below the trigger threshold.  </v>
          </cell>
          <cell r="X287">
            <v>0</v>
          </cell>
          <cell r="Y287" t="str">
            <v>Down</v>
          </cell>
          <cell r="AQ287">
            <v>-15</v>
          </cell>
          <cell r="AR287">
            <v>-15</v>
          </cell>
          <cell r="AS287">
            <v>-15</v>
          </cell>
          <cell r="AT287">
            <v>-15</v>
          </cell>
          <cell r="AU287">
            <v>-15</v>
          </cell>
          <cell r="BL287" t="str">
            <v>Yes</v>
          </cell>
          <cell r="BM287" t="str">
            <v>Yes</v>
          </cell>
          <cell r="BN287" t="str">
            <v>Yes</v>
          </cell>
          <cell r="BO287" t="str">
            <v>Yes</v>
          </cell>
          <cell r="BP287" t="str">
            <v>Yes</v>
          </cell>
          <cell r="BQ287" t="str">
            <v/>
          </cell>
          <cell r="BR287" t="str">
            <v/>
          </cell>
          <cell r="BS287" t="str">
            <v/>
          </cell>
          <cell r="BT287" t="str">
            <v/>
          </cell>
          <cell r="BU287" t="str">
            <v/>
          </cell>
          <cell r="BV287">
            <v>-14</v>
          </cell>
          <cell r="BW287">
            <v>-14</v>
          </cell>
          <cell r="BX287">
            <v>-14</v>
          </cell>
          <cell r="BY287">
            <v>-14</v>
          </cell>
          <cell r="BZ287">
            <v>-14</v>
          </cell>
          <cell r="CA287" t="str">
            <v/>
          </cell>
          <cell r="CB287" t="str">
            <v/>
          </cell>
          <cell r="CC287" t="str">
            <v/>
          </cell>
          <cell r="CD287" t="str">
            <v/>
          </cell>
          <cell r="CE287" t="str">
            <v/>
          </cell>
          <cell r="CF287" t="str">
            <v/>
          </cell>
          <cell r="CG287" t="str">
            <v/>
          </cell>
          <cell r="CH287" t="str">
            <v/>
          </cell>
          <cell r="CI287" t="str">
            <v/>
          </cell>
          <cell r="CJ287" t="str">
            <v/>
          </cell>
          <cell r="CK287">
            <v>-16</v>
          </cell>
          <cell r="CL287">
            <v>-16</v>
          </cell>
          <cell r="CM287">
            <v>-16</v>
          </cell>
          <cell r="CN287">
            <v>-16</v>
          </cell>
          <cell r="CO287">
            <v>-16</v>
          </cell>
          <cell r="CP287" t="str">
            <v/>
          </cell>
          <cell r="CQ287" t="str">
            <v/>
          </cell>
          <cell r="CR287" t="str">
            <v/>
          </cell>
          <cell r="CS287" t="str">
            <v/>
          </cell>
          <cell r="CT287" t="str">
            <v/>
          </cell>
          <cell r="CU287">
            <v>-0.63400000000000001</v>
          </cell>
          <cell r="CV287" t="str">
            <v/>
          </cell>
          <cell r="CW287" t="str">
            <v/>
          </cell>
          <cell r="CX287" t="str">
            <v/>
          </cell>
          <cell r="CY287">
            <v>0.51100000000000001</v>
          </cell>
          <cell r="CZ287" t="str">
            <v/>
          </cell>
          <cell r="DA287" t="str">
            <v/>
          </cell>
          <cell r="DB287" t="str">
            <v/>
          </cell>
          <cell r="DD287">
            <v>1</v>
          </cell>
        </row>
        <row r="288">
          <cell r="C288" t="str">
            <v>PR19SRN_WWN11</v>
          </cell>
          <cell r="D288" t="str">
            <v xml:space="preserve">We safeguard and enhance rivers, reservoirs and coasts for the future </v>
          </cell>
          <cell r="E288" t="str">
            <v xml:space="preserve">PR14 revision </v>
          </cell>
          <cell r="F288" t="str">
            <v>WWN11</v>
          </cell>
          <cell r="G288" t="str">
            <v>Maintain Bathing waters at ‘Excellent’.</v>
          </cell>
          <cell r="H288" t="str">
            <v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v>
          </cell>
          <cell r="K288">
            <v>1</v>
          </cell>
          <cell r="Q288">
            <v>1</v>
          </cell>
          <cell r="R288" t="str">
            <v>Under</v>
          </cell>
          <cell r="S288" t="str">
            <v>Revenue</v>
          </cell>
          <cell r="T288" t="str">
            <v>In-period</v>
          </cell>
          <cell r="U288" t="str">
            <v xml:space="preserve">Environmental </v>
          </cell>
          <cell r="V288" t="str">
            <v>nr</v>
          </cell>
          <cell r="W288" t="str">
            <v xml:space="preserve">The number of bathing waters at ‘Excellent’ in 2020 over the following relevant assessment period. </v>
          </cell>
          <cell r="X288">
            <v>0</v>
          </cell>
          <cell r="Y288" t="str">
            <v>Up</v>
          </cell>
          <cell r="AQ288">
            <v>57</v>
          </cell>
          <cell r="AR288">
            <v>57</v>
          </cell>
          <cell r="AS288">
            <v>57</v>
          </cell>
          <cell r="AT288">
            <v>57</v>
          </cell>
          <cell r="AU288">
            <v>57</v>
          </cell>
          <cell r="BL288" t="str">
            <v>Yes</v>
          </cell>
          <cell r="BM288" t="str">
            <v>Yes</v>
          </cell>
          <cell r="BN288" t="str">
            <v>Yes</v>
          </cell>
          <cell r="BO288" t="str">
            <v>Yes</v>
          </cell>
          <cell r="BP288" t="str">
            <v>Yes</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v>-0.45</v>
          </cell>
          <cell r="CV288" t="str">
            <v/>
          </cell>
          <cell r="CW288" t="str">
            <v/>
          </cell>
          <cell r="CX288" t="str">
            <v/>
          </cell>
          <cell r="CY288" t="str">
            <v/>
          </cell>
          <cell r="CZ288" t="str">
            <v/>
          </cell>
          <cell r="DA288" t="str">
            <v/>
          </cell>
          <cell r="DB288" t="str">
            <v/>
          </cell>
          <cell r="DD288">
            <v>1</v>
          </cell>
        </row>
        <row r="289">
          <cell r="C289" t="str">
            <v>PR19SRN_WWN12</v>
          </cell>
          <cell r="D289" t="str">
            <v xml:space="preserve">We safeguard and enhance rivers, reservoirs and coasts for the future </v>
          </cell>
          <cell r="E289" t="str">
            <v xml:space="preserve">PR14 revision </v>
          </cell>
          <cell r="F289" t="str">
            <v>WWN12</v>
          </cell>
          <cell r="G289" t="str">
            <v>Improve the number of Bathing waters to at least ‘Good’ (Cost Adjustment Claim).</v>
          </cell>
          <cell r="H289" t="str">
            <v xml:space="preserve">To bring at least five named bathing waters to ‘Good’ water quality classification measured annually </v>
          </cell>
          <cell r="K289">
            <v>1</v>
          </cell>
          <cell r="Q289">
            <v>1</v>
          </cell>
          <cell r="R289" t="str">
            <v>Out &amp; under</v>
          </cell>
          <cell r="S289" t="str">
            <v>Revenue</v>
          </cell>
          <cell r="T289" t="str">
            <v>In-period</v>
          </cell>
          <cell r="U289" t="str">
            <v xml:space="preserve">Environmental </v>
          </cell>
          <cell r="V289" t="str">
            <v>nr</v>
          </cell>
          <cell r="W289" t="str">
            <v xml:space="preserve">Number of bathing waters at ‘Good’ </v>
          </cell>
          <cell r="X289">
            <v>0</v>
          </cell>
          <cell r="Y289" t="str">
            <v>Up</v>
          </cell>
          <cell r="AQ289">
            <v>0</v>
          </cell>
          <cell r="AR289">
            <v>0</v>
          </cell>
          <cell r="AS289">
            <v>0</v>
          </cell>
          <cell r="AT289">
            <v>2</v>
          </cell>
          <cell r="AU289">
            <v>5</v>
          </cell>
          <cell r="BP289" t="str">
            <v>Yes</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v>-1.8520000000000001</v>
          </cell>
          <cell r="CV289" t="str">
            <v/>
          </cell>
          <cell r="CW289" t="str">
            <v/>
          </cell>
          <cell r="CX289" t="str">
            <v/>
          </cell>
          <cell r="CY289">
            <v>1.1910000000000001</v>
          </cell>
          <cell r="CZ289" t="str">
            <v/>
          </cell>
          <cell r="DA289" t="str">
            <v/>
          </cell>
          <cell r="DB289" t="str">
            <v/>
          </cell>
          <cell r="DC289" t="str">
            <v>no</v>
          </cell>
          <cell r="DD289">
            <v>1</v>
          </cell>
        </row>
        <row r="290">
          <cell r="C290" t="str">
            <v>PR19SRN_WR03</v>
          </cell>
          <cell r="D290" t="str">
            <v xml:space="preserve">We recognise the true value of water in our daily lives </v>
          </cell>
          <cell r="E290" t="str">
            <v xml:space="preserve">PR19 new </v>
          </cell>
          <cell r="F290" t="str">
            <v>WR03</v>
          </cell>
          <cell r="G290" t="str">
            <v>Target 100</v>
          </cell>
          <cell r="H290" t="str">
            <v xml:space="preserve">% of household population with estimated per capita consumption of less than 100 l/hd/d, in line with our Target 100 initiative. Per capita consumption is defined as the average amount of water used by each customer that lives in a household property. </v>
          </cell>
          <cell r="J290">
            <v>1</v>
          </cell>
          <cell r="Q290">
            <v>1</v>
          </cell>
          <cell r="R290" t="str">
            <v>NFI</v>
          </cell>
          <cell r="U290" t="str">
            <v xml:space="preserve">Water consumption </v>
          </cell>
          <cell r="V290" t="str">
            <v>%</v>
          </cell>
          <cell r="W290" t="str">
            <v xml:space="preserve">% of metered household customers </v>
          </cell>
          <cell r="X290">
            <v>0</v>
          </cell>
          <cell r="Y290" t="str">
            <v>Up</v>
          </cell>
          <cell r="AQ290">
            <v>49</v>
          </cell>
          <cell r="AR290">
            <v>51</v>
          </cell>
          <cell r="AS290">
            <v>53</v>
          </cell>
          <cell r="AT290">
            <v>54</v>
          </cell>
          <cell r="AU290">
            <v>55</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D290">
            <v>1</v>
          </cell>
        </row>
        <row r="291">
          <cell r="C291" t="str">
            <v>PR19SRN_WR04</v>
          </cell>
          <cell r="D291" t="str">
            <v xml:space="preserve">We recognise the true value of water in our daily lives </v>
          </cell>
          <cell r="E291" t="str">
            <v xml:space="preserve">PR19 new </v>
          </cell>
          <cell r="F291" t="str">
            <v>WR04</v>
          </cell>
          <cell r="G291" t="str">
            <v>Water saved from water efficiency visits</v>
          </cell>
          <cell r="H291" t="str">
            <v xml:space="preserve">Total estimated volume of water saved as a result of water efficiency visits to residential properties, based on the number and usage of water saving devices installed. This is the cumulative saving in m3/d to the end of AMP7  </v>
          </cell>
          <cell r="J291">
            <v>1</v>
          </cell>
          <cell r="Q291">
            <v>1</v>
          </cell>
          <cell r="R291" t="str">
            <v>NFI</v>
          </cell>
          <cell r="U291" t="str">
            <v xml:space="preserve">Water consumption </v>
          </cell>
          <cell r="V291" t="str">
            <v>nr</v>
          </cell>
          <cell r="W291" t="str">
            <v xml:space="preserve">Total estimated m3/d of water saved.  </v>
          </cell>
          <cell r="X291">
            <v>0</v>
          </cell>
          <cell r="Y291" t="str">
            <v>Up</v>
          </cell>
          <cell r="AQ291">
            <v>500</v>
          </cell>
          <cell r="AR291">
            <v>1000</v>
          </cell>
          <cell r="AS291">
            <v>1500</v>
          </cell>
          <cell r="AT291">
            <v>2000</v>
          </cell>
          <cell r="AU291">
            <v>2500</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D291">
            <v>1</v>
          </cell>
        </row>
        <row r="292">
          <cell r="C292" t="str">
            <v>PR19SRN_RR02</v>
          </cell>
          <cell r="D292" t="str">
            <v xml:space="preserve">We recognise the true value of water in our daily lives </v>
          </cell>
          <cell r="E292" t="str">
            <v xml:space="preserve">PR19 new </v>
          </cell>
          <cell r="F292" t="str">
            <v>RR02</v>
          </cell>
          <cell r="G292" t="str">
            <v>Access to daily water consumption data</v>
          </cell>
          <cell r="H292" t="str">
            <v xml:space="preserve">Total number of residential properties provided with a device which can give access to daily water consumption.  </v>
          </cell>
          <cell r="J292">
            <v>1</v>
          </cell>
          <cell r="Q292">
            <v>1</v>
          </cell>
          <cell r="R292" t="str">
            <v>Out</v>
          </cell>
          <cell r="S292" t="str">
            <v>Revenue</v>
          </cell>
          <cell r="T292" t="str">
            <v>In-period</v>
          </cell>
          <cell r="U292" t="str">
            <v xml:space="preserve">Water consumption </v>
          </cell>
          <cell r="V292" t="str">
            <v>nr</v>
          </cell>
          <cell r="W292" t="str">
            <v xml:space="preserve">Number of residential properties provided with devices </v>
          </cell>
          <cell r="X292">
            <v>0</v>
          </cell>
          <cell r="Y292" t="str">
            <v>Up</v>
          </cell>
          <cell r="AQ292">
            <v>3529</v>
          </cell>
          <cell r="AR292">
            <v>3529</v>
          </cell>
          <cell r="AS292">
            <v>3529</v>
          </cell>
          <cell r="AT292">
            <v>3529</v>
          </cell>
          <cell r="AU292">
            <v>3529</v>
          </cell>
          <cell r="BL292" t="str">
            <v>Yes</v>
          </cell>
          <cell r="BM292" t="str">
            <v>Yes</v>
          </cell>
          <cell r="BN292" t="str">
            <v>Yes</v>
          </cell>
          <cell r="BO292" t="str">
            <v>Yes</v>
          </cell>
          <cell r="BP292" t="str">
            <v>Yes</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v>0</v>
          </cell>
          <cell r="CG292">
            <v>0</v>
          </cell>
          <cell r="CH292">
            <v>0</v>
          </cell>
          <cell r="CI292">
            <v>0</v>
          </cell>
          <cell r="CJ292">
            <v>0</v>
          </cell>
          <cell r="CK292">
            <v>17644</v>
          </cell>
          <cell r="CL292">
            <v>17644</v>
          </cell>
          <cell r="CM292">
            <v>17644</v>
          </cell>
          <cell r="CN292">
            <v>17644</v>
          </cell>
          <cell r="CO292">
            <v>17644</v>
          </cell>
          <cell r="CP292" t="str">
            <v/>
          </cell>
          <cell r="CQ292" t="str">
            <v/>
          </cell>
          <cell r="CR292" t="str">
            <v/>
          </cell>
          <cell r="CS292" t="str">
            <v/>
          </cell>
          <cell r="CT292" t="str">
            <v/>
          </cell>
          <cell r="CU292" t="str">
            <v/>
          </cell>
          <cell r="CV292" t="str">
            <v/>
          </cell>
          <cell r="CW292" t="str">
            <v/>
          </cell>
          <cell r="CX292" t="str">
            <v/>
          </cell>
          <cell r="CY292">
            <v>3.63E-6</v>
          </cell>
          <cell r="CZ292" t="str">
            <v/>
          </cell>
          <cell r="DA292" t="str">
            <v/>
          </cell>
          <cell r="DB292" t="str">
            <v/>
          </cell>
          <cell r="DD292">
            <v>1</v>
          </cell>
        </row>
        <row r="293">
          <cell r="C293" t="str">
            <v>PR19SRN_WN01</v>
          </cell>
          <cell r="D293" t="str">
            <v xml:space="preserve">By working together we can secure a resilient economy for the south east </v>
          </cell>
          <cell r="E293" t="str">
            <v xml:space="preserve">PR19 new </v>
          </cell>
          <cell r="F293" t="str">
            <v>WN01</v>
          </cell>
          <cell r="G293" t="str">
            <v>D-MeX: Developer services measure of experience</v>
          </cell>
          <cell r="H293" t="str">
            <v xml:space="preserve">New Ofwat developer services measure.  Defined by Ofwat in: https://www.ofwat.gov.uk/outcomes-definitions-pr19/ </v>
          </cell>
          <cell r="J293">
            <v>0.433</v>
          </cell>
          <cell r="K293">
            <v>0.56699999999999995</v>
          </cell>
          <cell r="Q293">
            <v>1</v>
          </cell>
          <cell r="R293" t="str">
            <v>Out &amp; under</v>
          </cell>
          <cell r="S293" t="str">
            <v>Revenue</v>
          </cell>
          <cell r="T293" t="str">
            <v>In-period</v>
          </cell>
          <cell r="U293" t="str">
            <v xml:space="preserve">Developer services measure of experience (D-MeX) </v>
          </cell>
          <cell r="V293" t="str">
            <v>score</v>
          </cell>
          <cell r="W293" t="str">
            <v xml:space="preserve">D-MeX score </v>
          </cell>
          <cell r="X293">
            <v>2</v>
          </cell>
          <cell r="Y293" t="str">
            <v>Up</v>
          </cell>
          <cell r="Z293" t="str">
            <v>D-MeX: Developer services measure of experience</v>
          </cell>
        </row>
        <row r="294">
          <cell r="C294" t="str">
            <v>PR19SRN_WWN13</v>
          </cell>
          <cell r="D294" t="str">
            <v xml:space="preserve">By working together we can secure a resilient economy for the south east </v>
          </cell>
          <cell r="E294" t="str">
            <v xml:space="preserve">PR19 new </v>
          </cell>
          <cell r="F294" t="str">
            <v>WWN13</v>
          </cell>
          <cell r="G294" t="str">
            <v>Improve the bathing waters at ‘Excellent’ quality (Cost Adjustment Claim).</v>
          </cell>
          <cell r="H294" t="str">
            <v>To bring at least two from four named bathing waters to ‘Excellent’ water quality classification. Measured annually </v>
          </cell>
          <cell r="K294">
            <v>1</v>
          </cell>
          <cell r="Q294">
            <v>1</v>
          </cell>
          <cell r="R294" t="str">
            <v>Out &amp; under</v>
          </cell>
          <cell r="S294" t="str">
            <v>Revenue</v>
          </cell>
          <cell r="T294" t="str">
            <v>In-period</v>
          </cell>
          <cell r="U294" t="str">
            <v xml:space="preserve">Environmental </v>
          </cell>
          <cell r="V294" t="str">
            <v>nr</v>
          </cell>
          <cell r="W294" t="str">
            <v xml:space="preserve">Number of bathing waters at ‘Excellent’  </v>
          </cell>
          <cell r="X294">
            <v>0</v>
          </cell>
          <cell r="Y294" t="str">
            <v>Up</v>
          </cell>
          <cell r="AQ294">
            <v>0</v>
          </cell>
          <cell r="AR294">
            <v>0</v>
          </cell>
          <cell r="AS294">
            <v>0</v>
          </cell>
          <cell r="AT294">
            <v>1</v>
          </cell>
          <cell r="AU294">
            <v>2</v>
          </cell>
          <cell r="BP294" t="str">
            <v>Yes</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v>-1.7</v>
          </cell>
          <cell r="CV294" t="str">
            <v/>
          </cell>
          <cell r="CW294" t="str">
            <v/>
          </cell>
          <cell r="CX294" t="str">
            <v/>
          </cell>
          <cell r="CY294">
            <v>1.1910000000000001</v>
          </cell>
          <cell r="CZ294" t="str">
            <v/>
          </cell>
          <cell r="DA294" t="str">
            <v/>
          </cell>
          <cell r="DB294" t="str">
            <v/>
          </cell>
          <cell r="DD294">
            <v>1</v>
          </cell>
        </row>
        <row r="295">
          <cell r="C295" t="str">
            <v>PR19SRN_RR01</v>
          </cell>
          <cell r="D295" t="str">
            <v xml:space="preserve">We provide a refreshingly easy customer experience </v>
          </cell>
          <cell r="E295" t="str">
            <v xml:space="preserve">PR19 new </v>
          </cell>
          <cell r="F295" t="str">
            <v>RR01</v>
          </cell>
          <cell r="G295" t="str">
            <v>C-MeX: Customer measure of experience</v>
          </cell>
          <cell r="H295" t="str">
            <v xml:space="preserve">New Ofwat customer service measure to replace SIM. Defined by Ofwat in: https://www.ofwat.gov.uk/outcomes-definitions-pr19/ </v>
          </cell>
          <cell r="M295">
            <v>1</v>
          </cell>
          <cell r="Q295">
            <v>1</v>
          </cell>
          <cell r="R295" t="str">
            <v>Out &amp; under</v>
          </cell>
          <cell r="S295" t="str">
            <v>Revenue</v>
          </cell>
          <cell r="T295" t="str">
            <v>In-period</v>
          </cell>
          <cell r="U295" t="str">
            <v xml:space="preserve">Customer measure of experience (C-MeX) </v>
          </cell>
          <cell r="V295" t="str">
            <v>score</v>
          </cell>
          <cell r="W295" t="str">
            <v xml:space="preserve">C-MeX score </v>
          </cell>
          <cell r="X295">
            <v>2</v>
          </cell>
          <cell r="Y295" t="str">
            <v>Up</v>
          </cell>
          <cell r="Z295" t="str">
            <v>C-MeX: Customer measure of experience</v>
          </cell>
        </row>
        <row r="296">
          <cell r="C296" t="str">
            <v>PR19SRN_RR03</v>
          </cell>
          <cell r="D296" t="str">
            <v xml:space="preserve">We make sure our bills are affordable for our customers </v>
          </cell>
          <cell r="E296" t="str">
            <v xml:space="preserve">PR19 new </v>
          </cell>
          <cell r="F296" t="str">
            <v>RR03</v>
          </cell>
          <cell r="G296" t="str">
            <v>Void properties</v>
          </cell>
          <cell r="H296" t="str">
            <v xml:space="preserve">Number of household properties that are classified as void and are therefore not billed as a percentage of total household connected properties. </v>
          </cell>
          <cell r="M296">
            <v>1</v>
          </cell>
          <cell r="Q296">
            <v>1</v>
          </cell>
          <cell r="R296" t="str">
            <v>Out &amp; under</v>
          </cell>
          <cell r="S296" t="str">
            <v>Revenue</v>
          </cell>
          <cell r="T296" t="str">
            <v>In-period</v>
          </cell>
          <cell r="U296" t="str">
            <v xml:space="preserve">Voids and gap sites </v>
          </cell>
          <cell r="V296" t="str">
            <v>%</v>
          </cell>
          <cell r="W296" t="str">
            <v xml:space="preserve">Percentage of total household connected properties that are void. </v>
          </cell>
          <cell r="X296">
            <v>2</v>
          </cell>
          <cell r="Y296" t="str">
            <v>Down</v>
          </cell>
          <cell r="AQ296">
            <v>2.38</v>
          </cell>
          <cell r="AR296">
            <v>2.2799999999999998</v>
          </cell>
          <cell r="AS296">
            <v>2.1800000000000002</v>
          </cell>
          <cell r="AT296">
            <v>2.12</v>
          </cell>
          <cell r="AU296">
            <v>2.06</v>
          </cell>
          <cell r="BL296" t="str">
            <v>Yes</v>
          </cell>
          <cell r="BM296" t="str">
            <v>Yes</v>
          </cell>
          <cell r="BN296" t="str">
            <v>Yes</v>
          </cell>
          <cell r="BO296" t="str">
            <v>Yes</v>
          </cell>
          <cell r="BP296" t="str">
            <v>Yes</v>
          </cell>
          <cell r="BQ296" t="str">
            <v/>
          </cell>
          <cell r="BR296" t="str">
            <v/>
          </cell>
          <cell r="BS296" t="str">
            <v/>
          </cell>
          <cell r="BT296" t="str">
            <v/>
          </cell>
          <cell r="BU296" t="str">
            <v/>
          </cell>
          <cell r="BV296">
            <v>2.88</v>
          </cell>
          <cell r="BW296">
            <v>2.78</v>
          </cell>
          <cell r="BX296">
            <v>2.68</v>
          </cell>
          <cell r="BY296">
            <v>2.62</v>
          </cell>
          <cell r="BZ296">
            <v>2.56</v>
          </cell>
          <cell r="CA296" t="str">
            <v/>
          </cell>
          <cell r="CB296" t="str">
            <v/>
          </cell>
          <cell r="CC296" t="str">
            <v/>
          </cell>
          <cell r="CD296" t="str">
            <v/>
          </cell>
          <cell r="CE296" t="str">
            <v/>
          </cell>
          <cell r="CF296" t="str">
            <v/>
          </cell>
          <cell r="CG296" t="str">
            <v/>
          </cell>
          <cell r="CH296" t="str">
            <v/>
          </cell>
          <cell r="CI296" t="str">
            <v/>
          </cell>
          <cell r="CJ296" t="str">
            <v/>
          </cell>
          <cell r="CK296">
            <v>1.88</v>
          </cell>
          <cell r="CL296">
            <v>1.78</v>
          </cell>
          <cell r="CM296">
            <v>1.68</v>
          </cell>
          <cell r="CN296">
            <v>1.62</v>
          </cell>
          <cell r="CO296">
            <v>1.56</v>
          </cell>
          <cell r="CP296" t="str">
            <v/>
          </cell>
          <cell r="CQ296" t="str">
            <v/>
          </cell>
          <cell r="CR296" t="str">
            <v/>
          </cell>
          <cell r="CS296" t="str">
            <v/>
          </cell>
          <cell r="CT296" t="str">
            <v/>
          </cell>
          <cell r="CU296">
            <v>-1.2</v>
          </cell>
          <cell r="CV296" t="str">
            <v/>
          </cell>
          <cell r="CW296" t="str">
            <v/>
          </cell>
          <cell r="CX296" t="str">
            <v/>
          </cell>
          <cell r="CY296">
            <v>1.2</v>
          </cell>
          <cell r="CZ296" t="str">
            <v/>
          </cell>
          <cell r="DA296" t="str">
            <v/>
          </cell>
          <cell r="DB296" t="str">
            <v/>
          </cell>
          <cell r="DD296">
            <v>1</v>
          </cell>
        </row>
        <row r="297">
          <cell r="C297" t="str">
            <v>PR19SRN_RR04</v>
          </cell>
          <cell r="D297" t="str">
            <v xml:space="preserve">We make sure our bills are affordable for our customers </v>
          </cell>
          <cell r="E297" t="str">
            <v xml:space="preserve">PR19 new </v>
          </cell>
          <cell r="F297" t="str">
            <v>RR04</v>
          </cell>
          <cell r="G297" t="str">
            <v>Effectiveness of Financial Assistance</v>
          </cell>
          <cell r="H297" t="str">
            <v xml:space="preserve">The percentage of customers that pay their bills following the receipt of financial assistance. This is a measure of the effectiveness of financial assistance interventions. </v>
          </cell>
          <cell r="M297">
            <v>1</v>
          </cell>
          <cell r="Q297">
            <v>1</v>
          </cell>
          <cell r="R297" t="str">
            <v>NFI</v>
          </cell>
          <cell r="U297" t="str">
            <v xml:space="preserve">Billing, debt, vfm, affordability, vulnerability </v>
          </cell>
          <cell r="V297" t="str">
            <v>%</v>
          </cell>
          <cell r="W297" t="str">
            <v xml:space="preserve">The percentage of our customers that make payments as expected following the receipt of financial assistance. </v>
          </cell>
          <cell r="X297">
            <v>0</v>
          </cell>
          <cell r="Y297" t="str">
            <v>Up</v>
          </cell>
          <cell r="AQ297">
            <v>70</v>
          </cell>
          <cell r="AR297">
            <v>75</v>
          </cell>
          <cell r="AS297">
            <v>80</v>
          </cell>
          <cell r="AT297">
            <v>85</v>
          </cell>
          <cell r="AU297">
            <v>90</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D297">
            <v>1</v>
          </cell>
        </row>
        <row r="298">
          <cell r="C298" t="str">
            <v>PR19SRN_RR05</v>
          </cell>
          <cell r="D298" t="str">
            <v xml:space="preserve">We support our customers in vulnerable circumstances </v>
          </cell>
          <cell r="E298" t="str">
            <v xml:space="preserve">PR19 new </v>
          </cell>
          <cell r="F298" t="str">
            <v>RR05</v>
          </cell>
          <cell r="G298" t="str">
            <v>Customer satisfaction with vulnerability support</v>
          </cell>
          <cell r="H298" t="str">
            <v>The proportion of customers that have received non-financial support that believe Southern Water's support addresses their specific requirements and needs. A measure of the quality of support provided to customers in vulnerable circumstances. </v>
          </cell>
          <cell r="M298">
            <v>1</v>
          </cell>
          <cell r="Q298">
            <v>1</v>
          </cell>
          <cell r="R298" t="str">
            <v>NFI</v>
          </cell>
          <cell r="U298" t="str">
            <v xml:space="preserve">Billing, debt, vfm, affordability, vulnerability </v>
          </cell>
          <cell r="V298" t="str">
            <v>%</v>
          </cell>
          <cell r="W298" t="str">
            <v xml:space="preserve">The proportion of customers that have received non-financial support that believe Southern Water's support addresses their specific requirements and needs. </v>
          </cell>
          <cell r="X298">
            <v>0</v>
          </cell>
          <cell r="Y298" t="str">
            <v>Up</v>
          </cell>
          <cell r="AQ298">
            <v>77</v>
          </cell>
          <cell r="AR298">
            <v>81</v>
          </cell>
          <cell r="AS298">
            <v>84</v>
          </cell>
          <cell r="AT298">
            <v>87</v>
          </cell>
          <cell r="AU298">
            <v>90</v>
          </cell>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D298">
            <v>1</v>
          </cell>
        </row>
        <row r="299">
          <cell r="C299" t="str">
            <v>PR19SRN_WN09</v>
          </cell>
          <cell r="D299" t="str">
            <v xml:space="preserve">We supply clean, safe and sustainable water </v>
          </cell>
          <cell r="E299" t="str">
            <v xml:space="preserve">PR19 new </v>
          </cell>
          <cell r="F299" t="str">
            <v>WN09</v>
          </cell>
          <cell r="G299" t="str">
            <v>Replace lead customer pipes</v>
          </cell>
          <cell r="H299" t="str">
            <v>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v>
          </cell>
          <cell r="J299">
            <v>1</v>
          </cell>
          <cell r="Q299">
            <v>1</v>
          </cell>
          <cell r="R299" t="str">
            <v>Out</v>
          </cell>
          <cell r="S299" t="str">
            <v>Revenue</v>
          </cell>
          <cell r="T299" t="str">
            <v>In-period</v>
          </cell>
          <cell r="U299" t="str">
            <v>Lead</v>
          </cell>
          <cell r="V299" t="str">
            <v>nr</v>
          </cell>
          <cell r="W299" t="str">
            <v xml:space="preserve">Number of residential properties who receive grants </v>
          </cell>
          <cell r="X299">
            <v>0</v>
          </cell>
          <cell r="Y299" t="str">
            <v>Up</v>
          </cell>
          <cell r="AQ299">
            <v>43</v>
          </cell>
          <cell r="AR299">
            <v>43</v>
          </cell>
          <cell r="AS299">
            <v>43</v>
          </cell>
          <cell r="AT299">
            <v>43</v>
          </cell>
          <cell r="AU299">
            <v>43</v>
          </cell>
          <cell r="BL299" t="str">
            <v>Yes</v>
          </cell>
          <cell r="BM299" t="str">
            <v>Yes</v>
          </cell>
          <cell r="BN299" t="str">
            <v>Yes</v>
          </cell>
          <cell r="BO299" t="str">
            <v>Yes</v>
          </cell>
          <cell r="BP299" t="str">
            <v>Yes</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v>2158</v>
          </cell>
          <cell r="CL299">
            <v>2158</v>
          </cell>
          <cell r="CM299">
            <v>2158</v>
          </cell>
          <cell r="CN299">
            <v>2158</v>
          </cell>
          <cell r="CO299">
            <v>2158</v>
          </cell>
          <cell r="CP299" t="str">
            <v/>
          </cell>
          <cell r="CQ299" t="str">
            <v/>
          </cell>
          <cell r="CR299" t="str">
            <v/>
          </cell>
          <cell r="CS299" t="str">
            <v/>
          </cell>
          <cell r="CT299" t="str">
            <v/>
          </cell>
          <cell r="CU299" t="str">
            <v/>
          </cell>
          <cell r="CV299" t="str">
            <v/>
          </cell>
          <cell r="CW299" t="str">
            <v/>
          </cell>
          <cell r="CX299" t="str">
            <v/>
          </cell>
          <cell r="CY299">
            <v>2.5000000000000001E-5</v>
          </cell>
          <cell r="CZ299" t="str">
            <v/>
          </cell>
          <cell r="DA299" t="str">
            <v/>
          </cell>
          <cell r="DB299" t="str">
            <v/>
          </cell>
          <cell r="DD299">
            <v>1</v>
          </cell>
        </row>
        <row r="300">
          <cell r="C300" t="str">
            <v>PR19SRN_WWN06</v>
          </cell>
          <cell r="D300" t="str">
            <v xml:space="preserve">We innovate to create sustainable communities </v>
          </cell>
          <cell r="E300" t="str">
            <v xml:space="preserve">PR19 new </v>
          </cell>
          <cell r="F300" t="str">
            <v>WWN06</v>
          </cell>
          <cell r="G300" t="str">
            <v>Surface water management</v>
          </cell>
          <cell r="H300" t="str">
            <v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v>
          </cell>
          <cell r="K300">
            <v>1</v>
          </cell>
          <cell r="Q300">
            <v>1</v>
          </cell>
          <cell r="R300" t="str">
            <v>Out &amp; under</v>
          </cell>
          <cell r="S300" t="str">
            <v>Revenue</v>
          </cell>
          <cell r="T300" t="str">
            <v>In-period</v>
          </cell>
          <cell r="U300" t="str">
            <v xml:space="preserve">Sewer flooding </v>
          </cell>
          <cell r="V300" t="str">
            <v>m3</v>
          </cell>
          <cell r="W300" t="str">
            <v>Reduction in volume (m3) of surface water entering the surface or combined sewer network as a result of rough sustainable urban drainage approaches</v>
          </cell>
          <cell r="X300">
            <v>0</v>
          </cell>
          <cell r="Y300" t="str">
            <v>Up</v>
          </cell>
          <cell r="AQ300">
            <v>23080</v>
          </cell>
          <cell r="AR300">
            <v>39730</v>
          </cell>
          <cell r="AS300">
            <v>39730</v>
          </cell>
          <cell r="AT300">
            <v>39730</v>
          </cell>
          <cell r="AU300">
            <v>39730</v>
          </cell>
          <cell r="BL300" t="str">
            <v>Yes</v>
          </cell>
          <cell r="BM300" t="str">
            <v>Yes</v>
          </cell>
          <cell r="BN300" t="str">
            <v>Yes</v>
          </cell>
          <cell r="BO300" t="str">
            <v>Yes</v>
          </cell>
          <cell r="BP300" t="str">
            <v>Yes</v>
          </cell>
          <cell r="BQ300" t="str">
            <v/>
          </cell>
          <cell r="BR300" t="str">
            <v/>
          </cell>
          <cell r="BS300" t="str">
            <v/>
          </cell>
          <cell r="BT300" t="str">
            <v/>
          </cell>
          <cell r="BU300" t="str">
            <v/>
          </cell>
          <cell r="BV300">
            <v>8496</v>
          </cell>
          <cell r="BW300">
            <v>14625</v>
          </cell>
          <cell r="BX300">
            <v>14625</v>
          </cell>
          <cell r="BY300">
            <v>14625</v>
          </cell>
          <cell r="BZ300">
            <v>14625</v>
          </cell>
          <cell r="CA300" t="str">
            <v/>
          </cell>
          <cell r="CB300" t="str">
            <v/>
          </cell>
          <cell r="CC300" t="str">
            <v/>
          </cell>
          <cell r="CD300" t="str">
            <v/>
          </cell>
          <cell r="CE300" t="str">
            <v/>
          </cell>
          <cell r="CF300" t="str">
            <v/>
          </cell>
          <cell r="CG300" t="str">
            <v/>
          </cell>
          <cell r="CH300" t="str">
            <v/>
          </cell>
          <cell r="CI300" t="str">
            <v/>
          </cell>
          <cell r="CJ300" t="str">
            <v/>
          </cell>
          <cell r="CK300">
            <v>37664</v>
          </cell>
          <cell r="CL300">
            <v>64835</v>
          </cell>
          <cell r="CM300">
            <v>64835</v>
          </cell>
          <cell r="CN300">
            <v>64835</v>
          </cell>
          <cell r="CO300">
            <v>64835</v>
          </cell>
          <cell r="CP300" t="str">
            <v/>
          </cell>
          <cell r="CQ300" t="str">
            <v/>
          </cell>
          <cell r="CR300" t="str">
            <v/>
          </cell>
          <cell r="CS300" t="str">
            <v/>
          </cell>
          <cell r="CT300" t="str">
            <v/>
          </cell>
          <cell r="CU300">
            <v>-2.08E-6</v>
          </cell>
          <cell r="CV300" t="str">
            <v/>
          </cell>
          <cell r="CW300" t="str">
            <v/>
          </cell>
          <cell r="CX300" t="str">
            <v/>
          </cell>
          <cell r="CY300">
            <v>2.08E-6</v>
          </cell>
          <cell r="CZ300" t="str">
            <v/>
          </cell>
          <cell r="DA300" t="str">
            <v/>
          </cell>
          <cell r="DB300" t="str">
            <v/>
          </cell>
          <cell r="DD300">
            <v>1</v>
          </cell>
        </row>
        <row r="301">
          <cell r="C301" t="str">
            <v>PR19SRN_N01</v>
          </cell>
          <cell r="D301" t="str">
            <v xml:space="preserve">We innovate to create sustainable communities </v>
          </cell>
          <cell r="E301" t="str">
            <v xml:space="preserve">PR19 new </v>
          </cell>
          <cell r="F301" t="str">
            <v>N01</v>
          </cell>
          <cell r="G301" t="str">
            <v xml:space="preserve">Community engagement </v>
          </cell>
          <cell r="H301" t="str">
            <v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v>
          </cell>
          <cell r="J301">
            <v>0.5</v>
          </cell>
          <cell r="K301">
            <v>0.5</v>
          </cell>
          <cell r="Q301">
            <v>1</v>
          </cell>
          <cell r="R301" t="str">
            <v>NFI</v>
          </cell>
          <cell r="U301" t="str">
            <v xml:space="preserve">Community/partnerships </v>
          </cell>
          <cell r="V301" t="str">
            <v>rank</v>
          </cell>
          <cell r="W301" t="str">
            <v>Rank of where we are in the benchmarking </v>
          </cell>
          <cell r="X301">
            <v>0</v>
          </cell>
          <cell r="Y301" t="str">
            <v>Up</v>
          </cell>
          <cell r="AQ301">
            <v>75</v>
          </cell>
          <cell r="AR301">
            <v>75</v>
          </cell>
          <cell r="AS301">
            <v>75</v>
          </cell>
          <cell r="AT301">
            <v>75</v>
          </cell>
          <cell r="AU301">
            <v>75</v>
          </cell>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D301">
            <v>1</v>
          </cell>
        </row>
        <row r="302">
          <cell r="C302" t="str">
            <v>PR19SRN_N02</v>
          </cell>
          <cell r="D302" t="str">
            <v xml:space="preserve">We innovate to create sustainable communities </v>
          </cell>
          <cell r="E302" t="str">
            <v xml:space="preserve">PR19 new </v>
          </cell>
          <cell r="F302" t="str">
            <v>N02</v>
          </cell>
          <cell r="G302" t="str">
            <v>Schools visited and engagement with children</v>
          </cell>
          <cell r="H302" t="str">
            <v xml:space="preserve">This measures the number of schools we have visited to raise awareness and improve understanding of the value of water, water efficiency and ‘unflushables’. </v>
          </cell>
          <cell r="J302">
            <v>0.5</v>
          </cell>
          <cell r="K302">
            <v>0.5</v>
          </cell>
          <cell r="Q302">
            <v>1</v>
          </cell>
          <cell r="R302" t="str">
            <v>NFI</v>
          </cell>
          <cell r="U302" t="str">
            <v>Community/partnerships</v>
          </cell>
          <cell r="V302" t="str">
            <v>%</v>
          </cell>
          <cell r="W302" t="str">
            <v>The percentage of good or excellent feedback</v>
          </cell>
          <cell r="X302">
            <v>0</v>
          </cell>
          <cell r="Y302" t="str">
            <v>Up</v>
          </cell>
          <cell r="AQ302">
            <v>1</v>
          </cell>
          <cell r="AR302">
            <v>1</v>
          </cell>
          <cell r="AS302">
            <v>1</v>
          </cell>
          <cell r="AT302">
            <v>1</v>
          </cell>
          <cell r="AU302">
            <v>1</v>
          </cell>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D302">
            <v>1</v>
          </cell>
        </row>
        <row r="303">
          <cell r="C303" t="str">
            <v>PR19SRN_WN03</v>
          </cell>
          <cell r="D303" t="str">
            <v xml:space="preserve">The services we provide are effective and fit for the future </v>
          </cell>
          <cell r="E303" t="str">
            <v xml:space="preserve">PR14 revision </v>
          </cell>
          <cell r="F303" t="str">
            <v>WN03</v>
          </cell>
          <cell r="G303" t="str">
            <v>Water supply interruptions</v>
          </cell>
          <cell r="H303" t="str">
            <v xml:space="preserve">Water supply interruptions is an Ofwat common definition. Defined by Ofwat in:  https://www.ofwat.gov.uk/wp-content/uploads/2018/03/Reporting-guidance-supply-interruptions.pdf </v>
          </cell>
          <cell r="J303">
            <v>1</v>
          </cell>
          <cell r="Q303">
            <v>1</v>
          </cell>
          <cell r="R303" t="str">
            <v>Out &amp; under</v>
          </cell>
          <cell r="S303" t="str">
            <v>Revenue</v>
          </cell>
          <cell r="T303" t="str">
            <v>In-period</v>
          </cell>
          <cell r="U303" t="str">
            <v xml:space="preserve">Supply interruptions </v>
          </cell>
          <cell r="V303" t="str">
            <v>time</v>
          </cell>
          <cell r="W303" t="str">
            <v xml:space="preserve">property minutes lost </v>
          </cell>
          <cell r="X303">
            <v>0</v>
          </cell>
          <cell r="Y303" t="str">
            <v>Down</v>
          </cell>
          <cell r="Z303" t="str">
            <v>Water supply interruptions</v>
          </cell>
        </row>
        <row r="304">
          <cell r="C304" t="str">
            <v>PR19SRN_WWN01</v>
          </cell>
          <cell r="D304" t="str">
            <v xml:space="preserve">The services we provide are effective and fit for the future </v>
          </cell>
          <cell r="E304" t="str">
            <v xml:space="preserve">PR14 revision </v>
          </cell>
          <cell r="F304" t="str">
            <v>WWN01</v>
          </cell>
          <cell r="G304" t="str">
            <v>Internal sewer flooding</v>
          </cell>
          <cell r="H304" t="str">
            <v xml:space="preserve">Internal sewer flooding is an Ofwat common definition. Defined by Ofwat in: https://www.ofwat.gov.uk/wp-content/uploads/2018/03/Reporting-guidance-sewer-flooding.pdf </v>
          </cell>
          <cell r="K304">
            <v>1</v>
          </cell>
          <cell r="Q304">
            <v>1</v>
          </cell>
          <cell r="R304" t="str">
            <v>Out &amp; under</v>
          </cell>
          <cell r="S304" t="str">
            <v>Revenue</v>
          </cell>
          <cell r="T304" t="str">
            <v>In-period</v>
          </cell>
          <cell r="U304" t="str">
            <v xml:space="preserve">Sewer flooding </v>
          </cell>
          <cell r="V304" t="str">
            <v>nr</v>
          </cell>
          <cell r="W304" t="str">
            <v>Internal flooding incidents including severe weather per 10,000 connected properties</v>
          </cell>
          <cell r="X304">
            <v>2</v>
          </cell>
          <cell r="Y304" t="str">
            <v>Down</v>
          </cell>
          <cell r="Z304" t="str">
            <v>Internal sewer flooding</v>
          </cell>
        </row>
        <row r="305">
          <cell r="C305" t="str">
            <v>PR19SRN_WWN02</v>
          </cell>
          <cell r="D305" t="str">
            <v xml:space="preserve">The services we provide are effective and fit for the future </v>
          </cell>
          <cell r="E305" t="str">
            <v xml:space="preserve">PR14 revision </v>
          </cell>
          <cell r="F305" t="str">
            <v>WWN02</v>
          </cell>
          <cell r="G305" t="str">
            <v>Pollution incidents</v>
          </cell>
          <cell r="H305" t="str">
            <v xml:space="preserve">Pollution incidents (categories 1 to 3) is an Ofwat common definition. Defined by Ofwat in: https://www.ofwat.gov.uk/outcomes-definitions-pr19/ </v>
          </cell>
          <cell r="K305">
            <v>1</v>
          </cell>
          <cell r="Q305">
            <v>1</v>
          </cell>
          <cell r="R305" t="str">
            <v>Out &amp; under</v>
          </cell>
          <cell r="S305" t="str">
            <v>Revenue</v>
          </cell>
          <cell r="T305" t="str">
            <v>In-period</v>
          </cell>
          <cell r="U305" t="str">
            <v xml:space="preserve">Pollution incidents </v>
          </cell>
          <cell r="V305" t="str">
            <v>nr</v>
          </cell>
          <cell r="W305" t="str">
            <v>The total number of pollution incidents (categories 1 to 3) in a calendar year  per 10,000km sewer</v>
          </cell>
          <cell r="X305">
            <v>2</v>
          </cell>
          <cell r="Y305" t="str">
            <v>Down</v>
          </cell>
          <cell r="Z305" t="str">
            <v>Pollution incidents</v>
          </cell>
        </row>
        <row r="306">
          <cell r="C306" t="str">
            <v>PR19SRN_WR02</v>
          </cell>
          <cell r="D306" t="str">
            <v xml:space="preserve">The services we provide are effective and fit for the future </v>
          </cell>
          <cell r="E306" t="str">
            <v xml:space="preserve">PR19 new </v>
          </cell>
          <cell r="F306" t="str">
            <v>WR02</v>
          </cell>
          <cell r="G306" t="str">
            <v>Risk of severe restrictions in a drought</v>
          </cell>
          <cell r="H306" t="str">
            <v xml:space="preserve">Risk of severe restrictions in a drought is an Ofwat common definition. Defined by Ofwat in: https://www.ofwat.gov.uk/wp-content/uploads/2018/03/Drought-resilience-metric-March-18.pdf </v>
          </cell>
          <cell r="I306">
            <v>1</v>
          </cell>
          <cell r="Q306">
            <v>1</v>
          </cell>
          <cell r="R306" t="str">
            <v>NFI</v>
          </cell>
          <cell r="U306" t="str">
            <v xml:space="preserve">Resilience </v>
          </cell>
          <cell r="V306" t="str">
            <v>%</v>
          </cell>
          <cell r="W306" t="str">
            <v xml:space="preserve">The percentage of the customer population at risk of experiencing severe restrictions </v>
          </cell>
          <cell r="X306">
            <v>1</v>
          </cell>
          <cell r="Y306" t="str">
            <v>Down</v>
          </cell>
          <cell r="Z306" t="str">
            <v>Risk of severe restrictions in a drought</v>
          </cell>
        </row>
        <row r="307">
          <cell r="C307" t="str">
            <v>PR19SRN_WWN03</v>
          </cell>
          <cell r="D307" t="str">
            <v xml:space="preserve">The services we provide are effective and fit for the future </v>
          </cell>
          <cell r="E307" t="str">
            <v xml:space="preserve">PR19 new </v>
          </cell>
          <cell r="F307" t="str">
            <v>WWN03</v>
          </cell>
          <cell r="G307" t="str">
            <v>Risk of sewer flooding in a storm</v>
          </cell>
          <cell r="H307" t="str">
            <v xml:space="preserve">Risk of sewer flooding in a storm is an Ofwat common definition. Defined by Ofwat in: https://www.ofwat.gov.uk/wp-content/uploads/2017/12/Developing-and-Trialling-Wastewater-Resilience-Metrics-Atkins.pdf </v>
          </cell>
          <cell r="K307">
            <v>1</v>
          </cell>
          <cell r="Q307">
            <v>1</v>
          </cell>
          <cell r="R307" t="str">
            <v>NFI</v>
          </cell>
          <cell r="U307" t="str">
            <v xml:space="preserve">Resilience </v>
          </cell>
          <cell r="V307" t="str">
            <v>%</v>
          </cell>
          <cell r="W307" t="str">
            <v xml:space="preserve">The percentage of population at risk of sewer flooding in a 1-in-50 year storm </v>
          </cell>
          <cell r="X307">
            <v>2</v>
          </cell>
          <cell r="Y307" t="str">
            <v>Down</v>
          </cell>
          <cell r="Z307" t="str">
            <v>Risk of sewer flooding in a storm</v>
          </cell>
        </row>
        <row r="308">
          <cell r="C308" t="str">
            <v>PR19SRN_WN05</v>
          </cell>
          <cell r="D308" t="str">
            <v xml:space="preserve">The services we provide are effective and fit for the future </v>
          </cell>
          <cell r="E308" t="str">
            <v xml:space="preserve">PR14 revision </v>
          </cell>
          <cell r="F308" t="str">
            <v>WN05</v>
          </cell>
          <cell r="G308" t="str">
            <v>Mains repairs</v>
          </cell>
          <cell r="H308" t="str">
            <v xml:space="preserve">Mains bursts is an Ofwat common definition. Defined by Ofwat in: https://www.ofwat.gov.uk/wp-content/uploads/2018/03/Reporting-guidance-mains-repairs-per-1000km.pdf  </v>
          </cell>
          <cell r="J308">
            <v>1</v>
          </cell>
          <cell r="Q308">
            <v>1</v>
          </cell>
          <cell r="R308" t="str">
            <v>Out &amp; under</v>
          </cell>
          <cell r="S308" t="str">
            <v>Revenue</v>
          </cell>
          <cell r="T308" t="str">
            <v>In-period</v>
          </cell>
          <cell r="U308" t="str">
            <v xml:space="preserve">Water mains bursts </v>
          </cell>
          <cell r="V308" t="str">
            <v>nr</v>
          </cell>
          <cell r="W308" t="str">
            <v xml:space="preserve">Bursts per 1000km  </v>
          </cell>
          <cell r="X308">
            <v>1</v>
          </cell>
          <cell r="Y308" t="str">
            <v>Down</v>
          </cell>
          <cell r="Z308" t="str">
            <v>Mains repairs</v>
          </cell>
        </row>
        <row r="309">
          <cell r="C309" t="str">
            <v>PR19SRN_WN06</v>
          </cell>
          <cell r="D309" t="str">
            <v xml:space="preserve">The services we provide are effective and fit for the future </v>
          </cell>
          <cell r="E309" t="str">
            <v xml:space="preserve">PR19 new </v>
          </cell>
          <cell r="F309" t="str">
            <v>WN06</v>
          </cell>
          <cell r="G309" t="str">
            <v>Unplanned outage</v>
          </cell>
          <cell r="H309" t="str">
            <v xml:space="preserve">Unplanned outage is an Ofwat common definition. Defined by Ofwat in: https://www.ofwat.gov.uk/wp-content/uploads/2018/03/Reporting-guidance-unplanned-outage.pdf   </v>
          </cell>
          <cell r="J309">
            <v>1</v>
          </cell>
          <cell r="Q309">
            <v>1</v>
          </cell>
          <cell r="R309" t="str">
            <v>Under</v>
          </cell>
          <cell r="S309" t="str">
            <v>Revenue</v>
          </cell>
          <cell r="T309" t="str">
            <v>In-period</v>
          </cell>
          <cell r="U309" t="str">
            <v xml:space="preserve">Water outage </v>
          </cell>
          <cell r="V309" t="str">
            <v>%</v>
          </cell>
          <cell r="W309" t="str">
            <v xml:space="preserve">% </v>
          </cell>
          <cell r="X309">
            <v>2</v>
          </cell>
          <cell r="Y309" t="str">
            <v>Down</v>
          </cell>
          <cell r="Z309" t="str">
            <v>Unplanned outage</v>
          </cell>
        </row>
        <row r="310">
          <cell r="C310" t="str">
            <v>PR19SRN_WWN04</v>
          </cell>
          <cell r="D310" t="str">
            <v xml:space="preserve">The services we provide are effective and fit for the future </v>
          </cell>
          <cell r="E310" t="str">
            <v xml:space="preserve">PR14 revision </v>
          </cell>
          <cell r="F310" t="str">
            <v>WWN04</v>
          </cell>
          <cell r="G310" t="str">
            <v>Sewer collapses</v>
          </cell>
          <cell r="H310" t="str">
            <v xml:space="preserve">Sewer collapses is an Ofwat common definition. Defined by Ofwat in: https://www.ofwat.gov.uk/wp-content/uploads/2018/03/Reporting-guidance-sewer-collapses-per-1000km.pdf </v>
          </cell>
          <cell r="K310">
            <v>1</v>
          </cell>
          <cell r="Q310">
            <v>1</v>
          </cell>
          <cell r="R310" t="str">
            <v>Under</v>
          </cell>
          <cell r="S310" t="str">
            <v>Revenue</v>
          </cell>
          <cell r="T310" t="str">
            <v>In-period</v>
          </cell>
          <cell r="U310" t="str">
            <v xml:space="preserve">Asset/equipment failure </v>
          </cell>
          <cell r="V310" t="str">
            <v>nr</v>
          </cell>
          <cell r="W310" t="str">
            <v>Number of sewer collapses  per 1000km sewer</v>
          </cell>
          <cell r="X310">
            <v>2</v>
          </cell>
          <cell r="Y310" t="str">
            <v>Down</v>
          </cell>
          <cell r="Z310" t="str">
            <v>Sewer collapses</v>
          </cell>
        </row>
        <row r="311">
          <cell r="C311" t="str">
            <v>PR19SRN_WWN05</v>
          </cell>
          <cell r="D311" t="str">
            <v xml:space="preserve">The services we provide are effective and fit for the future </v>
          </cell>
          <cell r="E311" t="str">
            <v xml:space="preserve">PR14 revision </v>
          </cell>
          <cell r="F311" t="str">
            <v>WWN05</v>
          </cell>
          <cell r="G311" t="str">
            <v>Treatment works compliance</v>
          </cell>
          <cell r="H311" t="str">
            <v xml:space="preserve">Treatment works compliance is an Ofwat common definition. Defined by Ofwat in: https://www.ofwat.gov.uk/wp-content/uploads/2017/12/WatCoPerfEPAmethodology_v3-Nov-2017-Final.pdf  </v>
          </cell>
          <cell r="K311">
            <v>1</v>
          </cell>
          <cell r="Q311">
            <v>1</v>
          </cell>
          <cell r="R311" t="str">
            <v>Under</v>
          </cell>
          <cell r="S311" t="str">
            <v>Revenue</v>
          </cell>
          <cell r="T311" t="str">
            <v>In-period</v>
          </cell>
          <cell r="U311" t="str">
            <v xml:space="preserve">WwTW numeric consents </v>
          </cell>
          <cell r="V311" t="str">
            <v>%</v>
          </cell>
          <cell r="W311" t="str">
            <v xml:space="preserve">Performance of sewerage assets  </v>
          </cell>
          <cell r="X311">
            <v>2</v>
          </cell>
          <cell r="Y311" t="str">
            <v>Up</v>
          </cell>
          <cell r="Z311" t="str">
            <v>Treatment works compliance</v>
          </cell>
        </row>
        <row r="312">
          <cell r="C312" t="str">
            <v xml:space="preserve">PR19SRN_WN10 </v>
          </cell>
          <cell r="D312" t="str">
            <v xml:space="preserve">The services we provide are effective and fit for the future </v>
          </cell>
          <cell r="E312" t="str">
            <v xml:space="preserve">PR19 new </v>
          </cell>
          <cell r="F312" t="str">
            <v xml:space="preserve">WN10 </v>
          </cell>
          <cell r="G312" t="str">
            <v xml:space="preserve">Water supply resilience </v>
          </cell>
          <cell r="H312" t="str">
            <v xml:space="preserve">Number of residential properties at risk of long term loss of supply (&gt;48 hours) in Thanet, Brighton and the Isle of Wight Water Supply Zones. This measure is being trialled in these areas during AMP7.  </v>
          </cell>
          <cell r="J312">
            <v>1</v>
          </cell>
          <cell r="Q312">
            <v>1</v>
          </cell>
          <cell r="R312" t="str">
            <v>NFI</v>
          </cell>
          <cell r="U312" t="str">
            <v xml:space="preserve">Resilience </v>
          </cell>
          <cell r="V312" t="str">
            <v>nr</v>
          </cell>
          <cell r="W312" t="str">
            <v xml:space="preserve">Number of residential properties at risk of long term loss of supply (&gt;48 hours)   </v>
          </cell>
          <cell r="X312">
            <v>0</v>
          </cell>
          <cell r="Y312" t="str">
            <v>Down</v>
          </cell>
          <cell r="AQ312">
            <v>142987</v>
          </cell>
          <cell r="AR312">
            <v>142987</v>
          </cell>
          <cell r="AS312">
            <v>142987</v>
          </cell>
          <cell r="AT312">
            <v>142987</v>
          </cell>
          <cell r="AU312">
            <v>77622</v>
          </cell>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D312">
            <v>1</v>
          </cell>
        </row>
        <row r="313">
          <cell r="C313" t="str">
            <v>PR19SRN_WN11</v>
          </cell>
          <cell r="D313" t="str">
            <v xml:space="preserve">The services we provide are effective and fit for the future </v>
          </cell>
          <cell r="E313" t="str">
            <v xml:space="preserve">PR14 continuation </v>
          </cell>
          <cell r="F313" t="str">
            <v>WN11</v>
          </cell>
          <cell r="G313" t="str">
            <v>Properties at risk of receiving low pressure</v>
          </cell>
          <cell r="H313" t="str">
            <v xml:space="preserve">Number of properties on the DG2 low water pressure register.  </v>
          </cell>
          <cell r="J313">
            <v>1</v>
          </cell>
          <cell r="Q313">
            <v>1</v>
          </cell>
          <cell r="R313" t="str">
            <v>Under</v>
          </cell>
          <cell r="S313" t="str">
            <v>Revenue</v>
          </cell>
          <cell r="T313" t="str">
            <v>In-period</v>
          </cell>
          <cell r="U313" t="str">
            <v xml:space="preserve">Water pressure </v>
          </cell>
          <cell r="V313" t="str">
            <v>nr</v>
          </cell>
          <cell r="W313" t="str">
            <v xml:space="preserve">Number of properties on the DG2 register.  </v>
          </cell>
          <cell r="X313">
            <v>0</v>
          </cell>
          <cell r="Y313" t="str">
            <v>Down</v>
          </cell>
          <cell r="Z313" t="str">
            <v>Low pressure</v>
          </cell>
          <cell r="AQ313">
            <v>242</v>
          </cell>
          <cell r="AR313">
            <v>227</v>
          </cell>
          <cell r="AS313">
            <v>212</v>
          </cell>
          <cell r="AT313">
            <v>197</v>
          </cell>
          <cell r="AU313">
            <v>182</v>
          </cell>
          <cell r="BL313" t="str">
            <v>Yes</v>
          </cell>
          <cell r="BM313" t="str">
            <v>Yes</v>
          </cell>
          <cell r="BN313" t="str">
            <v>Yes</v>
          </cell>
          <cell r="BO313" t="str">
            <v>Yes</v>
          </cell>
          <cell r="BP313" t="str">
            <v>Yes</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v>-1.73E-3</v>
          </cell>
          <cell r="CV313" t="str">
            <v/>
          </cell>
          <cell r="CW313" t="str">
            <v/>
          </cell>
          <cell r="CX313" t="str">
            <v/>
          </cell>
          <cell r="CY313" t="str">
            <v/>
          </cell>
          <cell r="CZ313" t="str">
            <v/>
          </cell>
          <cell r="DA313" t="str">
            <v/>
          </cell>
          <cell r="DB313" t="str">
            <v/>
          </cell>
          <cell r="DD313">
            <v>1</v>
          </cell>
        </row>
        <row r="314">
          <cell r="C314" t="str">
            <v>PR19SRN_WWN08</v>
          </cell>
          <cell r="D314" t="str">
            <v xml:space="preserve">The services we provide are effective and fit for the future </v>
          </cell>
          <cell r="E314" t="str">
            <v xml:space="preserve">PR14 revision </v>
          </cell>
          <cell r="F314" t="str">
            <v>WWN08</v>
          </cell>
          <cell r="G314" t="str">
            <v>External sewer flooding</v>
          </cell>
          <cell r="H314" t="str">
            <v xml:space="preserve">External sewer flooding is an Ofwat common definition. Defined by Ofwat in: https://www.ofwat.gov.uk/wp-content/uploads/2018/03/Reporting-guidance-sewer-flooding.pdf </v>
          </cell>
          <cell r="K314">
            <v>1</v>
          </cell>
          <cell r="Q314">
            <v>1</v>
          </cell>
          <cell r="R314" t="str">
            <v>Out &amp; under</v>
          </cell>
          <cell r="S314" t="str">
            <v>Revenue</v>
          </cell>
          <cell r="T314" t="str">
            <v>In-period</v>
          </cell>
          <cell r="U314" t="str">
            <v xml:space="preserve">Sewer flooding </v>
          </cell>
          <cell r="V314" t="str">
            <v>nr</v>
          </cell>
          <cell r="W314" t="str">
            <v xml:space="preserve">External flooding incidents including severe weather  </v>
          </cell>
          <cell r="X314">
            <v>0</v>
          </cell>
          <cell r="Y314" t="str">
            <v>Down</v>
          </cell>
          <cell r="Z314" t="str">
            <v>External sewer flooding</v>
          </cell>
          <cell r="AQ314">
            <v>4412</v>
          </cell>
          <cell r="AR314">
            <v>4141</v>
          </cell>
          <cell r="AS314">
            <v>3887</v>
          </cell>
          <cell r="AT314">
            <v>3702</v>
          </cell>
          <cell r="AU314">
            <v>3525</v>
          </cell>
          <cell r="BL314" t="str">
            <v>Yes</v>
          </cell>
          <cell r="BM314" t="str">
            <v>Yes</v>
          </cell>
          <cell r="BN314" t="str">
            <v>Yes</v>
          </cell>
          <cell r="BO314" t="str">
            <v>Yes</v>
          </cell>
          <cell r="BP314" t="str">
            <v>Yes</v>
          </cell>
          <cell r="BQ314" t="str">
            <v/>
          </cell>
          <cell r="BR314" t="str">
            <v/>
          </cell>
          <cell r="BS314" t="str">
            <v/>
          </cell>
          <cell r="BT314" t="str">
            <v/>
          </cell>
          <cell r="BU314" t="str">
            <v/>
          </cell>
          <cell r="BV314">
            <v>6618</v>
          </cell>
          <cell r="BW314">
            <v>6618</v>
          </cell>
          <cell r="BX314">
            <v>6618</v>
          </cell>
          <cell r="BY314">
            <v>6618</v>
          </cell>
          <cell r="BZ314">
            <v>6618</v>
          </cell>
          <cell r="CA314" t="str">
            <v/>
          </cell>
          <cell r="CB314" t="str">
            <v/>
          </cell>
          <cell r="CC314" t="str">
            <v/>
          </cell>
          <cell r="CD314" t="str">
            <v/>
          </cell>
          <cell r="CE314" t="str">
            <v/>
          </cell>
          <cell r="CF314" t="str">
            <v/>
          </cell>
          <cell r="CG314" t="str">
            <v/>
          </cell>
          <cell r="CH314" t="str">
            <v/>
          </cell>
          <cell r="CI314" t="str">
            <v/>
          </cell>
          <cell r="CJ314" t="str">
            <v/>
          </cell>
          <cell r="CK314">
            <v>4010</v>
          </cell>
          <cell r="CL314">
            <v>3776</v>
          </cell>
          <cell r="CM314">
            <v>3533</v>
          </cell>
          <cell r="CN314">
            <v>3348</v>
          </cell>
          <cell r="CO314">
            <v>3171</v>
          </cell>
          <cell r="CP314" t="str">
            <v/>
          </cell>
          <cell r="CQ314" t="str">
            <v/>
          </cell>
          <cell r="CR314" t="str">
            <v/>
          </cell>
          <cell r="CS314" t="str">
            <v/>
          </cell>
          <cell r="CT314" t="str">
            <v/>
          </cell>
          <cell r="CU314">
            <v>-7.2700000000000004E-3</v>
          </cell>
          <cell r="CV314" t="str">
            <v/>
          </cell>
          <cell r="CW314" t="str">
            <v/>
          </cell>
          <cell r="CX314" t="str">
            <v/>
          </cell>
          <cell r="CY314">
            <v>4.81E-3</v>
          </cell>
          <cell r="CZ314" t="str">
            <v/>
          </cell>
          <cell r="DA314" t="str">
            <v/>
          </cell>
          <cell r="DB314" t="str">
            <v/>
          </cell>
          <cell r="DD314">
            <v>1</v>
          </cell>
        </row>
        <row r="315">
          <cell r="C315" t="str">
            <v xml:space="preserve">PR19SRN_WWN10 </v>
          </cell>
          <cell r="D315" t="str">
            <v xml:space="preserve">We safeguard and enhance rivers, reservoirs and coasts for the future </v>
          </cell>
          <cell r="E315" t="str">
            <v xml:space="preserve">PR19 new </v>
          </cell>
          <cell r="F315" t="str">
            <v xml:space="preserve">WWN10 </v>
          </cell>
          <cell r="G315" t="str">
            <v>Combined Sewer Overflows (CSO) monitoring</v>
          </cell>
          <cell r="H315" t="str">
            <v xml:space="preserve">Effective monitoring of all our CSOs, this includes monitors in place and available, with data assurance and with results published at least annually </v>
          </cell>
          <cell r="K315">
            <v>1</v>
          </cell>
          <cell r="Q315">
            <v>1</v>
          </cell>
          <cell r="R315" t="str">
            <v>NFI</v>
          </cell>
          <cell r="U315" t="str">
            <v xml:space="preserve">Resilience </v>
          </cell>
          <cell r="V315" t="str">
            <v>%</v>
          </cell>
          <cell r="W315" t="str">
            <v xml:space="preserve">% of CSOs with effective monitoring </v>
          </cell>
          <cell r="X315">
            <v>2</v>
          </cell>
          <cell r="Y315" t="str">
            <v>Up</v>
          </cell>
          <cell r="AQ315">
            <v>95</v>
          </cell>
          <cell r="AR315">
            <v>97</v>
          </cell>
          <cell r="AS315">
            <v>99</v>
          </cell>
          <cell r="AT315">
            <v>99.9</v>
          </cell>
          <cell r="AU315">
            <v>100</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D315">
            <v>1</v>
          </cell>
        </row>
        <row r="316">
          <cell r="C316" t="str">
            <v>PR19SRN_WWN15</v>
          </cell>
          <cell r="D316" t="str">
            <v xml:space="preserve">We safeguard and enhance rivers, reservoirs and coasts for the future </v>
          </cell>
          <cell r="E316" t="str">
            <v xml:space="preserve">PR19 new </v>
          </cell>
          <cell r="F316" t="str">
            <v>WWN15</v>
          </cell>
          <cell r="G316" t="str">
            <v>Natural Capital</v>
          </cell>
          <cell r="H316" t="str">
            <v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v>
          </cell>
          <cell r="J316">
            <v>0.5</v>
          </cell>
          <cell r="K316">
            <v>0.5</v>
          </cell>
          <cell r="Q316">
            <v>1</v>
          </cell>
          <cell r="R316" t="str">
            <v>NFI</v>
          </cell>
          <cell r="U316" t="str">
            <v xml:space="preserve">Environmental </v>
          </cell>
          <cell r="V316" t="str">
            <v>nr</v>
          </cell>
          <cell r="W316" t="str">
            <v xml:space="preserve">Number of natural capital accounts set up </v>
          </cell>
          <cell r="X316">
            <v>0</v>
          </cell>
          <cell r="Y316" t="str">
            <v>Up</v>
          </cell>
          <cell r="AQ316">
            <v>0</v>
          </cell>
          <cell r="AR316">
            <v>0</v>
          </cell>
          <cell r="AS316">
            <v>1</v>
          </cell>
          <cell r="AT316">
            <v>1</v>
          </cell>
          <cell r="AU316">
            <v>3</v>
          </cell>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D316">
            <v>1</v>
          </cell>
        </row>
        <row r="317">
          <cell r="C317" t="str">
            <v>PR19SRN_RR06</v>
          </cell>
          <cell r="D317" t="str">
            <v xml:space="preserve">We make sure our bills are affordable for all our customers </v>
          </cell>
          <cell r="E317" t="str">
            <v xml:space="preserve">PR19 new </v>
          </cell>
          <cell r="F317" t="str">
            <v>RR06</v>
          </cell>
          <cell r="G317" t="str">
            <v>Gap Sites</v>
          </cell>
          <cell r="H317" t="str">
            <v xml:space="preserve">To monitor our success in tackling household gap sites </v>
          </cell>
          <cell r="M317">
            <v>1</v>
          </cell>
          <cell r="Q317">
            <v>1</v>
          </cell>
          <cell r="R317" t="str">
            <v>NFI</v>
          </cell>
          <cell r="U317" t="str">
            <v xml:space="preserve">Voids and gap sites </v>
          </cell>
          <cell r="V317" t="str">
            <v>nr</v>
          </cell>
          <cell r="W317" t="str">
            <v>Number of gap sites brought into billing</v>
          </cell>
          <cell r="X317">
            <v>0</v>
          </cell>
          <cell r="Y317" t="str">
            <v>Up</v>
          </cell>
          <cell r="AQ317">
            <v>65</v>
          </cell>
          <cell r="AR317">
            <v>65</v>
          </cell>
          <cell r="AS317">
            <v>65</v>
          </cell>
          <cell r="AT317">
            <v>65</v>
          </cell>
          <cell r="AU317">
            <v>65</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D317">
            <v>1</v>
          </cell>
        </row>
        <row r="318">
          <cell r="C318" t="str">
            <v>PR19SRN_WWN16</v>
          </cell>
          <cell r="D318" t="str">
            <v xml:space="preserve">We safeguard and enhance rivers, reservoirs and coasts for the future </v>
          </cell>
          <cell r="E318" t="str">
            <v xml:space="preserve">PR19 new </v>
          </cell>
          <cell r="F318" t="str">
            <v>WWN16</v>
          </cell>
          <cell r="G318" t="str">
            <v>Thanet Sewers</v>
          </cell>
          <cell r="H318" t="str">
            <v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v>
          </cell>
          <cell r="K318">
            <v>1</v>
          </cell>
          <cell r="Q318">
            <v>1</v>
          </cell>
          <cell r="R318" t="str">
            <v>Under</v>
          </cell>
          <cell r="S318" t="str">
            <v>Revenue</v>
          </cell>
          <cell r="T318" t="str">
            <v>End of period</v>
          </cell>
          <cell r="U318" t="str">
            <v xml:space="preserve">Resilience </v>
          </cell>
          <cell r="V318" t="str">
            <v>months</v>
          </cell>
          <cell r="X318">
            <v>0</v>
          </cell>
          <cell r="Y318" t="str">
            <v>Up</v>
          </cell>
          <cell r="AQ318">
            <v>0</v>
          </cell>
          <cell r="AR318">
            <v>0</v>
          </cell>
          <cell r="AS318">
            <v>0</v>
          </cell>
          <cell r="AT318">
            <v>0</v>
          </cell>
          <cell r="AU318">
            <v>0</v>
          </cell>
          <cell r="BL318" t="str">
            <v>Yes</v>
          </cell>
          <cell r="BM318" t="str">
            <v>Yes</v>
          </cell>
          <cell r="BN318" t="str">
            <v>Yes</v>
          </cell>
          <cell r="BO318" t="str">
            <v>Yes</v>
          </cell>
          <cell r="BP318" t="str">
            <v>Yes</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v>-0.1807</v>
          </cell>
          <cell r="CV318" t="str">
            <v/>
          </cell>
          <cell r="CW318" t="str">
            <v/>
          </cell>
          <cell r="CX318" t="str">
            <v/>
          </cell>
          <cell r="CY318" t="str">
            <v/>
          </cell>
          <cell r="CZ318" t="str">
            <v/>
          </cell>
          <cell r="DA318" t="str">
            <v/>
          </cell>
          <cell r="DB318" t="str">
            <v/>
          </cell>
          <cell r="DD318">
            <v>1</v>
          </cell>
        </row>
        <row r="319">
          <cell r="C319" t="str">
            <v>PR19SRN_WN12</v>
          </cell>
          <cell r="D319" t="str">
            <v xml:space="preserve">We safeguard and enhance rivers, reservoirs and coasts for the future </v>
          </cell>
          <cell r="E319" t="str">
            <v xml:space="preserve">PR14 continuation </v>
          </cell>
          <cell r="F319" t="str">
            <v>WN12</v>
          </cell>
          <cell r="G319" t="str">
            <v>Distribution input</v>
          </cell>
          <cell r="H319" t="str">
            <v xml:space="preserve">The average daily amount (Ml/d) of potable water entering the distribution system in a year </v>
          </cell>
          <cell r="I319">
            <v>1</v>
          </cell>
          <cell r="Q319">
            <v>1</v>
          </cell>
          <cell r="R319" t="str">
            <v>NFI</v>
          </cell>
          <cell r="U319" t="str">
            <v>Environmental</v>
          </cell>
          <cell r="V319" t="str">
            <v>nr</v>
          </cell>
          <cell r="W319" t="str">
            <v xml:space="preserve">Ml/d </v>
          </cell>
          <cell r="X319">
            <v>0</v>
          </cell>
          <cell r="Y319" t="str">
            <v>Down</v>
          </cell>
          <cell r="AQ319">
            <v>525</v>
          </cell>
          <cell r="AR319">
            <v>520</v>
          </cell>
          <cell r="AS319">
            <v>516</v>
          </cell>
          <cell r="AT319">
            <v>510</v>
          </cell>
          <cell r="AU319">
            <v>506</v>
          </cell>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D319">
            <v>1</v>
          </cell>
        </row>
        <row r="320">
          <cell r="C320" t="str">
            <v>PR19SRN_RR07</v>
          </cell>
          <cell r="D320" t="str">
            <v xml:space="preserve">We make sure our bills are affordable for all our customers </v>
          </cell>
          <cell r="E320" t="str">
            <v xml:space="preserve">PR14 continuation </v>
          </cell>
          <cell r="F320" t="str">
            <v>RR07</v>
          </cell>
          <cell r="G320" t="str">
            <v>Value for Money</v>
          </cell>
          <cell r="H320" t="str">
            <v>The proportion of customers that state they are satisfied with the value for money of water and sewerage services in their area. A measure of the value for money of services provided. </v>
          </cell>
          <cell r="M320">
            <v>1</v>
          </cell>
          <cell r="Q320">
            <v>1</v>
          </cell>
          <cell r="R320" t="str">
            <v>NFI</v>
          </cell>
          <cell r="U320" t="str">
            <v>Customer education/awareness</v>
          </cell>
          <cell r="V320" t="str">
            <v>%</v>
          </cell>
          <cell r="W320" t="str">
            <v>% of customers that state either ‘very’ or ‘fairly’ satisfied</v>
          </cell>
          <cell r="X320">
            <v>0</v>
          </cell>
          <cell r="Y320" t="str">
            <v>Up</v>
          </cell>
          <cell r="AQ320">
            <v>75</v>
          </cell>
          <cell r="AR320">
            <v>76</v>
          </cell>
          <cell r="AS320">
            <v>77</v>
          </cell>
          <cell r="AT320">
            <v>78</v>
          </cell>
          <cell r="AU320">
            <v>80</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D320">
            <v>1</v>
          </cell>
        </row>
        <row r="321">
          <cell r="C321" t="str">
            <v>PR19SRN_RR08</v>
          </cell>
          <cell r="D321" t="str">
            <v xml:space="preserve">We support our customers in vulnerable circumstances </v>
          </cell>
          <cell r="E321" t="str">
            <v xml:space="preserve">PR19 new </v>
          </cell>
          <cell r="F321" t="str">
            <v>RR08</v>
          </cell>
          <cell r="G321" t="str">
            <v>Priority services for customers in vulnerable circumstances</v>
          </cell>
          <cell r="H321" t="str">
            <v>the percentage of households that the company supplies with water and/or wastewater services which have at least one individual registered on the company’s PSR.</v>
          </cell>
          <cell r="M321">
            <v>1</v>
          </cell>
          <cell r="Q321">
            <v>1</v>
          </cell>
          <cell r="R321" t="str">
            <v>NFI</v>
          </cell>
          <cell r="U321" t="str">
            <v>Customer service/satisfaction (exc. billing etc.)</v>
          </cell>
          <cell r="V321" t="str">
            <v>%</v>
          </cell>
          <cell r="W321" t="str">
            <v>% of households with at least one individual registered on Southerns PSR</v>
          </cell>
          <cell r="X321">
            <v>1</v>
          </cell>
          <cell r="Y321" t="str">
            <v>Up</v>
          </cell>
          <cell r="Z321" t="str">
            <v>Priority services for customers in vulnerable circumstances</v>
          </cell>
        </row>
        <row r="322">
          <cell r="C322" t="str">
            <v>PR19SRN_WN13</v>
          </cell>
          <cell r="D322" t="str">
            <v xml:space="preserve">By working together we can secure a resilient economy for the south east </v>
          </cell>
          <cell r="E322" t="str">
            <v xml:space="preserve">PR19 new </v>
          </cell>
          <cell r="F322" t="str">
            <v>WN13</v>
          </cell>
          <cell r="G322" t="str">
            <v>Long term supply demand schemes</v>
          </cell>
          <cell r="H322" t="str">
            <v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v>
          </cell>
          <cell r="J322">
            <v>1</v>
          </cell>
          <cell r="Q322">
            <v>1</v>
          </cell>
          <cell r="R322" t="str">
            <v>Under</v>
          </cell>
          <cell r="S322" t="str">
            <v>Revenue</v>
          </cell>
          <cell r="T322" t="str">
            <v>End of period</v>
          </cell>
          <cell r="U322" t="str">
            <v>Resilience</v>
          </cell>
          <cell r="V322" t="str">
            <v>months</v>
          </cell>
          <cell r="W322" t="str">
            <v>Expected months of delays</v>
          </cell>
          <cell r="X322">
            <v>0</v>
          </cell>
          <cell r="Y322" t="str">
            <v>Down</v>
          </cell>
          <cell r="AQ322">
            <v>0</v>
          </cell>
          <cell r="AR322">
            <v>0</v>
          </cell>
          <cell r="AS322">
            <v>0</v>
          </cell>
          <cell r="AT322">
            <v>0</v>
          </cell>
          <cell r="AU322">
            <v>0</v>
          </cell>
          <cell r="BP322" t="str">
            <v>Yes</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v>-0.70430000000000004</v>
          </cell>
          <cell r="CV322" t="str">
            <v/>
          </cell>
          <cell r="CW322" t="str">
            <v/>
          </cell>
          <cell r="CX322" t="str">
            <v/>
          </cell>
          <cell r="CY322" t="str">
            <v/>
          </cell>
          <cell r="CZ322" t="str">
            <v/>
          </cell>
          <cell r="DA322" t="str">
            <v/>
          </cell>
          <cell r="DB322" t="str">
            <v/>
          </cell>
          <cell r="DD322">
            <v>1</v>
          </cell>
        </row>
        <row r="323">
          <cell r="C323" t="str">
            <v>PR19SRN_WR07</v>
          </cell>
          <cell r="F323" t="str">
            <v>WR07</v>
          </cell>
          <cell r="G323" t="str">
            <v>Impounding reservoirs</v>
          </cell>
          <cell r="I323">
            <v>1</v>
          </cell>
          <cell r="Q323">
            <v>1</v>
          </cell>
          <cell r="R323" t="str">
            <v>Under</v>
          </cell>
          <cell r="S323" t="str">
            <v>Revenue</v>
          </cell>
          <cell r="T323" t="str">
            <v>In-period</v>
          </cell>
          <cell r="V323" t="str">
            <v>%</v>
          </cell>
          <cell r="W323" t="str">
            <v>% scheme delivery</v>
          </cell>
          <cell r="X323">
            <v>1</v>
          </cell>
          <cell r="Y323" t="str">
            <v>Up</v>
          </cell>
          <cell r="AQ323">
            <v>0</v>
          </cell>
          <cell r="AR323">
            <v>0</v>
          </cell>
          <cell r="AS323">
            <v>48.8</v>
          </cell>
          <cell r="AT323">
            <v>48.8</v>
          </cell>
          <cell r="AU323">
            <v>100</v>
          </cell>
          <cell r="BP323" t="str">
            <v>Yes</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v>-6.6299999999999996E-3</v>
          </cell>
          <cell r="CV323" t="str">
            <v/>
          </cell>
          <cell r="CW323" t="str">
            <v/>
          </cell>
          <cell r="CX323" t="str">
            <v/>
          </cell>
          <cell r="CY323" t="str">
            <v/>
          </cell>
          <cell r="CZ323" t="str">
            <v/>
          </cell>
          <cell r="DA323" t="str">
            <v/>
          </cell>
          <cell r="DB323" t="str">
            <v/>
          </cell>
          <cell r="DD323">
            <v>1</v>
          </cell>
        </row>
        <row r="324">
          <cell r="C324" t="str">
            <v>PR19SRN_NEP01</v>
          </cell>
          <cell r="F324" t="str">
            <v>NEP01</v>
          </cell>
          <cell r="G324" t="str">
            <v>WINEP Delivery</v>
          </cell>
          <cell r="Q324">
            <v>0</v>
          </cell>
          <cell r="R324" t="str">
            <v>NFI</v>
          </cell>
          <cell r="V324" t="str">
            <v>text</v>
          </cell>
          <cell r="W324" t="str">
            <v>WINEP requirements met or not met in each year</v>
          </cell>
          <cell r="X324">
            <v>0</v>
          </cell>
          <cell r="AQ324" t="str">
            <v>Met</v>
          </cell>
          <cell r="AR324" t="str">
            <v>Met</v>
          </cell>
          <cell r="AS324" t="str">
            <v>Met</v>
          </cell>
          <cell r="AT324" t="str">
            <v>Met</v>
          </cell>
          <cell r="AU324" t="str">
            <v>Met</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row>
        <row r="325">
          <cell r="C325" t="str">
            <v>PR19SSC_A1</v>
          </cell>
          <cell r="D325" t="str">
            <v>Our customers</v>
          </cell>
          <cell r="E325" t="str">
            <v>PR19 new</v>
          </cell>
          <cell r="F325" t="str">
            <v>A1</v>
          </cell>
          <cell r="G325" t="str">
            <v>C-MeX: Customer measure of experience</v>
          </cell>
          <cell r="H325" t="str">
            <v>Level of satisfaction of residential customers.</v>
          </cell>
          <cell r="I325">
            <v>0</v>
          </cell>
          <cell r="J325">
            <v>0</v>
          </cell>
          <cell r="M325">
            <v>1</v>
          </cell>
          <cell r="Q325">
            <v>1</v>
          </cell>
          <cell r="R325" t="str">
            <v>Out &amp; under</v>
          </cell>
          <cell r="S325" t="str">
            <v>Revenue</v>
          </cell>
          <cell r="T325" t="str">
            <v>In-period</v>
          </cell>
          <cell r="U325" t="str">
            <v>Customer measure of experience (C-MeX)</v>
          </cell>
          <cell r="V325" t="str">
            <v>score</v>
          </cell>
          <cell r="W325" t="str">
            <v>C-MEX score</v>
          </cell>
          <cell r="X325">
            <v>2</v>
          </cell>
          <cell r="Y325" t="str">
            <v>Up</v>
          </cell>
          <cell r="Z325" t="str">
            <v>C-MeX: Customer measure of experience</v>
          </cell>
        </row>
        <row r="326">
          <cell r="C326" t="str">
            <v>PR19SSC_A2</v>
          </cell>
          <cell r="D326" t="str">
            <v>Our customers</v>
          </cell>
          <cell r="E326" t="str">
            <v>PR19 new</v>
          </cell>
          <cell r="F326" t="str">
            <v>A2</v>
          </cell>
          <cell r="G326" t="str">
            <v>D-MeX: Developer services measure of experience</v>
          </cell>
          <cell r="H326" t="str">
            <v>Level of satisfaction of developer services customers.</v>
          </cell>
          <cell r="I326">
            <v>0</v>
          </cell>
          <cell r="J326">
            <v>1</v>
          </cell>
          <cell r="M326">
            <v>0</v>
          </cell>
          <cell r="Q326">
            <v>1</v>
          </cell>
          <cell r="R326" t="str">
            <v>Out &amp; under</v>
          </cell>
          <cell r="S326" t="str">
            <v>Revenue</v>
          </cell>
          <cell r="T326" t="str">
            <v>In-period</v>
          </cell>
          <cell r="U326" t="str">
            <v>Developer services measure of experience (D-MeX)</v>
          </cell>
          <cell r="V326" t="str">
            <v>score</v>
          </cell>
          <cell r="W326" t="str">
            <v>D-MEX score</v>
          </cell>
          <cell r="X326">
            <v>2</v>
          </cell>
          <cell r="Y326" t="str">
            <v>Up</v>
          </cell>
          <cell r="Z326" t="str">
            <v>D-MeX: Developer services measure of experience</v>
          </cell>
        </row>
        <row r="327">
          <cell r="C327" t="str">
            <v>PR19SSC_A3</v>
          </cell>
          <cell r="D327" t="str">
            <v>Our customers</v>
          </cell>
          <cell r="E327" t="str">
            <v>PR19 new</v>
          </cell>
          <cell r="F327" t="str">
            <v>A3</v>
          </cell>
          <cell r="G327" t="str">
            <v>Retailer measure of experience</v>
          </cell>
          <cell r="H327" t="str">
            <v>A measure of our performance as a wholesaler operating in the business market, incorporating the existing market and operational performance standards and a satisfaction measure.</v>
          </cell>
          <cell r="I327">
            <v>0</v>
          </cell>
          <cell r="J327">
            <v>1</v>
          </cell>
          <cell r="M327">
            <v>0</v>
          </cell>
          <cell r="Q327">
            <v>1</v>
          </cell>
          <cell r="R327" t="str">
            <v>NFI</v>
          </cell>
          <cell r="U327" t="str">
            <v>*** new primary category required ***</v>
          </cell>
          <cell r="V327" t="str">
            <v>%</v>
          </cell>
          <cell r="W327" t="str">
            <v>Percentage</v>
          </cell>
          <cell r="X327">
            <v>1</v>
          </cell>
          <cell r="Y327" t="str">
            <v>Up</v>
          </cell>
          <cell r="AQ327">
            <v>93.3</v>
          </cell>
          <cell r="AR327">
            <v>93.3</v>
          </cell>
          <cell r="AS327">
            <v>93.3</v>
          </cell>
          <cell r="AT327">
            <v>93.3</v>
          </cell>
          <cell r="AU327">
            <v>93.3</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D327">
            <v>1</v>
          </cell>
        </row>
        <row r="328">
          <cell r="C328" t="str">
            <v>PR19SSC_B1</v>
          </cell>
          <cell r="D328" t="str">
            <v>Our community</v>
          </cell>
          <cell r="E328" t="str">
            <v>PR14 continuation</v>
          </cell>
          <cell r="F328" t="str">
            <v>B1</v>
          </cell>
          <cell r="G328" t="str">
            <v>Financial support</v>
          </cell>
          <cell r="H328" t="str">
            <v>Number of residential customers that we help with their water bills, using our financial assistance schemes such as our social tariff, charitable trust, payment plans or other types of help.</v>
          </cell>
          <cell r="I328">
            <v>0</v>
          </cell>
          <cell r="J328">
            <v>0</v>
          </cell>
          <cell r="M328">
            <v>1</v>
          </cell>
          <cell r="Q328">
            <v>1</v>
          </cell>
          <cell r="R328" t="str">
            <v>Under</v>
          </cell>
          <cell r="S328" t="str">
            <v>Revenue</v>
          </cell>
          <cell r="T328" t="str">
            <v>In-period</v>
          </cell>
          <cell r="U328" t="str">
            <v>Affordability/vulnerability</v>
          </cell>
          <cell r="V328" t="str">
            <v>nr</v>
          </cell>
          <cell r="W328" t="str">
            <v>Number of residential customers</v>
          </cell>
          <cell r="X328">
            <v>0</v>
          </cell>
          <cell r="Y328" t="str">
            <v>Up</v>
          </cell>
          <cell r="AQ328">
            <v>32000</v>
          </cell>
          <cell r="AR328">
            <v>34000</v>
          </cell>
          <cell r="AS328">
            <v>36000</v>
          </cell>
          <cell r="AT328">
            <v>38000</v>
          </cell>
          <cell r="AU328">
            <v>40000</v>
          </cell>
          <cell r="BL328" t="str">
            <v>Yes</v>
          </cell>
          <cell r="BM328" t="str">
            <v>Yes</v>
          </cell>
          <cell r="BN328" t="str">
            <v>Yes</v>
          </cell>
          <cell r="BO328" t="str">
            <v>Yes</v>
          </cell>
          <cell r="BP328" t="str">
            <v>Yes</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v>-6.0000000000000002E-6</v>
          </cell>
          <cell r="CV328" t="str">
            <v/>
          </cell>
          <cell r="CW328" t="str">
            <v/>
          </cell>
          <cell r="CX328" t="str">
            <v/>
          </cell>
          <cell r="CY328" t="str">
            <v/>
          </cell>
          <cell r="CZ328" t="str">
            <v/>
          </cell>
          <cell r="DA328" t="str">
            <v/>
          </cell>
          <cell r="DB328" t="str">
            <v/>
          </cell>
          <cell r="DD328">
            <v>1</v>
          </cell>
        </row>
        <row r="329">
          <cell r="C329" t="str">
            <v>PR19SSC_B2</v>
          </cell>
          <cell r="D329" t="str">
            <v>Our community</v>
          </cell>
          <cell r="E329" t="str">
            <v>PR19 new</v>
          </cell>
          <cell r="F329" t="str">
            <v>B2</v>
          </cell>
          <cell r="G329" t="str">
            <v>Extra Care assistance</v>
          </cell>
          <cell r="H329" t="str">
            <v>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v>
          </cell>
          <cell r="I329">
            <v>0</v>
          </cell>
          <cell r="J329">
            <v>0</v>
          </cell>
          <cell r="M329">
            <v>1</v>
          </cell>
          <cell r="Q329">
            <v>1</v>
          </cell>
          <cell r="R329" t="str">
            <v>Under</v>
          </cell>
          <cell r="S329" t="str">
            <v>Revenue</v>
          </cell>
          <cell r="T329" t="str">
            <v>In-period</v>
          </cell>
          <cell r="U329" t="str">
            <v>Affordability/vulnerability</v>
          </cell>
          <cell r="V329" t="str">
            <v>%</v>
          </cell>
          <cell r="W329" t="str">
            <v>Percentage</v>
          </cell>
          <cell r="X329">
            <v>1</v>
          </cell>
          <cell r="Y329" t="str">
            <v>Up</v>
          </cell>
          <cell r="AQ329">
            <v>5</v>
          </cell>
          <cell r="AR329">
            <v>5</v>
          </cell>
          <cell r="AS329">
            <v>5</v>
          </cell>
          <cell r="AT329">
            <v>5</v>
          </cell>
          <cell r="AU329">
            <v>5</v>
          </cell>
          <cell r="BL329" t="str">
            <v>Yes</v>
          </cell>
          <cell r="BM329" t="str">
            <v>Yes</v>
          </cell>
          <cell r="BN329" t="str">
            <v>Yes</v>
          </cell>
          <cell r="BO329" t="str">
            <v>Yes</v>
          </cell>
          <cell r="BP329" t="str">
            <v>Yes</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v>-3.2231999999999997E-2</v>
          </cell>
          <cell r="CV329" t="str">
            <v/>
          </cell>
          <cell r="CW329" t="str">
            <v/>
          </cell>
          <cell r="CX329" t="str">
            <v/>
          </cell>
          <cell r="CY329" t="str">
            <v/>
          </cell>
          <cell r="CZ329" t="str">
            <v/>
          </cell>
          <cell r="DA329" t="str">
            <v/>
          </cell>
          <cell r="DB329" t="str">
            <v/>
          </cell>
          <cell r="DD329">
            <v>1</v>
          </cell>
        </row>
        <row r="330">
          <cell r="C330" t="str">
            <v>PR19SSC_B3</v>
          </cell>
          <cell r="D330" t="str">
            <v>Our community</v>
          </cell>
          <cell r="E330" t="str">
            <v>PR14 revision</v>
          </cell>
          <cell r="F330" t="str">
            <v>B3</v>
          </cell>
          <cell r="G330" t="str">
            <v>Education activity</v>
          </cell>
          <cell r="H330" t="str">
            <v>Number of people who have received our education services.</v>
          </cell>
          <cell r="I330">
            <v>8.1000000000000003E-2</v>
          </cell>
          <cell r="J330">
            <v>0.91900000000000004</v>
          </cell>
          <cell r="M330">
            <v>0</v>
          </cell>
          <cell r="Q330">
            <v>1</v>
          </cell>
          <cell r="R330" t="str">
            <v>Out &amp; under</v>
          </cell>
          <cell r="S330" t="str">
            <v>Revenue</v>
          </cell>
          <cell r="T330" t="str">
            <v>In-period</v>
          </cell>
          <cell r="U330" t="str">
            <v>Customer education/awareness</v>
          </cell>
          <cell r="V330" t="str">
            <v>nr</v>
          </cell>
          <cell r="W330" t="str">
            <v>Number of people</v>
          </cell>
          <cell r="X330">
            <v>0</v>
          </cell>
          <cell r="Y330" t="str">
            <v>Up</v>
          </cell>
          <cell r="AQ330">
            <v>6000</v>
          </cell>
          <cell r="AR330">
            <v>6000</v>
          </cell>
          <cell r="AS330">
            <v>6000</v>
          </cell>
          <cell r="AT330">
            <v>6000</v>
          </cell>
          <cell r="AU330">
            <v>6000</v>
          </cell>
          <cell r="BL330" t="str">
            <v>Yes</v>
          </cell>
          <cell r="BM330" t="str">
            <v>Yes</v>
          </cell>
          <cell r="BN330" t="str">
            <v>Yes</v>
          </cell>
          <cell r="BO330" t="str">
            <v>Yes</v>
          </cell>
          <cell r="BP330" t="str">
            <v>Yes</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v>7000</v>
          </cell>
          <cell r="CL330">
            <v>7000</v>
          </cell>
          <cell r="CM330">
            <v>7000</v>
          </cell>
          <cell r="CN330">
            <v>7000</v>
          </cell>
          <cell r="CO330">
            <v>7000</v>
          </cell>
          <cell r="CP330" t="str">
            <v/>
          </cell>
          <cell r="CQ330" t="str">
            <v/>
          </cell>
          <cell r="CR330" t="str">
            <v/>
          </cell>
          <cell r="CS330" t="str">
            <v/>
          </cell>
          <cell r="CT330" t="str">
            <v/>
          </cell>
          <cell r="CU330">
            <v>-1.5E-5</v>
          </cell>
          <cell r="CV330" t="str">
            <v/>
          </cell>
          <cell r="CW330" t="str">
            <v/>
          </cell>
          <cell r="CX330" t="str">
            <v/>
          </cell>
          <cell r="CY330">
            <v>7.9999999999999996E-6</v>
          </cell>
          <cell r="CZ330" t="str">
            <v/>
          </cell>
          <cell r="DA330" t="str">
            <v/>
          </cell>
          <cell r="DB330" t="str">
            <v/>
          </cell>
          <cell r="DD330">
            <v>1</v>
          </cell>
        </row>
        <row r="331">
          <cell r="C331" t="str">
            <v>PR19SSC_B4</v>
          </cell>
          <cell r="D331" t="str">
            <v>Our community</v>
          </cell>
          <cell r="E331" t="str">
            <v>PR19 new</v>
          </cell>
          <cell r="F331" t="str">
            <v>B4</v>
          </cell>
          <cell r="G331" t="str">
            <v>Priority services for customers in vulnerable circumstances</v>
          </cell>
          <cell r="H331" t="str">
            <v>Number of people on priority services register and proportion validated every two years.</v>
          </cell>
          <cell r="I331">
            <v>0</v>
          </cell>
          <cell r="J331">
            <v>0</v>
          </cell>
          <cell r="M331">
            <v>1</v>
          </cell>
          <cell r="Q331">
            <v>1</v>
          </cell>
          <cell r="R331" t="str">
            <v>NFI</v>
          </cell>
          <cell r="U331" t="str">
            <v>Affordability/vulnerability</v>
          </cell>
          <cell r="V331" t="str">
            <v>%</v>
          </cell>
          <cell r="W331" t="str">
            <v>% of residential customers on PSR/proportion validated</v>
          </cell>
          <cell r="X331">
            <v>1</v>
          </cell>
          <cell r="Y331" t="str">
            <v>Up</v>
          </cell>
          <cell r="Z331" t="str">
            <v>Priority services for customers in vulnerable circumstances</v>
          </cell>
        </row>
        <row r="332">
          <cell r="C332" t="str">
            <v>PR19SSC_C1</v>
          </cell>
          <cell r="D332" t="str">
            <v>Our environment</v>
          </cell>
          <cell r="E332" t="str">
            <v>PR14 continuation</v>
          </cell>
          <cell r="F332" t="str">
            <v>C1</v>
          </cell>
          <cell r="G332" t="str">
            <v>Leakage South Staffs region</v>
          </cell>
          <cell r="H332" t="str">
            <v>Leakage level in the South Staffs supply region.</v>
          </cell>
          <cell r="I332">
            <v>0</v>
          </cell>
          <cell r="J332">
            <v>1</v>
          </cell>
          <cell r="M332">
            <v>0</v>
          </cell>
          <cell r="Q332">
            <v>1</v>
          </cell>
          <cell r="R332" t="str">
            <v>Out &amp; under</v>
          </cell>
          <cell r="S332" t="str">
            <v>Revenue</v>
          </cell>
          <cell r="T332" t="str">
            <v>In-period</v>
          </cell>
          <cell r="U332" t="str">
            <v>Leakage</v>
          </cell>
          <cell r="V332" t="str">
            <v>nr</v>
          </cell>
          <cell r="W332" t="str">
            <v>Megalitres per day, 3 yr average</v>
          </cell>
          <cell r="X332">
            <v>1</v>
          </cell>
          <cell r="Y332" t="str">
            <v>Down</v>
          </cell>
          <cell r="Z332" t="str">
            <v>Leakage</v>
          </cell>
        </row>
        <row r="333">
          <cell r="C333" t="str">
            <v>PR19SSC_C2</v>
          </cell>
          <cell r="D333" t="str">
            <v>Our environment</v>
          </cell>
          <cell r="E333" t="str">
            <v>PR14 continuation</v>
          </cell>
          <cell r="F333" t="str">
            <v>C2</v>
          </cell>
          <cell r="G333" t="str">
            <v>Leakage Cambridge region</v>
          </cell>
          <cell r="H333" t="str">
            <v>Leakage level in the Cambridge supply region.</v>
          </cell>
          <cell r="I333">
            <v>0</v>
          </cell>
          <cell r="J333">
            <v>1</v>
          </cell>
          <cell r="M333">
            <v>0</v>
          </cell>
          <cell r="Q333">
            <v>1</v>
          </cell>
          <cell r="R333" t="str">
            <v>Out &amp; under</v>
          </cell>
          <cell r="S333" t="str">
            <v>Revenue</v>
          </cell>
          <cell r="T333" t="str">
            <v>In-period</v>
          </cell>
          <cell r="U333" t="str">
            <v>Leakage</v>
          </cell>
          <cell r="V333" t="str">
            <v>nr</v>
          </cell>
          <cell r="W333" t="str">
            <v>Megalitres per day, 3 yr average</v>
          </cell>
          <cell r="X333">
            <v>1</v>
          </cell>
          <cell r="Y333" t="str">
            <v>Down</v>
          </cell>
          <cell r="Z333" t="str">
            <v>Leakage</v>
          </cell>
        </row>
        <row r="334">
          <cell r="C334" t="str">
            <v>PR19SSC_C3</v>
          </cell>
          <cell r="D334" t="str">
            <v>Our environment</v>
          </cell>
          <cell r="E334" t="str">
            <v>PR14 continuation</v>
          </cell>
          <cell r="F334" t="str">
            <v>C3</v>
          </cell>
          <cell r="G334" t="str">
            <v>Per capita consumption South Staffs region</v>
          </cell>
          <cell r="H334" t="str">
            <v>The average water consumption of residential customers in the South Staffs supply region.</v>
          </cell>
          <cell r="I334">
            <v>0</v>
          </cell>
          <cell r="J334">
            <v>1</v>
          </cell>
          <cell r="M334">
            <v>0</v>
          </cell>
          <cell r="Q334">
            <v>1</v>
          </cell>
          <cell r="R334" t="str">
            <v>Out &amp; under</v>
          </cell>
          <cell r="S334" t="str">
            <v>Revenue</v>
          </cell>
          <cell r="T334" t="str">
            <v>End of period</v>
          </cell>
          <cell r="U334" t="str">
            <v>Water consumption</v>
          </cell>
          <cell r="V334" t="str">
            <v>nr</v>
          </cell>
          <cell r="W334" t="str">
            <v>Litres per person per day, 3 yr average</v>
          </cell>
          <cell r="X334">
            <v>1</v>
          </cell>
          <cell r="Y334" t="str">
            <v>Down</v>
          </cell>
          <cell r="Z334" t="str">
            <v>Per capita consumption</v>
          </cell>
        </row>
        <row r="335">
          <cell r="C335" t="str">
            <v>PR19SSC_C4</v>
          </cell>
          <cell r="D335" t="str">
            <v>Our environment</v>
          </cell>
          <cell r="E335" t="str">
            <v>PR14 continuation</v>
          </cell>
          <cell r="F335" t="str">
            <v>C4</v>
          </cell>
          <cell r="G335" t="str">
            <v>Per capita consumption Cambridge region</v>
          </cell>
          <cell r="H335" t="str">
            <v>The average water consumption of residential customers in the Cambridge supply region.</v>
          </cell>
          <cell r="I335">
            <v>0</v>
          </cell>
          <cell r="J335">
            <v>1</v>
          </cell>
          <cell r="M335">
            <v>0</v>
          </cell>
          <cell r="Q335">
            <v>1</v>
          </cell>
          <cell r="R335" t="str">
            <v>Out &amp; under</v>
          </cell>
          <cell r="S335" t="str">
            <v>Revenue</v>
          </cell>
          <cell r="T335" t="str">
            <v>End of period</v>
          </cell>
          <cell r="U335" t="str">
            <v>Water consumption</v>
          </cell>
          <cell r="V335" t="str">
            <v>nr</v>
          </cell>
          <cell r="W335" t="str">
            <v>Litres per person per day, 3 yr average</v>
          </cell>
          <cell r="X335">
            <v>1</v>
          </cell>
          <cell r="Y335" t="str">
            <v>Down</v>
          </cell>
          <cell r="Z335" t="str">
            <v>Per capita consumption</v>
          </cell>
        </row>
        <row r="336">
          <cell r="C336" t="str">
            <v>PR19SSC_C5</v>
          </cell>
          <cell r="D336" t="str">
            <v>Our environment</v>
          </cell>
          <cell r="E336" t="str">
            <v>PR19 new</v>
          </cell>
          <cell r="F336" t="str">
            <v>C5</v>
          </cell>
          <cell r="G336" t="str">
            <v>Environmentally sensitive water abstraction</v>
          </cell>
          <cell r="H336" t="str">
            <v>Compliance with pre-defined water abstraction thresholds for our designated abstraction incentive mechanism (AIM) sites.</v>
          </cell>
          <cell r="I336">
            <v>1</v>
          </cell>
          <cell r="J336">
            <v>0</v>
          </cell>
          <cell r="M336">
            <v>0</v>
          </cell>
          <cell r="Q336">
            <v>1</v>
          </cell>
          <cell r="R336" t="str">
            <v>Out &amp; under</v>
          </cell>
          <cell r="S336" t="str">
            <v>Revenue</v>
          </cell>
          <cell r="T336" t="str">
            <v>In-period</v>
          </cell>
          <cell r="U336" t="str">
            <v>Water resources/ abstraction</v>
          </cell>
          <cell r="V336" t="str">
            <v>number</v>
          </cell>
          <cell r="W336" t="str">
            <v>Score derived from AIM calculation</v>
          </cell>
          <cell r="X336">
            <v>2</v>
          </cell>
          <cell r="Y336" t="str">
            <v>Down</v>
          </cell>
          <cell r="AQ336">
            <v>0</v>
          </cell>
          <cell r="AR336">
            <v>0</v>
          </cell>
          <cell r="AS336">
            <v>0</v>
          </cell>
          <cell r="AT336">
            <v>0</v>
          </cell>
          <cell r="AU336">
            <v>0</v>
          </cell>
          <cell r="BL336" t="str">
            <v>Yes</v>
          </cell>
          <cell r="BM336" t="str">
            <v>Yes</v>
          </cell>
          <cell r="BN336" t="str">
            <v>Yes</v>
          </cell>
          <cell r="BO336" t="str">
            <v>Yes</v>
          </cell>
          <cell r="BP336" t="str">
            <v>Yes</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v>-9.8199999999999996E-2</v>
          </cell>
          <cell r="CV336" t="str">
            <v/>
          </cell>
          <cell r="CW336" t="str">
            <v/>
          </cell>
          <cell r="CX336" t="str">
            <v/>
          </cell>
          <cell r="CY336">
            <v>4.9099999999999998E-2</v>
          </cell>
          <cell r="CZ336" t="str">
            <v/>
          </cell>
          <cell r="DA336" t="str">
            <v/>
          </cell>
          <cell r="DB336" t="str">
            <v/>
          </cell>
          <cell r="DC336" t="str">
            <v>No</v>
          </cell>
          <cell r="DD336">
            <v>1</v>
          </cell>
        </row>
        <row r="337">
          <cell r="C337" t="str">
            <v>PR19SSC_C6</v>
          </cell>
          <cell r="D337" t="str">
            <v>Our environment</v>
          </cell>
          <cell r="E337" t="str">
            <v>PR19 new</v>
          </cell>
          <cell r="F337" t="str">
            <v>C6</v>
          </cell>
          <cell r="G337" t="str">
            <v>Supporting water efficient housebuilding</v>
          </cell>
          <cell r="H337" t="str">
            <v>The volume of water saved from new residential properties being built to HQM or BREEAM accreditation standards, and which meet 100 litres per person per day water efficiency level.</v>
          </cell>
          <cell r="I337">
            <v>0</v>
          </cell>
          <cell r="J337">
            <v>1</v>
          </cell>
          <cell r="M337">
            <v>0</v>
          </cell>
          <cell r="Q337">
            <v>1</v>
          </cell>
          <cell r="R337" t="str">
            <v>NFI</v>
          </cell>
          <cell r="U337" t="str">
            <v>Water consumption</v>
          </cell>
          <cell r="V337" t="str">
            <v>nr</v>
          </cell>
          <cell r="W337" t="str">
            <v>Megalitres saved</v>
          </cell>
          <cell r="X337">
            <v>1</v>
          </cell>
          <cell r="Y337" t="str">
            <v>Up</v>
          </cell>
          <cell r="AQ337">
            <v>1.9</v>
          </cell>
          <cell r="AR337">
            <v>3.8</v>
          </cell>
          <cell r="AS337">
            <v>7.7</v>
          </cell>
          <cell r="AT337">
            <v>15.3</v>
          </cell>
          <cell r="AU337">
            <v>30.6</v>
          </cell>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D337">
            <v>1</v>
          </cell>
        </row>
        <row r="338">
          <cell r="C338" t="str">
            <v>PR19SSC_C7</v>
          </cell>
          <cell r="D338" t="str">
            <v>Our environment</v>
          </cell>
          <cell r="E338" t="str">
            <v>PR14 revision</v>
          </cell>
          <cell r="F338" t="str">
            <v>C7</v>
          </cell>
          <cell r="G338" t="str">
            <v>Protecting wildlife, plants, habitats and catchments</v>
          </cell>
          <cell r="H338" t="str">
            <v>The area of land that we actively manage to protect wildlife, plants, habitats and catchments.</v>
          </cell>
          <cell r="I338">
            <v>0.5</v>
          </cell>
          <cell r="J338">
            <v>0.5</v>
          </cell>
          <cell r="M338">
            <v>0</v>
          </cell>
          <cell r="Q338">
            <v>1</v>
          </cell>
          <cell r="R338" t="str">
            <v>Out &amp; under</v>
          </cell>
          <cell r="S338" t="str">
            <v>Revenue</v>
          </cell>
          <cell r="T338" t="str">
            <v>In-period</v>
          </cell>
          <cell r="U338" t="str">
            <v>Biodiversity/SSSIs</v>
          </cell>
          <cell r="V338" t="str">
            <v>nr</v>
          </cell>
          <cell r="W338" t="str">
            <v>Hectares</v>
          </cell>
          <cell r="X338">
            <v>1</v>
          </cell>
          <cell r="Y338" t="str">
            <v>Up</v>
          </cell>
          <cell r="AQ338">
            <v>194</v>
          </cell>
          <cell r="AR338">
            <v>320</v>
          </cell>
          <cell r="AS338">
            <v>451</v>
          </cell>
          <cell r="AT338">
            <v>592</v>
          </cell>
          <cell r="AU338">
            <v>690</v>
          </cell>
          <cell r="BL338" t="str">
            <v>Yes</v>
          </cell>
          <cell r="BM338" t="str">
            <v>Yes</v>
          </cell>
          <cell r="BN338" t="str">
            <v>Yes</v>
          </cell>
          <cell r="BO338" t="str">
            <v>Yes</v>
          </cell>
          <cell r="BP338" t="str">
            <v>Yes</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v>229</v>
          </cell>
          <cell r="CL338">
            <v>355</v>
          </cell>
          <cell r="CM338">
            <v>486</v>
          </cell>
          <cell r="CN338">
            <v>627</v>
          </cell>
          <cell r="CO338">
            <v>725</v>
          </cell>
          <cell r="CP338" t="str">
            <v/>
          </cell>
          <cell r="CQ338" t="str">
            <v/>
          </cell>
          <cell r="CR338" t="str">
            <v/>
          </cell>
          <cell r="CS338" t="str">
            <v/>
          </cell>
          <cell r="CT338" t="str">
            <v/>
          </cell>
          <cell r="CU338">
            <v>-2.5000000000000001E-3</v>
          </cell>
          <cell r="CV338" t="str">
            <v/>
          </cell>
          <cell r="CW338" t="str">
            <v/>
          </cell>
          <cell r="CX338" t="str">
            <v/>
          </cell>
          <cell r="CY338">
            <v>1.25E-3</v>
          </cell>
          <cell r="CZ338" t="str">
            <v/>
          </cell>
          <cell r="DA338" t="str">
            <v/>
          </cell>
          <cell r="DB338" t="str">
            <v/>
          </cell>
          <cell r="DD338">
            <v>1</v>
          </cell>
        </row>
        <row r="339">
          <cell r="C339" t="str">
            <v>PR19SSC_C8</v>
          </cell>
          <cell r="D339" t="str">
            <v>Our environment</v>
          </cell>
          <cell r="E339" t="str">
            <v>PR14 revision</v>
          </cell>
          <cell r="F339" t="str">
            <v>C8</v>
          </cell>
          <cell r="G339" t="str">
            <v>Carbon emissions</v>
          </cell>
          <cell r="H339" t="str">
            <v>The amount of direct or indirect operational carbon emissions as a result of our operations, per connected property.</v>
          </cell>
          <cell r="I339">
            <v>0.16200000000000001</v>
          </cell>
          <cell r="J339">
            <v>0.83799999999999997</v>
          </cell>
          <cell r="M339">
            <v>0</v>
          </cell>
          <cell r="Q339">
            <v>1</v>
          </cell>
          <cell r="R339" t="str">
            <v>NFI</v>
          </cell>
          <cell r="U339" t="str">
            <v>Energy/emissions</v>
          </cell>
          <cell r="V339" t="str">
            <v>nr</v>
          </cell>
          <cell r="W339" t="str">
            <v>Kilograms per connected property</v>
          </cell>
          <cell r="X339">
            <v>1</v>
          </cell>
          <cell r="Y339" t="str">
            <v>Down</v>
          </cell>
          <cell r="AQ339">
            <v>68</v>
          </cell>
          <cell r="AR339">
            <v>68</v>
          </cell>
          <cell r="AS339">
            <v>66</v>
          </cell>
          <cell r="AT339">
            <v>64</v>
          </cell>
          <cell r="AU339">
            <v>61</v>
          </cell>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D339">
            <v>1</v>
          </cell>
        </row>
        <row r="340">
          <cell r="C340" t="str">
            <v>PR19SSC_D1</v>
          </cell>
          <cell r="D340" t="str">
            <v>Our service</v>
          </cell>
          <cell r="E340" t="str">
            <v>PR19 new</v>
          </cell>
          <cell r="F340" t="str">
            <v>D1</v>
          </cell>
          <cell r="G340" t="str">
            <v>Water quality compliance (CRI)</v>
          </cell>
          <cell r="H340" t="str">
            <v>Compliance with drinking water quality regulations, as measured using the DWI's compliance risk index metric.</v>
          </cell>
          <cell r="I340">
            <v>0</v>
          </cell>
          <cell r="J340">
            <v>1</v>
          </cell>
          <cell r="M340">
            <v>0</v>
          </cell>
          <cell r="Q340">
            <v>1</v>
          </cell>
          <cell r="R340" t="str">
            <v>Under</v>
          </cell>
          <cell r="S340" t="str">
            <v>Revenue</v>
          </cell>
          <cell r="T340" t="str">
            <v>In-period</v>
          </cell>
          <cell r="U340" t="str">
            <v>Water quality compliance</v>
          </cell>
          <cell r="V340" t="str">
            <v>score</v>
          </cell>
          <cell r="W340" t="str">
            <v>Score as per DWI CRI calculation</v>
          </cell>
          <cell r="X340">
            <v>2</v>
          </cell>
          <cell r="Y340" t="str">
            <v>Down</v>
          </cell>
          <cell r="Z340" t="str">
            <v>Water quality compliance (CRI)</v>
          </cell>
        </row>
        <row r="341">
          <cell r="C341" t="str">
            <v>PR19SSC_D2</v>
          </cell>
          <cell r="D341" t="str">
            <v>Our service</v>
          </cell>
          <cell r="E341" t="str">
            <v>PR14 continuation</v>
          </cell>
          <cell r="F341" t="str">
            <v>D2</v>
          </cell>
          <cell r="G341" t="str">
            <v>Water supply interruptions</v>
          </cell>
          <cell r="H341" t="str">
            <v>Average minutes of interruption each connected property experiences for interruptions of 3 hours or greater.</v>
          </cell>
          <cell r="I341">
            <v>0</v>
          </cell>
          <cell r="J341">
            <v>1</v>
          </cell>
          <cell r="M341">
            <v>0</v>
          </cell>
          <cell r="Q341">
            <v>1</v>
          </cell>
          <cell r="R341" t="str">
            <v>Out &amp; under</v>
          </cell>
          <cell r="S341" t="str">
            <v>Revenue</v>
          </cell>
          <cell r="T341" t="str">
            <v>In-period</v>
          </cell>
          <cell r="U341" t="str">
            <v>Supply interruptions</v>
          </cell>
          <cell r="V341" t="str">
            <v>time</v>
          </cell>
          <cell r="W341" t="str">
            <v>hours:minutes:seconds</v>
          </cell>
          <cell r="X341">
            <v>0</v>
          </cell>
          <cell r="Y341" t="str">
            <v>Down</v>
          </cell>
          <cell r="Z341" t="str">
            <v>Water supply interruptions</v>
          </cell>
        </row>
        <row r="342">
          <cell r="C342" t="str">
            <v>PR19SSC_D3</v>
          </cell>
          <cell r="D342" t="str">
            <v>Our service</v>
          </cell>
          <cell r="E342" t="str">
            <v>PR19 new</v>
          </cell>
          <cell r="F342" t="str">
            <v>D3</v>
          </cell>
          <cell r="G342" t="str">
            <v>Risk of severe restrictions in a drought</v>
          </cell>
          <cell r="H342" t="str">
            <v>Risk index score for the 25 year risk of severe supply restrictions in a 1:200 year drought scenario.</v>
          </cell>
          <cell r="I342">
            <v>1</v>
          </cell>
          <cell r="J342">
            <v>0</v>
          </cell>
          <cell r="M342">
            <v>0</v>
          </cell>
          <cell r="Q342">
            <v>1</v>
          </cell>
          <cell r="R342" t="str">
            <v>NFI</v>
          </cell>
          <cell r="U342" t="str">
            <v>Supply restrictions</v>
          </cell>
          <cell r="V342" t="str">
            <v>%</v>
          </cell>
          <cell r="W342" t="str">
            <v>Percentage</v>
          </cell>
          <cell r="X342">
            <v>1</v>
          </cell>
          <cell r="Y342" t="str">
            <v>Down</v>
          </cell>
          <cell r="Z342" t="str">
            <v>Risk of severe restrictions in a drought</v>
          </cell>
        </row>
        <row r="343">
          <cell r="C343" t="str">
            <v>PR19SSC_D4</v>
          </cell>
          <cell r="D343" t="str">
            <v>Our service</v>
          </cell>
          <cell r="E343" t="str">
            <v>PR19 new</v>
          </cell>
          <cell r="F343" t="str">
            <v>D4</v>
          </cell>
          <cell r="G343" t="str">
            <v>Mains repairs</v>
          </cell>
          <cell r="H343" t="str">
            <v>Number of burst mains.</v>
          </cell>
          <cell r="I343">
            <v>0</v>
          </cell>
          <cell r="J343">
            <v>1</v>
          </cell>
          <cell r="M343">
            <v>0</v>
          </cell>
          <cell r="Q343">
            <v>1</v>
          </cell>
          <cell r="R343" t="str">
            <v>Out &amp; under</v>
          </cell>
          <cell r="S343" t="str">
            <v>Revenue</v>
          </cell>
          <cell r="T343" t="str">
            <v>In-period</v>
          </cell>
          <cell r="U343" t="str">
            <v>Asset/equipment failure</v>
          </cell>
          <cell r="V343" t="str">
            <v>nr</v>
          </cell>
          <cell r="W343" t="str">
            <v>Number per 1000 km of main</v>
          </cell>
          <cell r="X343">
            <v>1</v>
          </cell>
          <cell r="Y343" t="str">
            <v>Down</v>
          </cell>
          <cell r="Z343" t="str">
            <v>Mains repairs</v>
          </cell>
        </row>
        <row r="344">
          <cell r="C344" t="str">
            <v>PR19SSC_D5</v>
          </cell>
          <cell r="D344" t="str">
            <v>Our service</v>
          </cell>
          <cell r="E344" t="str">
            <v>PR19 new</v>
          </cell>
          <cell r="F344" t="str">
            <v>D5</v>
          </cell>
          <cell r="G344" t="str">
            <v>Unplanned outage</v>
          </cell>
          <cell r="H344" t="str">
            <v>Water production capacity lost through unplanned outage.</v>
          </cell>
          <cell r="I344">
            <v>0.10100000000000001</v>
          </cell>
          <cell r="J344">
            <v>0.89900000000000002</v>
          </cell>
          <cell r="M344">
            <v>0</v>
          </cell>
          <cell r="Q344">
            <v>1</v>
          </cell>
          <cell r="R344" t="str">
            <v>Out &amp; under</v>
          </cell>
          <cell r="S344" t="str">
            <v>Revenue</v>
          </cell>
          <cell r="T344" t="str">
            <v>In-period</v>
          </cell>
          <cell r="U344" t="str">
            <v>Asset/equipment failure</v>
          </cell>
          <cell r="V344" t="str">
            <v>%</v>
          </cell>
          <cell r="W344" t="str">
            <v>Percentage</v>
          </cell>
          <cell r="X344">
            <v>2</v>
          </cell>
          <cell r="Y344" t="str">
            <v>Down</v>
          </cell>
          <cell r="Z344" t="str">
            <v>Unplanned outage</v>
          </cell>
        </row>
        <row r="345">
          <cell r="C345" t="str">
            <v>PR19SSC_D6</v>
          </cell>
          <cell r="D345" t="str">
            <v>Our service</v>
          </cell>
          <cell r="E345" t="str">
            <v>PR14 continuation</v>
          </cell>
          <cell r="F345" t="str">
            <v>D6</v>
          </cell>
          <cell r="G345" t="str">
            <v>Customer contact about water quality</v>
          </cell>
          <cell r="H345" t="str">
            <v>The number of customer contacts we get each year about the appearance, taste and odour of water, or perceived illness.</v>
          </cell>
          <cell r="I345">
            <v>0</v>
          </cell>
          <cell r="J345">
            <v>1</v>
          </cell>
          <cell r="M345">
            <v>0</v>
          </cell>
          <cell r="Q345">
            <v>1</v>
          </cell>
          <cell r="R345" t="str">
            <v>Out &amp; under</v>
          </cell>
          <cell r="S345" t="str">
            <v>Revenue</v>
          </cell>
          <cell r="T345" t="str">
            <v>In-period</v>
          </cell>
          <cell r="U345" t="str">
            <v>Customer contacts - water quality</v>
          </cell>
          <cell r="V345" t="str">
            <v>nr</v>
          </cell>
          <cell r="W345" t="str">
            <v>Contacts per 1000 population</v>
          </cell>
          <cell r="X345">
            <v>2</v>
          </cell>
          <cell r="Y345" t="str">
            <v>Down</v>
          </cell>
          <cell r="Z345" t="str">
            <v>Customer contacts about water quality</v>
          </cell>
          <cell r="AQ345">
            <v>1.1399999999999999</v>
          </cell>
          <cell r="AR345">
            <v>1.1100000000000001</v>
          </cell>
          <cell r="AS345">
            <v>1.08</v>
          </cell>
          <cell r="AT345">
            <v>0.95</v>
          </cell>
          <cell r="AU345">
            <v>0.76</v>
          </cell>
          <cell r="BL345" t="str">
            <v>Yes</v>
          </cell>
          <cell r="BM345" t="str">
            <v>Yes</v>
          </cell>
          <cell r="BN345" t="str">
            <v>Yes</v>
          </cell>
          <cell r="BO345" t="str">
            <v>Yes</v>
          </cell>
          <cell r="BP345" t="str">
            <v>Yes</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v>-1.083</v>
          </cell>
          <cell r="CV345" t="str">
            <v/>
          </cell>
          <cell r="CW345" t="str">
            <v/>
          </cell>
          <cell r="CX345" t="str">
            <v/>
          </cell>
          <cell r="CY345">
            <v>0.90200000000000002</v>
          </cell>
          <cell r="CZ345" t="str">
            <v/>
          </cell>
          <cell r="DA345" t="str">
            <v/>
          </cell>
          <cell r="DB345" t="str">
            <v/>
          </cell>
          <cell r="DD345">
            <v>1</v>
          </cell>
        </row>
        <row r="346">
          <cell r="C346" t="str">
            <v>PR19SSC_D7</v>
          </cell>
          <cell r="D346" t="str">
            <v>Our service</v>
          </cell>
          <cell r="E346" t="str">
            <v>PR19 new</v>
          </cell>
          <cell r="F346" t="str">
            <v>D7</v>
          </cell>
          <cell r="G346" t="str">
            <v>Visible leak repair time</v>
          </cell>
          <cell r="H346" t="str">
            <v>The number of days that we take to repair 90% of visible leaks on our network, measured from the time the leak is found or reported.</v>
          </cell>
          <cell r="I346">
            <v>0</v>
          </cell>
          <cell r="J346">
            <v>1</v>
          </cell>
          <cell r="M346">
            <v>0</v>
          </cell>
          <cell r="Q346">
            <v>1</v>
          </cell>
          <cell r="R346" t="str">
            <v>Out &amp; under</v>
          </cell>
          <cell r="S346" t="str">
            <v>Revenue</v>
          </cell>
          <cell r="T346" t="str">
            <v>In-period</v>
          </cell>
          <cell r="U346" t="str">
            <v>Repair and maintenance</v>
          </cell>
          <cell r="V346" t="str">
            <v>text</v>
          </cell>
          <cell r="W346" t="str">
            <v>90% complete within N days</v>
          </cell>
          <cell r="X346">
            <v>0</v>
          </cell>
          <cell r="Y346" t="str">
            <v>Down</v>
          </cell>
          <cell r="AQ346">
            <v>6</v>
          </cell>
          <cell r="AR346">
            <v>5</v>
          </cell>
          <cell r="AS346">
            <v>4</v>
          </cell>
          <cell r="AT346">
            <v>4</v>
          </cell>
          <cell r="AU346">
            <v>4</v>
          </cell>
          <cell r="BL346" t="str">
            <v>Yes</v>
          </cell>
          <cell r="BM346" t="str">
            <v>Yes</v>
          </cell>
          <cell r="BN346" t="str">
            <v>Yes</v>
          </cell>
          <cell r="BO346" t="str">
            <v>Yes</v>
          </cell>
          <cell r="BP346" t="str">
            <v>Yes</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v>-0.129</v>
          </cell>
          <cell r="CV346" t="str">
            <v/>
          </cell>
          <cell r="CW346" t="str">
            <v/>
          </cell>
          <cell r="CX346" t="str">
            <v/>
          </cell>
          <cell r="CY346">
            <v>6.8000000000000005E-2</v>
          </cell>
          <cell r="CZ346" t="str">
            <v/>
          </cell>
          <cell r="DA346" t="str">
            <v/>
          </cell>
          <cell r="DB346" t="str">
            <v/>
          </cell>
          <cell r="DD346">
            <v>1</v>
          </cell>
        </row>
        <row r="347">
          <cell r="C347" t="str">
            <v>PR19SSC_D8</v>
          </cell>
          <cell r="D347" t="str">
            <v>Our service</v>
          </cell>
          <cell r="E347" t="str">
            <v>PR19 new</v>
          </cell>
          <cell r="F347" t="str">
            <v>D8</v>
          </cell>
          <cell r="G347" t="str">
            <v>Water treatment works delivery programme</v>
          </cell>
          <cell r="H347" t="str">
            <v>This measure supports our cost adjustment claim, protecting customers against non and late delivery of our water treatment works upgrade programme and associated expenditure.</v>
          </cell>
          <cell r="I347">
            <v>0</v>
          </cell>
          <cell r="J347">
            <v>1</v>
          </cell>
          <cell r="M347">
            <v>0</v>
          </cell>
          <cell r="Q347">
            <v>1</v>
          </cell>
          <cell r="R347" t="str">
            <v>Under</v>
          </cell>
          <cell r="S347" t="str">
            <v>Revenue</v>
          </cell>
          <cell r="T347" t="str">
            <v>In-period</v>
          </cell>
          <cell r="U347" t="str">
            <v>Treatment works</v>
          </cell>
          <cell r="V347" t="str">
            <v>%</v>
          </cell>
          <cell r="W347" t="str">
            <v>Percentage of completion</v>
          </cell>
          <cell r="X347">
            <v>1</v>
          </cell>
          <cell r="Y347" t="str">
            <v>Up</v>
          </cell>
          <cell r="AQ347">
            <v>0</v>
          </cell>
          <cell r="AR347">
            <v>0</v>
          </cell>
          <cell r="AS347">
            <v>55.1</v>
          </cell>
          <cell r="AT347">
            <v>55.1</v>
          </cell>
          <cell r="AU347">
            <v>100</v>
          </cell>
          <cell r="BL347" t="str">
            <v>Yes</v>
          </cell>
          <cell r="BM347" t="str">
            <v>Yes</v>
          </cell>
          <cell r="BN347" t="str">
            <v>Yes</v>
          </cell>
          <cell r="BO347" t="str">
            <v>Yes</v>
          </cell>
          <cell r="BP347" t="str">
            <v>Yes</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v>-5.8200000000000002E-2</v>
          </cell>
          <cell r="CV347" t="str">
            <v/>
          </cell>
          <cell r="CW347" t="str">
            <v/>
          </cell>
          <cell r="CX347" t="str">
            <v/>
          </cell>
          <cell r="CY347" t="str">
            <v/>
          </cell>
          <cell r="CZ347" t="str">
            <v/>
          </cell>
          <cell r="DA347" t="str">
            <v/>
          </cell>
          <cell r="DB347" t="str">
            <v/>
          </cell>
          <cell r="DC347" t="str">
            <v>No</v>
          </cell>
          <cell r="DD347">
            <v>1</v>
          </cell>
        </row>
        <row r="348">
          <cell r="C348" t="str">
            <v>PR19SSC_E1</v>
          </cell>
          <cell r="D348" t="str">
            <v>Our business</v>
          </cell>
          <cell r="E348" t="str">
            <v>PR19 new</v>
          </cell>
          <cell r="F348" t="str">
            <v>E1</v>
          </cell>
          <cell r="G348" t="str">
            <v>Bad debt level</v>
          </cell>
          <cell r="H348" t="str">
            <v xml:space="preserve">The level of bad debt charge that we incur each year, expressed as percentage of total revenue. </v>
          </cell>
          <cell r="I348">
            <v>0</v>
          </cell>
          <cell r="J348">
            <v>0</v>
          </cell>
          <cell r="M348">
            <v>1</v>
          </cell>
          <cell r="Q348">
            <v>1</v>
          </cell>
          <cell r="R348" t="str">
            <v>NFI</v>
          </cell>
          <cell r="U348" t="str">
            <v>Billing, debt, vfm</v>
          </cell>
          <cell r="V348" t="str">
            <v>%</v>
          </cell>
          <cell r="W348" t="str">
            <v>Percentage</v>
          </cell>
          <cell r="X348">
            <v>2</v>
          </cell>
          <cell r="Y348" t="str">
            <v>Down</v>
          </cell>
          <cell r="AQ348">
            <v>3.01</v>
          </cell>
          <cell r="AR348">
            <v>2.86</v>
          </cell>
          <cell r="AS348">
            <v>2.79</v>
          </cell>
          <cell r="AT348">
            <v>2.76</v>
          </cell>
          <cell r="AU348">
            <v>2.75</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D348">
            <v>1</v>
          </cell>
        </row>
        <row r="349">
          <cell r="C349" t="str">
            <v>PR19SSC_E2</v>
          </cell>
          <cell r="D349" t="str">
            <v>Our business</v>
          </cell>
          <cell r="E349" t="str">
            <v>PR19 new</v>
          </cell>
          <cell r="F349" t="str">
            <v>E2</v>
          </cell>
          <cell r="G349" t="str">
            <v>Residential void properties and gap sites</v>
          </cell>
          <cell r="H349" t="str">
            <v>The proportion of residential voids we have validated each year, along with the completion of our gap site identification activity.</v>
          </cell>
          <cell r="I349">
            <v>0</v>
          </cell>
          <cell r="J349">
            <v>0</v>
          </cell>
          <cell r="M349">
            <v>1</v>
          </cell>
          <cell r="Q349">
            <v>1</v>
          </cell>
          <cell r="R349" t="str">
            <v>Under</v>
          </cell>
          <cell r="S349" t="str">
            <v>Revenue</v>
          </cell>
          <cell r="T349" t="str">
            <v>In-period</v>
          </cell>
          <cell r="U349" t="str">
            <v>Voids and gap sites</v>
          </cell>
          <cell r="V349" t="str">
            <v>%</v>
          </cell>
          <cell r="W349" t="str">
            <v>Percentage</v>
          </cell>
          <cell r="X349">
            <v>0</v>
          </cell>
          <cell r="Y349" t="str">
            <v>Up</v>
          </cell>
          <cell r="AQ349">
            <v>100</v>
          </cell>
          <cell r="AR349">
            <v>100</v>
          </cell>
          <cell r="AS349">
            <v>100</v>
          </cell>
          <cell r="AT349">
            <v>100</v>
          </cell>
          <cell r="AU349">
            <v>100</v>
          </cell>
          <cell r="BL349" t="str">
            <v>Yes</v>
          </cell>
          <cell r="BM349" t="str">
            <v>Yes</v>
          </cell>
          <cell r="BN349" t="str">
            <v>Yes</v>
          </cell>
          <cell r="BO349" t="str">
            <v>Yes</v>
          </cell>
          <cell r="BP349" t="str">
            <v>Yes</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v>-6.7450000000000001E-3</v>
          </cell>
          <cell r="CV349" t="str">
            <v/>
          </cell>
          <cell r="CW349" t="str">
            <v/>
          </cell>
          <cell r="CX349" t="str">
            <v/>
          </cell>
          <cell r="CY349" t="str">
            <v/>
          </cell>
          <cell r="CZ349" t="str">
            <v/>
          </cell>
          <cell r="DA349" t="str">
            <v/>
          </cell>
          <cell r="DB349" t="str">
            <v/>
          </cell>
          <cell r="DD349">
            <v>1</v>
          </cell>
        </row>
        <row r="350">
          <cell r="C350" t="str">
            <v>PR19SSC_E3</v>
          </cell>
          <cell r="D350" t="str">
            <v>Our business</v>
          </cell>
          <cell r="E350" t="str">
            <v>PR19 new</v>
          </cell>
          <cell r="F350" t="str">
            <v>E3</v>
          </cell>
          <cell r="G350" t="str">
            <v>Employee engagement</v>
          </cell>
          <cell r="H350" t="str">
            <v>Achievement of Investors in People accreditation and an annual employee survey.</v>
          </cell>
          <cell r="I350">
            <v>8.1000000000000003E-2</v>
          </cell>
          <cell r="J350">
            <v>0.91900000000000004</v>
          </cell>
          <cell r="M350">
            <v>0</v>
          </cell>
          <cell r="Q350">
            <v>1</v>
          </cell>
          <cell r="R350" t="str">
            <v>NFI</v>
          </cell>
          <cell r="U350" t="str">
            <v>Company employees</v>
          </cell>
          <cell r="V350" t="str">
            <v>score</v>
          </cell>
          <cell r="W350" t="str">
            <v>Net promotor score</v>
          </cell>
          <cell r="X350">
            <v>0</v>
          </cell>
          <cell r="Y350" t="str">
            <v>Up</v>
          </cell>
          <cell r="AQ350" t="str">
            <v>Met</v>
          </cell>
          <cell r="AR350" t="str">
            <v>Met</v>
          </cell>
          <cell r="AS350" t="str">
            <v>Met</v>
          </cell>
          <cell r="AT350" t="str">
            <v>Met</v>
          </cell>
          <cell r="AU350" t="str">
            <v>Met</v>
          </cell>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D350">
            <v>1</v>
          </cell>
        </row>
        <row r="351">
          <cell r="C351" t="str">
            <v>PR19SSC_E4</v>
          </cell>
          <cell r="D351" t="str">
            <v>Our business</v>
          </cell>
          <cell r="E351" t="str">
            <v>PR19 new</v>
          </cell>
          <cell r="F351" t="str">
            <v>E4</v>
          </cell>
          <cell r="G351" t="str">
            <v>Treating our suppliers fairly</v>
          </cell>
          <cell r="H351" t="str">
            <v>Complying with the Department for Business, Energy and Industrial Strategy prompt payment code; and measuring the percentage of small businesses we pay within 30 day terms.</v>
          </cell>
          <cell r="I351">
            <v>0.10100000000000001</v>
          </cell>
          <cell r="J351">
            <v>0.89900000000000002</v>
          </cell>
          <cell r="M351">
            <v>0</v>
          </cell>
          <cell r="Q351">
            <v>1</v>
          </cell>
          <cell r="R351" t="str">
            <v>NFI</v>
          </cell>
          <cell r="U351" t="str">
            <v>Company suppliers</v>
          </cell>
          <cell r="V351" t="str">
            <v>%</v>
          </cell>
          <cell r="W351" t="str">
            <v>Percentage</v>
          </cell>
          <cell r="X351">
            <v>0</v>
          </cell>
          <cell r="Y351" t="str">
            <v>Up</v>
          </cell>
          <cell r="AQ351">
            <v>100</v>
          </cell>
          <cell r="AR351">
            <v>100</v>
          </cell>
          <cell r="AS351">
            <v>100</v>
          </cell>
          <cell r="AT351">
            <v>100</v>
          </cell>
          <cell r="AU351">
            <v>100</v>
          </cell>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D351">
            <v>1</v>
          </cell>
        </row>
        <row r="352">
          <cell r="C352" t="str">
            <v>PR19SSC_F1</v>
          </cell>
          <cell r="D352" t="str">
            <v>Our core promise</v>
          </cell>
          <cell r="E352" t="str">
            <v>PR19 new</v>
          </cell>
          <cell r="F352" t="str">
            <v>F1</v>
          </cell>
          <cell r="G352" t="str">
            <v>Trust</v>
          </cell>
          <cell r="H352" t="str">
            <v>The level of trust that our customers have in us, using a combination of our own tracker survey and a survey conducted by CCWater.</v>
          </cell>
          <cell r="I352">
            <v>0</v>
          </cell>
          <cell r="J352">
            <v>0</v>
          </cell>
          <cell r="M352">
            <v>1</v>
          </cell>
          <cell r="Q352">
            <v>1</v>
          </cell>
          <cell r="R352" t="str">
            <v>NFI</v>
          </cell>
          <cell r="U352" t="str">
            <v>Customer service/satisfaction (exc. billing etc.)</v>
          </cell>
          <cell r="V352" t="str">
            <v>nr</v>
          </cell>
          <cell r="W352" t="str">
            <v>Number from 1 to 10</v>
          </cell>
          <cell r="X352">
            <v>2</v>
          </cell>
          <cell r="Y352" t="str">
            <v>Up</v>
          </cell>
          <cell r="AQ352">
            <v>8.1</v>
          </cell>
          <cell r="AR352">
            <v>8.15</v>
          </cell>
          <cell r="AS352">
            <v>8.1999999999999993</v>
          </cell>
          <cell r="AT352">
            <v>8.25</v>
          </cell>
          <cell r="AU352">
            <v>8.3000000000000007</v>
          </cell>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D352">
            <v>1</v>
          </cell>
        </row>
        <row r="353">
          <cell r="C353" t="str">
            <v>PR19SSC_F2</v>
          </cell>
          <cell r="D353" t="str">
            <v>Our core promise</v>
          </cell>
          <cell r="E353" t="str">
            <v>PR14 revision</v>
          </cell>
          <cell r="F353" t="str">
            <v>F2</v>
          </cell>
          <cell r="G353" t="str">
            <v>Value for money</v>
          </cell>
          <cell r="H353" t="str">
            <v>The percentage satisfaction with our value for money,  using a combination of our own tracker survey and a survey conducted by CCWater.</v>
          </cell>
          <cell r="I353">
            <v>0</v>
          </cell>
          <cell r="J353">
            <v>0</v>
          </cell>
          <cell r="M353">
            <v>1</v>
          </cell>
          <cell r="Q353">
            <v>1</v>
          </cell>
          <cell r="R353" t="str">
            <v>NFI</v>
          </cell>
          <cell r="U353" t="str">
            <v>Billing, debt, vfm</v>
          </cell>
          <cell r="V353" t="str">
            <v>%</v>
          </cell>
          <cell r="W353" t="str">
            <v>Percentage</v>
          </cell>
          <cell r="X353">
            <v>0</v>
          </cell>
          <cell r="Y353" t="str">
            <v>Up</v>
          </cell>
          <cell r="AQ353">
            <v>78</v>
          </cell>
          <cell r="AR353">
            <v>79</v>
          </cell>
          <cell r="AS353">
            <v>81</v>
          </cell>
          <cell r="AT353">
            <v>83</v>
          </cell>
          <cell r="AU353">
            <v>85</v>
          </cell>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D353">
            <v>1</v>
          </cell>
        </row>
        <row r="354">
          <cell r="C354" t="str">
            <v>PR19SSC_NEP01</v>
          </cell>
          <cell r="F354" t="str">
            <v>NEP01</v>
          </cell>
          <cell r="G354" t="str">
            <v>WINEP Delivery</v>
          </cell>
          <cell r="Q354">
            <v>0</v>
          </cell>
          <cell r="R354" t="str">
            <v>NFI</v>
          </cell>
          <cell r="V354" t="str">
            <v>text</v>
          </cell>
          <cell r="W354" t="str">
            <v>WINEP requirements met or not met in each year</v>
          </cell>
          <cell r="X354">
            <v>0</v>
          </cell>
          <cell r="AQ354" t="str">
            <v>Met</v>
          </cell>
          <cell r="AR354" t="str">
            <v>Met</v>
          </cell>
          <cell r="AS354" t="str">
            <v>Met</v>
          </cell>
          <cell r="AT354" t="str">
            <v>Met</v>
          </cell>
          <cell r="AU354" t="str">
            <v>Met</v>
          </cell>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row>
        <row r="355">
          <cell r="C355" t="str">
            <v>PR19SVE_A01</v>
          </cell>
          <cell r="D355" t="str">
            <v>Lowest possible bills</v>
          </cell>
          <cell r="E355" t="str">
            <v>PR19 new</v>
          </cell>
          <cell r="F355" t="str">
            <v>A01</v>
          </cell>
          <cell r="G355" t="str">
            <v>Reducing residential void properties</v>
          </cell>
          <cell r="H355" t="str">
            <v>The reduction in the number of residential void properties</v>
          </cell>
          <cell r="M355">
            <v>1</v>
          </cell>
          <cell r="Q355">
            <v>1</v>
          </cell>
          <cell r="R355" t="str">
            <v>Out</v>
          </cell>
          <cell r="S355" t="str">
            <v>Revenue</v>
          </cell>
          <cell r="T355" t="str">
            <v>In-period</v>
          </cell>
          <cell r="U355" t="str">
            <v>Billing, debt, vfm</v>
          </cell>
          <cell r="V355" t="str">
            <v>nr</v>
          </cell>
          <cell r="W355" t="str">
            <v>Number of residential void properties</v>
          </cell>
          <cell r="X355">
            <v>0</v>
          </cell>
          <cell r="Y355" t="str">
            <v>Down</v>
          </cell>
          <cell r="AQ355">
            <v>168053</v>
          </cell>
          <cell r="AR355">
            <v>167885</v>
          </cell>
          <cell r="AS355">
            <v>167716</v>
          </cell>
          <cell r="AT355">
            <v>167548</v>
          </cell>
          <cell r="AU355">
            <v>167380</v>
          </cell>
          <cell r="BL355" t="str">
            <v>Yes</v>
          </cell>
          <cell r="BM355" t="str">
            <v>Yes</v>
          </cell>
          <cell r="BN355" t="str">
            <v>Yes</v>
          </cell>
          <cell r="BO355" t="str">
            <v>Yes</v>
          </cell>
          <cell r="BP355" t="str">
            <v>Yes</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v>1.5899999999999999E-4</v>
          </cell>
          <cell r="CZ355" t="str">
            <v/>
          </cell>
          <cell r="DA355" t="str">
            <v/>
          </cell>
          <cell r="DB355" t="str">
            <v/>
          </cell>
          <cell r="DD355">
            <v>1</v>
          </cell>
        </row>
        <row r="356">
          <cell r="C356" t="str">
            <v>PR19SVE_A02</v>
          </cell>
          <cell r="D356" t="str">
            <v>Lowest possible bills</v>
          </cell>
          <cell r="E356" t="str">
            <v>PR19 new</v>
          </cell>
          <cell r="F356" t="str">
            <v>A02</v>
          </cell>
          <cell r="G356" t="str">
            <v>Reducing residential gap sites</v>
          </cell>
          <cell r="H356" t="str">
            <v>The number of residential gap sites brought into charge</v>
          </cell>
          <cell r="M356">
            <v>1</v>
          </cell>
          <cell r="Q356">
            <v>1</v>
          </cell>
          <cell r="R356" t="str">
            <v>NFI</v>
          </cell>
          <cell r="U356" t="str">
            <v>Billing, debt, vfm</v>
          </cell>
          <cell r="V356" t="str">
            <v>nr</v>
          </cell>
          <cell r="W356" t="str">
            <v>Number of residential gap sites brought into charge</v>
          </cell>
          <cell r="X356">
            <v>0</v>
          </cell>
          <cell r="Y356" t="str">
            <v>Up</v>
          </cell>
          <cell r="AQ356">
            <v>688</v>
          </cell>
          <cell r="AR356">
            <v>688</v>
          </cell>
          <cell r="AS356">
            <v>688</v>
          </cell>
          <cell r="AT356">
            <v>688</v>
          </cell>
          <cell r="AU356">
            <v>688</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D356">
            <v>1</v>
          </cell>
        </row>
        <row r="357">
          <cell r="C357" t="str">
            <v>PR19SVE_A03</v>
          </cell>
          <cell r="D357" t="str">
            <v>Lowest possible bills</v>
          </cell>
          <cell r="E357" t="str">
            <v>PR19 new</v>
          </cell>
          <cell r="F357" t="str">
            <v>A03</v>
          </cell>
          <cell r="G357" t="str">
            <v>Reducing business void and gap site supply points</v>
          </cell>
          <cell r="H357" t="str">
            <v>The  number of business void and gap site supply points brought into charge</v>
          </cell>
          <cell r="J357">
            <v>0.5</v>
          </cell>
          <cell r="K357">
            <v>0.5</v>
          </cell>
          <cell r="Q357">
            <v>1</v>
          </cell>
          <cell r="R357" t="str">
            <v>Out</v>
          </cell>
          <cell r="S357" t="str">
            <v>Revenue</v>
          </cell>
          <cell r="T357" t="str">
            <v>In-period</v>
          </cell>
          <cell r="U357" t="str">
            <v>Billing, debt, vfm</v>
          </cell>
          <cell r="V357" t="str">
            <v>nr</v>
          </cell>
          <cell r="W357" t="str">
            <v>The number of supply points</v>
          </cell>
          <cell r="X357">
            <v>0</v>
          </cell>
          <cell r="Y357" t="str">
            <v>Up</v>
          </cell>
          <cell r="AQ357">
            <v>50</v>
          </cell>
          <cell r="AR357">
            <v>50</v>
          </cell>
          <cell r="AS357">
            <v>50</v>
          </cell>
          <cell r="AT357">
            <v>50</v>
          </cell>
          <cell r="AU357">
            <v>50</v>
          </cell>
          <cell r="BL357" t="str">
            <v>Yes</v>
          </cell>
          <cell r="BM357" t="str">
            <v>Yes</v>
          </cell>
          <cell r="BN357" t="str">
            <v>Yes</v>
          </cell>
          <cell r="BO357" t="str">
            <v>Yes</v>
          </cell>
          <cell r="BP357" t="str">
            <v>Yes</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v>2.1000000000000001E-4</v>
          </cell>
          <cell r="CZ357" t="str">
            <v/>
          </cell>
          <cell r="DA357" t="str">
            <v/>
          </cell>
          <cell r="DB357" t="str">
            <v/>
          </cell>
          <cell r="DD357">
            <v>1</v>
          </cell>
        </row>
        <row r="358">
          <cell r="C358" t="str">
            <v>PR19SVE_A04</v>
          </cell>
          <cell r="D358" t="str">
            <v>Lowest possible bills</v>
          </cell>
          <cell r="E358" t="str">
            <v>PR14 revision</v>
          </cell>
          <cell r="F358" t="str">
            <v>A04</v>
          </cell>
          <cell r="G358" t="str">
            <v>Value for Money</v>
          </cell>
          <cell r="H358" t="str">
            <v>The percentage of customers rating Severn Trent’s services as good or very good value for money as measured by its independently conducted quarterly Customer Satisfaction Survey</v>
          </cell>
          <cell r="M358">
            <v>1</v>
          </cell>
          <cell r="Q358">
            <v>1</v>
          </cell>
          <cell r="R358" t="str">
            <v>NFI</v>
          </cell>
          <cell r="U358" t="str">
            <v>Billing, debt, vfm</v>
          </cell>
          <cell r="V358" t="str">
            <v>%</v>
          </cell>
          <cell r="W358" t="str">
            <v>Percentage of customer base</v>
          </cell>
          <cell r="X358">
            <v>1</v>
          </cell>
          <cell r="Y358" t="str">
            <v>Up</v>
          </cell>
          <cell r="AQ358">
            <v>62.5</v>
          </cell>
          <cell r="AR358">
            <v>63</v>
          </cell>
          <cell r="AS358">
            <v>63.5</v>
          </cell>
          <cell r="AT358">
            <v>64</v>
          </cell>
          <cell r="AU358">
            <v>64.5</v>
          </cell>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D358">
            <v>1</v>
          </cell>
        </row>
        <row r="359">
          <cell r="C359" t="str">
            <v>PR19SVE_B01</v>
          </cell>
          <cell r="D359" t="str">
            <v>A positive difference</v>
          </cell>
          <cell r="E359" t="str">
            <v>PR14 revision</v>
          </cell>
          <cell r="F359" t="str">
            <v>B01</v>
          </cell>
          <cell r="G359" t="str">
            <v>Inspiring our customers to use water wisely</v>
          </cell>
          <cell r="H359" t="str">
            <v>The number of people who have agreed to change their behaviour as a result of our educational activities</v>
          </cell>
          <cell r="J359">
            <v>0.5</v>
          </cell>
          <cell r="K359">
            <v>0.5</v>
          </cell>
          <cell r="Q359">
            <v>1</v>
          </cell>
          <cell r="R359" t="str">
            <v>Out &amp; under</v>
          </cell>
          <cell r="S359" t="str">
            <v>Revenue</v>
          </cell>
          <cell r="T359" t="str">
            <v>In-period</v>
          </cell>
          <cell r="U359" t="str">
            <v>Customer education/awareness</v>
          </cell>
          <cell r="V359" t="str">
            <v>nr</v>
          </cell>
          <cell r="W359" t="str">
            <v>Number of people</v>
          </cell>
          <cell r="X359">
            <v>0</v>
          </cell>
          <cell r="Y359" t="str">
            <v>Up</v>
          </cell>
          <cell r="AQ359">
            <v>31050</v>
          </cell>
          <cell r="AR359">
            <v>31050</v>
          </cell>
          <cell r="AS359">
            <v>31050</v>
          </cell>
          <cell r="AT359">
            <v>31050</v>
          </cell>
          <cell r="AU359">
            <v>31050</v>
          </cell>
          <cell r="BL359" t="str">
            <v>Yes</v>
          </cell>
          <cell r="BM359" t="str">
            <v>Yes</v>
          </cell>
          <cell r="BN359" t="str">
            <v>Yes</v>
          </cell>
          <cell r="BO359" t="str">
            <v>Yes</v>
          </cell>
          <cell r="BP359" t="str">
            <v>Yes</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v>-7.4100000000000002E-6</v>
          </cell>
          <cell r="CV359" t="str">
            <v/>
          </cell>
          <cell r="CW359" t="str">
            <v/>
          </cell>
          <cell r="CX359" t="str">
            <v/>
          </cell>
          <cell r="CY359">
            <v>7.4100000000000002E-6</v>
          </cell>
          <cell r="CZ359" t="str">
            <v/>
          </cell>
          <cell r="DA359" t="str">
            <v/>
          </cell>
          <cell r="DB359" t="str">
            <v/>
          </cell>
          <cell r="DD359">
            <v>1</v>
          </cell>
        </row>
        <row r="360">
          <cell r="C360" t="str">
            <v>PR19SVE_C01</v>
          </cell>
          <cell r="D360" t="str">
            <v>Thriving environment</v>
          </cell>
          <cell r="E360" t="str">
            <v>PR19 new</v>
          </cell>
          <cell r="F360" t="str">
            <v>C01</v>
          </cell>
          <cell r="G360" t="str">
            <v>Treatment works compliance</v>
          </cell>
          <cell r="H360" t="str">
            <v>Water and wastewater treatment works compliance as per Environmental Performance Assessment (EPA) definition</v>
          </cell>
          <cell r="J360">
            <v>0.1</v>
          </cell>
          <cell r="K360">
            <v>0.9</v>
          </cell>
          <cell r="Q360">
            <v>1</v>
          </cell>
          <cell r="R360" t="str">
            <v>Under</v>
          </cell>
          <cell r="S360" t="str">
            <v>Revenue</v>
          </cell>
          <cell r="T360" t="str">
            <v>In-period</v>
          </cell>
          <cell r="U360" t="str">
            <v>Environmental</v>
          </cell>
          <cell r="V360" t="str">
            <v>%</v>
          </cell>
          <cell r="W360" t="str">
            <v>Overall company percentage compliance of both water and wastewater treatment works as per Environmental Performance Assessment (EPA) definition</v>
          </cell>
          <cell r="X360">
            <v>2</v>
          </cell>
          <cell r="Y360" t="str">
            <v>Up</v>
          </cell>
          <cell r="Z360" t="str">
            <v>Treatment works compliance</v>
          </cell>
        </row>
        <row r="361">
          <cell r="C361" t="str">
            <v>PR19SVE_C02</v>
          </cell>
          <cell r="D361" t="str">
            <v>Thriving environment</v>
          </cell>
          <cell r="E361" t="str">
            <v>PR14 revision</v>
          </cell>
          <cell r="F361" t="str">
            <v>C02</v>
          </cell>
          <cell r="G361" t="str">
            <v>Improvements in WFD criteria</v>
          </cell>
          <cell r="H361" t="str">
            <v>The number of Water Framework Directive (WFD) classification improvements attributable to interventions delivered by Severn Trent Water to improve river water quality and/or quantity</v>
          </cell>
          <cell r="I361">
            <v>0.1</v>
          </cell>
          <cell r="K361">
            <v>0.9</v>
          </cell>
          <cell r="Q361">
            <v>1</v>
          </cell>
          <cell r="R361" t="str">
            <v>Out &amp; under</v>
          </cell>
          <cell r="S361" t="str">
            <v>Revenue</v>
          </cell>
          <cell r="T361" t="str">
            <v>End of period</v>
          </cell>
          <cell r="U361" t="str">
            <v>Environmental</v>
          </cell>
          <cell r="V361" t="str">
            <v>nr</v>
          </cell>
          <cell r="W361" t="str">
            <v>Number of improvement points</v>
          </cell>
          <cell r="X361">
            <v>0</v>
          </cell>
          <cell r="Y361" t="str">
            <v>Up</v>
          </cell>
          <cell r="AQ361" t="str">
            <v/>
          </cell>
          <cell r="AR361" t="str">
            <v/>
          </cell>
          <cell r="AS361" t="str">
            <v/>
          </cell>
          <cell r="AT361" t="str">
            <v/>
          </cell>
          <cell r="AU361">
            <v>211</v>
          </cell>
          <cell r="BP361" t="str">
            <v>Yes</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v>-0.81499999999999995</v>
          </cell>
          <cell r="CV361" t="str">
            <v/>
          </cell>
          <cell r="CW361" t="str">
            <v/>
          </cell>
          <cell r="CX361" t="str">
            <v/>
          </cell>
          <cell r="CY361">
            <v>0.81499999999999995</v>
          </cell>
          <cell r="CZ361" t="str">
            <v/>
          </cell>
          <cell r="DA361" t="str">
            <v/>
          </cell>
          <cell r="DB361" t="str">
            <v/>
          </cell>
          <cell r="DD361">
            <v>1</v>
          </cell>
        </row>
        <row r="362">
          <cell r="C362" t="str">
            <v>PR19SVE_C03</v>
          </cell>
          <cell r="D362" t="str">
            <v>Thriving environment</v>
          </cell>
          <cell r="E362" t="str">
            <v>PR14 revision</v>
          </cell>
          <cell r="F362" t="str">
            <v>C03</v>
          </cell>
          <cell r="G362" t="str">
            <v>Biodiversity (Water)</v>
          </cell>
          <cell r="H362" t="str">
            <v>The number of hectares of land managed using an approved biodiversity action plan or a Severn Trent funded grant scheme that enhances biodiversity through a series of pre-agreed measures</v>
          </cell>
          <cell r="I362">
            <v>1</v>
          </cell>
          <cell r="Q362">
            <v>1</v>
          </cell>
          <cell r="R362" t="str">
            <v>Out &amp; under</v>
          </cell>
          <cell r="S362" t="str">
            <v>Revenue</v>
          </cell>
          <cell r="T362" t="str">
            <v>In-period</v>
          </cell>
          <cell r="U362" t="str">
            <v>Biodiversity/SSSIs</v>
          </cell>
          <cell r="V362" t="str">
            <v>nr</v>
          </cell>
          <cell r="W362" t="str">
            <v>Hectares</v>
          </cell>
          <cell r="X362">
            <v>1</v>
          </cell>
          <cell r="Y362" t="str">
            <v>Up</v>
          </cell>
          <cell r="AQ362">
            <v>190.5</v>
          </cell>
          <cell r="AR362">
            <v>381</v>
          </cell>
          <cell r="AS362">
            <v>571.6</v>
          </cell>
          <cell r="AT362">
            <v>762.1</v>
          </cell>
          <cell r="AU362">
            <v>952.6</v>
          </cell>
          <cell r="BL362" t="str">
            <v>Yes</v>
          </cell>
          <cell r="BM362" t="str">
            <v>Yes</v>
          </cell>
          <cell r="BN362" t="str">
            <v>Yes</v>
          </cell>
          <cell r="BO362" t="str">
            <v>Yes</v>
          </cell>
          <cell r="BP362" t="str">
            <v>Yes</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t="str">
            <v/>
          </cell>
          <cell r="CG362" t="str">
            <v/>
          </cell>
          <cell r="CH362" t="str">
            <v/>
          </cell>
          <cell r="CI362" t="str">
            <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v>-3.63E-3</v>
          </cell>
          <cell r="CV362" t="str">
            <v/>
          </cell>
          <cell r="CW362" t="str">
            <v/>
          </cell>
          <cell r="CX362" t="str">
            <v/>
          </cell>
          <cell r="CY362">
            <v>3.63E-3</v>
          </cell>
          <cell r="CZ362" t="str">
            <v/>
          </cell>
          <cell r="DA362" t="str">
            <v/>
          </cell>
          <cell r="DB362" t="str">
            <v/>
          </cell>
          <cell r="DD362">
            <v>1</v>
          </cell>
        </row>
        <row r="363">
          <cell r="C363" t="str">
            <v>PR19SVE_C04</v>
          </cell>
          <cell r="D363" t="str">
            <v>Thriving environment</v>
          </cell>
          <cell r="E363" t="str">
            <v>PR14 revision</v>
          </cell>
          <cell r="F363" t="str">
            <v>C04</v>
          </cell>
          <cell r="G363" t="str">
            <v>Biodiversity (Waste)</v>
          </cell>
          <cell r="H363" t="str">
            <v>The number of hectares of land managed using an approved biodiversity action plan or a Severn Trent funded grant scheme that enhances biodiversity through a series of pre-agreed measures</v>
          </cell>
          <cell r="K363">
            <v>1</v>
          </cell>
          <cell r="Q363">
            <v>1</v>
          </cell>
          <cell r="R363" t="str">
            <v>Out &amp; under</v>
          </cell>
          <cell r="S363" t="str">
            <v>Revenue</v>
          </cell>
          <cell r="T363" t="str">
            <v>In-period</v>
          </cell>
          <cell r="U363" t="str">
            <v>Biodiversity/SSSIs</v>
          </cell>
          <cell r="V363" t="str">
            <v>nr</v>
          </cell>
          <cell r="W363" t="str">
            <v>Hectares</v>
          </cell>
          <cell r="X363">
            <v>1</v>
          </cell>
          <cell r="Y363" t="str">
            <v>Up</v>
          </cell>
          <cell r="AQ363">
            <v>0</v>
          </cell>
          <cell r="AR363">
            <v>0</v>
          </cell>
          <cell r="AS363">
            <v>11</v>
          </cell>
          <cell r="AT363">
            <v>69</v>
          </cell>
          <cell r="AU363">
            <v>137.80000000000001</v>
          </cell>
          <cell r="BL363" t="str">
            <v>Yes</v>
          </cell>
          <cell r="BM363" t="str">
            <v>Yes</v>
          </cell>
          <cell r="BN363" t="str">
            <v>Yes</v>
          </cell>
          <cell r="BO363" t="str">
            <v>Yes</v>
          </cell>
          <cell r="BP363" t="str">
            <v>Yes</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v>-3.63E-3</v>
          </cell>
          <cell r="CV363" t="str">
            <v/>
          </cell>
          <cell r="CW363" t="str">
            <v/>
          </cell>
          <cell r="CX363" t="str">
            <v/>
          </cell>
          <cell r="CY363">
            <v>3.63E-3</v>
          </cell>
          <cell r="CZ363" t="str">
            <v/>
          </cell>
          <cell r="DA363" t="str">
            <v/>
          </cell>
          <cell r="DB363" t="str">
            <v/>
          </cell>
          <cell r="DD363">
            <v>1</v>
          </cell>
        </row>
        <row r="364">
          <cell r="C364" t="str">
            <v>PR19SVE_C05</v>
          </cell>
          <cell r="D364" t="str">
            <v>Thriving environment</v>
          </cell>
          <cell r="E364" t="str">
            <v>PR19 new</v>
          </cell>
          <cell r="F364" t="str">
            <v>C05</v>
          </cell>
          <cell r="G364" t="str">
            <v>Satisfactory sludge use and disposal</v>
          </cell>
          <cell r="H364" t="str">
            <v>Compliance with sludge use and disposal standards as per the Environmental Performance Assessment (EPA) definition</v>
          </cell>
          <cell r="L364">
            <v>1</v>
          </cell>
          <cell r="Q364">
            <v>1</v>
          </cell>
          <cell r="R364" t="str">
            <v>Under</v>
          </cell>
          <cell r="S364" t="str">
            <v>Revenue</v>
          </cell>
          <cell r="T364" t="str">
            <v>In-period</v>
          </cell>
          <cell r="U364" t="str">
            <v>Bioresources (sludge)</v>
          </cell>
          <cell r="V364" t="str">
            <v>%</v>
          </cell>
          <cell r="W364" t="str">
            <v>The overall percentage compliance of company sludge satisfactorily recycled to agricultural land</v>
          </cell>
          <cell r="X364">
            <v>2</v>
          </cell>
          <cell r="Y364" t="str">
            <v>Up</v>
          </cell>
          <cell r="AQ364">
            <v>100</v>
          </cell>
          <cell r="AR364">
            <v>100</v>
          </cell>
          <cell r="AS364">
            <v>100</v>
          </cell>
          <cell r="AT364">
            <v>100</v>
          </cell>
          <cell r="AU364">
            <v>100</v>
          </cell>
          <cell r="BL364" t="str">
            <v>Yes</v>
          </cell>
          <cell r="BM364" t="str">
            <v>Yes</v>
          </cell>
          <cell r="BN364" t="str">
            <v>Yes</v>
          </cell>
          <cell r="BO364" t="str">
            <v>Yes</v>
          </cell>
          <cell r="BP364" t="str">
            <v>Yes</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v>-0.157</v>
          </cell>
          <cell r="CV364" t="str">
            <v/>
          </cell>
          <cell r="CW364" t="str">
            <v/>
          </cell>
          <cell r="CX364" t="str">
            <v/>
          </cell>
          <cell r="CY364" t="str">
            <v/>
          </cell>
          <cell r="CZ364" t="str">
            <v/>
          </cell>
          <cell r="DA364" t="str">
            <v/>
          </cell>
          <cell r="DB364" t="str">
            <v/>
          </cell>
          <cell r="DD364">
            <v>1</v>
          </cell>
        </row>
        <row r="365">
          <cell r="C365" t="str">
            <v>PR19SVE_D01</v>
          </cell>
          <cell r="D365" t="str">
            <v>An outstanding experience</v>
          </cell>
          <cell r="E365" t="str">
            <v>PR19 new</v>
          </cell>
          <cell r="F365" t="str">
            <v>D01</v>
          </cell>
          <cell r="G365" t="str">
            <v>C-MeX: Customer measure of experience</v>
          </cell>
          <cell r="H365"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M365">
            <v>1</v>
          </cell>
          <cell r="Q365">
            <v>1</v>
          </cell>
          <cell r="R365" t="str">
            <v>Out &amp; under</v>
          </cell>
          <cell r="S365" t="str">
            <v>Revenue</v>
          </cell>
          <cell r="T365" t="str">
            <v>In-period</v>
          </cell>
          <cell r="U365" t="str">
            <v>Customer measure of experience (C-MeX)</v>
          </cell>
          <cell r="V365" t="str">
            <v>score</v>
          </cell>
          <cell r="W365" t="str">
            <v>C-MeX score</v>
          </cell>
          <cell r="X365">
            <v>2</v>
          </cell>
          <cell r="Y365" t="str">
            <v>Up</v>
          </cell>
          <cell r="Z365" t="str">
            <v>C-MeX: Customer measure of experience</v>
          </cell>
        </row>
        <row r="366">
          <cell r="C366" t="str">
            <v>PR19SVE_D02</v>
          </cell>
          <cell r="D366" t="str">
            <v>An outstanding experience</v>
          </cell>
          <cell r="E366" t="str">
            <v>PR19 new</v>
          </cell>
          <cell r="F366" t="str">
            <v>D02</v>
          </cell>
          <cell r="G366" t="str">
            <v>D-MeX: Developer services measure of experience</v>
          </cell>
          <cell r="H366" t="str">
            <v>A mechanism to incentivise water companies to provide an excellent customer experience for developer services (new connections) customers. These customers include small and large property developers, self-lay providers (SLPs), and new appointments and variations (NAVs)</v>
          </cell>
          <cell r="J366">
            <v>0.5</v>
          </cell>
          <cell r="K366">
            <v>0.5</v>
          </cell>
          <cell r="Q366">
            <v>1</v>
          </cell>
          <cell r="R366" t="str">
            <v>Out &amp; under</v>
          </cell>
          <cell r="S366" t="str">
            <v>Revenue</v>
          </cell>
          <cell r="T366" t="str">
            <v>In-period</v>
          </cell>
          <cell r="U366" t="str">
            <v>Developer services measure of experience (D-MeX)</v>
          </cell>
          <cell r="V366" t="str">
            <v>score</v>
          </cell>
          <cell r="W366" t="str">
            <v>D-MeX score</v>
          </cell>
          <cell r="X366">
            <v>2</v>
          </cell>
          <cell r="Y366" t="str">
            <v>Up</v>
          </cell>
          <cell r="Z366" t="str">
            <v>D-MeX: Developer services measure of experience</v>
          </cell>
        </row>
        <row r="367">
          <cell r="C367" t="str">
            <v>PR19SVE_E01</v>
          </cell>
          <cell r="D367" t="str">
            <v>A service for everyone</v>
          </cell>
          <cell r="E367" t="str">
            <v>PR14 revision</v>
          </cell>
          <cell r="F367" t="str">
            <v>E01</v>
          </cell>
          <cell r="G367" t="str">
            <v>Help to pay when you need it</v>
          </cell>
          <cell r="H367" t="str">
            <v>The percentage of struggling to pay customers supported through tailored schemes</v>
          </cell>
          <cell r="M367">
            <v>1</v>
          </cell>
          <cell r="Q367">
            <v>1</v>
          </cell>
          <cell r="R367" t="str">
            <v>NFI</v>
          </cell>
          <cell r="U367" t="str">
            <v>Billing, debt, vfm, affordability, vulnerability</v>
          </cell>
          <cell r="V367" t="str">
            <v>%</v>
          </cell>
          <cell r="W367" t="str">
            <v>Percentage of customers</v>
          </cell>
          <cell r="X367">
            <v>0</v>
          </cell>
          <cell r="Y367" t="str">
            <v>Up</v>
          </cell>
          <cell r="AQ367">
            <v>34</v>
          </cell>
          <cell r="AR367">
            <v>42</v>
          </cell>
          <cell r="AS367">
            <v>42</v>
          </cell>
          <cell r="AT367">
            <v>42</v>
          </cell>
          <cell r="AU367">
            <v>43</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D367">
            <v>1</v>
          </cell>
        </row>
        <row r="368">
          <cell r="C368" t="str">
            <v>PR19SVE_E02</v>
          </cell>
          <cell r="D368" t="str">
            <v>A service for everyone</v>
          </cell>
          <cell r="E368" t="str">
            <v>PR19 new</v>
          </cell>
          <cell r="F368" t="str">
            <v>E02</v>
          </cell>
          <cell r="G368" t="str">
            <v>Priority services for customers in vulnerable circumstances</v>
          </cell>
          <cell r="H368" t="str">
            <v>The percentage of households that the company supplies with water and/or wastewater services which have at least one individual registered on the company’s PSR.</v>
          </cell>
          <cell r="M368">
            <v>1</v>
          </cell>
          <cell r="Q368">
            <v>1</v>
          </cell>
          <cell r="R368" t="str">
            <v>NFI</v>
          </cell>
          <cell r="U368" t="str">
            <v>Billing, debt, vfm, affordability, vulnerability</v>
          </cell>
          <cell r="V368" t="str">
            <v>%</v>
          </cell>
          <cell r="W368" t="str">
            <v>Percentage of customer base</v>
          </cell>
          <cell r="X368">
            <v>1</v>
          </cell>
          <cell r="Y368" t="str">
            <v>Up</v>
          </cell>
          <cell r="Z368" t="str">
            <v>Priority services for customers in vulnerable circumstances</v>
          </cell>
        </row>
        <row r="369">
          <cell r="C369" t="str">
            <v>PR19SVE_F01</v>
          </cell>
          <cell r="D369" t="str">
            <v>Wastewater safely taken away</v>
          </cell>
          <cell r="E369" t="str">
            <v>PR14 revision</v>
          </cell>
          <cell r="F369" t="str">
            <v>F01</v>
          </cell>
          <cell r="G369" t="str">
            <v>Internal sewer flooding</v>
          </cell>
          <cell r="H369" t="str">
            <v>The number of internal sewer flooding incidents per year, including sewer flooding due to severe weather events per 10,000 sewer connections</v>
          </cell>
          <cell r="K369">
            <v>1</v>
          </cell>
          <cell r="Q369">
            <v>1</v>
          </cell>
          <cell r="R369" t="str">
            <v>Out &amp; under</v>
          </cell>
          <cell r="S369" t="str">
            <v>Revenue</v>
          </cell>
          <cell r="T369" t="str">
            <v>In-period</v>
          </cell>
          <cell r="U369" t="str">
            <v>Sewer flooding</v>
          </cell>
          <cell r="V369" t="str">
            <v>nr</v>
          </cell>
          <cell r="W369" t="str">
            <v>Number of incidents (normalised per 10,000 sewer connections)</v>
          </cell>
          <cell r="X369">
            <v>2</v>
          </cell>
          <cell r="Y369" t="str">
            <v>Down</v>
          </cell>
          <cell r="Z369" t="str">
            <v>Internal sewer flooding</v>
          </cell>
        </row>
        <row r="370">
          <cell r="C370" t="str">
            <v>PR19SVE_F02</v>
          </cell>
          <cell r="D370" t="str">
            <v>Wastewater safely taken away</v>
          </cell>
          <cell r="E370" t="str">
            <v>PR14 revision</v>
          </cell>
          <cell r="F370" t="str">
            <v>F02</v>
          </cell>
          <cell r="G370" t="str">
            <v>Pollution incidents</v>
          </cell>
          <cell r="H370" t="str">
            <v>The number of category 1 - 3 pollution incidents per 10,000km of wastewater network, as reported to the Environment Agency and Natural Resources Wales</v>
          </cell>
          <cell r="K370">
            <v>1</v>
          </cell>
          <cell r="Q370">
            <v>1</v>
          </cell>
          <cell r="R370" t="str">
            <v>Out &amp; under</v>
          </cell>
          <cell r="S370" t="str">
            <v>Revenue</v>
          </cell>
          <cell r="T370" t="str">
            <v>In-period</v>
          </cell>
          <cell r="U370" t="str">
            <v>Pollution incidents</v>
          </cell>
          <cell r="V370" t="str">
            <v>nr</v>
          </cell>
          <cell r="W370" t="str">
            <v>Number of incidents in each category (normalised per 10,000km of waste network)</v>
          </cell>
          <cell r="X370">
            <v>2</v>
          </cell>
          <cell r="Y370" t="str">
            <v>Down</v>
          </cell>
          <cell r="Z370" t="str">
            <v>Pollution incidents</v>
          </cell>
        </row>
        <row r="371">
          <cell r="C371" t="str">
            <v>PR19SVE_F03</v>
          </cell>
          <cell r="D371" t="str">
            <v>Wastewater safely taken away</v>
          </cell>
          <cell r="E371" t="str">
            <v>PR19 new</v>
          </cell>
          <cell r="F371" t="str">
            <v>F03</v>
          </cell>
          <cell r="G371" t="str">
            <v>Sewer collapses</v>
          </cell>
          <cell r="H371" t="str">
            <v>The number of sewer collapses per thousand kilometres of all sewers causing a reported impact on service to customers or the environment</v>
          </cell>
          <cell r="K371">
            <v>1</v>
          </cell>
          <cell r="Q371">
            <v>1</v>
          </cell>
          <cell r="R371" t="str">
            <v>Out &amp; under</v>
          </cell>
          <cell r="S371" t="str">
            <v>Revenue</v>
          </cell>
          <cell r="T371" t="str">
            <v>In-period</v>
          </cell>
          <cell r="U371" t="str">
            <v>Asset/equipment failure</v>
          </cell>
          <cell r="V371" t="str">
            <v>nr</v>
          </cell>
          <cell r="W371" t="str">
            <v>Number of incidents (normalised per 1,000 km of sewer length)</v>
          </cell>
          <cell r="X371">
            <v>2</v>
          </cell>
          <cell r="Y371" t="str">
            <v>Down</v>
          </cell>
          <cell r="Z371" t="str">
            <v>Sewer collapses</v>
          </cell>
        </row>
        <row r="372">
          <cell r="C372" t="str">
            <v>PR19SVE_F04</v>
          </cell>
          <cell r="D372" t="str">
            <v>Wastewater safely taken away</v>
          </cell>
          <cell r="E372" t="str">
            <v>PR19 new</v>
          </cell>
          <cell r="F372" t="str">
            <v>F04</v>
          </cell>
          <cell r="G372" t="str">
            <v>Risk of sewer flooding in a storm</v>
          </cell>
          <cell r="H372" t="str">
            <v>Percentage of the population served that are at risk of sewer flooding in a 1-in-50 year storm, split into 5 vulnerability bands</v>
          </cell>
          <cell r="K372">
            <v>1</v>
          </cell>
          <cell r="Q372">
            <v>1</v>
          </cell>
          <cell r="R372" t="str">
            <v>NFI</v>
          </cell>
          <cell r="U372" t="str">
            <v>Resilience</v>
          </cell>
          <cell r="V372" t="str">
            <v>%</v>
          </cell>
          <cell r="W372" t="str">
            <v>Percentage of total population served at risk of internal sewer flooding in a 1-in-50 year storm - population split into five vulnerability bands</v>
          </cell>
          <cell r="X372">
            <v>2</v>
          </cell>
          <cell r="Y372" t="str">
            <v>Down</v>
          </cell>
          <cell r="Z372" t="str">
            <v>Risk of sewer flooding in a storm</v>
          </cell>
        </row>
        <row r="373">
          <cell r="C373" t="str">
            <v>PR19SVE_F05</v>
          </cell>
          <cell r="D373" t="str">
            <v>Wastewater safely taken away</v>
          </cell>
          <cell r="E373" t="str">
            <v>PR14 revision</v>
          </cell>
          <cell r="F373" t="str">
            <v>F05</v>
          </cell>
          <cell r="G373" t="str">
            <v>External sewer flooding</v>
          </cell>
          <cell r="H373" t="str">
            <v>The number of external sewer flooding incidents per year</v>
          </cell>
          <cell r="K373">
            <v>1</v>
          </cell>
          <cell r="Q373">
            <v>1</v>
          </cell>
          <cell r="R373" t="str">
            <v>Out &amp; under</v>
          </cell>
          <cell r="S373" t="str">
            <v>Revenue</v>
          </cell>
          <cell r="T373" t="str">
            <v>In-period</v>
          </cell>
          <cell r="U373" t="str">
            <v>Sewer flooding</v>
          </cell>
          <cell r="V373" t="str">
            <v>nr</v>
          </cell>
          <cell r="W373" t="str">
            <v>Number of incidents</v>
          </cell>
          <cell r="X373">
            <v>0</v>
          </cell>
          <cell r="Y373" t="str">
            <v>Down</v>
          </cell>
          <cell r="Z373" t="str">
            <v>External sewer flooding</v>
          </cell>
          <cell r="AQ373">
            <v>3633</v>
          </cell>
          <cell r="AR373">
            <v>3574</v>
          </cell>
          <cell r="AS373">
            <v>3515</v>
          </cell>
          <cell r="AT373">
            <v>3456</v>
          </cell>
          <cell r="AU373">
            <v>3397</v>
          </cell>
          <cell r="BL373" t="str">
            <v>Yes</v>
          </cell>
          <cell r="BM373" t="str">
            <v>Yes</v>
          </cell>
          <cell r="BN373" t="str">
            <v>Yes</v>
          </cell>
          <cell r="BO373" t="str">
            <v>Yes</v>
          </cell>
          <cell r="BP373" t="str">
            <v>Yes</v>
          </cell>
          <cell r="BQ373" t="str">
            <v/>
          </cell>
          <cell r="BR373" t="str">
            <v/>
          </cell>
          <cell r="BS373" t="str">
            <v/>
          </cell>
          <cell r="BT373" t="str">
            <v/>
          </cell>
          <cell r="BU373" t="str">
            <v/>
          </cell>
          <cell r="BV373">
            <v>7661</v>
          </cell>
          <cell r="BW373">
            <v>7661</v>
          </cell>
          <cell r="BX373">
            <v>7661</v>
          </cell>
          <cell r="BY373">
            <v>7661</v>
          </cell>
          <cell r="BZ373">
            <v>7661</v>
          </cell>
          <cell r="CA373" t="str">
            <v/>
          </cell>
          <cell r="CB373" t="str">
            <v/>
          </cell>
          <cell r="CC373" t="str">
            <v/>
          </cell>
          <cell r="CD373" t="str">
            <v/>
          </cell>
          <cell r="CE373" t="str">
            <v/>
          </cell>
          <cell r="CF373" t="str">
            <v/>
          </cell>
          <cell r="CG373" t="str">
            <v/>
          </cell>
          <cell r="CH373" t="str">
            <v/>
          </cell>
          <cell r="CI373" t="str">
            <v/>
          </cell>
          <cell r="CJ373" t="str">
            <v/>
          </cell>
          <cell r="CK373">
            <v>2139</v>
          </cell>
          <cell r="CL373">
            <v>2104</v>
          </cell>
          <cell r="CM373">
            <v>2069</v>
          </cell>
          <cell r="CN373">
            <v>2035</v>
          </cell>
          <cell r="CO373">
            <v>2000</v>
          </cell>
          <cell r="CP373" t="str">
            <v/>
          </cell>
          <cell r="CQ373" t="str">
            <v/>
          </cell>
          <cell r="CR373" t="str">
            <v/>
          </cell>
          <cell r="CS373" t="str">
            <v/>
          </cell>
          <cell r="CT373" t="str">
            <v/>
          </cell>
          <cell r="CU373">
            <v>-2.4199999999999999E-2</v>
          </cell>
          <cell r="CV373" t="str">
            <v/>
          </cell>
          <cell r="CW373" t="str">
            <v/>
          </cell>
          <cell r="CX373" t="str">
            <v/>
          </cell>
          <cell r="CY373">
            <v>0.01</v>
          </cell>
          <cell r="CZ373" t="str">
            <v/>
          </cell>
          <cell r="DA373" t="str">
            <v/>
          </cell>
          <cell r="DB373" t="str">
            <v/>
          </cell>
          <cell r="DD373">
            <v>1</v>
          </cell>
        </row>
        <row r="374">
          <cell r="C374" t="str">
            <v>PR19SVE_F06</v>
          </cell>
          <cell r="D374" t="str">
            <v>Wastewater safely taken away</v>
          </cell>
          <cell r="E374" t="str">
            <v>PR14 continuation</v>
          </cell>
          <cell r="F374" t="str">
            <v>F06</v>
          </cell>
          <cell r="G374" t="str">
            <v>Sewer blockages</v>
          </cell>
          <cell r="H374" t="str">
            <v>The total number of sewer blockages on Severn Trent Water's network (including sewers transferred in 2011)</v>
          </cell>
          <cell r="K374">
            <v>1</v>
          </cell>
          <cell r="Q374">
            <v>1</v>
          </cell>
          <cell r="R374" t="str">
            <v>Out &amp; under</v>
          </cell>
          <cell r="S374" t="str">
            <v>Revenue</v>
          </cell>
          <cell r="T374" t="str">
            <v>In-period</v>
          </cell>
          <cell r="U374" t="str">
            <v>Environmental</v>
          </cell>
          <cell r="V374" t="str">
            <v>nr</v>
          </cell>
          <cell r="W374" t="str">
            <v>Number of incidents</v>
          </cell>
          <cell r="X374">
            <v>0</v>
          </cell>
          <cell r="Y374" t="str">
            <v>Down</v>
          </cell>
          <cell r="Z374" t="str">
            <v>Sewer blockages</v>
          </cell>
          <cell r="AQ374">
            <v>43000</v>
          </cell>
          <cell r="AR374">
            <v>42000</v>
          </cell>
          <cell r="AS374">
            <v>41500</v>
          </cell>
          <cell r="AT374">
            <v>41000</v>
          </cell>
          <cell r="AU374">
            <v>41000</v>
          </cell>
          <cell r="BL374" t="str">
            <v>Yes</v>
          </cell>
          <cell r="BM374" t="str">
            <v>Yes</v>
          </cell>
          <cell r="BN374" t="str">
            <v>Yes</v>
          </cell>
          <cell r="BO374" t="str">
            <v>Yes</v>
          </cell>
          <cell r="BP374" t="str">
            <v>Yes</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v>-1.12E-2</v>
          </cell>
          <cell r="CV374" t="str">
            <v/>
          </cell>
          <cell r="CW374" t="str">
            <v/>
          </cell>
          <cell r="CX374" t="str">
            <v/>
          </cell>
          <cell r="CY374">
            <v>3.7000000000000002E-3</v>
          </cell>
          <cell r="CZ374" t="str">
            <v/>
          </cell>
          <cell r="DA374" t="str">
            <v/>
          </cell>
          <cell r="DB374" t="str">
            <v/>
          </cell>
          <cell r="DD374">
            <v>1</v>
          </cell>
        </row>
        <row r="375">
          <cell r="C375" t="str">
            <v>PR19SVE_F07</v>
          </cell>
          <cell r="D375" t="str">
            <v>Wastewater safely taken away</v>
          </cell>
          <cell r="E375" t="str">
            <v>PR19 new</v>
          </cell>
          <cell r="F375" t="str">
            <v>F07</v>
          </cell>
          <cell r="G375" t="str">
            <v>Public sewer flooding</v>
          </cell>
          <cell r="H375" t="str">
            <v>The number of sewer flooding incidents caused by equipment failures, blockages or collapses (collectively grouped as other causes) affecting public highways and footpaths</v>
          </cell>
          <cell r="K375">
            <v>1</v>
          </cell>
          <cell r="Q375">
            <v>1</v>
          </cell>
          <cell r="R375" t="str">
            <v>Out &amp; under</v>
          </cell>
          <cell r="S375" t="str">
            <v>Revenue</v>
          </cell>
          <cell r="T375" t="str">
            <v>In-period</v>
          </cell>
          <cell r="U375" t="str">
            <v>Sewer flooding</v>
          </cell>
          <cell r="V375" t="str">
            <v>nr</v>
          </cell>
          <cell r="W375" t="str">
            <v>Number of incidents</v>
          </cell>
          <cell r="X375">
            <v>0</v>
          </cell>
          <cell r="Y375" t="str">
            <v>Down</v>
          </cell>
          <cell r="AQ375">
            <v>2005</v>
          </cell>
          <cell r="AR375">
            <v>1975</v>
          </cell>
          <cell r="AS375">
            <v>1945</v>
          </cell>
          <cell r="AT375">
            <v>1915</v>
          </cell>
          <cell r="AU375">
            <v>1884</v>
          </cell>
          <cell r="BL375" t="str">
            <v>Yes</v>
          </cell>
          <cell r="BM375" t="str">
            <v>Yes</v>
          </cell>
          <cell r="BN375" t="str">
            <v>Yes</v>
          </cell>
          <cell r="BO375" t="str">
            <v>Yes</v>
          </cell>
          <cell r="BP375" t="str">
            <v>Yes</v>
          </cell>
          <cell r="BQ375" t="str">
            <v/>
          </cell>
          <cell r="BR375" t="str">
            <v/>
          </cell>
          <cell r="BS375" t="str">
            <v/>
          </cell>
          <cell r="BT375" t="str">
            <v/>
          </cell>
          <cell r="BU375" t="str">
            <v/>
          </cell>
          <cell r="BV375">
            <v>2554</v>
          </cell>
          <cell r="BW375">
            <v>2515</v>
          </cell>
          <cell r="BX375">
            <v>2477</v>
          </cell>
          <cell r="BY375">
            <v>2438</v>
          </cell>
          <cell r="BZ375">
            <v>2400</v>
          </cell>
          <cell r="CA375" t="str">
            <v/>
          </cell>
          <cell r="CB375" t="str">
            <v/>
          </cell>
          <cell r="CC375" t="str">
            <v/>
          </cell>
          <cell r="CD375" t="str">
            <v/>
          </cell>
          <cell r="CE375" t="str">
            <v/>
          </cell>
          <cell r="CF375" t="str">
            <v/>
          </cell>
          <cell r="CG375" t="str">
            <v/>
          </cell>
          <cell r="CH375" t="str">
            <v/>
          </cell>
          <cell r="CI375" t="str">
            <v/>
          </cell>
          <cell r="CJ375" t="str">
            <v/>
          </cell>
          <cell r="CK375">
            <v>1456</v>
          </cell>
          <cell r="CL375">
            <v>1434</v>
          </cell>
          <cell r="CM375">
            <v>1412</v>
          </cell>
          <cell r="CN375">
            <v>1391</v>
          </cell>
          <cell r="CO375">
            <v>1369</v>
          </cell>
          <cell r="CP375" t="str">
            <v/>
          </cell>
          <cell r="CQ375" t="str">
            <v/>
          </cell>
          <cell r="CR375" t="str">
            <v/>
          </cell>
          <cell r="CS375" t="str">
            <v/>
          </cell>
          <cell r="CT375" t="str">
            <v/>
          </cell>
          <cell r="CU375">
            <v>-2.4500000000000001E-2</v>
          </cell>
          <cell r="CV375" t="str">
            <v/>
          </cell>
          <cell r="CW375" t="str">
            <v/>
          </cell>
          <cell r="CX375" t="str">
            <v/>
          </cell>
          <cell r="CY375">
            <v>1.23E-2</v>
          </cell>
          <cell r="CZ375" t="str">
            <v/>
          </cell>
          <cell r="DA375" t="str">
            <v/>
          </cell>
          <cell r="DB375" t="str">
            <v/>
          </cell>
          <cell r="DD375">
            <v>1</v>
          </cell>
        </row>
        <row r="376">
          <cell r="C376" t="str">
            <v>PR19SVE_F08</v>
          </cell>
          <cell r="D376" t="str">
            <v>Wastewater safely taken away</v>
          </cell>
          <cell r="E376" t="str">
            <v>PR19 new</v>
          </cell>
          <cell r="F376" t="str">
            <v>F08</v>
          </cell>
          <cell r="G376" t="str">
            <v>Green communities</v>
          </cell>
          <cell r="H376" t="str">
            <v>The amount of natural and social capital value that we create for local communities through the construction of sustainable drainage and water management features.</v>
          </cell>
          <cell r="K376">
            <v>1</v>
          </cell>
          <cell r="Q376">
            <v>1</v>
          </cell>
          <cell r="R376" t="str">
            <v>Out &amp; under</v>
          </cell>
          <cell r="S376" t="str">
            <v>Revenue</v>
          </cell>
          <cell r="T376" t="str">
            <v>In-period</v>
          </cell>
          <cell r="U376" t="str">
            <v>Sewer flooding</v>
          </cell>
          <cell r="V376" t="str">
            <v>£m</v>
          </cell>
          <cell r="W376" t="str">
            <v>£millions</v>
          </cell>
          <cell r="X376">
            <v>3</v>
          </cell>
          <cell r="Y376" t="str">
            <v>Up</v>
          </cell>
          <cell r="AQ376">
            <v>0.12</v>
          </cell>
          <cell r="AR376">
            <v>0.12</v>
          </cell>
          <cell r="AS376">
            <v>0.12</v>
          </cell>
          <cell r="AT376">
            <v>0.12</v>
          </cell>
          <cell r="AU376">
            <v>0.12</v>
          </cell>
          <cell r="BL376" t="str">
            <v>Yes</v>
          </cell>
          <cell r="BM376" t="str">
            <v>Yes</v>
          </cell>
          <cell r="BN376" t="str">
            <v>Yes</v>
          </cell>
          <cell r="BO376" t="str">
            <v>Yes</v>
          </cell>
          <cell r="BP376" t="str">
            <v>Yes</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v>-0.5</v>
          </cell>
          <cell r="CV376" t="str">
            <v/>
          </cell>
          <cell r="CW376" t="str">
            <v/>
          </cell>
          <cell r="CX376" t="str">
            <v/>
          </cell>
          <cell r="CY376">
            <v>0.5</v>
          </cell>
          <cell r="CZ376" t="str">
            <v/>
          </cell>
          <cell r="DA376" t="str">
            <v/>
          </cell>
          <cell r="DB376" t="str">
            <v/>
          </cell>
          <cell r="DD376">
            <v>1</v>
          </cell>
        </row>
        <row r="377">
          <cell r="C377" t="str">
            <v>PR19SVE_F09</v>
          </cell>
          <cell r="D377" t="str">
            <v>Wastewater safely taken away</v>
          </cell>
          <cell r="E377" t="str">
            <v>PR14 revision</v>
          </cell>
          <cell r="F377" t="str">
            <v>F09</v>
          </cell>
          <cell r="G377" t="str">
            <v>Collaborative flood resilience</v>
          </cell>
          <cell r="H377" t="str">
            <v>The number of properties and areas benefitting from a reduced risk of flooding from our sewer network achieved by working in collaboration with other Risk Management Authorities (RMAs) or other organisations</v>
          </cell>
          <cell r="K377">
            <v>1</v>
          </cell>
          <cell r="Q377">
            <v>1</v>
          </cell>
          <cell r="R377" t="str">
            <v>Out &amp; under</v>
          </cell>
          <cell r="S377" t="str">
            <v>Revenue</v>
          </cell>
          <cell r="T377" t="str">
            <v>End of period</v>
          </cell>
          <cell r="U377" t="str">
            <v>Sewer flooding</v>
          </cell>
          <cell r="V377" t="str">
            <v>nr</v>
          </cell>
          <cell r="W377" t="str">
            <v>Number of properties or areas</v>
          </cell>
          <cell r="X377">
            <v>0</v>
          </cell>
          <cell r="Y377" t="str">
            <v>Up</v>
          </cell>
          <cell r="AQ377" t="str">
            <v/>
          </cell>
          <cell r="AR377" t="str">
            <v/>
          </cell>
          <cell r="AS377" t="str">
            <v/>
          </cell>
          <cell r="AT377" t="str">
            <v/>
          </cell>
          <cell r="AU377">
            <v>360</v>
          </cell>
          <cell r="BP377" t="str">
            <v>Yes</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v>-3.44E-2</v>
          </cell>
          <cell r="CV377" t="str">
            <v/>
          </cell>
          <cell r="CW377" t="str">
            <v/>
          </cell>
          <cell r="CX377" t="str">
            <v/>
          </cell>
          <cell r="CY377">
            <v>3.44E-2</v>
          </cell>
          <cell r="CZ377" t="str">
            <v/>
          </cell>
          <cell r="DA377" t="str">
            <v/>
          </cell>
          <cell r="DB377" t="str">
            <v/>
          </cell>
          <cell r="DD377">
            <v>1</v>
          </cell>
        </row>
        <row r="378">
          <cell r="C378" t="str">
            <v>PR19SVE_G01</v>
          </cell>
          <cell r="D378" t="str">
            <v>Water always there</v>
          </cell>
          <cell r="E378" t="str">
            <v>PR14 revision</v>
          </cell>
          <cell r="F378" t="str">
            <v>G01</v>
          </cell>
          <cell r="G378" t="str">
            <v>Water supply interruptions</v>
          </cell>
          <cell r="H378" t="str">
            <v xml:space="preserve">Average supply interruption greater than, or equal to, three hours (minutes per property) </v>
          </cell>
          <cell r="J378">
            <v>1</v>
          </cell>
          <cell r="Q378">
            <v>1</v>
          </cell>
          <cell r="R378" t="str">
            <v>Out &amp; under</v>
          </cell>
          <cell r="S378" t="str">
            <v>Revenue</v>
          </cell>
          <cell r="T378" t="str">
            <v>In-period</v>
          </cell>
          <cell r="U378" t="str">
            <v>Supply interruptions</v>
          </cell>
          <cell r="V378" t="str">
            <v>time</v>
          </cell>
          <cell r="W378" t="str">
            <v>Minutes</v>
          </cell>
          <cell r="X378">
            <v>0</v>
          </cell>
          <cell r="Y378" t="str">
            <v>Down</v>
          </cell>
          <cell r="Z378" t="str">
            <v>Water supply interruptions</v>
          </cell>
        </row>
        <row r="379">
          <cell r="C379" t="str">
            <v>PR19SVE_G02</v>
          </cell>
          <cell r="D379" t="str">
            <v>Water always there</v>
          </cell>
          <cell r="E379" t="str">
            <v>PR14 revision</v>
          </cell>
          <cell r="F379" t="str">
            <v>G02</v>
          </cell>
          <cell r="G379" t="str">
            <v>Leakage</v>
          </cell>
          <cell r="H379" t="str">
            <v xml:space="preserve">The total level of leakage, including service reservoir losses and trunk main leakage plus customer supply pipe leakage, in megalitres per day (Ml/d), reported as a three-year average. </v>
          </cell>
          <cell r="J379">
            <v>1</v>
          </cell>
          <cell r="Q379">
            <v>1</v>
          </cell>
          <cell r="R379" t="str">
            <v>Out &amp; under</v>
          </cell>
          <cell r="S379" t="str">
            <v>Revenue</v>
          </cell>
          <cell r="T379" t="str">
            <v>In-period</v>
          </cell>
          <cell r="U379" t="str">
            <v>Leakage</v>
          </cell>
          <cell r="V379" t="str">
            <v>nr</v>
          </cell>
          <cell r="W379" t="str">
            <v>Megalitres per day (Ml/d)</v>
          </cell>
          <cell r="X379">
            <v>1</v>
          </cell>
          <cell r="Y379" t="str">
            <v>Down</v>
          </cell>
          <cell r="Z379" t="str">
            <v>Leakage</v>
          </cell>
        </row>
        <row r="380">
          <cell r="C380" t="str">
            <v>PR19SVE_G03</v>
          </cell>
          <cell r="D380" t="str">
            <v>Water always there</v>
          </cell>
          <cell r="E380" t="str">
            <v>PR19 new</v>
          </cell>
          <cell r="F380" t="str">
            <v>G03</v>
          </cell>
          <cell r="G380" t="str">
            <v>Per capita consumption</v>
          </cell>
          <cell r="H380" t="str">
            <v>Average amount of water used by each person that lives in a household property (litres per head per day). Reported as a three-year average</v>
          </cell>
          <cell r="I380">
            <v>1</v>
          </cell>
          <cell r="Q380">
            <v>1</v>
          </cell>
          <cell r="R380" t="str">
            <v>Under</v>
          </cell>
          <cell r="S380" t="str">
            <v>Revenue</v>
          </cell>
          <cell r="T380" t="str">
            <v>End of period</v>
          </cell>
          <cell r="U380" t="str">
            <v>Water consumption</v>
          </cell>
          <cell r="V380" t="str">
            <v>nr</v>
          </cell>
          <cell r="W380" t="str">
            <v>Litres per head per day (l/h/d)</v>
          </cell>
          <cell r="X380">
            <v>1</v>
          </cell>
          <cell r="Y380" t="str">
            <v>Down</v>
          </cell>
          <cell r="Z380" t="str">
            <v>Per capita consumption</v>
          </cell>
        </row>
        <row r="381">
          <cell r="C381" t="str">
            <v>PR19SVE_G04</v>
          </cell>
          <cell r="D381" t="str">
            <v>Water always there</v>
          </cell>
          <cell r="E381" t="str">
            <v>PR19 continuation</v>
          </cell>
          <cell r="F381" t="str">
            <v>G04</v>
          </cell>
          <cell r="G381" t="str">
            <v>Mains repairs</v>
          </cell>
          <cell r="H381" t="str">
            <v>The number of mains bursts per thousand kilometres of total length of mains</v>
          </cell>
          <cell r="J381">
            <v>1</v>
          </cell>
          <cell r="Q381">
            <v>1</v>
          </cell>
          <cell r="R381" t="str">
            <v>Out &amp; under</v>
          </cell>
          <cell r="S381" t="str">
            <v>Revenue</v>
          </cell>
          <cell r="T381" t="str">
            <v>In-period</v>
          </cell>
          <cell r="U381" t="str">
            <v>Water mains bursts</v>
          </cell>
          <cell r="V381" t="str">
            <v>nr</v>
          </cell>
          <cell r="W381" t="str">
            <v>Number of mains bursts (normalised per 1,000km of company mains)</v>
          </cell>
          <cell r="X381">
            <v>1</v>
          </cell>
          <cell r="Y381" t="str">
            <v>Down</v>
          </cell>
          <cell r="Z381" t="str">
            <v>Mains repairs</v>
          </cell>
        </row>
        <row r="382">
          <cell r="C382" t="str">
            <v>PR19SVE_G05</v>
          </cell>
          <cell r="D382" t="str">
            <v>Water always there</v>
          </cell>
          <cell r="E382" t="str">
            <v>PR19 new</v>
          </cell>
          <cell r="F382" t="str">
            <v>G05</v>
          </cell>
          <cell r="G382" t="str">
            <v>Unplanned outage</v>
          </cell>
          <cell r="H382" t="str">
            <v xml:space="preserve">Unplanned outage. The annualised unavailable flow, based on the peak week production capacity (or PWPC). </v>
          </cell>
          <cell r="I382">
            <v>0.1</v>
          </cell>
          <cell r="J382">
            <v>0.9</v>
          </cell>
          <cell r="Q382">
            <v>1</v>
          </cell>
          <cell r="R382" t="str">
            <v>Under</v>
          </cell>
          <cell r="S382" t="str">
            <v>Revenue</v>
          </cell>
          <cell r="T382" t="str">
            <v>In-period</v>
          </cell>
          <cell r="U382" t="str">
            <v>Water outage</v>
          </cell>
          <cell r="V382" t="str">
            <v>%</v>
          </cell>
          <cell r="W382" t="str">
            <v>Percentage outage compared to company peak week production capacity (PWPC)</v>
          </cell>
          <cell r="X382">
            <v>2</v>
          </cell>
          <cell r="Y382" t="str">
            <v>Down</v>
          </cell>
          <cell r="Z382" t="str">
            <v>Unplanned outage</v>
          </cell>
        </row>
        <row r="383">
          <cell r="C383" t="str">
            <v>PR19SVE_G06</v>
          </cell>
          <cell r="D383" t="str">
            <v>Water always there</v>
          </cell>
          <cell r="E383" t="str">
            <v>PR19 new</v>
          </cell>
          <cell r="F383" t="str">
            <v>G06</v>
          </cell>
          <cell r="G383" t="str">
            <v>Risk of severe restrictions in a drought</v>
          </cell>
          <cell r="H383" t="str">
            <v>Percentage of the population that would experience severe supply restrictions (e.g. standpipes or rota cuts) in a 1-in-200 year drought</v>
          </cell>
          <cell r="I383">
            <v>1</v>
          </cell>
          <cell r="Q383">
            <v>1</v>
          </cell>
          <cell r="R383" t="str">
            <v>NFI</v>
          </cell>
          <cell r="U383" t="str">
            <v>Resilience</v>
          </cell>
          <cell r="V383" t="str">
            <v>%</v>
          </cell>
          <cell r="W383" t="str">
            <v>Overall company percentage at risk of level 4 drought restrictions during a 1-in-200 year drought event</v>
          </cell>
          <cell r="X383">
            <v>1</v>
          </cell>
          <cell r="Y383" t="str">
            <v>Down</v>
          </cell>
          <cell r="Z383" t="str">
            <v>Risk of severe restrictions in a drought</v>
          </cell>
        </row>
        <row r="384">
          <cell r="C384" t="str">
            <v>PR19SVE_G07</v>
          </cell>
          <cell r="D384" t="str">
            <v>Water always there</v>
          </cell>
          <cell r="E384" t="str">
            <v>PR14 revision</v>
          </cell>
          <cell r="F384" t="str">
            <v>G07</v>
          </cell>
          <cell r="G384" t="str">
            <v>Speed of response to visible leaks</v>
          </cell>
          <cell r="H384" t="str">
            <v>The time taken to fix customer reported significant visible leaks on Severn Trent Water’s network.</v>
          </cell>
          <cell r="J384">
            <v>1</v>
          </cell>
          <cell r="Q384">
            <v>1</v>
          </cell>
          <cell r="R384" t="str">
            <v>Out &amp; under</v>
          </cell>
          <cell r="S384" t="str">
            <v>Revenue</v>
          </cell>
          <cell r="T384" t="str">
            <v>In-period</v>
          </cell>
          <cell r="U384" t="str">
            <v>Leakage</v>
          </cell>
          <cell r="V384" t="str">
            <v>time</v>
          </cell>
          <cell r="W384" t="str">
            <v>Days</v>
          </cell>
          <cell r="X384">
            <v>1</v>
          </cell>
          <cell r="Y384" t="str">
            <v>Down</v>
          </cell>
          <cell r="AQ384">
            <v>6.91</v>
          </cell>
          <cell r="AR384">
            <v>6.14</v>
          </cell>
          <cell r="AS384">
            <v>5.38</v>
          </cell>
          <cell r="AT384">
            <v>4.6100000000000003</v>
          </cell>
          <cell r="AU384">
            <v>3.84</v>
          </cell>
          <cell r="BL384" t="str">
            <v>Yes</v>
          </cell>
          <cell r="BM384" t="str">
            <v>Yes</v>
          </cell>
          <cell r="BN384" t="str">
            <v>Yes</v>
          </cell>
          <cell r="BO384" t="str">
            <v>Yes</v>
          </cell>
          <cell r="BP384" t="str">
            <v>Yes</v>
          </cell>
          <cell r="BQ384">
            <v>0</v>
          </cell>
          <cell r="BR384">
            <v>0</v>
          </cell>
          <cell r="BS384">
            <v>0</v>
          </cell>
          <cell r="BT384">
            <v>0</v>
          </cell>
          <cell r="BU384">
            <v>0</v>
          </cell>
          <cell r="BV384" t="str">
            <v/>
          </cell>
          <cell r="BW384" t="str">
            <v/>
          </cell>
          <cell r="BX384" t="str">
            <v/>
          </cell>
          <cell r="BY384" t="str">
            <v/>
          </cell>
          <cell r="BZ384" t="str">
            <v/>
          </cell>
          <cell r="CA384">
            <v>0</v>
          </cell>
          <cell r="CB384">
            <v>0</v>
          </cell>
          <cell r="CC384">
            <v>0</v>
          </cell>
          <cell r="CD384">
            <v>0</v>
          </cell>
          <cell r="CE384">
            <v>0</v>
          </cell>
          <cell r="CF384">
            <v>0</v>
          </cell>
          <cell r="CG384">
            <v>0</v>
          </cell>
          <cell r="CH384">
            <v>0</v>
          </cell>
          <cell r="CI384">
            <v>0</v>
          </cell>
          <cell r="CJ384">
            <v>0</v>
          </cell>
          <cell r="CK384" t="str">
            <v/>
          </cell>
          <cell r="CL384" t="str">
            <v/>
          </cell>
          <cell r="CM384" t="str">
            <v/>
          </cell>
          <cell r="CN384" t="str">
            <v/>
          </cell>
          <cell r="CO384" t="str">
            <v/>
          </cell>
          <cell r="CP384">
            <v>0</v>
          </cell>
          <cell r="CQ384">
            <v>0</v>
          </cell>
          <cell r="CR384">
            <v>0</v>
          </cell>
          <cell r="CS384">
            <v>0</v>
          </cell>
          <cell r="CT384">
            <v>0</v>
          </cell>
          <cell r="CU384">
            <v>-1.073</v>
          </cell>
          <cell r="CV384" t="str">
            <v/>
          </cell>
          <cell r="CW384" t="str">
            <v/>
          </cell>
          <cell r="CX384" t="str">
            <v/>
          </cell>
          <cell r="CY384">
            <v>1.073</v>
          </cell>
          <cell r="CZ384" t="str">
            <v/>
          </cell>
          <cell r="DA384" t="str">
            <v/>
          </cell>
          <cell r="DB384" t="str">
            <v/>
          </cell>
          <cell r="DD384">
            <v>1</v>
          </cell>
        </row>
        <row r="385">
          <cell r="C385" t="str">
            <v>PR19SVE_G08</v>
          </cell>
          <cell r="D385" t="str">
            <v>Water always there</v>
          </cell>
          <cell r="E385" t="str">
            <v>PR14 revision</v>
          </cell>
          <cell r="F385" t="str">
            <v>G08</v>
          </cell>
          <cell r="G385" t="str">
            <v>Persistent low pressure</v>
          </cell>
          <cell r="H385" t="str">
            <v>The number of low pressure days experienced by properties which have exceeded the persistent low pressure threshold. The persistent low pressure threshold is more than 25 days of low pressure in a 5 year rolling period.</v>
          </cell>
          <cell r="J385">
            <v>1</v>
          </cell>
          <cell r="Q385">
            <v>1</v>
          </cell>
          <cell r="R385" t="str">
            <v>Out &amp; under</v>
          </cell>
          <cell r="S385" t="str">
            <v>Revenue</v>
          </cell>
          <cell r="T385" t="str">
            <v>In-period</v>
          </cell>
          <cell r="U385" t="str">
            <v>Low pressure</v>
          </cell>
          <cell r="V385" t="str">
            <v>nr</v>
          </cell>
          <cell r="W385" t="str">
            <v>Property days</v>
          </cell>
          <cell r="X385">
            <v>0</v>
          </cell>
          <cell r="Y385" t="str">
            <v>Down</v>
          </cell>
          <cell r="AQ385">
            <v>19471</v>
          </cell>
          <cell r="AR385">
            <v>18869</v>
          </cell>
          <cell r="AS385">
            <v>18266</v>
          </cell>
          <cell r="AT385">
            <v>17664</v>
          </cell>
          <cell r="AU385">
            <v>17062</v>
          </cell>
          <cell r="BL385" t="str">
            <v>Yes</v>
          </cell>
          <cell r="BM385" t="str">
            <v>Yes</v>
          </cell>
          <cell r="BN385" t="str">
            <v>Yes</v>
          </cell>
          <cell r="BO385" t="str">
            <v>Yes</v>
          </cell>
          <cell r="BP385" t="str">
            <v>Yes</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v>-4.64E-4</v>
          </cell>
          <cell r="CV385" t="str">
            <v/>
          </cell>
          <cell r="CW385" t="str">
            <v/>
          </cell>
          <cell r="CX385" t="str">
            <v/>
          </cell>
          <cell r="CY385">
            <v>4.64E-4</v>
          </cell>
          <cell r="CZ385" t="str">
            <v/>
          </cell>
          <cell r="DA385" t="str">
            <v/>
          </cell>
          <cell r="DB385" t="str">
            <v/>
          </cell>
          <cell r="DD385">
            <v>1</v>
          </cell>
        </row>
        <row r="386">
          <cell r="C386" t="str">
            <v>PR19SVE_G09</v>
          </cell>
          <cell r="D386" t="str">
            <v>Water always there</v>
          </cell>
          <cell r="E386" t="str">
            <v>PR19 new</v>
          </cell>
          <cell r="F386" t="str">
            <v>G09</v>
          </cell>
          <cell r="G386" t="str">
            <v>Abstraction Incentive Mechanism (AIM)</v>
          </cell>
          <cell r="H386" t="str">
            <v>Reducing water abstraction at environmentally sensitive sites to prevent environmental deterioration.</v>
          </cell>
          <cell r="I386">
            <v>1</v>
          </cell>
          <cell r="Q386">
            <v>1</v>
          </cell>
          <cell r="R386" t="str">
            <v>Out &amp; under</v>
          </cell>
          <cell r="S386" t="str">
            <v>Revenue</v>
          </cell>
          <cell r="T386" t="str">
            <v>In-period</v>
          </cell>
          <cell r="U386" t="str">
            <v>Water resources/ abstraction</v>
          </cell>
          <cell r="V386" t="str">
            <v>nr</v>
          </cell>
          <cell r="W386" t="str">
            <v>Megalitres (Ml)</v>
          </cell>
          <cell r="X386">
            <v>0</v>
          </cell>
          <cell r="Y386" t="str">
            <v>Down</v>
          </cell>
          <cell r="AQ386">
            <v>0</v>
          </cell>
          <cell r="AR386">
            <v>0</v>
          </cell>
          <cell r="AS386">
            <v>0</v>
          </cell>
          <cell r="AT386">
            <v>0</v>
          </cell>
          <cell r="AU386">
            <v>0</v>
          </cell>
          <cell r="BL386" t="str">
            <v>Yes</v>
          </cell>
          <cell r="BM386" t="str">
            <v>Yes</v>
          </cell>
          <cell r="BN386" t="str">
            <v>Yes</v>
          </cell>
          <cell r="BO386" t="str">
            <v>Yes</v>
          </cell>
          <cell r="BP386" t="str">
            <v>Yes</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No</v>
          </cell>
          <cell r="DD386">
            <v>1</v>
          </cell>
        </row>
        <row r="387">
          <cell r="C387" t="str">
            <v>PR19SVE_G10</v>
          </cell>
          <cell r="D387" t="str">
            <v>Water always there</v>
          </cell>
          <cell r="E387" t="str">
            <v>PR14 revision</v>
          </cell>
          <cell r="F387" t="str">
            <v>G10</v>
          </cell>
          <cell r="G387" t="str">
            <v>Resilient supplies</v>
          </cell>
          <cell r="H387" t="str">
            <v>The percentage of customers whose service to the tap can be restored within 24 hours of a single failure event in their normal supply route.</v>
          </cell>
          <cell r="J387">
            <v>1</v>
          </cell>
          <cell r="Q387">
            <v>1</v>
          </cell>
          <cell r="R387" t="str">
            <v>Out &amp; under</v>
          </cell>
          <cell r="S387" t="str">
            <v>Revenue</v>
          </cell>
          <cell r="T387" t="str">
            <v>End of period</v>
          </cell>
          <cell r="U387" t="str">
            <v>Resilience</v>
          </cell>
          <cell r="V387" t="str">
            <v>%</v>
          </cell>
          <cell r="W387" t="str">
            <v>Percentage of customers whose service is restored within 24 hours of a single failure event</v>
          </cell>
          <cell r="X387">
            <v>1</v>
          </cell>
          <cell r="Y387" t="str">
            <v>Up</v>
          </cell>
          <cell r="AQ387" t="str">
            <v/>
          </cell>
          <cell r="AR387" t="str">
            <v/>
          </cell>
          <cell r="AS387" t="str">
            <v/>
          </cell>
          <cell r="AT387" t="str">
            <v/>
          </cell>
          <cell r="AU387">
            <v>97.7</v>
          </cell>
          <cell r="BP387" t="str">
            <v>Yes</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v>-3.5019999999999998</v>
          </cell>
          <cell r="CV387" t="str">
            <v/>
          </cell>
          <cell r="CW387" t="str">
            <v/>
          </cell>
          <cell r="CX387" t="str">
            <v/>
          </cell>
          <cell r="CY387">
            <v>3.5019999999999998</v>
          </cell>
          <cell r="CZ387" t="str">
            <v/>
          </cell>
          <cell r="DA387" t="str">
            <v/>
          </cell>
          <cell r="DB387" t="str">
            <v/>
          </cell>
          <cell r="DD387">
            <v>1</v>
          </cell>
        </row>
        <row r="388">
          <cell r="C388" t="str">
            <v>PR19SVE_G11</v>
          </cell>
          <cell r="D388" t="str">
            <v>Water always there</v>
          </cell>
          <cell r="E388" t="str">
            <v>PR19 new</v>
          </cell>
          <cell r="F388" t="str">
            <v>G11</v>
          </cell>
          <cell r="G388" t="str">
            <v>Resolution of low pressure complaints</v>
          </cell>
          <cell r="H388" t="str">
            <v>The percentage of customers who report a low pressure or poor supply issue and have their complaint resolved without having to contact us for a second time</v>
          </cell>
          <cell r="J388">
            <v>0.75</v>
          </cell>
          <cell r="M388">
            <v>0.25</v>
          </cell>
          <cell r="Q388">
            <v>1</v>
          </cell>
          <cell r="R388" t="str">
            <v>Out &amp; under</v>
          </cell>
          <cell r="S388" t="str">
            <v>Revenue</v>
          </cell>
          <cell r="T388" t="str">
            <v>In-period</v>
          </cell>
          <cell r="U388" t="str">
            <v>Low pressure</v>
          </cell>
          <cell r="V388" t="str">
            <v>%</v>
          </cell>
          <cell r="W388" t="str">
            <v>Percentage</v>
          </cell>
          <cell r="X388">
            <v>1</v>
          </cell>
          <cell r="Y388" t="str">
            <v>Up</v>
          </cell>
          <cell r="AQ388">
            <v>91</v>
          </cell>
          <cell r="AR388">
            <v>92</v>
          </cell>
          <cell r="AS388">
            <v>93</v>
          </cell>
          <cell r="AT388">
            <v>94</v>
          </cell>
          <cell r="AU388">
            <v>95</v>
          </cell>
          <cell r="BL388" t="str">
            <v>Yes</v>
          </cell>
          <cell r="BM388" t="str">
            <v>Yes</v>
          </cell>
          <cell r="BN388" t="str">
            <v>Yes</v>
          </cell>
          <cell r="BO388" t="str">
            <v>Yes</v>
          </cell>
          <cell r="BP388" t="str">
            <v>Yes</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v>-7.4999999999999997E-2</v>
          </cell>
          <cell r="CV388" t="str">
            <v/>
          </cell>
          <cell r="CW388" t="str">
            <v/>
          </cell>
          <cell r="CX388" t="str">
            <v/>
          </cell>
          <cell r="CY388">
            <v>7.4999999999999997E-2</v>
          </cell>
          <cell r="CZ388" t="str">
            <v/>
          </cell>
          <cell r="DA388" t="str">
            <v/>
          </cell>
          <cell r="DB388" t="str">
            <v/>
          </cell>
          <cell r="DD388">
            <v>1</v>
          </cell>
        </row>
        <row r="389">
          <cell r="C389" t="str">
            <v>PR19SVE_G12</v>
          </cell>
          <cell r="D389" t="str">
            <v>Water always there</v>
          </cell>
          <cell r="E389" t="str">
            <v>PR19 new</v>
          </cell>
          <cell r="F389" t="str">
            <v>G12</v>
          </cell>
          <cell r="G389" t="str">
            <v>Increasing water supply capacity</v>
          </cell>
          <cell r="H389" t="str">
            <v>The increase in sustainable water supply capacity needed to maintain our projected end AMP8 supply / demand balance (SDB)</v>
          </cell>
          <cell r="I389">
            <v>1</v>
          </cell>
          <cell r="Q389">
            <v>1</v>
          </cell>
          <cell r="R389" t="str">
            <v>Under</v>
          </cell>
          <cell r="S389" t="str">
            <v>RCV</v>
          </cell>
          <cell r="T389" t="str">
            <v>End of period</v>
          </cell>
          <cell r="U389" t="str">
            <v>Security of supply</v>
          </cell>
          <cell r="V389" t="str">
            <v>nr</v>
          </cell>
          <cell r="W389" t="str">
            <v>Megalitres per day (Ml/d)</v>
          </cell>
          <cell r="X389">
            <v>1</v>
          </cell>
          <cell r="Y389" t="str">
            <v>Up</v>
          </cell>
          <cell r="AQ389" t="str">
            <v/>
          </cell>
          <cell r="AR389" t="str">
            <v/>
          </cell>
          <cell r="AS389" t="str">
            <v/>
          </cell>
          <cell r="AT389" t="str">
            <v/>
          </cell>
          <cell r="AU389">
            <v>68.5</v>
          </cell>
          <cell r="BP389" t="str">
            <v>Yes</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v>-0.66</v>
          </cell>
          <cell r="CV389" t="str">
            <v/>
          </cell>
          <cell r="CW389" t="str">
            <v/>
          </cell>
          <cell r="CX389" t="str">
            <v/>
          </cell>
          <cell r="CY389" t="str">
            <v/>
          </cell>
          <cell r="CZ389" t="str">
            <v/>
          </cell>
          <cell r="DA389" t="str">
            <v/>
          </cell>
          <cell r="DB389" t="str">
            <v/>
          </cell>
          <cell r="DC389" t="str">
            <v>No</v>
          </cell>
          <cell r="DD389">
            <v>1</v>
          </cell>
        </row>
        <row r="390">
          <cell r="C390" t="str">
            <v>PR19SVE_G13</v>
          </cell>
          <cell r="D390" t="str">
            <v>Water always there</v>
          </cell>
          <cell r="E390" t="str">
            <v>PR19 new</v>
          </cell>
          <cell r="F390" t="str">
            <v>G13</v>
          </cell>
          <cell r="G390" t="str">
            <v>Number of water meters installed</v>
          </cell>
          <cell r="H390" t="str">
            <v>The number of customer water meters installed</v>
          </cell>
          <cell r="I390">
            <v>1</v>
          </cell>
          <cell r="Q390">
            <v>1</v>
          </cell>
          <cell r="R390" t="str">
            <v>Out &amp; under</v>
          </cell>
          <cell r="S390" t="str">
            <v>Revenue</v>
          </cell>
          <cell r="T390" t="str">
            <v>In-period</v>
          </cell>
          <cell r="U390" t="str">
            <v>Metering</v>
          </cell>
          <cell r="V390" t="str">
            <v>nr</v>
          </cell>
          <cell r="W390" t="str">
            <v>The total number of selective and optant meters installed</v>
          </cell>
          <cell r="X390">
            <v>0</v>
          </cell>
          <cell r="Y390" t="str">
            <v>Up</v>
          </cell>
          <cell r="AQ390">
            <v>41131</v>
          </cell>
          <cell r="AR390">
            <v>56686</v>
          </cell>
          <cell r="AS390">
            <v>62868</v>
          </cell>
          <cell r="AT390">
            <v>74145</v>
          </cell>
          <cell r="AU390">
            <v>90169</v>
          </cell>
          <cell r="BL390" t="str">
            <v>Yes</v>
          </cell>
          <cell r="BM390" t="str">
            <v>Yes</v>
          </cell>
          <cell r="BN390" t="str">
            <v>Yes</v>
          </cell>
          <cell r="BO390" t="str">
            <v>Yes</v>
          </cell>
          <cell r="BP390" t="str">
            <v>Yes</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v>-1.03E-4</v>
          </cell>
          <cell r="CV390" t="str">
            <v/>
          </cell>
          <cell r="CW390" t="str">
            <v/>
          </cell>
          <cell r="CX390" t="str">
            <v/>
          </cell>
          <cell r="CY390">
            <v>1.03E-4</v>
          </cell>
          <cell r="CZ390" t="str">
            <v/>
          </cell>
          <cell r="DA390" t="str">
            <v/>
          </cell>
          <cell r="DB390" t="str">
            <v/>
          </cell>
          <cell r="DD390">
            <v>1</v>
          </cell>
        </row>
        <row r="391">
          <cell r="C391" t="str">
            <v>PR19SVE_H01</v>
          </cell>
          <cell r="D391" t="str">
            <v>Good to drink</v>
          </cell>
          <cell r="E391" t="str">
            <v>PR19 new</v>
          </cell>
          <cell r="F391" t="str">
            <v>H01</v>
          </cell>
          <cell r="G391" t="str">
            <v>Water quality compliance (CRI)</v>
          </cell>
          <cell r="H391" t="str">
            <v>The DWI's compliance risk index. It is a measure designed to illustrate the risk arising from treated water compliance failures. It aligns with the current risk based approach to regulation of water supplies used by the Drinking Water Inspectorate</v>
          </cell>
          <cell r="I391">
            <v>0.5</v>
          </cell>
          <cell r="J391">
            <v>0.5</v>
          </cell>
          <cell r="Q391">
            <v>1</v>
          </cell>
          <cell r="R391" t="str">
            <v>Under</v>
          </cell>
          <cell r="S391" t="str">
            <v>Revenue</v>
          </cell>
          <cell r="T391" t="str">
            <v>In-period</v>
          </cell>
          <cell r="U391" t="str">
            <v>Water quality compliance</v>
          </cell>
          <cell r="V391" t="str">
            <v>score</v>
          </cell>
          <cell r="W391" t="str">
            <v>Index</v>
          </cell>
          <cell r="X391">
            <v>2</v>
          </cell>
          <cell r="Y391" t="str">
            <v>Down</v>
          </cell>
          <cell r="Z391" t="str">
            <v>Water quality compliance (CRI)</v>
          </cell>
        </row>
        <row r="392">
          <cell r="C392" t="str">
            <v>PR19SVE_H02</v>
          </cell>
          <cell r="D392" t="str">
            <v>Good to drink</v>
          </cell>
          <cell r="E392" t="str">
            <v>PR14 continuation</v>
          </cell>
          <cell r="F392" t="str">
            <v>H02</v>
          </cell>
          <cell r="G392" t="str">
            <v>Water quality complaints</v>
          </cell>
          <cell r="H392" t="str">
            <v>The number of consumer complaints about the appearance, taste or odour of their drinking water quality.</v>
          </cell>
          <cell r="I392">
            <v>0.25</v>
          </cell>
          <cell r="J392">
            <v>0.75</v>
          </cell>
          <cell r="Q392">
            <v>1</v>
          </cell>
          <cell r="R392" t="str">
            <v>Out &amp; under</v>
          </cell>
          <cell r="S392" t="str">
            <v>Revenue</v>
          </cell>
          <cell r="T392" t="str">
            <v>In-period</v>
          </cell>
          <cell r="U392" t="str">
            <v>Customer contacts - water quality</v>
          </cell>
          <cell r="V392" t="str">
            <v>nr</v>
          </cell>
          <cell r="W392" t="str">
            <v>Number of customer contacts regarding water quality</v>
          </cell>
          <cell r="X392">
            <v>0</v>
          </cell>
          <cell r="Y392" t="str">
            <v>Down</v>
          </cell>
          <cell r="Z392" t="str">
            <v>Customer contacts about water quality</v>
          </cell>
          <cell r="AQ392">
            <v>9800</v>
          </cell>
          <cell r="AR392">
            <v>9700</v>
          </cell>
          <cell r="AS392">
            <v>9600</v>
          </cell>
          <cell r="AT392">
            <v>9500</v>
          </cell>
          <cell r="AU392">
            <v>9500</v>
          </cell>
          <cell r="BL392" t="str">
            <v>Yes</v>
          </cell>
          <cell r="BM392" t="str">
            <v>Yes</v>
          </cell>
          <cell r="BN392" t="str">
            <v>Yes</v>
          </cell>
          <cell r="BO392" t="str">
            <v>Yes</v>
          </cell>
          <cell r="BP392" t="str">
            <v>Yes</v>
          </cell>
          <cell r="BQ392" t="str">
            <v/>
          </cell>
          <cell r="BR392" t="str">
            <v/>
          </cell>
          <cell r="BS392" t="str">
            <v/>
          </cell>
          <cell r="BT392" t="str">
            <v/>
          </cell>
          <cell r="BU392" t="str">
            <v/>
          </cell>
          <cell r="BV392">
            <v>13882</v>
          </cell>
          <cell r="BW392">
            <v>13740</v>
          </cell>
          <cell r="BX392">
            <v>13599</v>
          </cell>
          <cell r="BY392">
            <v>13457</v>
          </cell>
          <cell r="BZ392">
            <v>13457</v>
          </cell>
          <cell r="CA392" t="str">
            <v/>
          </cell>
          <cell r="CB392" t="str">
            <v/>
          </cell>
          <cell r="CC392" t="str">
            <v/>
          </cell>
          <cell r="CD392" t="str">
            <v/>
          </cell>
          <cell r="CE392" t="str">
            <v/>
          </cell>
          <cell r="CF392" t="str">
            <v/>
          </cell>
          <cell r="CG392" t="str">
            <v/>
          </cell>
          <cell r="CH392" t="str">
            <v/>
          </cell>
          <cell r="CI392" t="str">
            <v/>
          </cell>
          <cell r="CJ392" t="str">
            <v/>
          </cell>
          <cell r="CK392">
            <v>8253</v>
          </cell>
          <cell r="CL392">
            <v>8168</v>
          </cell>
          <cell r="CM392">
            <v>8084</v>
          </cell>
          <cell r="CN392">
            <v>8000</v>
          </cell>
          <cell r="CO392">
            <v>8000</v>
          </cell>
          <cell r="CP392" t="str">
            <v/>
          </cell>
          <cell r="CQ392" t="str">
            <v/>
          </cell>
          <cell r="CR392" t="str">
            <v/>
          </cell>
          <cell r="CS392" t="str">
            <v/>
          </cell>
          <cell r="CT392" t="str">
            <v/>
          </cell>
          <cell r="CU392">
            <v>-3.0000000000000001E-3</v>
          </cell>
          <cell r="CV392" t="str">
            <v/>
          </cell>
          <cell r="CW392" t="str">
            <v/>
          </cell>
          <cell r="CX392" t="str">
            <v/>
          </cell>
          <cell r="CY392">
            <v>3.0000000000000001E-3</v>
          </cell>
          <cell r="CZ392" t="str">
            <v/>
          </cell>
          <cell r="DA392" t="str">
            <v/>
          </cell>
          <cell r="DB392" t="str">
            <v/>
          </cell>
          <cell r="DD392">
            <v>1</v>
          </cell>
        </row>
        <row r="393">
          <cell r="C393" t="str">
            <v>PR19SVE_H03</v>
          </cell>
          <cell r="D393" t="str">
            <v>Good to drink</v>
          </cell>
          <cell r="E393" t="str">
            <v>PR14 revision</v>
          </cell>
          <cell r="F393" t="str">
            <v>H03</v>
          </cell>
          <cell r="G393" t="str">
            <v>Farming for Water</v>
          </cell>
          <cell r="H393" t="str">
            <v>The number of catchment schemes where we have improved control of raw water quality risk from specific pollutants by engaging with farmers and changing farming practices</v>
          </cell>
          <cell r="J393">
            <v>1</v>
          </cell>
          <cell r="Q393">
            <v>1</v>
          </cell>
          <cell r="R393" t="str">
            <v>Out &amp; under</v>
          </cell>
          <cell r="S393" t="str">
            <v>Revenue</v>
          </cell>
          <cell r="T393" t="str">
            <v>End of period</v>
          </cell>
          <cell r="U393" t="str">
            <v>Catchment management</v>
          </cell>
          <cell r="V393" t="str">
            <v>nr</v>
          </cell>
          <cell r="W393" t="str">
            <v>Number of catchment schemes meeting end of AMP7 target KPIs and resulting in an improved classification of EoCs</v>
          </cell>
          <cell r="X393">
            <v>0</v>
          </cell>
          <cell r="Y393" t="str">
            <v>Up</v>
          </cell>
          <cell r="AQ393" t="str">
            <v/>
          </cell>
          <cell r="AR393" t="str">
            <v/>
          </cell>
          <cell r="AS393" t="str">
            <v/>
          </cell>
          <cell r="AT393" t="str">
            <v/>
          </cell>
          <cell r="AU393">
            <v>16</v>
          </cell>
          <cell r="BP393" t="str">
            <v>Yes</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v>-1.157</v>
          </cell>
          <cell r="CV393" t="str">
            <v/>
          </cell>
          <cell r="CW393" t="str">
            <v/>
          </cell>
          <cell r="CX393" t="str">
            <v/>
          </cell>
          <cell r="CY393">
            <v>1.157</v>
          </cell>
          <cell r="CZ393" t="str">
            <v/>
          </cell>
          <cell r="DA393" t="str">
            <v/>
          </cell>
          <cell r="DB393" t="str">
            <v/>
          </cell>
          <cell r="DD393">
            <v>1</v>
          </cell>
        </row>
        <row r="394">
          <cell r="C394" t="str">
            <v>PR19SVE_H04</v>
          </cell>
          <cell r="D394" t="str">
            <v>Good to drink</v>
          </cell>
          <cell r="E394" t="str">
            <v>PR19 new</v>
          </cell>
          <cell r="F394" t="str">
            <v>H04</v>
          </cell>
          <cell r="G394" t="str">
            <v>Protecting our schools from lead</v>
          </cell>
          <cell r="H394" t="str">
            <v>The number of schools and nurseries in our region where we have taken action to minimise the risk of lead in their supply of drinking water</v>
          </cell>
          <cell r="J394">
            <v>1</v>
          </cell>
          <cell r="Q394">
            <v>1</v>
          </cell>
          <cell r="R394" t="str">
            <v>Out &amp; under</v>
          </cell>
          <cell r="S394" t="str">
            <v>Revenue</v>
          </cell>
          <cell r="T394" t="str">
            <v>End of period</v>
          </cell>
          <cell r="U394" t="str">
            <v>Lead</v>
          </cell>
          <cell r="V394" t="str">
            <v>nr</v>
          </cell>
          <cell r="W394" t="str">
            <v>Number of schools (primary and nurseries)</v>
          </cell>
          <cell r="X394">
            <v>0</v>
          </cell>
          <cell r="Y394" t="str">
            <v>Up</v>
          </cell>
          <cell r="AQ394" t="str">
            <v/>
          </cell>
          <cell r="AR394" t="str">
            <v/>
          </cell>
          <cell r="AS394" t="str">
            <v/>
          </cell>
          <cell r="AT394" t="str">
            <v/>
          </cell>
          <cell r="AU394">
            <v>500</v>
          </cell>
          <cell r="BP394" t="str">
            <v>Yes</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v>-4.0000000000000001E-3</v>
          </cell>
          <cell r="CV394" t="str">
            <v/>
          </cell>
          <cell r="CW394" t="str">
            <v/>
          </cell>
          <cell r="CX394" t="str">
            <v/>
          </cell>
          <cell r="CY394">
            <v>4.0000000000000001E-3</v>
          </cell>
          <cell r="CZ394" t="str">
            <v/>
          </cell>
          <cell r="DA394" t="str">
            <v/>
          </cell>
          <cell r="DB394" t="str">
            <v/>
          </cell>
          <cell r="DD394">
            <v>1</v>
          </cell>
        </row>
        <row r="395">
          <cell r="C395" t="str">
            <v>PR19SWB_PC A1</v>
          </cell>
          <cell r="D395" t="str">
            <v>Clean, Safe and Reliable Supply of Drinking Water</v>
          </cell>
          <cell r="E395" t="str">
            <v>PR14 revision</v>
          </cell>
          <cell r="F395" t="str">
            <v>PC A1</v>
          </cell>
          <cell r="G395" t="str">
            <v>Water quality compliance (CRI)</v>
          </cell>
          <cell r="H395" t="str">
            <v>Water companies test the quality of tap water at customers’ taps and through the network. This drinking water quality measure assesses compliance against the standards set.</v>
          </cell>
          <cell r="J395">
            <v>1</v>
          </cell>
          <cell r="Q395">
            <v>1</v>
          </cell>
          <cell r="R395" t="str">
            <v>Under</v>
          </cell>
          <cell r="S395" t="str">
            <v>Revenue</v>
          </cell>
          <cell r="T395" t="str">
            <v>In-period</v>
          </cell>
          <cell r="U395" t="str">
            <v>Water quality compliance</v>
          </cell>
          <cell r="V395" t="str">
            <v>score</v>
          </cell>
          <cell r="W395" t="str">
            <v>CRI score</v>
          </cell>
          <cell r="X395">
            <v>2</v>
          </cell>
          <cell r="Y395" t="str">
            <v>Down</v>
          </cell>
          <cell r="Z395" t="str">
            <v>Water quality compliance (CRI)</v>
          </cell>
        </row>
        <row r="396">
          <cell r="C396" t="str">
            <v>PR19SWB_PC A2</v>
          </cell>
          <cell r="D396" t="str">
            <v>Clean, Safe and Reliable Supply of Drinking Water</v>
          </cell>
          <cell r="E396" t="str">
            <v>PR14 revision</v>
          </cell>
          <cell r="F396" t="str">
            <v>PC A2</v>
          </cell>
          <cell r="G396" t="str">
            <v>Water supply interruptions</v>
          </cell>
          <cell r="H396" t="str">
            <v>Occasionally supplies of tap water can be disrupted. This measures the average duration of supply interruption per property (for interruptions greater than three hours).</v>
          </cell>
          <cell r="J396">
            <v>1</v>
          </cell>
          <cell r="Q396">
            <v>1</v>
          </cell>
          <cell r="R396" t="str">
            <v>Out &amp; under</v>
          </cell>
          <cell r="S396" t="str">
            <v>Revenue</v>
          </cell>
          <cell r="T396" t="str">
            <v>In-period</v>
          </cell>
          <cell r="U396" t="str">
            <v>Supply interruptions</v>
          </cell>
          <cell r="V396" t="str">
            <v>time</v>
          </cell>
          <cell r="W396" t="str">
            <v>Hrs:mins:secs per property per year</v>
          </cell>
          <cell r="X396">
            <v>0</v>
          </cell>
          <cell r="Y396" t="str">
            <v>Down</v>
          </cell>
          <cell r="Z396" t="str">
            <v>Water supply interruptions</v>
          </cell>
        </row>
        <row r="397">
          <cell r="C397" t="str">
            <v>PR19SWB_PC A3</v>
          </cell>
          <cell r="D397" t="str">
            <v>Clean, Safe and Reliable Supply of Drinking Water</v>
          </cell>
          <cell r="E397" t="str">
            <v>PR14 revision</v>
          </cell>
          <cell r="F397" t="str">
            <v>PC A3</v>
          </cell>
          <cell r="G397" t="str">
            <v>Mains repairs</v>
          </cell>
          <cell r="H397" t="str">
            <v>Water mains can start to leak or burst. This can be due to problems with pipes or joints, cold weather, or changes in ground conditions. This measure is the total number of bursts and leaks across the network.</v>
          </cell>
          <cell r="J397">
            <v>1</v>
          </cell>
          <cell r="Q397">
            <v>1</v>
          </cell>
          <cell r="R397" t="str">
            <v>Out &amp; under</v>
          </cell>
          <cell r="S397" t="str">
            <v>Revenue</v>
          </cell>
          <cell r="T397" t="str">
            <v>In-period</v>
          </cell>
          <cell r="U397" t="str">
            <v>Water mains bursts</v>
          </cell>
          <cell r="V397" t="str">
            <v>nr</v>
          </cell>
          <cell r="W397" t="str">
            <v>Mains burst per 1,000km mains</v>
          </cell>
          <cell r="X397">
            <v>1</v>
          </cell>
          <cell r="Y397" t="str">
            <v>Down</v>
          </cell>
          <cell r="Z397" t="str">
            <v>Mains repairs</v>
          </cell>
        </row>
        <row r="398">
          <cell r="C398" t="str">
            <v>PR19SWB_PC A4</v>
          </cell>
          <cell r="D398" t="str">
            <v>Clean, Safe and Reliable Supply of Drinking Water</v>
          </cell>
          <cell r="E398" t="str">
            <v>PR19 new</v>
          </cell>
          <cell r="F398" t="str">
            <v>PC A4</v>
          </cell>
          <cell r="G398" t="str">
            <v>Unplanned outage</v>
          </cell>
          <cell r="H398" t="str">
            <v>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v>
          </cell>
          <cell r="J398">
            <v>1</v>
          </cell>
          <cell r="Q398">
            <v>1</v>
          </cell>
          <cell r="R398" t="str">
            <v>Under</v>
          </cell>
          <cell r="S398" t="str">
            <v>Revenue</v>
          </cell>
          <cell r="T398" t="str">
            <v>In-period</v>
          </cell>
          <cell r="U398" t="str">
            <v>Water outage</v>
          </cell>
          <cell r="V398" t="str">
            <v>%</v>
          </cell>
          <cell r="W398" t="str">
            <v>Percentage</v>
          </cell>
          <cell r="X398">
            <v>2</v>
          </cell>
          <cell r="Y398" t="str">
            <v>Down</v>
          </cell>
          <cell r="Z398" t="str">
            <v>Unplanned outage</v>
          </cell>
        </row>
        <row r="399">
          <cell r="C399" t="str">
            <v>PR19SWB_PC A5</v>
          </cell>
          <cell r="D399" t="str">
            <v>Clean, Safe and Reliable Supply of Drinking Water</v>
          </cell>
          <cell r="E399" t="str">
            <v>PR14 revision</v>
          </cell>
          <cell r="F399" t="str">
            <v>PC A5</v>
          </cell>
          <cell r="G399" t="str">
            <v>Taste, smell and colour contacts</v>
          </cell>
          <cell r="H399" t="str">
            <v>Water can occasionally have an unpleasant look, taste or appearance. This is the number of times the company is contacted by customers about the taste and smell of water, or because their water was not clear (i.e. it was cloudy or coloured).</v>
          </cell>
          <cell r="J399">
            <v>1</v>
          </cell>
          <cell r="Q399">
            <v>1</v>
          </cell>
          <cell r="R399" t="str">
            <v>Out &amp; under</v>
          </cell>
          <cell r="S399" t="str">
            <v>Revenue</v>
          </cell>
          <cell r="T399" t="str">
            <v>In-period</v>
          </cell>
          <cell r="U399" t="str">
            <v>Customer contacts - water quality</v>
          </cell>
          <cell r="V399" t="str">
            <v>nr</v>
          </cell>
          <cell r="W399" t="str">
            <v>no. / 1,000 population</v>
          </cell>
          <cell r="X399">
            <v>2</v>
          </cell>
          <cell r="Y399" t="str">
            <v>Down</v>
          </cell>
          <cell r="Z399" t="str">
            <v>Customer contacts about water quality</v>
          </cell>
          <cell r="AQ399">
            <v>1.68</v>
          </cell>
          <cell r="AR399">
            <v>1.59</v>
          </cell>
          <cell r="AS399">
            <v>1.51</v>
          </cell>
          <cell r="AT399">
            <v>1.42</v>
          </cell>
          <cell r="AU399">
            <v>1.33</v>
          </cell>
          <cell r="BL399" t="str">
            <v>Yes</v>
          </cell>
          <cell r="BM399" t="str">
            <v>Yes</v>
          </cell>
          <cell r="BN399" t="str">
            <v>Yes</v>
          </cell>
          <cell r="BO399" t="str">
            <v>Yes</v>
          </cell>
          <cell r="BP399" t="str">
            <v>Yes</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v>-0.51100000000000001</v>
          </cell>
          <cell r="CV399" t="str">
            <v/>
          </cell>
          <cell r="CW399" t="str">
            <v/>
          </cell>
          <cell r="CX399" t="str">
            <v/>
          </cell>
          <cell r="CY399">
            <v>0.373</v>
          </cell>
          <cell r="CZ399" t="str">
            <v/>
          </cell>
          <cell r="DA399" t="str">
            <v/>
          </cell>
          <cell r="DB399" t="str">
            <v/>
          </cell>
          <cell r="DD399">
            <v>1</v>
          </cell>
        </row>
        <row r="400">
          <cell r="C400" t="str">
            <v>PR19SWB_PC C1</v>
          </cell>
          <cell r="D400" t="str">
            <v>Available and Sufficient Resources</v>
          </cell>
          <cell r="E400" t="str">
            <v>PR14 revision</v>
          </cell>
          <cell r="F400" t="str">
            <v>PC C1</v>
          </cell>
          <cell r="G400" t="str">
            <v>Water restrictions placed on customers</v>
          </cell>
          <cell r="H400" t="str">
            <v>In times of drought it may be necessary to introduce restrictions on water use. This measures whether there have been any temporary use bans or more severe restrictions during the year for any or all customers.</v>
          </cell>
          <cell r="I400">
            <v>0.1</v>
          </cell>
          <cell r="J400">
            <v>0.9</v>
          </cell>
          <cell r="Q400">
            <v>1</v>
          </cell>
          <cell r="R400" t="str">
            <v>Under</v>
          </cell>
          <cell r="S400" t="str">
            <v>RCV</v>
          </cell>
          <cell r="T400" t="str">
            <v>End of period</v>
          </cell>
          <cell r="U400" t="str">
            <v>Supply restrictions</v>
          </cell>
          <cell r="V400" t="str">
            <v>nr</v>
          </cell>
          <cell r="W400" t="str">
            <v>Number</v>
          </cell>
          <cell r="X400">
            <v>0</v>
          </cell>
          <cell r="Y400" t="str">
            <v>Down</v>
          </cell>
          <cell r="AQ400">
            <v>0</v>
          </cell>
          <cell r="AR400">
            <v>0</v>
          </cell>
          <cell r="AS400">
            <v>0</v>
          </cell>
          <cell r="AT400">
            <v>0</v>
          </cell>
          <cell r="AU400">
            <v>0</v>
          </cell>
          <cell r="BL400" t="str">
            <v>Yes</v>
          </cell>
          <cell r="BM400" t="str">
            <v>Yes</v>
          </cell>
          <cell r="BN400" t="str">
            <v>Yes</v>
          </cell>
          <cell r="BO400" t="str">
            <v>Yes</v>
          </cell>
          <cell r="BP400" t="str">
            <v>Yes</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v>-0.17599999999999999</v>
          </cell>
          <cell r="CV400" t="str">
            <v/>
          </cell>
          <cell r="CW400" t="str">
            <v/>
          </cell>
          <cell r="CX400" t="str">
            <v/>
          </cell>
          <cell r="CY400" t="str">
            <v/>
          </cell>
          <cell r="CZ400" t="str">
            <v/>
          </cell>
          <cell r="DA400" t="str">
            <v/>
          </cell>
          <cell r="DB400" t="str">
            <v/>
          </cell>
          <cell r="DC400" t="str">
            <v>No</v>
          </cell>
          <cell r="DD400">
            <v>1</v>
          </cell>
        </row>
        <row r="401">
          <cell r="C401" t="str">
            <v>PR19SWB_PC C2</v>
          </cell>
          <cell r="D401" t="str">
            <v>Available and Sufficient Resources</v>
          </cell>
          <cell r="E401" t="str">
            <v>PR14 revision</v>
          </cell>
          <cell r="F401" t="str">
            <v>PC C2</v>
          </cell>
          <cell r="G401" t="str">
            <v>Leakage</v>
          </cell>
          <cell r="H401" t="str">
            <v>Water loss through leaking and burst pipes is known as leakage. This measure is the volume of leakage per day and includes both leakage from our water mains network as well as customer supply pipes.</v>
          </cell>
          <cell r="J401">
            <v>1</v>
          </cell>
          <cell r="Q401">
            <v>1</v>
          </cell>
          <cell r="R401" t="str">
            <v>Out &amp; under</v>
          </cell>
          <cell r="S401" t="str">
            <v>Revenue</v>
          </cell>
          <cell r="T401" t="str">
            <v>In-period</v>
          </cell>
          <cell r="U401" t="str">
            <v>Leakage</v>
          </cell>
          <cell r="V401" t="str">
            <v>%</v>
          </cell>
          <cell r="W401" t="str">
            <v>Percentage reduction</v>
          </cell>
          <cell r="X401">
            <v>1</v>
          </cell>
          <cell r="Y401" t="str">
            <v>Up</v>
          </cell>
          <cell r="Z401" t="str">
            <v>Leakage</v>
          </cell>
        </row>
        <row r="402">
          <cell r="C402" t="str">
            <v>PR19SWB_PC C3</v>
          </cell>
          <cell r="D402" t="str">
            <v>Available and Sufficient Resources</v>
          </cell>
          <cell r="E402" t="str">
            <v>PR19 new</v>
          </cell>
          <cell r="F402" t="str">
            <v>PC C3</v>
          </cell>
          <cell r="G402" t="str">
            <v>Per capita consumption</v>
          </cell>
          <cell r="H402" t="str">
            <v>An increasing population means extra demand for water, while changing weather patterns may result in more droughts – meaning it is important for everyone to take care how they use water. This is a measure of the average daily water usage of customers.</v>
          </cell>
          <cell r="J402">
            <v>1</v>
          </cell>
          <cell r="Q402">
            <v>1</v>
          </cell>
          <cell r="R402" t="str">
            <v>Out &amp; under</v>
          </cell>
          <cell r="S402" t="str">
            <v>RCV</v>
          </cell>
          <cell r="T402" t="str">
            <v>End of period</v>
          </cell>
          <cell r="U402" t="str">
            <v>Water consumption</v>
          </cell>
          <cell r="V402" t="str">
            <v>nr</v>
          </cell>
          <cell r="W402" t="str">
            <v>litres / person / day</v>
          </cell>
          <cell r="X402">
            <v>1</v>
          </cell>
          <cell r="Y402" t="str">
            <v>Down</v>
          </cell>
          <cell r="Z402" t="str">
            <v>Per capita consumption</v>
          </cell>
        </row>
        <row r="403">
          <cell r="C403" t="str">
            <v>PR19SWB_PC B1</v>
          </cell>
          <cell r="D403" t="str">
            <v>Reliable Wastewater Service</v>
          </cell>
          <cell r="E403" t="str">
            <v>PR14 revision</v>
          </cell>
          <cell r="F403" t="str">
            <v>PC B1</v>
          </cell>
          <cell r="G403" t="str">
            <v>Internal sewer flooding</v>
          </cell>
          <cell r="H403" t="str">
            <v>When sewers or pumps get blocked, sewage can escape and affect homes and businesses. Internal sewer flooding means sewage has entered homes and businesses, affected living spaces, basements and cellars. This measure is the number of internal flooding incidents per year.</v>
          </cell>
          <cell r="K403">
            <v>1</v>
          </cell>
          <cell r="Q403">
            <v>1</v>
          </cell>
          <cell r="R403" t="str">
            <v>Out &amp; under</v>
          </cell>
          <cell r="S403" t="str">
            <v>Revenue</v>
          </cell>
          <cell r="T403" t="str">
            <v>In-period</v>
          </cell>
          <cell r="U403" t="str">
            <v>Sewer flooding</v>
          </cell>
          <cell r="V403" t="str">
            <v>nr</v>
          </cell>
          <cell r="W403" t="str">
            <v>Incidents per 10,000 sewer connections</v>
          </cell>
          <cell r="X403">
            <v>2</v>
          </cell>
          <cell r="Y403" t="str">
            <v>Down</v>
          </cell>
          <cell r="Z403" t="str">
            <v>Internal sewer flooding</v>
          </cell>
        </row>
        <row r="404">
          <cell r="C404" t="str">
            <v>PR19SWB_PC B2</v>
          </cell>
          <cell r="D404" t="str">
            <v>Reliable Wastewater Service</v>
          </cell>
          <cell r="E404" t="str">
            <v>PR14 revision</v>
          </cell>
          <cell r="F404" t="str">
            <v>PC B2</v>
          </cell>
          <cell r="G404" t="str">
            <v>External sewer flooding incidents</v>
          </cell>
          <cell r="H404" t="str">
            <v>When sewers or pumps block, sewage can escape and this can affect homes and businesses. External sewer flooding means sewage has entered the grounds or gardens of a building normally used for residential, public, community and business purposes.</v>
          </cell>
          <cell r="K404">
            <v>1</v>
          </cell>
          <cell r="Q404">
            <v>1</v>
          </cell>
          <cell r="R404" t="str">
            <v>Out &amp; under</v>
          </cell>
          <cell r="S404" t="str">
            <v>Revenue</v>
          </cell>
          <cell r="T404" t="str">
            <v>In-period</v>
          </cell>
          <cell r="U404" t="str">
            <v>Sewer flooding</v>
          </cell>
          <cell r="V404" t="str">
            <v>nr</v>
          </cell>
          <cell r="W404" t="str">
            <v>Number</v>
          </cell>
          <cell r="X404">
            <v>0</v>
          </cell>
          <cell r="Y404" t="str">
            <v>Down</v>
          </cell>
          <cell r="Z404" t="str">
            <v>External sewer flooding</v>
          </cell>
          <cell r="AQ404">
            <v>1665</v>
          </cell>
          <cell r="AR404">
            <v>1530</v>
          </cell>
          <cell r="AS404">
            <v>1395</v>
          </cell>
          <cell r="AT404">
            <v>1260</v>
          </cell>
          <cell r="AU404">
            <v>1123</v>
          </cell>
          <cell r="BL404" t="str">
            <v>Yes</v>
          </cell>
          <cell r="BM404" t="str">
            <v>Yes</v>
          </cell>
          <cell r="BN404" t="str">
            <v>Yes</v>
          </cell>
          <cell r="BO404" t="str">
            <v>Yes</v>
          </cell>
          <cell r="BP404" t="str">
            <v>Yes</v>
          </cell>
          <cell r="BQ404" t="str">
            <v/>
          </cell>
          <cell r="BR404" t="str">
            <v/>
          </cell>
          <cell r="BS404" t="str">
            <v/>
          </cell>
          <cell r="BT404" t="str">
            <v/>
          </cell>
          <cell r="BU404" t="str">
            <v/>
          </cell>
          <cell r="BV404">
            <v>2048</v>
          </cell>
          <cell r="BW404">
            <v>1882</v>
          </cell>
          <cell r="BX404">
            <v>1716</v>
          </cell>
          <cell r="BY404">
            <v>1550</v>
          </cell>
          <cell r="BZ404">
            <v>1381</v>
          </cell>
          <cell r="CA404" t="str">
            <v/>
          </cell>
          <cell r="CB404" t="str">
            <v/>
          </cell>
          <cell r="CC404" t="str">
            <v/>
          </cell>
          <cell r="CD404" t="str">
            <v/>
          </cell>
          <cell r="CE404" t="str">
            <v/>
          </cell>
          <cell r="CF404" t="str">
            <v/>
          </cell>
          <cell r="CG404" t="str">
            <v/>
          </cell>
          <cell r="CH404" t="str">
            <v/>
          </cell>
          <cell r="CI404" t="str">
            <v/>
          </cell>
          <cell r="CJ404" t="str">
            <v/>
          </cell>
          <cell r="CK404">
            <v>915</v>
          </cell>
          <cell r="CL404">
            <v>835</v>
          </cell>
          <cell r="CM404">
            <v>809</v>
          </cell>
          <cell r="CN404">
            <v>703</v>
          </cell>
          <cell r="CO404">
            <v>545</v>
          </cell>
          <cell r="CP404" t="str">
            <v/>
          </cell>
          <cell r="CQ404" t="str">
            <v/>
          </cell>
          <cell r="CR404" t="str">
            <v/>
          </cell>
          <cell r="CS404" t="str">
            <v/>
          </cell>
          <cell r="CT404" t="str">
            <v/>
          </cell>
          <cell r="CU404">
            <v>-0.01</v>
          </cell>
          <cell r="CV404" t="str">
            <v/>
          </cell>
          <cell r="CW404" t="str">
            <v/>
          </cell>
          <cell r="CX404" t="str">
            <v/>
          </cell>
          <cell r="CY404">
            <v>6.0000000000000001E-3</v>
          </cell>
          <cell r="CZ404" t="str">
            <v/>
          </cell>
          <cell r="DA404" t="str">
            <v/>
          </cell>
          <cell r="DB404" t="str">
            <v/>
          </cell>
          <cell r="DD404">
            <v>1</v>
          </cell>
        </row>
        <row r="405">
          <cell r="C405" t="str">
            <v>PR19SWB_PC B3</v>
          </cell>
          <cell r="D405" t="str">
            <v>Reliable Wastewater Service</v>
          </cell>
          <cell r="E405" t="str">
            <v>PR14 revision</v>
          </cell>
          <cell r="F405" t="str">
            <v>PC B3</v>
          </cell>
          <cell r="G405" t="str">
            <v>Sewer collapses</v>
          </cell>
          <cell r="H405" t="str">
            <v>Sewers can collapse, for example when they are old or damaged by tree roots. This causes the ground above the sewer to fall into the sewer, blocking the flow of sewage.</v>
          </cell>
          <cell r="K405">
            <v>1</v>
          </cell>
          <cell r="Q405">
            <v>1</v>
          </cell>
          <cell r="R405" t="str">
            <v>Out &amp; under</v>
          </cell>
          <cell r="S405" t="str">
            <v>Revenue</v>
          </cell>
          <cell r="T405" t="str">
            <v>In-period</v>
          </cell>
          <cell r="U405" t="str">
            <v>Repair and maintenance</v>
          </cell>
          <cell r="V405" t="str">
            <v>nr</v>
          </cell>
          <cell r="W405" t="str">
            <v>Collapses per 1,000km sewers</v>
          </cell>
          <cell r="X405">
            <v>2</v>
          </cell>
          <cell r="Y405" t="str">
            <v>Down</v>
          </cell>
          <cell r="Z405" t="str">
            <v>Sewer collapses</v>
          </cell>
        </row>
        <row r="406">
          <cell r="C406" t="str">
            <v>PR19SWB_PC B4</v>
          </cell>
          <cell r="D406" t="str">
            <v>Reliable Wastewater Service</v>
          </cell>
          <cell r="E406" t="str">
            <v>PR14 revision</v>
          </cell>
          <cell r="F406" t="str">
            <v>PC B4</v>
          </cell>
          <cell r="G406" t="str">
            <v>Sewer blockages</v>
          </cell>
          <cell r="H406" t="str">
            <v>Sewers can block when items such as wet wipes, nappies, cotton buds, fats and oils are flushed into drains. They cause sewers to clog and block, restricting the flow of sewage.</v>
          </cell>
          <cell r="K406">
            <v>1</v>
          </cell>
          <cell r="Q406">
            <v>1</v>
          </cell>
          <cell r="R406" t="str">
            <v>Out &amp; under</v>
          </cell>
          <cell r="S406" t="str">
            <v>Revenue</v>
          </cell>
          <cell r="T406" t="str">
            <v>In-period</v>
          </cell>
          <cell r="U406" t="str">
            <v>Repair and maintenance</v>
          </cell>
          <cell r="V406" t="str">
            <v>nr</v>
          </cell>
          <cell r="W406" t="str">
            <v>Number</v>
          </cell>
          <cell r="X406">
            <v>0</v>
          </cell>
          <cell r="Y406" t="str">
            <v>Down</v>
          </cell>
          <cell r="Z406" t="str">
            <v>Sewer blockages</v>
          </cell>
          <cell r="AQ406">
            <v>7540</v>
          </cell>
          <cell r="AR406">
            <v>7280</v>
          </cell>
          <cell r="AS406">
            <v>7020</v>
          </cell>
          <cell r="AT406">
            <v>6760</v>
          </cell>
          <cell r="AU406">
            <v>6500</v>
          </cell>
          <cell r="BL406" t="str">
            <v>Yes</v>
          </cell>
          <cell r="BM406" t="str">
            <v>Yes</v>
          </cell>
          <cell r="BN406" t="str">
            <v>Yes</v>
          </cell>
          <cell r="BO406" t="str">
            <v>Yes</v>
          </cell>
          <cell r="BP406" t="str">
            <v>Yes</v>
          </cell>
          <cell r="BQ406" t="str">
            <v/>
          </cell>
          <cell r="BR406" t="str">
            <v/>
          </cell>
          <cell r="BS406" t="str">
            <v/>
          </cell>
          <cell r="BT406" t="str">
            <v/>
          </cell>
          <cell r="BU406" t="str">
            <v/>
          </cell>
          <cell r="BV406">
            <v>8542</v>
          </cell>
          <cell r="BW406">
            <v>8282</v>
          </cell>
          <cell r="BX406">
            <v>8022</v>
          </cell>
          <cell r="BY406">
            <v>7762</v>
          </cell>
          <cell r="BZ406">
            <v>7502</v>
          </cell>
          <cell r="CA406" t="str">
            <v/>
          </cell>
          <cell r="CB406" t="str">
            <v/>
          </cell>
          <cell r="CC406" t="str">
            <v/>
          </cell>
          <cell r="CD406" t="str">
            <v/>
          </cell>
          <cell r="CE406" t="str">
            <v/>
          </cell>
          <cell r="CF406" t="str">
            <v/>
          </cell>
          <cell r="CG406" t="str">
            <v/>
          </cell>
          <cell r="CH406" t="str">
            <v/>
          </cell>
          <cell r="CI406" t="str">
            <v/>
          </cell>
          <cell r="CJ406" t="str">
            <v/>
          </cell>
          <cell r="CK406">
            <v>6040</v>
          </cell>
          <cell r="CL406">
            <v>5780</v>
          </cell>
          <cell r="CM406">
            <v>5520</v>
          </cell>
          <cell r="CN406">
            <v>5260</v>
          </cell>
          <cell r="CO406">
            <v>5000</v>
          </cell>
          <cell r="CP406" t="str">
            <v/>
          </cell>
          <cell r="CQ406" t="str">
            <v/>
          </cell>
          <cell r="CR406" t="str">
            <v/>
          </cell>
          <cell r="CS406" t="str">
            <v/>
          </cell>
          <cell r="CT406" t="str">
            <v/>
          </cell>
          <cell r="CU406">
            <v>-1.6000000000000001E-3</v>
          </cell>
          <cell r="CV406" t="str">
            <v/>
          </cell>
          <cell r="CW406" t="str">
            <v/>
          </cell>
          <cell r="CX406" t="str">
            <v/>
          </cell>
          <cell r="CY406">
            <v>1E-3</v>
          </cell>
          <cell r="CZ406" t="str">
            <v/>
          </cell>
          <cell r="DA406" t="str">
            <v/>
          </cell>
          <cell r="DB406" t="str">
            <v/>
          </cell>
          <cell r="DD406">
            <v>1</v>
          </cell>
        </row>
        <row r="407">
          <cell r="C407" t="str">
            <v>PR19SWB_PC B5</v>
          </cell>
          <cell r="D407" t="str">
            <v>Reliable Wastewater Service</v>
          </cell>
          <cell r="E407" t="str">
            <v>PR14 continuation</v>
          </cell>
          <cell r="F407" t="str">
            <v>PC B5</v>
          </cell>
          <cell r="G407" t="str">
            <v>Odour contacts from wastewater treatment works</v>
          </cell>
          <cell r="H407" t="str">
            <v>Wastewater treatment is necessary to safely return wastewater to the environment. The treatment process can cause some unpleasant smells to surrounding houses and properties. This measure is the number of customer contacts about sewage odours from our wastewater treatment works.</v>
          </cell>
          <cell r="K407">
            <v>1</v>
          </cell>
          <cell r="Q407">
            <v>1</v>
          </cell>
          <cell r="R407" t="str">
            <v>Out &amp; under</v>
          </cell>
          <cell r="S407" t="str">
            <v>Revenue</v>
          </cell>
          <cell r="T407" t="str">
            <v>In-period</v>
          </cell>
          <cell r="U407" t="str">
            <v>WwTW odour</v>
          </cell>
          <cell r="V407" t="str">
            <v>nr</v>
          </cell>
          <cell r="W407" t="str">
            <v>Number</v>
          </cell>
          <cell r="X407">
            <v>0</v>
          </cell>
          <cell r="Y407" t="str">
            <v>Down</v>
          </cell>
          <cell r="AQ407">
            <v>230</v>
          </cell>
          <cell r="AR407">
            <v>220</v>
          </cell>
          <cell r="AS407">
            <v>210</v>
          </cell>
          <cell r="AT407">
            <v>200</v>
          </cell>
          <cell r="AU407">
            <v>196</v>
          </cell>
          <cell r="BL407" t="str">
            <v>Yes</v>
          </cell>
          <cell r="BM407" t="str">
            <v>Yes</v>
          </cell>
          <cell r="BN407" t="str">
            <v>Yes</v>
          </cell>
          <cell r="BO407" t="str">
            <v>Yes</v>
          </cell>
          <cell r="BP407" t="str">
            <v>Yes</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v>-8.0000000000000002E-3</v>
          </cell>
          <cell r="CV407" t="str">
            <v/>
          </cell>
          <cell r="CW407" t="str">
            <v/>
          </cell>
          <cell r="CX407" t="str">
            <v/>
          </cell>
          <cell r="CY407">
            <v>5.0000000000000001E-3</v>
          </cell>
          <cell r="CZ407" t="str">
            <v/>
          </cell>
          <cell r="DA407" t="str">
            <v/>
          </cell>
          <cell r="DB407" t="str">
            <v/>
          </cell>
          <cell r="DD407">
            <v>1</v>
          </cell>
        </row>
        <row r="408">
          <cell r="C408" t="str">
            <v>PR19SWB_PC B6</v>
          </cell>
          <cell r="D408" t="str">
            <v>Reliable Wastewater Service</v>
          </cell>
          <cell r="E408" t="str">
            <v>PR14 continuation</v>
          </cell>
          <cell r="F408" t="str">
            <v>PC B6</v>
          </cell>
          <cell r="G408" t="str">
            <v>Treatment works compliance</v>
          </cell>
          <cell r="H408" t="str">
            <v>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v>
          </cell>
          <cell r="K408">
            <v>1</v>
          </cell>
          <cell r="Q408">
            <v>1</v>
          </cell>
          <cell r="R408" t="str">
            <v>Under</v>
          </cell>
          <cell r="S408" t="str">
            <v>Revenue</v>
          </cell>
          <cell r="T408" t="str">
            <v>In-period</v>
          </cell>
          <cell r="U408" t="str">
            <v>WwTW numeric consents</v>
          </cell>
          <cell r="V408" t="str">
            <v>%</v>
          </cell>
          <cell r="W408" t="str">
            <v>Percentage</v>
          </cell>
          <cell r="X408">
            <v>2</v>
          </cell>
          <cell r="Y408" t="str">
            <v>Up</v>
          </cell>
          <cell r="Z408" t="str">
            <v>Treatment works compliance</v>
          </cell>
        </row>
        <row r="409">
          <cell r="C409" t="str">
            <v>PR19SWB_PC B7</v>
          </cell>
          <cell r="D409" t="str">
            <v>Reliable Wastewater Service</v>
          </cell>
          <cell r="E409" t="str">
            <v>PR14 continuation</v>
          </cell>
          <cell r="F409" t="str">
            <v>PC B7</v>
          </cell>
          <cell r="G409" t="str">
            <v>Descriptive compliance</v>
          </cell>
          <cell r="H409" t="str">
            <v>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v>
          </cell>
          <cell r="K409">
            <v>1</v>
          </cell>
          <cell r="Q409">
            <v>1</v>
          </cell>
          <cell r="R409" t="str">
            <v>Under</v>
          </cell>
          <cell r="S409" t="str">
            <v>Revenue</v>
          </cell>
          <cell r="T409" t="str">
            <v>In-period</v>
          </cell>
          <cell r="U409" t="str">
            <v>WwTW descriptive consents</v>
          </cell>
          <cell r="V409" t="str">
            <v>%</v>
          </cell>
          <cell r="W409" t="str">
            <v>Percentage</v>
          </cell>
          <cell r="X409">
            <v>1</v>
          </cell>
          <cell r="Y409" t="str">
            <v>Up</v>
          </cell>
          <cell r="AQ409">
            <v>100</v>
          </cell>
          <cell r="AR409">
            <v>100</v>
          </cell>
          <cell r="AS409">
            <v>100</v>
          </cell>
          <cell r="AT409">
            <v>100</v>
          </cell>
          <cell r="AU409">
            <v>100</v>
          </cell>
          <cell r="BL409" t="str">
            <v>Yes</v>
          </cell>
          <cell r="BM409" t="str">
            <v>Yes</v>
          </cell>
          <cell r="BN409" t="str">
            <v>Yes</v>
          </cell>
          <cell r="BO409" t="str">
            <v>Yes</v>
          </cell>
          <cell r="BP409" t="str">
            <v>Yes</v>
          </cell>
          <cell r="BQ409" t="str">
            <v/>
          </cell>
          <cell r="BR409" t="str">
            <v/>
          </cell>
          <cell r="BS409" t="str">
            <v/>
          </cell>
          <cell r="BT409" t="str">
            <v/>
          </cell>
          <cell r="BU409" t="str">
            <v/>
          </cell>
          <cell r="BV409" t="str">
            <v/>
          </cell>
          <cell r="BW409" t="str">
            <v/>
          </cell>
          <cell r="BX409" t="str">
            <v/>
          </cell>
          <cell r="BY409" t="str">
            <v/>
          </cell>
          <cell r="BZ409" t="str">
            <v/>
          </cell>
          <cell r="CA409">
            <v>99</v>
          </cell>
          <cell r="CB409">
            <v>99</v>
          </cell>
          <cell r="CC409">
            <v>99</v>
          </cell>
          <cell r="CD409">
            <v>99</v>
          </cell>
          <cell r="CE409">
            <v>99</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v>-0.27800000000000002</v>
          </cell>
          <cell r="CV409" t="str">
            <v/>
          </cell>
          <cell r="CW409" t="str">
            <v/>
          </cell>
          <cell r="CX409" t="str">
            <v/>
          </cell>
          <cell r="CY409" t="str">
            <v/>
          </cell>
          <cell r="CZ409" t="str">
            <v/>
          </cell>
          <cell r="DA409" t="str">
            <v/>
          </cell>
          <cell r="DB409" t="str">
            <v/>
          </cell>
          <cell r="DD409">
            <v>1</v>
          </cell>
        </row>
        <row r="410">
          <cell r="C410" t="str">
            <v>PR19SWB_PC B8</v>
          </cell>
          <cell r="D410" t="str">
            <v>Reliable Wastewater Service</v>
          </cell>
          <cell r="E410" t="str">
            <v>PR19 new</v>
          </cell>
          <cell r="F410" t="str">
            <v>PC B8</v>
          </cell>
          <cell r="G410" t="str">
            <v>Total wastewater treatment works (WWTW) compliance</v>
          </cell>
          <cell r="H410" t="str">
            <v>Water and sewerage companies treat wastewater and return it to the environment. Legal permit standards are set for treated sewage discharges and this measure is for overall compliance with those standards.</v>
          </cell>
          <cell r="K410">
            <v>1</v>
          </cell>
          <cell r="Q410">
            <v>1</v>
          </cell>
          <cell r="R410" t="str">
            <v>NFI</v>
          </cell>
          <cell r="U410" t="str">
            <v>Environmental</v>
          </cell>
          <cell r="V410" t="str">
            <v>%</v>
          </cell>
          <cell r="W410" t="str">
            <v>Percentage</v>
          </cell>
          <cell r="X410">
            <v>1</v>
          </cell>
          <cell r="Y410" t="str">
            <v>Up</v>
          </cell>
          <cell r="AQ410">
            <v>100</v>
          </cell>
          <cell r="AR410">
            <v>100</v>
          </cell>
          <cell r="AS410">
            <v>100</v>
          </cell>
          <cell r="AT410">
            <v>100</v>
          </cell>
          <cell r="AU410">
            <v>100</v>
          </cell>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D410">
            <v>1</v>
          </cell>
        </row>
        <row r="411">
          <cell r="C411" t="str">
            <v>PR19SWB_PC B9</v>
          </cell>
          <cell r="D411" t="str">
            <v>Reliable Wastewater Service</v>
          </cell>
          <cell r="E411" t="str">
            <v>PR14 continuation</v>
          </cell>
          <cell r="F411" t="str">
            <v>PC B9</v>
          </cell>
          <cell r="G411" t="str">
            <v>Compliance with sludge standard</v>
          </cell>
          <cell r="H411" t="str">
            <v>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v>
          </cell>
          <cell r="L411">
            <v>1</v>
          </cell>
          <cell r="Q411">
            <v>1</v>
          </cell>
          <cell r="R411" t="str">
            <v>Under</v>
          </cell>
          <cell r="S411" t="str">
            <v>Revenue</v>
          </cell>
          <cell r="T411" t="str">
            <v>In-period</v>
          </cell>
          <cell r="U411" t="str">
            <v>Bioresources (sludge)</v>
          </cell>
          <cell r="V411" t="str">
            <v>%</v>
          </cell>
          <cell r="W411" t="str">
            <v>Percentage</v>
          </cell>
          <cell r="X411">
            <v>2</v>
          </cell>
          <cell r="Y411" t="str">
            <v>Up</v>
          </cell>
          <cell r="AQ411">
            <v>100</v>
          </cell>
          <cell r="AR411">
            <v>100</v>
          </cell>
          <cell r="AS411">
            <v>100</v>
          </cell>
          <cell r="AT411">
            <v>100</v>
          </cell>
          <cell r="AU411">
            <v>100</v>
          </cell>
          <cell r="BL411" t="str">
            <v>Yes</v>
          </cell>
          <cell r="BM411" t="str">
            <v>Yes</v>
          </cell>
          <cell r="BN411" t="str">
            <v>Yes</v>
          </cell>
          <cell r="BO411" t="str">
            <v>Yes</v>
          </cell>
          <cell r="BP411" t="str">
            <v>Yes</v>
          </cell>
          <cell r="BQ411" t="str">
            <v/>
          </cell>
          <cell r="BR411" t="str">
            <v/>
          </cell>
          <cell r="BS411" t="str">
            <v/>
          </cell>
          <cell r="BT411" t="str">
            <v/>
          </cell>
          <cell r="BU411" t="str">
            <v/>
          </cell>
          <cell r="BV411" t="str">
            <v/>
          </cell>
          <cell r="BW411" t="str">
            <v/>
          </cell>
          <cell r="BX411" t="str">
            <v/>
          </cell>
          <cell r="BY411" t="str">
            <v/>
          </cell>
          <cell r="BZ411" t="str">
            <v/>
          </cell>
          <cell r="CA411">
            <v>99.94</v>
          </cell>
          <cell r="CB411">
            <v>99.94</v>
          </cell>
          <cell r="CC411">
            <v>99.94</v>
          </cell>
          <cell r="CD411">
            <v>99.94</v>
          </cell>
          <cell r="CE411">
            <v>99.94</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v>-0.08</v>
          </cell>
          <cell r="CV411" t="str">
            <v/>
          </cell>
          <cell r="CW411" t="str">
            <v/>
          </cell>
          <cell r="CX411" t="str">
            <v/>
          </cell>
          <cell r="CY411" t="str">
            <v/>
          </cell>
          <cell r="CZ411" t="str">
            <v/>
          </cell>
          <cell r="DA411" t="str">
            <v/>
          </cell>
          <cell r="DB411" t="str">
            <v/>
          </cell>
          <cell r="DD411">
            <v>1</v>
          </cell>
        </row>
        <row r="412">
          <cell r="C412" t="str">
            <v>PR19SWB_PC D1</v>
          </cell>
          <cell r="D412" t="str">
            <v>Resilience</v>
          </cell>
          <cell r="E412" t="str">
            <v>PR19 new</v>
          </cell>
          <cell r="F412" t="str">
            <v>PC D1</v>
          </cell>
          <cell r="G412" t="str">
            <v>Risk of severe restrictions in a drought</v>
          </cell>
          <cell r="H412" t="str">
            <v>In an extreme drought, there is a risk that the company would not have enough water to supply all customers. This measure is the percentage of the population that would experience water restrictions in a drought.</v>
          </cell>
          <cell r="I412">
            <v>1</v>
          </cell>
          <cell r="Q412">
            <v>1</v>
          </cell>
          <cell r="R412" t="str">
            <v>NFI</v>
          </cell>
          <cell r="U412" t="str">
            <v>Resilience</v>
          </cell>
          <cell r="V412" t="str">
            <v>%</v>
          </cell>
          <cell r="W412" t="str">
            <v>% of the population that would experience severe supply restrictions in a 1 in 200 year drought</v>
          </cell>
          <cell r="X412">
            <v>1</v>
          </cell>
          <cell r="Y412" t="str">
            <v>Down</v>
          </cell>
          <cell r="Z412" t="str">
            <v>Risk of severe restrictions in a drought</v>
          </cell>
        </row>
        <row r="413">
          <cell r="C413" t="str">
            <v>PR19SWB_PC D2</v>
          </cell>
          <cell r="D413" t="str">
            <v>Resilience</v>
          </cell>
          <cell r="E413" t="str">
            <v>PR19 new</v>
          </cell>
          <cell r="F413" t="str">
            <v>PC D2</v>
          </cell>
          <cell r="G413" t="str">
            <v>Risk of sewer flooding in a storm</v>
          </cell>
          <cell r="H413" t="str">
            <v xml:space="preserve">Customers may be at risk of sewer flooding in an extreme storm. This measure is the percentage of the population at risk of experiencing sewer flooding in such an event. </v>
          </cell>
          <cell r="K413">
            <v>1</v>
          </cell>
          <cell r="Q413">
            <v>1</v>
          </cell>
          <cell r="R413" t="str">
            <v>NFI</v>
          </cell>
          <cell r="U413" t="str">
            <v>Resilience</v>
          </cell>
          <cell r="V413" t="str">
            <v>%</v>
          </cell>
          <cell r="W413" t="str">
            <v>% of population at risk of sewer flooding in 1 in 50 year storm</v>
          </cell>
          <cell r="X413">
            <v>2</v>
          </cell>
          <cell r="Y413" t="str">
            <v>Down</v>
          </cell>
          <cell r="Z413" t="str">
            <v>Risk of sewer flooding in a storm</v>
          </cell>
        </row>
        <row r="414">
          <cell r="C414" t="str">
            <v>PR19SWB_PC D3</v>
          </cell>
          <cell r="D414" t="str">
            <v>Resilience</v>
          </cell>
          <cell r="E414" t="str">
            <v>PR19 new</v>
          </cell>
          <cell r="F414" t="str">
            <v>PC D3</v>
          </cell>
          <cell r="G414" t="str">
            <v>Resilience in the round - wastewater</v>
          </cell>
          <cell r="H414" t="str">
            <v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v>
          </cell>
          <cell r="K414">
            <v>1</v>
          </cell>
          <cell r="Q414">
            <v>1</v>
          </cell>
          <cell r="R414" t="str">
            <v>Out &amp; under</v>
          </cell>
          <cell r="S414" t="str">
            <v>Revenue</v>
          </cell>
          <cell r="T414" t="str">
            <v>In-period</v>
          </cell>
          <cell r="U414" t="str">
            <v>Resilience</v>
          </cell>
          <cell r="V414" t="str">
            <v>nr</v>
          </cell>
          <cell r="W414" t="str">
            <v>Number</v>
          </cell>
          <cell r="X414">
            <v>0</v>
          </cell>
          <cell r="Y414" t="str">
            <v>Up</v>
          </cell>
          <cell r="AQ414">
            <v>20</v>
          </cell>
          <cell r="AR414">
            <v>40</v>
          </cell>
          <cell r="AS414">
            <v>60</v>
          </cell>
          <cell r="AT414">
            <v>80</v>
          </cell>
          <cell r="AU414">
            <v>100</v>
          </cell>
          <cell r="BL414" t="str">
            <v>Yes</v>
          </cell>
          <cell r="BM414" t="str">
            <v>Yes</v>
          </cell>
          <cell r="BN414" t="str">
            <v>Yes</v>
          </cell>
          <cell r="BO414" t="str">
            <v>Yes</v>
          </cell>
          <cell r="BP414" t="str">
            <v>Yes</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v>-3.3400000000000001E-3</v>
          </cell>
          <cell r="CV414" t="str">
            <v/>
          </cell>
          <cell r="CW414" t="str">
            <v/>
          </cell>
          <cell r="CX414" t="str">
            <v/>
          </cell>
          <cell r="CY414">
            <v>1.9599999999999999E-3</v>
          </cell>
          <cell r="CZ414" t="str">
            <v/>
          </cell>
          <cell r="DA414" t="str">
            <v/>
          </cell>
          <cell r="DB414" t="str">
            <v/>
          </cell>
        </row>
        <row r="415">
          <cell r="C415" t="str">
            <v>PR19SWB_PC D4</v>
          </cell>
          <cell r="D415" t="str">
            <v>Resilience</v>
          </cell>
          <cell r="E415" t="str">
            <v>PR19 new</v>
          </cell>
          <cell r="F415" t="str">
            <v>PC D4</v>
          </cell>
          <cell r="G415" t="str">
            <v xml:space="preserve">Resilience in the round - water </v>
          </cell>
          <cell r="H415" t="str">
            <v xml:space="preserve">Occasionally supplies of tap water can be disrupted. This measures the number of customers (properties) who experience continuous unplanned loss of mains water supply to their property for durations greater than 12 hours. </v>
          </cell>
          <cell r="J415">
            <v>1</v>
          </cell>
          <cell r="Q415">
            <v>1</v>
          </cell>
          <cell r="R415" t="str">
            <v>Out &amp; under</v>
          </cell>
          <cell r="S415" t="str">
            <v>Revenue</v>
          </cell>
          <cell r="T415" t="str">
            <v>In-period</v>
          </cell>
          <cell r="U415" t="str">
            <v>Resilience</v>
          </cell>
          <cell r="V415" t="str">
            <v>nr</v>
          </cell>
          <cell r="W415" t="str">
            <v>Number</v>
          </cell>
          <cell r="X415">
            <v>0</v>
          </cell>
          <cell r="Y415" t="str">
            <v>Down</v>
          </cell>
          <cell r="AQ415">
            <v>767</v>
          </cell>
          <cell r="AR415">
            <v>673</v>
          </cell>
          <cell r="AS415">
            <v>641</v>
          </cell>
          <cell r="AT415">
            <v>552</v>
          </cell>
          <cell r="AU415">
            <v>540</v>
          </cell>
          <cell r="BL415" t="str">
            <v>Yes</v>
          </cell>
          <cell r="BM415" t="str">
            <v>Yes</v>
          </cell>
          <cell r="BN415" t="str">
            <v>Yes</v>
          </cell>
          <cell r="BO415" t="str">
            <v>Yes</v>
          </cell>
          <cell r="BP415" t="str">
            <v>Yes</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v>-1.5E-3</v>
          </cell>
          <cell r="CV415" t="str">
            <v/>
          </cell>
          <cell r="CW415" t="str">
            <v/>
          </cell>
          <cell r="CX415" t="str">
            <v/>
          </cell>
          <cell r="CY415">
            <v>1.1999999999999999E-3</v>
          </cell>
          <cell r="CZ415" t="str">
            <v/>
          </cell>
          <cell r="DA415" t="str">
            <v/>
          </cell>
          <cell r="DB415" t="str">
            <v/>
          </cell>
          <cell r="DD415">
            <v>1</v>
          </cell>
        </row>
        <row r="416">
          <cell r="C416" t="str">
            <v>PR19SWB_PC E1</v>
          </cell>
          <cell r="D416" t="str">
            <v>Responsive to Customers</v>
          </cell>
          <cell r="E416" t="str">
            <v>PR19 new</v>
          </cell>
          <cell r="F416" t="str">
            <v>PC E1</v>
          </cell>
          <cell r="G416" t="str">
            <v>C-MeX: Customer measure of experience</v>
          </cell>
          <cell r="H416" t="str">
            <v>This is the mechanism to incentivise companies to provide an excellent customer experience for residential customers.</v>
          </cell>
          <cell r="M416">
            <v>1</v>
          </cell>
          <cell r="Q416">
            <v>1</v>
          </cell>
          <cell r="R416" t="str">
            <v>Out &amp; under</v>
          </cell>
          <cell r="S416" t="str">
            <v>Revenue</v>
          </cell>
          <cell r="T416" t="str">
            <v>In-period</v>
          </cell>
          <cell r="U416" t="str">
            <v>Customer measure of experience (C-MeX)</v>
          </cell>
          <cell r="V416" t="str">
            <v>score</v>
          </cell>
          <cell r="W416" t="str">
            <v>C-Mex Score</v>
          </cell>
          <cell r="X416">
            <v>2</v>
          </cell>
          <cell r="Y416" t="str">
            <v>Up</v>
          </cell>
          <cell r="Z416" t="str">
            <v>C-MeX: Customer measure of experience</v>
          </cell>
        </row>
        <row r="417">
          <cell r="C417" t="str">
            <v>PR19SWB_PC E2</v>
          </cell>
          <cell r="D417" t="str">
            <v>Responsive to Customers</v>
          </cell>
          <cell r="E417" t="str">
            <v>PR14 continuation</v>
          </cell>
          <cell r="F417" t="str">
            <v>PC E2</v>
          </cell>
          <cell r="G417" t="str">
            <v>Operational contacts resolved first time - water</v>
          </cell>
          <cell r="H417" t="str">
            <v>The percentage of wholesale water operational customer contacts that are resolved first time. (Includes all written and telephone contacts).</v>
          </cell>
          <cell r="J417">
            <v>1</v>
          </cell>
          <cell r="Q417">
            <v>1</v>
          </cell>
          <cell r="R417" t="str">
            <v>Out &amp; under</v>
          </cell>
          <cell r="S417" t="str">
            <v>Revenue</v>
          </cell>
          <cell r="T417" t="str">
            <v>In-period</v>
          </cell>
          <cell r="U417" t="str">
            <v>Customer contacts - other</v>
          </cell>
          <cell r="V417" t="str">
            <v>%</v>
          </cell>
          <cell r="W417" t="str">
            <v>Percentage</v>
          </cell>
          <cell r="X417">
            <v>1</v>
          </cell>
          <cell r="Y417" t="str">
            <v>Up</v>
          </cell>
          <cell r="AQ417">
            <v>95</v>
          </cell>
          <cell r="AR417">
            <v>95</v>
          </cell>
          <cell r="AS417">
            <v>95</v>
          </cell>
          <cell r="AT417">
            <v>95</v>
          </cell>
          <cell r="AU417">
            <v>95</v>
          </cell>
          <cell r="BL417" t="str">
            <v>Yes</v>
          </cell>
          <cell r="BM417" t="str">
            <v>Yes</v>
          </cell>
          <cell r="BN417" t="str">
            <v>Yes</v>
          </cell>
          <cell r="BO417" t="str">
            <v>Yes</v>
          </cell>
          <cell r="BP417" t="str">
            <v>Yes</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v>-3.9899999999999998E-2</v>
          </cell>
          <cell r="CV417" t="str">
            <v/>
          </cell>
          <cell r="CW417" t="str">
            <v/>
          </cell>
          <cell r="CX417" t="str">
            <v/>
          </cell>
          <cell r="CY417">
            <v>2.52E-2</v>
          </cell>
          <cell r="CZ417" t="str">
            <v/>
          </cell>
          <cell r="DA417" t="str">
            <v/>
          </cell>
          <cell r="DB417" t="str">
            <v/>
          </cell>
          <cell r="DD417">
            <v>1</v>
          </cell>
        </row>
        <row r="418">
          <cell r="C418" t="str">
            <v>PR19SWB_PC E3</v>
          </cell>
          <cell r="D418" t="str">
            <v>Responsive to Customers</v>
          </cell>
          <cell r="E418" t="str">
            <v>PR14 continuation</v>
          </cell>
          <cell r="F418" t="str">
            <v>PC E3</v>
          </cell>
          <cell r="G418" t="str">
            <v>Operational contacts resolved first time - wastewater</v>
          </cell>
          <cell r="H418" t="str">
            <v>The percentage of wholesale wastewater operational customer contacts that are resolved first time. (Includes all written and telephone contacts).</v>
          </cell>
          <cell r="K418">
            <v>1</v>
          </cell>
          <cell r="Q418">
            <v>1</v>
          </cell>
          <cell r="R418" t="str">
            <v>Out &amp; under</v>
          </cell>
          <cell r="S418" t="str">
            <v>Revenue</v>
          </cell>
          <cell r="T418" t="str">
            <v>In-period</v>
          </cell>
          <cell r="U418" t="str">
            <v>Customer contacts - other</v>
          </cell>
          <cell r="V418" t="str">
            <v>%</v>
          </cell>
          <cell r="W418" t="str">
            <v>Percentage</v>
          </cell>
          <cell r="X418">
            <v>1</v>
          </cell>
          <cell r="Y418" t="str">
            <v>Up</v>
          </cell>
          <cell r="AQ418">
            <v>95</v>
          </cell>
          <cell r="AR418">
            <v>95</v>
          </cell>
          <cell r="AS418">
            <v>95</v>
          </cell>
          <cell r="AT418">
            <v>95</v>
          </cell>
          <cell r="AU418">
            <v>95</v>
          </cell>
          <cell r="BL418" t="str">
            <v>Yes</v>
          </cell>
          <cell r="BM418" t="str">
            <v>Yes</v>
          </cell>
          <cell r="BN418" t="str">
            <v>Yes</v>
          </cell>
          <cell r="BO418" t="str">
            <v>Yes</v>
          </cell>
          <cell r="BP418" t="str">
            <v>Yes</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v>-1.7299999999999999E-2</v>
          </cell>
          <cell r="CV418" t="str">
            <v/>
          </cell>
          <cell r="CW418" t="str">
            <v/>
          </cell>
          <cell r="CX418" t="str">
            <v/>
          </cell>
          <cell r="CY418">
            <v>8.8999999999999999E-3</v>
          </cell>
          <cell r="CZ418" t="str">
            <v/>
          </cell>
          <cell r="DA418" t="str">
            <v/>
          </cell>
          <cell r="DB418" t="str">
            <v/>
          </cell>
          <cell r="DD418">
            <v>1</v>
          </cell>
        </row>
        <row r="419">
          <cell r="C419" t="str">
            <v>PR19SWB_PC E4</v>
          </cell>
          <cell r="D419" t="str">
            <v>Responsive to Customers</v>
          </cell>
          <cell r="E419" t="str">
            <v>PR19 new</v>
          </cell>
          <cell r="F419" t="str">
            <v>PC E4</v>
          </cell>
          <cell r="G419" t="str">
            <v>D-MeX: Developer services measure of experience</v>
          </cell>
          <cell r="H419" t="str">
            <v>This is the mechanism to incentivise water companies to provide an excellent customer experience for developer services (new connections) customers.</v>
          </cell>
          <cell r="J419">
            <v>0.49</v>
          </cell>
          <cell r="K419">
            <v>0.51</v>
          </cell>
          <cell r="Q419">
            <v>1</v>
          </cell>
          <cell r="R419" t="str">
            <v>Out &amp; under</v>
          </cell>
          <cell r="S419" t="str">
            <v>Revenue</v>
          </cell>
          <cell r="T419" t="str">
            <v>In-period</v>
          </cell>
          <cell r="U419" t="str">
            <v>Developer services measure of experience (D-MeX)</v>
          </cell>
          <cell r="V419" t="str">
            <v>score</v>
          </cell>
          <cell r="W419" t="str">
            <v>D-Mex Score</v>
          </cell>
          <cell r="X419">
            <v>2</v>
          </cell>
          <cell r="Y419" t="str">
            <v>Up</v>
          </cell>
          <cell r="Z419" t="str">
            <v>D-MeX: Developer services measure of experience</v>
          </cell>
        </row>
        <row r="420">
          <cell r="C420" t="str">
            <v>PR19SWB_PC E5</v>
          </cell>
          <cell r="D420" t="str">
            <v>Responsive to Customers</v>
          </cell>
          <cell r="E420" t="str">
            <v>PR14 continuation</v>
          </cell>
          <cell r="F420" t="str">
            <v>PC E5</v>
          </cell>
          <cell r="G420" t="str">
            <v>Customer satisfaction with value for money</v>
          </cell>
          <cell r="H420" t="str">
            <v>The average percentage of household customers satisfied, extremely or very satisfied with the value for money of South West Water’s services in the financial year.</v>
          </cell>
          <cell r="M420">
            <v>1</v>
          </cell>
          <cell r="Q420">
            <v>1</v>
          </cell>
          <cell r="R420" t="str">
            <v>NFI</v>
          </cell>
          <cell r="U420" t="str">
            <v>Billing, debt, vfm, affordability, vulnerability</v>
          </cell>
          <cell r="V420" t="str">
            <v>%</v>
          </cell>
          <cell r="W420" t="str">
            <v>Percentage</v>
          </cell>
          <cell r="X420">
            <v>0</v>
          </cell>
          <cell r="Y420" t="str">
            <v>Up</v>
          </cell>
          <cell r="AQ420">
            <v>70</v>
          </cell>
          <cell r="AR420">
            <v>71</v>
          </cell>
          <cell r="AS420">
            <v>73</v>
          </cell>
          <cell r="AT420">
            <v>74</v>
          </cell>
          <cell r="AU420">
            <v>75</v>
          </cell>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D420">
            <v>1</v>
          </cell>
        </row>
        <row r="421">
          <cell r="C421" t="str">
            <v>PR19SWB_PC E6</v>
          </cell>
          <cell r="D421" t="str">
            <v>Responsive to Customers</v>
          </cell>
          <cell r="E421" t="str">
            <v>PR19 new</v>
          </cell>
          <cell r="F421" t="str">
            <v>PC E6</v>
          </cell>
          <cell r="G421" t="str">
            <v>Priority services for customers in vulnerable circumstances</v>
          </cell>
          <cell r="H421" t="str">
            <v>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v>
          </cell>
          <cell r="M421">
            <v>1</v>
          </cell>
          <cell r="Q421">
            <v>1</v>
          </cell>
          <cell r="R421" t="str">
            <v>NFI</v>
          </cell>
          <cell r="U421" t="str">
            <v>Billing, debt, vfm, affordability, vulnerability</v>
          </cell>
          <cell r="V421" t="str">
            <v>%</v>
          </cell>
          <cell r="W421" t="str">
            <v>Percentage</v>
          </cell>
          <cell r="X421">
            <v>1</v>
          </cell>
          <cell r="Y421" t="str">
            <v>Up</v>
          </cell>
          <cell r="Z421" t="str">
            <v>Priority services for customers in vulnerable circumstances</v>
          </cell>
        </row>
        <row r="422">
          <cell r="C422" t="str">
            <v>PR19SWB_PC E7</v>
          </cell>
          <cell r="D422" t="str">
            <v>Responsive to Customers</v>
          </cell>
          <cell r="E422" t="str">
            <v>PR19 new</v>
          </cell>
          <cell r="F422" t="str">
            <v>PC E7</v>
          </cell>
          <cell r="G422" t="str">
            <v xml:space="preserve">British Standard for inclusive service provision </v>
          </cell>
          <cell r="H422" t="str">
            <v>This measures the company's ability to attain and retain the British Standard for inclusive service provision.</v>
          </cell>
          <cell r="M422">
            <v>1</v>
          </cell>
          <cell r="Q422">
            <v>1</v>
          </cell>
          <cell r="R422" t="str">
            <v>NFI</v>
          </cell>
          <cell r="U422" t="str">
            <v>Billing, debt, vfm, affordability, vulnerability</v>
          </cell>
          <cell r="V422" t="str">
            <v>score</v>
          </cell>
          <cell r="W422" t="str">
            <v>Score</v>
          </cell>
          <cell r="X422">
            <v>0</v>
          </cell>
          <cell r="AQ422" t="str">
            <v>Achieve</v>
          </cell>
          <cell r="AR422" t="str">
            <v>Maintain</v>
          </cell>
          <cell r="AS422" t="str">
            <v>Maintain</v>
          </cell>
          <cell r="AT422" t="str">
            <v>Maintain</v>
          </cell>
          <cell r="AU422" t="str">
            <v>Maintain</v>
          </cell>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row>
        <row r="423">
          <cell r="C423" t="str">
            <v>PR19SWB_PC E8</v>
          </cell>
          <cell r="D423" t="str">
            <v>Responsive to Customers</v>
          </cell>
          <cell r="E423" t="str">
            <v>PR19 new</v>
          </cell>
          <cell r="F423" t="str">
            <v>PC E8</v>
          </cell>
          <cell r="G423" t="str">
            <v>Overall satisfaction of services received on the PSR</v>
          </cell>
          <cell r="H423" t="str">
            <v>The average percentage of customers satisfied, extremely or very satisfied with the services they receive through the Priority Services Register (PSR).</v>
          </cell>
          <cell r="M423">
            <v>1</v>
          </cell>
          <cell r="Q423">
            <v>1</v>
          </cell>
          <cell r="R423" t="str">
            <v>NFI</v>
          </cell>
          <cell r="U423" t="str">
            <v>Billing, debt, vfm, affordability, vulnerability</v>
          </cell>
          <cell r="V423" t="str">
            <v>%</v>
          </cell>
          <cell r="W423" t="str">
            <v>Percentage</v>
          </cell>
          <cell r="X423">
            <v>0</v>
          </cell>
          <cell r="Y423" t="str">
            <v>Up</v>
          </cell>
          <cell r="AQ423">
            <v>73</v>
          </cell>
          <cell r="AR423">
            <v>78</v>
          </cell>
          <cell r="AS423">
            <v>83</v>
          </cell>
          <cell r="AT423">
            <v>88</v>
          </cell>
          <cell r="AU423">
            <v>93</v>
          </cell>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D423">
            <v>1</v>
          </cell>
        </row>
        <row r="424">
          <cell r="C424" t="str">
            <v>PR19SWB_PC F1</v>
          </cell>
          <cell r="D424" t="str">
            <v>Protecting the Environment</v>
          </cell>
          <cell r="E424" t="str">
            <v>PR14 revision</v>
          </cell>
          <cell r="F424" t="str">
            <v>PC F1</v>
          </cell>
          <cell r="G424" t="str">
            <v>Pollution incidents</v>
          </cell>
          <cell r="H424" t="str">
            <v>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v>
          </cell>
          <cell r="K424">
            <v>1</v>
          </cell>
          <cell r="Q424">
            <v>1</v>
          </cell>
          <cell r="R424" t="str">
            <v>Under</v>
          </cell>
          <cell r="S424" t="str">
            <v>Revenue</v>
          </cell>
          <cell r="T424" t="str">
            <v>In-period</v>
          </cell>
          <cell r="U424" t="str">
            <v>Pollution incidents</v>
          </cell>
          <cell r="V424" t="str">
            <v>nr</v>
          </cell>
          <cell r="W424" t="str">
            <v>no. / 10, 000km sewer</v>
          </cell>
          <cell r="X424">
            <v>2</v>
          </cell>
          <cell r="Y424" t="str">
            <v>Down</v>
          </cell>
          <cell r="Z424" t="str">
            <v>Pollution incidents</v>
          </cell>
        </row>
        <row r="425">
          <cell r="C425" t="str">
            <v>PR19SWB_PC F2</v>
          </cell>
          <cell r="D425" t="str">
            <v>Protecting the Environment</v>
          </cell>
          <cell r="E425" t="str">
            <v>PR14 revision</v>
          </cell>
          <cell r="F425" t="str">
            <v>PC F2</v>
          </cell>
          <cell r="G425" t="str">
            <v>Number of pollution incidents cat 1-3 (water only)</v>
          </cell>
          <cell r="H425" t="str">
            <v>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v>
          </cell>
          <cell r="J425">
            <v>1</v>
          </cell>
          <cell r="Q425">
            <v>1</v>
          </cell>
          <cell r="R425" t="str">
            <v>Under</v>
          </cell>
          <cell r="S425" t="str">
            <v>Revenue</v>
          </cell>
          <cell r="T425" t="str">
            <v>In-period</v>
          </cell>
          <cell r="U425" t="str">
            <v>Pollution incidents</v>
          </cell>
          <cell r="V425" t="str">
            <v>nr</v>
          </cell>
          <cell r="W425" t="str">
            <v>Number</v>
          </cell>
          <cell r="X425">
            <v>0</v>
          </cell>
          <cell r="Y425" t="str">
            <v>Down</v>
          </cell>
          <cell r="AQ425">
            <v>0</v>
          </cell>
          <cell r="AR425">
            <v>0</v>
          </cell>
          <cell r="AS425">
            <v>0</v>
          </cell>
          <cell r="AT425">
            <v>0</v>
          </cell>
          <cell r="AU425">
            <v>0</v>
          </cell>
          <cell r="BL425" t="str">
            <v>Yes</v>
          </cell>
          <cell r="BM425" t="str">
            <v>Yes</v>
          </cell>
          <cell r="BN425" t="str">
            <v>Yes</v>
          </cell>
          <cell r="BO425" t="str">
            <v>Yes</v>
          </cell>
          <cell r="BP425" t="str">
            <v>Yes</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v>-6.2E-2</v>
          </cell>
          <cell r="CV425" t="str">
            <v/>
          </cell>
          <cell r="CW425" t="str">
            <v/>
          </cell>
          <cell r="CX425" t="str">
            <v/>
          </cell>
          <cell r="CY425" t="str">
            <v/>
          </cell>
          <cell r="CZ425" t="str">
            <v/>
          </cell>
          <cell r="DA425" t="str">
            <v/>
          </cell>
          <cell r="DB425" t="str">
            <v/>
          </cell>
          <cell r="DD425">
            <v>1</v>
          </cell>
        </row>
        <row r="426">
          <cell r="C426" t="str">
            <v>PR19SWB_PC F3</v>
          </cell>
          <cell r="D426" t="str">
            <v>Protecting the Environment</v>
          </cell>
          <cell r="E426" t="str">
            <v>PR19 new</v>
          </cell>
          <cell r="F426" t="str">
            <v>PC F3</v>
          </cell>
          <cell r="G426" t="str">
            <v>Biodiversity - Compliance</v>
          </cell>
          <cell r="H426" t="str">
            <v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v>
          </cell>
          <cell r="K426">
            <v>1</v>
          </cell>
          <cell r="Q426">
            <v>1</v>
          </cell>
          <cell r="R426" t="str">
            <v>NFI</v>
          </cell>
          <cell r="U426" t="str">
            <v>Biodiversity/SSSIs</v>
          </cell>
          <cell r="V426" t="str">
            <v>nr</v>
          </cell>
          <cell r="W426" t="str">
            <v>Number</v>
          </cell>
          <cell r="X426">
            <v>0</v>
          </cell>
          <cell r="Y426" t="str">
            <v>Down</v>
          </cell>
          <cell r="AQ426">
            <v>0</v>
          </cell>
          <cell r="AR426">
            <v>0</v>
          </cell>
          <cell r="AS426">
            <v>0</v>
          </cell>
          <cell r="AT426">
            <v>0</v>
          </cell>
          <cell r="AU426">
            <v>0</v>
          </cell>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D426">
            <v>1</v>
          </cell>
        </row>
        <row r="427">
          <cell r="C427" t="str">
            <v>PR19SWB_PC F4</v>
          </cell>
          <cell r="D427" t="str">
            <v>Protecting the Environment</v>
          </cell>
          <cell r="E427" t="str">
            <v>PR19 new</v>
          </cell>
          <cell r="F427" t="str">
            <v>PC F4</v>
          </cell>
          <cell r="G427" t="str">
            <v>Biodiversity - Prevent Deterioration</v>
          </cell>
          <cell r="H427" t="str">
            <v>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v>
          </cell>
          <cell r="I427">
            <v>0.65</v>
          </cell>
          <cell r="J427">
            <v>0.35</v>
          </cell>
          <cell r="Q427">
            <v>1</v>
          </cell>
          <cell r="R427" t="str">
            <v>NFI</v>
          </cell>
          <cell r="U427" t="str">
            <v>Biodiversity/SSSIs</v>
          </cell>
          <cell r="V427" t="str">
            <v>nr</v>
          </cell>
          <cell r="W427" t="str">
            <v>Number</v>
          </cell>
          <cell r="X427">
            <v>0</v>
          </cell>
          <cell r="Y427" t="str">
            <v>Up</v>
          </cell>
          <cell r="AQ427">
            <v>21</v>
          </cell>
          <cell r="AR427">
            <v>44</v>
          </cell>
          <cell r="AS427">
            <v>67</v>
          </cell>
          <cell r="AT427">
            <v>90</v>
          </cell>
          <cell r="AU427">
            <v>112</v>
          </cell>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D427">
            <v>1</v>
          </cell>
        </row>
        <row r="428">
          <cell r="C428" t="str">
            <v>PR19SWB_PC F5</v>
          </cell>
          <cell r="D428" t="str">
            <v>Protecting the Environment</v>
          </cell>
          <cell r="E428" t="str">
            <v>PR19 new</v>
          </cell>
          <cell r="F428" t="str">
            <v>PC F5</v>
          </cell>
          <cell r="G428" t="str">
            <v>Biodiversity - Enhancement</v>
          </cell>
          <cell r="H428" t="str">
            <v>We work with land owners and farmers to ensure pesticides and slurry does not go into rivers and lakes. This maintains and improves river quality. It also ensures water can be taken from the rivers and used for clean, safe drinking water.</v>
          </cell>
          <cell r="I428">
            <v>0.45</v>
          </cell>
          <cell r="J428">
            <v>0.55000000000000004</v>
          </cell>
          <cell r="Q428">
            <v>1</v>
          </cell>
          <cell r="R428" t="str">
            <v>Out &amp; under</v>
          </cell>
          <cell r="S428" t="str">
            <v>RCV</v>
          </cell>
          <cell r="T428" t="str">
            <v>End of period</v>
          </cell>
          <cell r="U428" t="str">
            <v>Catchment management</v>
          </cell>
          <cell r="V428" t="str">
            <v>Ha</v>
          </cell>
          <cell r="W428" t="str">
            <v>Hectares</v>
          </cell>
          <cell r="X428">
            <v>0</v>
          </cell>
          <cell r="Y428" t="str">
            <v>Up</v>
          </cell>
          <cell r="AQ428">
            <v>73209</v>
          </cell>
          <cell r="AR428">
            <v>84209</v>
          </cell>
          <cell r="AS428">
            <v>96209</v>
          </cell>
          <cell r="AT428">
            <v>109209</v>
          </cell>
          <cell r="AU428">
            <v>123209</v>
          </cell>
          <cell r="BL428" t="str">
            <v>Yes</v>
          </cell>
          <cell r="BM428" t="str">
            <v>Yes</v>
          </cell>
          <cell r="BN428" t="str">
            <v>Yes</v>
          </cell>
          <cell r="BO428" t="str">
            <v>Yes</v>
          </cell>
          <cell r="BP428" t="str">
            <v>Yes</v>
          </cell>
          <cell r="BQ428" t="str">
            <v/>
          </cell>
          <cell r="BR428" t="str">
            <v/>
          </cell>
          <cell r="BS428" t="str">
            <v/>
          </cell>
          <cell r="BT428" t="str">
            <v/>
          </cell>
          <cell r="BU428" t="str">
            <v/>
          </cell>
          <cell r="BV428">
            <v>69028</v>
          </cell>
          <cell r="BW428">
            <v>79828</v>
          </cell>
          <cell r="BX428">
            <v>91428</v>
          </cell>
          <cell r="BY428">
            <v>103828</v>
          </cell>
          <cell r="BZ428">
            <v>117028</v>
          </cell>
          <cell r="CA428" t="str">
            <v/>
          </cell>
          <cell r="CB428" t="str">
            <v/>
          </cell>
          <cell r="CC428" t="str">
            <v/>
          </cell>
          <cell r="CD428" t="str">
            <v/>
          </cell>
          <cell r="CE428" t="str">
            <v/>
          </cell>
          <cell r="CF428" t="str">
            <v/>
          </cell>
          <cell r="CG428" t="str">
            <v/>
          </cell>
          <cell r="CH428" t="str">
            <v/>
          </cell>
          <cell r="CI428" t="str">
            <v/>
          </cell>
          <cell r="CJ428" t="str">
            <v/>
          </cell>
          <cell r="CK428">
            <v>82209</v>
          </cell>
          <cell r="CL428">
            <v>93709</v>
          </cell>
          <cell r="CM428">
            <v>106709</v>
          </cell>
          <cell r="CN428">
            <v>121209</v>
          </cell>
          <cell r="CO428">
            <v>137209</v>
          </cell>
          <cell r="CP428" t="str">
            <v/>
          </cell>
          <cell r="CQ428" t="str">
            <v/>
          </cell>
          <cell r="CR428" t="str">
            <v/>
          </cell>
          <cell r="CS428" t="str">
            <v/>
          </cell>
          <cell r="CT428" t="str">
            <v/>
          </cell>
          <cell r="CU428">
            <v>-8.8000000000000003E-4</v>
          </cell>
          <cell r="CV428" t="str">
            <v/>
          </cell>
          <cell r="CW428" t="str">
            <v/>
          </cell>
          <cell r="CX428" t="str">
            <v/>
          </cell>
          <cell r="CY428">
            <v>4.4999999999999999E-4</v>
          </cell>
          <cell r="CZ428" t="str">
            <v/>
          </cell>
          <cell r="DA428" t="str">
            <v/>
          </cell>
          <cell r="DB428" t="str">
            <v/>
          </cell>
          <cell r="DD428">
            <v>1</v>
          </cell>
        </row>
        <row r="429">
          <cell r="C429" t="str">
            <v>PR19SWB_PC F6</v>
          </cell>
          <cell r="D429" t="str">
            <v>Protecting the Environment</v>
          </cell>
          <cell r="E429" t="str">
            <v>PR19 new</v>
          </cell>
          <cell r="F429" t="str">
            <v>PC F6</v>
          </cell>
          <cell r="G429" t="str">
            <v>EPA</v>
          </cell>
          <cell r="H429" t="str">
            <v>This measures how the company is performing against several standards reported in the Environment Agency's EPA measure</v>
          </cell>
          <cell r="I429">
            <v>0.15</v>
          </cell>
          <cell r="K429">
            <v>0.85</v>
          </cell>
          <cell r="Q429">
            <v>1</v>
          </cell>
          <cell r="R429" t="str">
            <v>Under</v>
          </cell>
          <cell r="S429" t="str">
            <v>Revenue</v>
          </cell>
          <cell r="T429" t="str">
            <v>In-period</v>
          </cell>
          <cell r="U429" t="str">
            <v>Environmental</v>
          </cell>
          <cell r="V429" t="str">
            <v>nr</v>
          </cell>
          <cell r="W429" t="str">
            <v>Number</v>
          </cell>
          <cell r="X429">
            <v>0</v>
          </cell>
          <cell r="Y429" t="str">
            <v>Up</v>
          </cell>
          <cell r="AQ429">
            <v>3</v>
          </cell>
          <cell r="AR429">
            <v>3</v>
          </cell>
          <cell r="AS429">
            <v>3</v>
          </cell>
          <cell r="AT429">
            <v>4</v>
          </cell>
          <cell r="AU429">
            <v>4</v>
          </cell>
          <cell r="BL429" t="str">
            <v>Yes</v>
          </cell>
          <cell r="BM429" t="str">
            <v>Yes</v>
          </cell>
          <cell r="BN429" t="str">
            <v>Yes</v>
          </cell>
          <cell r="BO429" t="str">
            <v>Yes</v>
          </cell>
          <cell r="BP429" t="str">
            <v>Yes</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v>-1</v>
          </cell>
          <cell r="CV429" t="str">
            <v/>
          </cell>
          <cell r="CW429" t="str">
            <v/>
          </cell>
          <cell r="CX429" t="str">
            <v/>
          </cell>
          <cell r="CY429" t="str">
            <v/>
          </cell>
          <cell r="CZ429" t="str">
            <v/>
          </cell>
          <cell r="DA429" t="str">
            <v/>
          </cell>
          <cell r="DB429" t="str">
            <v/>
          </cell>
        </row>
        <row r="430">
          <cell r="C430" t="str">
            <v>PR19SWB_PC H1</v>
          </cell>
          <cell r="D430" t="str">
            <v>Benefitting the Community</v>
          </cell>
          <cell r="E430" t="str">
            <v>PR14 continuation</v>
          </cell>
          <cell r="F430" t="str">
            <v>PC H1</v>
          </cell>
          <cell r="G430" t="str">
            <v>Bathing water quality</v>
          </cell>
          <cell r="H430" t="str">
            <v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v>
          </cell>
          <cell r="K430">
            <v>1</v>
          </cell>
          <cell r="Q430">
            <v>1</v>
          </cell>
          <cell r="R430" t="str">
            <v>Out &amp; under</v>
          </cell>
          <cell r="S430" t="str">
            <v>RCV</v>
          </cell>
          <cell r="T430" t="str">
            <v>End of period</v>
          </cell>
          <cell r="U430" t="str">
            <v>Environmental</v>
          </cell>
          <cell r="V430" t="str">
            <v>nr</v>
          </cell>
          <cell r="W430" t="str">
            <v>Number</v>
          </cell>
          <cell r="X430">
            <v>0</v>
          </cell>
          <cell r="Y430" t="str">
            <v>Up</v>
          </cell>
          <cell r="AQ430">
            <v>-8</v>
          </cell>
          <cell r="AR430">
            <v>-6</v>
          </cell>
          <cell r="AS430">
            <v>-4</v>
          </cell>
          <cell r="AT430">
            <v>-2</v>
          </cell>
          <cell r="AU430">
            <v>0</v>
          </cell>
          <cell r="BL430" t="str">
            <v>Yes</v>
          </cell>
          <cell r="BM430" t="str">
            <v>Yes</v>
          </cell>
          <cell r="BN430" t="str">
            <v>Yes</v>
          </cell>
          <cell r="BO430" t="str">
            <v>Yes</v>
          </cell>
          <cell r="BP430" t="str">
            <v>Yes</v>
          </cell>
          <cell r="BQ430" t="str">
            <v/>
          </cell>
          <cell r="BR430" t="str">
            <v/>
          </cell>
          <cell r="BS430" t="str">
            <v/>
          </cell>
          <cell r="BT430" t="str">
            <v/>
          </cell>
          <cell r="BU430" t="str">
            <v/>
          </cell>
          <cell r="BV430">
            <v>-14</v>
          </cell>
          <cell r="BW430">
            <v>-12</v>
          </cell>
          <cell r="BX430">
            <v>-10</v>
          </cell>
          <cell r="BY430">
            <v>-8</v>
          </cell>
          <cell r="BZ430">
            <v>-6</v>
          </cell>
          <cell r="CA430" t="str">
            <v/>
          </cell>
          <cell r="CB430" t="str">
            <v/>
          </cell>
          <cell r="CC430" t="str">
            <v/>
          </cell>
          <cell r="CD430" t="str">
            <v/>
          </cell>
          <cell r="CE430" t="str">
            <v/>
          </cell>
          <cell r="CF430" t="str">
            <v/>
          </cell>
          <cell r="CG430" t="str">
            <v/>
          </cell>
          <cell r="CH430" t="str">
            <v/>
          </cell>
          <cell r="CI430" t="str">
            <v/>
          </cell>
          <cell r="CJ430" t="str">
            <v/>
          </cell>
          <cell r="CK430">
            <v>2</v>
          </cell>
          <cell r="CL430">
            <v>4</v>
          </cell>
          <cell r="CM430">
            <v>6</v>
          </cell>
          <cell r="CN430">
            <v>8</v>
          </cell>
          <cell r="CO430">
            <v>10</v>
          </cell>
          <cell r="CP430" t="str">
            <v/>
          </cell>
          <cell r="CQ430" t="str">
            <v/>
          </cell>
          <cell r="CR430" t="str">
            <v/>
          </cell>
          <cell r="CS430" t="str">
            <v/>
          </cell>
          <cell r="CT430" t="str">
            <v/>
          </cell>
          <cell r="CU430">
            <v>-0.48499999999999999</v>
          </cell>
          <cell r="CV430" t="str">
            <v/>
          </cell>
          <cell r="CW430" t="str">
            <v/>
          </cell>
          <cell r="CX430" t="str">
            <v/>
          </cell>
          <cell r="CY430">
            <v>0.27600000000000002</v>
          </cell>
          <cell r="CZ430" t="str">
            <v/>
          </cell>
          <cell r="DA430" t="str">
            <v/>
          </cell>
          <cell r="DB430" t="str">
            <v/>
          </cell>
          <cell r="DD430">
            <v>1</v>
          </cell>
        </row>
        <row r="431">
          <cell r="C431" t="str">
            <v>PR19SWB_PC H2</v>
          </cell>
          <cell r="D431" t="str">
            <v>Benefitting the Community</v>
          </cell>
          <cell r="E431" t="str">
            <v>PR19 new</v>
          </cell>
          <cell r="F431" t="str">
            <v>PC H2</v>
          </cell>
          <cell r="G431" t="str">
            <v>Abstraction incentive mechanism</v>
          </cell>
          <cell r="H431" t="str">
            <v>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v>
          </cell>
          <cell r="I431">
            <v>1</v>
          </cell>
          <cell r="Q431">
            <v>1</v>
          </cell>
          <cell r="R431" t="str">
            <v>Out &amp; under</v>
          </cell>
          <cell r="S431" t="str">
            <v>Revenue</v>
          </cell>
          <cell r="T431" t="str">
            <v>In-period</v>
          </cell>
          <cell r="U431" t="str">
            <v>Water resources/ abstraction</v>
          </cell>
          <cell r="V431" t="str">
            <v>nr</v>
          </cell>
          <cell r="W431" t="str">
            <v>Megalitres</v>
          </cell>
          <cell r="X431">
            <v>0</v>
          </cell>
          <cell r="Y431" t="str">
            <v>Up</v>
          </cell>
          <cell r="AQ431">
            <v>365</v>
          </cell>
          <cell r="AR431">
            <v>365</v>
          </cell>
          <cell r="AS431">
            <v>365</v>
          </cell>
          <cell r="AT431">
            <v>365</v>
          </cell>
          <cell r="AU431">
            <v>365</v>
          </cell>
          <cell r="BL431" t="str">
            <v>Yes</v>
          </cell>
          <cell r="BM431" t="str">
            <v>Yes</v>
          </cell>
          <cell r="BN431" t="str">
            <v>Yes</v>
          </cell>
          <cell r="BO431" t="str">
            <v>Yes</v>
          </cell>
          <cell r="BP431" t="str">
            <v>Yes</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v>-3.8999999999999999E-4</v>
          </cell>
          <cell r="CV431" t="str">
            <v/>
          </cell>
          <cell r="CW431" t="str">
            <v/>
          </cell>
          <cell r="CX431" t="str">
            <v/>
          </cell>
          <cell r="CY431">
            <v>2.1000000000000001E-4</v>
          </cell>
          <cell r="CZ431" t="str">
            <v/>
          </cell>
          <cell r="DA431" t="str">
            <v/>
          </cell>
          <cell r="DB431" t="str">
            <v/>
          </cell>
          <cell r="DC431" t="str">
            <v>No</v>
          </cell>
          <cell r="DD431">
            <v>1</v>
          </cell>
        </row>
        <row r="432">
          <cell r="C432" t="str">
            <v>PR19SWB_PC G1</v>
          </cell>
          <cell r="D432" t="str">
            <v>Fair charging and Affordability for All</v>
          </cell>
          <cell r="E432" t="str">
            <v>PR19 new</v>
          </cell>
          <cell r="F432" t="str">
            <v>PC G1</v>
          </cell>
          <cell r="G432" t="str">
            <v>Installation of AMR meters</v>
          </cell>
          <cell r="H432" t="str">
            <v>Providing customers with accurate meter reads and understanding where water is used in our system is important for delivering a high quality and resilient service. This measures the number of Automatic Meter Read (AMR) meters installed for households.</v>
          </cell>
          <cell r="M432">
            <v>1</v>
          </cell>
          <cell r="Q432">
            <v>1</v>
          </cell>
          <cell r="R432" t="str">
            <v>NFI</v>
          </cell>
          <cell r="U432" t="str">
            <v>Metering</v>
          </cell>
          <cell r="V432" t="str">
            <v>nr</v>
          </cell>
          <cell r="W432" t="str">
            <v>Number</v>
          </cell>
          <cell r="X432">
            <v>0</v>
          </cell>
          <cell r="Y432" t="str">
            <v>Up</v>
          </cell>
          <cell r="AQ432">
            <v>161332</v>
          </cell>
          <cell r="AR432">
            <v>183364</v>
          </cell>
          <cell r="AS432">
            <v>204655</v>
          </cell>
          <cell r="AT432">
            <v>225705</v>
          </cell>
          <cell r="AU432">
            <v>245964</v>
          </cell>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D432">
            <v>1</v>
          </cell>
        </row>
        <row r="433">
          <cell r="C433" t="str">
            <v>PR19SWB_PC G2</v>
          </cell>
          <cell r="D433" t="str">
            <v>Fair charging and Affordability for All</v>
          </cell>
          <cell r="E433" t="str">
            <v>PR14 revision</v>
          </cell>
          <cell r="F433" t="str">
            <v>PC G2</v>
          </cell>
          <cell r="G433" t="str">
            <v>Number of customers on one of our support tariffs</v>
          </cell>
          <cell r="H433" t="str">
            <v>We offer financial support for customers struggling to pay their bill. This measures the number of customers on one of our support tariffs.</v>
          </cell>
          <cell r="M433">
            <v>1</v>
          </cell>
          <cell r="Q433">
            <v>1</v>
          </cell>
          <cell r="R433" t="str">
            <v>NFI</v>
          </cell>
          <cell r="U433" t="str">
            <v>Billing, debt, vfm, affordability, vulnerability</v>
          </cell>
          <cell r="V433" t="str">
            <v>nr</v>
          </cell>
          <cell r="W433" t="str">
            <v>Number</v>
          </cell>
          <cell r="X433">
            <v>0</v>
          </cell>
          <cell r="Y433" t="str">
            <v>Up</v>
          </cell>
          <cell r="AQ433">
            <v>27000</v>
          </cell>
          <cell r="AR433">
            <v>30000</v>
          </cell>
          <cell r="AS433">
            <v>33000</v>
          </cell>
          <cell r="AT433">
            <v>40000</v>
          </cell>
          <cell r="AU433">
            <v>50000</v>
          </cell>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D433">
            <v>1</v>
          </cell>
        </row>
        <row r="434">
          <cell r="C434" t="str">
            <v>PR19SWB_PC G3</v>
          </cell>
          <cell r="D434" t="str">
            <v>Fair charging and Affordability for All</v>
          </cell>
          <cell r="E434" t="str">
            <v>PR19 new</v>
          </cell>
          <cell r="F434" t="str">
            <v>PC G3</v>
          </cell>
          <cell r="G434" t="str">
            <v xml:space="preserve">Voids for residential retail </v>
          </cell>
          <cell r="H434" t="str">
            <v>This is the percentage of properties classified as void. Void properties are defined as chargeable premises which are recorded as vacant with no charges levied.</v>
          </cell>
          <cell r="M434">
            <v>1</v>
          </cell>
          <cell r="Q434">
            <v>1</v>
          </cell>
          <cell r="R434" t="str">
            <v>NFI</v>
          </cell>
          <cell r="U434" t="str">
            <v>Billing, debt, vfm, affordability, vulnerability</v>
          </cell>
          <cell r="V434" t="str">
            <v>%</v>
          </cell>
          <cell r="W434" t="str">
            <v>Percentage</v>
          </cell>
          <cell r="X434">
            <v>2</v>
          </cell>
          <cell r="Y434" t="str">
            <v>Down</v>
          </cell>
          <cell r="AQ434">
            <v>0.91</v>
          </cell>
          <cell r="AR434">
            <v>0.89</v>
          </cell>
          <cell r="AS434">
            <v>0.87</v>
          </cell>
          <cell r="AT434">
            <v>0.85</v>
          </cell>
          <cell r="AU434">
            <v>0.84</v>
          </cell>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D434">
            <v>1</v>
          </cell>
        </row>
        <row r="435">
          <cell r="C435" t="str">
            <v>PR19SWB_PC G4</v>
          </cell>
          <cell r="D435" t="str">
            <v>Fair charging and Affordability for All</v>
          </cell>
          <cell r="E435" t="str">
            <v>PR19 new</v>
          </cell>
          <cell r="F435" t="str">
            <v>PC G4</v>
          </cell>
          <cell r="G435" t="str">
            <v>Percentage of customers who find their water bill affordable</v>
          </cell>
          <cell r="H435" t="str">
            <v>The percentage of customers that have an affordable water bill, as measured by the ratio of equivalised household income after housing costs to bill. An affordable water bill is assessed as the water bill being less than 5% of equivalised household income.</v>
          </cell>
          <cell r="M435">
            <v>1</v>
          </cell>
          <cell r="Q435">
            <v>1</v>
          </cell>
          <cell r="R435" t="str">
            <v>NFI</v>
          </cell>
          <cell r="U435" t="str">
            <v>Billing, debt, vfm, affordability, vulnerability</v>
          </cell>
          <cell r="V435" t="str">
            <v>%</v>
          </cell>
          <cell r="W435" t="str">
            <v>Percentage</v>
          </cell>
          <cell r="X435">
            <v>1</v>
          </cell>
          <cell r="Y435" t="str">
            <v>Up</v>
          </cell>
          <cell r="AQ435">
            <v>89</v>
          </cell>
          <cell r="AR435">
            <v>92.8</v>
          </cell>
          <cell r="AS435">
            <v>95.2</v>
          </cell>
          <cell r="AT435">
            <v>97.6</v>
          </cell>
          <cell r="AU435">
            <v>100</v>
          </cell>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D435">
            <v>1</v>
          </cell>
        </row>
        <row r="436">
          <cell r="C436" t="str">
            <v>PR19SWB_PCA6</v>
          </cell>
          <cell r="D436" t="str">
            <v>Clean, Safe and Reliable Supply of Drinking Water</v>
          </cell>
          <cell r="E436" t="str">
            <v>PR19 new</v>
          </cell>
          <cell r="F436" t="str">
            <v>PCA6</v>
          </cell>
          <cell r="G436" t="str">
            <v>Efficient delivery of the new Knapp Mill WTW</v>
          </cell>
          <cell r="H436" t="str">
            <v>Completion of the Knapp Mill WTW scheme</v>
          </cell>
          <cell r="J436">
            <v>1</v>
          </cell>
          <cell r="Q436">
            <v>1</v>
          </cell>
          <cell r="R436" t="str">
            <v>Under</v>
          </cell>
          <cell r="S436" t="str">
            <v>Revenue</v>
          </cell>
          <cell r="T436" t="str">
            <v>End of period</v>
          </cell>
          <cell r="U436" t="str">
            <v>Water quality compliance</v>
          </cell>
          <cell r="V436" t="str">
            <v>text</v>
          </cell>
          <cell r="W436" t="str">
            <v>Completion of the Knapp Mill WTW scheme</v>
          </cell>
          <cell r="X436">
            <v>0</v>
          </cell>
          <cell r="Y436" t="str">
            <v>Down</v>
          </cell>
          <cell r="AQ436" t="str">
            <v>NA</v>
          </cell>
          <cell r="AR436" t="str">
            <v>NA</v>
          </cell>
          <cell r="AS436">
            <v>0</v>
          </cell>
          <cell r="AT436">
            <v>0</v>
          </cell>
          <cell r="AU436">
            <v>0</v>
          </cell>
          <cell r="BP436" t="str">
            <v>Yes</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v>-0.51900000000000002</v>
          </cell>
          <cell r="CV436" t="str">
            <v/>
          </cell>
          <cell r="CW436" t="str">
            <v/>
          </cell>
          <cell r="CX436" t="str">
            <v/>
          </cell>
          <cell r="CY436" t="str">
            <v/>
          </cell>
          <cell r="CZ436" t="str">
            <v/>
          </cell>
          <cell r="DA436" t="str">
            <v/>
          </cell>
          <cell r="DB436" t="str">
            <v/>
          </cell>
          <cell r="DC436" t="str">
            <v>No</v>
          </cell>
          <cell r="DD436">
            <v>1</v>
          </cell>
        </row>
        <row r="437">
          <cell r="C437" t="str">
            <v>PR19SWB_PCA7</v>
          </cell>
          <cell r="D437" t="str">
            <v>Clean, Safe and Reliable Supply of Drinking Water</v>
          </cell>
          <cell r="E437" t="str">
            <v>PR19 new</v>
          </cell>
          <cell r="F437" t="str">
            <v>PCA7</v>
          </cell>
          <cell r="G437" t="str">
            <v>Efficient delivery of the new Alderney WTW</v>
          </cell>
          <cell r="H437" t="str">
            <v xml:space="preserve">On track delivery of the Alderney Scheme </v>
          </cell>
          <cell r="J437">
            <v>1</v>
          </cell>
          <cell r="Q437">
            <v>1</v>
          </cell>
          <cell r="R437" t="str">
            <v>Under</v>
          </cell>
          <cell r="S437" t="str">
            <v>Revenue</v>
          </cell>
          <cell r="T437" t="str">
            <v>End of period</v>
          </cell>
          <cell r="U437" t="str">
            <v>Water quality compliance</v>
          </cell>
          <cell r="V437" t="str">
            <v>text</v>
          </cell>
          <cell r="W437" t="str">
            <v xml:space="preserve">On track delivery of the Alderney Scheme </v>
          </cell>
          <cell r="X437">
            <v>0</v>
          </cell>
          <cell r="Y437" t="str">
            <v>Down</v>
          </cell>
          <cell r="AQ437">
            <v>0</v>
          </cell>
          <cell r="AR437">
            <v>0</v>
          </cell>
          <cell r="AS437">
            <v>0</v>
          </cell>
          <cell r="AT437">
            <v>0</v>
          </cell>
          <cell r="AU437">
            <v>0</v>
          </cell>
          <cell r="BP437" t="str">
            <v>Yes</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v>-0.59</v>
          </cell>
          <cell r="CV437" t="str">
            <v/>
          </cell>
          <cell r="CW437" t="str">
            <v/>
          </cell>
          <cell r="CX437" t="str">
            <v/>
          </cell>
          <cell r="CY437" t="str">
            <v/>
          </cell>
          <cell r="CZ437" t="str">
            <v/>
          </cell>
          <cell r="DA437" t="str">
            <v/>
          </cell>
          <cell r="DB437" t="str">
            <v/>
          </cell>
          <cell r="DC437" t="str">
            <v>No</v>
          </cell>
          <cell r="DD437">
            <v>1</v>
          </cell>
        </row>
        <row r="438">
          <cell r="C438" t="str">
            <v>PR19SWB_PCD5</v>
          </cell>
          <cell r="D438" t="str">
            <v>Resilience</v>
          </cell>
          <cell r="E438" t="str">
            <v>PR19 new</v>
          </cell>
          <cell r="F438" t="str">
            <v>PCD5</v>
          </cell>
          <cell r="G438" t="str">
            <v>Resilient water and wastewater services on the Isles of Scilly</v>
          </cell>
          <cell r="H438" t="str">
            <v>Appointed and operating on the Isles of Scilly</v>
          </cell>
          <cell r="J438">
            <v>0.7</v>
          </cell>
          <cell r="K438">
            <v>0.3</v>
          </cell>
          <cell r="Q438">
            <v>1</v>
          </cell>
          <cell r="R438" t="str">
            <v>Under</v>
          </cell>
          <cell r="S438" t="str">
            <v>Revenue</v>
          </cell>
          <cell r="T438" t="str">
            <v>In-period</v>
          </cell>
          <cell r="U438" t="str">
            <v>Resilience</v>
          </cell>
          <cell r="V438" t="str">
            <v>text</v>
          </cell>
          <cell r="W438" t="str">
            <v>Appointed and operating on the Isles of Scilly</v>
          </cell>
          <cell r="X438">
            <v>0</v>
          </cell>
          <cell r="Y438" t="str">
            <v>Down</v>
          </cell>
          <cell r="AQ438" t="str">
            <v>Appointed</v>
          </cell>
          <cell r="AR438" t="str">
            <v>Appointed</v>
          </cell>
          <cell r="AS438" t="str">
            <v>Appointed</v>
          </cell>
          <cell r="AT438" t="str">
            <v>Appointed</v>
          </cell>
          <cell r="AU438" t="str">
            <v>Appointed</v>
          </cell>
          <cell r="BL438" t="str">
            <v>Yes</v>
          </cell>
          <cell r="BM438" t="str">
            <v>Yes</v>
          </cell>
          <cell r="BN438" t="str">
            <v>Yes</v>
          </cell>
          <cell r="BO438" t="str">
            <v>Yes</v>
          </cell>
          <cell r="BP438" t="str">
            <v>Yes</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v>-5.14</v>
          </cell>
          <cell r="CV438" t="str">
            <v/>
          </cell>
          <cell r="CW438" t="str">
            <v/>
          </cell>
          <cell r="CX438" t="str">
            <v/>
          </cell>
          <cell r="CY438" t="str">
            <v/>
          </cell>
          <cell r="CZ438" t="str">
            <v/>
          </cell>
          <cell r="DA438" t="str">
            <v/>
          </cell>
          <cell r="DB438" t="str">
            <v/>
          </cell>
          <cell r="DC438" t="str">
            <v>No</v>
          </cell>
          <cell r="DD438">
            <v>1</v>
          </cell>
        </row>
        <row r="439">
          <cell r="C439" t="str">
            <v>PR19TMS_AR01</v>
          </cell>
          <cell r="D439" t="str">
            <v>A - Deliver an effortless customer experience</v>
          </cell>
          <cell r="E439" t="str">
            <v>PR19 new</v>
          </cell>
          <cell r="F439" t="str">
            <v>AR01</v>
          </cell>
          <cell r="G439" t="str">
            <v>C-MeX: Customer measure of experience</v>
          </cell>
          <cell r="H439" t="str">
            <v>C-Mex is a mechanism to incentivise water companies to provide an excellent customer experience for residential customers, across both the retail and wholesale parts of the value chain.</v>
          </cell>
          <cell r="M439">
            <v>1</v>
          </cell>
          <cell r="Q439">
            <v>1</v>
          </cell>
          <cell r="R439" t="str">
            <v>Out &amp; under</v>
          </cell>
          <cell r="S439" t="str">
            <v>Revenue</v>
          </cell>
          <cell r="T439" t="str">
            <v>In-period</v>
          </cell>
          <cell r="U439" t="str">
            <v>Customer measure of experience (C-MeX)</v>
          </cell>
          <cell r="V439" t="str">
            <v>score</v>
          </cell>
          <cell r="W439" t="str">
            <v>CMEX Score</v>
          </cell>
          <cell r="X439">
            <v>2</v>
          </cell>
          <cell r="Y439" t="str">
            <v>Up</v>
          </cell>
          <cell r="Z439" t="str">
            <v>C-MeX: Customer measure of experience</v>
          </cell>
        </row>
        <row r="440">
          <cell r="C440" t="str">
            <v>PR19TMS_AR05</v>
          </cell>
          <cell r="D440" t="str">
            <v>A - Deliver an effortless customer experience</v>
          </cell>
          <cell r="E440" t="str">
            <v>PR19 new</v>
          </cell>
          <cell r="F440" t="str">
            <v>AR05</v>
          </cell>
          <cell r="G440" t="str">
            <v>Percentage of satisfied vulnerable customers</v>
          </cell>
          <cell r="H440" t="str">
            <v>The percentage of customers within our supply area receiving vulnerability assistance who are satisfied with the assistance given.</v>
          </cell>
          <cell r="Q440">
            <v>0</v>
          </cell>
          <cell r="R440" t="str">
            <v>NFI</v>
          </cell>
          <cell r="V440" t="str">
            <v>%</v>
          </cell>
          <cell r="X440">
            <v>0</v>
          </cell>
          <cell r="Y440" t="str">
            <v>Up</v>
          </cell>
          <cell r="AQ440">
            <v>91</v>
          </cell>
          <cell r="AR440">
            <v>91</v>
          </cell>
          <cell r="AS440">
            <v>91</v>
          </cell>
          <cell r="AT440">
            <v>91</v>
          </cell>
          <cell r="AU440">
            <v>91</v>
          </cell>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row>
        <row r="441">
          <cell r="C441" t="str">
            <v>PR19TMS_AWS01</v>
          </cell>
          <cell r="D441" t="str">
            <v>A - Deliver an effortless customer experience</v>
          </cell>
          <cell r="E441" t="str">
            <v>PR19 new</v>
          </cell>
          <cell r="F441" t="str">
            <v>AWS01</v>
          </cell>
          <cell r="G441" t="str">
            <v>D-MeX: Developer services measure of experience</v>
          </cell>
          <cell r="H441" t="str">
            <v>D-MeX is a mechanism to incentivise water companies to provide an excellent customer experience for developer services (new connections) customers. These customers include small and large property developers, self-lay providers (SLPs), and those with new appointments and variations (NAVs).</v>
          </cell>
          <cell r="J441">
            <v>0.56000000000000005</v>
          </cell>
          <cell r="K441">
            <v>0.44</v>
          </cell>
          <cell r="Q441">
            <v>1</v>
          </cell>
          <cell r="R441" t="str">
            <v>Out &amp; under</v>
          </cell>
          <cell r="S441" t="str">
            <v>Revenue</v>
          </cell>
          <cell r="T441" t="str">
            <v>In-period</v>
          </cell>
          <cell r="U441" t="str">
            <v>Developer services measure of experience (D-MeX)</v>
          </cell>
          <cell r="V441" t="str">
            <v>score</v>
          </cell>
          <cell r="W441" t="str">
            <v>DMEX Score</v>
          </cell>
          <cell r="X441">
            <v>2</v>
          </cell>
          <cell r="Y441" t="str">
            <v>Up</v>
          </cell>
          <cell r="Z441" t="str">
            <v>D-MeX: Developer services measure of experience</v>
          </cell>
        </row>
        <row r="442">
          <cell r="C442" t="str">
            <v>PR19TMS_AWS02</v>
          </cell>
          <cell r="D442" t="str">
            <v>A - Deliver an effortless customer experience</v>
          </cell>
          <cell r="E442" t="str">
            <v>PR19 new</v>
          </cell>
          <cell r="F442" t="str">
            <v>AWS02</v>
          </cell>
          <cell r="G442" t="str">
            <v>Proactive customer engagement</v>
          </cell>
          <cell r="H442" t="str">
            <v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v>
          </cell>
          <cell r="I442">
            <v>0.11</v>
          </cell>
          <cell r="J442">
            <v>0.89</v>
          </cell>
          <cell r="Q442">
            <v>1</v>
          </cell>
          <cell r="R442" t="str">
            <v>NFI</v>
          </cell>
          <cell r="U442" t="str">
            <v>Customer education/awareness</v>
          </cell>
          <cell r="V442" t="str">
            <v>nr</v>
          </cell>
          <cell r="W442" t="str">
            <v>Number of contacts</v>
          </cell>
          <cell r="X442">
            <v>0</v>
          </cell>
          <cell r="Y442" t="str">
            <v>Up</v>
          </cell>
          <cell r="AQ442">
            <v>80000</v>
          </cell>
          <cell r="AR442">
            <v>160000</v>
          </cell>
          <cell r="AS442">
            <v>240000</v>
          </cell>
          <cell r="AT442">
            <v>320000</v>
          </cell>
          <cell r="AU442">
            <v>400000</v>
          </cell>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D442">
            <v>1</v>
          </cell>
        </row>
        <row r="443">
          <cell r="C443" t="str">
            <v>PR19TMS_BW01</v>
          </cell>
          <cell r="D443" t="str">
            <v>B - Deliver a safe and dependable water service</v>
          </cell>
          <cell r="E443" t="str">
            <v>PR14 revision</v>
          </cell>
          <cell r="F443" t="str">
            <v>BW01</v>
          </cell>
          <cell r="G443" t="str">
            <v>Mains repairs</v>
          </cell>
          <cell r="H443" t="str">
            <v>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v>
          </cell>
          <cell r="J443">
            <v>1</v>
          </cell>
          <cell r="Q443">
            <v>1</v>
          </cell>
          <cell r="R443" t="str">
            <v>Out &amp; under</v>
          </cell>
          <cell r="S443" t="str">
            <v>Revenue</v>
          </cell>
          <cell r="T443" t="str">
            <v>In-period</v>
          </cell>
          <cell r="U443" t="str">
            <v>Water mains bursts</v>
          </cell>
          <cell r="V443" t="str">
            <v>nr</v>
          </cell>
          <cell r="W443" t="str">
            <v>Number per 1000km</v>
          </cell>
          <cell r="X443">
            <v>1</v>
          </cell>
          <cell r="Y443" t="str">
            <v>Down</v>
          </cell>
          <cell r="Z443" t="str">
            <v>Mains repairs</v>
          </cell>
        </row>
        <row r="444">
          <cell r="C444" t="str">
            <v>PR19TMS_BW02</v>
          </cell>
          <cell r="D444" t="str">
            <v>B - Deliver a safe and dependable water service</v>
          </cell>
          <cell r="E444" t="str">
            <v>PR19 new</v>
          </cell>
          <cell r="F444" t="str">
            <v>BW02</v>
          </cell>
          <cell r="G444" t="str">
            <v>Unplanned outage</v>
          </cell>
          <cell r="H444" t="str">
            <v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v>
          </cell>
          <cell r="I444">
            <v>0.11</v>
          </cell>
          <cell r="J444">
            <v>0.89</v>
          </cell>
          <cell r="Q444">
            <v>1</v>
          </cell>
          <cell r="R444" t="str">
            <v>Under</v>
          </cell>
          <cell r="S444" t="str">
            <v>Revenue</v>
          </cell>
          <cell r="T444" t="str">
            <v>In-period</v>
          </cell>
          <cell r="U444" t="str">
            <v>Water outage</v>
          </cell>
          <cell r="V444" t="str">
            <v>%</v>
          </cell>
          <cell r="W444" t="str">
            <v>Percentage</v>
          </cell>
          <cell r="X444">
            <v>2</v>
          </cell>
          <cell r="Y444" t="str">
            <v>Down</v>
          </cell>
          <cell r="Z444" t="str">
            <v>Unplanned outage</v>
          </cell>
        </row>
        <row r="445">
          <cell r="C445" t="str">
            <v>PR19TMS_BW03</v>
          </cell>
          <cell r="D445" t="str">
            <v>B - Deliver a safe and dependable water service</v>
          </cell>
          <cell r="E445" t="str">
            <v>PR14 revision</v>
          </cell>
          <cell r="F445" t="str">
            <v>BW03</v>
          </cell>
          <cell r="G445" t="str">
            <v>Water supply interruptions</v>
          </cell>
          <cell r="H445" t="str">
            <v>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v>
          </cell>
          <cell r="J445">
            <v>1</v>
          </cell>
          <cell r="Q445">
            <v>1</v>
          </cell>
          <cell r="R445" t="str">
            <v>Out &amp; under</v>
          </cell>
          <cell r="S445" t="str">
            <v>Revenue</v>
          </cell>
          <cell r="T445" t="str">
            <v>In-period</v>
          </cell>
          <cell r="U445" t="str">
            <v>Supply interruptions</v>
          </cell>
          <cell r="V445" t="str">
            <v>time</v>
          </cell>
          <cell r="W445" t="str">
            <v>Hours, minutes and seconds per property</v>
          </cell>
          <cell r="X445">
            <v>0</v>
          </cell>
          <cell r="Y445" t="str">
            <v>Down</v>
          </cell>
          <cell r="Z445" t="str">
            <v>Water supply interruptions</v>
          </cell>
        </row>
        <row r="446">
          <cell r="C446" t="str">
            <v>PR19TMS_BW04</v>
          </cell>
          <cell r="D446" t="str">
            <v>B - Deliver a safe and dependable water service</v>
          </cell>
          <cell r="E446" t="str">
            <v>PR14 revision</v>
          </cell>
          <cell r="F446" t="str">
            <v>BW04</v>
          </cell>
          <cell r="G446" t="str">
            <v>Leakage</v>
          </cell>
          <cell r="H446" t="str">
            <v>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v>
          </cell>
          <cell r="J446">
            <v>1</v>
          </cell>
          <cell r="Q446">
            <v>1</v>
          </cell>
          <cell r="R446" t="str">
            <v>Out &amp; under</v>
          </cell>
          <cell r="S446" t="str">
            <v>Revenue</v>
          </cell>
          <cell r="T446" t="str">
            <v>In-period</v>
          </cell>
          <cell r="U446" t="str">
            <v>Leakage</v>
          </cell>
          <cell r="V446" t="str">
            <v>nr</v>
          </cell>
          <cell r="W446" t="str">
            <v>Mld</v>
          </cell>
          <cell r="X446">
            <v>1</v>
          </cell>
          <cell r="Y446" t="str">
            <v>Down</v>
          </cell>
          <cell r="Z446" t="str">
            <v>Leakage</v>
          </cell>
        </row>
        <row r="447">
          <cell r="C447" t="str">
            <v>PR19TMS_BW05</v>
          </cell>
          <cell r="D447" t="str">
            <v>B - Deliver a safe and dependable water service</v>
          </cell>
          <cell r="E447" t="str">
            <v>PR19 new</v>
          </cell>
          <cell r="F447" t="str">
            <v>BW05</v>
          </cell>
          <cell r="G447" t="str">
            <v>Per capita consumption</v>
          </cell>
          <cell r="H447" t="str">
            <v>Three year rolling average per capita consumption is defined as the sum of measured household consumption and unmeasured household consumption divided by the total household population. This is to be reported at the whole company level for this PC.</v>
          </cell>
          <cell r="J447">
            <v>1</v>
          </cell>
          <cell r="Q447">
            <v>1</v>
          </cell>
          <cell r="R447" t="str">
            <v>Out &amp; under</v>
          </cell>
          <cell r="S447" t="str">
            <v>Revenue</v>
          </cell>
          <cell r="T447" t="str">
            <v>End of period</v>
          </cell>
          <cell r="U447" t="str">
            <v>Water consumption</v>
          </cell>
          <cell r="V447" t="str">
            <v>nr</v>
          </cell>
          <cell r="W447" t="str">
            <v>Litres per head per day l/head/day</v>
          </cell>
          <cell r="X447">
            <v>1</v>
          </cell>
          <cell r="Y447" t="str">
            <v>Down</v>
          </cell>
          <cell r="Z447" t="str">
            <v>Per capita consumption</v>
          </cell>
        </row>
        <row r="448">
          <cell r="C448" t="str">
            <v>PR19TMS_BW06a</v>
          </cell>
          <cell r="D448" t="str">
            <v>B - Deliver a safe and dependable water service</v>
          </cell>
          <cell r="E448" t="str">
            <v>PR19 new</v>
          </cell>
          <cell r="F448" t="str">
            <v>BW06a</v>
          </cell>
          <cell r="G448" t="str">
            <v>Water quality compliance (CRI)</v>
          </cell>
          <cell r="H448" t="str">
            <v>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v>
          </cell>
          <cell r="I448">
            <v>0.02</v>
          </cell>
          <cell r="J448">
            <v>0.98</v>
          </cell>
          <cell r="Q448">
            <v>1</v>
          </cell>
          <cell r="R448" t="str">
            <v>Under</v>
          </cell>
          <cell r="S448" t="str">
            <v>Revenue</v>
          </cell>
          <cell r="T448" t="str">
            <v>In-period</v>
          </cell>
          <cell r="U448" t="str">
            <v>Water quality compliance</v>
          </cell>
          <cell r="V448" t="str">
            <v>score</v>
          </cell>
          <cell r="W448" t="str">
            <v>Score</v>
          </cell>
          <cell r="X448">
            <v>2</v>
          </cell>
          <cell r="Y448" t="str">
            <v>Down</v>
          </cell>
          <cell r="Z448" t="str">
            <v>Water quality compliance (CRI)</v>
          </cell>
        </row>
        <row r="449">
          <cell r="C449" t="str">
            <v>PR19TMS_BW07</v>
          </cell>
          <cell r="D449" t="str">
            <v>B - Deliver a safe and dependable water service</v>
          </cell>
          <cell r="E449" t="str">
            <v>PR14 continuation</v>
          </cell>
          <cell r="F449" t="str">
            <v>BW07</v>
          </cell>
          <cell r="G449" t="str">
            <v>Properties at risk of receiving low pressure</v>
          </cell>
          <cell r="H449" t="str">
            <v>The total number of properties which, at the end of the year, have received, and are likely to continue to receive, a pressure or flow below the reference level.</v>
          </cell>
          <cell r="I449">
            <v>0.02</v>
          </cell>
          <cell r="J449">
            <v>0.98</v>
          </cell>
          <cell r="Q449">
            <v>1</v>
          </cell>
          <cell r="R449" t="str">
            <v>Under</v>
          </cell>
          <cell r="S449" t="str">
            <v>Revenue</v>
          </cell>
          <cell r="T449" t="str">
            <v>In-period</v>
          </cell>
          <cell r="U449" t="str">
            <v>Water pressure</v>
          </cell>
          <cell r="V449" t="str">
            <v>nr</v>
          </cell>
          <cell r="W449" t="str">
            <v xml:space="preserve">Number of household and non-household properties on the DG2 register. Measured and reported annually (per financial year) </v>
          </cell>
          <cell r="X449">
            <v>0</v>
          </cell>
          <cell r="Y449" t="str">
            <v>Down</v>
          </cell>
          <cell r="Z449" t="str">
            <v>Low pressure</v>
          </cell>
          <cell r="AQ449">
            <v>34</v>
          </cell>
          <cell r="AR449">
            <v>34</v>
          </cell>
          <cell r="AS449">
            <v>34</v>
          </cell>
          <cell r="AT449">
            <v>34</v>
          </cell>
          <cell r="AU449">
            <v>34</v>
          </cell>
          <cell r="BL449" t="str">
            <v>Yes</v>
          </cell>
          <cell r="BM449" t="str">
            <v>Yes</v>
          </cell>
          <cell r="BN449" t="str">
            <v>Yes</v>
          </cell>
          <cell r="BO449" t="str">
            <v>Yes</v>
          </cell>
          <cell r="BP449" t="str">
            <v>Yes</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v>-1.0300000000000001E-3</v>
          </cell>
          <cell r="CV449" t="str">
            <v/>
          </cell>
          <cell r="CW449" t="str">
            <v/>
          </cell>
          <cell r="CX449" t="str">
            <v/>
          </cell>
          <cell r="CY449" t="str">
            <v/>
          </cell>
          <cell r="CZ449" t="str">
            <v/>
          </cell>
          <cell r="DA449" t="str">
            <v/>
          </cell>
          <cell r="DB449" t="str">
            <v/>
          </cell>
          <cell r="DC449" t="str">
            <v>No</v>
          </cell>
          <cell r="DD449">
            <v>1</v>
          </cell>
        </row>
        <row r="450">
          <cell r="C450" t="str">
            <v>PR19TMS_BW08</v>
          </cell>
          <cell r="D450" t="str">
            <v>B - Deliver a safe and dependable water service</v>
          </cell>
          <cell r="E450" t="str">
            <v>PR19 new</v>
          </cell>
          <cell r="F450" t="str">
            <v>BW08</v>
          </cell>
          <cell r="G450" t="str">
            <v>Acceptability of water to consumers</v>
          </cell>
          <cell r="H450" t="str">
            <v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v>
          </cell>
          <cell r="I450">
            <v>0.01</v>
          </cell>
          <cell r="J450">
            <v>0.99</v>
          </cell>
          <cell r="Q450">
            <v>1</v>
          </cell>
          <cell r="R450" t="str">
            <v>Under</v>
          </cell>
          <cell r="S450" t="str">
            <v>Revenue</v>
          </cell>
          <cell r="T450" t="str">
            <v>In-period</v>
          </cell>
          <cell r="U450" t="str">
            <v>Customer contacts - water quality</v>
          </cell>
          <cell r="V450" t="str">
            <v>nr</v>
          </cell>
          <cell r="W450" t="str">
            <v>Number of consumer contacts received per 1,000 population per calendar year.</v>
          </cell>
          <cell r="X450">
            <v>2</v>
          </cell>
          <cell r="Y450" t="str">
            <v>Down</v>
          </cell>
          <cell r="Z450" t="str">
            <v>Customer contacts about water quality</v>
          </cell>
          <cell r="AQ450">
            <v>0.6</v>
          </cell>
          <cell r="AR450">
            <v>0.6</v>
          </cell>
          <cell r="AS450">
            <v>0.6</v>
          </cell>
          <cell r="AT450">
            <v>0.6</v>
          </cell>
          <cell r="AU450">
            <v>0.6</v>
          </cell>
          <cell r="BL450" t="str">
            <v>Yes</v>
          </cell>
          <cell r="BM450" t="str">
            <v>Yes</v>
          </cell>
          <cell r="BN450" t="str">
            <v>Yes</v>
          </cell>
          <cell r="BO450" t="str">
            <v>Yes</v>
          </cell>
          <cell r="BP450" t="str">
            <v>Yes</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v>-1.9750000000000001</v>
          </cell>
          <cell r="CV450" t="str">
            <v/>
          </cell>
          <cell r="CW450" t="str">
            <v/>
          </cell>
          <cell r="CX450" t="str">
            <v/>
          </cell>
          <cell r="CY450" t="str">
            <v/>
          </cell>
          <cell r="CZ450" t="str">
            <v/>
          </cell>
          <cell r="DA450" t="str">
            <v/>
          </cell>
          <cell r="DB450" t="str">
            <v/>
          </cell>
          <cell r="DC450" t="str">
            <v>No</v>
          </cell>
          <cell r="DD450">
            <v>1</v>
          </cell>
        </row>
        <row r="451">
          <cell r="C451" t="str">
            <v>PR19TMS_BW09</v>
          </cell>
          <cell r="D451" t="str">
            <v>B - Deliver a safe and dependable water service</v>
          </cell>
          <cell r="E451" t="str">
            <v>PR19 new</v>
          </cell>
          <cell r="F451" t="str">
            <v>BW09</v>
          </cell>
          <cell r="G451" t="str">
            <v>Water quality events</v>
          </cell>
          <cell r="H451" t="str">
            <v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v>
          </cell>
          <cell r="J451">
            <v>1</v>
          </cell>
          <cell r="Q451">
            <v>1</v>
          </cell>
          <cell r="R451" t="str">
            <v>Under</v>
          </cell>
          <cell r="S451" t="str">
            <v>Revenue</v>
          </cell>
          <cell r="T451" t="str">
            <v>In-period</v>
          </cell>
          <cell r="U451" t="str">
            <v>Water quality compliance</v>
          </cell>
          <cell r="V451" t="str">
            <v>nr</v>
          </cell>
          <cell r="W451" t="str">
            <v xml:space="preserve">This measure will be a count of the total number of category 3, 4 and 5 events which have impacted customers </v>
          </cell>
          <cell r="X451">
            <v>0</v>
          </cell>
          <cell r="Y451" t="str">
            <v>Down</v>
          </cell>
          <cell r="AQ451">
            <v>10</v>
          </cell>
          <cell r="AR451">
            <v>9</v>
          </cell>
          <cell r="AS451">
            <v>8</v>
          </cell>
          <cell r="AT451">
            <v>8</v>
          </cell>
          <cell r="AU451">
            <v>8</v>
          </cell>
          <cell r="BL451" t="str">
            <v>Yes</v>
          </cell>
          <cell r="BM451" t="str">
            <v>Yes</v>
          </cell>
          <cell r="BN451" t="str">
            <v>Yes</v>
          </cell>
          <cell r="BO451" t="str">
            <v>Yes</v>
          </cell>
          <cell r="BP451" t="str">
            <v>Yes</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v>-3.56E-2</v>
          </cell>
          <cell r="CV451" t="str">
            <v/>
          </cell>
          <cell r="CW451" t="str">
            <v/>
          </cell>
          <cell r="CX451" t="str">
            <v/>
          </cell>
          <cell r="CY451" t="str">
            <v/>
          </cell>
          <cell r="CZ451" t="str">
            <v/>
          </cell>
          <cell r="DA451" t="str">
            <v/>
          </cell>
          <cell r="DB451" t="str">
            <v/>
          </cell>
          <cell r="DD451">
            <v>1</v>
          </cell>
        </row>
        <row r="452">
          <cell r="C452" t="str">
            <v>PR19TMS_BW10</v>
          </cell>
          <cell r="D452" t="str">
            <v>B - Deliver a safe and dependable water service</v>
          </cell>
          <cell r="E452" t="str">
            <v>PR19 new</v>
          </cell>
          <cell r="F452" t="str">
            <v>BW10</v>
          </cell>
          <cell r="G452" t="str">
            <v>Reducing risk of lead</v>
          </cell>
          <cell r="H452" t="str">
            <v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v>
          </cell>
          <cell r="J452">
            <v>1</v>
          </cell>
          <cell r="Q452">
            <v>1</v>
          </cell>
          <cell r="R452" t="str">
            <v>Out &amp; under</v>
          </cell>
          <cell r="S452" t="str">
            <v>Revenue</v>
          </cell>
          <cell r="T452" t="str">
            <v>In-period</v>
          </cell>
          <cell r="U452" t="str">
            <v>Water quality compliance</v>
          </cell>
          <cell r="V452" t="str">
            <v>nr</v>
          </cell>
          <cell r="W452" t="str">
            <v>This measure will be a cumulative count of the total number of lead communication pipes rehabilitated over each financial year to meet the agreed requirements of our legal instrument.</v>
          </cell>
          <cell r="X452">
            <v>0</v>
          </cell>
          <cell r="Y452" t="str">
            <v>Up</v>
          </cell>
          <cell r="AQ452">
            <v>10767</v>
          </cell>
          <cell r="AR452">
            <v>21534</v>
          </cell>
          <cell r="AS452">
            <v>32301</v>
          </cell>
          <cell r="AT452">
            <v>43069</v>
          </cell>
          <cell r="AU452">
            <v>53837</v>
          </cell>
          <cell r="BL452" t="str">
            <v>Yes</v>
          </cell>
          <cell r="BM452" t="str">
            <v>Yes</v>
          </cell>
          <cell r="BN452" t="str">
            <v>Yes</v>
          </cell>
          <cell r="BO452" t="str">
            <v>Yes</v>
          </cell>
          <cell r="BP452" t="str">
            <v>Yes</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v>16151</v>
          </cell>
          <cell r="CL452">
            <v>32301</v>
          </cell>
          <cell r="CM452">
            <v>48452</v>
          </cell>
          <cell r="CN452">
            <v>64604</v>
          </cell>
          <cell r="CO452">
            <v>80756</v>
          </cell>
          <cell r="CP452" t="str">
            <v/>
          </cell>
          <cell r="CQ452" t="str">
            <v/>
          </cell>
          <cell r="CR452" t="str">
            <v/>
          </cell>
          <cell r="CS452" t="str">
            <v/>
          </cell>
          <cell r="CT452" t="str">
            <v/>
          </cell>
          <cell r="CU452">
            <v>-1.6799999999999999E-4</v>
          </cell>
          <cell r="CV452" t="str">
            <v/>
          </cell>
          <cell r="CW452" t="str">
            <v/>
          </cell>
          <cell r="CX452" t="str">
            <v/>
          </cell>
          <cell r="CY452">
            <v>9.8999999999999994E-5</v>
          </cell>
          <cell r="CZ452" t="str">
            <v/>
          </cell>
          <cell r="DA452" t="str">
            <v/>
          </cell>
          <cell r="DB452" t="str">
            <v/>
          </cell>
          <cell r="DD452">
            <v>1</v>
          </cell>
        </row>
        <row r="453">
          <cell r="C453" t="str">
            <v>PR19TMS_BW11</v>
          </cell>
          <cell r="D453" t="str">
            <v>B - Deliver a safe and dependable water service</v>
          </cell>
          <cell r="E453" t="str">
            <v>PR19 new</v>
          </cell>
          <cell r="F453" t="str">
            <v>BW11</v>
          </cell>
          <cell r="G453" t="str">
            <v>Responding to major trunk mains bursts</v>
          </cell>
          <cell r="H453" t="str">
            <v>Customer impact of no water or  pressure less than 3 meters, measured from the time of first customer contact out of supply for greater than 3 hours, where the cause is identified as failure of a trunk main.</v>
          </cell>
          <cell r="J453">
            <v>1</v>
          </cell>
          <cell r="Q453">
            <v>1</v>
          </cell>
          <cell r="R453" t="str">
            <v>NFI</v>
          </cell>
          <cell r="U453" t="str">
            <v>Supply interruptions</v>
          </cell>
          <cell r="V453" t="str">
            <v>time</v>
          </cell>
          <cell r="W453" t="str">
            <v>The average number of minutes lost per customer</v>
          </cell>
          <cell r="X453">
            <v>0</v>
          </cell>
          <cell r="Y453" t="str">
            <v>Down</v>
          </cell>
          <cell r="AQ453" t="str">
            <v>00:01:43</v>
          </cell>
          <cell r="AR453" t="str">
            <v>00:01:39</v>
          </cell>
          <cell r="AS453" t="str">
            <v>00:01:35</v>
          </cell>
          <cell r="AT453" t="str">
            <v>00:01:30</v>
          </cell>
          <cell r="AU453" t="str">
            <v>00:01:26</v>
          </cell>
          <cell r="BQ453">
            <v>0</v>
          </cell>
          <cell r="BR453">
            <v>0</v>
          </cell>
          <cell r="BS453">
            <v>0</v>
          </cell>
          <cell r="BT453">
            <v>0</v>
          </cell>
          <cell r="BU453">
            <v>0</v>
          </cell>
          <cell r="BV453" t="str">
            <v/>
          </cell>
          <cell r="BW453" t="str">
            <v/>
          </cell>
          <cell r="BX453" t="str">
            <v/>
          </cell>
          <cell r="BY453" t="str">
            <v/>
          </cell>
          <cell r="BZ453" t="str">
            <v/>
          </cell>
          <cell r="CA453">
            <v>0</v>
          </cell>
          <cell r="CB453">
            <v>0</v>
          </cell>
          <cell r="CC453">
            <v>0</v>
          </cell>
          <cell r="CD453">
            <v>0</v>
          </cell>
          <cell r="CE453">
            <v>0</v>
          </cell>
          <cell r="CF453">
            <v>0</v>
          </cell>
          <cell r="CG453">
            <v>0</v>
          </cell>
          <cell r="CH453">
            <v>0</v>
          </cell>
          <cell r="CI453">
            <v>0</v>
          </cell>
          <cell r="CJ453">
            <v>0</v>
          </cell>
          <cell r="CK453" t="str">
            <v/>
          </cell>
          <cell r="CL453" t="str">
            <v/>
          </cell>
          <cell r="CM453" t="str">
            <v/>
          </cell>
          <cell r="CN453" t="str">
            <v/>
          </cell>
          <cell r="CO453" t="str">
            <v/>
          </cell>
          <cell r="CP453">
            <v>0</v>
          </cell>
          <cell r="CQ453">
            <v>0</v>
          </cell>
          <cell r="CR453">
            <v>0</v>
          </cell>
          <cell r="CS453">
            <v>0</v>
          </cell>
          <cell r="CT453">
            <v>0</v>
          </cell>
          <cell r="CU453" t="str">
            <v/>
          </cell>
          <cell r="CV453" t="str">
            <v/>
          </cell>
          <cell r="CW453" t="str">
            <v/>
          </cell>
          <cell r="CX453" t="str">
            <v/>
          </cell>
          <cell r="CY453" t="str">
            <v/>
          </cell>
          <cell r="CZ453" t="str">
            <v/>
          </cell>
          <cell r="DA453" t="str">
            <v/>
          </cell>
          <cell r="DB453" t="str">
            <v/>
          </cell>
        </row>
        <row r="454">
          <cell r="C454" t="str">
            <v>PR19TMS_CS01</v>
          </cell>
          <cell r="D454" t="str">
            <v>C- Deliver a safe and dependable wastewater service</v>
          </cell>
          <cell r="E454" t="str">
            <v>PR19 new</v>
          </cell>
          <cell r="F454" t="str">
            <v>CS01</v>
          </cell>
          <cell r="G454" t="str">
            <v>Treatment works compliance</v>
          </cell>
          <cell r="H454" t="str">
            <v>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v>
          </cell>
          <cell r="K454">
            <v>1</v>
          </cell>
          <cell r="Q454">
            <v>1</v>
          </cell>
          <cell r="R454" t="str">
            <v>Under</v>
          </cell>
          <cell r="S454" t="str">
            <v>Revenue</v>
          </cell>
          <cell r="T454" t="str">
            <v>In-period</v>
          </cell>
          <cell r="U454" t="str">
            <v>Treatment works</v>
          </cell>
          <cell r="V454" t="str">
            <v>%</v>
          </cell>
          <cell r="W454" t="str">
            <v>Percentage of compliant sites</v>
          </cell>
          <cell r="X454">
            <v>2</v>
          </cell>
          <cell r="Y454" t="str">
            <v>Up</v>
          </cell>
          <cell r="Z454" t="str">
            <v>Treatment works compliance</v>
          </cell>
        </row>
        <row r="455">
          <cell r="C455" t="str">
            <v>PR19TMS_CS02</v>
          </cell>
          <cell r="D455" t="str">
            <v>C- Deliver a safe and dependable wastewater service</v>
          </cell>
          <cell r="E455" t="str">
            <v>PR14 revision</v>
          </cell>
          <cell r="F455" t="str">
            <v>CS02</v>
          </cell>
          <cell r="G455" t="str">
            <v>Sewer collapses</v>
          </cell>
          <cell r="H455" t="str">
            <v xml:space="preserve">Number of sewer collapses per thousand kilometres of all sewers causing an impact on service to customers or the environment. </v>
          </cell>
          <cell r="K455">
            <v>1</v>
          </cell>
          <cell r="Q455">
            <v>1</v>
          </cell>
          <cell r="R455" t="str">
            <v>Out &amp; under</v>
          </cell>
          <cell r="S455" t="str">
            <v>Revenue</v>
          </cell>
          <cell r="T455" t="str">
            <v>In-period</v>
          </cell>
          <cell r="U455" t="str">
            <v>Asset/equipment failure</v>
          </cell>
          <cell r="V455" t="str">
            <v>nr</v>
          </cell>
          <cell r="W455" t="str">
            <v>Number per 1000km</v>
          </cell>
          <cell r="X455">
            <v>2</v>
          </cell>
          <cell r="Y455" t="str">
            <v>Down</v>
          </cell>
          <cell r="Z455" t="str">
            <v>Sewer collapses</v>
          </cell>
        </row>
        <row r="456">
          <cell r="C456" t="str">
            <v>PR19TMS_CS03</v>
          </cell>
          <cell r="D456" t="str">
            <v>C- Deliver a safe and dependable wastewater service</v>
          </cell>
          <cell r="E456" t="str">
            <v>PR19 new</v>
          </cell>
          <cell r="F456" t="str">
            <v>CS03</v>
          </cell>
          <cell r="G456" t="str">
            <v>Internal sewer flooding</v>
          </cell>
          <cell r="H456" t="str">
            <v>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v>
          </cell>
          <cell r="K456">
            <v>1</v>
          </cell>
          <cell r="Q456">
            <v>1</v>
          </cell>
          <cell r="R456" t="str">
            <v>Out &amp; under</v>
          </cell>
          <cell r="S456" t="str">
            <v>Revenue</v>
          </cell>
          <cell r="T456" t="str">
            <v>In-period</v>
          </cell>
          <cell r="U456" t="str">
            <v>Sewer flooding</v>
          </cell>
          <cell r="V456" t="str">
            <v>nr</v>
          </cell>
          <cell r="W456" t="str">
            <v>Number of incidents</v>
          </cell>
          <cell r="X456">
            <v>2</v>
          </cell>
          <cell r="Y456" t="str">
            <v>Down</v>
          </cell>
          <cell r="Z456" t="str">
            <v>Internal sewer flooding</v>
          </cell>
        </row>
        <row r="457">
          <cell r="C457" t="str">
            <v>PR19TMS_CS04</v>
          </cell>
          <cell r="D457" t="str">
            <v>C- Deliver a safe and dependable wastewater service</v>
          </cell>
          <cell r="E457" t="str">
            <v>PR14 revision</v>
          </cell>
          <cell r="F457" t="str">
            <v>CS04</v>
          </cell>
          <cell r="G457" t="str">
            <v>Clearance of blockages</v>
          </cell>
          <cell r="H457" t="str">
            <v>Number of sewer blockage events that required clearing. A blockage is an obstruction in a sewer which causes a reportable problem (not caused by hydraulic overload), such as flooding or discharge to a watercourse, unusable sanitation, surcharged sewers or odour.</v>
          </cell>
          <cell r="K457">
            <v>1</v>
          </cell>
          <cell r="Q457">
            <v>1</v>
          </cell>
          <cell r="R457" t="str">
            <v>Out &amp; under</v>
          </cell>
          <cell r="S457" t="str">
            <v>Revenue</v>
          </cell>
          <cell r="T457" t="str">
            <v>In-period</v>
          </cell>
          <cell r="U457" t="str">
            <v>Sewer flooding</v>
          </cell>
          <cell r="V457" t="str">
            <v>nr</v>
          </cell>
          <cell r="W457" t="str">
            <v>Number</v>
          </cell>
          <cell r="X457">
            <v>0</v>
          </cell>
          <cell r="Y457" t="str">
            <v>Down</v>
          </cell>
          <cell r="Z457" t="str">
            <v>Sewer blockages</v>
          </cell>
          <cell r="AQ457">
            <v>72500</v>
          </cell>
          <cell r="AR457">
            <v>70000</v>
          </cell>
          <cell r="AS457">
            <v>67500</v>
          </cell>
          <cell r="AT457">
            <v>65000</v>
          </cell>
          <cell r="AU457">
            <v>62500</v>
          </cell>
          <cell r="BL457" t="str">
            <v>Yes</v>
          </cell>
          <cell r="BM457" t="str">
            <v>Yes</v>
          </cell>
          <cell r="BN457" t="str">
            <v>Yes</v>
          </cell>
          <cell r="BO457" t="str">
            <v>Yes</v>
          </cell>
          <cell r="BP457" t="str">
            <v>Yes</v>
          </cell>
          <cell r="BQ457" t="str">
            <v/>
          </cell>
          <cell r="BR457" t="str">
            <v/>
          </cell>
          <cell r="BS457" t="str">
            <v/>
          </cell>
          <cell r="BT457" t="str">
            <v/>
          </cell>
          <cell r="BU457" t="str">
            <v/>
          </cell>
          <cell r="BV457">
            <v>108750</v>
          </cell>
          <cell r="BW457">
            <v>108750</v>
          </cell>
          <cell r="BX457">
            <v>108750</v>
          </cell>
          <cell r="BY457">
            <v>108750</v>
          </cell>
          <cell r="BZ457">
            <v>108750</v>
          </cell>
          <cell r="CA457" t="str">
            <v/>
          </cell>
          <cell r="CB457" t="str">
            <v/>
          </cell>
          <cell r="CC457" t="str">
            <v/>
          </cell>
          <cell r="CD457" t="str">
            <v/>
          </cell>
          <cell r="CE457" t="str">
            <v/>
          </cell>
          <cell r="CF457" t="str">
            <v/>
          </cell>
          <cell r="CG457" t="str">
            <v/>
          </cell>
          <cell r="CH457" t="str">
            <v/>
          </cell>
          <cell r="CI457" t="str">
            <v/>
          </cell>
          <cell r="CJ457" t="str">
            <v/>
          </cell>
          <cell r="CK457">
            <v>66288</v>
          </cell>
          <cell r="CL457">
            <v>63788</v>
          </cell>
          <cell r="CM457">
            <v>61288</v>
          </cell>
          <cell r="CN457">
            <v>58788</v>
          </cell>
          <cell r="CO457">
            <v>56288</v>
          </cell>
          <cell r="CP457" t="str">
            <v/>
          </cell>
          <cell r="CQ457" t="str">
            <v/>
          </cell>
          <cell r="CR457" t="str">
            <v/>
          </cell>
          <cell r="CS457" t="str">
            <v/>
          </cell>
          <cell r="CT457" t="str">
            <v/>
          </cell>
          <cell r="CU457">
            <v>-1.403E-3</v>
          </cell>
          <cell r="CV457" t="str">
            <v/>
          </cell>
          <cell r="CW457" t="str">
            <v/>
          </cell>
          <cell r="CX457" t="str">
            <v/>
          </cell>
          <cell r="CY457">
            <v>7.0299999999999996E-4</v>
          </cell>
          <cell r="CZ457" t="str">
            <v/>
          </cell>
          <cell r="DA457" t="str">
            <v/>
          </cell>
          <cell r="DB457" t="str">
            <v/>
          </cell>
          <cell r="DD457">
            <v>1</v>
          </cell>
        </row>
        <row r="458">
          <cell r="C458" t="str">
            <v>PR19TMS_CS05</v>
          </cell>
          <cell r="D458" t="str">
            <v>C- Deliver a safe and dependable wastewater service</v>
          </cell>
          <cell r="E458" t="str">
            <v>PR19 new</v>
          </cell>
          <cell r="F458" t="str">
            <v>CS05</v>
          </cell>
          <cell r="G458" t="str">
            <v>Sewage pumping station availability</v>
          </cell>
          <cell r="H458" t="str">
            <v xml:space="preserve">The average annual asset availability of pumps in network catchment sewage pumping stations. </v>
          </cell>
          <cell r="K458">
            <v>1</v>
          </cell>
          <cell r="Q458">
            <v>1</v>
          </cell>
          <cell r="R458" t="str">
            <v>Under</v>
          </cell>
          <cell r="S458" t="str">
            <v>Revenue</v>
          </cell>
          <cell r="T458" t="str">
            <v>In-period</v>
          </cell>
          <cell r="U458" t="str">
            <v>Waste disposal</v>
          </cell>
          <cell r="V458" t="str">
            <v>%</v>
          </cell>
          <cell r="W458" t="str">
            <v xml:space="preserve">This is the annual average availability of our sewage pumping stations as a percentage of the total number of sewage pumping stations that are reported and monitored in the supervisory control and data acquisition (SCADA) system. </v>
          </cell>
          <cell r="X458">
            <v>1</v>
          </cell>
          <cell r="Y458" t="str">
            <v>Up</v>
          </cell>
          <cell r="AQ458">
            <v>96</v>
          </cell>
          <cell r="AR458">
            <v>96.6</v>
          </cell>
          <cell r="AS458">
            <v>97.2</v>
          </cell>
          <cell r="AT458">
            <v>97.8</v>
          </cell>
          <cell r="AU458">
            <v>98.5</v>
          </cell>
          <cell r="BL458" t="str">
            <v>Yes</v>
          </cell>
          <cell r="BM458" t="str">
            <v>Yes</v>
          </cell>
          <cell r="BN458" t="str">
            <v>Yes</v>
          </cell>
          <cell r="BO458" t="str">
            <v>Yes</v>
          </cell>
          <cell r="BP458" t="str">
            <v>Yes</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v>-0.999</v>
          </cell>
          <cell r="CV458" t="str">
            <v/>
          </cell>
          <cell r="CW458" t="str">
            <v/>
          </cell>
          <cell r="CX458" t="str">
            <v/>
          </cell>
          <cell r="CY458" t="str">
            <v/>
          </cell>
          <cell r="CZ458" t="str">
            <v/>
          </cell>
          <cell r="DA458" t="str">
            <v/>
          </cell>
          <cell r="DB458" t="str">
            <v/>
          </cell>
          <cell r="DD458">
            <v>1</v>
          </cell>
        </row>
        <row r="459">
          <cell r="C459" t="str">
            <v>PR19TMS_DS01</v>
          </cell>
          <cell r="D459" t="str">
            <v>D - Plan for the future</v>
          </cell>
          <cell r="E459" t="str">
            <v>PR19 new</v>
          </cell>
          <cell r="F459" t="str">
            <v>DS01</v>
          </cell>
          <cell r="G459" t="str">
            <v>Risk of sewer flooding in a storm</v>
          </cell>
          <cell r="H459" t="str">
            <v>The percentage of population at risk of sewer flooding in a 1-in-50 year storm.</v>
          </cell>
          <cell r="K459">
            <v>1</v>
          </cell>
          <cell r="Q459">
            <v>1</v>
          </cell>
          <cell r="R459" t="str">
            <v>NFI</v>
          </cell>
          <cell r="U459" t="str">
            <v>Sewer flooding</v>
          </cell>
          <cell r="V459" t="str">
            <v>%</v>
          </cell>
          <cell r="W459" t="str">
            <v>Percentage</v>
          </cell>
          <cell r="X459">
            <v>2</v>
          </cell>
          <cell r="Y459" t="str">
            <v>Down</v>
          </cell>
          <cell r="Z459" t="str">
            <v>Risk of sewer flooding in a storm</v>
          </cell>
        </row>
        <row r="460">
          <cell r="C460" t="str">
            <v>PR19TMS_DS02</v>
          </cell>
          <cell r="D460" t="str">
            <v>D - Plan for the future</v>
          </cell>
          <cell r="E460" t="str">
            <v>PR14 revision</v>
          </cell>
          <cell r="F460" t="str">
            <v>DS02</v>
          </cell>
          <cell r="G460" t="str">
            <v>Surface water management</v>
          </cell>
          <cell r="H460" t="str">
            <v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v>
          </cell>
          <cell r="K460">
            <v>1</v>
          </cell>
          <cell r="Q460">
            <v>1</v>
          </cell>
          <cell r="R460" t="str">
            <v>Out &amp; under</v>
          </cell>
          <cell r="S460" t="str">
            <v>Revenue</v>
          </cell>
          <cell r="T460" t="str">
            <v>End of period</v>
          </cell>
          <cell r="U460" t="str">
            <v>Resilience</v>
          </cell>
          <cell r="V460" t="str">
            <v>number</v>
          </cell>
          <cell r="W460" t="str">
            <v>number of hectares</v>
          </cell>
          <cell r="X460">
            <v>2</v>
          </cell>
          <cell r="Y460" t="str">
            <v>Up</v>
          </cell>
          <cell r="AQ460">
            <v>5</v>
          </cell>
          <cell r="AR460">
            <v>10</v>
          </cell>
          <cell r="AS460">
            <v>20</v>
          </cell>
          <cell r="AT460">
            <v>40</v>
          </cell>
          <cell r="AU460">
            <v>65</v>
          </cell>
          <cell r="BP460" t="str">
            <v>Yes</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v>-5.6000000000000001E-2</v>
          </cell>
          <cell r="CV460" t="str">
            <v/>
          </cell>
          <cell r="CW460" t="str">
            <v/>
          </cell>
          <cell r="CX460" t="str">
            <v/>
          </cell>
          <cell r="CY460">
            <v>3.6999999999999998E-2</v>
          </cell>
          <cell r="CZ460" t="str">
            <v/>
          </cell>
          <cell r="DA460" t="str">
            <v/>
          </cell>
          <cell r="DB460" t="str">
            <v/>
          </cell>
          <cell r="DD460">
            <v>1</v>
          </cell>
        </row>
        <row r="461">
          <cell r="C461" t="str">
            <v>PR19TMS_DW01</v>
          </cell>
          <cell r="D461" t="str">
            <v>D - Plan for the future</v>
          </cell>
          <cell r="E461" t="str">
            <v>PR19 new</v>
          </cell>
          <cell r="F461" t="str">
            <v>DW01</v>
          </cell>
          <cell r="G461" t="str">
            <v>Risk of severe restrictions in a drought</v>
          </cell>
          <cell r="H461" t="str">
            <v>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v>
          </cell>
          <cell r="I461">
            <v>0.01</v>
          </cell>
          <cell r="J461">
            <v>0.99</v>
          </cell>
          <cell r="Q461">
            <v>1</v>
          </cell>
          <cell r="R461" t="str">
            <v>NFI</v>
          </cell>
          <cell r="U461" t="str">
            <v>Resilience</v>
          </cell>
          <cell r="V461" t="str">
            <v>%</v>
          </cell>
          <cell r="W461" t="str">
            <v>Percentage</v>
          </cell>
          <cell r="X461">
            <v>1</v>
          </cell>
          <cell r="Y461" t="str">
            <v>Down</v>
          </cell>
          <cell r="Z461" t="str">
            <v>Risk of severe restrictions in a drought</v>
          </cell>
        </row>
        <row r="462">
          <cell r="C462" t="str">
            <v>PR19TMS_DW02</v>
          </cell>
          <cell r="D462" t="str">
            <v>D - Plan for the future</v>
          </cell>
          <cell r="E462" t="str">
            <v>PR14 continuation</v>
          </cell>
          <cell r="F462" t="str">
            <v>DW02</v>
          </cell>
          <cell r="G462" t="str">
            <v>Security of supply index SoSI</v>
          </cell>
          <cell r="H462" t="str">
            <v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v>
          </cell>
          <cell r="I462">
            <v>0.67</v>
          </cell>
          <cell r="J462">
            <v>0.33</v>
          </cell>
          <cell r="Q462">
            <v>1</v>
          </cell>
          <cell r="R462" t="str">
            <v>Under</v>
          </cell>
          <cell r="S462" t="str">
            <v>Revenue</v>
          </cell>
          <cell r="T462" t="str">
            <v>In-period</v>
          </cell>
          <cell r="U462" t="str">
            <v>Security of supply</v>
          </cell>
          <cell r="V462" t="str">
            <v>score</v>
          </cell>
          <cell r="W462" t="str">
            <v>The components of the Security of Supply Index calculation are annual averages and peak week values in Ml/d.</v>
          </cell>
          <cell r="X462">
            <v>0</v>
          </cell>
          <cell r="Y462" t="str">
            <v>Up</v>
          </cell>
          <cell r="AQ462">
            <v>100</v>
          </cell>
          <cell r="AR462">
            <v>100</v>
          </cell>
          <cell r="AS462">
            <v>100</v>
          </cell>
          <cell r="AT462">
            <v>100</v>
          </cell>
          <cell r="AU462">
            <v>100</v>
          </cell>
          <cell r="BL462" t="str">
            <v>Yes</v>
          </cell>
          <cell r="BM462" t="str">
            <v>Yes</v>
          </cell>
          <cell r="BN462" t="str">
            <v>Yes</v>
          </cell>
          <cell r="BO462" t="str">
            <v>Yes</v>
          </cell>
          <cell r="BP462" t="str">
            <v>Yes</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v>-0.224</v>
          </cell>
          <cell r="CV462" t="str">
            <v/>
          </cell>
          <cell r="CW462" t="str">
            <v/>
          </cell>
          <cell r="CX462" t="str">
            <v/>
          </cell>
          <cell r="CY462" t="str">
            <v/>
          </cell>
          <cell r="CZ462" t="str">
            <v/>
          </cell>
          <cell r="DA462" t="str">
            <v/>
          </cell>
          <cell r="DB462" t="str">
            <v/>
          </cell>
          <cell r="DD462">
            <v>1</v>
          </cell>
        </row>
        <row r="463">
          <cell r="C463" t="str">
            <v>PR19TMS_DWS01</v>
          </cell>
          <cell r="D463" t="str">
            <v>D - Plan for the future</v>
          </cell>
          <cell r="E463" t="str">
            <v>PR19 new</v>
          </cell>
          <cell r="F463" t="str">
            <v>DWS01</v>
          </cell>
          <cell r="G463" t="str">
            <v>Power resilience</v>
          </cell>
          <cell r="H463" t="str">
            <v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v>
          </cell>
          <cell r="J463">
            <v>0.67</v>
          </cell>
          <cell r="K463">
            <v>0.33</v>
          </cell>
          <cell r="Q463">
            <v>1</v>
          </cell>
          <cell r="R463" t="str">
            <v>Under</v>
          </cell>
          <cell r="S463" t="str">
            <v>Revenue</v>
          </cell>
          <cell r="T463" t="str">
            <v>End of period</v>
          </cell>
          <cell r="U463" t="str">
            <v>Resilience</v>
          </cell>
          <cell r="V463" t="str">
            <v>nr</v>
          </cell>
          <cell r="W463" t="str">
            <v>Number of sites</v>
          </cell>
          <cell r="X463">
            <v>0</v>
          </cell>
          <cell r="Y463" t="str">
            <v>Up</v>
          </cell>
          <cell r="AQ463">
            <v>9</v>
          </cell>
          <cell r="AR463">
            <v>18</v>
          </cell>
          <cell r="AS463">
            <v>27</v>
          </cell>
          <cell r="AT463">
            <v>36</v>
          </cell>
          <cell r="AU463">
            <v>47</v>
          </cell>
          <cell r="BP463" t="str">
            <v>Yes</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v>-0.23710000000000001</v>
          </cell>
          <cell r="CV463" t="str">
            <v/>
          </cell>
          <cell r="CW463" t="str">
            <v/>
          </cell>
          <cell r="CX463" t="str">
            <v/>
          </cell>
          <cell r="CY463" t="str">
            <v/>
          </cell>
          <cell r="CZ463" t="str">
            <v/>
          </cell>
          <cell r="DA463" t="str">
            <v/>
          </cell>
          <cell r="DB463" t="str">
            <v/>
          </cell>
          <cell r="DD463">
            <v>1</v>
          </cell>
        </row>
        <row r="464">
          <cell r="C464" t="str">
            <v>PR19TMS_DWS02</v>
          </cell>
          <cell r="D464" t="str">
            <v>D - Plan for the future</v>
          </cell>
          <cell r="E464" t="str">
            <v>PR14 continuation</v>
          </cell>
          <cell r="F464" t="str">
            <v>DWS02</v>
          </cell>
          <cell r="G464" t="str">
            <v>SEMD - Securing our sites (2020-25 projects)</v>
          </cell>
          <cell r="H464" t="str">
            <v>Specific sites, as agreed with Defra, are compliant with Security and Emergency Measures Direction (SEMD)requirements as prescribed through Advice Notes and Protective Security Guidance.</v>
          </cell>
          <cell r="J464">
            <v>0.72</v>
          </cell>
          <cell r="K464">
            <v>0.28000000000000003</v>
          </cell>
          <cell r="Q464">
            <v>1</v>
          </cell>
          <cell r="R464" t="str">
            <v>Under</v>
          </cell>
          <cell r="S464" t="str">
            <v>Revenue</v>
          </cell>
          <cell r="T464" t="str">
            <v>End of period</v>
          </cell>
          <cell r="U464" t="str">
            <v>SEMD</v>
          </cell>
          <cell r="V464" t="str">
            <v>%</v>
          </cell>
          <cell r="W464" t="str">
            <v>Percentage compliance of specified sites with Security and Emergency Measures Direction (SEMD) requirements and assessed against a set of criteria agreed with Defra</v>
          </cell>
          <cell r="X464">
            <v>1</v>
          </cell>
          <cell r="Y464" t="str">
            <v>Up</v>
          </cell>
          <cell r="AQ464">
            <v>0</v>
          </cell>
          <cell r="AR464">
            <v>25</v>
          </cell>
          <cell r="AS464">
            <v>50</v>
          </cell>
          <cell r="AT464">
            <v>75</v>
          </cell>
          <cell r="AU464">
            <v>100</v>
          </cell>
          <cell r="BP464" t="str">
            <v>Yes</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v>-1.0999999999999999E-2</v>
          </cell>
          <cell r="CV464" t="str">
            <v/>
          </cell>
          <cell r="CW464" t="str">
            <v/>
          </cell>
          <cell r="CX464" t="str">
            <v/>
          </cell>
          <cell r="CY464" t="str">
            <v/>
          </cell>
          <cell r="CZ464" t="str">
            <v/>
          </cell>
          <cell r="DA464" t="str">
            <v/>
          </cell>
          <cell r="DB464" t="str">
            <v/>
          </cell>
          <cell r="DC464" t="str">
            <v>No</v>
          </cell>
          <cell r="DD464">
            <v>1</v>
          </cell>
        </row>
        <row r="465">
          <cell r="C465" t="str">
            <v>PR19TMS_DWS03</v>
          </cell>
          <cell r="F465" t="str">
            <v>DWS03</v>
          </cell>
          <cell r="G465" t="str">
            <v>SEMD - Securing our sites (legacy projects)</v>
          </cell>
          <cell r="J465">
            <v>0.754</v>
          </cell>
          <cell r="K465">
            <v>0.246</v>
          </cell>
          <cell r="Q465">
            <v>1</v>
          </cell>
          <cell r="R465" t="str">
            <v>Under</v>
          </cell>
          <cell r="S465" t="str">
            <v>Revenue</v>
          </cell>
          <cell r="T465" t="str">
            <v>End of period</v>
          </cell>
          <cell r="U465" t="str">
            <v>SEMD</v>
          </cell>
          <cell r="V465" t="str">
            <v xml:space="preserve">% </v>
          </cell>
          <cell r="X465">
            <v>1</v>
          </cell>
          <cell r="Y465" t="str">
            <v>Up</v>
          </cell>
          <cell r="AQ465">
            <v>7</v>
          </cell>
          <cell r="AR465">
            <v>27</v>
          </cell>
          <cell r="AS465">
            <v>52</v>
          </cell>
          <cell r="AT465">
            <v>77</v>
          </cell>
          <cell r="AU465">
            <v>100</v>
          </cell>
          <cell r="BP465" t="str">
            <v>Yes</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v>-8.0500000000000002E-2</v>
          </cell>
          <cell r="CV465" t="str">
            <v/>
          </cell>
          <cell r="CW465" t="str">
            <v/>
          </cell>
          <cell r="CX465" t="str">
            <v/>
          </cell>
          <cell r="CY465" t="str">
            <v/>
          </cell>
          <cell r="CZ465" t="str">
            <v/>
          </cell>
          <cell r="DA465" t="str">
            <v/>
          </cell>
          <cell r="DB465" t="str">
            <v/>
          </cell>
        </row>
        <row r="466">
          <cell r="C466" t="str">
            <v>PR19TMS_ER01</v>
          </cell>
          <cell r="D466" t="str">
            <v>E - Be a responsible company</v>
          </cell>
          <cell r="E466" t="str">
            <v>PR19 new</v>
          </cell>
          <cell r="F466" t="str">
            <v>ER01</v>
          </cell>
          <cell r="G466" t="str">
            <v>Unregistered Household Properties</v>
          </cell>
          <cell r="H466" t="str">
            <v>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v>
          </cell>
          <cell r="M466">
            <v>1</v>
          </cell>
          <cell r="Q466">
            <v>1</v>
          </cell>
          <cell r="R466" t="str">
            <v>Under</v>
          </cell>
          <cell r="S466" t="str">
            <v>Revenue</v>
          </cell>
          <cell r="T466" t="str">
            <v>In-period</v>
          </cell>
          <cell r="U466" t="str">
            <v>Voids and gap sites</v>
          </cell>
          <cell r="V466" t="str">
            <v>text</v>
          </cell>
          <cell r="W466" t="str">
            <v>Process completion</v>
          </cell>
          <cell r="X466">
            <v>0</v>
          </cell>
          <cell r="Y466" t="str">
            <v>Down</v>
          </cell>
          <cell r="AQ466" t="str">
            <v>Process completion</v>
          </cell>
          <cell r="AR466" t="str">
            <v>Process completion</v>
          </cell>
          <cell r="AS466" t="str">
            <v>Process completion</v>
          </cell>
          <cell r="AT466" t="str">
            <v>Process completion</v>
          </cell>
          <cell r="AU466" t="str">
            <v>Process completion</v>
          </cell>
          <cell r="BL466" t="str">
            <v>Yes</v>
          </cell>
          <cell r="BM466" t="str">
            <v>Yes</v>
          </cell>
          <cell r="BN466" t="str">
            <v>Yes</v>
          </cell>
          <cell r="BO466" t="str">
            <v>Yes</v>
          </cell>
          <cell r="BP466" t="str">
            <v>Yes</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v>-0.21099999999999999</v>
          </cell>
          <cell r="CV466" t="str">
            <v/>
          </cell>
          <cell r="CW466" t="str">
            <v/>
          </cell>
          <cell r="CX466" t="str">
            <v/>
          </cell>
          <cell r="CY466" t="str">
            <v/>
          </cell>
          <cell r="CZ466" t="str">
            <v/>
          </cell>
          <cell r="DA466" t="str">
            <v/>
          </cell>
          <cell r="DB466" t="str">
            <v/>
          </cell>
          <cell r="DC466" t="str">
            <v>No</v>
          </cell>
          <cell r="DD466">
            <v>1</v>
          </cell>
        </row>
        <row r="467">
          <cell r="C467" t="str">
            <v>PR19TMS_ER02</v>
          </cell>
          <cell r="D467" t="str">
            <v>E - Be a responsible company</v>
          </cell>
          <cell r="E467" t="str">
            <v>PR19 new</v>
          </cell>
          <cell r="F467" t="str">
            <v>ER02</v>
          </cell>
          <cell r="G467" t="str">
            <v>Empty household properties</v>
          </cell>
          <cell r="H467" t="str">
            <v>Empty household properties as a percentage of household properties. Empty household properties include single and dual service properties that do not receive a charge, as there are no known occupants.</v>
          </cell>
          <cell r="M467">
            <v>1</v>
          </cell>
          <cell r="Q467">
            <v>1</v>
          </cell>
          <cell r="R467" t="str">
            <v>Out &amp; Under</v>
          </cell>
          <cell r="S467" t="str">
            <v>Revenue</v>
          </cell>
          <cell r="T467" t="str">
            <v>In-period</v>
          </cell>
          <cell r="U467" t="str">
            <v>Voids and gap sites</v>
          </cell>
          <cell r="V467" t="str">
            <v>%</v>
          </cell>
          <cell r="W467" t="str">
            <v xml:space="preserve">Empty household properties as a percentage of household properties </v>
          </cell>
          <cell r="X467">
            <v>2</v>
          </cell>
          <cell r="Y467" t="str">
            <v>Down</v>
          </cell>
          <cell r="AQ467">
            <v>3.66</v>
          </cell>
          <cell r="AR467">
            <v>3.5</v>
          </cell>
          <cell r="AS467">
            <v>3.33</v>
          </cell>
          <cell r="AT467">
            <v>3.17</v>
          </cell>
          <cell r="AU467">
            <v>3</v>
          </cell>
          <cell r="BL467" t="str">
            <v>Yes</v>
          </cell>
          <cell r="BM467" t="str">
            <v>Yes</v>
          </cell>
          <cell r="BN467" t="str">
            <v>Yes</v>
          </cell>
          <cell r="BO467" t="str">
            <v>Yes</v>
          </cell>
          <cell r="BP467" t="str">
            <v>Yes</v>
          </cell>
          <cell r="BQ467" t="str">
            <v/>
          </cell>
          <cell r="BR467" t="str">
            <v/>
          </cell>
          <cell r="BS467" t="str">
            <v/>
          </cell>
          <cell r="BT467" t="str">
            <v/>
          </cell>
          <cell r="BU467" t="str">
            <v/>
          </cell>
          <cell r="BV467">
            <v>4.16</v>
          </cell>
          <cell r="BW467">
            <v>4</v>
          </cell>
          <cell r="BX467">
            <v>3.83</v>
          </cell>
          <cell r="BY467">
            <v>3.67</v>
          </cell>
          <cell r="BZ467">
            <v>3.52</v>
          </cell>
          <cell r="CA467" t="str">
            <v/>
          </cell>
          <cell r="CB467" t="str">
            <v/>
          </cell>
          <cell r="CC467" t="str">
            <v/>
          </cell>
          <cell r="CD467" t="str">
            <v/>
          </cell>
          <cell r="CE467" t="str">
            <v/>
          </cell>
          <cell r="CF467" t="str">
            <v/>
          </cell>
          <cell r="CG467" t="str">
            <v/>
          </cell>
          <cell r="CH467" t="str">
            <v/>
          </cell>
          <cell r="CI467" t="str">
            <v/>
          </cell>
          <cell r="CJ467" t="str">
            <v/>
          </cell>
          <cell r="CK467">
            <v>3.16</v>
          </cell>
          <cell r="CL467">
            <v>3</v>
          </cell>
          <cell r="CM467">
            <v>2.83</v>
          </cell>
          <cell r="CN467">
            <v>2.67</v>
          </cell>
          <cell r="CO467">
            <v>2.5</v>
          </cell>
          <cell r="CP467" t="str">
            <v/>
          </cell>
          <cell r="CQ467" t="str">
            <v/>
          </cell>
          <cell r="CR467" t="str">
            <v/>
          </cell>
          <cell r="CS467" t="str">
            <v/>
          </cell>
          <cell r="CT467" t="str">
            <v/>
          </cell>
          <cell r="CU467">
            <v>-7.71</v>
          </cell>
          <cell r="CV467" t="str">
            <v/>
          </cell>
          <cell r="CW467" t="str">
            <v/>
          </cell>
          <cell r="CX467" t="str">
            <v/>
          </cell>
          <cell r="CY467">
            <v>7.71</v>
          </cell>
          <cell r="CZ467" t="str">
            <v/>
          </cell>
          <cell r="DA467" t="str">
            <v/>
          </cell>
          <cell r="DB467" t="str">
            <v/>
          </cell>
          <cell r="DC467" t="str">
            <v>No</v>
          </cell>
          <cell r="DD467">
            <v>1</v>
          </cell>
        </row>
        <row r="468">
          <cell r="C468" t="str">
            <v>PR19TMS_ER03</v>
          </cell>
          <cell r="D468" t="str">
            <v>E - Be a responsible company</v>
          </cell>
          <cell r="E468" t="str">
            <v>PR19 new</v>
          </cell>
          <cell r="F468" t="str">
            <v>ER03</v>
          </cell>
          <cell r="G468" t="str">
            <v>Households on the Thames Water social tariff</v>
          </cell>
          <cell r="H468" t="str">
            <v>The number of households that receive affordability support from our Thames Water social tariff.</v>
          </cell>
          <cell r="M468">
            <v>1</v>
          </cell>
          <cell r="Q468">
            <v>1</v>
          </cell>
          <cell r="R468" t="str">
            <v>NFI</v>
          </cell>
          <cell r="U468" t="str">
            <v>Affordability/vulnerability</v>
          </cell>
          <cell r="V468" t="str">
            <v>nr</v>
          </cell>
          <cell r="W468" t="str">
            <v>Number of households on our Thames Water social tariff at the end of the financial year, billed directly and indirectly</v>
          </cell>
          <cell r="X468">
            <v>0</v>
          </cell>
          <cell r="Y468" t="str">
            <v>Up</v>
          </cell>
          <cell r="AQ468">
            <v>108000</v>
          </cell>
          <cell r="AR468">
            <v>137000</v>
          </cell>
          <cell r="AS468">
            <v>165000</v>
          </cell>
          <cell r="AT468">
            <v>184000</v>
          </cell>
          <cell r="AU468">
            <v>200000</v>
          </cell>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D468">
            <v>1</v>
          </cell>
        </row>
        <row r="469">
          <cell r="C469" t="str">
            <v>PR19TMS_ES01</v>
          </cell>
          <cell r="D469" t="str">
            <v>E - Be a responsible company</v>
          </cell>
          <cell r="E469" t="str">
            <v>PR14 revision</v>
          </cell>
          <cell r="F469" t="str">
            <v>ES01</v>
          </cell>
          <cell r="G469" t="str">
            <v>Pollution incidents</v>
          </cell>
          <cell r="H469" t="str">
            <v>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v>
          </cell>
          <cell r="K469">
            <v>1</v>
          </cell>
          <cell r="Q469">
            <v>1</v>
          </cell>
          <cell r="R469" t="str">
            <v>Under</v>
          </cell>
          <cell r="S469" t="str">
            <v>Revenue</v>
          </cell>
          <cell r="T469" t="str">
            <v>In-period</v>
          </cell>
          <cell r="U469" t="str">
            <v>Pollution incidents</v>
          </cell>
          <cell r="V469" t="str">
            <v>nr</v>
          </cell>
          <cell r="W469" t="str">
            <v>Number per 10,000km</v>
          </cell>
          <cell r="X469">
            <v>2</v>
          </cell>
          <cell r="Y469" t="str">
            <v>Down</v>
          </cell>
          <cell r="Z469" t="str">
            <v>Pollution incidents</v>
          </cell>
        </row>
        <row r="470">
          <cell r="C470" t="str">
            <v>PR19TMS_ES02</v>
          </cell>
          <cell r="D470" t="str">
            <v>E - Be a responsible company</v>
          </cell>
          <cell r="F470" t="str">
            <v>ES02</v>
          </cell>
          <cell r="G470" t="str">
            <v>Environmental measures delivered</v>
          </cell>
          <cell r="H470" t="str">
            <v>Number of green WINEP schemes delivered</v>
          </cell>
          <cell r="I470">
            <v>0.10639999999999999</v>
          </cell>
          <cell r="J470">
            <v>2.4400000000000002E-2</v>
          </cell>
          <cell r="K470">
            <v>0.86919999999999997</v>
          </cell>
          <cell r="Q470">
            <v>1</v>
          </cell>
          <cell r="R470" t="str">
            <v>Under</v>
          </cell>
          <cell r="S470" t="str">
            <v>Revenue</v>
          </cell>
          <cell r="T470" t="str">
            <v>In-period</v>
          </cell>
          <cell r="V470" t="str">
            <v>nr</v>
          </cell>
          <cell r="X470">
            <v>0</v>
          </cell>
          <cell r="Y470" t="str">
            <v>Up</v>
          </cell>
          <cell r="AQ470">
            <v>180</v>
          </cell>
          <cell r="AR470">
            <v>446</v>
          </cell>
          <cell r="AS470">
            <v>534</v>
          </cell>
          <cell r="AT470">
            <v>595</v>
          </cell>
          <cell r="AU470">
            <v>757</v>
          </cell>
          <cell r="BL470" t="str">
            <v>Yes</v>
          </cell>
          <cell r="BM470" t="str">
            <v>Yes</v>
          </cell>
          <cell r="BN470" t="str">
            <v>Yes</v>
          </cell>
          <cell r="BO470" t="str">
            <v>Yes</v>
          </cell>
          <cell r="BP470" t="str">
            <v>Yes</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v>-5.1299999999999998E-2</v>
          </cell>
          <cell r="CV470" t="str">
            <v/>
          </cell>
          <cell r="CW470" t="str">
            <v/>
          </cell>
          <cell r="CX470" t="str">
            <v/>
          </cell>
          <cell r="CY470" t="str">
            <v/>
          </cell>
          <cell r="CZ470" t="str">
            <v/>
          </cell>
          <cell r="DA470" t="str">
            <v/>
          </cell>
          <cell r="DB470" t="str">
            <v/>
          </cell>
        </row>
        <row r="471">
          <cell r="C471" t="str">
            <v>PR19TMS_ES03</v>
          </cell>
          <cell r="D471" t="str">
            <v>E - Be a responsible company</v>
          </cell>
          <cell r="E471" t="str">
            <v>PR19 new</v>
          </cell>
          <cell r="F471" t="str">
            <v>ES03</v>
          </cell>
          <cell r="G471" t="str">
            <v>Sludge treated before disposal</v>
          </cell>
          <cell r="H471" t="str">
            <v xml:space="preserve">Sludge treated before disposal. Treatment includes chemical, biological and thermal processes. </v>
          </cell>
          <cell r="L471">
            <v>1</v>
          </cell>
          <cell r="Q471">
            <v>1</v>
          </cell>
          <cell r="R471" t="str">
            <v>Under</v>
          </cell>
          <cell r="S471" t="str">
            <v>Revenue</v>
          </cell>
          <cell r="T471" t="str">
            <v>In-period</v>
          </cell>
          <cell r="U471" t="str">
            <v>Bioresources (sludge)</v>
          </cell>
          <cell r="V471" t="str">
            <v>%</v>
          </cell>
          <cell r="W471" t="str">
            <v>Percentage</v>
          </cell>
          <cell r="X471">
            <v>1</v>
          </cell>
          <cell r="Y471" t="str">
            <v>Up</v>
          </cell>
          <cell r="AQ471">
            <v>96.6</v>
          </cell>
          <cell r="AR471">
            <v>97.2</v>
          </cell>
          <cell r="AS471">
            <v>97.8</v>
          </cell>
          <cell r="AT471">
            <v>98.4</v>
          </cell>
          <cell r="AU471">
            <v>99</v>
          </cell>
          <cell r="BL471" t="str">
            <v>Yes</v>
          </cell>
          <cell r="BM471" t="str">
            <v>Yes</v>
          </cell>
          <cell r="BN471" t="str">
            <v>Yes</v>
          </cell>
          <cell r="BO471" t="str">
            <v>Yes</v>
          </cell>
          <cell r="BP471" t="str">
            <v>Yes</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v>-0.41299999999999998</v>
          </cell>
          <cell r="CV471" t="str">
            <v/>
          </cell>
          <cell r="CW471" t="str">
            <v/>
          </cell>
          <cell r="CX471" t="str">
            <v/>
          </cell>
          <cell r="CY471" t="str">
            <v/>
          </cell>
          <cell r="CZ471" t="str">
            <v/>
          </cell>
          <cell r="DA471" t="str">
            <v/>
          </cell>
          <cell r="DB471" t="str">
            <v/>
          </cell>
          <cell r="DD471">
            <v>1</v>
          </cell>
        </row>
        <row r="472">
          <cell r="C472" t="str">
            <v>PR19TMS_ET01</v>
          </cell>
          <cell r="D472" t="str">
            <v>E - Be a responsible company</v>
          </cell>
          <cell r="E472" t="str">
            <v>PR19 new</v>
          </cell>
          <cell r="F472" t="str">
            <v>ET01</v>
          </cell>
          <cell r="G472" t="str">
            <v>Readiness to receive tunnel flow at Beckton STW</v>
          </cell>
          <cell r="H472" t="str">
            <v>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v>
          </cell>
          <cell r="P472">
            <v>1</v>
          </cell>
          <cell r="Q472">
            <v>1</v>
          </cell>
          <cell r="R472" t="str">
            <v>Under</v>
          </cell>
          <cell r="S472" t="str">
            <v>Revenue</v>
          </cell>
          <cell r="T472" t="str">
            <v>In-period</v>
          </cell>
          <cell r="U472" t="str">
            <v>Resilience</v>
          </cell>
          <cell r="V472" t="str">
            <v>nr</v>
          </cell>
          <cell r="W472" t="str">
            <v>Number of months of delays</v>
          </cell>
          <cell r="X472">
            <v>0</v>
          </cell>
          <cell r="Y472" t="str">
            <v>Down</v>
          </cell>
          <cell r="AQ472" t="str">
            <v>NA</v>
          </cell>
          <cell r="AR472" t="str">
            <v>NA</v>
          </cell>
          <cell r="AS472">
            <v>0</v>
          </cell>
          <cell r="AT472">
            <v>0</v>
          </cell>
          <cell r="AU472">
            <v>0</v>
          </cell>
          <cell r="BL472" t="str">
            <v>Yes</v>
          </cell>
          <cell r="BM472" t="str">
            <v>Yes</v>
          </cell>
          <cell r="BN472" t="str">
            <v>Yes</v>
          </cell>
          <cell r="BO472" t="str">
            <v>Yes</v>
          </cell>
          <cell r="BP472" t="str">
            <v>Yes</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v>-9.6600000000000005E-2</v>
          </cell>
          <cell r="CV472" t="str">
            <v/>
          </cell>
          <cell r="CW472" t="str">
            <v/>
          </cell>
          <cell r="CX472" t="str">
            <v/>
          </cell>
          <cell r="CY472" t="str">
            <v/>
          </cell>
          <cell r="CZ472" t="str">
            <v/>
          </cell>
          <cell r="DA472" t="str">
            <v/>
          </cell>
          <cell r="DB472" t="str">
            <v/>
          </cell>
          <cell r="DC472" t="str">
            <v>No</v>
          </cell>
          <cell r="DD472">
            <v>1</v>
          </cell>
        </row>
        <row r="473">
          <cell r="C473" t="str">
            <v>PR19TMS_ET02</v>
          </cell>
          <cell r="D473" t="str">
            <v>E - Be a responsible company</v>
          </cell>
          <cell r="E473" t="str">
            <v>PR14 continuation</v>
          </cell>
          <cell r="F473" t="str">
            <v>ET02</v>
          </cell>
          <cell r="G473" t="str">
            <v>Effective stakeholder engagement</v>
          </cell>
          <cell r="H473" t="str">
            <v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v>
          </cell>
          <cell r="P473">
            <v>1</v>
          </cell>
          <cell r="Q473">
            <v>1</v>
          </cell>
          <cell r="R473" t="str">
            <v>NFI</v>
          </cell>
          <cell r="U473" t="str">
            <v>Customer education/awareness</v>
          </cell>
          <cell r="V473" t="str">
            <v>score</v>
          </cell>
          <cell r="W473" t="str">
            <v>Average stakeholder score</v>
          </cell>
          <cell r="X473">
            <v>1</v>
          </cell>
          <cell r="Y473" t="str">
            <v>Up</v>
          </cell>
          <cell r="AQ473">
            <v>5</v>
          </cell>
          <cell r="AR473">
            <v>5</v>
          </cell>
          <cell r="AS473">
            <v>5</v>
          </cell>
          <cell r="AT473">
            <v>5</v>
          </cell>
          <cell r="AU473">
            <v>5</v>
          </cell>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D473">
            <v>1</v>
          </cell>
        </row>
        <row r="474">
          <cell r="C474" t="str">
            <v>PR19TMS_ET04</v>
          </cell>
          <cell r="D474" t="str">
            <v>E - Be a responsible company</v>
          </cell>
          <cell r="E474" t="str">
            <v>PR19 new</v>
          </cell>
          <cell r="F474" t="str">
            <v>ET04</v>
          </cell>
          <cell r="G474" t="str">
            <v>Critical asset readiness for the London Tideway Tunnels</v>
          </cell>
          <cell r="H474" t="str">
            <v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v>
          </cell>
          <cell r="K474">
            <v>0.5</v>
          </cell>
          <cell r="P474">
            <v>0.5</v>
          </cell>
          <cell r="Q474">
            <v>1</v>
          </cell>
          <cell r="R474" t="str">
            <v>Under</v>
          </cell>
          <cell r="S474" t="str">
            <v>Revenue</v>
          </cell>
          <cell r="T474" t="str">
            <v>In-period</v>
          </cell>
          <cell r="U474" t="str">
            <v>Repair and maintenance</v>
          </cell>
          <cell r="V474" t="str">
            <v>text</v>
          </cell>
          <cell r="W474" t="str">
            <v>Number of full months after the commencement date (17 October 2022) that readiness is reported as 'insufficient'</v>
          </cell>
          <cell r="X474">
            <v>0</v>
          </cell>
          <cell r="Y474" t="str">
            <v>Down</v>
          </cell>
          <cell r="AQ474" t="str">
            <v>NA</v>
          </cell>
          <cell r="AR474" t="str">
            <v>NA</v>
          </cell>
          <cell r="AS474">
            <v>0</v>
          </cell>
          <cell r="AT474">
            <v>0</v>
          </cell>
          <cell r="AU474">
            <v>0</v>
          </cell>
          <cell r="BL474" t="str">
            <v>Yes</v>
          </cell>
          <cell r="BM474" t="str">
            <v>Yes</v>
          </cell>
          <cell r="BN474" t="str">
            <v>Yes</v>
          </cell>
          <cell r="BO474" t="str">
            <v>Yes</v>
          </cell>
          <cell r="BP474" t="str">
            <v>Yes</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v>-6.2590000000000003</v>
          </cell>
          <cell r="CV474" t="str">
            <v/>
          </cell>
          <cell r="CW474" t="str">
            <v/>
          </cell>
          <cell r="CX474" t="str">
            <v/>
          </cell>
          <cell r="CY474" t="str">
            <v/>
          </cell>
          <cell r="CZ474" t="str">
            <v/>
          </cell>
          <cell r="DA474" t="str">
            <v/>
          </cell>
          <cell r="DB474" t="str">
            <v/>
          </cell>
          <cell r="DC474" t="str">
            <v>No</v>
          </cell>
          <cell r="DD474">
            <v>1</v>
          </cell>
        </row>
        <row r="475">
          <cell r="C475" t="str">
            <v>PR19TMS_ET05</v>
          </cell>
          <cell r="D475" t="str">
            <v>E - Be a responsible company</v>
          </cell>
          <cell r="E475" t="str">
            <v>PR19 new</v>
          </cell>
          <cell r="F475" t="str">
            <v>ET05</v>
          </cell>
          <cell r="G475" t="str">
            <v>Establish an effective system operator for the London Tideway Tunnels</v>
          </cell>
          <cell r="Q475">
            <v>0</v>
          </cell>
          <cell r="R475" t="str">
            <v>NFI</v>
          </cell>
          <cell r="V475" t="str">
            <v>%</v>
          </cell>
          <cell r="W475" t="str">
            <v>Percentage completion</v>
          </cell>
          <cell r="X475">
            <v>0</v>
          </cell>
          <cell r="AQ475">
            <v>0</v>
          </cell>
          <cell r="AR475">
            <v>100</v>
          </cell>
          <cell r="AS475">
            <v>100</v>
          </cell>
          <cell r="AT475">
            <v>100</v>
          </cell>
          <cell r="AU475">
            <v>100</v>
          </cell>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row>
        <row r="476">
          <cell r="C476" t="str">
            <v>PR19TMS_ET06</v>
          </cell>
          <cell r="D476" t="str">
            <v>E - Be a responsible company</v>
          </cell>
          <cell r="E476" t="str">
            <v>PR19 new</v>
          </cell>
          <cell r="F476" t="str">
            <v>ET06</v>
          </cell>
          <cell r="G476" t="str">
            <v>Maximising the value of Tideway project land sales</v>
          </cell>
          <cell r="P476">
            <v>1</v>
          </cell>
          <cell r="Q476">
            <v>1</v>
          </cell>
          <cell r="R476" t="str">
            <v>NFI</v>
          </cell>
          <cell r="V476" t="str">
            <v>£m</v>
          </cell>
          <cell r="X476">
            <v>1</v>
          </cell>
          <cell r="Y476" t="str">
            <v>Up</v>
          </cell>
          <cell r="AQ476">
            <v>0</v>
          </cell>
          <cell r="AR476">
            <v>0</v>
          </cell>
          <cell r="AS476">
            <v>0</v>
          </cell>
          <cell r="AT476">
            <v>0</v>
          </cell>
          <cell r="AU476">
            <v>0</v>
          </cell>
          <cell r="BL476" t="str">
            <v>Yes</v>
          </cell>
          <cell r="BM476" t="str">
            <v>Yes</v>
          </cell>
          <cell r="BN476" t="str">
            <v>Yes</v>
          </cell>
          <cell r="BO476" t="str">
            <v>Yes</v>
          </cell>
          <cell r="BP476" t="str">
            <v>Yes</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v>-0.2</v>
          </cell>
          <cell r="CV476" t="str">
            <v/>
          </cell>
          <cell r="CW476" t="str">
            <v/>
          </cell>
          <cell r="CX476" t="str">
            <v/>
          </cell>
          <cell r="CY476">
            <v>0.2</v>
          </cell>
          <cell r="CZ476" t="str">
            <v/>
          </cell>
          <cell r="DA476" t="str">
            <v/>
          </cell>
          <cell r="DB476" t="str">
            <v/>
          </cell>
        </row>
        <row r="477">
          <cell r="C477" t="str">
            <v>PR19TMS_EW01</v>
          </cell>
          <cell r="D477" t="str">
            <v>E - Be a responsible company</v>
          </cell>
          <cell r="E477" t="str">
            <v>PR14 continuation</v>
          </cell>
          <cell r="F477" t="str">
            <v>EW01</v>
          </cell>
          <cell r="G477" t="str">
            <v>Abstraction Incentive Mechanism (AIM)</v>
          </cell>
          <cell r="H477" t="str">
            <v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v>
          </cell>
          <cell r="I477">
            <v>1</v>
          </cell>
          <cell r="Q477">
            <v>1</v>
          </cell>
          <cell r="R477" t="str">
            <v>Out &amp; under</v>
          </cell>
          <cell r="S477" t="str">
            <v>Revenue</v>
          </cell>
          <cell r="T477" t="str">
            <v>In-period</v>
          </cell>
          <cell r="U477" t="str">
            <v>Water resources/ abstraction</v>
          </cell>
          <cell r="V477" t="str">
            <v>nr</v>
          </cell>
          <cell r="W477" t="str">
            <v>Megalitres (Ml)</v>
          </cell>
          <cell r="X477">
            <v>1</v>
          </cell>
          <cell r="Y477" t="str">
            <v>Down</v>
          </cell>
          <cell r="AQ477">
            <v>0</v>
          </cell>
          <cell r="AR477">
            <v>0</v>
          </cell>
          <cell r="AS477">
            <v>0</v>
          </cell>
          <cell r="AT477">
            <v>0</v>
          </cell>
          <cell r="AU477">
            <v>0</v>
          </cell>
          <cell r="BL477" t="str">
            <v>Yes</v>
          </cell>
          <cell r="BM477" t="str">
            <v>Yes</v>
          </cell>
          <cell r="BN477" t="str">
            <v>Yes</v>
          </cell>
          <cell r="BO477" t="str">
            <v>Yes</v>
          </cell>
          <cell r="BP477" t="str">
            <v>Yes</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v>-6.9999999999999999E-6</v>
          </cell>
          <cell r="CV477" t="str">
            <v/>
          </cell>
          <cell r="CW477" t="str">
            <v/>
          </cell>
          <cell r="CX477" t="str">
            <v/>
          </cell>
          <cell r="CY477">
            <v>6.0000000000000002E-6</v>
          </cell>
          <cell r="CZ477" t="str">
            <v/>
          </cell>
          <cell r="DA477" t="str">
            <v/>
          </cell>
          <cell r="DB477" t="str">
            <v/>
          </cell>
          <cell r="DD477">
            <v>1</v>
          </cell>
        </row>
        <row r="478">
          <cell r="C478" t="str">
            <v>PR19TMS_EWS01</v>
          </cell>
          <cell r="D478" t="str">
            <v>E - Be a responsible company</v>
          </cell>
          <cell r="E478" t="str">
            <v>PR19 new</v>
          </cell>
          <cell r="F478" t="str">
            <v>EWS01</v>
          </cell>
          <cell r="G478" t="str">
            <v xml:space="preserve">Enhancing biodiversity </v>
          </cell>
          <cell r="H478" t="str">
            <v>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v>
          </cell>
          <cell r="I478">
            <v>0.08</v>
          </cell>
          <cell r="J478">
            <v>0.3</v>
          </cell>
          <cell r="K478">
            <v>0.57999999999999996</v>
          </cell>
          <cell r="L478">
            <v>0.04</v>
          </cell>
          <cell r="Q478">
            <v>1</v>
          </cell>
          <cell r="R478" t="str">
            <v>Out &amp; under</v>
          </cell>
          <cell r="S478" t="str">
            <v>Revenue</v>
          </cell>
          <cell r="T478" t="str">
            <v>End of period</v>
          </cell>
          <cell r="U478" t="str">
            <v>Biodiversity/SSSIs</v>
          </cell>
          <cell r="V478" t="str">
            <v>nr</v>
          </cell>
          <cell r="W478" t="str">
            <v>Net gain in biodiversity units</v>
          </cell>
          <cell r="X478">
            <v>0</v>
          </cell>
          <cell r="Y478" t="str">
            <v>Up</v>
          </cell>
          <cell r="AQ478">
            <v>491</v>
          </cell>
          <cell r="AR478">
            <v>982</v>
          </cell>
          <cell r="AS478">
            <v>1473</v>
          </cell>
          <cell r="AT478">
            <v>1964</v>
          </cell>
          <cell r="AU478">
            <v>2455</v>
          </cell>
          <cell r="BP478" t="str">
            <v>Yes</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v>4167</v>
          </cell>
          <cell r="CP478" t="str">
            <v/>
          </cell>
          <cell r="CQ478" t="str">
            <v/>
          </cell>
          <cell r="CR478" t="str">
            <v/>
          </cell>
          <cell r="CS478" t="str">
            <v/>
          </cell>
          <cell r="CT478" t="str">
            <v/>
          </cell>
          <cell r="CU478">
            <v>-2.6999999999999999E-5</v>
          </cell>
          <cell r="CV478" t="str">
            <v/>
          </cell>
          <cell r="CW478" t="str">
            <v/>
          </cell>
          <cell r="CX478" t="str">
            <v/>
          </cell>
          <cell r="CY478">
            <v>2.4000000000000001E-5</v>
          </cell>
          <cell r="CZ478" t="str">
            <v/>
          </cell>
          <cell r="DA478" t="str">
            <v/>
          </cell>
          <cell r="DB478" t="str">
            <v/>
          </cell>
          <cell r="DD478">
            <v>1</v>
          </cell>
        </row>
        <row r="479">
          <cell r="C479" t="str">
            <v>PR19TMS_EWS02</v>
          </cell>
          <cell r="D479" t="str">
            <v>E - Be a responsible company</v>
          </cell>
          <cell r="E479" t="str">
            <v>PR19 new</v>
          </cell>
          <cell r="F479" t="str">
            <v>EWS02</v>
          </cell>
          <cell r="G479" t="str">
            <v xml:space="preserve">Smarter Water Catchment Initiatives </v>
          </cell>
          <cell r="H479" t="str">
            <v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v>
          </cell>
          <cell r="K479">
            <v>1</v>
          </cell>
          <cell r="Q479">
            <v>1</v>
          </cell>
          <cell r="R479" t="str">
            <v>Under</v>
          </cell>
          <cell r="S479" t="str">
            <v>Revenue</v>
          </cell>
          <cell r="T479" t="str">
            <v>In-period</v>
          </cell>
          <cell r="U479" t="str">
            <v>Catchment management</v>
          </cell>
          <cell r="V479" t="str">
            <v>nr</v>
          </cell>
          <cell r="W479" t="str">
            <v>Number of initiatives</v>
          </cell>
          <cell r="X479">
            <v>0</v>
          </cell>
          <cell r="Y479" t="str">
            <v>Up</v>
          </cell>
          <cell r="AQ479">
            <v>0</v>
          </cell>
          <cell r="AR479">
            <v>3</v>
          </cell>
          <cell r="AS479">
            <v>3</v>
          </cell>
          <cell r="AT479">
            <v>3</v>
          </cell>
          <cell r="AU479">
            <v>3</v>
          </cell>
          <cell r="BL479" t="str">
            <v>Yes</v>
          </cell>
          <cell r="BM479" t="str">
            <v>Yes</v>
          </cell>
          <cell r="BN479" t="str">
            <v>Yes</v>
          </cell>
          <cell r="BO479" t="str">
            <v>Yes</v>
          </cell>
          <cell r="BP479" t="str">
            <v>Yes</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v>-0.81100000000000005</v>
          </cell>
          <cell r="CV479" t="str">
            <v/>
          </cell>
          <cell r="CW479" t="str">
            <v/>
          </cell>
          <cell r="CX479" t="str">
            <v/>
          </cell>
          <cell r="CY479" t="str">
            <v/>
          </cell>
          <cell r="CZ479" t="str">
            <v/>
          </cell>
          <cell r="DA479" t="str">
            <v/>
          </cell>
          <cell r="DB479" t="str">
            <v/>
          </cell>
          <cell r="DD479">
            <v>1</v>
          </cell>
        </row>
        <row r="480">
          <cell r="C480" t="str">
            <v>PR19TMS_EWS03</v>
          </cell>
          <cell r="D480" t="str">
            <v>E - Be a responsible company</v>
          </cell>
          <cell r="E480" t="str">
            <v>PR19 new</v>
          </cell>
          <cell r="F480" t="str">
            <v>EWS03</v>
          </cell>
          <cell r="G480" t="str">
            <v>Renewable energy produced</v>
          </cell>
          <cell r="H480" t="str">
            <v xml:space="preserve">We will increase renewable energy produced from our operational business. Renewable energy comes from sources such as biofuel, biomass/biogas, geothermal, hydropower, solar energy, tidal power, heat and wind power. </v>
          </cell>
          <cell r="K480">
            <v>0.1</v>
          </cell>
          <cell r="L480">
            <v>0.9</v>
          </cell>
          <cell r="Q480">
            <v>1</v>
          </cell>
          <cell r="R480" t="str">
            <v>Out &amp; under</v>
          </cell>
          <cell r="S480" t="str">
            <v>Revenue</v>
          </cell>
          <cell r="T480" t="str">
            <v>In-period</v>
          </cell>
          <cell r="U480" t="str">
            <v>Energy/emissions</v>
          </cell>
          <cell r="V480" t="str">
            <v>nr</v>
          </cell>
          <cell r="W480" t="str">
            <v>Gigawatt hours</v>
          </cell>
          <cell r="X480">
            <v>0</v>
          </cell>
          <cell r="Y480" t="str">
            <v>Up</v>
          </cell>
          <cell r="AQ480">
            <v>493</v>
          </cell>
          <cell r="AR480">
            <v>501</v>
          </cell>
          <cell r="AS480">
            <v>510</v>
          </cell>
          <cell r="AT480">
            <v>512</v>
          </cell>
          <cell r="AU480">
            <v>517</v>
          </cell>
          <cell r="BL480" t="str">
            <v>Yes</v>
          </cell>
          <cell r="BM480" t="str">
            <v>Yes</v>
          </cell>
          <cell r="BN480" t="str">
            <v>Yes</v>
          </cell>
          <cell r="BO480" t="str">
            <v>Yes</v>
          </cell>
          <cell r="BP480" t="str">
            <v>Yes</v>
          </cell>
          <cell r="BQ480" t="str">
            <v/>
          </cell>
          <cell r="BR480" t="str">
            <v/>
          </cell>
          <cell r="BS480" t="str">
            <v/>
          </cell>
          <cell r="BT480" t="str">
            <v/>
          </cell>
          <cell r="BU480" t="str">
            <v/>
          </cell>
          <cell r="BV480">
            <v>453</v>
          </cell>
          <cell r="BW480">
            <v>461</v>
          </cell>
          <cell r="BX480">
            <v>468</v>
          </cell>
          <cell r="BY480">
            <v>471</v>
          </cell>
          <cell r="BZ480">
            <v>475</v>
          </cell>
          <cell r="CA480" t="str">
            <v/>
          </cell>
          <cell r="CB480" t="str">
            <v/>
          </cell>
          <cell r="CC480" t="str">
            <v/>
          </cell>
          <cell r="CD480" t="str">
            <v/>
          </cell>
          <cell r="CE480" t="str">
            <v/>
          </cell>
          <cell r="CF480" t="str">
            <v/>
          </cell>
          <cell r="CG480" t="str">
            <v/>
          </cell>
          <cell r="CH480" t="str">
            <v/>
          </cell>
          <cell r="CI480" t="str">
            <v/>
          </cell>
          <cell r="CJ480" t="str">
            <v/>
          </cell>
          <cell r="CK480">
            <v>533</v>
          </cell>
          <cell r="CL480">
            <v>542</v>
          </cell>
          <cell r="CM480">
            <v>551</v>
          </cell>
          <cell r="CN480">
            <v>554</v>
          </cell>
          <cell r="CO480">
            <v>559</v>
          </cell>
          <cell r="CP480" t="str">
            <v/>
          </cell>
          <cell r="CQ480" t="str">
            <v/>
          </cell>
          <cell r="CR480" t="str">
            <v/>
          </cell>
          <cell r="CS480" t="str">
            <v/>
          </cell>
          <cell r="CT480" t="str">
            <v/>
          </cell>
          <cell r="CU480">
            <v>-8.0600000000000005E-2</v>
          </cell>
          <cell r="CV480" t="str">
            <v/>
          </cell>
          <cell r="CW480" t="str">
            <v/>
          </cell>
          <cell r="CX480" t="str">
            <v/>
          </cell>
          <cell r="CY480">
            <v>8.0600000000000005E-2</v>
          </cell>
          <cell r="CZ480" t="str">
            <v/>
          </cell>
          <cell r="DA480" t="str">
            <v/>
          </cell>
          <cell r="DB480" t="str">
            <v/>
          </cell>
          <cell r="DD480">
            <v>1</v>
          </cell>
        </row>
        <row r="481">
          <cell r="C481" t="str">
            <v>PR19TMS_EWS04</v>
          </cell>
          <cell r="D481" t="str">
            <v>E - Be a responsible company</v>
          </cell>
          <cell r="E481" t="str">
            <v>PR19 new</v>
          </cell>
          <cell r="F481" t="str">
            <v>EWS04</v>
          </cell>
          <cell r="G481" t="str">
            <v>Natural Capital Accounting</v>
          </cell>
          <cell r="H481" t="str">
            <v>We will measure and report the amount of natural capital we have at our sites.  Natural capital may include stocks of species, ecological communities, soils, freshwaters, land, and minerals.</v>
          </cell>
          <cell r="I481">
            <v>0.25</v>
          </cell>
          <cell r="J481">
            <v>0.25</v>
          </cell>
          <cell r="K481">
            <v>0.25</v>
          </cell>
          <cell r="L481">
            <v>0.25</v>
          </cell>
          <cell r="Q481">
            <v>1</v>
          </cell>
          <cell r="R481" t="str">
            <v>NFI</v>
          </cell>
          <cell r="U481" t="str">
            <v>Environmental</v>
          </cell>
          <cell r="V481" t="str">
            <v>%</v>
          </cell>
          <cell r="W481" t="str">
            <v xml:space="preserve">Percentage of Thames Water land-holdings, as a % of total appointed business land 
holdings, where natural capital stocks are assessed and reported publicly.
</v>
          </cell>
          <cell r="X481">
            <v>1</v>
          </cell>
          <cell r="AQ481">
            <v>20</v>
          </cell>
          <cell r="AR481">
            <v>40</v>
          </cell>
          <cell r="AS481">
            <v>60</v>
          </cell>
          <cell r="AT481">
            <v>80</v>
          </cell>
          <cell r="AU481">
            <v>100</v>
          </cell>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D481">
            <v>1</v>
          </cell>
        </row>
        <row r="482">
          <cell r="C482" t="str">
            <v>PR19TMS_EWS08</v>
          </cell>
          <cell r="D482" t="str">
            <v>E - Be a responsible company</v>
          </cell>
          <cell r="E482" t="str">
            <v>PR19 new</v>
          </cell>
          <cell r="F482" t="str">
            <v>EWS08</v>
          </cell>
          <cell r="G482" t="str">
            <v>Empty business properties</v>
          </cell>
          <cell r="H482" t="str">
            <v>Our commitment to sourcing internal and external data in order to identify premises with evidence of occupancy, to share this collaboratively with retailers and to challenge occupancy status where we have evidence that a vacant premises is occupied</v>
          </cell>
          <cell r="J482">
            <v>0.5</v>
          </cell>
          <cell r="K482">
            <v>0.5</v>
          </cell>
          <cell r="Q482">
            <v>1</v>
          </cell>
          <cell r="R482" t="str">
            <v>Out</v>
          </cell>
          <cell r="S482" t="str">
            <v>Revenue</v>
          </cell>
          <cell r="T482" t="str">
            <v>In-period</v>
          </cell>
          <cell r="U482" t="str">
            <v>Voids and gap sites</v>
          </cell>
          <cell r="V482" t="str">
            <v>nr</v>
          </cell>
          <cell r="W482" t="str">
            <v>number of empty premises changed to occupied</v>
          </cell>
          <cell r="X482">
            <v>0</v>
          </cell>
          <cell r="Y482" t="str">
            <v>Up</v>
          </cell>
          <cell r="AQ482">
            <v>0</v>
          </cell>
          <cell r="AR482">
            <v>0</v>
          </cell>
          <cell r="AS482">
            <v>0</v>
          </cell>
          <cell r="AT482">
            <v>0</v>
          </cell>
          <cell r="AU482">
            <v>0</v>
          </cell>
          <cell r="BL482" t="str">
            <v>Yes</v>
          </cell>
          <cell r="BM482" t="str">
            <v>Yes</v>
          </cell>
          <cell r="BN482" t="str">
            <v>Yes</v>
          </cell>
          <cell r="BO482" t="str">
            <v>Yes</v>
          </cell>
          <cell r="BP482" t="str">
            <v>Yes</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v>4814</v>
          </cell>
          <cell r="CL482">
            <v>4814</v>
          </cell>
          <cell r="CM482">
            <v>4814</v>
          </cell>
          <cell r="CN482">
            <v>4814</v>
          </cell>
          <cell r="CO482">
            <v>4814</v>
          </cell>
          <cell r="CP482" t="str">
            <v/>
          </cell>
          <cell r="CQ482" t="str">
            <v/>
          </cell>
          <cell r="CR482" t="str">
            <v/>
          </cell>
          <cell r="CS482" t="str">
            <v/>
          </cell>
          <cell r="CT482" t="str">
            <v/>
          </cell>
          <cell r="CU482" t="str">
            <v/>
          </cell>
          <cell r="CV482" t="str">
            <v/>
          </cell>
          <cell r="CW482" t="str">
            <v/>
          </cell>
          <cell r="CX482" t="str">
            <v/>
          </cell>
          <cell r="CY482">
            <v>1.1400000000000001E-4</v>
          </cell>
          <cell r="CZ482" t="str">
            <v/>
          </cell>
          <cell r="DA482" t="str">
            <v/>
          </cell>
          <cell r="DB482" t="str">
            <v/>
          </cell>
          <cell r="DC482" t="str">
            <v>No</v>
          </cell>
        </row>
        <row r="483">
          <cell r="C483" t="str">
            <v>PR19TMS_AR06</v>
          </cell>
          <cell r="D483" t="str">
            <v>A - Deliver an effortless customer experience</v>
          </cell>
          <cell r="E483" t="str">
            <v>PR19 new</v>
          </cell>
          <cell r="F483" t="str">
            <v>AR06</v>
          </cell>
          <cell r="G483" t="str">
            <v>Priority services for customers in vulnerable circumstances</v>
          </cell>
          <cell r="H483" t="str">
            <v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v>
          </cell>
          <cell r="M483">
            <v>1</v>
          </cell>
          <cell r="Q483">
            <v>1</v>
          </cell>
          <cell r="R483" t="str">
            <v>NFI</v>
          </cell>
          <cell r="U483" t="str">
            <v>Affordability/vulnerability</v>
          </cell>
          <cell r="V483" t="str">
            <v>%</v>
          </cell>
          <cell r="W483" t="str">
            <v xml:space="preserve">The percentage of households with individuals on the PSR </v>
          </cell>
          <cell r="X483">
            <v>1</v>
          </cell>
          <cell r="Y483" t="str">
            <v>Up</v>
          </cell>
          <cell r="Z483" t="str">
            <v>Priority services for customers in vulnerable circumstances</v>
          </cell>
        </row>
        <row r="484">
          <cell r="C484" t="str">
            <v>PR19TMS_AR07</v>
          </cell>
          <cell r="D484" t="str">
            <v>A - Deliver an effortless customer experience</v>
          </cell>
          <cell r="E484" t="str">
            <v>PR19 new</v>
          </cell>
          <cell r="F484" t="str">
            <v>AR07</v>
          </cell>
          <cell r="G484" t="str">
            <v>BSI for fair, flexible inclusive services</v>
          </cell>
          <cell r="H484" t="str">
            <v xml:space="preserve">This performance commitment commits Thames Water to achieving and maintaining the BS18477 British Standard for Inclusive Service Provision. </v>
          </cell>
          <cell r="M484">
            <v>1</v>
          </cell>
          <cell r="Q484">
            <v>1</v>
          </cell>
          <cell r="R484" t="str">
            <v>NFI</v>
          </cell>
          <cell r="U484" t="str">
            <v>Affordability/vulnerability</v>
          </cell>
          <cell r="V484" t="str">
            <v>text</v>
          </cell>
          <cell r="W484" t="str">
            <v>Achievement of BS18477</v>
          </cell>
          <cell r="X484">
            <v>0</v>
          </cell>
          <cell r="AQ484" t="str">
            <v>Achieved</v>
          </cell>
          <cell r="AR484" t="str">
            <v>Maintained</v>
          </cell>
          <cell r="AS484" t="str">
            <v>Maintained</v>
          </cell>
          <cell r="AT484" t="str">
            <v>Maintained</v>
          </cell>
          <cell r="AU484" t="str">
            <v>Maintained</v>
          </cell>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D484">
            <v>1</v>
          </cell>
        </row>
        <row r="485">
          <cell r="C485" t="str">
            <v>PR19TMS_M01</v>
          </cell>
          <cell r="F485" t="str">
            <v>M01</v>
          </cell>
          <cell r="G485" t="str">
            <v>Installing new smart meters in London</v>
          </cell>
          <cell r="J485">
            <v>1</v>
          </cell>
          <cell r="Q485">
            <v>1</v>
          </cell>
          <cell r="R485" t="str">
            <v>Under</v>
          </cell>
          <cell r="S485" t="str">
            <v>Revenue</v>
          </cell>
          <cell r="T485" t="str">
            <v>End of period</v>
          </cell>
          <cell r="V485" t="str">
            <v>nr</v>
          </cell>
          <cell r="X485">
            <v>0</v>
          </cell>
          <cell r="Y485" t="str">
            <v>Up</v>
          </cell>
          <cell r="AQ485">
            <v>80000</v>
          </cell>
          <cell r="AR485">
            <v>160000</v>
          </cell>
          <cell r="AS485">
            <v>240000</v>
          </cell>
          <cell r="AT485">
            <v>320000</v>
          </cell>
          <cell r="AU485">
            <v>399749</v>
          </cell>
          <cell r="BP485" t="str">
            <v>Yes</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v>-3.6999999999999998E-5</v>
          </cell>
          <cell r="CV485" t="str">
            <v/>
          </cell>
          <cell r="CW485" t="str">
            <v/>
          </cell>
          <cell r="CX485" t="str">
            <v/>
          </cell>
          <cell r="CY485" t="str">
            <v/>
          </cell>
          <cell r="CZ485" t="str">
            <v/>
          </cell>
          <cell r="DA485" t="str">
            <v/>
          </cell>
          <cell r="DB485" t="str">
            <v/>
          </cell>
        </row>
        <row r="486">
          <cell r="C486" t="str">
            <v>PR19TMS_M02</v>
          </cell>
          <cell r="F486" t="str">
            <v>M02</v>
          </cell>
          <cell r="G486" t="str">
            <v>Replacing existing meters with smart meters in London</v>
          </cell>
          <cell r="J486">
            <v>1</v>
          </cell>
          <cell r="Q486">
            <v>1</v>
          </cell>
          <cell r="R486" t="str">
            <v>Under</v>
          </cell>
          <cell r="S486" t="str">
            <v>Revenue</v>
          </cell>
          <cell r="T486" t="str">
            <v>End of period</v>
          </cell>
          <cell r="V486" t="str">
            <v>nr</v>
          </cell>
          <cell r="X486">
            <v>0</v>
          </cell>
          <cell r="Y486" t="str">
            <v>Up</v>
          </cell>
          <cell r="AQ486">
            <v>26000</v>
          </cell>
          <cell r="AR486">
            <v>52000</v>
          </cell>
          <cell r="AS486">
            <v>78000</v>
          </cell>
          <cell r="AT486">
            <v>104000</v>
          </cell>
          <cell r="AU486">
            <v>130000</v>
          </cell>
          <cell r="BP486" t="str">
            <v>Yes</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v>-1.8E-5</v>
          </cell>
          <cell r="CV486" t="str">
            <v/>
          </cell>
          <cell r="CW486" t="str">
            <v/>
          </cell>
          <cell r="CX486" t="str">
            <v/>
          </cell>
          <cell r="CY486" t="str">
            <v/>
          </cell>
          <cell r="CZ486" t="str">
            <v/>
          </cell>
          <cell r="DA486" t="str">
            <v/>
          </cell>
          <cell r="DB486" t="str">
            <v/>
          </cell>
        </row>
        <row r="487">
          <cell r="C487" t="str">
            <v>PR19TMS_NEP01</v>
          </cell>
          <cell r="F487" t="str">
            <v>NEP01</v>
          </cell>
          <cell r="G487" t="str">
            <v>WINEP Delivery</v>
          </cell>
          <cell r="Q487">
            <v>0</v>
          </cell>
          <cell r="R487" t="str">
            <v>NFI</v>
          </cell>
          <cell r="W487" t="str">
            <v>WINEP requirements met or not met in each year</v>
          </cell>
          <cell r="X487">
            <v>0</v>
          </cell>
          <cell r="AQ487" t="str">
            <v>Met</v>
          </cell>
          <cell r="AR487" t="str">
            <v>Met</v>
          </cell>
          <cell r="AS487" t="str">
            <v>Met</v>
          </cell>
          <cell r="AT487" t="str">
            <v>Met</v>
          </cell>
          <cell r="AU487" t="str">
            <v>Met</v>
          </cell>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row>
        <row r="488">
          <cell r="C488" t="str">
            <v>PR19TMS_DWMP</v>
          </cell>
          <cell r="F488" t="str">
            <v>DWMP</v>
          </cell>
          <cell r="G488" t="str">
            <v>Delivery of DWMPs</v>
          </cell>
          <cell r="Q488">
            <v>0</v>
          </cell>
          <cell r="R488" t="str">
            <v>NFI</v>
          </cell>
          <cell r="V488" t="str">
            <v>%</v>
          </cell>
          <cell r="W488" t="str">
            <v>The cumulative percentage of catchments</v>
          </cell>
          <cell r="X488">
            <v>0</v>
          </cell>
          <cell r="Y488" t="str">
            <v>Up</v>
          </cell>
          <cell r="AQ488">
            <v>0</v>
          </cell>
          <cell r="AR488">
            <v>0</v>
          </cell>
          <cell r="AS488">
            <v>100</v>
          </cell>
          <cell r="AT488">
            <v>100</v>
          </cell>
          <cell r="AU488">
            <v>100</v>
          </cell>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row>
        <row r="489">
          <cell r="C489" t="str">
            <v>PR19TMS_CC</v>
          </cell>
          <cell r="F489" t="str">
            <v>CC</v>
          </cell>
          <cell r="G489" t="str">
            <v>Understanding the risk of flooding in the Counters Creek catchment</v>
          </cell>
          <cell r="Q489">
            <v>0</v>
          </cell>
          <cell r="R489" t="str">
            <v>NFI</v>
          </cell>
          <cell r="V489" t="str">
            <v>text</v>
          </cell>
          <cell r="X489">
            <v>0</v>
          </cell>
          <cell r="AQ489" t="str">
            <v/>
          </cell>
          <cell r="AR489" t="str">
            <v/>
          </cell>
          <cell r="AS489" t="str">
            <v/>
          </cell>
          <cell r="AT489" t="str">
            <v>met</v>
          </cell>
          <cell r="AU489" t="str">
            <v/>
          </cell>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row>
        <row r="490">
          <cell r="C490" t="str">
            <v>PR19TMS_ET07</v>
          </cell>
          <cell r="F490" t="str">
            <v>ET07</v>
          </cell>
          <cell r="G490" t="str">
            <v>Managing early handback of Tideway project land</v>
          </cell>
          <cell r="P490">
            <v>1</v>
          </cell>
          <cell r="Q490">
            <v>1</v>
          </cell>
          <cell r="R490" t="str">
            <v>Out &amp; under</v>
          </cell>
          <cell r="S490" t="str">
            <v>Revenue</v>
          </cell>
          <cell r="T490" t="str">
            <v>End of period</v>
          </cell>
          <cell r="V490" t="str">
            <v>months</v>
          </cell>
          <cell r="X490">
            <v>0</v>
          </cell>
          <cell r="Y490" t="str">
            <v>Up</v>
          </cell>
          <cell r="AQ490">
            <v>0</v>
          </cell>
          <cell r="AR490">
            <v>0</v>
          </cell>
          <cell r="AS490">
            <v>0</v>
          </cell>
          <cell r="AT490">
            <v>0</v>
          </cell>
          <cell r="AU490">
            <v>0</v>
          </cell>
          <cell r="BL490" t="str">
            <v>Yes</v>
          </cell>
          <cell r="BM490" t="str">
            <v>Yes</v>
          </cell>
          <cell r="BN490" t="str">
            <v>Yes</v>
          </cell>
          <cell r="BO490" t="str">
            <v>Yes</v>
          </cell>
          <cell r="BP490" t="str">
            <v>Yes</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v>-0.02</v>
          </cell>
          <cell r="CV490" t="str">
            <v/>
          </cell>
          <cell r="CW490" t="str">
            <v/>
          </cell>
          <cell r="CX490" t="str">
            <v/>
          </cell>
          <cell r="CY490">
            <v>0.02</v>
          </cell>
          <cell r="CZ490" t="str">
            <v/>
          </cell>
          <cell r="DA490" t="str">
            <v/>
          </cell>
          <cell r="DB490" t="str">
            <v/>
          </cell>
        </row>
        <row r="491">
          <cell r="C491" t="str">
            <v>PR19UUW_A01-CF</v>
          </cell>
          <cell r="D491" t="str">
            <v>Your drinking water is safe and clean</v>
          </cell>
          <cell r="E491" t="str">
            <v>PR19 new</v>
          </cell>
          <cell r="F491" t="str">
            <v>A01-CF</v>
          </cell>
          <cell r="G491" t="str">
            <v>Water quality compliance (CRI)</v>
          </cell>
          <cell r="H491" t="str">
            <v>As per Ofwat definition</v>
          </cell>
          <cell r="I491">
            <v>0.1</v>
          </cell>
          <cell r="J491">
            <v>0.9</v>
          </cell>
          <cell r="Q491">
            <v>1</v>
          </cell>
          <cell r="R491" t="str">
            <v>Under</v>
          </cell>
          <cell r="S491" t="str">
            <v>Revenue</v>
          </cell>
          <cell r="T491" t="str">
            <v>In-period</v>
          </cell>
          <cell r="U491" t="str">
            <v>Water quality compliance</v>
          </cell>
          <cell r="V491" t="str">
            <v>score</v>
          </cell>
          <cell r="W491" t="str">
            <v>CRI Index score</v>
          </cell>
          <cell r="X491">
            <v>2</v>
          </cell>
          <cell r="Y491" t="str">
            <v>Down</v>
          </cell>
          <cell r="Z491" t="str">
            <v>Water quality compliance (CRI)</v>
          </cell>
        </row>
        <row r="492">
          <cell r="C492" t="str">
            <v>PR19UUW_A02-WN</v>
          </cell>
          <cell r="D492" t="str">
            <v>Your drinking water is safe and clean</v>
          </cell>
          <cell r="E492" t="str">
            <v>PR14 revision</v>
          </cell>
          <cell r="F492" t="str">
            <v>A02-WN</v>
          </cell>
          <cell r="G492" t="str">
            <v>Reducing water quality contacts due to taste, smell and appearance</v>
          </cell>
          <cell r="H492" t="str">
            <v>As per DWI definition and as used by Discover Water.</v>
          </cell>
          <cell r="J492">
            <v>1</v>
          </cell>
          <cell r="Q492">
            <v>1</v>
          </cell>
          <cell r="R492" t="str">
            <v>Out &amp; under</v>
          </cell>
          <cell r="S492" t="str">
            <v>Revenue</v>
          </cell>
          <cell r="T492" t="str">
            <v>In-period</v>
          </cell>
          <cell r="U492" t="str">
            <v>Customer contacts - water quality</v>
          </cell>
          <cell r="V492" t="str">
            <v>nr</v>
          </cell>
          <cell r="W492" t="str">
            <v>Normalised (by population per 10,000) number of customer contacts directly related to the taste, smell and appearance of drinking water that are received in a calendar year.</v>
          </cell>
          <cell r="X492">
            <v>1</v>
          </cell>
          <cell r="Y492" t="str">
            <v>Down</v>
          </cell>
          <cell r="Z492" t="str">
            <v>Customer contacts about water quality</v>
          </cell>
          <cell r="AQ492">
            <v>17.2</v>
          </cell>
          <cell r="AR492">
            <v>16</v>
          </cell>
          <cell r="AS492">
            <v>14.7</v>
          </cell>
          <cell r="AT492">
            <v>13.5</v>
          </cell>
          <cell r="AU492">
            <v>12.2</v>
          </cell>
          <cell r="BL492" t="str">
            <v>Yes</v>
          </cell>
          <cell r="BM492" t="str">
            <v>Yes</v>
          </cell>
          <cell r="BN492" t="str">
            <v>Yes</v>
          </cell>
          <cell r="BO492" t="str">
            <v>Yes</v>
          </cell>
          <cell r="BP492" t="str">
            <v>Yes</v>
          </cell>
          <cell r="BQ492" t="str">
            <v/>
          </cell>
          <cell r="BR492" t="str">
            <v/>
          </cell>
          <cell r="BS492" t="str">
            <v/>
          </cell>
          <cell r="BT492" t="str">
            <v/>
          </cell>
          <cell r="BU492" t="str">
            <v/>
          </cell>
          <cell r="BV492">
            <v>34.5</v>
          </cell>
          <cell r="BW492">
            <v>34.5</v>
          </cell>
          <cell r="BX492">
            <v>34.5</v>
          </cell>
          <cell r="BY492">
            <v>34.5</v>
          </cell>
          <cell r="BZ492">
            <v>34.5</v>
          </cell>
          <cell r="CA492" t="str">
            <v/>
          </cell>
          <cell r="CB492" t="str">
            <v/>
          </cell>
          <cell r="CC492" t="str">
            <v/>
          </cell>
          <cell r="CD492" t="str">
            <v/>
          </cell>
          <cell r="CE492" t="str">
            <v/>
          </cell>
          <cell r="CF492" t="str">
            <v/>
          </cell>
          <cell r="CG492" t="str">
            <v/>
          </cell>
          <cell r="CH492" t="str">
            <v/>
          </cell>
          <cell r="CI492" t="str">
            <v/>
          </cell>
          <cell r="CJ492" t="str">
            <v/>
          </cell>
          <cell r="CK492">
            <v>15.4</v>
          </cell>
          <cell r="CL492">
            <v>14.3</v>
          </cell>
          <cell r="CM492">
            <v>13.1</v>
          </cell>
          <cell r="CN492">
            <v>12</v>
          </cell>
          <cell r="CO492">
            <v>10.8</v>
          </cell>
          <cell r="CP492" t="str">
            <v/>
          </cell>
          <cell r="CQ492" t="str">
            <v/>
          </cell>
          <cell r="CR492" t="str">
            <v/>
          </cell>
          <cell r="CS492" t="str">
            <v/>
          </cell>
          <cell r="CT492" t="str">
            <v/>
          </cell>
          <cell r="CU492">
            <v>-2.4910000000000001</v>
          </cell>
          <cell r="CV492" t="str">
            <v/>
          </cell>
          <cell r="CW492" t="str">
            <v/>
          </cell>
          <cell r="CX492" t="str">
            <v/>
          </cell>
          <cell r="CY492">
            <v>2.0760000000000001</v>
          </cell>
          <cell r="CZ492" t="str">
            <v/>
          </cell>
          <cell r="DA492" t="str">
            <v/>
          </cell>
          <cell r="DB492" t="str">
            <v/>
          </cell>
          <cell r="DC492" t="str">
            <v/>
          </cell>
          <cell r="DD492">
            <v>1</v>
          </cell>
          <cell r="DE492" t="str">
            <v/>
          </cell>
        </row>
        <row r="493">
          <cell r="C493" t="str">
            <v>PR19UUW_A03-WN</v>
          </cell>
          <cell r="D493" t="str">
            <v>Your drinking water is safe and clean</v>
          </cell>
          <cell r="E493" t="str">
            <v>PR19 new</v>
          </cell>
          <cell r="F493" t="str">
            <v>A03-WN</v>
          </cell>
          <cell r="G493" t="str">
            <v>Number of properties with lead risk reduced</v>
          </cell>
          <cell r="H493" t="str">
            <v>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v>
          </cell>
          <cell r="J493">
            <v>1</v>
          </cell>
          <cell r="Q493">
            <v>1</v>
          </cell>
          <cell r="R493" t="str">
            <v>Out &amp; under</v>
          </cell>
          <cell r="S493" t="str">
            <v>Revenue</v>
          </cell>
          <cell r="T493" t="str">
            <v>In-period</v>
          </cell>
          <cell r="U493" t="str">
            <v>Water quality compliance</v>
          </cell>
          <cell r="V493" t="str">
            <v>nr</v>
          </cell>
          <cell r="W493" t="str">
            <v>Number of qualifying complete lead service pipe replacements completed per year</v>
          </cell>
          <cell r="X493">
            <v>0</v>
          </cell>
          <cell r="Y493" t="str">
            <v>Up</v>
          </cell>
          <cell r="AQ493">
            <v>0</v>
          </cell>
          <cell r="AR493">
            <v>500</v>
          </cell>
          <cell r="AS493">
            <v>800</v>
          </cell>
          <cell r="AT493">
            <v>750</v>
          </cell>
          <cell r="AU493">
            <v>750</v>
          </cell>
          <cell r="BL493" t="str">
            <v>Yes</v>
          </cell>
          <cell r="BM493" t="str">
            <v>Yes</v>
          </cell>
          <cell r="BN493" t="str">
            <v>Yes</v>
          </cell>
          <cell r="BO493" t="str">
            <v>Yes</v>
          </cell>
          <cell r="BP493" t="str">
            <v>Yes</v>
          </cell>
          <cell r="BQ493" t="str">
            <v/>
          </cell>
          <cell r="BR493" t="str">
            <v/>
          </cell>
          <cell r="BS493" t="str">
            <v/>
          </cell>
          <cell r="BT493" t="str">
            <v/>
          </cell>
          <cell r="BU493" t="str">
            <v/>
          </cell>
          <cell r="BV493">
            <v>0</v>
          </cell>
          <cell r="BW493">
            <v>0</v>
          </cell>
          <cell r="BX493">
            <v>0</v>
          </cell>
          <cell r="BY493">
            <v>0</v>
          </cell>
          <cell r="BZ493">
            <v>0</v>
          </cell>
          <cell r="CA493" t="str">
            <v/>
          </cell>
          <cell r="CB493" t="str">
            <v/>
          </cell>
          <cell r="CC493" t="str">
            <v/>
          </cell>
          <cell r="CD493" t="str">
            <v/>
          </cell>
          <cell r="CE493" t="str">
            <v/>
          </cell>
          <cell r="CF493" t="str">
            <v/>
          </cell>
          <cell r="CG493" t="str">
            <v/>
          </cell>
          <cell r="CH493" t="str">
            <v/>
          </cell>
          <cell r="CI493" t="str">
            <v/>
          </cell>
          <cell r="CJ493" t="str">
            <v/>
          </cell>
          <cell r="CO493">
            <v>14100</v>
          </cell>
          <cell r="CP493" t="str">
            <v/>
          </cell>
          <cell r="CQ493" t="str">
            <v/>
          </cell>
          <cell r="CR493" t="str">
            <v/>
          </cell>
          <cell r="CS493" t="str">
            <v/>
          </cell>
          <cell r="CT493" t="str">
            <v/>
          </cell>
          <cell r="CU493">
            <v>-1.1199999999999999E-3</v>
          </cell>
          <cell r="CV493" t="str">
            <v/>
          </cell>
          <cell r="CW493" t="str">
            <v/>
          </cell>
          <cell r="CX493" t="str">
            <v/>
          </cell>
          <cell r="CY493">
            <v>1.1199999999999999E-3</v>
          </cell>
          <cell r="CZ493" t="str">
            <v/>
          </cell>
          <cell r="DA493" t="str">
            <v/>
          </cell>
          <cell r="DB493" t="str">
            <v/>
          </cell>
          <cell r="DC493" t="str">
            <v>No</v>
          </cell>
          <cell r="DD493">
            <v>1</v>
          </cell>
          <cell r="DE493" t="str">
            <v>n/a</v>
          </cell>
        </row>
        <row r="494">
          <cell r="C494" t="str">
            <v>PR19UUW_A04-WN</v>
          </cell>
          <cell r="D494" t="str">
            <v>Your drinking water is safe and clean</v>
          </cell>
          <cell r="E494" t="str">
            <v>PR19 new</v>
          </cell>
          <cell r="F494" t="str">
            <v>A04-WN</v>
          </cell>
          <cell r="G494" t="str">
            <v>Helping customers look after water in their home</v>
          </cell>
          <cell r="H494" t="str">
            <v>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v>
          </cell>
          <cell r="J494">
            <v>1</v>
          </cell>
          <cell r="Q494">
            <v>1</v>
          </cell>
          <cell r="R494" t="str">
            <v>Out &amp; under</v>
          </cell>
          <cell r="S494" t="str">
            <v>Revenue</v>
          </cell>
          <cell r="T494" t="str">
            <v>In-period</v>
          </cell>
          <cell r="U494" t="str">
            <v>Customer education/awareness</v>
          </cell>
          <cell r="V494" t="str">
            <v>%</v>
          </cell>
          <cell r="W494" t="str">
            <v>Percentage of customers (as surveyed) who are aware of water quality and water efficiency (and therefore usage) within the customers’ homes</v>
          </cell>
          <cell r="X494">
            <v>1</v>
          </cell>
          <cell r="Y494" t="str">
            <v>Up</v>
          </cell>
          <cell r="Z494" t="str">
            <v/>
          </cell>
          <cell r="AQ494">
            <v>2</v>
          </cell>
          <cell r="AR494">
            <v>4</v>
          </cell>
          <cell r="AS494">
            <v>6</v>
          </cell>
          <cell r="AT494">
            <v>8</v>
          </cell>
          <cell r="AU494">
            <v>10</v>
          </cell>
          <cell r="BL494" t="str">
            <v>Yes</v>
          </cell>
          <cell r="BM494" t="str">
            <v>Yes</v>
          </cell>
          <cell r="BN494" t="str">
            <v>Yes</v>
          </cell>
          <cell r="BO494" t="str">
            <v>Yes</v>
          </cell>
          <cell r="BP494" t="str">
            <v>Yes</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v>-7.2999999999999995E-2</v>
          </cell>
          <cell r="CV494" t="str">
            <v/>
          </cell>
          <cell r="CW494" t="str">
            <v/>
          </cell>
          <cell r="CX494" t="str">
            <v/>
          </cell>
          <cell r="CY494">
            <v>7.2999999999999995E-2</v>
          </cell>
          <cell r="CZ494" t="str">
            <v/>
          </cell>
          <cell r="DA494" t="str">
            <v/>
          </cell>
          <cell r="DB494" t="str">
            <v/>
          </cell>
          <cell r="DC494" t="str">
            <v/>
          </cell>
          <cell r="DD494">
            <v>1</v>
          </cell>
          <cell r="DE494" t="str">
            <v/>
          </cell>
        </row>
        <row r="495">
          <cell r="C495" t="str">
            <v>PR19UUW_A05-WN</v>
          </cell>
          <cell r="D495" t="str">
            <v>Your drinking water is safe and clean</v>
          </cell>
          <cell r="E495" t="str">
            <v>PR19 new</v>
          </cell>
          <cell r="F495" t="str">
            <v>A05-WN</v>
          </cell>
          <cell r="G495" t="str">
            <v>Reducing discolouration from the Vyrnwy treated water aqueduct</v>
          </cell>
          <cell r="H495" t="str">
            <v>This measure records the length of the Vyrnwy treated water aqueduct cleaned / relined, if required by the Drinking Water Inspectorate (DWI) to meet the target for reduction in water discolouration.</v>
          </cell>
          <cell r="J495">
            <v>1</v>
          </cell>
          <cell r="Q495">
            <v>1</v>
          </cell>
          <cell r="R495" t="str">
            <v>Out</v>
          </cell>
          <cell r="S495" t="str">
            <v>Revenue</v>
          </cell>
          <cell r="T495" t="str">
            <v>In-period</v>
          </cell>
          <cell r="U495" t="str">
            <v>Customer contacts - water quality</v>
          </cell>
          <cell r="V495" t="str">
            <v>nr</v>
          </cell>
          <cell r="W495" t="str">
            <v>Number of kilometres of the Vyrnwy treated water aqueduct cleaned/relined annually</v>
          </cell>
          <cell r="X495">
            <v>2</v>
          </cell>
          <cell r="Y495" t="str">
            <v>Up</v>
          </cell>
          <cell r="Z495" t="str">
            <v/>
          </cell>
          <cell r="AQ495">
            <v>0</v>
          </cell>
          <cell r="AR495">
            <v>0</v>
          </cell>
          <cell r="AS495">
            <v>0</v>
          </cell>
          <cell r="AT495">
            <v>0</v>
          </cell>
          <cell r="AU495">
            <v>0</v>
          </cell>
          <cell r="BL495" t="str">
            <v>Yes</v>
          </cell>
          <cell r="BM495" t="str">
            <v>Yes</v>
          </cell>
          <cell r="BN495" t="str">
            <v>Yes</v>
          </cell>
          <cell r="BO495" t="str">
            <v>Yes</v>
          </cell>
          <cell r="BP495" t="str">
            <v>Yes</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v>0</v>
          </cell>
          <cell r="CL495">
            <v>0</v>
          </cell>
          <cell r="CM495">
            <v>0</v>
          </cell>
          <cell r="CN495">
            <v>35.25</v>
          </cell>
          <cell r="CO495">
            <v>58.99</v>
          </cell>
          <cell r="CP495" t="str">
            <v/>
          </cell>
          <cell r="CQ495" t="str">
            <v/>
          </cell>
          <cell r="CR495" t="str">
            <v/>
          </cell>
          <cell r="CS495" t="str">
            <v/>
          </cell>
          <cell r="CT495" t="str">
            <v/>
          </cell>
          <cell r="CU495" t="str">
            <v/>
          </cell>
          <cell r="CV495" t="str">
            <v/>
          </cell>
          <cell r="CW495" t="str">
            <v/>
          </cell>
          <cell r="CX495" t="str">
            <v/>
          </cell>
          <cell r="CY495">
            <v>0.54800000000000004</v>
          </cell>
          <cell r="CZ495" t="str">
            <v/>
          </cell>
          <cell r="DA495" t="str">
            <v/>
          </cell>
          <cell r="DB495" t="str">
            <v/>
          </cell>
          <cell r="DC495" t="str">
            <v/>
          </cell>
          <cell r="DD495">
            <v>1</v>
          </cell>
        </row>
        <row r="496">
          <cell r="C496" t="str">
            <v>PR19UUW_B01-WN</v>
          </cell>
          <cell r="D496" t="str">
            <v>You have a reliable supply of water now and in the future</v>
          </cell>
          <cell r="E496" t="str">
            <v>PR14 revision</v>
          </cell>
          <cell r="F496" t="str">
            <v>B01-WN</v>
          </cell>
          <cell r="G496" t="str">
            <v>Leakage</v>
          </cell>
          <cell r="H496" t="str">
            <v>As per Ofwat definition</v>
          </cell>
          <cell r="J496">
            <v>1</v>
          </cell>
          <cell r="Q496">
            <v>1</v>
          </cell>
          <cell r="R496" t="str">
            <v>Out &amp; under</v>
          </cell>
          <cell r="S496" t="str">
            <v>Revenue</v>
          </cell>
          <cell r="T496" t="str">
            <v>In-period</v>
          </cell>
          <cell r="U496" t="str">
            <v>Leakage</v>
          </cell>
          <cell r="V496" t="str">
            <v>%</v>
          </cell>
          <cell r="W496" t="str">
            <v>Percentage reduction from baseline using 3 year average (baseline set backcast from FY18, FY19, FY20 based on new reporting methodology)</v>
          </cell>
          <cell r="X496">
            <v>1</v>
          </cell>
          <cell r="Y496" t="str">
            <v>Down</v>
          </cell>
          <cell r="Z496" t="str">
            <v>Leakage</v>
          </cell>
        </row>
        <row r="497">
          <cell r="C497" t="str">
            <v>PR19UUW_B02-WN</v>
          </cell>
          <cell r="D497" t="str">
            <v>You have a reliable supply of water now and in the future</v>
          </cell>
          <cell r="E497" t="str">
            <v>PR14 revision</v>
          </cell>
          <cell r="F497" t="str">
            <v>B02-WN</v>
          </cell>
          <cell r="G497" t="str">
            <v>Mains repairs</v>
          </cell>
          <cell r="H497" t="str">
            <v>As per Ofwat definition</v>
          </cell>
          <cell r="J497">
            <v>1</v>
          </cell>
          <cell r="Q497">
            <v>1</v>
          </cell>
          <cell r="R497" t="str">
            <v>Out &amp; under</v>
          </cell>
          <cell r="S497" t="str">
            <v>Revenue</v>
          </cell>
          <cell r="T497" t="str">
            <v>In-period</v>
          </cell>
          <cell r="U497" t="str">
            <v>Water mains bursts</v>
          </cell>
          <cell r="V497" t="str">
            <v>nr</v>
          </cell>
          <cell r="W497" t="str">
            <v>Number of qualifying mains repairs per 1,000km of pipe</v>
          </cell>
          <cell r="X497">
            <v>1</v>
          </cell>
          <cell r="Y497" t="str">
            <v>Down</v>
          </cell>
          <cell r="Z497" t="str">
            <v>Mains repairs</v>
          </cell>
        </row>
        <row r="498">
          <cell r="C498" t="str">
            <v>PR19UUW_B03-WN</v>
          </cell>
          <cell r="D498" t="str">
            <v>You have a reliable supply of water now and in the future</v>
          </cell>
          <cell r="E498" t="str">
            <v>PR14 revision</v>
          </cell>
          <cell r="F498" t="str">
            <v>B03-WN</v>
          </cell>
          <cell r="G498" t="str">
            <v>Water supply interruptions</v>
          </cell>
          <cell r="H498" t="str">
            <v>As per Ofwat definition</v>
          </cell>
          <cell r="J498">
            <v>1</v>
          </cell>
          <cell r="Q498">
            <v>1</v>
          </cell>
          <cell r="R498" t="str">
            <v>Out &amp; under</v>
          </cell>
          <cell r="S498" t="str">
            <v>Revenue</v>
          </cell>
          <cell r="T498" t="str">
            <v>In-period</v>
          </cell>
          <cell r="U498" t="str">
            <v>Supply interruptions</v>
          </cell>
          <cell r="V498" t="str">
            <v>time</v>
          </cell>
          <cell r="W498" t="str">
            <v>Average supply interruption greater than three hours (minutes:seconds per property per year)</v>
          </cell>
          <cell r="X498">
            <v>0</v>
          </cell>
          <cell r="Y498" t="str">
            <v>Down</v>
          </cell>
          <cell r="Z498" t="str">
            <v>Water supply interruptions</v>
          </cell>
        </row>
        <row r="499">
          <cell r="C499" t="str">
            <v>PR19UUW_B04-CF</v>
          </cell>
          <cell r="D499" t="str">
            <v>You have a reliable supply of water now and in the future</v>
          </cell>
          <cell r="E499" t="str">
            <v>PR19 new</v>
          </cell>
          <cell r="F499" t="str">
            <v>B04-CF</v>
          </cell>
          <cell r="G499" t="str">
            <v>Unplanned outage</v>
          </cell>
          <cell r="H499" t="str">
            <v>As per Ofwat definition</v>
          </cell>
          <cell r="I499">
            <v>0.05</v>
          </cell>
          <cell r="J499">
            <v>0.95</v>
          </cell>
          <cell r="Q499">
            <v>1</v>
          </cell>
          <cell r="R499" t="str">
            <v>Under</v>
          </cell>
          <cell r="S499" t="str">
            <v>Revenue</v>
          </cell>
          <cell r="T499" t="str">
            <v>In-period</v>
          </cell>
          <cell r="U499" t="str">
            <v>Water outage</v>
          </cell>
          <cell r="V499" t="str">
            <v>%</v>
          </cell>
          <cell r="W499" t="str">
            <v>Total unplanned outage (%)</v>
          </cell>
          <cell r="X499">
            <v>2</v>
          </cell>
          <cell r="Y499" t="str">
            <v>Down</v>
          </cell>
          <cell r="Z499" t="str">
            <v>Unplanned outage</v>
          </cell>
        </row>
        <row r="500">
          <cell r="C500" t="str">
            <v>PR19UUW_B05-WN</v>
          </cell>
          <cell r="D500" t="str">
            <v>You have a reliable supply of water now and in the future</v>
          </cell>
          <cell r="E500" t="str">
            <v>PR19 new</v>
          </cell>
          <cell r="F500" t="str">
            <v>B05-WN</v>
          </cell>
          <cell r="G500" t="str">
            <v>Per capita consumption</v>
          </cell>
          <cell r="H500" t="str">
            <v>As per Ofwat definition</v>
          </cell>
          <cell r="J500">
            <v>1</v>
          </cell>
          <cell r="Q500">
            <v>1</v>
          </cell>
          <cell r="R500" t="str">
            <v>Out &amp; under</v>
          </cell>
          <cell r="S500" t="str">
            <v>Revenue</v>
          </cell>
          <cell r="T500" t="str">
            <v>End of period</v>
          </cell>
          <cell r="U500" t="str">
            <v>Water consumption</v>
          </cell>
          <cell r="V500" t="str">
            <v>%</v>
          </cell>
          <cell r="W500" t="str">
            <v>Percentage reduction from baseline using 3 year average (baseline set backcast from FY18, FY19, FY20 based on new reporting methodology)</v>
          </cell>
          <cell r="X500">
            <v>1</v>
          </cell>
          <cell r="Y500" t="str">
            <v>Down</v>
          </cell>
          <cell r="Z500" t="str">
            <v>Per capita consumption</v>
          </cell>
        </row>
        <row r="501">
          <cell r="C501" t="str">
            <v>PR19UUW_B06-CF</v>
          </cell>
          <cell r="D501" t="str">
            <v>You have a reliable supply of water now and in the future</v>
          </cell>
          <cell r="E501" t="str">
            <v>PR19 new</v>
          </cell>
          <cell r="F501" t="str">
            <v>B06-CF</v>
          </cell>
          <cell r="G501" t="str">
            <v>Risk of severe restrictions in a drought</v>
          </cell>
          <cell r="H501" t="str">
            <v>As per Ofwat definition</v>
          </cell>
          <cell r="I501">
            <v>0.5</v>
          </cell>
          <cell r="J501">
            <v>0.5</v>
          </cell>
          <cell r="Q501">
            <v>1</v>
          </cell>
          <cell r="R501" t="str">
            <v>NFI</v>
          </cell>
          <cell r="S501" t="str">
            <v/>
          </cell>
          <cell r="T501" t="str">
            <v/>
          </cell>
          <cell r="U501" t="str">
            <v>Resilience</v>
          </cell>
          <cell r="V501" t="str">
            <v>%</v>
          </cell>
          <cell r="W501" t="str">
            <v>The percentage of customers at risk of experiencing severe supply restrictions during a 1 in 200 year event, on average over 25 years</v>
          </cell>
          <cell r="X501">
            <v>1</v>
          </cell>
          <cell r="Y501" t="str">
            <v>Down</v>
          </cell>
          <cell r="Z501" t="str">
            <v>Risk of severe restrictions in a drought</v>
          </cell>
        </row>
        <row r="502">
          <cell r="C502" t="str">
            <v>PR19UUW_B07-WN</v>
          </cell>
          <cell r="D502" t="str">
            <v>You have a reliable supply of water now and in the future</v>
          </cell>
          <cell r="E502" t="str">
            <v>PR14 revision</v>
          </cell>
          <cell r="F502" t="str">
            <v>B07-WN</v>
          </cell>
          <cell r="G502" t="str">
            <v>Reducing areas of low water pressure</v>
          </cell>
          <cell r="H502" t="str">
            <v>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v>
          </cell>
          <cell r="J502">
            <v>1</v>
          </cell>
          <cell r="Q502">
            <v>1</v>
          </cell>
          <cell r="R502" t="str">
            <v>Out &amp; under</v>
          </cell>
          <cell r="S502" t="str">
            <v>Revenue</v>
          </cell>
          <cell r="T502" t="str">
            <v>In-period</v>
          </cell>
          <cell r="U502" t="str">
            <v>Water pressure</v>
          </cell>
          <cell r="V502" t="str">
            <v>nr</v>
          </cell>
          <cell r="W502" t="str">
            <v>Number of customers receiving low pressure/poor supply per 10,000 connected properties</v>
          </cell>
          <cell r="X502">
            <v>3</v>
          </cell>
          <cell r="Y502" t="str">
            <v>Down</v>
          </cell>
          <cell r="Z502" t="str">
            <v>Low pressure</v>
          </cell>
          <cell r="AQ502">
            <v>0.76</v>
          </cell>
          <cell r="AR502">
            <v>0.72</v>
          </cell>
          <cell r="AS502">
            <v>0.67</v>
          </cell>
          <cell r="AT502">
            <v>0.62</v>
          </cell>
          <cell r="AU502">
            <v>0.57999999999999996</v>
          </cell>
          <cell r="BL502" t="str">
            <v>Yes</v>
          </cell>
          <cell r="BM502" t="str">
            <v>Yes</v>
          </cell>
          <cell r="BN502" t="str">
            <v>Yes</v>
          </cell>
          <cell r="BO502" t="str">
            <v>Yes</v>
          </cell>
          <cell r="BP502" t="str">
            <v>Yes</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v>-0.34200000000000003</v>
          </cell>
          <cell r="CV502" t="str">
            <v/>
          </cell>
          <cell r="CW502" t="str">
            <v/>
          </cell>
          <cell r="CX502" t="str">
            <v/>
          </cell>
          <cell r="CY502">
            <v>0.34200000000000003</v>
          </cell>
          <cell r="CZ502" t="str">
            <v/>
          </cell>
          <cell r="DA502" t="str">
            <v/>
          </cell>
          <cell r="DB502" t="str">
            <v/>
          </cell>
          <cell r="DC502" t="str">
            <v/>
          </cell>
          <cell r="DD502">
            <v>1</v>
          </cell>
          <cell r="DE502" t="str">
            <v/>
          </cell>
        </row>
        <row r="503">
          <cell r="C503" t="str">
            <v>PR19UUW_B08-WN</v>
          </cell>
          <cell r="D503" t="str">
            <v>You have a reliable supply of water now and in the future</v>
          </cell>
          <cell r="E503" t="str">
            <v>PR19 new</v>
          </cell>
          <cell r="F503" t="str">
            <v>B08-WN</v>
          </cell>
          <cell r="G503" t="str">
            <v>Water service resilience</v>
          </cell>
          <cell r="H503" t="str">
            <v>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v>
          </cell>
          <cell r="J503">
            <v>1</v>
          </cell>
          <cell r="Q503">
            <v>1</v>
          </cell>
          <cell r="R503" t="str">
            <v>Out &amp; under</v>
          </cell>
          <cell r="S503" t="str">
            <v>Revenue</v>
          </cell>
          <cell r="T503" t="str">
            <v>In-period</v>
          </cell>
          <cell r="U503" t="str">
            <v>Asset/equipment failure</v>
          </cell>
          <cell r="V503" t="str">
            <v>nr</v>
          </cell>
          <cell r="W503" t="str">
            <v>Risk of customer water supply service days lost per year or ‘csd/yr’</v>
          </cell>
          <cell r="X503">
            <v>0</v>
          </cell>
          <cell r="Y503" t="str">
            <v>Up</v>
          </cell>
          <cell r="Z503" t="str">
            <v/>
          </cell>
          <cell r="AQ503">
            <v>0</v>
          </cell>
          <cell r="AR503">
            <v>382</v>
          </cell>
          <cell r="AS503">
            <v>764</v>
          </cell>
          <cell r="AT503">
            <v>1145</v>
          </cell>
          <cell r="AU503">
            <v>1526</v>
          </cell>
          <cell r="BL503" t="str">
            <v>Yes</v>
          </cell>
          <cell r="BM503" t="str">
            <v>Yes</v>
          </cell>
          <cell r="BN503" t="str">
            <v>Yes</v>
          </cell>
          <cell r="BO503" t="str">
            <v>Yes</v>
          </cell>
          <cell r="BP503" t="str">
            <v>Yes</v>
          </cell>
          <cell r="BQ503" t="str">
            <v/>
          </cell>
          <cell r="BR503" t="str">
            <v/>
          </cell>
          <cell r="BS503" t="str">
            <v/>
          </cell>
          <cell r="BT503" t="str">
            <v/>
          </cell>
          <cell r="BU503" t="str">
            <v/>
          </cell>
          <cell r="BV503">
            <v>0</v>
          </cell>
          <cell r="BW503">
            <v>0</v>
          </cell>
          <cell r="BX503">
            <v>0</v>
          </cell>
          <cell r="BY503">
            <v>0</v>
          </cell>
          <cell r="BZ503">
            <v>0</v>
          </cell>
          <cell r="CA503" t="str">
            <v/>
          </cell>
          <cell r="CB503" t="str">
            <v/>
          </cell>
          <cell r="CC503" t="str">
            <v/>
          </cell>
          <cell r="CD503" t="str">
            <v/>
          </cell>
          <cell r="CE503" t="str">
            <v/>
          </cell>
          <cell r="CF503" t="str">
            <v/>
          </cell>
          <cell r="CG503" t="str">
            <v/>
          </cell>
          <cell r="CH503" t="str">
            <v/>
          </cell>
          <cell r="CI503" t="str">
            <v/>
          </cell>
          <cell r="CJ503" t="str">
            <v/>
          </cell>
          <cell r="CK503">
            <v>0</v>
          </cell>
          <cell r="CL503">
            <v>1023</v>
          </cell>
          <cell r="CM503">
            <v>2046</v>
          </cell>
          <cell r="CN503">
            <v>3068</v>
          </cell>
          <cell r="CO503">
            <v>4089</v>
          </cell>
          <cell r="CP503" t="str">
            <v/>
          </cell>
          <cell r="CQ503" t="str">
            <v/>
          </cell>
          <cell r="CR503" t="str">
            <v/>
          </cell>
          <cell r="CS503" t="str">
            <v/>
          </cell>
          <cell r="CT503" t="str">
            <v/>
          </cell>
          <cell r="CU503">
            <v>-3.617E-3</v>
          </cell>
          <cell r="CV503" t="str">
            <v/>
          </cell>
          <cell r="CW503" t="str">
            <v/>
          </cell>
          <cell r="CX503" t="str">
            <v/>
          </cell>
          <cell r="CY503">
            <v>3.617E-3</v>
          </cell>
          <cell r="CZ503" t="str">
            <v/>
          </cell>
          <cell r="DA503" t="str">
            <v/>
          </cell>
          <cell r="DB503" t="str">
            <v/>
          </cell>
          <cell r="DC503" t="str">
            <v>No</v>
          </cell>
          <cell r="DD503">
            <v>1</v>
          </cell>
          <cell r="DE503" t="str">
            <v/>
          </cell>
        </row>
        <row r="504">
          <cell r="C504" t="str">
            <v>PR19UUW_B09-DP</v>
          </cell>
          <cell r="D504" t="str">
            <v>You have a reliable supply of water now and in the future</v>
          </cell>
          <cell r="E504" t="str">
            <v>PR19 new</v>
          </cell>
          <cell r="F504" t="str">
            <v>B09-DP</v>
          </cell>
          <cell r="G504" t="str">
            <v>Manchester and Pennine resilience</v>
          </cell>
          <cell r="H504" t="str">
            <v>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v>
          </cell>
          <cell r="J504">
            <v>1</v>
          </cell>
          <cell r="Q504">
            <v>1</v>
          </cell>
          <cell r="R504" t="str">
            <v xml:space="preserve">Under </v>
          </cell>
          <cell r="S504" t="str">
            <v>Revenue</v>
          </cell>
          <cell r="T504" t="str">
            <v>End of period</v>
          </cell>
          <cell r="U504" t="str">
            <v>Resilience</v>
          </cell>
          <cell r="V504" t="str">
            <v>control</v>
          </cell>
          <cell r="W504" t="str">
            <v>Percentage progress to completion</v>
          </cell>
          <cell r="X504">
            <v>0</v>
          </cell>
          <cell r="Y504" t="str">
            <v>Up</v>
          </cell>
          <cell r="Z504" t="str">
            <v/>
          </cell>
          <cell r="AQ504">
            <v>1</v>
          </cell>
          <cell r="AR504">
            <v>0</v>
          </cell>
          <cell r="AS504">
            <v>1</v>
          </cell>
          <cell r="AT504">
            <v>1</v>
          </cell>
          <cell r="AU504">
            <v>0</v>
          </cell>
          <cell r="BL504" t="str">
            <v>Yes</v>
          </cell>
          <cell r="BM504" t="str">
            <v>Yes</v>
          </cell>
          <cell r="BN504" t="str">
            <v>Yes</v>
          </cell>
          <cell r="BO504" t="str">
            <v>Yes</v>
          </cell>
          <cell r="BP504" t="str">
            <v>Yes</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v>-1.9139999999999999</v>
          </cell>
          <cell r="CV504" t="str">
            <v/>
          </cell>
          <cell r="CW504" t="str">
            <v/>
          </cell>
          <cell r="CX504" t="str">
            <v/>
          </cell>
          <cell r="CY504" t="str">
            <v/>
          </cell>
          <cell r="CZ504" t="str">
            <v/>
          </cell>
          <cell r="DA504" t="str">
            <v/>
          </cell>
          <cell r="DB504" t="str">
            <v/>
          </cell>
          <cell r="DC504" t="str">
            <v/>
          </cell>
          <cell r="DD504">
            <v>1</v>
          </cell>
          <cell r="DE504" t="str">
            <v/>
          </cell>
        </row>
        <row r="505">
          <cell r="C505" t="str">
            <v>PR19UUW_B10-WR</v>
          </cell>
          <cell r="D505" t="str">
            <v>You have a reliable supply of water now and in the future</v>
          </cell>
          <cell r="E505" t="str">
            <v>PR14 revision</v>
          </cell>
          <cell r="F505" t="str">
            <v>B10-WR</v>
          </cell>
          <cell r="G505" t="str">
            <v>Keeping reservoirs resilient</v>
          </cell>
          <cell r="H505" t="str">
            <v>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v>
          </cell>
          <cell r="I505">
            <v>1</v>
          </cell>
          <cell r="Q505">
            <v>1</v>
          </cell>
          <cell r="R505" t="str">
            <v>Out &amp; Under</v>
          </cell>
          <cell r="S505" t="str">
            <v>Revenue</v>
          </cell>
          <cell r="T505" t="str">
            <v>End of period</v>
          </cell>
          <cell r="U505" t="str">
            <v>Health &amp; safety</v>
          </cell>
          <cell r="V505" t="str">
            <v>risk</v>
          </cell>
          <cell r="W505" t="str">
            <v xml:space="preserve">Reduction
in risk to the risk of individual dam failure to at least a tolerable level </v>
          </cell>
          <cell r="X505">
            <v>5</v>
          </cell>
          <cell r="Y505" t="str">
            <v>Up</v>
          </cell>
          <cell r="Z505" t="str">
            <v/>
          </cell>
          <cell r="AQ505">
            <v>0</v>
          </cell>
          <cell r="AR505">
            <v>0</v>
          </cell>
          <cell r="AS505">
            <v>4.4389999999999999E-2</v>
          </cell>
          <cell r="AT505">
            <v>2.9914900000000002</v>
          </cell>
          <cell r="AU505">
            <v>7.9917999999999996</v>
          </cell>
          <cell r="BP505" t="str">
            <v>Yes</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v>-3.2025000000000001</v>
          </cell>
          <cell r="CV505" t="str">
            <v/>
          </cell>
          <cell r="CW505" t="str">
            <v/>
          </cell>
          <cell r="CX505" t="str">
            <v/>
          </cell>
          <cell r="CY505">
            <v>3.2025000000000001</v>
          </cell>
          <cell r="CZ505" t="str">
            <v/>
          </cell>
          <cell r="DA505" t="str">
            <v/>
          </cell>
          <cell r="DB505" t="str">
            <v/>
          </cell>
          <cell r="DC505" t="str">
            <v>No</v>
          </cell>
          <cell r="DD505">
            <v>1</v>
          </cell>
          <cell r="DE505" t="str">
            <v/>
          </cell>
        </row>
        <row r="506">
          <cell r="C506" t="str">
            <v>PR19UUW_B11-WN</v>
          </cell>
          <cell r="D506" t="str">
            <v>You have a reliable supply of water now and in the future</v>
          </cell>
          <cell r="E506" t="str">
            <v>PR14 continuation</v>
          </cell>
          <cell r="F506" t="str">
            <v>B11-WN</v>
          </cell>
          <cell r="G506" t="str">
            <v>Thirlmere transfer into West Cumbria (AMP7)</v>
          </cell>
          <cell r="H506" t="str">
            <v>The percentage to which the Thirlmere transfer to West Cumbria is complete</v>
          </cell>
          <cell r="J506">
            <v>1</v>
          </cell>
          <cell r="Q506">
            <v>1</v>
          </cell>
          <cell r="R506" t="str">
            <v>Out &amp; under</v>
          </cell>
          <cell r="S506" t="str">
            <v>Revenue</v>
          </cell>
          <cell r="T506" t="str">
            <v>In-period</v>
          </cell>
          <cell r="U506" t="str">
            <v>Security of supply</v>
          </cell>
          <cell r="V506" t="str">
            <v>%</v>
          </cell>
          <cell r="W506" t="str">
            <v>% project complete</v>
          </cell>
          <cell r="X506">
            <v>0</v>
          </cell>
          <cell r="Y506" t="str">
            <v>Up</v>
          </cell>
          <cell r="AQ506">
            <v>99</v>
          </cell>
          <cell r="AR506">
            <v>100</v>
          </cell>
          <cell r="AS506">
            <v>100</v>
          </cell>
          <cell r="AT506">
            <v>100</v>
          </cell>
          <cell r="AU506">
            <v>100</v>
          </cell>
          <cell r="BL506" t="str">
            <v>Yes</v>
          </cell>
          <cell r="BM506" t="str">
            <v>Yes</v>
          </cell>
          <cell r="BN506" t="str">
            <v>Yes</v>
          </cell>
          <cell r="BO506" t="str">
            <v>Yes</v>
          </cell>
          <cell r="BP506" t="str">
            <v>Yes</v>
          </cell>
          <cell r="BQ506" t="str">
            <v/>
          </cell>
          <cell r="BR506" t="str">
            <v/>
          </cell>
          <cell r="BS506" t="str">
            <v/>
          </cell>
          <cell r="BT506" t="str">
            <v/>
          </cell>
          <cell r="BU506" t="str">
            <v/>
          </cell>
          <cell r="BV506">
            <v>99</v>
          </cell>
          <cell r="BW506">
            <v>100</v>
          </cell>
          <cell r="BX506">
            <v>100</v>
          </cell>
          <cell r="BY506">
            <v>100</v>
          </cell>
          <cell r="BZ506">
            <v>100</v>
          </cell>
          <cell r="CA506" t="str">
            <v/>
          </cell>
          <cell r="CB506" t="str">
            <v/>
          </cell>
          <cell r="CC506" t="str">
            <v/>
          </cell>
          <cell r="CD506" t="str">
            <v/>
          </cell>
          <cell r="CE506" t="str">
            <v/>
          </cell>
          <cell r="CF506" t="str">
            <v/>
          </cell>
          <cell r="CG506" t="str">
            <v/>
          </cell>
          <cell r="CH506" t="str">
            <v/>
          </cell>
          <cell r="CI506" t="str">
            <v/>
          </cell>
          <cell r="CJ506" t="str">
            <v/>
          </cell>
          <cell r="CK506">
            <v>100</v>
          </cell>
          <cell r="CL506">
            <v>100</v>
          </cell>
          <cell r="CM506">
            <v>100</v>
          </cell>
          <cell r="CN506">
            <v>100</v>
          </cell>
          <cell r="CO506">
            <v>100</v>
          </cell>
          <cell r="CP506" t="str">
            <v/>
          </cell>
          <cell r="CQ506" t="str">
            <v/>
          </cell>
          <cell r="CR506" t="str">
            <v/>
          </cell>
          <cell r="CS506" t="str">
            <v/>
          </cell>
          <cell r="CT506" t="str">
            <v/>
          </cell>
          <cell r="CU506">
            <v>-2.34</v>
          </cell>
          <cell r="CV506" t="str">
            <v/>
          </cell>
          <cell r="CW506" t="str">
            <v/>
          </cell>
          <cell r="CX506" t="str">
            <v/>
          </cell>
          <cell r="CY506">
            <v>1.17</v>
          </cell>
          <cell r="CZ506" t="str">
            <v/>
          </cell>
          <cell r="DA506" t="str">
            <v/>
          </cell>
          <cell r="DB506" t="str">
            <v/>
          </cell>
          <cell r="DD506">
            <v>1</v>
          </cell>
        </row>
        <row r="507">
          <cell r="C507" t="str">
            <v>PR19UUW_C01-WWN</v>
          </cell>
          <cell r="D507" t="str">
            <v>The natural environment is protected and improved in the way we deliver our services</v>
          </cell>
          <cell r="E507" t="str">
            <v>PR14 revision</v>
          </cell>
          <cell r="F507" t="str">
            <v>C01-WWN</v>
          </cell>
          <cell r="G507" t="str">
            <v>Pollution incidents</v>
          </cell>
          <cell r="H507" t="str">
            <v>As per Ofwat definition</v>
          </cell>
          <cell r="K507">
            <v>1</v>
          </cell>
          <cell r="Q507">
            <v>1</v>
          </cell>
          <cell r="R507" t="str">
            <v>Out &amp; under</v>
          </cell>
          <cell r="S507" t="str">
            <v>Revenue</v>
          </cell>
          <cell r="T507" t="str">
            <v>In-period</v>
          </cell>
          <cell r="U507" t="str">
            <v>Pollution incidents</v>
          </cell>
          <cell r="V507" t="str">
            <v>nr</v>
          </cell>
          <cell r="W507" t="str">
            <v>Number of Category 1 – 3 pollution incidents per 10,000km of sewerage network, as reported to the Environment Agency</v>
          </cell>
          <cell r="X507">
            <v>2</v>
          </cell>
          <cell r="Y507" t="str">
            <v>Down</v>
          </cell>
          <cell r="Z507" t="str">
            <v>Pollution incidents</v>
          </cell>
        </row>
        <row r="508">
          <cell r="C508" t="str">
            <v>PR19UUW_C02-CF</v>
          </cell>
          <cell r="D508" t="str">
            <v>The natural environment is protected and improved in the way we deliver our services</v>
          </cell>
          <cell r="E508" t="str">
            <v>PR14 revision</v>
          </cell>
          <cell r="F508" t="str">
            <v>C02-CF</v>
          </cell>
          <cell r="G508" t="str">
            <v>Treatment works compliance</v>
          </cell>
          <cell r="H508" t="str">
            <v>As per Ofwat definition</v>
          </cell>
          <cell r="J508">
            <v>0.06</v>
          </cell>
          <cell r="K508">
            <v>0.94</v>
          </cell>
          <cell r="Q508">
            <v>1</v>
          </cell>
          <cell r="R508" t="str">
            <v>Under</v>
          </cell>
          <cell r="S508" t="str">
            <v>Revenue</v>
          </cell>
          <cell r="T508" t="str">
            <v>In-period</v>
          </cell>
          <cell r="U508" t="str">
            <v>Treatment works</v>
          </cell>
          <cell r="V508" t="str">
            <v>%</v>
          </cell>
          <cell r="W508" t="str">
            <v>Percentage of treatment works compliant (as per Environmental Performance Assessment) in a calendar year</v>
          </cell>
          <cell r="X508">
            <v>2</v>
          </cell>
          <cell r="Y508" t="str">
            <v>Up</v>
          </cell>
          <cell r="Z508" t="str">
            <v>Treatment works compliance</v>
          </cell>
        </row>
        <row r="509">
          <cell r="C509" t="str">
            <v>PR19UUW_C03-WR</v>
          </cell>
          <cell r="D509" t="str">
            <v>The natural environment is protected and improved in the way we deliver our services</v>
          </cell>
          <cell r="E509" t="str">
            <v>PR14 revision</v>
          </cell>
          <cell r="F509" t="str">
            <v>C03-WR</v>
          </cell>
          <cell r="G509" t="str">
            <v>Abstraction incentive mechanism</v>
          </cell>
          <cell r="H509" t="str">
            <v>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v>
          </cell>
          <cell r="I509">
            <v>1</v>
          </cell>
          <cell r="Q509">
            <v>1</v>
          </cell>
          <cell r="R509" t="str">
            <v>Out &amp; under</v>
          </cell>
          <cell r="S509" t="str">
            <v>Revenue</v>
          </cell>
          <cell r="T509" t="str">
            <v>In-period</v>
          </cell>
          <cell r="U509" t="str">
            <v>Water resources/ abstraction</v>
          </cell>
          <cell r="V509" t="str">
            <v>Ml</v>
          </cell>
          <cell r="W509" t="str">
            <v>Megalitres (Ml)</v>
          </cell>
          <cell r="X509">
            <v>1</v>
          </cell>
          <cell r="Y509" t="str">
            <v>Down</v>
          </cell>
          <cell r="Z509" t="str">
            <v/>
          </cell>
          <cell r="AQ509">
            <v>0</v>
          </cell>
          <cell r="AR509">
            <v>0</v>
          </cell>
          <cell r="AS509">
            <v>0</v>
          </cell>
          <cell r="AT509">
            <v>0</v>
          </cell>
          <cell r="AU509">
            <v>0</v>
          </cell>
          <cell r="BL509" t="str">
            <v>Yes</v>
          </cell>
          <cell r="BM509" t="str">
            <v>Yes</v>
          </cell>
          <cell r="BN509" t="str">
            <v>Yes</v>
          </cell>
          <cell r="BO509" t="str">
            <v>Yes</v>
          </cell>
          <cell r="BP509" t="str">
            <v>Yes</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Two rates</v>
          </cell>
          <cell r="CV509" t="str">
            <v/>
          </cell>
          <cell r="CW509" t="str">
            <v/>
          </cell>
          <cell r="CX509" t="str">
            <v/>
          </cell>
          <cell r="CY509" t="str">
            <v>Two rates</v>
          </cell>
          <cell r="CZ509" t="str">
            <v/>
          </cell>
          <cell r="DA509" t="str">
            <v/>
          </cell>
          <cell r="DB509" t="str">
            <v/>
          </cell>
          <cell r="DC509" t="str">
            <v>No</v>
          </cell>
          <cell r="DD509">
            <v>1</v>
          </cell>
          <cell r="DE509" t="str">
            <v/>
          </cell>
        </row>
        <row r="510">
          <cell r="C510" t="str">
            <v>PR19UUW_C04-WR</v>
          </cell>
          <cell r="D510" t="str">
            <v>The natural environment is protected and improved in the way we deliver our services</v>
          </cell>
          <cell r="E510" t="str">
            <v>PR14 revision</v>
          </cell>
          <cell r="F510" t="str">
            <v>C04-WR</v>
          </cell>
          <cell r="G510" t="str">
            <v>Improving the water environment</v>
          </cell>
          <cell r="H510"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I510">
            <v>1</v>
          </cell>
          <cell r="Q510">
            <v>1</v>
          </cell>
          <cell r="R510" t="str">
            <v>Under</v>
          </cell>
          <cell r="S510" t="str">
            <v>Revenue</v>
          </cell>
          <cell r="T510" t="str">
            <v>In-period</v>
          </cell>
          <cell r="U510" t="str">
            <v>Environmental</v>
          </cell>
          <cell r="V510" t="str">
            <v>nr</v>
          </cell>
          <cell r="W510" t="str">
            <v>Net number of days early or late</v>
          </cell>
          <cell r="X510">
            <v>0</v>
          </cell>
          <cell r="Y510" t="str">
            <v>Up</v>
          </cell>
          <cell r="Z510" t="str">
            <v/>
          </cell>
          <cell r="AQ510">
            <v>0</v>
          </cell>
          <cell r="AR510">
            <v>0</v>
          </cell>
          <cell r="AS510">
            <v>0</v>
          </cell>
          <cell r="AT510">
            <v>0</v>
          </cell>
          <cell r="AU510">
            <v>0</v>
          </cell>
          <cell r="BL510" t="str">
            <v>Yes</v>
          </cell>
          <cell r="BM510" t="str">
            <v>Yes</v>
          </cell>
          <cell r="BN510" t="str">
            <v>Yes</v>
          </cell>
          <cell r="BO510" t="str">
            <v>Yes</v>
          </cell>
          <cell r="BP510" t="str">
            <v>Yes</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v>-0.01</v>
          </cell>
          <cell r="CV510" t="str">
            <v/>
          </cell>
          <cell r="CW510" t="str">
            <v/>
          </cell>
          <cell r="CX510" t="str">
            <v/>
          </cell>
          <cell r="CY510" t="str">
            <v/>
          </cell>
          <cell r="CZ510" t="str">
            <v/>
          </cell>
          <cell r="DA510" t="str">
            <v/>
          </cell>
          <cell r="DB510" t="str">
            <v/>
          </cell>
          <cell r="DC510" t="str">
            <v>No</v>
          </cell>
          <cell r="DD510">
            <v>1</v>
          </cell>
          <cell r="DE510" t="str">
            <v/>
          </cell>
        </row>
        <row r="511">
          <cell r="C511" t="str">
            <v>PR19UUW_C05-WWN</v>
          </cell>
          <cell r="D511" t="str">
            <v>The natural environment is protected and improved in the way we deliver our services</v>
          </cell>
          <cell r="E511" t="str">
            <v>PR14 revision</v>
          </cell>
          <cell r="F511" t="str">
            <v>C05-WWN</v>
          </cell>
          <cell r="G511" t="str">
            <v>Improving river water quality</v>
          </cell>
          <cell r="H511"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K511">
            <v>1</v>
          </cell>
          <cell r="Q511">
            <v>1</v>
          </cell>
          <cell r="R511" t="str">
            <v>Under</v>
          </cell>
          <cell r="S511" t="str">
            <v>Revenue</v>
          </cell>
          <cell r="T511" t="str">
            <v>In-period</v>
          </cell>
          <cell r="U511" t="str">
            <v>Environmental</v>
          </cell>
          <cell r="V511" t="str">
            <v>nr</v>
          </cell>
          <cell r="W511" t="str">
            <v>Net position in number of days early or late</v>
          </cell>
          <cell r="X511">
            <v>0</v>
          </cell>
          <cell r="Y511" t="str">
            <v>Up</v>
          </cell>
          <cell r="Z511" t="str">
            <v/>
          </cell>
          <cell r="AQ511">
            <v>0</v>
          </cell>
          <cell r="AR511">
            <v>0</v>
          </cell>
          <cell r="AS511">
            <v>0</v>
          </cell>
          <cell r="AT511">
            <v>0</v>
          </cell>
          <cell r="AU511">
            <v>0</v>
          </cell>
          <cell r="BL511" t="str">
            <v>Yes</v>
          </cell>
          <cell r="BM511" t="str">
            <v>Yes</v>
          </cell>
          <cell r="BN511" t="str">
            <v>Yes</v>
          </cell>
          <cell r="BO511" t="str">
            <v>Yes</v>
          </cell>
          <cell r="BP511" t="str">
            <v>Yes</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v>-1.4500000000000001E-2</v>
          </cell>
          <cell r="CV511" t="str">
            <v/>
          </cell>
          <cell r="CW511" t="str">
            <v/>
          </cell>
          <cell r="CX511" t="str">
            <v/>
          </cell>
          <cell r="CY511" t="str">
            <v/>
          </cell>
          <cell r="CZ511" t="str">
            <v/>
          </cell>
          <cell r="DA511" t="str">
            <v/>
          </cell>
          <cell r="DB511" t="str">
            <v/>
          </cell>
        </row>
        <row r="512">
          <cell r="C512" t="str">
            <v>PR19UUW_C06-WWN</v>
          </cell>
          <cell r="D512" t="str">
            <v>The natural environment is protected and improved in the way we deliver our services</v>
          </cell>
          <cell r="E512" t="str">
            <v>PR14 revision</v>
          </cell>
          <cell r="F512" t="str">
            <v>C06-WWN</v>
          </cell>
          <cell r="G512" t="str">
            <v>Protecting the environment from the impact of growth and new development</v>
          </cell>
          <cell r="H512" t="str">
            <v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v>
          </cell>
          <cell r="K512">
            <v>1</v>
          </cell>
          <cell r="Q512">
            <v>1</v>
          </cell>
          <cell r="R512" t="str">
            <v>Out &amp; under</v>
          </cell>
          <cell r="S512" t="str">
            <v>Revenue</v>
          </cell>
          <cell r="T512" t="str">
            <v>End of period</v>
          </cell>
          <cell r="U512" t="str">
            <v>Environmental</v>
          </cell>
          <cell r="V512" t="str">
            <v>nr</v>
          </cell>
          <cell r="W512" t="str">
            <v>Additional population equivalent for which treatment capacity investment is provided reported annually.</v>
          </cell>
          <cell r="X512">
            <v>0</v>
          </cell>
          <cell r="Y512" t="str">
            <v>Up</v>
          </cell>
          <cell r="Z512" t="str">
            <v/>
          </cell>
          <cell r="AQ512">
            <v>0</v>
          </cell>
          <cell r="AR512">
            <v>8848</v>
          </cell>
          <cell r="AS512">
            <v>8848</v>
          </cell>
          <cell r="AT512">
            <v>8848</v>
          </cell>
          <cell r="AU512">
            <v>75113</v>
          </cell>
          <cell r="BL512" t="str">
            <v>Yes</v>
          </cell>
          <cell r="BM512" t="str">
            <v>Yes</v>
          </cell>
          <cell r="BN512" t="str">
            <v>Yes</v>
          </cell>
          <cell r="BO512" t="str">
            <v>Yes</v>
          </cell>
          <cell r="BP512" t="str">
            <v>Yes</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v>-1.7E-5</v>
          </cell>
          <cell r="CV512" t="str">
            <v/>
          </cell>
          <cell r="CW512" t="str">
            <v/>
          </cell>
          <cell r="CX512" t="str">
            <v/>
          </cell>
          <cell r="CY512">
            <v>1.7E-5</v>
          </cell>
          <cell r="CZ512" t="str">
            <v/>
          </cell>
          <cell r="DA512" t="str">
            <v/>
          </cell>
          <cell r="DB512" t="str">
            <v/>
          </cell>
          <cell r="DC512" t="str">
            <v/>
          </cell>
          <cell r="DD512">
            <v>1</v>
          </cell>
          <cell r="DE512" t="str">
            <v/>
          </cell>
        </row>
        <row r="513">
          <cell r="C513" t="str">
            <v>PR19UUW_C08-CF</v>
          </cell>
          <cell r="D513" t="str">
            <v>The natural environment is protected and improved in the way we deliver our services</v>
          </cell>
          <cell r="E513" t="str">
            <v>PR19 new</v>
          </cell>
          <cell r="F513" t="str">
            <v>C08-CF</v>
          </cell>
          <cell r="G513" t="str">
            <v xml:space="preserve">Enhancing natural capital value for customers </v>
          </cell>
          <cell r="H513" t="str">
            <v>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v>
          </cell>
          <cell r="I513">
            <v>0.1</v>
          </cell>
          <cell r="J513">
            <v>0.05</v>
          </cell>
          <cell r="K513">
            <v>0.8</v>
          </cell>
          <cell r="L513">
            <v>0.05</v>
          </cell>
          <cell r="Q513">
            <v>1</v>
          </cell>
          <cell r="R513" t="str">
            <v>Out &amp; under</v>
          </cell>
          <cell r="S513" t="str">
            <v>Revenue</v>
          </cell>
          <cell r="T513" t="str">
            <v>In-period</v>
          </cell>
          <cell r="U513" t="str">
            <v>Environmental</v>
          </cell>
          <cell r="V513" t="str">
            <v>£m</v>
          </cell>
          <cell r="W513" t="str">
            <v xml:space="preserve">Natural capital value delivered over and above regulatory requirements, measured independently from an audited baseline by an appropriate organisation. </v>
          </cell>
          <cell r="X513">
            <v>3</v>
          </cell>
          <cell r="Y513" t="str">
            <v>Up</v>
          </cell>
          <cell r="Z513" t="str">
            <v/>
          </cell>
          <cell r="AQ513">
            <v>0</v>
          </cell>
          <cell r="AR513">
            <v>1.75</v>
          </cell>
          <cell r="AS513">
            <v>0</v>
          </cell>
          <cell r="AT513">
            <v>0</v>
          </cell>
          <cell r="AU513">
            <v>2.25</v>
          </cell>
          <cell r="BL513" t="str">
            <v>Yes</v>
          </cell>
          <cell r="BM513" t="str">
            <v>Yes</v>
          </cell>
          <cell r="BN513" t="str">
            <v>Yes</v>
          </cell>
          <cell r="BO513" t="str">
            <v>Yes</v>
          </cell>
          <cell r="BP513" t="str">
            <v>Yes</v>
          </cell>
          <cell r="BQ513" t="str">
            <v/>
          </cell>
          <cell r="BR513" t="str">
            <v/>
          </cell>
          <cell r="BS513" t="str">
            <v/>
          </cell>
          <cell r="BT513" t="str">
            <v/>
          </cell>
          <cell r="BU513" t="str">
            <v/>
          </cell>
          <cell r="CA513" t="str">
            <v/>
          </cell>
          <cell r="CB513" t="str">
            <v/>
          </cell>
          <cell r="CC513" t="str">
            <v/>
          </cell>
          <cell r="CD513" t="str">
            <v/>
          </cell>
          <cell r="CE513" t="str">
            <v/>
          </cell>
          <cell r="CF513" t="str">
            <v/>
          </cell>
          <cell r="CG513" t="str">
            <v/>
          </cell>
          <cell r="CH513" t="str">
            <v/>
          </cell>
          <cell r="CI513" t="str">
            <v/>
          </cell>
          <cell r="CJ513" t="str">
            <v/>
          </cell>
          <cell r="CK513">
            <v>9</v>
          </cell>
          <cell r="CL513">
            <v>5.75</v>
          </cell>
          <cell r="CM513">
            <v>4</v>
          </cell>
          <cell r="CN513">
            <v>4</v>
          </cell>
          <cell r="CO513">
            <v>9</v>
          </cell>
          <cell r="CP513" t="str">
            <v/>
          </cell>
          <cell r="CQ513" t="str">
            <v/>
          </cell>
          <cell r="CR513" t="str">
            <v/>
          </cell>
          <cell r="CS513" t="str">
            <v/>
          </cell>
          <cell r="CT513" t="str">
            <v/>
          </cell>
          <cell r="CU513">
            <v>-0.5</v>
          </cell>
          <cell r="CV513" t="str">
            <v/>
          </cell>
          <cell r="CW513" t="str">
            <v/>
          </cell>
          <cell r="CX513" t="str">
            <v/>
          </cell>
          <cell r="CY513">
            <v>0.5</v>
          </cell>
          <cell r="CZ513" t="str">
            <v/>
          </cell>
          <cell r="DA513" t="str">
            <v/>
          </cell>
          <cell r="DB513" t="str">
            <v/>
          </cell>
          <cell r="DC513" t="str">
            <v>No</v>
          </cell>
          <cell r="DD513">
            <v>1</v>
          </cell>
          <cell r="DE513" t="str">
            <v/>
          </cell>
        </row>
        <row r="514">
          <cell r="C514" t="str">
            <v>PR19UUW_C09-BR</v>
          </cell>
          <cell r="D514" t="str">
            <v>The natural environment is protected and improved in the way we deliver our services</v>
          </cell>
          <cell r="E514" t="str">
            <v>PR14 revision</v>
          </cell>
          <cell r="F514" t="str">
            <v>C09-BR</v>
          </cell>
          <cell r="G514" t="str">
            <v>Recycling biosolids</v>
          </cell>
          <cell r="H514" t="str">
            <v>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v>
          </cell>
          <cell r="L514">
            <v>1</v>
          </cell>
          <cell r="Q514">
            <v>1</v>
          </cell>
          <cell r="R514" t="str">
            <v>Out &amp; under</v>
          </cell>
          <cell r="S514" t="str">
            <v>Revenue</v>
          </cell>
          <cell r="T514" t="str">
            <v>In-period</v>
          </cell>
          <cell r="U514" t="str">
            <v>Bioresources (sludge)</v>
          </cell>
          <cell r="V514" t="str">
            <v>%</v>
          </cell>
          <cell r="W514" t="str">
            <v>Percentage of satisfactory sludge disposal compliance and Biosolids Assurance Scheme conformance</v>
          </cell>
          <cell r="X514">
            <v>2</v>
          </cell>
          <cell r="Y514" t="str">
            <v>Up</v>
          </cell>
          <cell r="Z514" t="str">
            <v/>
          </cell>
          <cell r="AQ514">
            <v>100</v>
          </cell>
          <cell r="AR514">
            <v>100</v>
          </cell>
          <cell r="AS514">
            <v>100</v>
          </cell>
          <cell r="AT514">
            <v>100</v>
          </cell>
          <cell r="AU514">
            <v>100</v>
          </cell>
          <cell r="BL514" t="str">
            <v>Yes</v>
          </cell>
          <cell r="BM514" t="str">
            <v>Yes</v>
          </cell>
          <cell r="BN514" t="str">
            <v>Yes</v>
          </cell>
          <cell r="BO514" t="str">
            <v>Yes</v>
          </cell>
          <cell r="BP514" t="str">
            <v>Yes</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v>-0.16</v>
          </cell>
          <cell r="CV514" t="str">
            <v/>
          </cell>
          <cell r="CW514" t="str">
            <v/>
          </cell>
          <cell r="CX514" t="str">
            <v/>
          </cell>
          <cell r="CY514">
            <v>1.5</v>
          </cell>
          <cell r="CZ514">
            <v>1.5</v>
          </cell>
          <cell r="DA514" t="str">
            <v/>
          </cell>
          <cell r="DB514" t="str">
            <v/>
          </cell>
          <cell r="DC514" t="str">
            <v>No</v>
          </cell>
          <cell r="DD514">
            <v>1</v>
          </cell>
          <cell r="DE514" t="str">
            <v/>
          </cell>
        </row>
        <row r="515">
          <cell r="C515" t="str">
            <v>PR19UUW_C10-BR</v>
          </cell>
          <cell r="D515" t="str">
            <v>The natural environment is protected and improved in the way we deliver our services</v>
          </cell>
          <cell r="E515" t="str">
            <v>PR19 new</v>
          </cell>
          <cell r="F515" t="str">
            <v>C10-BR</v>
          </cell>
          <cell r="G515" t="str">
            <v>Better air quality</v>
          </cell>
          <cell r="H515" t="str">
            <v>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v>
          </cell>
          <cell r="L515">
            <v>1</v>
          </cell>
          <cell r="Q515">
            <v>1</v>
          </cell>
          <cell r="R515" t="str">
            <v>Out &amp; under</v>
          </cell>
          <cell r="S515" t="str">
            <v>Revenue</v>
          </cell>
          <cell r="T515" t="str">
            <v>In-period</v>
          </cell>
          <cell r="U515" t="str">
            <v>Energy/emissions</v>
          </cell>
          <cell r="V515" t="str">
            <v>nr</v>
          </cell>
          <cell r="W515" t="str">
            <v>Quantity of NOx emitted (tonnes) per unit of renewable electricity generation (Giga Watt Hour, GWh)</v>
          </cell>
          <cell r="X515">
            <v>2</v>
          </cell>
          <cell r="Y515" t="str">
            <v>Down</v>
          </cell>
          <cell r="Z515" t="str">
            <v/>
          </cell>
          <cell r="AQ515">
            <v>1.42</v>
          </cell>
          <cell r="AR515">
            <v>1.42</v>
          </cell>
          <cell r="AS515">
            <v>1.42</v>
          </cell>
          <cell r="AT515">
            <v>1.42</v>
          </cell>
          <cell r="AU515">
            <v>1.42</v>
          </cell>
          <cell r="BL515" t="str">
            <v>Yes</v>
          </cell>
          <cell r="BM515" t="str">
            <v>Yes</v>
          </cell>
          <cell r="BN515" t="str">
            <v>Yes</v>
          </cell>
          <cell r="BO515" t="str">
            <v>Yes</v>
          </cell>
          <cell r="BP515" t="str">
            <v>Yes</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v>-2.69E-2</v>
          </cell>
          <cell r="CV515" t="str">
            <v/>
          </cell>
          <cell r="CW515" t="str">
            <v/>
          </cell>
          <cell r="CX515" t="str">
            <v/>
          </cell>
          <cell r="CY515">
            <v>2.69E-2</v>
          </cell>
          <cell r="CZ515" t="str">
            <v/>
          </cell>
          <cell r="DA515" t="str">
            <v/>
          </cell>
          <cell r="DB515" t="str">
            <v/>
          </cell>
          <cell r="DD515">
            <v>1</v>
          </cell>
          <cell r="DE515" t="str">
            <v>Incentive rate per 0.01 tonnes NOx per GWh, multiplied by 100 to give incentive rate per 1 tonne of Nox per GWh</v>
          </cell>
        </row>
        <row r="516">
          <cell r="C516" t="str">
            <v>PR19UUW_D01-HH</v>
          </cell>
          <cell r="D516" t="str">
            <v>You’re highly satisfied with our service and find it easy to do business with us</v>
          </cell>
          <cell r="E516" t="str">
            <v>PR19 new</v>
          </cell>
          <cell r="F516" t="str">
            <v>D01-HH</v>
          </cell>
          <cell r="G516" t="str">
            <v>C-MeX: Customer measure of experience</v>
          </cell>
          <cell r="H516" t="str">
            <v>As per Ofwat definition</v>
          </cell>
          <cell r="M516">
            <v>1</v>
          </cell>
          <cell r="Q516">
            <v>1</v>
          </cell>
          <cell r="R516" t="str">
            <v>Out &amp; under</v>
          </cell>
          <cell r="S516" t="str">
            <v>Revenue</v>
          </cell>
          <cell r="T516" t="str">
            <v>In-period</v>
          </cell>
          <cell r="U516" t="str">
            <v>Customer measure of experience (C-MeX)</v>
          </cell>
          <cell r="V516" t="str">
            <v>score</v>
          </cell>
          <cell r="W516" t="str">
            <v>C-MeX score</v>
          </cell>
          <cell r="X516">
            <v>2</v>
          </cell>
          <cell r="Y516" t="str">
            <v>Up</v>
          </cell>
          <cell r="Z516" t="str">
            <v>C-MeX: Customer measure of experience</v>
          </cell>
        </row>
        <row r="517">
          <cell r="C517" t="str">
            <v>PR19UUW_D02-CF</v>
          </cell>
          <cell r="D517" t="str">
            <v>You’re highly satisfied with our service and find it easy to do business with us</v>
          </cell>
          <cell r="E517" t="str">
            <v>PR19 new</v>
          </cell>
          <cell r="F517" t="str">
            <v>D02-CF</v>
          </cell>
          <cell r="G517" t="str">
            <v>D-MeX: Developer services measure of experience</v>
          </cell>
          <cell r="H517" t="str">
            <v>As per Ofwat definition</v>
          </cell>
          <cell r="J517">
            <v>0.23</v>
          </cell>
          <cell r="K517">
            <v>0.77</v>
          </cell>
          <cell r="Q517">
            <v>1</v>
          </cell>
          <cell r="R517" t="str">
            <v>Out &amp; under</v>
          </cell>
          <cell r="S517" t="str">
            <v>Revenue</v>
          </cell>
          <cell r="T517" t="str">
            <v>In-period</v>
          </cell>
          <cell r="U517" t="str">
            <v>Developer services measure of experience (D-MeX)</v>
          </cell>
          <cell r="V517" t="str">
            <v>score</v>
          </cell>
          <cell r="W517" t="str">
            <v>D-MeX score</v>
          </cell>
          <cell r="X517">
            <v>2</v>
          </cell>
          <cell r="Y517" t="str">
            <v>Up</v>
          </cell>
          <cell r="Z517" t="str">
            <v>D-MeX: Developer services measure of experience</v>
          </cell>
        </row>
        <row r="518">
          <cell r="C518" t="str">
            <v>PR19UUW_D03-HH</v>
          </cell>
          <cell r="D518" t="str">
            <v>You’re highly satisfied with our service and find it easy to do business with us</v>
          </cell>
          <cell r="E518" t="str">
            <v>PR19 new</v>
          </cell>
          <cell r="F518" t="str">
            <v>D03-HH</v>
          </cell>
          <cell r="G518" t="str">
            <v>Priority services for customers in vulnerable circumstances</v>
          </cell>
          <cell r="H518" t="str">
            <v>This measure builds on our existing Priority Services scheme by targeting an increase in the number of customers on the Priority Services Register (PSR), whilst also providing a measure of assurance as to the accuracy of the PSR by requiring regular checking of customer details.</v>
          </cell>
          <cell r="M518">
            <v>1</v>
          </cell>
          <cell r="Q518">
            <v>1</v>
          </cell>
          <cell r="R518" t="str">
            <v>NFI</v>
          </cell>
          <cell r="U518" t="str">
            <v>Billing, debt, vfm, affordability, vulnerability</v>
          </cell>
          <cell r="V518" t="str">
            <v>%</v>
          </cell>
          <cell r="W518" t="str">
            <v>% PSR reach/% PSR data checking</v>
          </cell>
          <cell r="X518">
            <v>1</v>
          </cell>
          <cell r="Y518" t="str">
            <v>Up</v>
          </cell>
          <cell r="Z518" t="str">
            <v>Priority services for customers in vulnerable circumstances</v>
          </cell>
        </row>
        <row r="519">
          <cell r="C519" t="str">
            <v>PR19UUW_D04-CF</v>
          </cell>
          <cell r="D519" t="str">
            <v>You’re highly satisfied with our service and find it easy to do business with us</v>
          </cell>
          <cell r="E519" t="str">
            <v>PR19 new</v>
          </cell>
          <cell r="F519" t="str">
            <v>D04-CF</v>
          </cell>
          <cell r="G519" t="str">
            <v>Street works performance</v>
          </cell>
          <cell r="H519" t="str">
            <v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v>
          </cell>
          <cell r="J519">
            <v>0.91</v>
          </cell>
          <cell r="K519">
            <v>0.09</v>
          </cell>
          <cell r="Q519">
            <v>1</v>
          </cell>
          <cell r="R519" t="str">
            <v>NFI</v>
          </cell>
          <cell r="U519" t="str">
            <v>Street works</v>
          </cell>
          <cell r="V519" t="str">
            <v>%</v>
          </cell>
          <cell r="W519" t="str">
            <v xml:space="preserve">Percentage non-compliance against the Safety at Street works and Roads Works Code of Practice and the specification for the reinstatement of openings in highways (3rd Edition). </v>
          </cell>
          <cell r="X519">
            <v>2</v>
          </cell>
          <cell r="Y519" t="str">
            <v>Down</v>
          </cell>
          <cell r="AQ519">
            <v>11</v>
          </cell>
          <cell r="AR519">
            <v>10.5</v>
          </cell>
          <cell r="AS519">
            <v>10</v>
          </cell>
          <cell r="AT519">
            <v>9.5</v>
          </cell>
          <cell r="AU519">
            <v>9</v>
          </cell>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v>1</v>
          </cell>
          <cell r="DE519" t="str">
            <v/>
          </cell>
        </row>
        <row r="520">
          <cell r="C520" t="str">
            <v>PR19UUW_D05-HH</v>
          </cell>
          <cell r="D520" t="str">
            <v>You’re highly satisfied with our service and find it easy to do business with us</v>
          </cell>
          <cell r="E520" t="str">
            <v>PR19 new</v>
          </cell>
          <cell r="F520" t="str">
            <v>D05-HH</v>
          </cell>
          <cell r="G520" t="str">
            <v>Priority Services- BSI accreditation</v>
          </cell>
          <cell r="H520" t="str">
            <v>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v>
          </cell>
          <cell r="M520">
            <v>1</v>
          </cell>
          <cell r="Q520">
            <v>1</v>
          </cell>
          <cell r="R520" t="str">
            <v>NFI</v>
          </cell>
          <cell r="U520" t="str">
            <v>Billing, debt, vfm, affordability, vulnerability</v>
          </cell>
          <cell r="V520" t="str">
            <v>text</v>
          </cell>
          <cell r="W520" t="str">
            <v>Pass/fail</v>
          </cell>
          <cell r="X520">
            <v>0</v>
          </cell>
          <cell r="Y520" t="str">
            <v>Up</v>
          </cell>
          <cell r="AQ520" t="str">
            <v>Achieved</v>
          </cell>
          <cell r="AR520" t="str">
            <v>Maintained</v>
          </cell>
          <cell r="AS520" t="str">
            <v>Maintained</v>
          </cell>
          <cell r="AT520" t="str">
            <v>Maintained</v>
          </cell>
          <cell r="AU520" t="str">
            <v>Maintained</v>
          </cell>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D520">
            <v>1</v>
          </cell>
        </row>
        <row r="521">
          <cell r="C521" t="str">
            <v>PR19UUW_E01-HH</v>
          </cell>
          <cell r="D521" t="str">
            <v>We will improve the way we work to keep bills down and improve services for you and future customers</v>
          </cell>
          <cell r="E521" t="str">
            <v>PR19 new</v>
          </cell>
          <cell r="F521" t="str">
            <v>E01-HH</v>
          </cell>
          <cell r="G521" t="str">
            <v>Number of customers lifted out of water poverty</v>
          </cell>
          <cell r="H521" t="str">
            <v>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v>
          </cell>
          <cell r="M521">
            <v>1</v>
          </cell>
          <cell r="Q521">
            <v>1</v>
          </cell>
          <cell r="R521" t="str">
            <v>Out &amp; under</v>
          </cell>
          <cell r="S521" t="str">
            <v>Revenue</v>
          </cell>
          <cell r="T521" t="str">
            <v>In-period</v>
          </cell>
          <cell r="U521" t="str">
            <v>Billing, debt, vfm, affordability, vulnerability</v>
          </cell>
          <cell r="V521" t="str">
            <v>nr</v>
          </cell>
          <cell r="W521" t="str">
            <v>Number of customers lifted out of water poverty due to our intervention in year</v>
          </cell>
          <cell r="X521">
            <v>0</v>
          </cell>
          <cell r="Y521" t="str">
            <v>Up</v>
          </cell>
          <cell r="AQ521">
            <v>57600</v>
          </cell>
          <cell r="AR521">
            <v>59800</v>
          </cell>
          <cell r="AS521">
            <v>62100</v>
          </cell>
          <cell r="AT521">
            <v>64300</v>
          </cell>
          <cell r="AU521">
            <v>66500</v>
          </cell>
          <cell r="BL521" t="str">
            <v>Yes</v>
          </cell>
          <cell r="BM521" t="str">
            <v>Yes</v>
          </cell>
          <cell r="BN521" t="str">
            <v>Yes</v>
          </cell>
          <cell r="BO521" t="str">
            <v>Yes</v>
          </cell>
          <cell r="BP521" t="str">
            <v>Yes</v>
          </cell>
          <cell r="BQ521" t="str">
            <v/>
          </cell>
          <cell r="BR521" t="str">
            <v/>
          </cell>
          <cell r="BS521" t="str">
            <v/>
          </cell>
          <cell r="BT521" t="str">
            <v/>
          </cell>
          <cell r="BU521" t="str">
            <v/>
          </cell>
          <cell r="BV521">
            <v>46102</v>
          </cell>
          <cell r="BW521">
            <v>47875</v>
          </cell>
          <cell r="BX521">
            <v>49648</v>
          </cell>
          <cell r="BY521">
            <v>51422</v>
          </cell>
          <cell r="BZ521">
            <v>53195</v>
          </cell>
          <cell r="CA521" t="str">
            <v/>
          </cell>
          <cell r="CB521" t="str">
            <v/>
          </cell>
          <cell r="CC521" t="str">
            <v/>
          </cell>
          <cell r="CD521" t="str">
            <v/>
          </cell>
          <cell r="CE521" t="str">
            <v/>
          </cell>
          <cell r="CF521" t="str">
            <v/>
          </cell>
          <cell r="CG521" t="str">
            <v/>
          </cell>
          <cell r="CH521" t="str">
            <v/>
          </cell>
          <cell r="CI521" t="str">
            <v/>
          </cell>
          <cell r="CJ521" t="str">
            <v/>
          </cell>
          <cell r="CK521">
            <v>69153</v>
          </cell>
          <cell r="CL521">
            <v>71813</v>
          </cell>
          <cell r="CM521">
            <v>74473</v>
          </cell>
          <cell r="CN521">
            <v>77132</v>
          </cell>
          <cell r="CO521">
            <v>79792</v>
          </cell>
          <cell r="CP521" t="str">
            <v/>
          </cell>
          <cell r="CQ521" t="str">
            <v/>
          </cell>
          <cell r="CR521" t="str">
            <v/>
          </cell>
          <cell r="CS521" t="str">
            <v/>
          </cell>
          <cell r="CT521" t="str">
            <v/>
          </cell>
          <cell r="CU521">
            <v>-2.2000000000000001E-4</v>
          </cell>
          <cell r="CV521" t="str">
            <v/>
          </cell>
          <cell r="CW521" t="str">
            <v/>
          </cell>
          <cell r="CX521" t="str">
            <v/>
          </cell>
          <cell r="CY521">
            <v>2.2000000000000001E-4</v>
          </cell>
          <cell r="CZ521" t="str">
            <v/>
          </cell>
          <cell r="DA521" t="str">
            <v/>
          </cell>
          <cell r="DB521" t="str">
            <v/>
          </cell>
          <cell r="DD521">
            <v>1</v>
          </cell>
        </row>
        <row r="522">
          <cell r="C522" t="str">
            <v>PR19UUW_E10-HH</v>
          </cell>
          <cell r="F522" t="str">
            <v>E10-HH</v>
          </cell>
          <cell r="G522" t="str">
            <v>Voids</v>
          </cell>
          <cell r="M522">
            <v>1</v>
          </cell>
          <cell r="Q522">
            <v>1</v>
          </cell>
          <cell r="R522" t="str">
            <v>Out &amp; under</v>
          </cell>
          <cell r="S522" t="str">
            <v>Revenue</v>
          </cell>
          <cell r="T522" t="str">
            <v>In-period</v>
          </cell>
          <cell r="U522" t="str">
            <v>Billing, debt, vfm, affordability, vulnerability</v>
          </cell>
          <cell r="V522" t="str">
            <v>%</v>
          </cell>
          <cell r="W522" t="str">
            <v xml:space="preserve">Percentage of the connected household property base that has been verified as void at year end. </v>
          </cell>
          <cell r="X522">
            <v>2</v>
          </cell>
          <cell r="Y522" t="str">
            <v>Down</v>
          </cell>
          <cell r="AQ522">
            <v>6.7</v>
          </cell>
          <cell r="AR522">
            <v>6.31</v>
          </cell>
          <cell r="AS522">
            <v>5.92</v>
          </cell>
          <cell r="AT522">
            <v>5.53</v>
          </cell>
          <cell r="AU522">
            <v>5.15</v>
          </cell>
          <cell r="BL522" t="str">
            <v>Yes</v>
          </cell>
          <cell r="BM522" t="str">
            <v>Yes</v>
          </cell>
          <cell r="BN522" t="str">
            <v>Yes</v>
          </cell>
          <cell r="BO522" t="str">
            <v>Yes</v>
          </cell>
          <cell r="BP522" t="str">
            <v>Yes</v>
          </cell>
          <cell r="BQ522" t="str">
            <v/>
          </cell>
          <cell r="BR522" t="str">
            <v/>
          </cell>
          <cell r="BS522" t="str">
            <v/>
          </cell>
          <cell r="BT522" t="str">
            <v/>
          </cell>
          <cell r="BU522" t="str">
            <v/>
          </cell>
          <cell r="BV522">
            <v>7.38</v>
          </cell>
          <cell r="BW522">
            <v>7.38</v>
          </cell>
          <cell r="BX522">
            <v>7.38</v>
          </cell>
          <cell r="BY522">
            <v>7.38</v>
          </cell>
          <cell r="BZ522">
            <v>7.38</v>
          </cell>
          <cell r="CA522" t="str">
            <v/>
          </cell>
          <cell r="CB522" t="str">
            <v/>
          </cell>
          <cell r="CC522" t="str">
            <v/>
          </cell>
          <cell r="CD522" t="str">
            <v/>
          </cell>
          <cell r="CE522" t="str">
            <v/>
          </cell>
          <cell r="CF522" t="str">
            <v/>
          </cell>
          <cell r="CG522" t="str">
            <v/>
          </cell>
          <cell r="CH522" t="str">
            <v/>
          </cell>
          <cell r="CI522" t="str">
            <v/>
          </cell>
          <cell r="CJ522" t="str">
            <v/>
          </cell>
          <cell r="CK522">
            <v>6.02</v>
          </cell>
          <cell r="CL522">
            <v>5.24</v>
          </cell>
          <cell r="CM522">
            <v>4.46</v>
          </cell>
          <cell r="CN522">
            <v>3.68</v>
          </cell>
          <cell r="CO522">
            <v>2.92</v>
          </cell>
          <cell r="CP522" t="str">
            <v/>
          </cell>
          <cell r="CQ522" t="str">
            <v/>
          </cell>
          <cell r="CR522" t="str">
            <v/>
          </cell>
          <cell r="CS522" t="str">
            <v/>
          </cell>
          <cell r="CT522" t="str">
            <v/>
          </cell>
          <cell r="CU522">
            <v>-5.63</v>
          </cell>
          <cell r="CV522" t="str">
            <v/>
          </cell>
          <cell r="CW522" t="str">
            <v/>
          </cell>
          <cell r="CX522" t="str">
            <v/>
          </cell>
          <cell r="CY522">
            <v>5.63</v>
          </cell>
          <cell r="CZ522" t="str">
            <v/>
          </cell>
          <cell r="DA522" t="str">
            <v/>
          </cell>
          <cell r="DB522" t="str">
            <v/>
          </cell>
          <cell r="DD522">
            <v>1</v>
          </cell>
        </row>
        <row r="523">
          <cell r="C523" t="str">
            <v>PR19UUW_E03-CF</v>
          </cell>
          <cell r="D523" t="str">
            <v>We will improve the way we work to keep bills down and improve services for you and future customers</v>
          </cell>
          <cell r="E523" t="str">
            <v>PR19 new</v>
          </cell>
          <cell r="F523" t="str">
            <v>E03-CF</v>
          </cell>
          <cell r="G523" t="str">
            <v>Non-household vacancy incentive scheme</v>
          </cell>
          <cell r="H523" t="str">
            <v>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v>
          </cell>
          <cell r="J523">
            <v>0.5</v>
          </cell>
          <cell r="K523">
            <v>0.5</v>
          </cell>
          <cell r="Q523">
            <v>1</v>
          </cell>
          <cell r="R523" t="str">
            <v>Out</v>
          </cell>
          <cell r="S523" t="str">
            <v>Revenue</v>
          </cell>
          <cell r="T523" t="str">
            <v>In-period</v>
          </cell>
          <cell r="U523" t="str">
            <v>Voids and gap sites</v>
          </cell>
          <cell r="V523" t="str">
            <v>nr</v>
          </cell>
          <cell r="W523" t="str">
            <v>Number of vacancy incentive payments made</v>
          </cell>
          <cell r="X523">
            <v>0</v>
          </cell>
          <cell r="Y523" t="str">
            <v>Up</v>
          </cell>
          <cell r="Z523" t="str">
            <v/>
          </cell>
          <cell r="AQ523">
            <v>0</v>
          </cell>
          <cell r="AR523">
            <v>0</v>
          </cell>
          <cell r="AS523">
            <v>0</v>
          </cell>
          <cell r="AT523">
            <v>0</v>
          </cell>
          <cell r="AU523">
            <v>0</v>
          </cell>
          <cell r="BL523" t="str">
            <v>Yes</v>
          </cell>
          <cell r="BM523" t="str">
            <v>Yes</v>
          </cell>
          <cell r="BN523" t="str">
            <v>Yes</v>
          </cell>
          <cell r="BO523" t="str">
            <v>Yes</v>
          </cell>
          <cell r="BP523" t="str">
            <v>Yes</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v>1.36E-4</v>
          </cell>
          <cell r="CZ523" t="str">
            <v/>
          </cell>
          <cell r="DA523" t="str">
            <v/>
          </cell>
          <cell r="DB523" t="str">
            <v/>
          </cell>
          <cell r="DC523" t="str">
            <v/>
          </cell>
          <cell r="DD523">
            <v>1</v>
          </cell>
          <cell r="DE523" t="str">
            <v/>
          </cell>
        </row>
        <row r="524">
          <cell r="C524" t="str">
            <v>PR19UUW_E04-CF</v>
          </cell>
          <cell r="D524" t="str">
            <v>We will improve the way we work to keep bills down and improve services for you and future customers</v>
          </cell>
          <cell r="E524" t="str">
            <v>PR19 new</v>
          </cell>
          <cell r="F524" t="str">
            <v>E04-CF</v>
          </cell>
          <cell r="G524" t="str">
            <v>Gap sites (Wholesale)</v>
          </cell>
          <cell r="H524" t="str">
            <v>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v>
          </cell>
          <cell r="J524">
            <v>0.5</v>
          </cell>
          <cell r="K524">
            <v>0.5</v>
          </cell>
          <cell r="Q524">
            <v>1</v>
          </cell>
          <cell r="R524" t="str">
            <v>Out</v>
          </cell>
          <cell r="S524" t="str">
            <v>Revenue</v>
          </cell>
          <cell r="T524" t="str">
            <v>In-period</v>
          </cell>
          <cell r="U524" t="str">
            <v>Billing, debt, vfm, affordability, vulnerability</v>
          </cell>
          <cell r="V524" t="str">
            <v>nr</v>
          </cell>
          <cell r="W524" t="str">
            <v>Number of gap site incentive payments paid to retailers following the successful registration of the supply point in the market</v>
          </cell>
          <cell r="X524">
            <v>0</v>
          </cell>
          <cell r="Y524" t="str">
            <v>Up</v>
          </cell>
          <cell r="Z524" t="str">
            <v/>
          </cell>
          <cell r="AQ524">
            <v>0</v>
          </cell>
          <cell r="AR524">
            <v>0</v>
          </cell>
          <cell r="AS524">
            <v>0</v>
          </cell>
          <cell r="AT524">
            <v>0</v>
          </cell>
          <cell r="AU524">
            <v>0</v>
          </cell>
          <cell r="BL524" t="str">
            <v>Yes</v>
          </cell>
          <cell r="BM524" t="str">
            <v>Yes</v>
          </cell>
          <cell r="BN524" t="str">
            <v>Yes</v>
          </cell>
          <cell r="BO524" t="str">
            <v>Yes</v>
          </cell>
          <cell r="BP524" t="str">
            <v>Yes</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v>3.0600000000000001E-4</v>
          </cell>
          <cell r="CZ524" t="str">
            <v/>
          </cell>
          <cell r="DA524" t="str">
            <v/>
          </cell>
          <cell r="DB524" t="str">
            <v/>
          </cell>
          <cell r="DC524" t="str">
            <v/>
          </cell>
          <cell r="DD524">
            <v>1</v>
          </cell>
          <cell r="DE524" t="str">
            <v/>
          </cell>
        </row>
        <row r="525">
          <cell r="C525" t="str">
            <v>PR19UUW_E05-HH</v>
          </cell>
          <cell r="D525" t="str">
            <v>We will improve the way we work to keep bills down and improve services for you and future customers</v>
          </cell>
          <cell r="E525" t="str">
            <v>PR19 new</v>
          </cell>
          <cell r="F525" t="str">
            <v>E05-HH</v>
          </cell>
          <cell r="G525" t="str">
            <v>Gap sites (Retail)</v>
          </cell>
          <cell r="H525" t="str">
            <v>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v>
          </cell>
          <cell r="M525">
            <v>1</v>
          </cell>
          <cell r="Q525">
            <v>1</v>
          </cell>
          <cell r="R525" t="str">
            <v>Out</v>
          </cell>
          <cell r="S525" t="str">
            <v>Revenue</v>
          </cell>
          <cell r="T525" t="str">
            <v>In-period</v>
          </cell>
          <cell r="U525" t="str">
            <v>Billing, debt, vfm, affordability, vulnerability</v>
          </cell>
          <cell r="V525" t="str">
            <v>nr</v>
          </cell>
          <cell r="W525" t="str">
            <v xml:space="preserve">Annual number of household connected properties identified as not being billed by United Utilities which are subsequently recorded onto our billing system, excluding connections raised by developers through established new connections processes. </v>
          </cell>
          <cell r="X525">
            <v>0</v>
          </cell>
          <cell r="Y525" t="str">
            <v>Up</v>
          </cell>
          <cell r="AQ525">
            <v>0</v>
          </cell>
          <cell r="AR525">
            <v>0</v>
          </cell>
          <cell r="AS525">
            <v>0</v>
          </cell>
          <cell r="AT525">
            <v>0</v>
          </cell>
          <cell r="AU525">
            <v>0</v>
          </cell>
          <cell r="BL525" t="str">
            <v>Yes</v>
          </cell>
          <cell r="BM525" t="str">
            <v>Yes</v>
          </cell>
          <cell r="BN525" t="str">
            <v>Yes</v>
          </cell>
          <cell r="BO525" t="str">
            <v>Yes</v>
          </cell>
          <cell r="BP525" t="str">
            <v>Yes</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v>0</v>
          </cell>
          <cell r="CV525" t="str">
            <v/>
          </cell>
          <cell r="CW525" t="str">
            <v/>
          </cell>
          <cell r="CX525" t="str">
            <v/>
          </cell>
          <cell r="CY525">
            <v>1.2999999999999999E-5</v>
          </cell>
          <cell r="CZ525" t="str">
            <v/>
          </cell>
          <cell r="DA525" t="str">
            <v/>
          </cell>
          <cell r="DB525" t="str">
            <v/>
          </cell>
          <cell r="DD525">
            <v>1</v>
          </cell>
        </row>
        <row r="526">
          <cell r="C526" t="str">
            <v>PR19UUW_E06-CF</v>
          </cell>
          <cell r="D526" t="str">
            <v>We will improve the way we work to keep bills down and improve services for you and future customers</v>
          </cell>
          <cell r="E526" t="str">
            <v>PR19 new</v>
          </cell>
          <cell r="F526" t="str">
            <v>E06-CF</v>
          </cell>
          <cell r="G526" t="str">
            <v>Systems thinking capability</v>
          </cell>
          <cell r="H526" t="str">
            <v>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v>
          </cell>
          <cell r="J526">
            <v>0.5</v>
          </cell>
          <cell r="K526">
            <v>0.5</v>
          </cell>
          <cell r="Q526">
            <v>1</v>
          </cell>
          <cell r="R526" t="str">
            <v>NFI</v>
          </cell>
          <cell r="U526" t="str">
            <v>Sustainability/innovation</v>
          </cell>
          <cell r="V526" t="str">
            <v>nr</v>
          </cell>
          <cell r="W526" t="str">
            <v xml:space="preserve">Capability Maturity Level </v>
          </cell>
          <cell r="X526">
            <v>0</v>
          </cell>
          <cell r="Y526" t="str">
            <v>Up</v>
          </cell>
          <cell r="AQ526">
            <v>1</v>
          </cell>
          <cell r="AR526">
            <v>2</v>
          </cell>
          <cell r="AS526">
            <v>2</v>
          </cell>
          <cell r="AT526">
            <v>2</v>
          </cell>
          <cell r="AU526">
            <v>2</v>
          </cell>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No</v>
          </cell>
          <cell r="DD526">
            <v>1</v>
          </cell>
          <cell r="DE526" t="str">
            <v/>
          </cell>
        </row>
        <row r="527">
          <cell r="C527" t="str">
            <v>PR19UUW_E07-DP</v>
          </cell>
          <cell r="D527" t="str">
            <v>We will improve the way we work to keep bills down and improve services for you and future customers</v>
          </cell>
          <cell r="E527" t="str">
            <v>PR19 new</v>
          </cell>
          <cell r="F527" t="str">
            <v>E07-DP</v>
          </cell>
          <cell r="G527" t="str">
            <v>Successful delivery of direct procurement of Manchester and Pennine resilience</v>
          </cell>
          <cell r="H527" t="str">
            <v>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v>
          </cell>
          <cell r="J527">
            <v>1</v>
          </cell>
          <cell r="Q527">
            <v>1</v>
          </cell>
          <cell r="R527" t="str">
            <v xml:space="preserve">Out </v>
          </cell>
          <cell r="S527" t="str">
            <v>Revenue</v>
          </cell>
          <cell r="T527" t="str">
            <v>End of period</v>
          </cell>
          <cell r="U527" t="str">
            <v>Resilience</v>
          </cell>
          <cell r="V527" t="str">
            <v>nr</v>
          </cell>
          <cell r="W527" t="str">
            <v>Number of new projects which have a direct procurement contract awarded in each year</v>
          </cell>
          <cell r="X527">
            <v>0</v>
          </cell>
          <cell r="Y527" t="str">
            <v>Up</v>
          </cell>
          <cell r="Z527" t="str">
            <v/>
          </cell>
          <cell r="AQ527" t="str">
            <v/>
          </cell>
          <cell r="AR527" t="str">
            <v/>
          </cell>
          <cell r="AS527" t="str">
            <v/>
          </cell>
          <cell r="AT527">
            <v>1</v>
          </cell>
          <cell r="AU527" t="str">
            <v/>
          </cell>
          <cell r="BL527" t="str">
            <v>Yes</v>
          </cell>
          <cell r="BM527" t="str">
            <v>Yes</v>
          </cell>
          <cell r="BN527" t="str">
            <v>Yes</v>
          </cell>
          <cell r="BO527" t="str">
            <v>Yes</v>
          </cell>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row>
        <row r="528">
          <cell r="C528" t="str">
            <v>PR19UUW_E09-HH</v>
          </cell>
          <cell r="D528" t="str">
            <v>We will improve the way we work to keep bills down and improve services for you and future customers</v>
          </cell>
          <cell r="E528" t="str">
            <v>PR14 continuation</v>
          </cell>
          <cell r="F528" t="str">
            <v>E09-HH</v>
          </cell>
          <cell r="G528" t="str">
            <v>Customers say that we offer value for money</v>
          </cell>
          <cell r="H528" t="str">
            <v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v>
          </cell>
          <cell r="M528">
            <v>1</v>
          </cell>
          <cell r="Q528">
            <v>1</v>
          </cell>
          <cell r="R528" t="str">
            <v>NFI</v>
          </cell>
          <cell r="U528" t="str">
            <v>Billing, debt, vfm</v>
          </cell>
          <cell r="V528" t="str">
            <v>%</v>
          </cell>
          <cell r="W528" t="str">
            <v>Percentage of customers who, when surveyed, are satisfied we provide value for money</v>
          </cell>
          <cell r="X528">
            <v>0</v>
          </cell>
          <cell r="Y528" t="str">
            <v>Up</v>
          </cell>
          <cell r="AQ528">
            <v>71</v>
          </cell>
          <cell r="AR528">
            <v>72</v>
          </cell>
          <cell r="AS528">
            <v>73</v>
          </cell>
          <cell r="AT528">
            <v>74</v>
          </cell>
          <cell r="AU528">
            <v>75</v>
          </cell>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D528">
            <v>1</v>
          </cell>
        </row>
        <row r="529">
          <cell r="C529" t="str">
            <v>PR19UUW_F01-WWN</v>
          </cell>
          <cell r="D529" t="str">
            <v>We collect and recycle your wastewater</v>
          </cell>
          <cell r="E529" t="str">
            <v>PR14 revision</v>
          </cell>
          <cell r="F529" t="str">
            <v>F01-WWN</v>
          </cell>
          <cell r="G529" t="str">
            <v>Sewer collapses</v>
          </cell>
          <cell r="H529" t="str">
            <v>As per Ofwat definition</v>
          </cell>
          <cell r="K529">
            <v>1</v>
          </cell>
          <cell r="Q529">
            <v>1</v>
          </cell>
          <cell r="R529" t="str">
            <v>Under</v>
          </cell>
          <cell r="S529" t="str">
            <v>Revenue</v>
          </cell>
          <cell r="T529" t="str">
            <v>In-period</v>
          </cell>
          <cell r="U529" t="str">
            <v>Sewer blockages/collapses</v>
          </cell>
          <cell r="V529" t="str">
            <v>nr</v>
          </cell>
          <cell r="W529" t="str">
            <v>Number of sewer collapses per 1,000km of sewer</v>
          </cell>
          <cell r="X529">
            <v>2</v>
          </cell>
          <cell r="Y529" t="str">
            <v>Down</v>
          </cell>
          <cell r="Z529" t="str">
            <v>Sewer collapses</v>
          </cell>
        </row>
        <row r="530">
          <cell r="C530" t="str">
            <v>PR19UUW_F02-WWN</v>
          </cell>
          <cell r="D530" t="str">
            <v>We collect and recycle your wastewater</v>
          </cell>
          <cell r="E530" t="str">
            <v>PR14 revision</v>
          </cell>
          <cell r="F530" t="str">
            <v>F02-WWN</v>
          </cell>
          <cell r="G530" t="str">
            <v>Sewer blockages</v>
          </cell>
          <cell r="H530" t="str">
            <v>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v>
          </cell>
          <cell r="K530">
            <v>1</v>
          </cell>
          <cell r="Q530">
            <v>1</v>
          </cell>
          <cell r="R530" t="str">
            <v>Out &amp; under</v>
          </cell>
          <cell r="S530" t="str">
            <v>Revenue</v>
          </cell>
          <cell r="T530" t="str">
            <v>In-period</v>
          </cell>
          <cell r="U530" t="str">
            <v>Sewer blockages/collapses</v>
          </cell>
          <cell r="V530" t="str">
            <v>nr</v>
          </cell>
          <cell r="W530" t="str">
            <v>Number of sewer blockages that have been reported and cleared</v>
          </cell>
          <cell r="X530">
            <v>0</v>
          </cell>
          <cell r="Y530" t="str">
            <v>Down</v>
          </cell>
          <cell r="Z530" t="str">
            <v>Sewer blockages</v>
          </cell>
          <cell r="AQ530">
            <v>20664</v>
          </cell>
          <cell r="AR530">
            <v>20328</v>
          </cell>
          <cell r="AS530">
            <v>19992</v>
          </cell>
          <cell r="AT530">
            <v>19656</v>
          </cell>
          <cell r="AU530">
            <v>19320</v>
          </cell>
          <cell r="BL530" t="str">
            <v>Yes</v>
          </cell>
          <cell r="BM530" t="str">
            <v>Yes</v>
          </cell>
          <cell r="BN530" t="str">
            <v>Yes</v>
          </cell>
          <cell r="BO530" t="str">
            <v>Yes</v>
          </cell>
          <cell r="BP530" t="str">
            <v>Yes</v>
          </cell>
          <cell r="BQ530" t="str">
            <v/>
          </cell>
          <cell r="BR530" t="str">
            <v/>
          </cell>
          <cell r="BS530" t="str">
            <v/>
          </cell>
          <cell r="BT530" t="str">
            <v/>
          </cell>
          <cell r="BU530" t="str">
            <v/>
          </cell>
          <cell r="BV530">
            <v>30996</v>
          </cell>
          <cell r="BW530">
            <v>30996</v>
          </cell>
          <cell r="BX530">
            <v>30996</v>
          </cell>
          <cell r="BY530">
            <v>30996</v>
          </cell>
          <cell r="BZ530">
            <v>30996</v>
          </cell>
          <cell r="CA530" t="str">
            <v/>
          </cell>
          <cell r="CB530" t="str">
            <v/>
          </cell>
          <cell r="CC530" t="str">
            <v/>
          </cell>
          <cell r="CD530" t="str">
            <v/>
          </cell>
          <cell r="CE530" t="str">
            <v/>
          </cell>
          <cell r="CF530" t="str">
            <v/>
          </cell>
          <cell r="CG530" t="str">
            <v/>
          </cell>
          <cell r="CH530" t="str">
            <v/>
          </cell>
          <cell r="CI530" t="str">
            <v/>
          </cell>
          <cell r="CJ530" t="str">
            <v/>
          </cell>
          <cell r="CK530">
            <v>17505</v>
          </cell>
          <cell r="CL530">
            <v>17220</v>
          </cell>
          <cell r="CM530">
            <v>16935</v>
          </cell>
          <cell r="CN530">
            <v>16651</v>
          </cell>
          <cell r="CO530">
            <v>16366</v>
          </cell>
          <cell r="CP530" t="str">
            <v/>
          </cell>
          <cell r="CQ530" t="str">
            <v/>
          </cell>
          <cell r="CR530" t="str">
            <v/>
          </cell>
          <cell r="CS530" t="str">
            <v/>
          </cell>
          <cell r="CT530" t="str">
            <v/>
          </cell>
          <cell r="CU530">
            <v>-1.4E-3</v>
          </cell>
          <cell r="CV530" t="str">
            <v/>
          </cell>
          <cell r="CW530" t="str">
            <v/>
          </cell>
          <cell r="CX530" t="str">
            <v/>
          </cell>
          <cell r="CY530">
            <v>1.4E-3</v>
          </cell>
          <cell r="CZ530" t="str">
            <v/>
          </cell>
          <cell r="DA530" t="str">
            <v/>
          </cell>
          <cell r="DB530" t="str">
            <v/>
          </cell>
          <cell r="DC530" t="str">
            <v/>
          </cell>
          <cell r="DD530">
            <v>1</v>
          </cell>
          <cell r="DE530" t="str">
            <v/>
          </cell>
        </row>
        <row r="531">
          <cell r="C531" t="str">
            <v>PR19UUW_G01-WWN</v>
          </cell>
          <cell r="D531" t="str">
            <v>The risk of sewer flooding for homes and businesses is reduced</v>
          </cell>
          <cell r="E531" t="str">
            <v>PR19 new</v>
          </cell>
          <cell r="F531" t="str">
            <v>G01-WWN</v>
          </cell>
          <cell r="G531" t="str">
            <v>Risk of sewer flooding in a storm</v>
          </cell>
          <cell r="H531" t="str">
            <v>As per Ofwat definition</v>
          </cell>
          <cell r="K531">
            <v>1</v>
          </cell>
          <cell r="Q531">
            <v>1</v>
          </cell>
          <cell r="R531" t="str">
            <v>NFI</v>
          </cell>
          <cell r="S531" t="str">
            <v/>
          </cell>
          <cell r="T531" t="str">
            <v/>
          </cell>
          <cell r="U531" t="str">
            <v>Sewer flooding</v>
          </cell>
          <cell r="V531" t="str">
            <v>%</v>
          </cell>
          <cell r="W531" t="str">
            <v>Percentage of population at risk of hydraulic internal sewer flooding in a 1-in-50 year storm</v>
          </cell>
          <cell r="X531">
            <v>2</v>
          </cell>
          <cell r="Y531" t="str">
            <v>Down</v>
          </cell>
          <cell r="Z531" t="str">
            <v>Risk of sewer flooding in a storm</v>
          </cell>
        </row>
        <row r="532">
          <cell r="C532" t="str">
            <v>PR19UUW_G02-WWN</v>
          </cell>
          <cell r="D532" t="str">
            <v>The risk of sewer flooding for homes and businesses is reduced</v>
          </cell>
          <cell r="E532" t="str">
            <v>PR14 revision</v>
          </cell>
          <cell r="F532" t="str">
            <v>G02-WWN</v>
          </cell>
          <cell r="G532" t="str">
            <v>Internal sewer flooding</v>
          </cell>
          <cell r="H532" t="str">
            <v>As per Ofwat definition</v>
          </cell>
          <cell r="K532">
            <v>1</v>
          </cell>
          <cell r="Q532">
            <v>1</v>
          </cell>
          <cell r="R532" t="str">
            <v>Out &amp; under</v>
          </cell>
          <cell r="S532" t="str">
            <v>Revenue</v>
          </cell>
          <cell r="T532" t="str">
            <v>In-period</v>
          </cell>
          <cell r="U532" t="str">
            <v>Sewer flooding</v>
          </cell>
          <cell r="V532" t="str">
            <v>nr</v>
          </cell>
          <cell r="W532" t="str">
            <v>Number of internal flooding incidents that have occurred in each financial year</v>
          </cell>
          <cell r="X532">
            <v>2</v>
          </cell>
          <cell r="Y532" t="str">
            <v>Down</v>
          </cell>
          <cell r="Z532" t="str">
            <v>Internal sewer flooding</v>
          </cell>
        </row>
        <row r="533">
          <cell r="C533" t="str">
            <v>PR19UUW_G03-WWN</v>
          </cell>
          <cell r="D533" t="str">
            <v>The risk of sewer flooding for homes and businesses is reduced</v>
          </cell>
          <cell r="E533" t="str">
            <v>PR14 revision</v>
          </cell>
          <cell r="F533" t="str">
            <v>G03-WWN</v>
          </cell>
          <cell r="G533" t="str">
            <v>External flooding Incidents</v>
          </cell>
          <cell r="H533" t="str">
            <v>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v>
          </cell>
          <cell r="K533">
            <v>1</v>
          </cell>
          <cell r="Q533">
            <v>1</v>
          </cell>
          <cell r="R533" t="str">
            <v>Out &amp; under</v>
          </cell>
          <cell r="S533" t="str">
            <v>Revenue</v>
          </cell>
          <cell r="T533" t="str">
            <v>In-period</v>
          </cell>
          <cell r="U533" t="str">
            <v>Sewer flooding</v>
          </cell>
          <cell r="V533" t="str">
            <v>nr</v>
          </cell>
          <cell r="W533" t="str">
            <v>Number of external flooding incidents that have occurred in each financial year</v>
          </cell>
          <cell r="X533">
            <v>0</v>
          </cell>
          <cell r="Y533" t="str">
            <v>Down</v>
          </cell>
          <cell r="Z533" t="str">
            <v>External sewer flooding</v>
          </cell>
          <cell r="AQ533">
            <v>6845</v>
          </cell>
          <cell r="AR533">
            <v>6599</v>
          </cell>
          <cell r="AS533">
            <v>6352</v>
          </cell>
          <cell r="AT533">
            <v>6106</v>
          </cell>
          <cell r="AU533">
            <v>5859</v>
          </cell>
          <cell r="BL533" t="str">
            <v>Yes</v>
          </cell>
          <cell r="BM533" t="str">
            <v>Yes</v>
          </cell>
          <cell r="BN533" t="str">
            <v>Yes</v>
          </cell>
          <cell r="BO533" t="str">
            <v>Yes</v>
          </cell>
          <cell r="BP533" t="str">
            <v>Yes</v>
          </cell>
          <cell r="BQ533" t="str">
            <v/>
          </cell>
          <cell r="BR533" t="str">
            <v/>
          </cell>
          <cell r="BS533" t="str">
            <v/>
          </cell>
          <cell r="BT533" t="str">
            <v/>
          </cell>
          <cell r="BU533" t="str">
            <v/>
          </cell>
          <cell r="BV533">
            <v>10268</v>
          </cell>
          <cell r="BW533">
            <v>10268</v>
          </cell>
          <cell r="BX533">
            <v>10268</v>
          </cell>
          <cell r="BY533">
            <v>10268</v>
          </cell>
          <cell r="BZ533">
            <v>10268</v>
          </cell>
          <cell r="CA533" t="str">
            <v/>
          </cell>
          <cell r="CB533" t="str">
            <v/>
          </cell>
          <cell r="CC533" t="str">
            <v/>
          </cell>
          <cell r="CD533" t="str">
            <v/>
          </cell>
          <cell r="CE533" t="str">
            <v/>
          </cell>
          <cell r="CF533" t="str">
            <v/>
          </cell>
          <cell r="CG533" t="str">
            <v/>
          </cell>
          <cell r="CH533" t="str">
            <v/>
          </cell>
          <cell r="CI533" t="str">
            <v/>
          </cell>
          <cell r="CJ533" t="str">
            <v/>
          </cell>
          <cell r="CK533">
            <v>6221</v>
          </cell>
          <cell r="CL533">
            <v>6017</v>
          </cell>
          <cell r="CM533">
            <v>5843</v>
          </cell>
          <cell r="CN533">
            <v>5662</v>
          </cell>
          <cell r="CO533">
            <v>5476</v>
          </cell>
          <cell r="CP533" t="str">
            <v/>
          </cell>
          <cell r="CQ533" t="str">
            <v/>
          </cell>
          <cell r="CR533" t="str">
            <v/>
          </cell>
          <cell r="CS533" t="str">
            <v/>
          </cell>
          <cell r="CT533" t="str">
            <v/>
          </cell>
          <cell r="CU533">
            <v>-6.4400000000000004E-3</v>
          </cell>
          <cell r="CV533" t="str">
            <v/>
          </cell>
          <cell r="CW533" t="str">
            <v/>
          </cell>
          <cell r="CX533" t="str">
            <v/>
          </cell>
          <cell r="CY533">
            <v>5.3699999999999998E-3</v>
          </cell>
          <cell r="CZ533" t="str">
            <v/>
          </cell>
          <cell r="DA533" t="str">
            <v/>
          </cell>
          <cell r="DB533" t="str">
            <v/>
          </cell>
          <cell r="DC533" t="str">
            <v/>
          </cell>
          <cell r="DD533">
            <v>1</v>
          </cell>
          <cell r="DE533" t="str">
            <v/>
          </cell>
        </row>
        <row r="534">
          <cell r="C534" t="str">
            <v>PR19UUW_G04-WWN</v>
          </cell>
          <cell r="D534" t="str">
            <v>The risk of sewer flooding for homes and businesses is reduced</v>
          </cell>
          <cell r="E534" t="str">
            <v>PR19 new</v>
          </cell>
          <cell r="F534" t="str">
            <v>G04-WWN</v>
          </cell>
          <cell r="G534" t="str">
            <v>Raising customer awareness to reduce the risk of flooding</v>
          </cell>
          <cell r="H534" t="str">
            <v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v>
          </cell>
          <cell r="K534">
            <v>1</v>
          </cell>
          <cell r="Q534">
            <v>1</v>
          </cell>
          <cell r="R534" t="str">
            <v>Out &amp; under</v>
          </cell>
          <cell r="S534" t="str">
            <v>Revenue</v>
          </cell>
          <cell r="T534" t="str">
            <v>In-period</v>
          </cell>
          <cell r="U534" t="str">
            <v>Customer education/awareness</v>
          </cell>
          <cell r="V534" t="str">
            <v>%</v>
          </cell>
          <cell r="W534" t="str">
            <v xml:space="preserve">Increase in customer awareness from the 2018/19 baseline (%) </v>
          </cell>
          <cell r="X534">
            <v>1</v>
          </cell>
          <cell r="Y534" t="str">
            <v>Up</v>
          </cell>
          <cell r="Z534" t="str">
            <v/>
          </cell>
          <cell r="AQ534">
            <v>2</v>
          </cell>
          <cell r="AR534">
            <v>4</v>
          </cell>
          <cell r="AS534">
            <v>6</v>
          </cell>
          <cell r="AT534">
            <v>8</v>
          </cell>
          <cell r="AU534">
            <v>10</v>
          </cell>
          <cell r="BL534" t="str">
            <v>Yes</v>
          </cell>
          <cell r="BM534" t="str">
            <v>Yes</v>
          </cell>
          <cell r="BN534" t="str">
            <v>Yes</v>
          </cell>
          <cell r="BO534" t="str">
            <v>Yes</v>
          </cell>
          <cell r="BP534" t="str">
            <v>Yes</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v>-8.5999999999999993E-2</v>
          </cell>
          <cell r="CV534" t="str">
            <v/>
          </cell>
          <cell r="CW534" t="str">
            <v/>
          </cell>
          <cell r="CX534" t="str">
            <v/>
          </cell>
          <cell r="CY534">
            <v>8.5999999999999993E-2</v>
          </cell>
          <cell r="CZ534" t="str">
            <v/>
          </cell>
          <cell r="DA534" t="str">
            <v/>
          </cell>
          <cell r="DB534" t="str">
            <v/>
          </cell>
          <cell r="DC534" t="str">
            <v/>
          </cell>
          <cell r="DD534">
            <v>1</v>
          </cell>
          <cell r="DE534" t="str">
            <v/>
          </cell>
        </row>
        <row r="535">
          <cell r="C535" t="str">
            <v>PR19UUW_G05-WWN</v>
          </cell>
          <cell r="D535" t="str">
            <v>The risk of sewer flooding for homes and businesses is reduced</v>
          </cell>
          <cell r="E535" t="str">
            <v>PR19 new</v>
          </cell>
          <cell r="F535" t="str">
            <v>G05-WWN</v>
          </cell>
          <cell r="G535" t="str">
            <v>Hydraulic internal flood risk resilience</v>
          </cell>
          <cell r="H535" t="str">
            <v>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K535">
            <v>1</v>
          </cell>
          <cell r="Q535">
            <v>1</v>
          </cell>
          <cell r="R535" t="str">
            <v>Out &amp; under</v>
          </cell>
          <cell r="S535" t="str">
            <v>Revenue</v>
          </cell>
          <cell r="T535" t="str">
            <v>In-period</v>
          </cell>
          <cell r="U535" t="str">
            <v>Sewer flooding</v>
          </cell>
          <cell r="V535" t="str">
            <v>nr</v>
          </cell>
          <cell r="W535" t="str">
            <v>Annual number of modelled incidents at high risk properties</v>
          </cell>
          <cell r="X535">
            <v>2</v>
          </cell>
          <cell r="Y535" t="str">
            <v>Down</v>
          </cell>
          <cell r="Z535" t="str">
            <v/>
          </cell>
          <cell r="AQ535">
            <v>60.04</v>
          </cell>
          <cell r="AR535">
            <v>59.04</v>
          </cell>
          <cell r="AS535">
            <v>58.04</v>
          </cell>
          <cell r="AT535">
            <v>57.04</v>
          </cell>
          <cell r="AU535">
            <v>56.04</v>
          </cell>
          <cell r="BL535" t="str">
            <v>Yes</v>
          </cell>
          <cell r="BM535" t="str">
            <v>Yes</v>
          </cell>
          <cell r="BN535" t="str">
            <v>Yes</v>
          </cell>
          <cell r="BO535" t="str">
            <v>Yes</v>
          </cell>
          <cell r="BP535" t="str">
            <v>Yes</v>
          </cell>
          <cell r="BQ535" t="str">
            <v/>
          </cell>
          <cell r="BR535" t="str">
            <v/>
          </cell>
          <cell r="BS535" t="str">
            <v/>
          </cell>
          <cell r="BT535" t="str">
            <v/>
          </cell>
          <cell r="BU535" t="str">
            <v/>
          </cell>
          <cell r="BV535">
            <v>78.040000000000006</v>
          </cell>
          <cell r="BW535">
            <v>78.540000000000006</v>
          </cell>
          <cell r="BX535">
            <v>79.040000000000006</v>
          </cell>
          <cell r="BY535">
            <v>79.540000000000006</v>
          </cell>
          <cell r="BZ535">
            <v>80.040000000000006</v>
          </cell>
          <cell r="CA535" t="str">
            <v/>
          </cell>
          <cell r="CB535" t="str">
            <v/>
          </cell>
          <cell r="CC535" t="str">
            <v/>
          </cell>
          <cell r="CD535" t="str">
            <v/>
          </cell>
          <cell r="CE535" t="str">
            <v/>
          </cell>
          <cell r="CF535" t="str">
            <v/>
          </cell>
          <cell r="CG535" t="str">
            <v/>
          </cell>
          <cell r="CH535" t="str">
            <v/>
          </cell>
          <cell r="CI535" t="str">
            <v/>
          </cell>
          <cell r="CJ535" t="str">
            <v/>
          </cell>
          <cell r="CK535">
            <v>37.9</v>
          </cell>
          <cell r="CL535">
            <v>36.9</v>
          </cell>
          <cell r="CM535">
            <v>35.9</v>
          </cell>
          <cell r="CN535">
            <v>34.9</v>
          </cell>
          <cell r="CO535">
            <v>33.9</v>
          </cell>
          <cell r="CP535" t="str">
            <v/>
          </cell>
          <cell r="CQ535" t="str">
            <v/>
          </cell>
          <cell r="CR535" t="str">
            <v/>
          </cell>
          <cell r="CS535" t="str">
            <v/>
          </cell>
          <cell r="CT535" t="str">
            <v/>
          </cell>
          <cell r="CU535">
            <v>-0.41499999999999998</v>
          </cell>
          <cell r="CV535" t="str">
            <v/>
          </cell>
          <cell r="CW535" t="str">
            <v/>
          </cell>
          <cell r="CX535" t="str">
            <v/>
          </cell>
          <cell r="CY535">
            <v>0.41499999999999998</v>
          </cell>
          <cell r="CZ535" t="str">
            <v/>
          </cell>
          <cell r="DA535" t="str">
            <v/>
          </cell>
          <cell r="DB535" t="str">
            <v/>
          </cell>
          <cell r="DC535" t="str">
            <v/>
          </cell>
          <cell r="DD535">
            <v>1</v>
          </cell>
          <cell r="DE535" t="str">
            <v/>
          </cell>
        </row>
        <row r="536">
          <cell r="C536" t="str">
            <v>PR19UUW_G06-WWN</v>
          </cell>
          <cell r="D536" t="str">
            <v>The risk of sewer flooding for homes and businesses is reduced</v>
          </cell>
          <cell r="E536" t="str">
            <v>PR19 new</v>
          </cell>
          <cell r="F536" t="str">
            <v>G06-WWN</v>
          </cell>
          <cell r="G536" t="str">
            <v>Hydraulic external flood risk resilience</v>
          </cell>
          <cell r="H536" t="str">
            <v>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K536">
            <v>1</v>
          </cell>
          <cell r="Q536">
            <v>1</v>
          </cell>
          <cell r="R536" t="str">
            <v>Out &amp; under</v>
          </cell>
          <cell r="S536" t="str">
            <v>Revenue</v>
          </cell>
          <cell r="T536" t="str">
            <v>In-period</v>
          </cell>
          <cell r="U536" t="str">
            <v>Sewer flooding</v>
          </cell>
          <cell r="V536" t="str">
            <v>nr</v>
          </cell>
          <cell r="W536" t="str">
            <v>Annual number of modelled incidents at high risk properties</v>
          </cell>
          <cell r="X536">
            <v>2</v>
          </cell>
          <cell r="Y536" t="str">
            <v>Down</v>
          </cell>
          <cell r="Z536" t="str">
            <v/>
          </cell>
          <cell r="AQ536">
            <v>254.53</v>
          </cell>
          <cell r="AR536">
            <v>232.33</v>
          </cell>
          <cell r="AS536">
            <v>210.13</v>
          </cell>
          <cell r="AT536">
            <v>187.93</v>
          </cell>
          <cell r="AU536">
            <v>165.73</v>
          </cell>
          <cell r="BL536" t="str">
            <v>Yes</v>
          </cell>
          <cell r="BM536" t="str">
            <v>Yes</v>
          </cell>
          <cell r="BN536" t="str">
            <v>Yes</v>
          </cell>
          <cell r="BO536" t="str">
            <v>Yes</v>
          </cell>
          <cell r="BP536" t="str">
            <v>Yes</v>
          </cell>
          <cell r="BQ536" t="str">
            <v/>
          </cell>
          <cell r="BR536" t="str">
            <v/>
          </cell>
          <cell r="BS536" t="str">
            <v/>
          </cell>
          <cell r="BT536" t="str">
            <v/>
          </cell>
          <cell r="BU536" t="str">
            <v/>
          </cell>
          <cell r="BV536">
            <v>289.93</v>
          </cell>
          <cell r="BW536">
            <v>301.02999999999997</v>
          </cell>
          <cell r="BX536">
            <v>312.13</v>
          </cell>
          <cell r="BY536">
            <v>323.23</v>
          </cell>
          <cell r="BZ536">
            <v>334.33</v>
          </cell>
          <cell r="CA536" t="str">
            <v/>
          </cell>
          <cell r="CB536" t="str">
            <v/>
          </cell>
          <cell r="CC536" t="str">
            <v/>
          </cell>
          <cell r="CD536" t="str">
            <v/>
          </cell>
          <cell r="CE536" t="str">
            <v/>
          </cell>
          <cell r="CF536" t="str">
            <v/>
          </cell>
          <cell r="CG536" t="str">
            <v/>
          </cell>
          <cell r="CH536" t="str">
            <v/>
          </cell>
          <cell r="CI536" t="str">
            <v/>
          </cell>
          <cell r="CJ536" t="str">
            <v/>
          </cell>
          <cell r="CK536">
            <v>153.43</v>
          </cell>
          <cell r="CL536">
            <v>131.22999999999999</v>
          </cell>
          <cell r="CM536">
            <v>109.03</v>
          </cell>
          <cell r="CN536">
            <v>86.83</v>
          </cell>
          <cell r="CO536">
            <v>64.63</v>
          </cell>
          <cell r="CP536" t="str">
            <v/>
          </cell>
          <cell r="CQ536" t="str">
            <v/>
          </cell>
          <cell r="CR536" t="str">
            <v/>
          </cell>
          <cell r="CS536" t="str">
            <v/>
          </cell>
          <cell r="CT536" t="str">
            <v/>
          </cell>
          <cell r="CU536">
            <v>-4.2000000000000003E-2</v>
          </cell>
          <cell r="CV536" t="str">
            <v/>
          </cell>
          <cell r="CW536" t="str">
            <v/>
          </cell>
          <cell r="CX536" t="str">
            <v/>
          </cell>
          <cell r="CY536">
            <v>4.2000000000000003E-2</v>
          </cell>
          <cell r="CZ536" t="str">
            <v/>
          </cell>
          <cell r="DA536" t="str">
            <v/>
          </cell>
          <cell r="DB536" t="str">
            <v/>
          </cell>
          <cell r="DC536" t="str">
            <v/>
          </cell>
          <cell r="DD536">
            <v>1</v>
          </cell>
          <cell r="DE536" t="str">
            <v/>
          </cell>
        </row>
        <row r="537">
          <cell r="C537" t="str">
            <v>PR19WSH_Wt1</v>
          </cell>
          <cell r="D537" t="str">
            <v>Safe, clean water for all</v>
          </cell>
          <cell r="E537" t="str">
            <v>PR19 new</v>
          </cell>
          <cell r="F537" t="str">
            <v>Wt1</v>
          </cell>
          <cell r="G537" t="str">
            <v>Water quality compliance (CRI)</v>
          </cell>
          <cell r="H537" t="str">
            <v>The DWI's Compliance Risk Index</v>
          </cell>
          <cell r="J537">
            <v>1</v>
          </cell>
          <cell r="Q537">
            <v>1</v>
          </cell>
          <cell r="R537" t="str">
            <v>Under</v>
          </cell>
          <cell r="S537" t="str">
            <v>Revenue</v>
          </cell>
          <cell r="T537" t="str">
            <v>In-period</v>
          </cell>
          <cell r="U537" t="str">
            <v>Water quality compliance</v>
          </cell>
          <cell r="V537" t="str">
            <v>nr</v>
          </cell>
          <cell r="X537">
            <v>2</v>
          </cell>
          <cell r="Y537" t="str">
            <v>Down</v>
          </cell>
          <cell r="Z537" t="str">
            <v>Water quality compliance (CRI)</v>
          </cell>
        </row>
        <row r="538">
          <cell r="C538" t="str">
            <v>PR19WSH_Wt2</v>
          </cell>
          <cell r="D538" t="str">
            <v>Safe, clean water for all</v>
          </cell>
          <cell r="E538" t="str">
            <v>PR14 continuation</v>
          </cell>
          <cell r="F538" t="str">
            <v>Wt2</v>
          </cell>
          <cell r="G538" t="str">
            <v>Water supply interruptions</v>
          </cell>
          <cell r="H538" t="str">
            <v>Supply interruptions greater than three hours (expressed in minutes per property).</v>
          </cell>
          <cell r="J538">
            <v>1</v>
          </cell>
          <cell r="Q538">
            <v>1</v>
          </cell>
          <cell r="R538" t="str">
            <v>Out &amp; under</v>
          </cell>
          <cell r="S538" t="str">
            <v>Revenue</v>
          </cell>
          <cell r="T538" t="str">
            <v>In-period</v>
          </cell>
          <cell r="U538" t="str">
            <v>Supply interruptions</v>
          </cell>
          <cell r="V538" t="str">
            <v>nr</v>
          </cell>
          <cell r="W538" t="str">
            <v>Minutes</v>
          </cell>
          <cell r="X538">
            <v>0</v>
          </cell>
          <cell r="Y538" t="str">
            <v>Down</v>
          </cell>
          <cell r="Z538" t="str">
            <v>Water supply interruptions</v>
          </cell>
        </row>
        <row r="539">
          <cell r="C539" t="str">
            <v>PR19WSH_Wt3</v>
          </cell>
          <cell r="D539" t="str">
            <v>Safe, clean water for all</v>
          </cell>
          <cell r="E539" t="str">
            <v>PR14 revision</v>
          </cell>
          <cell r="F539" t="str">
            <v>Wt3</v>
          </cell>
          <cell r="G539" t="str">
            <v>Acceptability of drinking water</v>
          </cell>
          <cell r="H539" t="str">
            <v>The number of contacts received from customers in the calendar year regarding the appearance, taste or odour of drinking water, per 1,000 population served.</v>
          </cell>
          <cell r="J539">
            <v>1</v>
          </cell>
          <cell r="Q539">
            <v>1</v>
          </cell>
          <cell r="R539" t="str">
            <v>Out &amp; under</v>
          </cell>
          <cell r="S539" t="str">
            <v>Revenue</v>
          </cell>
          <cell r="T539" t="str">
            <v>In-period</v>
          </cell>
          <cell r="U539" t="str">
            <v>Customer contacts - water quality</v>
          </cell>
          <cell r="V539" t="str">
            <v>nr</v>
          </cell>
          <cell r="W539" t="str">
            <v>Contacts per 1,000 population served</v>
          </cell>
          <cell r="X539">
            <v>2</v>
          </cell>
          <cell r="Y539" t="str">
            <v>Down</v>
          </cell>
          <cell r="Z539" t="str">
            <v>Customer contacts about water quality</v>
          </cell>
          <cell r="AQ539">
            <v>2.2400000000000002</v>
          </cell>
          <cell r="AR539">
            <v>2.0699999999999998</v>
          </cell>
          <cell r="AS539">
            <v>1.91</v>
          </cell>
          <cell r="AT539">
            <v>1.75</v>
          </cell>
          <cell r="AU539">
            <v>1.58</v>
          </cell>
          <cell r="BL539" t="str">
            <v>Yes</v>
          </cell>
          <cell r="BM539" t="str">
            <v>Yes</v>
          </cell>
          <cell r="BN539" t="str">
            <v>Yes</v>
          </cell>
          <cell r="BO539" t="str">
            <v>Yes</v>
          </cell>
          <cell r="BP539" t="str">
            <v>Yes</v>
          </cell>
          <cell r="BQ539" t="str">
            <v/>
          </cell>
          <cell r="BR539" t="str">
            <v/>
          </cell>
          <cell r="BS539" t="str">
            <v/>
          </cell>
          <cell r="BT539" t="str">
            <v/>
          </cell>
          <cell r="BU539" t="str">
            <v/>
          </cell>
          <cell r="BV539">
            <v>4.4800000000000004</v>
          </cell>
          <cell r="BW539">
            <v>4.4800000000000004</v>
          </cell>
          <cell r="BX539">
            <v>4.4800000000000004</v>
          </cell>
          <cell r="BY539">
            <v>4.4800000000000004</v>
          </cell>
          <cell r="BZ539">
            <v>4.4800000000000004</v>
          </cell>
          <cell r="CA539" t="str">
            <v/>
          </cell>
          <cell r="CB539" t="str">
            <v/>
          </cell>
          <cell r="CC539" t="str">
            <v/>
          </cell>
          <cell r="CD539" t="str">
            <v/>
          </cell>
          <cell r="CE539" t="str">
            <v/>
          </cell>
          <cell r="CF539" t="str">
            <v/>
          </cell>
          <cell r="CG539" t="str">
            <v/>
          </cell>
          <cell r="CH539" t="str">
            <v/>
          </cell>
          <cell r="CI539" t="str">
            <v/>
          </cell>
          <cell r="CJ539" t="str">
            <v/>
          </cell>
          <cell r="CK539">
            <v>1.08</v>
          </cell>
          <cell r="CL539">
            <v>0.95</v>
          </cell>
          <cell r="CM539">
            <v>0.83</v>
          </cell>
          <cell r="CN539">
            <v>0.71</v>
          </cell>
          <cell r="CO539">
            <v>0.57999999999999996</v>
          </cell>
          <cell r="CP539" t="str">
            <v/>
          </cell>
          <cell r="CQ539" t="str">
            <v/>
          </cell>
          <cell r="CR539" t="str">
            <v/>
          </cell>
          <cell r="CS539" t="str">
            <v/>
          </cell>
          <cell r="CT539" t="str">
            <v/>
          </cell>
          <cell r="CU539">
            <v>-2.407</v>
          </cell>
          <cell r="CV539" t="str">
            <v/>
          </cell>
          <cell r="CW539" t="str">
            <v/>
          </cell>
          <cell r="CX539" t="str">
            <v/>
          </cell>
          <cell r="CY539">
            <v>2.407</v>
          </cell>
          <cell r="CZ539" t="str">
            <v/>
          </cell>
          <cell r="DA539" t="str">
            <v/>
          </cell>
          <cell r="DB539" t="str">
            <v/>
          </cell>
          <cell r="DD539">
            <v>1</v>
          </cell>
        </row>
        <row r="540">
          <cell r="C540" t="str">
            <v>PR19WSH_Wt4</v>
          </cell>
          <cell r="D540" t="str">
            <v>Safe, clean water for all</v>
          </cell>
          <cell r="E540" t="str">
            <v>PR19 new</v>
          </cell>
          <cell r="F540" t="str">
            <v>Wt4</v>
          </cell>
          <cell r="G540" t="str">
            <v>Mains repairs</v>
          </cell>
          <cell r="H540" t="str">
            <v>The number of bursts of water mains per 1000km.</v>
          </cell>
          <cell r="J540">
            <v>1</v>
          </cell>
          <cell r="Q540">
            <v>1</v>
          </cell>
          <cell r="R540" t="str">
            <v>Under</v>
          </cell>
          <cell r="S540" t="str">
            <v>Revenue</v>
          </cell>
          <cell r="T540" t="str">
            <v>In-period</v>
          </cell>
          <cell r="U540" t="str">
            <v>Water mains bursts</v>
          </cell>
          <cell r="V540" t="str">
            <v>nr</v>
          </cell>
          <cell r="W540" t="str">
            <v>Bursts per 1,00km of mains</v>
          </cell>
          <cell r="X540">
            <v>1</v>
          </cell>
          <cell r="Y540" t="str">
            <v>Down</v>
          </cell>
          <cell r="Z540" t="str">
            <v>Mains repairs</v>
          </cell>
        </row>
        <row r="541">
          <cell r="C541" t="str">
            <v>PR19WSH_Wt5</v>
          </cell>
          <cell r="D541" t="str">
            <v>Safe, clean water for all</v>
          </cell>
          <cell r="E541" t="str">
            <v>PR19 new</v>
          </cell>
          <cell r="F541" t="str">
            <v>Wt5</v>
          </cell>
          <cell r="G541" t="str">
            <v>Unplanned outage</v>
          </cell>
          <cell r="H541" t="str">
            <v>The company’s total unplanned outage as a proportion of the company’s total production capacity (%); where unplanned outage is a temporary loss of maximum production capacity.</v>
          </cell>
          <cell r="J541">
            <v>1</v>
          </cell>
          <cell r="Q541">
            <v>1</v>
          </cell>
          <cell r="R541" t="str">
            <v>Under</v>
          </cell>
          <cell r="S541" t="str">
            <v>Revenue</v>
          </cell>
          <cell r="T541" t="str">
            <v>In-period</v>
          </cell>
          <cell r="U541" t="str">
            <v>Water outage</v>
          </cell>
          <cell r="V541" t="str">
            <v>%</v>
          </cell>
          <cell r="X541">
            <v>2</v>
          </cell>
          <cell r="Y541" t="str">
            <v>Down</v>
          </cell>
          <cell r="Z541" t="str">
            <v>Unplanned outage</v>
          </cell>
        </row>
        <row r="542">
          <cell r="C542" t="str">
            <v>PR19WSH_Wt6</v>
          </cell>
          <cell r="D542" t="str">
            <v>Safe, clean water for all</v>
          </cell>
          <cell r="E542" t="str">
            <v>PR19 new</v>
          </cell>
          <cell r="F542" t="str">
            <v>Wt6</v>
          </cell>
          <cell r="G542" t="str">
            <v>Tap water quality event risk index</v>
          </cell>
          <cell r="H542" t="str">
            <v>The quality of tap water supplied as defined by the Drinking Water Inspectorate’s Event Risk Index (ERI).</v>
          </cell>
          <cell r="J542">
            <v>1</v>
          </cell>
          <cell r="Q542">
            <v>1</v>
          </cell>
          <cell r="R542" t="str">
            <v>NFI</v>
          </cell>
          <cell r="U542" t="str">
            <v>Water quality compliance</v>
          </cell>
          <cell r="V542" t="str">
            <v>nr</v>
          </cell>
          <cell r="X542">
            <v>3</v>
          </cell>
          <cell r="Y542" t="str">
            <v>Down</v>
          </cell>
          <cell r="AQ542">
            <v>10</v>
          </cell>
          <cell r="AR542">
            <v>10</v>
          </cell>
          <cell r="AS542">
            <v>10</v>
          </cell>
          <cell r="AT542">
            <v>10</v>
          </cell>
          <cell r="AU542">
            <v>10</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D542">
            <v>1</v>
          </cell>
        </row>
        <row r="543">
          <cell r="C543" t="str">
            <v>PR19WSH_Wt7</v>
          </cell>
          <cell r="D543" t="str">
            <v>Safe, clean water for all</v>
          </cell>
          <cell r="E543" t="str">
            <v>PR19 new</v>
          </cell>
          <cell r="F543" t="str">
            <v>Wt7</v>
          </cell>
          <cell r="G543" t="str">
            <v>Water catchments improved</v>
          </cell>
          <cell r="H543" t="str">
            <v>The number of our Water Treatment Works with catchments designated as Safeguard Zones under the Water Framework Directive.</v>
          </cell>
          <cell r="I543">
            <v>1</v>
          </cell>
          <cell r="Q543">
            <v>1</v>
          </cell>
          <cell r="R543" t="str">
            <v>NFI</v>
          </cell>
          <cell r="U543" t="str">
            <v>Catchment management</v>
          </cell>
          <cell r="V543" t="str">
            <v>nr</v>
          </cell>
          <cell r="X543">
            <v>0</v>
          </cell>
          <cell r="Y543" t="str">
            <v>Down</v>
          </cell>
          <cell r="AQ543">
            <v>23</v>
          </cell>
          <cell r="AR543">
            <v>23</v>
          </cell>
          <cell r="AS543">
            <v>23</v>
          </cell>
          <cell r="AT543">
            <v>23</v>
          </cell>
          <cell r="AU543">
            <v>18</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D543">
            <v>1</v>
          </cell>
        </row>
        <row r="544">
          <cell r="C544" t="str">
            <v>PR19WSH_Wt8</v>
          </cell>
          <cell r="D544" t="str">
            <v>Safe, clean water for all</v>
          </cell>
          <cell r="E544" t="str">
            <v>PR19 new</v>
          </cell>
          <cell r="F544" t="str">
            <v>Wt8</v>
          </cell>
          <cell r="G544" t="str">
            <v>Lead pipes replaced</v>
          </cell>
          <cell r="H544" t="str">
            <v>Number of lead pipes replaced (cumulative over an AMP).</v>
          </cell>
          <cell r="J544">
            <v>1</v>
          </cell>
          <cell r="Q544">
            <v>1</v>
          </cell>
          <cell r="R544" t="str">
            <v>Out &amp; under</v>
          </cell>
          <cell r="S544" t="str">
            <v>Revenue</v>
          </cell>
          <cell r="T544" t="str">
            <v>In-period</v>
          </cell>
          <cell r="U544" t="str">
            <v>Water quality compliance</v>
          </cell>
          <cell r="V544" t="str">
            <v>nr</v>
          </cell>
          <cell r="X544">
            <v>0</v>
          </cell>
          <cell r="Y544" t="str">
            <v>Up</v>
          </cell>
          <cell r="AQ544">
            <v>1400</v>
          </cell>
          <cell r="AR544">
            <v>2800</v>
          </cell>
          <cell r="AS544">
            <v>4200</v>
          </cell>
          <cell r="AT544">
            <v>5600</v>
          </cell>
          <cell r="AU544">
            <v>7000</v>
          </cell>
          <cell r="BL544" t="str">
            <v/>
          </cell>
          <cell r="BM544" t="str">
            <v/>
          </cell>
          <cell r="BN544" t="str">
            <v/>
          </cell>
          <cell r="BO544" t="str">
            <v/>
          </cell>
          <cell r="BP544" t="str">
            <v>Yes</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v>0</v>
          </cell>
          <cell r="CL544">
            <v>0</v>
          </cell>
          <cell r="CM544">
            <v>0</v>
          </cell>
          <cell r="CN544">
            <v>0</v>
          </cell>
          <cell r="CO544">
            <v>14000</v>
          </cell>
          <cell r="CP544" t="str">
            <v/>
          </cell>
          <cell r="CQ544" t="str">
            <v/>
          </cell>
          <cell r="CR544" t="str">
            <v/>
          </cell>
          <cell r="CS544" t="str">
            <v/>
          </cell>
          <cell r="CT544" t="str">
            <v/>
          </cell>
          <cell r="CU544">
            <v>-8.9999999999999998E-4</v>
          </cell>
          <cell r="CV544" t="str">
            <v/>
          </cell>
          <cell r="CW544" t="str">
            <v/>
          </cell>
          <cell r="CX544" t="str">
            <v/>
          </cell>
          <cell r="CY544">
            <v>1.1000000000000001E-3</v>
          </cell>
          <cell r="CZ544" t="str">
            <v/>
          </cell>
          <cell r="DA544" t="str">
            <v/>
          </cell>
          <cell r="DB544" t="str">
            <v/>
          </cell>
          <cell r="DD544">
            <v>1</v>
          </cell>
        </row>
        <row r="545">
          <cell r="C545" t="str">
            <v>PR19WSH_En1</v>
          </cell>
          <cell r="D545" t="str">
            <v>Safeguard our environment for future generations</v>
          </cell>
          <cell r="E545" t="str">
            <v>PR14 revision</v>
          </cell>
          <cell r="F545" t="str">
            <v>En1</v>
          </cell>
          <cell r="G545" t="str">
            <v>Treatment works compliance</v>
          </cell>
          <cell r="H545" t="str">
            <v>Percentage of sewage treatment works and water treatment works that are compliant with their discharge consents, as defined in the Environment Agency’s Environmental Performance Assessment (EPA) methodology</v>
          </cell>
          <cell r="K545">
            <v>1</v>
          </cell>
          <cell r="Q545">
            <v>1</v>
          </cell>
          <cell r="R545" t="str">
            <v>Under</v>
          </cell>
          <cell r="S545" t="str">
            <v>Revenue</v>
          </cell>
          <cell r="T545" t="str">
            <v>In-period</v>
          </cell>
          <cell r="U545" t="str">
            <v>WwTW numeric consents</v>
          </cell>
          <cell r="V545" t="str">
            <v>%</v>
          </cell>
          <cell r="X545">
            <v>2</v>
          </cell>
          <cell r="Y545" t="str">
            <v>Up</v>
          </cell>
          <cell r="Z545" t="str">
            <v>Treatment works compliance</v>
          </cell>
        </row>
        <row r="546">
          <cell r="C546" t="str">
            <v>PR19WSH_En2</v>
          </cell>
          <cell r="F546" t="str">
            <v>En2</v>
          </cell>
          <cell r="G546" t="str">
            <v xml:space="preserve">Wastewater treatment works 'look-up table' compliance </v>
          </cell>
          <cell r="Q546">
            <v>0</v>
          </cell>
          <cell r="R546" t="str">
            <v>NFI</v>
          </cell>
          <cell r="V546" t="str">
            <v>%</v>
          </cell>
          <cell r="X546">
            <v>2</v>
          </cell>
          <cell r="Y546" t="str">
            <v>Up</v>
          </cell>
          <cell r="AQ546">
            <v>100</v>
          </cell>
          <cell r="AR546">
            <v>100</v>
          </cell>
          <cell r="AS546">
            <v>100</v>
          </cell>
          <cell r="AT546">
            <v>100</v>
          </cell>
          <cell r="AU546">
            <v>100</v>
          </cell>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row>
        <row r="547">
          <cell r="C547" t="str">
            <v>PR19WSH_En3</v>
          </cell>
          <cell r="D547" t="str">
            <v>Safeguard our environment for future generations</v>
          </cell>
          <cell r="E547" t="str">
            <v>PR14 revision</v>
          </cell>
          <cell r="F547" t="str">
            <v>En3</v>
          </cell>
          <cell r="G547" t="str">
            <v>Pollution incidents</v>
          </cell>
          <cell r="H547" t="str">
            <v>Category 1 - 3 pollution incidents per 10,000km of sewer, as reported to the Environment Agency and Natural Resources Wales.</v>
          </cell>
          <cell r="J547">
            <v>0</v>
          </cell>
          <cell r="K547">
            <v>1</v>
          </cell>
          <cell r="Q547">
            <v>1</v>
          </cell>
          <cell r="R547" t="str">
            <v>Out &amp; under</v>
          </cell>
          <cell r="S547" t="str">
            <v>Revenue</v>
          </cell>
          <cell r="T547" t="str">
            <v>In-period</v>
          </cell>
          <cell r="U547" t="str">
            <v>Pollution incidents</v>
          </cell>
          <cell r="V547" t="str">
            <v>nr</v>
          </cell>
          <cell r="W547" t="str">
            <v>Pollution incidents per 10,000 km of sewers</v>
          </cell>
          <cell r="X547">
            <v>2</v>
          </cell>
          <cell r="Y547" t="str">
            <v>Down</v>
          </cell>
          <cell r="Z547" t="str">
            <v>Pollution incidents</v>
          </cell>
        </row>
        <row r="548">
          <cell r="C548" t="str">
            <v>PR19WSH_En4</v>
          </cell>
          <cell r="D548" t="str">
            <v>Safeguard our environment for future generations</v>
          </cell>
          <cell r="E548" t="str">
            <v>PR14 revision</v>
          </cell>
          <cell r="F548" t="str">
            <v>En4</v>
          </cell>
          <cell r="G548" t="str">
            <v>Leakage</v>
          </cell>
          <cell r="H548" t="str">
            <v xml:space="preserve">Leakage in mega-litres per day (Ml/d). Three-year average. </v>
          </cell>
          <cell r="J548">
            <v>1</v>
          </cell>
          <cell r="Q548">
            <v>1</v>
          </cell>
          <cell r="R548" t="str">
            <v>Out &amp; under</v>
          </cell>
          <cell r="S548" t="str">
            <v>Revenue</v>
          </cell>
          <cell r="T548" t="str">
            <v>In-period</v>
          </cell>
          <cell r="U548" t="str">
            <v>Leakage</v>
          </cell>
          <cell r="V548" t="str">
            <v>nr</v>
          </cell>
          <cell r="W548" t="str">
            <v>Ml/D</v>
          </cell>
          <cell r="X548">
            <v>1</v>
          </cell>
          <cell r="Y548" t="str">
            <v>Down</v>
          </cell>
          <cell r="Z548" t="str">
            <v>Leakage</v>
          </cell>
        </row>
        <row r="549">
          <cell r="C549" t="str">
            <v>PR19WSH_En5</v>
          </cell>
          <cell r="D549" t="str">
            <v>Safeguard our environment for future generations</v>
          </cell>
          <cell r="E549" t="str">
            <v>PR19 new</v>
          </cell>
          <cell r="F549" t="str">
            <v>En5</v>
          </cell>
          <cell r="G549" t="str">
            <v>Per capita consumption</v>
          </cell>
          <cell r="H549" t="str">
            <v>Average amount of water used by each person that lives in a residential property (litres per head per day). Three-year average.</v>
          </cell>
          <cell r="J549">
            <v>1</v>
          </cell>
          <cell r="Q549">
            <v>1</v>
          </cell>
          <cell r="R549" t="str">
            <v>Under</v>
          </cell>
          <cell r="S549" t="str">
            <v>Revenue</v>
          </cell>
          <cell r="T549" t="str">
            <v>End of period</v>
          </cell>
          <cell r="U549" t="str">
            <v>Water consumption</v>
          </cell>
          <cell r="V549" t="str">
            <v>nr</v>
          </cell>
          <cell r="W549" t="str">
            <v>Litres per head per day</v>
          </cell>
          <cell r="X549">
            <v>1</v>
          </cell>
          <cell r="Y549" t="str">
            <v>Down</v>
          </cell>
          <cell r="Z549" t="str">
            <v>Per capita consumption</v>
          </cell>
        </row>
        <row r="550">
          <cell r="C550" t="str">
            <v>PR19WSH_En6</v>
          </cell>
          <cell r="D550" t="str">
            <v>Safeguard our environment for future generations</v>
          </cell>
          <cell r="E550" t="str">
            <v>PR19 new</v>
          </cell>
          <cell r="F550" t="str">
            <v>En6</v>
          </cell>
          <cell r="G550" t="str">
            <v>km of river improved</v>
          </cell>
          <cell r="H550" t="str">
            <v>The length (in km) of river with improved water quality, as a result of Welsh Water action (cumulative within an AMP).</v>
          </cell>
          <cell r="I550">
            <v>0.28999999999999998</v>
          </cell>
          <cell r="K550">
            <v>0.71</v>
          </cell>
          <cell r="Q550">
            <v>1</v>
          </cell>
          <cell r="R550" t="str">
            <v>Out &amp; under</v>
          </cell>
          <cell r="S550" t="str">
            <v>Revenue</v>
          </cell>
          <cell r="T550" t="str">
            <v>End of period</v>
          </cell>
          <cell r="U550" t="str">
            <v>Environmental</v>
          </cell>
          <cell r="V550" t="str">
            <v>km</v>
          </cell>
          <cell r="W550" t="str">
            <v>km of river</v>
          </cell>
          <cell r="X550">
            <v>0</v>
          </cell>
          <cell r="Y550" t="str">
            <v>Up</v>
          </cell>
          <cell r="AQ550">
            <v>0</v>
          </cell>
          <cell r="AR550">
            <v>5</v>
          </cell>
          <cell r="AS550">
            <v>25</v>
          </cell>
          <cell r="AT550">
            <v>25</v>
          </cell>
          <cell r="AU550">
            <v>418</v>
          </cell>
          <cell r="BL550" t="str">
            <v>Yes</v>
          </cell>
          <cell r="BM550" t="str">
            <v>Yes</v>
          </cell>
          <cell r="BN550" t="str">
            <v>Yes</v>
          </cell>
          <cell r="BO550" t="str">
            <v>Yes</v>
          </cell>
          <cell r="BP550" t="str">
            <v>Yes</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v>5</v>
          </cell>
          <cell r="CL550">
            <v>50</v>
          </cell>
          <cell r="CM550">
            <v>100</v>
          </cell>
          <cell r="CN550">
            <v>250</v>
          </cell>
          <cell r="CO550">
            <v>478</v>
          </cell>
          <cell r="CP550" t="str">
            <v/>
          </cell>
          <cell r="CQ550" t="str">
            <v/>
          </cell>
          <cell r="CR550" t="str">
            <v/>
          </cell>
          <cell r="CS550" t="str">
            <v/>
          </cell>
          <cell r="CT550" t="str">
            <v/>
          </cell>
          <cell r="CU550">
            <v>-1.8932999999999998E-2</v>
          </cell>
          <cell r="CV550" t="str">
            <v/>
          </cell>
          <cell r="CW550" t="str">
            <v/>
          </cell>
          <cell r="CX550" t="str">
            <v/>
          </cell>
          <cell r="CY550">
            <v>1.8932999999999998E-2</v>
          </cell>
          <cell r="CZ550" t="str">
            <v/>
          </cell>
          <cell r="DA550" t="str">
            <v/>
          </cell>
          <cell r="DB550" t="str">
            <v/>
          </cell>
          <cell r="DD550">
            <v>1</v>
          </cell>
        </row>
        <row r="551">
          <cell r="C551" t="str">
            <v>PR19WSH_En7</v>
          </cell>
          <cell r="D551" t="str">
            <v>Safeguard our environment for future generations</v>
          </cell>
          <cell r="E551" t="str">
            <v>PR19 new</v>
          </cell>
          <cell r="F551" t="str">
            <v>En7</v>
          </cell>
          <cell r="G551" t="str">
            <v>Bioresources product quality</v>
          </cell>
          <cell r="H551" t="str">
            <v>The percentage of our total Waste Water sludge processed through our Advanced Anaerobic Digestion facilities, producing an Enhanced Treated biosolids product and meeting the Biosolids Accreditation Scheme (BAS) accredited standard.</v>
          </cell>
          <cell r="L551">
            <v>1</v>
          </cell>
          <cell r="Q551">
            <v>1</v>
          </cell>
          <cell r="R551" t="str">
            <v>Out &amp; under</v>
          </cell>
          <cell r="S551" t="str">
            <v>Revenue</v>
          </cell>
          <cell r="T551" t="str">
            <v>In-period</v>
          </cell>
          <cell r="U551" t="str">
            <v>Bioresources (sludge)</v>
          </cell>
          <cell r="V551" t="str">
            <v>%</v>
          </cell>
          <cell r="X551">
            <v>1</v>
          </cell>
          <cell r="Y551" t="str">
            <v>Up</v>
          </cell>
          <cell r="AQ551">
            <v>95</v>
          </cell>
          <cell r="AR551">
            <v>97.3</v>
          </cell>
          <cell r="AS551">
            <v>97.3</v>
          </cell>
          <cell r="AT551">
            <v>97.3</v>
          </cell>
          <cell r="AU551">
            <v>97.3</v>
          </cell>
          <cell r="BL551" t="str">
            <v>Yes</v>
          </cell>
          <cell r="BM551" t="str">
            <v>Yes</v>
          </cell>
          <cell r="BN551" t="str">
            <v>Yes</v>
          </cell>
          <cell r="BO551" t="str">
            <v>Yes</v>
          </cell>
          <cell r="BP551" t="str">
            <v>Yes</v>
          </cell>
          <cell r="BQ551" t="str">
            <v/>
          </cell>
          <cell r="BR551" t="str">
            <v/>
          </cell>
          <cell r="BS551" t="str">
            <v/>
          </cell>
          <cell r="BT551" t="str">
            <v/>
          </cell>
          <cell r="BU551" t="str">
            <v/>
          </cell>
          <cell r="BV551">
            <v>90.4</v>
          </cell>
          <cell r="BW551">
            <v>92.7</v>
          </cell>
          <cell r="BX551">
            <v>92.7</v>
          </cell>
          <cell r="BY551">
            <v>92.7</v>
          </cell>
          <cell r="BZ551">
            <v>92.7</v>
          </cell>
          <cell r="CA551" t="str">
            <v/>
          </cell>
          <cell r="CB551" t="str">
            <v/>
          </cell>
          <cell r="CC551" t="str">
            <v/>
          </cell>
          <cell r="CD551" t="str">
            <v/>
          </cell>
          <cell r="CE551" t="str">
            <v/>
          </cell>
          <cell r="CF551" t="str">
            <v/>
          </cell>
          <cell r="CG551" t="str">
            <v/>
          </cell>
          <cell r="CH551" t="str">
            <v/>
          </cell>
          <cell r="CI551" t="str">
            <v/>
          </cell>
          <cell r="CJ551" t="str">
            <v/>
          </cell>
          <cell r="CK551">
            <v>96.1</v>
          </cell>
          <cell r="CL551">
            <v>98.4</v>
          </cell>
          <cell r="CM551">
            <v>98.4</v>
          </cell>
          <cell r="CN551">
            <v>98.4</v>
          </cell>
          <cell r="CO551">
            <v>98.4</v>
          </cell>
          <cell r="CP551" t="str">
            <v/>
          </cell>
          <cell r="CQ551" t="str">
            <v/>
          </cell>
          <cell r="CR551" t="str">
            <v/>
          </cell>
          <cell r="CS551" t="str">
            <v/>
          </cell>
          <cell r="CT551" t="str">
            <v/>
          </cell>
          <cell r="CU551">
            <v>-0.41299999999999998</v>
          </cell>
          <cell r="CV551" t="str">
            <v/>
          </cell>
          <cell r="CW551" t="str">
            <v/>
          </cell>
          <cell r="CX551" t="str">
            <v/>
          </cell>
          <cell r="CY551">
            <v>0.41299999999999998</v>
          </cell>
          <cell r="CZ551" t="str">
            <v/>
          </cell>
          <cell r="DA551" t="str">
            <v/>
          </cell>
          <cell r="DB551" t="str">
            <v/>
          </cell>
          <cell r="DD551">
            <v>1</v>
          </cell>
        </row>
        <row r="552">
          <cell r="C552" t="str">
            <v>PR19WSH_En8</v>
          </cell>
          <cell r="D552" t="str">
            <v>Safeguard our environment for future generations</v>
          </cell>
          <cell r="E552" t="str">
            <v>PR19 new</v>
          </cell>
          <cell r="F552" t="str">
            <v>En8</v>
          </cell>
          <cell r="G552" t="str">
            <v>Bioresources disposal compliance</v>
          </cell>
          <cell r="H552" t="str">
            <v>The percentage of wastewater sludge disposed of satisfactorily.</v>
          </cell>
          <cell r="L552">
            <v>1</v>
          </cell>
          <cell r="Q552">
            <v>1</v>
          </cell>
          <cell r="R552" t="str">
            <v>Under</v>
          </cell>
          <cell r="S552" t="str">
            <v>Revenue</v>
          </cell>
          <cell r="T552" t="str">
            <v>In-period</v>
          </cell>
          <cell r="U552" t="str">
            <v>Bioresources (sludge)</v>
          </cell>
          <cell r="V552" t="str">
            <v>%</v>
          </cell>
          <cell r="X552">
            <v>2</v>
          </cell>
          <cell r="Y552" t="str">
            <v>Up</v>
          </cell>
          <cell r="AQ552">
            <v>100</v>
          </cell>
          <cell r="AR552">
            <v>100</v>
          </cell>
          <cell r="AS552">
            <v>100</v>
          </cell>
          <cell r="AT552">
            <v>100</v>
          </cell>
          <cell r="AU552">
            <v>100</v>
          </cell>
          <cell r="BL552" t="str">
            <v>Yes</v>
          </cell>
          <cell r="BM552" t="str">
            <v>Yes</v>
          </cell>
          <cell r="BN552" t="str">
            <v>Yes</v>
          </cell>
          <cell r="BO552" t="str">
            <v>Yes</v>
          </cell>
          <cell r="BP552" t="str">
            <v>Yes</v>
          </cell>
          <cell r="BQ552" t="str">
            <v/>
          </cell>
          <cell r="BR552" t="str">
            <v/>
          </cell>
          <cell r="BS552" t="str">
            <v/>
          </cell>
          <cell r="BT552" t="str">
            <v/>
          </cell>
          <cell r="BU552" t="str">
            <v/>
          </cell>
          <cell r="BV552">
            <v>96.6</v>
          </cell>
          <cell r="BW552">
            <v>96.6</v>
          </cell>
          <cell r="BX552">
            <v>96.6</v>
          </cell>
          <cell r="BY552">
            <v>96.6</v>
          </cell>
          <cell r="BZ552">
            <v>96.6</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v>-9.8000000000000004E-2</v>
          </cell>
          <cell r="CV552" t="str">
            <v/>
          </cell>
          <cell r="CW552" t="str">
            <v/>
          </cell>
          <cell r="CX552" t="str">
            <v/>
          </cell>
          <cell r="CY552" t="str">
            <v/>
          </cell>
          <cell r="CZ552" t="str">
            <v/>
          </cell>
          <cell r="DA552" t="str">
            <v/>
          </cell>
          <cell r="DB552" t="str">
            <v/>
          </cell>
          <cell r="DD552">
            <v>1</v>
          </cell>
        </row>
        <row r="553">
          <cell r="C553" t="str">
            <v>PR19WSH_Sv1</v>
          </cell>
          <cell r="D553" t="str">
            <v>Personal service that's right for you</v>
          </cell>
          <cell r="E553" t="str">
            <v>PR19 new</v>
          </cell>
          <cell r="F553" t="str">
            <v>Sv1</v>
          </cell>
          <cell r="G553" t="str">
            <v>C-MeX: Customer measure of experience</v>
          </cell>
          <cell r="H553" t="str">
            <v>Customer Experience Measure of satisfaction</v>
          </cell>
          <cell r="M553">
            <v>1</v>
          </cell>
          <cell r="Q553">
            <v>1</v>
          </cell>
          <cell r="R553" t="str">
            <v>Out &amp; under</v>
          </cell>
          <cell r="S553" t="str">
            <v>Revenue</v>
          </cell>
          <cell r="T553" t="str">
            <v>In-period</v>
          </cell>
          <cell r="U553" t="str">
            <v>Customer measure of experience (C-MeX)</v>
          </cell>
          <cell r="V553" t="str">
            <v>score</v>
          </cell>
          <cell r="W553" t="str">
            <v>C-MeX score</v>
          </cell>
          <cell r="X553">
            <v>2</v>
          </cell>
          <cell r="Y553" t="str">
            <v>Up</v>
          </cell>
          <cell r="Z553" t="str">
            <v>C-MeX: Customer measure of experience</v>
          </cell>
        </row>
        <row r="554">
          <cell r="C554" t="str">
            <v>PR19WSH_Sv2</v>
          </cell>
          <cell r="D554" t="str">
            <v>Personal service that's right for you</v>
          </cell>
          <cell r="E554" t="str">
            <v>PR19 new</v>
          </cell>
          <cell r="F554" t="str">
            <v>Sv2</v>
          </cell>
          <cell r="G554" t="str">
            <v>D-MeX: Developer services measure of experience</v>
          </cell>
          <cell r="H554" t="str">
            <v>Developer Services Experience Measure of satisfaction</v>
          </cell>
          <cell r="J554">
            <v>0.6</v>
          </cell>
          <cell r="K554">
            <v>0.4</v>
          </cell>
          <cell r="Q554">
            <v>1</v>
          </cell>
          <cell r="R554" t="str">
            <v>Out &amp; under</v>
          </cell>
          <cell r="S554" t="str">
            <v>Revenue</v>
          </cell>
          <cell r="T554" t="str">
            <v>In-period</v>
          </cell>
          <cell r="U554" t="str">
            <v>Developer services measure of experience (D-MeX)</v>
          </cell>
          <cell r="V554" t="str">
            <v>score</v>
          </cell>
          <cell r="W554" t="str">
            <v>D-MeX score</v>
          </cell>
          <cell r="X554">
            <v>2</v>
          </cell>
          <cell r="Y554" t="str">
            <v>Up</v>
          </cell>
          <cell r="Z554" t="str">
            <v>D-MeX: Developer services measure of experience</v>
          </cell>
        </row>
        <row r="555">
          <cell r="C555" t="str">
            <v>PR19WSH_Sv3</v>
          </cell>
          <cell r="D555" t="str">
            <v>Personal service that's right for you</v>
          </cell>
          <cell r="E555" t="str">
            <v>PR14 revision</v>
          </cell>
          <cell r="F555" t="str">
            <v>Sv3</v>
          </cell>
          <cell r="G555" t="str">
            <v>Customer trust</v>
          </cell>
          <cell r="H555" t="str">
            <v>The customer trust score is calculated from the CCWater’s survey question: “How much do you trust your water and sewerage company?”.</v>
          </cell>
          <cell r="I555">
            <v>4.3999999999999997E-2</v>
          </cell>
          <cell r="J555">
            <v>0.34200000000000003</v>
          </cell>
          <cell r="K555">
            <v>0.48399999999999999</v>
          </cell>
          <cell r="L555">
            <v>4.4999999999999998E-2</v>
          </cell>
          <cell r="M555">
            <v>8.5000000000000006E-2</v>
          </cell>
          <cell r="Q555">
            <v>1</v>
          </cell>
          <cell r="R555" t="str">
            <v>NFI</v>
          </cell>
          <cell r="U555" t="str">
            <v>Customer service/satisfaction (exc. billing etc.)</v>
          </cell>
          <cell r="V555" t="str">
            <v>score</v>
          </cell>
          <cell r="W555" t="str">
            <v>Score out of 10</v>
          </cell>
          <cell r="X555">
            <v>2</v>
          </cell>
          <cell r="Y555" t="str">
            <v>Up</v>
          </cell>
          <cell r="AQ555">
            <v>8.15</v>
          </cell>
          <cell r="AR555">
            <v>8.15</v>
          </cell>
          <cell r="AS555">
            <v>8.15</v>
          </cell>
          <cell r="AT555">
            <v>8.15</v>
          </cell>
          <cell r="AU555">
            <v>8.15</v>
          </cell>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D555">
            <v>1</v>
          </cell>
        </row>
        <row r="556">
          <cell r="C556" t="str">
            <v>PR19WSH_Sv4</v>
          </cell>
          <cell r="D556" t="str">
            <v>Personal service that's right for you</v>
          </cell>
          <cell r="E556" t="str">
            <v>PR14 revision</v>
          </cell>
          <cell r="F556" t="str">
            <v>Sv4</v>
          </cell>
          <cell r="G556" t="str">
            <v>Business customer satisfaction</v>
          </cell>
          <cell r="H556" t="str">
            <v>The average customer score out of 5 from four quarterly business customer satisfaction surveys.</v>
          </cell>
          <cell r="N556">
            <v>1</v>
          </cell>
          <cell r="Q556">
            <v>1</v>
          </cell>
          <cell r="R556" t="str">
            <v>Out &amp; under</v>
          </cell>
          <cell r="S556" t="str">
            <v>Revenue</v>
          </cell>
          <cell r="T556" t="str">
            <v>In-period</v>
          </cell>
          <cell r="U556" t="str">
            <v>Customer service/satisfaction (exc. billing etc.)</v>
          </cell>
          <cell r="V556" t="str">
            <v>score</v>
          </cell>
          <cell r="W556" t="str">
            <v>Score out of 5</v>
          </cell>
          <cell r="X556">
            <v>1</v>
          </cell>
          <cell r="Y556" t="str">
            <v>Up</v>
          </cell>
          <cell r="AQ556">
            <v>4.5</v>
          </cell>
          <cell r="AR556">
            <v>4.5</v>
          </cell>
          <cell r="AS556">
            <v>4.5</v>
          </cell>
          <cell r="AT556">
            <v>4.5</v>
          </cell>
          <cell r="AU556">
            <v>4.5</v>
          </cell>
          <cell r="BL556" t="str">
            <v>Yes</v>
          </cell>
          <cell r="BM556" t="str">
            <v>Yes</v>
          </cell>
          <cell r="BN556" t="str">
            <v>Yes</v>
          </cell>
          <cell r="BO556" t="str">
            <v>Yes</v>
          </cell>
          <cell r="BP556" t="str">
            <v>Yes</v>
          </cell>
          <cell r="BQ556" t="str">
            <v/>
          </cell>
          <cell r="BR556" t="str">
            <v/>
          </cell>
          <cell r="BS556" t="str">
            <v/>
          </cell>
          <cell r="BT556" t="str">
            <v/>
          </cell>
          <cell r="BU556" t="str">
            <v/>
          </cell>
          <cell r="BV556">
            <v>4</v>
          </cell>
          <cell r="BW556">
            <v>4</v>
          </cell>
          <cell r="BX556">
            <v>4</v>
          </cell>
          <cell r="BY556">
            <v>4</v>
          </cell>
          <cell r="BZ556">
            <v>4</v>
          </cell>
          <cell r="CA556" t="str">
            <v/>
          </cell>
          <cell r="CB556" t="str">
            <v/>
          </cell>
          <cell r="CC556" t="str">
            <v/>
          </cell>
          <cell r="CD556" t="str">
            <v/>
          </cell>
          <cell r="CE556" t="str">
            <v/>
          </cell>
          <cell r="CF556" t="str">
            <v/>
          </cell>
          <cell r="CG556" t="str">
            <v/>
          </cell>
          <cell r="CH556" t="str">
            <v/>
          </cell>
          <cell r="CI556" t="str">
            <v/>
          </cell>
          <cell r="CJ556" t="str">
            <v/>
          </cell>
          <cell r="CK556">
            <v>4.7</v>
          </cell>
          <cell r="CL556">
            <v>4.7</v>
          </cell>
          <cell r="CM556">
            <v>4.7</v>
          </cell>
          <cell r="CN556">
            <v>4.7</v>
          </cell>
          <cell r="CO556">
            <v>4.7</v>
          </cell>
          <cell r="CP556" t="str">
            <v/>
          </cell>
          <cell r="CQ556" t="str">
            <v/>
          </cell>
          <cell r="CR556" t="str">
            <v/>
          </cell>
          <cell r="CS556" t="str">
            <v/>
          </cell>
          <cell r="CT556" t="str">
            <v/>
          </cell>
          <cell r="CU556">
            <v>-1.25</v>
          </cell>
          <cell r="CV556" t="str">
            <v/>
          </cell>
          <cell r="CW556" t="str">
            <v/>
          </cell>
          <cell r="CX556" t="str">
            <v/>
          </cell>
          <cell r="CY556">
            <v>1.25</v>
          </cell>
          <cell r="CZ556" t="str">
            <v/>
          </cell>
          <cell r="DA556" t="str">
            <v/>
          </cell>
          <cell r="DB556" t="str">
            <v/>
          </cell>
          <cell r="DD556">
            <v>1</v>
          </cell>
        </row>
        <row r="557">
          <cell r="C557" t="str">
            <v>PR19WSH_Sv5</v>
          </cell>
          <cell r="F557" t="str">
            <v>Sv5</v>
          </cell>
          <cell r="G557" t="str">
            <v>Priority services for customers in vulnerable circumstances</v>
          </cell>
          <cell r="Q557">
            <v>0</v>
          </cell>
          <cell r="R557" t="str">
            <v>NFI</v>
          </cell>
          <cell r="X557">
            <v>1</v>
          </cell>
          <cell r="Z557" t="str">
            <v>Priority services for customers in vulnerable circumstances</v>
          </cell>
        </row>
        <row r="558">
          <cell r="C558" t="str">
            <v>PR19WSH_Sv6</v>
          </cell>
          <cell r="D558" t="str">
            <v>Personal service that's right for you</v>
          </cell>
          <cell r="E558" t="str">
            <v>PR19 new</v>
          </cell>
          <cell r="F558" t="str">
            <v>Sv6</v>
          </cell>
          <cell r="G558" t="str">
            <v xml:space="preserve">Customers on Welsh language register </v>
          </cell>
          <cell r="H558" t="str">
            <v>Number of customers registered for our Welsh language services (e.g. proactive text alert/correspondence, etc.).</v>
          </cell>
          <cell r="M558">
            <v>1</v>
          </cell>
          <cell r="Q558">
            <v>1</v>
          </cell>
          <cell r="R558" t="str">
            <v>NFI</v>
          </cell>
          <cell r="U558" t="str">
            <v>Community/partnerships</v>
          </cell>
          <cell r="V558" t="str">
            <v>nr</v>
          </cell>
          <cell r="X558">
            <v>0</v>
          </cell>
          <cell r="Y558" t="str">
            <v>Up</v>
          </cell>
          <cell r="AQ558">
            <v>13000</v>
          </cell>
          <cell r="AR558">
            <v>16000</v>
          </cell>
          <cell r="AS558">
            <v>19000</v>
          </cell>
          <cell r="AT558">
            <v>22000</v>
          </cell>
          <cell r="AU558">
            <v>25000</v>
          </cell>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D558">
            <v>1</v>
          </cell>
        </row>
        <row r="559">
          <cell r="C559" t="str">
            <v>PR19WSH_Rt1</v>
          </cell>
          <cell r="D559" t="str">
            <v>Put things right if they go wrong</v>
          </cell>
          <cell r="E559" t="str">
            <v>PR14 revision</v>
          </cell>
          <cell r="F559" t="str">
            <v>Rt1</v>
          </cell>
          <cell r="G559" t="str">
            <v>Internal sewer flooding</v>
          </cell>
          <cell r="H559" t="str">
            <v>The number of internal flooding incidents per year, including sewer flooding due to severe weather events</v>
          </cell>
          <cell r="K559">
            <v>1</v>
          </cell>
          <cell r="Q559">
            <v>1</v>
          </cell>
          <cell r="R559" t="str">
            <v>Out &amp; under</v>
          </cell>
          <cell r="S559" t="str">
            <v>Revenue</v>
          </cell>
          <cell r="T559" t="str">
            <v>In-period</v>
          </cell>
          <cell r="U559" t="str">
            <v>Sewer flooding</v>
          </cell>
          <cell r="V559" t="str">
            <v>nr</v>
          </cell>
          <cell r="W559" t="str">
            <v>Incidents per 10,000 sewer connections</v>
          </cell>
          <cell r="X559">
            <v>2</v>
          </cell>
          <cell r="Y559" t="str">
            <v>Down</v>
          </cell>
          <cell r="Z559" t="str">
            <v>Internal sewer flooding</v>
          </cell>
        </row>
        <row r="560">
          <cell r="C560" t="str">
            <v>PR19WSH_Rt2</v>
          </cell>
          <cell r="D560" t="str">
            <v>Put things right if they go wrong</v>
          </cell>
          <cell r="E560" t="str">
            <v>PR19 new</v>
          </cell>
          <cell r="F560" t="str">
            <v>Rt2</v>
          </cell>
          <cell r="G560" t="str">
            <v>Sewer flooding on customer property (external)</v>
          </cell>
          <cell r="H560" t="str">
            <v>The number of external flooding incidents per year within property curtilage.</v>
          </cell>
          <cell r="K560">
            <v>1</v>
          </cell>
          <cell r="Q560">
            <v>1</v>
          </cell>
          <cell r="R560" t="str">
            <v>Out &amp; under</v>
          </cell>
          <cell r="S560" t="str">
            <v>Revenue</v>
          </cell>
          <cell r="T560" t="str">
            <v>In-period</v>
          </cell>
          <cell r="U560" t="str">
            <v>Sewer flooding</v>
          </cell>
          <cell r="V560" t="str">
            <v>nr</v>
          </cell>
          <cell r="W560" t="str">
            <v>Incidents per 10,000 sewer connections</v>
          </cell>
          <cell r="X560">
            <v>2</v>
          </cell>
          <cell r="Y560" t="str">
            <v>Down</v>
          </cell>
          <cell r="Z560" t="str">
            <v>External sewer flooding</v>
          </cell>
          <cell r="AQ560">
            <v>26.7</v>
          </cell>
          <cell r="AR560">
            <v>25.29</v>
          </cell>
          <cell r="AS560">
            <v>23.89</v>
          </cell>
          <cell r="AT560">
            <v>22.48</v>
          </cell>
          <cell r="AU560">
            <v>21.08</v>
          </cell>
          <cell r="BL560" t="str">
            <v>Yes</v>
          </cell>
          <cell r="BM560" t="str">
            <v>Yes</v>
          </cell>
          <cell r="BN560" t="str">
            <v>Yes</v>
          </cell>
          <cell r="BO560" t="str">
            <v>Yes</v>
          </cell>
          <cell r="BP560" t="str">
            <v>Yes</v>
          </cell>
          <cell r="BQ560" t="str">
            <v/>
          </cell>
          <cell r="BR560" t="str">
            <v/>
          </cell>
          <cell r="BS560" t="str">
            <v/>
          </cell>
          <cell r="BT560" t="str">
            <v/>
          </cell>
          <cell r="BU560" t="str">
            <v/>
          </cell>
          <cell r="BV560">
            <v>40.049999999999997</v>
          </cell>
          <cell r="BW560">
            <v>40.049999999999997</v>
          </cell>
          <cell r="BX560">
            <v>40.049999999999997</v>
          </cell>
          <cell r="BY560">
            <v>40.049999999999997</v>
          </cell>
          <cell r="BZ560">
            <v>40.049999999999997</v>
          </cell>
          <cell r="CA560" t="str">
            <v/>
          </cell>
          <cell r="CB560" t="str">
            <v/>
          </cell>
          <cell r="CC560" t="str">
            <v/>
          </cell>
          <cell r="CD560" t="str">
            <v/>
          </cell>
          <cell r="CE560" t="str">
            <v/>
          </cell>
          <cell r="CF560" t="str">
            <v/>
          </cell>
          <cell r="CG560" t="str">
            <v/>
          </cell>
          <cell r="CH560" t="str">
            <v/>
          </cell>
          <cell r="CI560" t="str">
            <v/>
          </cell>
          <cell r="CJ560" t="str">
            <v/>
          </cell>
          <cell r="CK560">
            <v>22.4</v>
          </cell>
          <cell r="CL560">
            <v>20.99</v>
          </cell>
          <cell r="CM560">
            <v>19.59</v>
          </cell>
          <cell r="CN560">
            <v>18.28</v>
          </cell>
          <cell r="CO560">
            <v>16.88</v>
          </cell>
          <cell r="CP560" t="str">
            <v/>
          </cell>
          <cell r="CQ560" t="str">
            <v/>
          </cell>
          <cell r="CR560" t="str">
            <v/>
          </cell>
          <cell r="CS560" t="str">
            <v/>
          </cell>
          <cell r="CT560" t="str">
            <v/>
          </cell>
          <cell r="CU560">
            <v>-0.89900000000000002</v>
          </cell>
          <cell r="CV560" t="str">
            <v/>
          </cell>
          <cell r="CW560" t="str">
            <v/>
          </cell>
          <cell r="CX560" t="str">
            <v/>
          </cell>
          <cell r="CY560">
            <v>0.75</v>
          </cell>
          <cell r="CZ560" t="str">
            <v/>
          </cell>
          <cell r="DA560" t="str">
            <v/>
          </cell>
          <cell r="DB560" t="str">
            <v/>
          </cell>
          <cell r="DD560">
            <v>1</v>
          </cell>
        </row>
        <row r="561">
          <cell r="C561" t="str">
            <v>PR19WSH_Rt3</v>
          </cell>
          <cell r="D561" t="str">
            <v>Put things right if they go wrong</v>
          </cell>
          <cell r="E561" t="str">
            <v>PR19 new</v>
          </cell>
          <cell r="F561" t="str">
            <v>Rt3</v>
          </cell>
          <cell r="G561" t="str">
            <v>Sewer collapses</v>
          </cell>
          <cell r="H561" t="str">
            <v>The number of collapses on sewers per 1000km.</v>
          </cell>
          <cell r="K561">
            <v>1</v>
          </cell>
          <cell r="Q561">
            <v>1</v>
          </cell>
          <cell r="R561" t="str">
            <v>Under</v>
          </cell>
          <cell r="S561" t="str">
            <v>Revenue</v>
          </cell>
          <cell r="T561" t="str">
            <v>In-period</v>
          </cell>
          <cell r="U561" t="str">
            <v>Asset/equipment failure</v>
          </cell>
          <cell r="V561" t="str">
            <v>nr</v>
          </cell>
          <cell r="W561" t="str">
            <v>Collapses per 1,00km</v>
          </cell>
          <cell r="X561">
            <v>2</v>
          </cell>
          <cell r="Y561" t="str">
            <v>Down</v>
          </cell>
          <cell r="Z561" t="str">
            <v>Sewer collapses</v>
          </cell>
        </row>
        <row r="562">
          <cell r="C562" t="str">
            <v>PR19WSH_Rt4</v>
          </cell>
          <cell r="D562" t="str">
            <v>Put things right if they go wrong</v>
          </cell>
          <cell r="E562" t="str">
            <v>PR19 new</v>
          </cell>
          <cell r="F562" t="str">
            <v>Rt4</v>
          </cell>
          <cell r="G562" t="str">
            <v>Total complaints</v>
          </cell>
          <cell r="H562" t="str">
            <v>The number of household written and telephone complaints per 10,000 customers.</v>
          </cell>
          <cell r="J562">
            <v>0.375</v>
          </cell>
          <cell r="K562">
            <v>0.53200000000000003</v>
          </cell>
          <cell r="M562">
            <v>9.2999999999999999E-2</v>
          </cell>
          <cell r="Q562">
            <v>1</v>
          </cell>
          <cell r="R562" t="str">
            <v>Out &amp; under</v>
          </cell>
          <cell r="S562" t="str">
            <v>Revenue</v>
          </cell>
          <cell r="T562" t="str">
            <v>In-period</v>
          </cell>
          <cell r="U562" t="str">
            <v>Customer contacts - other</v>
          </cell>
          <cell r="V562" t="str">
            <v>nr</v>
          </cell>
          <cell r="W562" t="str">
            <v>Complaints per 10,000 connections</v>
          </cell>
          <cell r="X562">
            <v>1</v>
          </cell>
          <cell r="Y562" t="str">
            <v>Down</v>
          </cell>
          <cell r="AQ562" t="str">
            <v>2019-20 Upper Quartile</v>
          </cell>
          <cell r="AR562" t="str">
            <v>2020-21 Upper Quartile</v>
          </cell>
          <cell r="AS562" t="str">
            <v>2021-22 Upper Quartile</v>
          </cell>
          <cell r="AT562" t="str">
            <v>2022-23 Upper Quartile</v>
          </cell>
          <cell r="AU562" t="str">
            <v>2023-24 Upper Quartile</v>
          </cell>
          <cell r="BL562" t="str">
            <v>Yes</v>
          </cell>
          <cell r="BM562" t="str">
            <v>Yes</v>
          </cell>
          <cell r="BN562" t="str">
            <v>Yes</v>
          </cell>
          <cell r="BO562" t="str">
            <v>Yes</v>
          </cell>
          <cell r="BP562" t="str">
            <v>Yes</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v>-1.5200000000000001E-3</v>
          </cell>
          <cell r="CV562" t="str">
            <v/>
          </cell>
          <cell r="CW562" t="str">
            <v/>
          </cell>
          <cell r="CX562" t="str">
            <v/>
          </cell>
          <cell r="CY562">
            <v>1.5200000000000001E-3</v>
          </cell>
          <cell r="CZ562" t="str">
            <v/>
          </cell>
          <cell r="DA562" t="str">
            <v/>
          </cell>
          <cell r="DB562" t="str">
            <v/>
          </cell>
          <cell r="DD562">
            <v>1</v>
          </cell>
        </row>
        <row r="563">
          <cell r="C563" t="str">
            <v>PR19WSH_Rt5</v>
          </cell>
          <cell r="D563" t="str">
            <v>Put things right if they go wrong</v>
          </cell>
          <cell r="E563" t="str">
            <v>PR14 revision</v>
          </cell>
          <cell r="F563" t="str">
            <v>Rt5</v>
          </cell>
          <cell r="G563" t="str">
            <v>Worst served customer for water service</v>
          </cell>
          <cell r="H563" t="str">
            <v>The number of customers that have had repeat incidents of low water pressure or interruptions to water supply.</v>
          </cell>
          <cell r="J563">
            <v>1</v>
          </cell>
          <cell r="Q563">
            <v>1</v>
          </cell>
          <cell r="R563" t="str">
            <v>NFI</v>
          </cell>
          <cell r="U563" t="str">
            <v>Supply interruptions</v>
          </cell>
          <cell r="V563" t="str">
            <v>nr</v>
          </cell>
          <cell r="W563" t="str">
            <v>Number of customers</v>
          </cell>
          <cell r="X563">
            <v>0</v>
          </cell>
          <cell r="Y563" t="str">
            <v>Down</v>
          </cell>
          <cell r="AQ563">
            <v>2148</v>
          </cell>
          <cell r="AR563">
            <v>2025</v>
          </cell>
          <cell r="AS563">
            <v>1901</v>
          </cell>
          <cell r="AT563">
            <v>1778</v>
          </cell>
          <cell r="AU563">
            <v>1654</v>
          </cell>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D563">
            <v>1</v>
          </cell>
        </row>
        <row r="564">
          <cell r="C564" t="str">
            <v>PR19WSH_Rt6</v>
          </cell>
          <cell r="D564" t="str">
            <v>Put things right if they go wrong</v>
          </cell>
          <cell r="E564" t="str">
            <v>PR14 revision</v>
          </cell>
          <cell r="F564" t="str">
            <v>Rt6</v>
          </cell>
          <cell r="G564" t="str">
            <v>Worst served customer for wastewater service</v>
          </cell>
          <cell r="H564" t="str">
            <v>The number of properties at risk of repeat internal or serious external flooding.</v>
          </cell>
          <cell r="K564">
            <v>1</v>
          </cell>
          <cell r="Q564">
            <v>1</v>
          </cell>
          <cell r="R564" t="str">
            <v>NFI</v>
          </cell>
          <cell r="U564" t="str">
            <v>Sewer flooding</v>
          </cell>
          <cell r="V564" t="str">
            <v>nr</v>
          </cell>
          <cell r="X564">
            <v>0</v>
          </cell>
          <cell r="Y564" t="str">
            <v>Down</v>
          </cell>
          <cell r="AQ564">
            <v>374</v>
          </cell>
          <cell r="AR564">
            <v>371</v>
          </cell>
          <cell r="AS564">
            <v>371</v>
          </cell>
          <cell r="AT564">
            <v>357</v>
          </cell>
          <cell r="AU564">
            <v>357</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D564">
            <v>1</v>
          </cell>
        </row>
        <row r="565">
          <cell r="C565" t="str">
            <v>PR19WSH_Bl1</v>
          </cell>
          <cell r="D565" t="str">
            <v>Fair bills for everyone</v>
          </cell>
          <cell r="E565" t="str">
            <v>PR14 continuation</v>
          </cell>
          <cell r="F565" t="str">
            <v>Bl1</v>
          </cell>
          <cell r="G565" t="str">
            <v>Change in average household bill</v>
          </cell>
          <cell r="H565" t="str">
            <v>The percentage annual increase in the average household bill.</v>
          </cell>
          <cell r="M565">
            <v>1</v>
          </cell>
          <cell r="Q565">
            <v>1</v>
          </cell>
          <cell r="R565" t="str">
            <v>NFI</v>
          </cell>
          <cell r="U565" t="str">
            <v>Billing, debt, vfm, affordability, vulnerability</v>
          </cell>
          <cell r="V565" t="str">
            <v>%</v>
          </cell>
          <cell r="X565">
            <v>1</v>
          </cell>
          <cell r="Y565" t="str">
            <v>Down</v>
          </cell>
          <cell r="AQ565" t="str">
            <v>&lt;CPIH</v>
          </cell>
          <cell r="AR565" t="str">
            <v>&lt;CPIH</v>
          </cell>
          <cell r="AS565" t="str">
            <v>&lt;CPIH</v>
          </cell>
          <cell r="AT565" t="str">
            <v>&lt;CPIH</v>
          </cell>
          <cell r="AU565" t="str">
            <v>&lt;CPIH</v>
          </cell>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D565">
            <v>1</v>
          </cell>
        </row>
        <row r="566">
          <cell r="C566" t="str">
            <v>PR19WSH_Bl2</v>
          </cell>
          <cell r="D566" t="str">
            <v>Fair bills for everyone</v>
          </cell>
          <cell r="E566" t="str">
            <v>PR14 revision</v>
          </cell>
          <cell r="F566" t="str">
            <v>Bl2</v>
          </cell>
          <cell r="G566" t="str">
            <v>Vulnerable customers on social tariffs</v>
          </cell>
          <cell r="H566" t="str">
            <v xml:space="preserve">The unique number of customers who are benefiting from our financial assistance schemes. </v>
          </cell>
          <cell r="M566">
            <v>1</v>
          </cell>
          <cell r="Q566">
            <v>1</v>
          </cell>
          <cell r="R566" t="str">
            <v>NFI</v>
          </cell>
          <cell r="U566" t="str">
            <v>Billing, debt, vfm, affordability, vulnerability</v>
          </cell>
          <cell r="V566" t="str">
            <v>nr</v>
          </cell>
          <cell r="X566">
            <v>0</v>
          </cell>
          <cell r="Y566" t="str">
            <v>Up</v>
          </cell>
          <cell r="AQ566">
            <v>133000</v>
          </cell>
          <cell r="AR566">
            <v>133000</v>
          </cell>
          <cell r="AS566">
            <v>133000</v>
          </cell>
          <cell r="AT566">
            <v>133000</v>
          </cell>
          <cell r="AU566">
            <v>133000</v>
          </cell>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D566">
            <v>1</v>
          </cell>
        </row>
        <row r="567">
          <cell r="C567" t="str">
            <v>PR19WSH_Bl3</v>
          </cell>
          <cell r="D567" t="str">
            <v>Fair bills for everyone</v>
          </cell>
          <cell r="E567" t="str">
            <v>PR19 new</v>
          </cell>
          <cell r="F567" t="str">
            <v>Bl3</v>
          </cell>
          <cell r="G567" t="str">
            <v xml:space="preserve">Company level of bad debt </v>
          </cell>
          <cell r="H567" t="str">
            <v>The annual doubtful debt charge as a proportion of total revenue.</v>
          </cell>
          <cell r="M567">
            <v>0.89200000000000002</v>
          </cell>
          <cell r="N567">
            <v>0.108</v>
          </cell>
          <cell r="Q567">
            <v>1</v>
          </cell>
          <cell r="R567" t="str">
            <v>NFI</v>
          </cell>
          <cell r="U567" t="str">
            <v>Billing, debt, vfm, affordability, vulnerability</v>
          </cell>
          <cell r="V567" t="str">
            <v>%</v>
          </cell>
          <cell r="X567">
            <v>1</v>
          </cell>
          <cell r="Y567" t="str">
            <v>Down</v>
          </cell>
          <cell r="AQ567">
            <v>2.2999999999999998</v>
          </cell>
          <cell r="AR567">
            <v>2.2000000000000002</v>
          </cell>
          <cell r="AS567">
            <v>2.1</v>
          </cell>
          <cell r="AT567">
            <v>2</v>
          </cell>
          <cell r="AU567">
            <v>2</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row>
        <row r="568">
          <cell r="C568" t="str">
            <v>PR19WSH_Bl4</v>
          </cell>
          <cell r="D568" t="str">
            <v>Fair bills for everyone</v>
          </cell>
          <cell r="E568" t="str">
            <v>PR19 new</v>
          </cell>
          <cell r="F568" t="str">
            <v>Bl4</v>
          </cell>
          <cell r="G568" t="str">
            <v>Unbilled properties</v>
          </cell>
          <cell r="H568" t="str">
            <v>The percentage of connected properties (both household and non-household) that are void. Voids are vacant properties which are not billed for water and/or waste water services.</v>
          </cell>
          <cell r="M568">
            <v>0.89200000000000002</v>
          </cell>
          <cell r="N568">
            <v>0.108</v>
          </cell>
          <cell r="Q568">
            <v>1</v>
          </cell>
          <cell r="R568" t="str">
            <v>Out &amp; under</v>
          </cell>
          <cell r="S568" t="str">
            <v>Revenue</v>
          </cell>
          <cell r="T568" t="str">
            <v>In-period</v>
          </cell>
          <cell r="U568" t="str">
            <v>Billing, debt, vfm, affordability, vulnerability</v>
          </cell>
          <cell r="V568" t="str">
            <v>%</v>
          </cell>
          <cell r="X568">
            <v>2</v>
          </cell>
          <cell r="Y568" t="str">
            <v>Down</v>
          </cell>
          <cell r="AQ568">
            <v>3.9</v>
          </cell>
          <cell r="AR568">
            <v>3.8</v>
          </cell>
          <cell r="AS568">
            <v>3.7</v>
          </cell>
          <cell r="AT568">
            <v>3.6</v>
          </cell>
          <cell r="AU568">
            <v>3.5</v>
          </cell>
          <cell r="BL568" t="str">
            <v>Yes</v>
          </cell>
          <cell r="BM568" t="str">
            <v>Yes</v>
          </cell>
          <cell r="BN568" t="str">
            <v>Yes</v>
          </cell>
          <cell r="BO568" t="str">
            <v>Yes</v>
          </cell>
          <cell r="BP568" t="str">
            <v>Yes</v>
          </cell>
          <cell r="BQ568" t="str">
            <v/>
          </cell>
          <cell r="BR568" t="str">
            <v/>
          </cell>
          <cell r="BS568" t="str">
            <v/>
          </cell>
          <cell r="BT568" t="str">
            <v/>
          </cell>
          <cell r="BU568" t="str">
            <v/>
          </cell>
          <cell r="BV568">
            <v>4.4000000000000004</v>
          </cell>
          <cell r="BW568">
            <v>4.3</v>
          </cell>
          <cell r="BX568">
            <v>4.28</v>
          </cell>
          <cell r="BY568">
            <v>4.28</v>
          </cell>
          <cell r="BZ568">
            <v>4.28</v>
          </cell>
          <cell r="CA568" t="str">
            <v/>
          </cell>
          <cell r="CB568" t="str">
            <v/>
          </cell>
          <cell r="CC568" t="str">
            <v/>
          </cell>
          <cell r="CD568" t="str">
            <v/>
          </cell>
          <cell r="CE568" t="str">
            <v/>
          </cell>
          <cell r="CF568" t="str">
            <v/>
          </cell>
          <cell r="CG568" t="str">
            <v/>
          </cell>
          <cell r="CH568" t="str">
            <v/>
          </cell>
          <cell r="CI568" t="str">
            <v/>
          </cell>
          <cell r="CJ568" t="str">
            <v/>
          </cell>
          <cell r="CK568">
            <v>3.4</v>
          </cell>
          <cell r="CL568">
            <v>3.3</v>
          </cell>
          <cell r="CM568">
            <v>3.2</v>
          </cell>
          <cell r="CN568">
            <v>3.1</v>
          </cell>
          <cell r="CO568">
            <v>3</v>
          </cell>
          <cell r="CP568" t="str">
            <v/>
          </cell>
          <cell r="CQ568" t="str">
            <v/>
          </cell>
          <cell r="CR568" t="str">
            <v/>
          </cell>
          <cell r="CS568" t="str">
            <v/>
          </cell>
          <cell r="CT568" t="str">
            <v/>
          </cell>
          <cell r="CU568">
            <v>-2.6139999999999999</v>
          </cell>
          <cell r="CV568" t="str">
            <v/>
          </cell>
          <cell r="CW568" t="str">
            <v/>
          </cell>
          <cell r="CX568" t="str">
            <v/>
          </cell>
          <cell r="CY568">
            <v>2.6139999999999999</v>
          </cell>
          <cell r="CZ568" t="str">
            <v/>
          </cell>
          <cell r="DA568" t="str">
            <v/>
          </cell>
          <cell r="DB568" t="str">
            <v/>
          </cell>
          <cell r="DD568">
            <v>1</v>
          </cell>
        </row>
        <row r="569">
          <cell r="C569" t="str">
            <v>PR19WSH_Bl5</v>
          </cell>
          <cell r="D569" t="str">
            <v>Fair bills for everyone</v>
          </cell>
          <cell r="E569" t="str">
            <v>PR19 new</v>
          </cell>
          <cell r="F569" t="str">
            <v>Bl5</v>
          </cell>
          <cell r="G569" t="str">
            <v xml:space="preserve">Financial resilience </v>
          </cell>
          <cell r="H569" t="str">
            <v>Our overall financial resilience as reflected in the credit ratings given by the three main credit rating agencies: Moody’s, Standard &amp; Poor’s (S&amp;P) and Fitch.</v>
          </cell>
          <cell r="I569">
            <v>4.3999999999999997E-2</v>
          </cell>
          <cell r="J569">
            <v>0.33800000000000002</v>
          </cell>
          <cell r="K569">
            <v>0.48</v>
          </cell>
          <cell r="L569">
            <v>4.3999999999999997E-2</v>
          </cell>
          <cell r="M569">
            <v>8.4000000000000005E-2</v>
          </cell>
          <cell r="N569">
            <v>0.01</v>
          </cell>
          <cell r="Q569">
            <v>1</v>
          </cell>
          <cell r="R569" t="str">
            <v>NFI</v>
          </cell>
          <cell r="U569" t="str">
            <v>Resilience</v>
          </cell>
          <cell r="V569" t="str">
            <v>category</v>
          </cell>
          <cell r="X569">
            <v>0</v>
          </cell>
          <cell r="Y569" t="str">
            <v>Up</v>
          </cell>
          <cell r="AQ569" t="str">
            <v>High</v>
          </cell>
          <cell r="AR569" t="str">
            <v>High</v>
          </cell>
          <cell r="AS569" t="str">
            <v>High</v>
          </cell>
          <cell r="AT569" t="str">
            <v>High</v>
          </cell>
          <cell r="AU569" t="str">
            <v>High</v>
          </cell>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D569">
            <v>1</v>
          </cell>
        </row>
        <row r="570">
          <cell r="C570" t="str">
            <v>PR19WSH_Ft1</v>
          </cell>
          <cell r="D570" t="str">
            <v>Create a better future for all our communities</v>
          </cell>
          <cell r="E570" t="str">
            <v>PR19 new</v>
          </cell>
          <cell r="F570" t="str">
            <v>Ft1</v>
          </cell>
          <cell r="G570" t="str">
            <v>Risk of severe restrictions in a drought</v>
          </cell>
          <cell r="H570" t="str">
            <v>Percentage of the population the company serves, that would experience severe supply restrictions (e.g. standpipes or rota cuts) in a 1-in-200 year drought.</v>
          </cell>
          <cell r="I570">
            <v>0.115</v>
          </cell>
          <cell r="J570">
            <v>0.88500000000000001</v>
          </cell>
          <cell r="Q570">
            <v>1</v>
          </cell>
          <cell r="R570" t="str">
            <v>NFI</v>
          </cell>
          <cell r="U570" t="str">
            <v>Resilience</v>
          </cell>
          <cell r="V570" t="str">
            <v>%</v>
          </cell>
          <cell r="X570">
            <v>1</v>
          </cell>
          <cell r="Y570" t="str">
            <v>Down</v>
          </cell>
          <cell r="Z570" t="str">
            <v>Risk of severe restrictions in a drought</v>
          </cell>
        </row>
        <row r="571">
          <cell r="C571" t="str">
            <v>PR19WSH_Ft2</v>
          </cell>
          <cell r="D571" t="str">
            <v>Create a better future for all our communities</v>
          </cell>
          <cell r="E571" t="str">
            <v>PR19 new</v>
          </cell>
          <cell r="F571" t="str">
            <v>Ft2</v>
          </cell>
          <cell r="G571" t="str">
            <v>Risk of sewer flooding in a storm</v>
          </cell>
          <cell r="H571" t="str">
            <v>Percentage of population at risk of sewer flooding in a 1-in-50 year storm.</v>
          </cell>
          <cell r="K571">
            <v>1</v>
          </cell>
          <cell r="Q571">
            <v>1</v>
          </cell>
          <cell r="R571" t="str">
            <v>NFI</v>
          </cell>
          <cell r="U571" t="str">
            <v>Resilience</v>
          </cell>
          <cell r="V571" t="str">
            <v>%</v>
          </cell>
          <cell r="W571" t="str">
            <v>% customers</v>
          </cell>
          <cell r="X571">
            <v>2</v>
          </cell>
          <cell r="Y571" t="str">
            <v>Down</v>
          </cell>
          <cell r="Z571" t="str">
            <v>Risk of sewer flooding in a storm</v>
          </cell>
        </row>
        <row r="572">
          <cell r="C572" t="str">
            <v>PR19WSH_Ft3</v>
          </cell>
          <cell r="D572" t="str">
            <v>Create a better future for all our communities</v>
          </cell>
          <cell r="E572" t="str">
            <v>PR14 revision</v>
          </cell>
          <cell r="F572" t="str">
            <v>Ft3</v>
          </cell>
          <cell r="G572" t="str">
            <v>Energy self-sufficiency</v>
          </cell>
          <cell r="H572" t="str">
            <v xml:space="preserve">Electricity generated and gas injected to grid as a percentage of all electricity and gas consumed (gas expressed as an electricity equivalent). </v>
          </cell>
          <cell r="I572">
            <v>4.3999999999999997E-2</v>
          </cell>
          <cell r="J572">
            <v>0.33800000000000002</v>
          </cell>
          <cell r="K572">
            <v>0.48</v>
          </cell>
          <cell r="L572">
            <v>4.3999999999999997E-2</v>
          </cell>
          <cell r="M572">
            <v>8.4000000000000005E-2</v>
          </cell>
          <cell r="N572">
            <v>0.01</v>
          </cell>
          <cell r="Q572">
            <v>1</v>
          </cell>
          <cell r="R572" t="str">
            <v>NFI</v>
          </cell>
          <cell r="U572" t="str">
            <v>Energy/emissions</v>
          </cell>
          <cell r="V572" t="str">
            <v>%</v>
          </cell>
          <cell r="X572">
            <v>0</v>
          </cell>
          <cell r="Y572" t="str">
            <v>Up</v>
          </cell>
          <cell r="AQ572">
            <v>31</v>
          </cell>
          <cell r="AR572">
            <v>32</v>
          </cell>
          <cell r="AS572">
            <v>33</v>
          </cell>
          <cell r="AT572">
            <v>34</v>
          </cell>
          <cell r="AU572">
            <v>35</v>
          </cell>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D572">
            <v>1</v>
          </cell>
        </row>
        <row r="573">
          <cell r="C573" t="str">
            <v>PR19WSH_Ft4</v>
          </cell>
          <cell r="D573" t="str">
            <v>Create a better future for all our communities</v>
          </cell>
          <cell r="E573" t="str">
            <v>PR14 continuation</v>
          </cell>
          <cell r="F573" t="str">
            <v>Ft4</v>
          </cell>
          <cell r="G573" t="str">
            <v>Surface water removed from sewers</v>
          </cell>
          <cell r="H573" t="str">
            <v>The volume of surface water removed from the sewers (measured in metres cubed)</v>
          </cell>
          <cell r="K573">
            <v>1</v>
          </cell>
          <cell r="Q573">
            <v>1</v>
          </cell>
          <cell r="R573" t="str">
            <v>Out &amp; under</v>
          </cell>
          <cell r="S573" t="str">
            <v>Revenue</v>
          </cell>
          <cell r="T573" t="str">
            <v>In-period</v>
          </cell>
          <cell r="U573" t="str">
            <v>Environmental</v>
          </cell>
          <cell r="V573" t="str">
            <v>nr</v>
          </cell>
          <cell r="W573" t="str">
            <v>per m3 of water removed from sewers</v>
          </cell>
          <cell r="X573">
            <v>0</v>
          </cell>
          <cell r="Y573" t="str">
            <v>Up</v>
          </cell>
          <cell r="AQ573">
            <v>141900</v>
          </cell>
          <cell r="AR573">
            <v>141900</v>
          </cell>
          <cell r="AS573">
            <v>141900</v>
          </cell>
          <cell r="AT573">
            <v>862150</v>
          </cell>
          <cell r="AU573">
            <v>862150</v>
          </cell>
          <cell r="BL573" t="str">
            <v>Yes</v>
          </cell>
          <cell r="BM573" t="str">
            <v>Yes</v>
          </cell>
          <cell r="BN573" t="str">
            <v>Yes</v>
          </cell>
          <cell r="BO573" t="str">
            <v>Yes</v>
          </cell>
          <cell r="BP573" t="str">
            <v>Yes</v>
          </cell>
          <cell r="BQ573" t="str">
            <v/>
          </cell>
          <cell r="BR573" t="str">
            <v/>
          </cell>
          <cell r="BS573" t="str">
            <v/>
          </cell>
          <cell r="BT573" t="str">
            <v/>
          </cell>
          <cell r="BU573" t="str">
            <v/>
          </cell>
          <cell r="BV573">
            <v>117810</v>
          </cell>
          <cell r="BW573">
            <v>117810</v>
          </cell>
          <cell r="BX573">
            <v>117810</v>
          </cell>
          <cell r="BY573">
            <v>715785</v>
          </cell>
          <cell r="BZ573">
            <v>715785</v>
          </cell>
          <cell r="CA573" t="str">
            <v/>
          </cell>
          <cell r="CB573" t="str">
            <v/>
          </cell>
          <cell r="CC573" t="str">
            <v/>
          </cell>
          <cell r="CD573" t="str">
            <v/>
          </cell>
          <cell r="CE573" t="str">
            <v/>
          </cell>
          <cell r="CF573" t="str">
            <v/>
          </cell>
          <cell r="CG573" t="str">
            <v/>
          </cell>
          <cell r="CH573" t="str">
            <v/>
          </cell>
          <cell r="CI573" t="str">
            <v/>
          </cell>
          <cell r="CJ573" t="str">
            <v/>
          </cell>
          <cell r="CK573">
            <v>165990</v>
          </cell>
          <cell r="CL573">
            <v>165990</v>
          </cell>
          <cell r="CM573">
            <v>165990</v>
          </cell>
          <cell r="CN573">
            <v>1008515</v>
          </cell>
          <cell r="CO573">
            <v>1008515</v>
          </cell>
          <cell r="CP573" t="str">
            <v/>
          </cell>
          <cell r="CQ573" t="str">
            <v/>
          </cell>
          <cell r="CR573" t="str">
            <v/>
          </cell>
          <cell r="CS573" t="str">
            <v/>
          </cell>
          <cell r="CT573" t="str">
            <v/>
          </cell>
          <cell r="CU573">
            <v>-2.08E-6</v>
          </cell>
          <cell r="CV573" t="str">
            <v/>
          </cell>
          <cell r="CW573" t="str">
            <v/>
          </cell>
          <cell r="CX573" t="str">
            <v/>
          </cell>
          <cell r="CY573">
            <v>2.08E-6</v>
          </cell>
          <cell r="CZ573" t="str">
            <v/>
          </cell>
          <cell r="DA573" t="str">
            <v/>
          </cell>
          <cell r="DB573" t="str">
            <v/>
          </cell>
          <cell r="DD573">
            <v>1</v>
          </cell>
        </row>
        <row r="574">
          <cell r="C574" t="str">
            <v>PR19WSH_Ft5</v>
          </cell>
          <cell r="D574" t="str">
            <v>Create a better future for all our communities</v>
          </cell>
          <cell r="E574" t="str">
            <v>PR14 revision</v>
          </cell>
          <cell r="F574" t="str">
            <v>Ft5</v>
          </cell>
          <cell r="G574" t="str">
            <v>Asset Resilience (reservoirs)</v>
          </cell>
          <cell r="H574" t="str">
            <v xml:space="preserve">A score for critical water resources assets based on the company resilience scorecard. Critical assets are those for which failure would have a major impact on service to customers or on the environment. </v>
          </cell>
          <cell r="I574">
            <v>1</v>
          </cell>
          <cell r="Q574">
            <v>1</v>
          </cell>
          <cell r="R574" t="str">
            <v>NFI</v>
          </cell>
          <cell r="U574" t="str">
            <v>Resilience</v>
          </cell>
          <cell r="V574" t="str">
            <v>%</v>
          </cell>
          <cell r="X574">
            <v>1</v>
          </cell>
          <cell r="Y574" t="str">
            <v>Up</v>
          </cell>
          <cell r="AQ574">
            <v>92.2</v>
          </cell>
          <cell r="AR574">
            <v>92.2</v>
          </cell>
          <cell r="AS574">
            <v>93.3</v>
          </cell>
          <cell r="AT574">
            <v>94.4</v>
          </cell>
          <cell r="AU574">
            <v>95.5</v>
          </cell>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D574">
            <v>1</v>
          </cell>
        </row>
        <row r="575">
          <cell r="C575" t="str">
            <v>PR19WSH_Ft6</v>
          </cell>
          <cell r="D575" t="str">
            <v>Create a better future for all our communities</v>
          </cell>
          <cell r="E575" t="str">
            <v>PR14 revision</v>
          </cell>
          <cell r="F575" t="str">
            <v>Ft6</v>
          </cell>
          <cell r="G575" t="str">
            <v>Asset Resilience (water network+ above ground)</v>
          </cell>
          <cell r="H575" t="str">
            <v xml:space="preserve">A score for critical water network plus above ground assets based on the company resilience scorecard. Critical assets are those for which failure would have a major impact on service to customers or on the environment. </v>
          </cell>
          <cell r="J575">
            <v>1</v>
          </cell>
          <cell r="Q575">
            <v>1</v>
          </cell>
          <cell r="R575" t="str">
            <v>NFI</v>
          </cell>
          <cell r="U575" t="str">
            <v>Resilience</v>
          </cell>
          <cell r="V575" t="str">
            <v>%</v>
          </cell>
          <cell r="X575">
            <v>1</v>
          </cell>
          <cell r="Y575" t="str">
            <v>Up</v>
          </cell>
          <cell r="AQ575">
            <v>84</v>
          </cell>
          <cell r="AR575">
            <v>84</v>
          </cell>
          <cell r="AS575">
            <v>84.8</v>
          </cell>
          <cell r="AT575">
            <v>85.6</v>
          </cell>
          <cell r="AU575">
            <v>86.5</v>
          </cell>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D575">
            <v>1</v>
          </cell>
        </row>
        <row r="576">
          <cell r="C576" t="str">
            <v>PR19WSH_Ft7</v>
          </cell>
          <cell r="D576" t="str">
            <v>Create a better future for all our communities</v>
          </cell>
          <cell r="E576" t="str">
            <v>PR14 revision</v>
          </cell>
          <cell r="F576" t="str">
            <v>Ft7</v>
          </cell>
          <cell r="G576" t="str">
            <v>Asset Resilience (water network+ below ground)</v>
          </cell>
          <cell r="H576" t="str">
            <v xml:space="preserve">A score for critical water network plus below ground assets based on the company resilience scorecard. Critical assets are those for which failure would have a major impact on service to customers or on the environment. </v>
          </cell>
          <cell r="J576">
            <v>1</v>
          </cell>
          <cell r="Q576">
            <v>1</v>
          </cell>
          <cell r="R576" t="str">
            <v>NFI</v>
          </cell>
          <cell r="U576" t="str">
            <v>Resilience</v>
          </cell>
          <cell r="V576" t="str">
            <v>%</v>
          </cell>
          <cell r="X576">
            <v>1</v>
          </cell>
          <cell r="Y576" t="str">
            <v>Up</v>
          </cell>
          <cell r="AQ576">
            <v>68</v>
          </cell>
          <cell r="AR576">
            <v>68</v>
          </cell>
          <cell r="AS576">
            <v>70</v>
          </cell>
          <cell r="AT576">
            <v>71</v>
          </cell>
          <cell r="AU576">
            <v>73</v>
          </cell>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D576">
            <v>1</v>
          </cell>
        </row>
        <row r="577">
          <cell r="C577" t="str">
            <v>PR19WSH_Ft8</v>
          </cell>
          <cell r="D577" t="str">
            <v>Create a better future for all our communities</v>
          </cell>
          <cell r="E577" t="str">
            <v>PR14 revision</v>
          </cell>
          <cell r="F577" t="str">
            <v>Ft8</v>
          </cell>
          <cell r="G577" t="str">
            <v>Asset Resilience (waste network+ above ground)</v>
          </cell>
          <cell r="H577" t="str">
            <v xml:space="preserve">A score for critical wastewater network plus above ground assets based on the company resilience scorecard. Critical assets are those for which failure would have a major impact on service to customers or on the environment. </v>
          </cell>
          <cell r="K577">
            <v>1</v>
          </cell>
          <cell r="Q577">
            <v>1</v>
          </cell>
          <cell r="R577" t="str">
            <v>NFI</v>
          </cell>
          <cell r="U577" t="str">
            <v>Resilience</v>
          </cell>
          <cell r="V577" t="str">
            <v>%</v>
          </cell>
          <cell r="X577">
            <v>1</v>
          </cell>
          <cell r="Y577" t="str">
            <v>Up</v>
          </cell>
          <cell r="AQ577">
            <v>77.7</v>
          </cell>
          <cell r="AR577">
            <v>77.7</v>
          </cell>
          <cell r="AS577">
            <v>78.5</v>
          </cell>
          <cell r="AT577">
            <v>79.3</v>
          </cell>
          <cell r="AU577">
            <v>80</v>
          </cell>
          <cell r="BQ577" t="str">
            <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D577">
            <v>1</v>
          </cell>
        </row>
        <row r="578">
          <cell r="C578" t="str">
            <v>PR19WSH_Ft9</v>
          </cell>
          <cell r="D578" t="str">
            <v>Create a better future for all our communities</v>
          </cell>
          <cell r="E578" t="str">
            <v>PR14 revision</v>
          </cell>
          <cell r="F578" t="str">
            <v>Ft9</v>
          </cell>
          <cell r="G578" t="str">
            <v>Asset Resilience (waste network+ below ground)</v>
          </cell>
          <cell r="H578" t="str">
            <v xml:space="preserve">A score for critical wastewater network plus below ground assets based on the company resilience scorecard. Critical assets are those for which failure would have a major impact on service to customers or on the environment. </v>
          </cell>
          <cell r="K578">
            <v>1</v>
          </cell>
          <cell r="Q578">
            <v>1</v>
          </cell>
          <cell r="R578" t="str">
            <v>NFI</v>
          </cell>
          <cell r="U578" t="str">
            <v>Resilience</v>
          </cell>
          <cell r="V578" t="str">
            <v>%</v>
          </cell>
          <cell r="X578">
            <v>1</v>
          </cell>
          <cell r="Y578" t="str">
            <v>Up</v>
          </cell>
          <cell r="AQ578">
            <v>28.3</v>
          </cell>
          <cell r="AR578">
            <v>28.3</v>
          </cell>
          <cell r="AS578">
            <v>33.9</v>
          </cell>
          <cell r="AT578">
            <v>39.5</v>
          </cell>
          <cell r="AU578">
            <v>45</v>
          </cell>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D578">
            <v>1</v>
          </cell>
        </row>
        <row r="579">
          <cell r="C579" t="str">
            <v>PR19WSH_Ft10</v>
          </cell>
          <cell r="D579" t="str">
            <v>Create a better future for all our communities</v>
          </cell>
          <cell r="E579" t="str">
            <v>PR19 new</v>
          </cell>
          <cell r="F579" t="str">
            <v>Ft10</v>
          </cell>
          <cell r="G579" t="str">
            <v>Community education</v>
          </cell>
          <cell r="H579" t="str">
            <v>The total number of children and adults who have participated in our educational activities.</v>
          </cell>
          <cell r="J579">
            <v>0.41399999999999998</v>
          </cell>
          <cell r="K579">
            <v>0.58599999999999997</v>
          </cell>
          <cell r="Q579">
            <v>1</v>
          </cell>
          <cell r="R579" t="str">
            <v>Out &amp; under</v>
          </cell>
          <cell r="S579" t="str">
            <v>Revenue</v>
          </cell>
          <cell r="T579" t="str">
            <v>In-period</v>
          </cell>
          <cell r="U579" t="str">
            <v>Customer education/awareness</v>
          </cell>
          <cell r="V579" t="str">
            <v>nr</v>
          </cell>
          <cell r="X579">
            <v>0</v>
          </cell>
          <cell r="Y579" t="str">
            <v>Up</v>
          </cell>
          <cell r="AQ579">
            <v>70000</v>
          </cell>
          <cell r="AR579">
            <v>72000</v>
          </cell>
          <cell r="AS579">
            <v>73000</v>
          </cell>
          <cell r="AT579">
            <v>74000</v>
          </cell>
          <cell r="AU579">
            <v>75000</v>
          </cell>
          <cell r="BL579" t="str">
            <v>Yes</v>
          </cell>
          <cell r="BM579" t="str">
            <v>Yes</v>
          </cell>
          <cell r="BN579" t="str">
            <v>Yes</v>
          </cell>
          <cell r="BO579" t="str">
            <v>Yes</v>
          </cell>
          <cell r="BP579" t="str">
            <v>Yes</v>
          </cell>
          <cell r="BQ579" t="str">
            <v/>
          </cell>
          <cell r="BR579" t="str">
            <v/>
          </cell>
          <cell r="BS579" t="str">
            <v/>
          </cell>
          <cell r="BT579" t="str">
            <v/>
          </cell>
          <cell r="BU579" t="str">
            <v/>
          </cell>
          <cell r="BV579">
            <v>42000</v>
          </cell>
          <cell r="BW579">
            <v>43200</v>
          </cell>
          <cell r="BX579">
            <v>43800</v>
          </cell>
          <cell r="BY579">
            <v>44400</v>
          </cell>
          <cell r="BZ579">
            <v>45000</v>
          </cell>
          <cell r="CA579" t="str">
            <v/>
          </cell>
          <cell r="CB579" t="str">
            <v/>
          </cell>
          <cell r="CC579" t="str">
            <v/>
          </cell>
          <cell r="CD579" t="str">
            <v/>
          </cell>
          <cell r="CE579" t="str">
            <v/>
          </cell>
          <cell r="CF579" t="str">
            <v/>
          </cell>
          <cell r="CG579" t="str">
            <v/>
          </cell>
          <cell r="CH579" t="str">
            <v/>
          </cell>
          <cell r="CI579" t="str">
            <v/>
          </cell>
          <cell r="CJ579" t="str">
            <v/>
          </cell>
          <cell r="CK579">
            <v>98000</v>
          </cell>
          <cell r="CL579">
            <v>100800</v>
          </cell>
          <cell r="CM579">
            <v>102200</v>
          </cell>
          <cell r="CN579">
            <v>103600</v>
          </cell>
          <cell r="CO579">
            <v>105000</v>
          </cell>
          <cell r="CP579" t="str">
            <v/>
          </cell>
          <cell r="CQ579" t="str">
            <v/>
          </cell>
          <cell r="CR579" t="str">
            <v/>
          </cell>
          <cell r="CS579" t="str">
            <v/>
          </cell>
          <cell r="CT579" t="str">
            <v/>
          </cell>
          <cell r="CU579">
            <v>-3.9999999999999998E-6</v>
          </cell>
          <cell r="CV579" t="str">
            <v/>
          </cell>
          <cell r="CW579" t="str">
            <v/>
          </cell>
          <cell r="CX579" t="str">
            <v/>
          </cell>
          <cell r="CY579">
            <v>1.9999999999999999E-6</v>
          </cell>
          <cell r="CZ579" t="str">
            <v/>
          </cell>
          <cell r="DA579" t="str">
            <v/>
          </cell>
          <cell r="DB579" t="str">
            <v/>
          </cell>
          <cell r="DD579">
            <v>1E-3</v>
          </cell>
        </row>
        <row r="580">
          <cell r="C580" t="str">
            <v>PR19WSH_Ft11</v>
          </cell>
          <cell r="D580" t="str">
            <v>Create a better future for all our communities</v>
          </cell>
          <cell r="E580" t="str">
            <v>PR19 new</v>
          </cell>
          <cell r="F580" t="str">
            <v>Ft11</v>
          </cell>
          <cell r="G580" t="str">
            <v>Visitors to recreational facilities</v>
          </cell>
          <cell r="H580" t="str">
            <v>The number of visitors to our recreational sites across Wales.</v>
          </cell>
          <cell r="I580">
            <v>1</v>
          </cell>
          <cell r="Q580">
            <v>1</v>
          </cell>
          <cell r="R580" t="str">
            <v>Out &amp; Under</v>
          </cell>
          <cell r="S580" t="str">
            <v>Revenue</v>
          </cell>
          <cell r="T580" t="str">
            <v>In-period</v>
          </cell>
          <cell r="U580" t="str">
            <v>Customer education/awareness</v>
          </cell>
          <cell r="V580" t="str">
            <v>nr</v>
          </cell>
          <cell r="X580">
            <v>0</v>
          </cell>
          <cell r="Y580" t="str">
            <v>Up</v>
          </cell>
          <cell r="AQ580">
            <v>560000</v>
          </cell>
          <cell r="AR580">
            <v>675000</v>
          </cell>
          <cell r="AS580">
            <v>720000</v>
          </cell>
          <cell r="AT580">
            <v>775000</v>
          </cell>
          <cell r="AU580">
            <v>830000</v>
          </cell>
          <cell r="BL580" t="str">
            <v>Yes</v>
          </cell>
          <cell r="BM580" t="str">
            <v>Yes</v>
          </cell>
          <cell r="BN580" t="str">
            <v>Yes</v>
          </cell>
          <cell r="BO580" t="str">
            <v>Yes</v>
          </cell>
          <cell r="BP580" t="str">
            <v>Yes</v>
          </cell>
          <cell r="BQ580" t="str">
            <v/>
          </cell>
          <cell r="BR580" t="str">
            <v/>
          </cell>
          <cell r="BS580" t="str">
            <v/>
          </cell>
          <cell r="BT580" t="str">
            <v/>
          </cell>
          <cell r="BU580" t="str">
            <v/>
          </cell>
          <cell r="BV580">
            <v>230000</v>
          </cell>
          <cell r="BW580">
            <v>332000</v>
          </cell>
          <cell r="BX580">
            <v>361000</v>
          </cell>
          <cell r="BY580">
            <v>406000</v>
          </cell>
          <cell r="BZ580">
            <v>450000</v>
          </cell>
          <cell r="CA580" t="str">
            <v/>
          </cell>
          <cell r="CB580" t="str">
            <v/>
          </cell>
          <cell r="CC580" t="str">
            <v/>
          </cell>
          <cell r="CD580" t="str">
            <v/>
          </cell>
          <cell r="CE580" t="str">
            <v/>
          </cell>
          <cell r="CF580" t="str">
            <v/>
          </cell>
          <cell r="CG580" t="str">
            <v/>
          </cell>
          <cell r="CH580" t="str">
            <v/>
          </cell>
          <cell r="CI580" t="str">
            <v/>
          </cell>
          <cell r="CJ580" t="str">
            <v/>
          </cell>
          <cell r="CK580">
            <v>890000</v>
          </cell>
          <cell r="CL580">
            <v>1018000</v>
          </cell>
          <cell r="CM580">
            <v>1079000</v>
          </cell>
          <cell r="CN580">
            <v>1144000</v>
          </cell>
          <cell r="CO580">
            <v>1210000</v>
          </cell>
          <cell r="CP580" t="str">
            <v/>
          </cell>
          <cell r="CQ580" t="str">
            <v/>
          </cell>
          <cell r="CR580" t="str">
            <v/>
          </cell>
          <cell r="CS580" t="str">
            <v/>
          </cell>
          <cell r="CT580" t="str">
            <v/>
          </cell>
          <cell r="CU580">
            <v>-1.9999999999999999E-6</v>
          </cell>
          <cell r="CV580" t="str">
            <v/>
          </cell>
          <cell r="CW580" t="str">
            <v/>
          </cell>
          <cell r="CX580" t="str">
            <v/>
          </cell>
          <cell r="CY580">
            <v>9.9999999999999995E-7</v>
          </cell>
          <cell r="CZ580" t="str">
            <v/>
          </cell>
          <cell r="DA580" t="str">
            <v/>
          </cell>
          <cell r="DB580" t="str">
            <v/>
          </cell>
          <cell r="DD580">
            <v>1E-4</v>
          </cell>
        </row>
        <row r="581">
          <cell r="C581" t="str">
            <v>PR19WSH_Co1</v>
          </cell>
          <cell r="D581" t="str">
            <v>Colleague Promises</v>
          </cell>
          <cell r="E581" t="str">
            <v>PR14 new</v>
          </cell>
          <cell r="F581" t="str">
            <v>Co1</v>
          </cell>
          <cell r="G581" t="str">
            <v>Reportable injuries</v>
          </cell>
          <cell r="H581" t="str">
            <v>The number of RIDDOR (Reporting of Injuries, Diseases and Dangerous Occurrences Regulations) injuries recorded per year.</v>
          </cell>
          <cell r="I581">
            <v>0.04</v>
          </cell>
          <cell r="J581">
            <v>0.39</v>
          </cell>
          <cell r="K581">
            <v>0.31</v>
          </cell>
          <cell r="L581">
            <v>7.0000000000000007E-2</v>
          </cell>
          <cell r="M581">
            <v>0.17</v>
          </cell>
          <cell r="N581">
            <v>0.02</v>
          </cell>
          <cell r="Q581">
            <v>1</v>
          </cell>
          <cell r="R581" t="str">
            <v>NFI</v>
          </cell>
          <cell r="U581" t="str">
            <v>Health &amp; safety</v>
          </cell>
          <cell r="V581" t="str">
            <v>nr</v>
          </cell>
          <cell r="X581">
            <v>0</v>
          </cell>
          <cell r="Y581" t="str">
            <v>Down</v>
          </cell>
          <cell r="AQ581">
            <v>9</v>
          </cell>
          <cell r="AR581">
            <v>8</v>
          </cell>
          <cell r="AS581">
            <v>7</v>
          </cell>
          <cell r="AT581">
            <v>6</v>
          </cell>
          <cell r="AU581">
            <v>5</v>
          </cell>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D581">
            <v>1</v>
          </cell>
        </row>
        <row r="582">
          <cell r="C582" t="str">
            <v>PR19WSH_Co2</v>
          </cell>
          <cell r="D582" t="str">
            <v>Colleague Promises</v>
          </cell>
          <cell r="E582" t="str">
            <v>PR19 new</v>
          </cell>
          <cell r="F582" t="str">
            <v>Co2</v>
          </cell>
          <cell r="G582" t="str">
            <v>Employee training and expertise</v>
          </cell>
          <cell r="H582" t="str">
            <v>The percentage of our employees who are evaluated as having the necessary skills, experience and knowledge to carry out their specific role safely.</v>
          </cell>
          <cell r="I582">
            <v>0.04</v>
          </cell>
          <cell r="J582">
            <v>0.39</v>
          </cell>
          <cell r="K582">
            <v>0.31</v>
          </cell>
          <cell r="L582">
            <v>7.0000000000000007E-2</v>
          </cell>
          <cell r="M582">
            <v>0.17</v>
          </cell>
          <cell r="N582">
            <v>0.02</v>
          </cell>
          <cell r="Q582">
            <v>1</v>
          </cell>
          <cell r="R582" t="str">
            <v>NFI</v>
          </cell>
          <cell r="U582" t="str">
            <v>*** new primary category required ***</v>
          </cell>
          <cell r="V582" t="str">
            <v>%</v>
          </cell>
          <cell r="X582">
            <v>1</v>
          </cell>
          <cell r="Y582" t="str">
            <v>Up</v>
          </cell>
          <cell r="AQ582">
            <v>95</v>
          </cell>
          <cell r="AR582">
            <v>95</v>
          </cell>
          <cell r="AS582">
            <v>95</v>
          </cell>
          <cell r="AT582">
            <v>95</v>
          </cell>
          <cell r="AU582">
            <v>95</v>
          </cell>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D582">
            <v>1</v>
          </cell>
        </row>
        <row r="583">
          <cell r="C583" t="str">
            <v>PR19WSH_Co3</v>
          </cell>
          <cell r="D583" t="str">
            <v>Colleague Promises</v>
          </cell>
          <cell r="E583" t="str">
            <v>PR19 new</v>
          </cell>
          <cell r="F583" t="str">
            <v>Co3</v>
          </cell>
          <cell r="G583" t="str">
            <v>Employee Engagement</v>
          </cell>
          <cell r="H583" t="str">
            <v>The employee engagement score derived from an annual survey of colleague sentiment.</v>
          </cell>
          <cell r="I583">
            <v>0.04</v>
          </cell>
          <cell r="J583">
            <v>0.39</v>
          </cell>
          <cell r="K583">
            <v>0.31</v>
          </cell>
          <cell r="L583">
            <v>7.0000000000000007E-2</v>
          </cell>
          <cell r="M583">
            <v>0.17</v>
          </cell>
          <cell r="N583">
            <v>0.02</v>
          </cell>
          <cell r="Q583">
            <v>1</v>
          </cell>
          <cell r="R583" t="str">
            <v>NFI</v>
          </cell>
          <cell r="U583" t="str">
            <v>*** new primary category required ***</v>
          </cell>
          <cell r="V583" t="str">
            <v>%</v>
          </cell>
          <cell r="X583">
            <v>0</v>
          </cell>
          <cell r="Y583" t="str">
            <v>Up</v>
          </cell>
          <cell r="AQ583">
            <v>80</v>
          </cell>
          <cell r="AR583">
            <v>80</v>
          </cell>
          <cell r="AS583">
            <v>80</v>
          </cell>
          <cell r="AT583">
            <v>80</v>
          </cell>
          <cell r="AU583">
            <v>80</v>
          </cell>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D583">
            <v>1</v>
          </cell>
        </row>
        <row r="584">
          <cell r="C584" t="str">
            <v>PR19WSH_Bl6</v>
          </cell>
          <cell r="D584" t="str">
            <v>Fair bills for everyone</v>
          </cell>
          <cell r="E584" t="str">
            <v>PR19 new</v>
          </cell>
          <cell r="F584" t="str">
            <v>Bl6</v>
          </cell>
          <cell r="G584" t="str">
            <v>Delivery of our reservoirs enhancement programme</v>
          </cell>
          <cell r="H584" t="str">
            <v>The cumulative total of schemes delivered in our impounding reservoirs enhancement programme.</v>
          </cell>
          <cell r="I584">
            <v>1</v>
          </cell>
          <cell r="Q584">
            <v>1</v>
          </cell>
          <cell r="R584" t="str">
            <v>Under</v>
          </cell>
          <cell r="S584" t="str">
            <v>Revenue</v>
          </cell>
          <cell r="T584" t="str">
            <v>In-period</v>
          </cell>
          <cell r="U584" t="str">
            <v>Billing, debt, vfm, affordability, vulnerability</v>
          </cell>
          <cell r="V584" t="str">
            <v>nr</v>
          </cell>
          <cell r="X584">
            <v>0</v>
          </cell>
          <cell r="Y584" t="str">
            <v>Up</v>
          </cell>
          <cell r="AQ584">
            <v>0</v>
          </cell>
          <cell r="AR584">
            <v>8</v>
          </cell>
          <cell r="AS584">
            <v>13</v>
          </cell>
          <cell r="AT584">
            <v>17</v>
          </cell>
          <cell r="AU584">
            <v>26</v>
          </cell>
          <cell r="BL584" t="str">
            <v>Yes</v>
          </cell>
          <cell r="BM584" t="str">
            <v>Yes</v>
          </cell>
          <cell r="BN584" t="str">
            <v>Yes</v>
          </cell>
          <cell r="BO584" t="str">
            <v>Yes</v>
          </cell>
          <cell r="BP584" t="str">
            <v>Yes</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v>-0.1961</v>
          </cell>
          <cell r="CV584" t="str">
            <v/>
          </cell>
          <cell r="CW584" t="str">
            <v/>
          </cell>
          <cell r="CX584" t="str">
            <v/>
          </cell>
          <cell r="CY584" t="str">
            <v/>
          </cell>
          <cell r="CZ584" t="str">
            <v/>
          </cell>
          <cell r="DA584" t="str">
            <v/>
          </cell>
          <cell r="DB584" t="str">
            <v/>
          </cell>
          <cell r="DD584">
            <v>1</v>
          </cell>
        </row>
        <row r="585">
          <cell r="C585" t="str">
            <v>PR19WSH_Bl8</v>
          </cell>
          <cell r="D585" t="str">
            <v>Fair bills for everyone</v>
          </cell>
          <cell r="E585" t="str">
            <v>PR19 new</v>
          </cell>
          <cell r="F585" t="str">
            <v>Bl8</v>
          </cell>
          <cell r="G585" t="str">
            <v>Delivery of our water network improvement programme</v>
          </cell>
          <cell r="H585" t="str">
            <v xml:space="preserve">The totex value spent against our programme to improve the performance of our water networks in response to the DWI notices. </v>
          </cell>
          <cell r="J585">
            <v>1</v>
          </cell>
          <cell r="Q585">
            <v>1</v>
          </cell>
          <cell r="R585" t="str">
            <v>Under</v>
          </cell>
          <cell r="S585" t="str">
            <v>Revenue</v>
          </cell>
          <cell r="T585" t="str">
            <v>End of period</v>
          </cell>
          <cell r="U585" t="str">
            <v>Billing, debt, vfm, affordability, vulnerability</v>
          </cell>
          <cell r="V585" t="str">
            <v>nr</v>
          </cell>
          <cell r="X585">
            <v>0</v>
          </cell>
          <cell r="Y585" t="str">
            <v>Up</v>
          </cell>
          <cell r="AQ585">
            <v>0</v>
          </cell>
          <cell r="AR585">
            <v>0</v>
          </cell>
          <cell r="AS585">
            <v>0</v>
          </cell>
          <cell r="AT585">
            <v>0</v>
          </cell>
          <cell r="AU585">
            <v>17</v>
          </cell>
          <cell r="BP585" t="str">
            <v>Yes</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v>-2.4308000000000001</v>
          </cell>
          <cell r="CV585" t="str">
            <v/>
          </cell>
          <cell r="CW585" t="str">
            <v/>
          </cell>
          <cell r="CX585" t="str">
            <v/>
          </cell>
          <cell r="CY585" t="str">
            <v/>
          </cell>
          <cell r="CZ585" t="str">
            <v/>
          </cell>
          <cell r="DA585" t="str">
            <v/>
          </cell>
          <cell r="DB585" t="str">
            <v/>
          </cell>
          <cell r="DD585">
            <v>1</v>
          </cell>
        </row>
        <row r="586">
          <cell r="C586" t="str">
            <v>PR19WSH_En9</v>
          </cell>
          <cell r="F586" t="str">
            <v>En9</v>
          </cell>
          <cell r="G586" t="str">
            <v>Combined sewer overflow storage systems</v>
          </cell>
          <cell r="K586">
            <v>1</v>
          </cell>
          <cell r="Q586">
            <v>1</v>
          </cell>
          <cell r="R586" t="str">
            <v>Under</v>
          </cell>
          <cell r="S586" t="str">
            <v>Revenue</v>
          </cell>
          <cell r="T586" t="str">
            <v>End of period</v>
          </cell>
          <cell r="V586" t="str">
            <v>m3</v>
          </cell>
          <cell r="W586" t="str">
            <v>Cubic metres of equivalent storage volume</v>
          </cell>
          <cell r="X586">
            <v>0</v>
          </cell>
          <cell r="Y586" t="str">
            <v>Up</v>
          </cell>
          <cell r="AQ586">
            <v>0</v>
          </cell>
          <cell r="AR586">
            <v>0</v>
          </cell>
          <cell r="AS586">
            <v>0</v>
          </cell>
          <cell r="AT586">
            <v>13500</v>
          </cell>
          <cell r="AU586">
            <v>27049</v>
          </cell>
          <cell r="BP586" t="str">
            <v>Yes</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v>-7.6000000000000004E-4</v>
          </cell>
          <cell r="CV586" t="str">
            <v/>
          </cell>
          <cell r="CW586" t="str">
            <v/>
          </cell>
          <cell r="CX586" t="str">
            <v/>
          </cell>
          <cell r="CY586" t="str">
            <v/>
          </cell>
          <cell r="CZ586" t="str">
            <v/>
          </cell>
          <cell r="DA586" t="str">
            <v/>
          </cell>
          <cell r="DB586" t="str">
            <v/>
          </cell>
        </row>
        <row r="587">
          <cell r="C587" t="str">
            <v>PR19WSH_NEP01</v>
          </cell>
          <cell r="F587" t="str">
            <v>NEP01</v>
          </cell>
          <cell r="G587" t="str">
            <v>WINEP Delivery</v>
          </cell>
          <cell r="Q587">
            <v>0</v>
          </cell>
          <cell r="R587" t="str">
            <v>NFI</v>
          </cell>
          <cell r="V587" t="str">
            <v>text</v>
          </cell>
          <cell r="W587" t="str">
            <v>WINEP requirements met or not met in each year</v>
          </cell>
          <cell r="X587">
            <v>0</v>
          </cell>
          <cell r="AQ587" t="str">
            <v>Met</v>
          </cell>
          <cell r="AR587" t="str">
            <v>Met</v>
          </cell>
          <cell r="AS587" t="str">
            <v>Met</v>
          </cell>
          <cell r="AT587" t="str">
            <v>Met</v>
          </cell>
          <cell r="AU587" t="str">
            <v>Met</v>
          </cell>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row>
        <row r="588">
          <cell r="C588" t="str">
            <v>PR19WSH_BI10</v>
          </cell>
          <cell r="F588" t="str">
            <v>BI10</v>
          </cell>
          <cell r="G588" t="str">
            <v>Delivery of our South Wales Grid water supply resilience scheme</v>
          </cell>
          <cell r="J588">
            <v>1</v>
          </cell>
          <cell r="Q588">
            <v>1</v>
          </cell>
          <cell r="R588" t="str">
            <v>Under</v>
          </cell>
          <cell r="S588" t="str">
            <v>Revenue</v>
          </cell>
          <cell r="T588" t="str">
            <v>End of period</v>
          </cell>
          <cell r="V588" t="str">
            <v>%</v>
          </cell>
          <cell r="W588" t="str">
            <v>Cumulative proportion of total expenditure</v>
          </cell>
          <cell r="X588">
            <v>0</v>
          </cell>
          <cell r="Y588" t="str">
            <v>Up</v>
          </cell>
          <cell r="AQ588">
            <v>0</v>
          </cell>
          <cell r="AR588">
            <v>3</v>
          </cell>
          <cell r="AS588">
            <v>10</v>
          </cell>
          <cell r="AT588">
            <v>95</v>
          </cell>
          <cell r="AU588">
            <v>100</v>
          </cell>
          <cell r="BP588" t="str">
            <v>Yes</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v>-1.12E-2</v>
          </cell>
          <cell r="CV588" t="str">
            <v/>
          </cell>
          <cell r="CW588" t="str">
            <v/>
          </cell>
          <cell r="CX588" t="str">
            <v/>
          </cell>
          <cell r="CY588" t="str">
            <v/>
          </cell>
          <cell r="CZ588" t="str">
            <v/>
          </cell>
          <cell r="DA588" t="str">
            <v/>
          </cell>
          <cell r="DB588" t="str">
            <v/>
          </cell>
        </row>
        <row r="589">
          <cell r="C589" t="str">
            <v>PR19WSH_DWMP</v>
          </cell>
          <cell r="F589" t="str">
            <v>DWMP</v>
          </cell>
          <cell r="G589" t="str">
            <v>Delivery of DWMPs</v>
          </cell>
          <cell r="Q589">
            <v>0</v>
          </cell>
          <cell r="R589" t="str">
            <v>NFI</v>
          </cell>
          <cell r="V589" t="str">
            <v>%</v>
          </cell>
          <cell r="W589" t="str">
            <v>The cumulative percentage of catchments</v>
          </cell>
          <cell r="X589">
            <v>0</v>
          </cell>
          <cell r="Y589" t="str">
            <v>Up</v>
          </cell>
          <cell r="AQ589">
            <v>0</v>
          </cell>
          <cell r="AR589">
            <v>0</v>
          </cell>
          <cell r="AS589">
            <v>100</v>
          </cell>
          <cell r="AT589">
            <v>100</v>
          </cell>
          <cell r="AU589">
            <v>100</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row>
        <row r="590">
          <cell r="C590" t="str">
            <v>PR19WSH_VIS01</v>
          </cell>
          <cell r="F590" t="str">
            <v>VIS01</v>
          </cell>
          <cell r="G590" t="str">
            <v xml:space="preserve">Delivery of our new visitor centre </v>
          </cell>
          <cell r="I590">
            <v>1</v>
          </cell>
          <cell r="Q590">
            <v>1</v>
          </cell>
          <cell r="R590" t="str">
            <v>Under</v>
          </cell>
          <cell r="S590" t="str">
            <v>Revenue</v>
          </cell>
          <cell r="T590" t="str">
            <v>End of period</v>
          </cell>
          <cell r="V590" t="str">
            <v>text</v>
          </cell>
          <cell r="X590">
            <v>0</v>
          </cell>
          <cell r="Y590" t="str">
            <v>Down</v>
          </cell>
          <cell r="AQ590" t="str">
            <v>NA</v>
          </cell>
          <cell r="AR590" t="str">
            <v>NA</v>
          </cell>
          <cell r="AS590" t="str">
            <v>NA</v>
          </cell>
          <cell r="AT590" t="str">
            <v>NA</v>
          </cell>
          <cell r="AU590" t="str">
            <v>Delivered</v>
          </cell>
          <cell r="BP590" t="str">
            <v>Yes</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v>-2.1185</v>
          </cell>
          <cell r="CV590" t="str">
            <v/>
          </cell>
          <cell r="CW590" t="str">
            <v/>
          </cell>
          <cell r="CX590" t="str">
            <v/>
          </cell>
          <cell r="CY590" t="str">
            <v/>
          </cell>
          <cell r="CZ590" t="str">
            <v/>
          </cell>
          <cell r="DA590" t="str">
            <v/>
          </cell>
          <cell r="DB590" t="str">
            <v/>
          </cell>
        </row>
        <row r="591">
          <cell r="C591" t="str">
            <v>PR19WSH_DPC01</v>
          </cell>
          <cell r="F591" t="str">
            <v>DPC01</v>
          </cell>
          <cell r="G591" t="str">
            <v>Cwm Taf Water Supply Strategy Scheme (Underperformance)</v>
          </cell>
          <cell r="J591">
            <v>1</v>
          </cell>
          <cell r="Q591">
            <v>1</v>
          </cell>
          <cell r="R591" t="str">
            <v>Under</v>
          </cell>
          <cell r="S591" t="str">
            <v>Revenue</v>
          </cell>
          <cell r="T591" t="str">
            <v>End of period</v>
          </cell>
          <cell r="V591" t="str">
            <v>nr</v>
          </cell>
          <cell r="W591" t="str">
            <v>Number of control points delivered</v>
          </cell>
          <cell r="X591">
            <v>0</v>
          </cell>
          <cell r="Y591" t="str">
            <v>TBC</v>
          </cell>
          <cell r="AQ591" t="str">
            <v/>
          </cell>
          <cell r="AR591" t="str">
            <v/>
          </cell>
          <cell r="AS591" t="str">
            <v/>
          </cell>
          <cell r="AT591" t="str">
            <v/>
          </cell>
          <cell r="AU591" t="str">
            <v/>
          </cell>
          <cell r="BP591" t="str">
            <v>Yes</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v>-0.68</v>
          </cell>
          <cell r="CV591" t="str">
            <v/>
          </cell>
          <cell r="CW591" t="str">
            <v/>
          </cell>
          <cell r="CX591" t="str">
            <v/>
          </cell>
          <cell r="CY591" t="str">
            <v/>
          </cell>
          <cell r="CZ591" t="str">
            <v/>
          </cell>
          <cell r="DA591" t="str">
            <v/>
          </cell>
          <cell r="DB591" t="str">
            <v/>
          </cell>
        </row>
        <row r="592">
          <cell r="C592" t="str">
            <v>PR19WSH_DPC02</v>
          </cell>
          <cell r="F592" t="str">
            <v>DPC02</v>
          </cell>
          <cell r="G592" t="str">
            <v>Cwm Taf Water Supply Strategy Scheme (Outperformance)</v>
          </cell>
          <cell r="J592">
            <v>1</v>
          </cell>
          <cell r="Q592">
            <v>1</v>
          </cell>
          <cell r="R592" t="str">
            <v>Out</v>
          </cell>
          <cell r="S592" t="str">
            <v>Revenue</v>
          </cell>
          <cell r="T592" t="str">
            <v>End of period</v>
          </cell>
          <cell r="V592" t="str">
            <v>text</v>
          </cell>
          <cell r="W592" t="str">
            <v>Appointment of third party provider where the direct procurement for customers scheme meets the qualifying criteria</v>
          </cell>
          <cell r="X592">
            <v>0</v>
          </cell>
          <cell r="Y592" t="str">
            <v>TBC</v>
          </cell>
          <cell r="AQ592" t="str">
            <v/>
          </cell>
          <cell r="AR592" t="str">
            <v/>
          </cell>
          <cell r="AS592" t="str">
            <v/>
          </cell>
          <cell r="AT592" t="str">
            <v/>
          </cell>
          <cell r="AU592" t="str">
            <v/>
          </cell>
          <cell r="BP592" t="str">
            <v>Yes</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v>1.36</v>
          </cell>
          <cell r="CZ592" t="str">
            <v/>
          </cell>
          <cell r="DA592" t="str">
            <v/>
          </cell>
          <cell r="DB592" t="str">
            <v/>
          </cell>
        </row>
        <row r="593">
          <cell r="C593" t="str">
            <v>PR19WSX_A1</v>
          </cell>
          <cell r="D593" t="str">
            <v>Affordable bills</v>
          </cell>
          <cell r="E593" t="str">
            <v>PR19 new</v>
          </cell>
          <cell r="F593" t="str">
            <v>A1</v>
          </cell>
          <cell r="G593" t="str">
            <v>Total bill reduction to customers on social tariffs per 10,000 households</v>
          </cell>
          <cell r="H593" t="str">
            <v>Total bill reduction to customers receiving a social tariff, divided by the number of residential customers, expressed as £ per 10,000 households</v>
          </cell>
          <cell r="M593">
            <v>1</v>
          </cell>
          <cell r="Q593">
            <v>1</v>
          </cell>
          <cell r="R593" t="str">
            <v>Out &amp; under</v>
          </cell>
          <cell r="S593" t="str">
            <v>Revenue</v>
          </cell>
          <cell r="T593" t="str">
            <v>In-period</v>
          </cell>
          <cell r="U593" t="str">
            <v>Affordability/vulnerability</v>
          </cell>
          <cell r="V593" t="str">
            <v>nr</v>
          </cell>
          <cell r="W593" t="str">
            <v>£ per 10,000 households</v>
          </cell>
          <cell r="X593">
            <v>0</v>
          </cell>
          <cell r="Y593" t="str">
            <v>Up</v>
          </cell>
          <cell r="AQ593">
            <v>61767</v>
          </cell>
          <cell r="AR593">
            <v>68246</v>
          </cell>
          <cell r="AS593">
            <v>74606</v>
          </cell>
          <cell r="AT593">
            <v>80858</v>
          </cell>
          <cell r="AU593">
            <v>87029</v>
          </cell>
          <cell r="BL593" t="str">
            <v>Yes</v>
          </cell>
          <cell r="BM593" t="str">
            <v>Yes</v>
          </cell>
          <cell r="BN593" t="str">
            <v>Yes</v>
          </cell>
          <cell r="BO593" t="str">
            <v>Yes</v>
          </cell>
          <cell r="BP593" t="str">
            <v>Yes</v>
          </cell>
          <cell r="BQ593" t="str">
            <v/>
          </cell>
          <cell r="BR593" t="str">
            <v/>
          </cell>
          <cell r="BS593" t="str">
            <v/>
          </cell>
          <cell r="BT593" t="str">
            <v/>
          </cell>
          <cell r="BU593" t="str">
            <v/>
          </cell>
          <cell r="BV593">
            <v>53642</v>
          </cell>
          <cell r="BW593">
            <v>57524</v>
          </cell>
          <cell r="BX593">
            <v>61338</v>
          </cell>
          <cell r="BY593">
            <v>65092</v>
          </cell>
          <cell r="BZ593">
            <v>68804</v>
          </cell>
          <cell r="CA593" t="str">
            <v/>
          </cell>
          <cell r="CB593" t="str">
            <v/>
          </cell>
          <cell r="CC593" t="str">
            <v/>
          </cell>
          <cell r="CD593" t="str">
            <v/>
          </cell>
          <cell r="CE593" t="str">
            <v/>
          </cell>
          <cell r="CF593" t="str">
            <v/>
          </cell>
          <cell r="CG593" t="str">
            <v/>
          </cell>
          <cell r="CH593" t="str">
            <v/>
          </cell>
          <cell r="CI593" t="str">
            <v/>
          </cell>
          <cell r="CJ593" t="str">
            <v/>
          </cell>
          <cell r="CK593">
            <v>69942</v>
          </cell>
          <cell r="CL593">
            <v>79032</v>
          </cell>
          <cell r="CM593">
            <v>87953</v>
          </cell>
          <cell r="CN593">
            <v>96719</v>
          </cell>
          <cell r="CO593">
            <v>105363</v>
          </cell>
          <cell r="CP593" t="str">
            <v/>
          </cell>
          <cell r="CQ593" t="str">
            <v/>
          </cell>
          <cell r="CR593" t="str">
            <v/>
          </cell>
          <cell r="CS593" t="str">
            <v/>
          </cell>
          <cell r="CT593" t="str">
            <v/>
          </cell>
          <cell r="CU593">
            <v>-1.2999999999999999E-5</v>
          </cell>
          <cell r="CV593" t="str">
            <v/>
          </cell>
          <cell r="CW593" t="str">
            <v/>
          </cell>
          <cell r="CX593" t="str">
            <v/>
          </cell>
          <cell r="CY593">
            <v>1.1E-5</v>
          </cell>
          <cell r="CZ593" t="str">
            <v/>
          </cell>
          <cell r="DA593" t="str">
            <v/>
          </cell>
          <cell r="DB593" t="str">
            <v/>
          </cell>
          <cell r="DD593">
            <v>1</v>
          </cell>
        </row>
        <row r="594">
          <cell r="C594" t="str">
            <v>PR19WSX_A2</v>
          </cell>
          <cell r="D594" t="str">
            <v>Affordable bills</v>
          </cell>
          <cell r="E594" t="str">
            <v>PR19 new</v>
          </cell>
          <cell r="F594" t="str">
            <v>A2</v>
          </cell>
          <cell r="G594" t="str">
            <v>Successful applications for assistance received by the independent advice sector/third parties</v>
          </cell>
          <cell r="H594" t="str">
            <v>Number of successful applications for assistance received by the independent advice sector/third parties that are funded</v>
          </cell>
          <cell r="M594">
            <v>1</v>
          </cell>
          <cell r="Q594">
            <v>1</v>
          </cell>
          <cell r="R594" t="str">
            <v>NFI</v>
          </cell>
          <cell r="U594" t="str">
            <v>Affordability/vulnerability</v>
          </cell>
          <cell r="V594" t="str">
            <v>nr</v>
          </cell>
          <cell r="W594" t="str">
            <v>Number of applications</v>
          </cell>
          <cell r="X594">
            <v>0</v>
          </cell>
          <cell r="Y594" t="str">
            <v>Up</v>
          </cell>
          <cell r="AQ594">
            <v>2300</v>
          </cell>
          <cell r="AR594">
            <v>2300</v>
          </cell>
          <cell r="AS594">
            <v>2300</v>
          </cell>
          <cell r="AT594">
            <v>2300</v>
          </cell>
          <cell r="AU594">
            <v>2300</v>
          </cell>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D594">
            <v>1</v>
          </cell>
        </row>
        <row r="595">
          <cell r="C595" t="str">
            <v>PR19WSX_A3</v>
          </cell>
          <cell r="D595" t="str">
            <v>Affordable bills</v>
          </cell>
          <cell r="E595" t="str">
            <v>PR19 new</v>
          </cell>
          <cell r="F595" t="str">
            <v>A3</v>
          </cell>
          <cell r="G595" t="str">
            <v>Void sites</v>
          </cell>
          <cell r="H595" t="str">
            <v>Percentage of all connected properties that are void</v>
          </cell>
          <cell r="M595">
            <v>1</v>
          </cell>
          <cell r="Q595">
            <v>1</v>
          </cell>
          <cell r="R595" t="str">
            <v>Out &amp; under</v>
          </cell>
          <cell r="S595" t="str">
            <v>Revenue</v>
          </cell>
          <cell r="T595" t="str">
            <v>In-period</v>
          </cell>
          <cell r="U595" t="str">
            <v>Voids and gap sites</v>
          </cell>
          <cell r="V595" t="str">
            <v>%</v>
          </cell>
          <cell r="W595" t="str">
            <v>Percentage of properties</v>
          </cell>
          <cell r="X595">
            <v>2</v>
          </cell>
          <cell r="Y595" t="str">
            <v>Down</v>
          </cell>
          <cell r="AQ595">
            <v>2</v>
          </cell>
          <cell r="AR595">
            <v>2</v>
          </cell>
          <cell r="AS595">
            <v>2</v>
          </cell>
          <cell r="AT595">
            <v>2</v>
          </cell>
          <cell r="AU595">
            <v>2</v>
          </cell>
          <cell r="BL595" t="str">
            <v>Yes</v>
          </cell>
          <cell r="BM595" t="str">
            <v>Yes</v>
          </cell>
          <cell r="BN595" t="str">
            <v>Yes</v>
          </cell>
          <cell r="BO595" t="str">
            <v>Yes</v>
          </cell>
          <cell r="BP595" t="str">
            <v>Yes</v>
          </cell>
          <cell r="BQ595" t="str">
            <v/>
          </cell>
          <cell r="BR595" t="str">
            <v/>
          </cell>
          <cell r="BS595" t="str">
            <v/>
          </cell>
          <cell r="BT595" t="str">
            <v/>
          </cell>
          <cell r="BU595" t="str">
            <v/>
          </cell>
          <cell r="BV595">
            <v>2.56</v>
          </cell>
          <cell r="BW595">
            <v>2.56</v>
          </cell>
          <cell r="BX595">
            <v>2.56</v>
          </cell>
          <cell r="BY595">
            <v>2.56</v>
          </cell>
          <cell r="BZ595">
            <v>2.56</v>
          </cell>
          <cell r="CA595" t="str">
            <v/>
          </cell>
          <cell r="CB595" t="str">
            <v/>
          </cell>
          <cell r="CC595" t="str">
            <v/>
          </cell>
          <cell r="CD595" t="str">
            <v/>
          </cell>
          <cell r="CE595" t="str">
            <v/>
          </cell>
          <cell r="CF595" t="str">
            <v/>
          </cell>
          <cell r="CG595" t="str">
            <v/>
          </cell>
          <cell r="CH595" t="str">
            <v/>
          </cell>
          <cell r="CI595" t="str">
            <v/>
          </cell>
          <cell r="CJ595" t="str">
            <v/>
          </cell>
          <cell r="CK595">
            <v>1.5</v>
          </cell>
          <cell r="CL595">
            <v>1.5</v>
          </cell>
          <cell r="CM595">
            <v>1.5</v>
          </cell>
          <cell r="CN595">
            <v>1.5</v>
          </cell>
          <cell r="CO595">
            <v>1.5</v>
          </cell>
          <cell r="CP595" t="str">
            <v/>
          </cell>
          <cell r="CQ595" t="str">
            <v/>
          </cell>
          <cell r="CR595" t="str">
            <v/>
          </cell>
          <cell r="CS595" t="str">
            <v/>
          </cell>
          <cell r="CT595" t="str">
            <v/>
          </cell>
          <cell r="CU595">
            <v>-1.931</v>
          </cell>
          <cell r="CV595" t="str">
            <v/>
          </cell>
          <cell r="CW595" t="str">
            <v/>
          </cell>
          <cell r="CX595" t="str">
            <v/>
          </cell>
          <cell r="CY595">
            <v>1.931</v>
          </cell>
          <cell r="CZ595" t="str">
            <v/>
          </cell>
          <cell r="DA595" t="str">
            <v/>
          </cell>
          <cell r="DB595" t="str">
            <v/>
          </cell>
          <cell r="DD595">
            <v>1</v>
          </cell>
        </row>
        <row r="596">
          <cell r="C596" t="str">
            <v>PR19WSX_A4</v>
          </cell>
          <cell r="D596" t="str">
            <v>Affordable bills</v>
          </cell>
          <cell r="E596" t="str">
            <v>PR19 new</v>
          </cell>
          <cell r="F596" t="str">
            <v>A4</v>
          </cell>
          <cell r="G596" t="str">
            <v>Gap sites</v>
          </cell>
          <cell r="H596" t="str">
            <v>Number of properties newly billed over the year that were connected to our water supply and/or sewerage systems more than two financial years previously</v>
          </cell>
          <cell r="M596">
            <v>1</v>
          </cell>
          <cell r="Q596">
            <v>1</v>
          </cell>
          <cell r="R596" t="str">
            <v>Out &amp; under</v>
          </cell>
          <cell r="S596" t="str">
            <v>Revenue</v>
          </cell>
          <cell r="T596" t="str">
            <v>In-period</v>
          </cell>
          <cell r="U596" t="str">
            <v>Voids and gap sites</v>
          </cell>
          <cell r="V596" t="str">
            <v>nr</v>
          </cell>
          <cell r="W596" t="str">
            <v>Number of gap sites discovered</v>
          </cell>
          <cell r="X596">
            <v>0</v>
          </cell>
          <cell r="Y596" t="str">
            <v>Up</v>
          </cell>
          <cell r="AQ596">
            <v>112</v>
          </cell>
          <cell r="AR596">
            <v>112</v>
          </cell>
          <cell r="AS596">
            <v>112</v>
          </cell>
          <cell r="AT596">
            <v>112</v>
          </cell>
          <cell r="AU596">
            <v>112</v>
          </cell>
          <cell r="BL596" t="str">
            <v>Yes</v>
          </cell>
          <cell r="BM596" t="str">
            <v>Yes</v>
          </cell>
          <cell r="BN596" t="str">
            <v>Yes</v>
          </cell>
          <cell r="BO596" t="str">
            <v>Yes</v>
          </cell>
          <cell r="BP596" t="str">
            <v>Yes</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v>-2.5999999999999998E-4</v>
          </cell>
          <cell r="CV596" t="str">
            <v/>
          </cell>
          <cell r="CW596" t="str">
            <v/>
          </cell>
          <cell r="CX596" t="str">
            <v/>
          </cell>
          <cell r="CY596">
            <v>1.45E-4</v>
          </cell>
          <cell r="CZ596" t="str">
            <v/>
          </cell>
          <cell r="DA596" t="str">
            <v/>
          </cell>
          <cell r="DB596" t="str">
            <v/>
          </cell>
          <cell r="DD596">
            <v>1</v>
          </cell>
        </row>
        <row r="597">
          <cell r="C597" t="str">
            <v>PR19WSX_X1</v>
          </cell>
          <cell r="D597" t="str">
            <v>Excellent service for customers</v>
          </cell>
          <cell r="E597" t="str">
            <v>PR19 new</v>
          </cell>
          <cell r="F597" t="str">
            <v>X1</v>
          </cell>
          <cell r="G597" t="str">
            <v>C-MeX: Customer measure of experience</v>
          </cell>
          <cell r="H597" t="str">
            <v>Customer measure of experience (C-MeX)</v>
          </cell>
          <cell r="M597">
            <v>1</v>
          </cell>
          <cell r="Q597">
            <v>1</v>
          </cell>
          <cell r="R597" t="str">
            <v>Out &amp; under</v>
          </cell>
          <cell r="S597" t="str">
            <v>Revenue</v>
          </cell>
          <cell r="T597" t="str">
            <v>In-period</v>
          </cell>
          <cell r="U597" t="str">
            <v>Customer measure of experience (C-MeX)</v>
          </cell>
          <cell r="V597" t="str">
            <v>score</v>
          </cell>
          <cell r="W597" t="str">
            <v>C-MeX score</v>
          </cell>
          <cell r="X597">
            <v>2</v>
          </cell>
          <cell r="Y597" t="str">
            <v>Up</v>
          </cell>
          <cell r="Z597" t="str">
            <v>C-MeX: Customer measure of experience</v>
          </cell>
        </row>
        <row r="598">
          <cell r="C598" t="str">
            <v>PR19WSX_X2</v>
          </cell>
          <cell r="D598" t="str">
            <v>Excellent service for customers</v>
          </cell>
          <cell r="E598" t="str">
            <v>PR19 new</v>
          </cell>
          <cell r="F598" t="str">
            <v>X2</v>
          </cell>
          <cell r="G598" t="str">
            <v>D-MeX: Developer services measure of experience</v>
          </cell>
          <cell r="H598" t="str">
            <v>Developer services measure of experience (D-MeX)</v>
          </cell>
          <cell r="J598">
            <v>0.37</v>
          </cell>
          <cell r="K598">
            <v>0.63</v>
          </cell>
          <cell r="Q598">
            <v>1</v>
          </cell>
          <cell r="R598" t="str">
            <v>Out &amp; under</v>
          </cell>
          <cell r="S598" t="str">
            <v>Revenue</v>
          </cell>
          <cell r="T598" t="str">
            <v>In-period</v>
          </cell>
          <cell r="U598" t="str">
            <v>Developer services measure of experience (D-MeX)</v>
          </cell>
          <cell r="V598" t="str">
            <v>score</v>
          </cell>
          <cell r="W598" t="str">
            <v>D-MeX Score</v>
          </cell>
          <cell r="X598">
            <v>2</v>
          </cell>
          <cell r="Y598" t="str">
            <v>Up</v>
          </cell>
          <cell r="Z598" t="str">
            <v>D-MeX: Developer services measure of experience</v>
          </cell>
        </row>
        <row r="599">
          <cell r="C599" t="str">
            <v>PR19WSX_X3</v>
          </cell>
          <cell r="D599" t="str">
            <v>Excellent service for customers</v>
          </cell>
          <cell r="E599" t="str">
            <v>PR14 continuation</v>
          </cell>
          <cell r="F599" t="str">
            <v>X3</v>
          </cell>
          <cell r="G599" t="str">
            <v>Value for money</v>
          </cell>
          <cell r="H599" t="str">
            <v>The percentage of customers rating overall service as good value for money when asked in an annual tracking telephone survey</v>
          </cell>
          <cell r="M599">
            <v>1</v>
          </cell>
          <cell r="Q599">
            <v>1</v>
          </cell>
          <cell r="R599" t="str">
            <v>NFI</v>
          </cell>
          <cell r="U599" t="str">
            <v>Affordability/vulnerability</v>
          </cell>
          <cell r="V599" t="str">
            <v>%</v>
          </cell>
          <cell r="W599" t="str">
            <v>Percentage rating the service as good value for money</v>
          </cell>
          <cell r="X599">
            <v>0</v>
          </cell>
          <cell r="Y599" t="str">
            <v>Up</v>
          </cell>
          <cell r="AQ599">
            <v>77</v>
          </cell>
          <cell r="AR599">
            <v>79</v>
          </cell>
          <cell r="AS599">
            <v>81</v>
          </cell>
          <cell r="AT599">
            <v>83</v>
          </cell>
          <cell r="AU599">
            <v>84</v>
          </cell>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D599">
            <v>1</v>
          </cell>
        </row>
        <row r="600">
          <cell r="C600" t="str">
            <v>PR19WSX_C1</v>
          </cell>
          <cell r="D600" t="str">
            <v>Better relationships with customers and communities</v>
          </cell>
          <cell r="E600" t="str">
            <v>PR19 new</v>
          </cell>
          <cell r="F600" t="str">
            <v>C1</v>
          </cell>
          <cell r="G600" t="str">
            <v>Priority services for customers in vulnerable circumstances</v>
          </cell>
          <cell r="H600" t="str">
            <v>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v>
          </cell>
          <cell r="M600">
            <v>1</v>
          </cell>
          <cell r="Q600">
            <v>1</v>
          </cell>
          <cell r="R600" t="str">
            <v>NFI</v>
          </cell>
          <cell r="U600" t="str">
            <v>Affordability/vulnerability</v>
          </cell>
          <cell r="V600" t="str">
            <v>%</v>
          </cell>
          <cell r="W600" t="str">
            <v>Percentage of households</v>
          </cell>
          <cell r="X600">
            <v>1</v>
          </cell>
          <cell r="Y600" t="str">
            <v>Up</v>
          </cell>
          <cell r="Z600" t="str">
            <v>Priority services for customers in vulnerable circumstances</v>
          </cell>
        </row>
        <row r="601">
          <cell r="C601" t="str">
            <v>PR19WSX_C2</v>
          </cell>
          <cell r="D601" t="str">
            <v>Better relationships with customers and communities</v>
          </cell>
          <cell r="E601" t="str">
            <v>PR14 continuation</v>
          </cell>
          <cell r="F601" t="str">
            <v>C2</v>
          </cell>
          <cell r="G601" t="str">
            <v>Delivering for customers in vulnerable circumstances</v>
          </cell>
          <cell r="H601" t="str">
            <v>The accessibility and inclusivity of the company's services to customers, specifically meeting the BS 18477 British Standard on inclusive service provision and retaining our Customer Service Excellence Award</v>
          </cell>
          <cell r="M601">
            <v>1</v>
          </cell>
          <cell r="Q601">
            <v>1</v>
          </cell>
          <cell r="R601" t="str">
            <v>NFI</v>
          </cell>
          <cell r="U601" t="str">
            <v>Affordability/vulnerability</v>
          </cell>
          <cell r="V601" t="str">
            <v>text</v>
          </cell>
          <cell r="W601" t="str">
            <v>Compliance with BS 18477 and achievement of the Customer Service Excellence award/ Non-compliance with BS 18477 and no achievement of the Customer Service Excellence Award</v>
          </cell>
          <cell r="X601">
            <v>0</v>
          </cell>
          <cell r="AQ601" t="str">
            <v>Maintain</v>
          </cell>
          <cell r="AR601" t="str">
            <v>Maintain</v>
          </cell>
          <cell r="AS601" t="str">
            <v>Maintain</v>
          </cell>
          <cell r="AT601" t="str">
            <v>Maintain</v>
          </cell>
          <cell r="AU601" t="str">
            <v>Maintain</v>
          </cell>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D601">
            <v>1</v>
          </cell>
        </row>
        <row r="602">
          <cell r="C602" t="str">
            <v>PR19WSX_C3</v>
          </cell>
          <cell r="D602" t="str">
            <v>Better relationships with customers and communities</v>
          </cell>
          <cell r="E602" t="str">
            <v>PR19 new</v>
          </cell>
          <cell r="F602" t="str">
            <v>C3</v>
          </cell>
          <cell r="G602" t="str">
            <v>Number of children/students engaged</v>
          </cell>
          <cell r="H602" t="str">
            <v xml:space="preserve">Number of children/students directly engaged on subjects that will help us achieve our other objectives e.g. water efficiency and sewer misuse. </v>
          </cell>
          <cell r="I602">
            <v>0.25</v>
          </cell>
          <cell r="J602">
            <v>0.25</v>
          </cell>
          <cell r="K602">
            <v>0.25</v>
          </cell>
          <cell r="L602">
            <v>0.25</v>
          </cell>
          <cell r="Q602">
            <v>1</v>
          </cell>
          <cell r="R602" t="str">
            <v>Out &amp; under</v>
          </cell>
          <cell r="S602" t="str">
            <v>Revenue</v>
          </cell>
          <cell r="T602" t="str">
            <v>In-period</v>
          </cell>
          <cell r="U602" t="str">
            <v>Customer education/awareness</v>
          </cell>
          <cell r="V602" t="str">
            <v>nr</v>
          </cell>
          <cell r="W602" t="str">
            <v>Number of children/students engaged</v>
          </cell>
          <cell r="X602">
            <v>0</v>
          </cell>
          <cell r="Y602" t="str">
            <v>Up</v>
          </cell>
          <cell r="AQ602">
            <v>24370</v>
          </cell>
          <cell r="AR602">
            <v>24370</v>
          </cell>
          <cell r="AS602">
            <v>24370</v>
          </cell>
          <cell r="AT602">
            <v>24370</v>
          </cell>
          <cell r="AU602">
            <v>24370</v>
          </cell>
          <cell r="BL602" t="str">
            <v>Yes</v>
          </cell>
          <cell r="BM602" t="str">
            <v>Yes</v>
          </cell>
          <cell r="BN602" t="str">
            <v>Yes</v>
          </cell>
          <cell r="BO602" t="str">
            <v>Yes</v>
          </cell>
          <cell r="BP602" t="str">
            <v>Yes</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v>-3.9999999999999998E-6</v>
          </cell>
          <cell r="CV602" t="str">
            <v/>
          </cell>
          <cell r="CW602" t="str">
            <v/>
          </cell>
          <cell r="CX602" t="str">
            <v/>
          </cell>
          <cell r="CY602">
            <v>3.9999999999999998E-6</v>
          </cell>
          <cell r="CZ602" t="str">
            <v/>
          </cell>
          <cell r="DA602" t="str">
            <v/>
          </cell>
          <cell r="DB602" t="str">
            <v/>
          </cell>
          <cell r="DD602">
            <v>1</v>
          </cell>
        </row>
        <row r="603">
          <cell r="C603" t="str">
            <v>PR19WSX_W1</v>
          </cell>
          <cell r="D603" t="str">
            <v>Efficient use of water</v>
          </cell>
          <cell r="E603" t="str">
            <v>PR14 revision</v>
          </cell>
          <cell r="F603" t="str">
            <v>W1</v>
          </cell>
          <cell r="G603" t="str">
            <v>Leakage</v>
          </cell>
          <cell r="H603" t="str">
            <v>Percentage reduction in leakage expressed as a three year average</v>
          </cell>
          <cell r="J603">
            <v>1</v>
          </cell>
          <cell r="Q603">
            <v>1</v>
          </cell>
          <cell r="R603" t="str">
            <v>Out &amp; under</v>
          </cell>
          <cell r="S603" t="str">
            <v>Revenue</v>
          </cell>
          <cell r="T603" t="str">
            <v>In-period</v>
          </cell>
          <cell r="U603" t="str">
            <v>Leakage</v>
          </cell>
          <cell r="V603" t="str">
            <v>%</v>
          </cell>
          <cell r="W603" t="str">
            <v>Percentage change - cumulative</v>
          </cell>
          <cell r="X603">
            <v>1</v>
          </cell>
          <cell r="Y603" t="str">
            <v>Up</v>
          </cell>
          <cell r="Z603" t="str">
            <v>Leakage</v>
          </cell>
        </row>
        <row r="604">
          <cell r="C604" t="str">
            <v>PR19WSX_W2</v>
          </cell>
          <cell r="D604" t="str">
            <v>Efficient use of water</v>
          </cell>
          <cell r="E604" t="str">
            <v>PR14 revision</v>
          </cell>
          <cell r="F604" t="str">
            <v>W2</v>
          </cell>
          <cell r="G604" t="str">
            <v>Per capita consumption</v>
          </cell>
          <cell r="H604" t="str">
            <v>Average amount of water used by each person that lives in a residential property (litres per person per day)</v>
          </cell>
          <cell r="J604">
            <v>1</v>
          </cell>
          <cell r="Q604">
            <v>1</v>
          </cell>
          <cell r="R604" t="str">
            <v>Out &amp; under</v>
          </cell>
          <cell r="S604" t="str">
            <v>Revenue</v>
          </cell>
          <cell r="T604" t="str">
            <v>End of period</v>
          </cell>
          <cell r="U604" t="str">
            <v>Water consumption</v>
          </cell>
          <cell r="V604" t="str">
            <v>nr</v>
          </cell>
          <cell r="W604" t="str">
            <v>Litres per person per day</v>
          </cell>
          <cell r="X604">
            <v>1</v>
          </cell>
          <cell r="Y604" t="str">
            <v>Down</v>
          </cell>
          <cell r="Z604" t="str">
            <v>Per capita consumption</v>
          </cell>
        </row>
        <row r="605">
          <cell r="C605" t="str">
            <v>PR19WSX_W3</v>
          </cell>
          <cell r="D605" t="str">
            <v>Efficient use of water</v>
          </cell>
          <cell r="E605" t="str">
            <v>PR14 continuation</v>
          </cell>
          <cell r="F605" t="str">
            <v>W3</v>
          </cell>
          <cell r="G605" t="str">
            <v>Customer reported leaks fixed within a day</v>
          </cell>
          <cell r="H605" t="str">
            <v>Percentage of customer reported leaks fixed by the end of the next working day (on water mains - excludes service pipes)</v>
          </cell>
          <cell r="J605">
            <v>1</v>
          </cell>
          <cell r="Q605">
            <v>1</v>
          </cell>
          <cell r="R605" t="str">
            <v>Out &amp; under</v>
          </cell>
          <cell r="S605" t="str">
            <v>Revenue</v>
          </cell>
          <cell r="T605" t="str">
            <v>In-period</v>
          </cell>
          <cell r="U605" t="str">
            <v>Leakage</v>
          </cell>
          <cell r="V605" t="str">
            <v>%</v>
          </cell>
          <cell r="W605" t="str">
            <v>Percentage of leaks fixed</v>
          </cell>
          <cell r="X605">
            <v>0</v>
          </cell>
          <cell r="Y605" t="str">
            <v>Up</v>
          </cell>
          <cell r="AQ605">
            <v>90</v>
          </cell>
          <cell r="AR605">
            <v>90</v>
          </cell>
          <cell r="AS605">
            <v>90</v>
          </cell>
          <cell r="AT605">
            <v>90</v>
          </cell>
          <cell r="AU605">
            <v>90</v>
          </cell>
          <cell r="BL605" t="str">
            <v>Yes</v>
          </cell>
          <cell r="BM605" t="str">
            <v>Yes</v>
          </cell>
          <cell r="BN605" t="str">
            <v>Yes</v>
          </cell>
          <cell r="BO605" t="str">
            <v>Yes</v>
          </cell>
          <cell r="BP605" t="str">
            <v>Yes</v>
          </cell>
          <cell r="BQ605" t="str">
            <v/>
          </cell>
          <cell r="BR605" t="str">
            <v/>
          </cell>
          <cell r="BS605" t="str">
            <v/>
          </cell>
          <cell r="BT605" t="str">
            <v/>
          </cell>
          <cell r="BU605" t="str">
            <v/>
          </cell>
          <cell r="BV605">
            <v>75</v>
          </cell>
          <cell r="BW605">
            <v>75</v>
          </cell>
          <cell r="BX605">
            <v>75</v>
          </cell>
          <cell r="BY605">
            <v>75</v>
          </cell>
          <cell r="BZ605">
            <v>75</v>
          </cell>
          <cell r="CA605" t="str">
            <v/>
          </cell>
          <cell r="CB605" t="str">
            <v/>
          </cell>
          <cell r="CC605" t="str">
            <v/>
          </cell>
          <cell r="CD605" t="str">
            <v/>
          </cell>
          <cell r="CE605" t="str">
            <v/>
          </cell>
          <cell r="CF605" t="str">
            <v/>
          </cell>
          <cell r="CG605" t="str">
            <v/>
          </cell>
          <cell r="CH605" t="str">
            <v/>
          </cell>
          <cell r="CI605" t="str">
            <v/>
          </cell>
          <cell r="CJ605" t="str">
            <v/>
          </cell>
          <cell r="CK605">
            <v>97</v>
          </cell>
          <cell r="CL605">
            <v>97</v>
          </cell>
          <cell r="CM605">
            <v>97</v>
          </cell>
          <cell r="CN605">
            <v>97</v>
          </cell>
          <cell r="CO605">
            <v>97</v>
          </cell>
          <cell r="CP605" t="str">
            <v/>
          </cell>
          <cell r="CQ605" t="str">
            <v/>
          </cell>
          <cell r="CR605" t="str">
            <v/>
          </cell>
          <cell r="CS605" t="str">
            <v/>
          </cell>
          <cell r="CT605" t="str">
            <v/>
          </cell>
          <cell r="CU605">
            <v>-0.12</v>
          </cell>
          <cell r="CV605" t="str">
            <v/>
          </cell>
          <cell r="CW605" t="str">
            <v/>
          </cell>
          <cell r="CX605" t="str">
            <v/>
          </cell>
          <cell r="CY605">
            <v>6.3E-2</v>
          </cell>
          <cell r="CZ605" t="str">
            <v/>
          </cell>
          <cell r="DA605" t="str">
            <v/>
          </cell>
          <cell r="DB605" t="str">
            <v/>
          </cell>
          <cell r="DD605">
            <v>1</v>
          </cell>
        </row>
        <row r="606">
          <cell r="C606" t="str">
            <v>PR19WSX_W4</v>
          </cell>
          <cell r="D606" t="str">
            <v>Efficient use of water</v>
          </cell>
          <cell r="E606" t="str">
            <v>PR14 revision</v>
          </cell>
          <cell r="F606" t="str">
            <v>W4</v>
          </cell>
          <cell r="G606" t="str">
            <v>Volume of water saved by water efficiency engagement</v>
          </cell>
          <cell r="H606" t="str">
            <v>Volume of water saved by helping customers reduce the amount of water they use because of our engagement programme</v>
          </cell>
          <cell r="J606">
            <v>1</v>
          </cell>
          <cell r="Q606">
            <v>1</v>
          </cell>
          <cell r="R606" t="str">
            <v>NFI</v>
          </cell>
          <cell r="U606" t="str">
            <v>Water consumption</v>
          </cell>
          <cell r="V606" t="str">
            <v>nr</v>
          </cell>
          <cell r="W606" t="str">
            <v>Megalitres per day - cumulative</v>
          </cell>
          <cell r="X606">
            <v>1</v>
          </cell>
          <cell r="Y606" t="str">
            <v>Up</v>
          </cell>
          <cell r="AQ606">
            <v>1</v>
          </cell>
          <cell r="AR606">
            <v>2</v>
          </cell>
          <cell r="AS606">
            <v>3</v>
          </cell>
          <cell r="AT606">
            <v>4</v>
          </cell>
          <cell r="AU606">
            <v>5</v>
          </cell>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D606">
            <v>1</v>
          </cell>
        </row>
        <row r="607">
          <cell r="C607" t="str">
            <v>PR19WSX_Q1</v>
          </cell>
          <cell r="D607" t="str">
            <v>Excellent drinking water quality</v>
          </cell>
          <cell r="E607" t="str">
            <v>PR19 new</v>
          </cell>
          <cell r="F607" t="str">
            <v>Q1</v>
          </cell>
          <cell r="G607" t="str">
            <v>Water quality compliance (CRI)</v>
          </cell>
          <cell r="H607" t="str">
            <v>The DWI's Compliance Risk Index (CRI)</v>
          </cell>
          <cell r="J607">
            <v>1</v>
          </cell>
          <cell r="Q607">
            <v>1</v>
          </cell>
          <cell r="R607" t="str">
            <v>Under</v>
          </cell>
          <cell r="S607" t="str">
            <v>Revenue</v>
          </cell>
          <cell r="T607" t="str">
            <v>In-period</v>
          </cell>
          <cell r="U607" t="str">
            <v>Water quality compliance</v>
          </cell>
          <cell r="V607" t="str">
            <v>score</v>
          </cell>
          <cell r="W607" t="str">
            <v>Index</v>
          </cell>
          <cell r="X607">
            <v>2</v>
          </cell>
          <cell r="Y607" t="str">
            <v>Down</v>
          </cell>
          <cell r="Z607" t="str">
            <v>Water quality compliance (CRI)</v>
          </cell>
        </row>
        <row r="608">
          <cell r="C608" t="str">
            <v>PR19WSX_Q2</v>
          </cell>
          <cell r="D608" t="str">
            <v>Excellent drinking water quality</v>
          </cell>
          <cell r="E608" t="str">
            <v>PR14 revision</v>
          </cell>
          <cell r="F608" t="str">
            <v>Q2</v>
          </cell>
          <cell r="G608" t="str">
            <v>Water quality customer contacts (appearance, taste and odour)</v>
          </cell>
          <cell r="H608" t="str">
            <v>Number of times companies contact us about the appearance, taste or odour of their tap water</v>
          </cell>
          <cell r="J608">
            <v>1</v>
          </cell>
          <cell r="Q608">
            <v>1</v>
          </cell>
          <cell r="R608" t="str">
            <v>Out &amp; under</v>
          </cell>
          <cell r="S608" t="str">
            <v>Revenue</v>
          </cell>
          <cell r="T608" t="str">
            <v>In-period</v>
          </cell>
          <cell r="U608" t="str">
            <v>Customer contacts - water quality</v>
          </cell>
          <cell r="V608" t="str">
            <v>nr</v>
          </cell>
          <cell r="W608" t="str">
            <v>Number of contacts per 1,000 population</v>
          </cell>
          <cell r="X608">
            <v>2</v>
          </cell>
          <cell r="Y608" t="str">
            <v>Down</v>
          </cell>
          <cell r="Z608" t="str">
            <v>Customer contacts about water quality</v>
          </cell>
          <cell r="AQ608">
            <v>1.31</v>
          </cell>
          <cell r="AR608">
            <v>1.22</v>
          </cell>
          <cell r="AS608">
            <v>1.1200000000000001</v>
          </cell>
          <cell r="AT608">
            <v>1.03</v>
          </cell>
          <cell r="AU608">
            <v>0.93</v>
          </cell>
          <cell r="BL608" t="str">
            <v>Yes</v>
          </cell>
          <cell r="BM608" t="str">
            <v>Yes</v>
          </cell>
          <cell r="BN608" t="str">
            <v>Yes</v>
          </cell>
          <cell r="BO608" t="str">
            <v>Yes</v>
          </cell>
          <cell r="BP608" t="str">
            <v>Yes</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v>-0.60299999999999998</v>
          </cell>
          <cell r="CV608" t="str">
            <v/>
          </cell>
          <cell r="CW608" t="str">
            <v/>
          </cell>
          <cell r="CX608" t="str">
            <v/>
          </cell>
          <cell r="CY608">
            <v>0.503</v>
          </cell>
          <cell r="CZ608" t="str">
            <v/>
          </cell>
          <cell r="DA608" t="str">
            <v/>
          </cell>
          <cell r="DB608" t="str">
            <v/>
          </cell>
          <cell r="DD608">
            <v>1</v>
          </cell>
        </row>
        <row r="609">
          <cell r="C609" t="str">
            <v>PR19WSX_Q3</v>
          </cell>
          <cell r="D609" t="str">
            <v>Excellent drinking water quality</v>
          </cell>
          <cell r="E609" t="str">
            <v>PR19 new</v>
          </cell>
          <cell r="F609" t="str">
            <v>Q3</v>
          </cell>
          <cell r="G609" t="str">
            <v>Tackling water quality at home and in the work place</v>
          </cell>
          <cell r="H609" t="str">
            <v>Inspections and customer lead pipe replacement aimed at improvement of water quality</v>
          </cell>
          <cell r="J609">
            <v>1</v>
          </cell>
          <cell r="Q609">
            <v>1</v>
          </cell>
          <cell r="R609" t="str">
            <v>Out &amp; under</v>
          </cell>
          <cell r="S609" t="str">
            <v>Revenue</v>
          </cell>
          <cell r="T609" t="str">
            <v>In-period</v>
          </cell>
          <cell r="U609" t="str">
            <v>Water quality compliance</v>
          </cell>
          <cell r="V609" t="str">
            <v>score</v>
          </cell>
          <cell r="W609" t="str">
            <v>Index - cumulative</v>
          </cell>
          <cell r="X609">
            <v>0</v>
          </cell>
          <cell r="Y609" t="str">
            <v>Up</v>
          </cell>
          <cell r="AQ609">
            <v>18297</v>
          </cell>
          <cell r="AR609">
            <v>18297</v>
          </cell>
          <cell r="AS609">
            <v>18297</v>
          </cell>
          <cell r="AT609">
            <v>18297</v>
          </cell>
          <cell r="AU609">
            <v>18297</v>
          </cell>
          <cell r="BL609" t="str">
            <v>Yes</v>
          </cell>
          <cell r="BM609" t="str">
            <v>Yes</v>
          </cell>
          <cell r="BN609" t="str">
            <v>Yes</v>
          </cell>
          <cell r="BO609" t="str">
            <v>Yes</v>
          </cell>
          <cell r="BP609" t="str">
            <v>Yes</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v>-1.2999999999999999E-5</v>
          </cell>
          <cell r="CV609" t="str">
            <v/>
          </cell>
          <cell r="CW609" t="str">
            <v/>
          </cell>
          <cell r="CX609" t="str">
            <v/>
          </cell>
          <cell r="CY609">
            <v>1.1E-5</v>
          </cell>
          <cell r="CZ609" t="str">
            <v/>
          </cell>
          <cell r="DA609" t="str">
            <v/>
          </cell>
          <cell r="DB609" t="str">
            <v/>
          </cell>
          <cell r="DD609">
            <v>1</v>
          </cell>
        </row>
        <row r="610">
          <cell r="C610" t="str">
            <v>PR19WSX_Q4</v>
          </cell>
          <cell r="D610" t="str">
            <v>Excellent drinking water quality</v>
          </cell>
          <cell r="E610" t="str">
            <v>PR19 new</v>
          </cell>
          <cell r="F610" t="str">
            <v>Q4</v>
          </cell>
          <cell r="G610" t="str">
            <v>Lead communication service pipes replaced (Wessex Water assets)</v>
          </cell>
          <cell r="H610" t="str">
            <v>Number of lead communication pipes replaced, including galvanised and other metallic pipes that include lead</v>
          </cell>
          <cell r="J610">
            <v>1</v>
          </cell>
          <cell r="Q610">
            <v>1</v>
          </cell>
          <cell r="R610" t="str">
            <v>Out &amp; under</v>
          </cell>
          <cell r="S610" t="str">
            <v>Revenue</v>
          </cell>
          <cell r="T610" t="str">
            <v>In-period</v>
          </cell>
          <cell r="U610" t="str">
            <v>Water quality compliance</v>
          </cell>
          <cell r="V610" t="str">
            <v>nr</v>
          </cell>
          <cell r="W610" t="str">
            <v>Number of lead pipes replaced each year</v>
          </cell>
          <cell r="X610">
            <v>0</v>
          </cell>
          <cell r="Y610" t="str">
            <v>Up</v>
          </cell>
          <cell r="AQ610">
            <v>1160</v>
          </cell>
          <cell r="AR610">
            <v>1410</v>
          </cell>
          <cell r="AS610">
            <v>2010</v>
          </cell>
          <cell r="AT610">
            <v>2210</v>
          </cell>
          <cell r="AU610">
            <v>2210</v>
          </cell>
          <cell r="BL610" t="str">
            <v>Yes</v>
          </cell>
          <cell r="BM610" t="str">
            <v>Yes</v>
          </cell>
          <cell r="BN610" t="str">
            <v>Yes</v>
          </cell>
          <cell r="BO610" t="str">
            <v>Yes</v>
          </cell>
          <cell r="BP610" t="str">
            <v>Yes</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v>9900</v>
          </cell>
          <cell r="CL610">
            <v>9900</v>
          </cell>
          <cell r="CM610">
            <v>9900</v>
          </cell>
          <cell r="CN610">
            <v>9900</v>
          </cell>
          <cell r="CO610">
            <v>9900</v>
          </cell>
          <cell r="CP610" t="str">
            <v/>
          </cell>
          <cell r="CQ610" t="str">
            <v/>
          </cell>
          <cell r="CR610" t="str">
            <v/>
          </cell>
          <cell r="CS610" t="str">
            <v/>
          </cell>
          <cell r="CT610" t="str">
            <v/>
          </cell>
          <cell r="CU610">
            <v>-5.9999999999999995E-4</v>
          </cell>
          <cell r="CV610" t="str">
            <v/>
          </cell>
          <cell r="CW610" t="str">
            <v/>
          </cell>
          <cell r="CX610" t="str">
            <v/>
          </cell>
          <cell r="CY610">
            <v>6.9999999999999999E-4</v>
          </cell>
          <cell r="CZ610" t="str">
            <v/>
          </cell>
          <cell r="DA610" t="str">
            <v/>
          </cell>
          <cell r="DB610" t="str">
            <v/>
          </cell>
          <cell r="DD610">
            <v>1</v>
          </cell>
        </row>
        <row r="611">
          <cell r="C611" t="str">
            <v>PR19WSX_Q5</v>
          </cell>
          <cell r="D611" t="str">
            <v>Excellent drinking water quality</v>
          </cell>
          <cell r="E611" t="str">
            <v>PR19 new</v>
          </cell>
          <cell r="F611" t="str">
            <v>Q5</v>
          </cell>
          <cell r="G611" t="str">
            <v>Event risk index (Wessex Water) (ERI WW)</v>
          </cell>
          <cell r="H611" t="str">
            <v>The DWI's Event Risk Index (ERI)</v>
          </cell>
          <cell r="J611">
            <v>1</v>
          </cell>
          <cell r="Q611">
            <v>1</v>
          </cell>
          <cell r="R611" t="str">
            <v>NFI</v>
          </cell>
          <cell r="U611" t="str">
            <v>Water quality compliance</v>
          </cell>
          <cell r="V611" t="str">
            <v>score</v>
          </cell>
          <cell r="W611" t="str">
            <v>Index</v>
          </cell>
          <cell r="X611">
            <v>3</v>
          </cell>
          <cell r="Y611" t="str">
            <v>Down</v>
          </cell>
          <cell r="AQ611">
            <v>12.8</v>
          </cell>
          <cell r="AR611">
            <v>12.8</v>
          </cell>
          <cell r="AS611">
            <v>12.8</v>
          </cell>
          <cell r="AT611">
            <v>12.8</v>
          </cell>
          <cell r="AU611">
            <v>12.8</v>
          </cell>
          <cell r="BL611" t="str">
            <v>Yes</v>
          </cell>
          <cell r="BM611" t="str">
            <v>Yes</v>
          </cell>
          <cell r="BN611" t="str">
            <v>Yes</v>
          </cell>
          <cell r="BO611" t="str">
            <v>Yes</v>
          </cell>
          <cell r="BP611" t="str">
            <v>Yes</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D611">
            <v>1</v>
          </cell>
        </row>
        <row r="612">
          <cell r="C612" t="str">
            <v>PR19WSX_F1</v>
          </cell>
          <cell r="D612" t="str">
            <v>Minimise sewer flooding</v>
          </cell>
          <cell r="E612" t="str">
            <v>PR14 revision</v>
          </cell>
          <cell r="F612" t="str">
            <v>F1</v>
          </cell>
          <cell r="G612" t="str">
            <v>Internal sewer flooding</v>
          </cell>
          <cell r="H612" t="str">
            <v>The number of internal flooding incidents per year, including all incident causes and sewer flooding due to severe weather events per 10,000 sewer connections</v>
          </cell>
          <cell r="K612">
            <v>1</v>
          </cell>
          <cell r="Q612">
            <v>1</v>
          </cell>
          <cell r="R612" t="str">
            <v>Out &amp; under</v>
          </cell>
          <cell r="S612" t="str">
            <v>Revenue</v>
          </cell>
          <cell r="T612" t="str">
            <v>In-period</v>
          </cell>
          <cell r="U612" t="str">
            <v>Sewer flooding</v>
          </cell>
          <cell r="V612" t="str">
            <v>nr</v>
          </cell>
          <cell r="W612" t="str">
            <v>Number of incidents per 10,000 sewer connections</v>
          </cell>
          <cell r="X612">
            <v>2</v>
          </cell>
          <cell r="Y612" t="str">
            <v>Down</v>
          </cell>
          <cell r="Z612" t="str">
            <v>Internal sewer flooding</v>
          </cell>
        </row>
        <row r="613">
          <cell r="C613" t="str">
            <v>PR19WSX_F2</v>
          </cell>
          <cell r="D613" t="str">
            <v>Minimise sewer flooding</v>
          </cell>
          <cell r="E613" t="str">
            <v>PR19 new</v>
          </cell>
          <cell r="F613" t="str">
            <v>F2</v>
          </cell>
          <cell r="G613" t="str">
            <v>Customer property sewer flooding (external)</v>
          </cell>
          <cell r="H613" t="str">
            <v>The number of external sewer flooding incidents, including all incident causes and flooding due to severe weather events per 10,000 sewer connections (in line with Ofwat shadow reporting)</v>
          </cell>
          <cell r="K613">
            <v>1</v>
          </cell>
          <cell r="Q613">
            <v>1</v>
          </cell>
          <cell r="R613" t="str">
            <v>Out &amp; under</v>
          </cell>
          <cell r="S613" t="str">
            <v>Revenue</v>
          </cell>
          <cell r="T613" t="str">
            <v>In-period</v>
          </cell>
          <cell r="U613" t="str">
            <v>Sewer flooding</v>
          </cell>
          <cell r="V613" t="str">
            <v>nr</v>
          </cell>
          <cell r="W613" t="str">
            <v>Number of incidents per 10,000 sewer connections</v>
          </cell>
          <cell r="X613">
            <v>2</v>
          </cell>
          <cell r="Y613" t="str">
            <v>Down</v>
          </cell>
          <cell r="Z613" t="str">
            <v>External sewer flooding</v>
          </cell>
          <cell r="AQ613">
            <v>17.07</v>
          </cell>
          <cell r="AR613">
            <v>16.73</v>
          </cell>
          <cell r="AS613">
            <v>16.38</v>
          </cell>
          <cell r="AT613">
            <v>16.03</v>
          </cell>
          <cell r="AU613">
            <v>15.68</v>
          </cell>
          <cell r="BL613" t="str">
            <v>Yes</v>
          </cell>
          <cell r="BM613" t="str">
            <v>Yes</v>
          </cell>
          <cell r="BN613" t="str">
            <v>Yes</v>
          </cell>
          <cell r="BO613" t="str">
            <v>Yes</v>
          </cell>
          <cell r="BP613" t="str">
            <v>Yes</v>
          </cell>
          <cell r="BQ613" t="str">
            <v/>
          </cell>
          <cell r="BR613" t="str">
            <v/>
          </cell>
          <cell r="BS613" t="str">
            <v/>
          </cell>
          <cell r="BT613" t="str">
            <v/>
          </cell>
          <cell r="BU613" t="str">
            <v/>
          </cell>
          <cell r="BV613">
            <v>25.61</v>
          </cell>
          <cell r="BW613">
            <v>25.61</v>
          </cell>
          <cell r="BX613">
            <v>25.61</v>
          </cell>
          <cell r="BY613">
            <v>25.61</v>
          </cell>
          <cell r="BZ613">
            <v>25.61</v>
          </cell>
          <cell r="CA613" t="str">
            <v/>
          </cell>
          <cell r="CB613" t="str">
            <v/>
          </cell>
          <cell r="CC613" t="str">
            <v/>
          </cell>
          <cell r="CD613" t="str">
            <v/>
          </cell>
          <cell r="CE613" t="str">
            <v/>
          </cell>
          <cell r="CF613" t="str">
            <v/>
          </cell>
          <cell r="CG613" t="str">
            <v/>
          </cell>
          <cell r="CH613" t="str">
            <v/>
          </cell>
          <cell r="CI613" t="str">
            <v/>
          </cell>
          <cell r="CJ613" t="str">
            <v/>
          </cell>
          <cell r="CK613">
            <v>13.82</v>
          </cell>
          <cell r="CL613">
            <v>13.82</v>
          </cell>
          <cell r="CM613">
            <v>13.82</v>
          </cell>
          <cell r="CN613">
            <v>13.82</v>
          </cell>
          <cell r="CO613">
            <v>13.82</v>
          </cell>
          <cell r="CP613" t="str">
            <v/>
          </cell>
          <cell r="CQ613" t="str">
            <v/>
          </cell>
          <cell r="CR613" t="str">
            <v/>
          </cell>
          <cell r="CS613" t="str">
            <v/>
          </cell>
          <cell r="CT613" t="str">
            <v/>
          </cell>
          <cell r="CU613">
            <v>-0.8</v>
          </cell>
          <cell r="CV613" t="str">
            <v/>
          </cell>
          <cell r="CW613" t="str">
            <v/>
          </cell>
          <cell r="CX613" t="str">
            <v/>
          </cell>
          <cell r="CY613">
            <v>0.48</v>
          </cell>
          <cell r="CZ613" t="str">
            <v/>
          </cell>
          <cell r="DA613" t="str">
            <v/>
          </cell>
          <cell r="DB613" t="str">
            <v/>
          </cell>
          <cell r="DD613">
            <v>1</v>
          </cell>
        </row>
        <row r="614">
          <cell r="C614" t="str">
            <v>PR19WSX_F3</v>
          </cell>
          <cell r="D614" t="str">
            <v>Minimise sewer flooding</v>
          </cell>
          <cell r="E614" t="str">
            <v>PR14 continuation</v>
          </cell>
          <cell r="F614" t="str">
            <v>F3</v>
          </cell>
          <cell r="G614" t="str">
            <v>Sewer flooding risk</v>
          </cell>
          <cell r="H614" t="str">
            <v>Overall risk of flooding as measured by sewer flooding risk grid</v>
          </cell>
          <cell r="K614">
            <v>1</v>
          </cell>
          <cell r="Q614">
            <v>1</v>
          </cell>
          <cell r="R614" t="str">
            <v>Under</v>
          </cell>
          <cell r="S614" t="str">
            <v>Revenue</v>
          </cell>
          <cell r="T614" t="str">
            <v>In-period</v>
          </cell>
          <cell r="U614" t="str">
            <v>Sewer flooding</v>
          </cell>
          <cell r="V614" t="str">
            <v>score</v>
          </cell>
          <cell r="W614" t="str">
            <v>Index</v>
          </cell>
          <cell r="X614">
            <v>0</v>
          </cell>
          <cell r="Y614" t="str">
            <v>Down</v>
          </cell>
          <cell r="AQ614">
            <v>50651</v>
          </cell>
          <cell r="AR614">
            <v>50651</v>
          </cell>
          <cell r="AS614">
            <v>50651</v>
          </cell>
          <cell r="AT614">
            <v>50651</v>
          </cell>
          <cell r="AU614">
            <v>50651</v>
          </cell>
          <cell r="BL614" t="str">
            <v>Yes</v>
          </cell>
          <cell r="BM614" t="str">
            <v>Yes</v>
          </cell>
          <cell r="BN614" t="str">
            <v>Yes</v>
          </cell>
          <cell r="BO614" t="str">
            <v>Yes</v>
          </cell>
          <cell r="BP614" t="str">
            <v>Yes</v>
          </cell>
          <cell r="BQ614" t="str">
            <v/>
          </cell>
          <cell r="BR614" t="str">
            <v/>
          </cell>
          <cell r="BS614" t="str">
            <v/>
          </cell>
          <cell r="BT614" t="str">
            <v/>
          </cell>
          <cell r="BU614" t="str">
            <v/>
          </cell>
          <cell r="BV614" t="str">
            <v/>
          </cell>
          <cell r="BW614" t="str">
            <v/>
          </cell>
          <cell r="BX614" t="str">
            <v/>
          </cell>
          <cell r="BY614" t="str">
            <v/>
          </cell>
          <cell r="BZ614" t="str">
            <v/>
          </cell>
          <cell r="CA614">
            <v>55716</v>
          </cell>
          <cell r="CB614">
            <v>55716</v>
          </cell>
          <cell r="CC614">
            <v>55716</v>
          </cell>
          <cell r="CD614">
            <v>55716</v>
          </cell>
          <cell r="CE614">
            <v>55716</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v>-1.8000000000000001E-4</v>
          </cell>
          <cell r="CV614" t="str">
            <v/>
          </cell>
          <cell r="CW614" t="str">
            <v/>
          </cell>
          <cell r="CX614" t="str">
            <v/>
          </cell>
          <cell r="CY614" t="str">
            <v/>
          </cell>
          <cell r="CZ614" t="str">
            <v/>
          </cell>
          <cell r="DA614" t="str">
            <v/>
          </cell>
          <cell r="DB614" t="str">
            <v/>
          </cell>
          <cell r="DD614">
            <v>1</v>
          </cell>
        </row>
        <row r="615">
          <cell r="C615" t="str">
            <v>PR19WSX_F4</v>
          </cell>
          <cell r="D615" t="str">
            <v>Minimise sewer flooding</v>
          </cell>
          <cell r="E615" t="str">
            <v>PR14 continuation</v>
          </cell>
          <cell r="F615" t="str">
            <v>F4</v>
          </cell>
          <cell r="G615" t="str">
            <v>North Bristol Sewer Scheme - Trym catchment</v>
          </cell>
          <cell r="H615" t="str">
            <v>Delivery of additional capacity for the Trym catchment by 2022/23 in line with the agreed North Bristol Sewerage strategy</v>
          </cell>
          <cell r="K615">
            <v>1</v>
          </cell>
          <cell r="Q615">
            <v>1</v>
          </cell>
          <cell r="R615" t="str">
            <v>Under</v>
          </cell>
          <cell r="S615" t="str">
            <v>Revenue</v>
          </cell>
          <cell r="T615" t="str">
            <v>In-period</v>
          </cell>
          <cell r="U615" t="str">
            <v>Resilience</v>
          </cell>
          <cell r="V615" t="str">
            <v>nr</v>
          </cell>
          <cell r="W615" t="str">
            <v>Months of delays</v>
          </cell>
          <cell r="X615">
            <v>0</v>
          </cell>
          <cell r="Y615" t="str">
            <v>Down</v>
          </cell>
          <cell r="AQ615">
            <v>0</v>
          </cell>
          <cell r="AR615">
            <v>0</v>
          </cell>
          <cell r="AS615">
            <v>0</v>
          </cell>
          <cell r="AT615">
            <v>0</v>
          </cell>
          <cell r="AU615">
            <v>0</v>
          </cell>
          <cell r="BL615" t="str">
            <v>Yes</v>
          </cell>
          <cell r="BM615" t="str">
            <v>Yes</v>
          </cell>
          <cell r="BN615" t="str">
            <v>Yes</v>
          </cell>
          <cell r="BO615" t="str">
            <v>Yes</v>
          </cell>
          <cell r="BP615" t="str">
            <v>Yes</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v>-0.1326</v>
          </cell>
          <cell r="CV615" t="str">
            <v/>
          </cell>
          <cell r="CW615" t="str">
            <v/>
          </cell>
          <cell r="CX615" t="str">
            <v/>
          </cell>
          <cell r="CY615" t="str">
            <v/>
          </cell>
          <cell r="CZ615" t="str">
            <v/>
          </cell>
          <cell r="DA615" t="str">
            <v/>
          </cell>
          <cell r="DB615" t="str">
            <v/>
          </cell>
          <cell r="DC615" t="str">
            <v>No</v>
          </cell>
          <cell r="DD615">
            <v>1</v>
          </cell>
        </row>
        <row r="616">
          <cell r="C616" t="str">
            <v>PR19WSX_R1</v>
          </cell>
          <cell r="D616" t="str">
            <v>Resilient services</v>
          </cell>
          <cell r="E616" t="str">
            <v>PR14 revision</v>
          </cell>
          <cell r="F616" t="str">
            <v>R1</v>
          </cell>
          <cell r="G616" t="str">
            <v>Water supply interruptions</v>
          </cell>
          <cell r="H616" t="str">
            <v>Number of minutes lost per property with supply interruptions greater than three hours including planned, unplanned and third party interruptions</v>
          </cell>
          <cell r="J616">
            <v>1</v>
          </cell>
          <cell r="Q616">
            <v>1</v>
          </cell>
          <cell r="R616" t="str">
            <v>Out &amp; under</v>
          </cell>
          <cell r="S616" t="str">
            <v>Revenue</v>
          </cell>
          <cell r="T616" t="str">
            <v>In-period</v>
          </cell>
          <cell r="U616" t="str">
            <v>Supply interruptions</v>
          </cell>
          <cell r="V616" t="str">
            <v>time</v>
          </cell>
          <cell r="W616" t="str">
            <v>Minutes per property</v>
          </cell>
          <cell r="X616">
            <v>0</v>
          </cell>
          <cell r="Y616" t="str">
            <v>Down</v>
          </cell>
          <cell r="Z616" t="str">
            <v>Water supply interruptions</v>
          </cell>
        </row>
        <row r="617">
          <cell r="C617" t="str">
            <v>PR19WSX_R2</v>
          </cell>
          <cell r="D617" t="str">
            <v>Resilient services</v>
          </cell>
          <cell r="E617" t="str">
            <v>PR19 new</v>
          </cell>
          <cell r="F617" t="str">
            <v>R2</v>
          </cell>
          <cell r="G617" t="str">
            <v>Risk of severe restrictions in a drought</v>
          </cell>
          <cell r="H617" t="str">
            <v>Percentage of the population the company serves, that would experience severe supply restrictions (e.g. standpipes or rota cuts) in a 1-in-200 year drought</v>
          </cell>
          <cell r="I617">
            <v>1</v>
          </cell>
          <cell r="Q617">
            <v>1</v>
          </cell>
          <cell r="R617" t="str">
            <v>NFI</v>
          </cell>
          <cell r="U617" t="str">
            <v>Supply restrictions</v>
          </cell>
          <cell r="V617" t="str">
            <v>%</v>
          </cell>
          <cell r="W617" t="str">
            <v>Percentage of population</v>
          </cell>
          <cell r="X617">
            <v>1</v>
          </cell>
          <cell r="Y617" t="str">
            <v>Down</v>
          </cell>
          <cell r="Z617" t="str">
            <v>Risk of severe restrictions in a drought</v>
          </cell>
        </row>
        <row r="618">
          <cell r="C618" t="str">
            <v>PR19WSX_R3</v>
          </cell>
          <cell r="D618" t="str">
            <v>Resilient services</v>
          </cell>
          <cell r="E618" t="str">
            <v>PR19 new</v>
          </cell>
          <cell r="F618" t="str">
            <v>R3</v>
          </cell>
          <cell r="G618" t="str">
            <v>Risk of sewer flooding in a storm</v>
          </cell>
          <cell r="H618" t="str">
            <v>Percentage of population at risk of sewer flooding in a 1-in-50 year storm</v>
          </cell>
          <cell r="K618">
            <v>1</v>
          </cell>
          <cell r="Q618">
            <v>1</v>
          </cell>
          <cell r="R618" t="str">
            <v>NFI</v>
          </cell>
          <cell r="U618" t="str">
            <v>Sewer flooding</v>
          </cell>
          <cell r="V618" t="str">
            <v>%</v>
          </cell>
          <cell r="W618" t="str">
            <v>Percentage of population</v>
          </cell>
          <cell r="X618">
            <v>2</v>
          </cell>
          <cell r="Y618" t="str">
            <v>Down</v>
          </cell>
          <cell r="Z618" t="str">
            <v>Risk of sewer flooding in a storm</v>
          </cell>
        </row>
        <row r="619">
          <cell r="C619" t="str">
            <v>PR19WSX_R4</v>
          </cell>
          <cell r="D619" t="str">
            <v>Resilient services</v>
          </cell>
          <cell r="E619" t="str">
            <v>PR14 continuation</v>
          </cell>
          <cell r="F619" t="str">
            <v>R4</v>
          </cell>
          <cell r="G619" t="str">
            <v>Mains repairs</v>
          </cell>
          <cell r="H619" t="str">
            <v>Number of mains bursts/repairs on water mains per year (water mains only - excludes service pipes)</v>
          </cell>
          <cell r="J619">
            <v>1</v>
          </cell>
          <cell r="Q619">
            <v>1</v>
          </cell>
          <cell r="R619" t="str">
            <v>Under</v>
          </cell>
          <cell r="S619" t="str">
            <v>Revenue</v>
          </cell>
          <cell r="T619" t="str">
            <v>In-period</v>
          </cell>
          <cell r="U619" t="str">
            <v>Water mains bursts</v>
          </cell>
          <cell r="V619" t="str">
            <v>nr</v>
          </cell>
          <cell r="W619" t="str">
            <v>Number of bursts per 1,000km mains</v>
          </cell>
          <cell r="X619">
            <v>1</v>
          </cell>
          <cell r="Y619" t="str">
            <v>Down</v>
          </cell>
          <cell r="Z619" t="str">
            <v>Mains repairs</v>
          </cell>
        </row>
        <row r="620">
          <cell r="C620" t="str">
            <v>PR19WSX_R5</v>
          </cell>
          <cell r="D620" t="str">
            <v>Resilient services</v>
          </cell>
          <cell r="E620" t="str">
            <v>PR19 new</v>
          </cell>
          <cell r="F620" t="str">
            <v>R5</v>
          </cell>
          <cell r="G620" t="str">
            <v>Unplanned outage</v>
          </cell>
          <cell r="H620" t="str">
            <v>Annualised unavailable output, based on the peak week production capacity (or PWPC)</v>
          </cell>
          <cell r="J620">
            <v>1</v>
          </cell>
          <cell r="Q620">
            <v>1</v>
          </cell>
          <cell r="R620" t="str">
            <v>Under</v>
          </cell>
          <cell r="S620" t="str">
            <v>Revenue</v>
          </cell>
          <cell r="T620" t="str">
            <v>In-period</v>
          </cell>
          <cell r="U620" t="str">
            <v>Water outage</v>
          </cell>
          <cell r="V620" t="str">
            <v>%</v>
          </cell>
          <cell r="W620" t="str">
            <v>Percentage of production capacity</v>
          </cell>
          <cell r="X620">
            <v>2</v>
          </cell>
          <cell r="Y620" t="str">
            <v>Down</v>
          </cell>
          <cell r="Z620" t="str">
            <v>Unplanned outage</v>
          </cell>
        </row>
        <row r="621">
          <cell r="C621" t="str">
            <v>PR19WSX_R6</v>
          </cell>
          <cell r="D621" t="str">
            <v>Resilient services</v>
          </cell>
          <cell r="E621" t="str">
            <v>PR14 continuation</v>
          </cell>
          <cell r="F621" t="str">
            <v>R6</v>
          </cell>
          <cell r="G621" t="str">
            <v>Sewer collapses</v>
          </cell>
          <cell r="H621" t="str">
            <v>Number of sewer collapses per thousand kilometres of all sewers causing an impact on service to customers or the environment</v>
          </cell>
          <cell r="K621">
            <v>1</v>
          </cell>
          <cell r="Q621">
            <v>1</v>
          </cell>
          <cell r="R621" t="str">
            <v>Under</v>
          </cell>
          <cell r="S621" t="str">
            <v>Revenue</v>
          </cell>
          <cell r="T621" t="str">
            <v>In-period</v>
          </cell>
          <cell r="U621" t="str">
            <v>Resilience</v>
          </cell>
          <cell r="V621" t="str">
            <v>nr</v>
          </cell>
          <cell r="W621" t="str">
            <v>Sewer collapses per 1,000km of sewers</v>
          </cell>
          <cell r="X621">
            <v>2</v>
          </cell>
          <cell r="Y621" t="str">
            <v>Down</v>
          </cell>
          <cell r="Z621" t="str">
            <v>Sewer collapses</v>
          </cell>
        </row>
        <row r="622">
          <cell r="C622" t="str">
            <v>PR19WSX_R7</v>
          </cell>
          <cell r="D622" t="str">
            <v>Resilient services</v>
          </cell>
          <cell r="E622" t="str">
            <v>PR14 continuation</v>
          </cell>
          <cell r="F622" t="str">
            <v>R7</v>
          </cell>
          <cell r="G622" t="str">
            <v>Restrictions on water use (hosepipe bans)</v>
          </cell>
          <cell r="H622" t="str">
            <v>The number of temporary use (hosepipe) bans imposed on customer to restrict their water use</v>
          </cell>
          <cell r="I622">
            <v>1</v>
          </cell>
          <cell r="Q622">
            <v>1</v>
          </cell>
          <cell r="R622" t="str">
            <v>Under</v>
          </cell>
          <cell r="S622" t="str">
            <v>Revenue</v>
          </cell>
          <cell r="T622" t="str">
            <v>In-period</v>
          </cell>
          <cell r="U622" t="str">
            <v>Supply restrictions</v>
          </cell>
          <cell r="V622" t="str">
            <v>nr</v>
          </cell>
          <cell r="W622" t="str">
            <v>Number of hosepipe bans</v>
          </cell>
          <cell r="X622">
            <v>0</v>
          </cell>
          <cell r="Y622" t="str">
            <v>Down</v>
          </cell>
          <cell r="AQ622">
            <v>0</v>
          </cell>
          <cell r="AR622">
            <v>0</v>
          </cell>
          <cell r="AS622">
            <v>0</v>
          </cell>
          <cell r="AT622">
            <v>0</v>
          </cell>
          <cell r="AU622">
            <v>0</v>
          </cell>
          <cell r="BL622" t="str">
            <v>Yes</v>
          </cell>
          <cell r="BM622" t="str">
            <v>Yes</v>
          </cell>
          <cell r="BN622" t="str">
            <v>Yes</v>
          </cell>
          <cell r="BO622" t="str">
            <v>Yes</v>
          </cell>
          <cell r="BP622" t="str">
            <v>Yes</v>
          </cell>
          <cell r="BQ622" t="str">
            <v/>
          </cell>
          <cell r="BR622" t="str">
            <v/>
          </cell>
          <cell r="BS622" t="str">
            <v/>
          </cell>
          <cell r="BT622" t="str">
            <v/>
          </cell>
          <cell r="BU622" t="str">
            <v/>
          </cell>
          <cell r="BV622" t="str">
            <v/>
          </cell>
          <cell r="BW622" t="str">
            <v/>
          </cell>
          <cell r="BX622" t="str">
            <v/>
          </cell>
          <cell r="BY622" t="str">
            <v/>
          </cell>
          <cell r="BZ622" t="str">
            <v/>
          </cell>
          <cell r="CA622">
            <v>0</v>
          </cell>
          <cell r="CB622">
            <v>0</v>
          </cell>
          <cell r="CC622">
            <v>0</v>
          </cell>
          <cell r="CD622">
            <v>0</v>
          </cell>
          <cell r="CE622">
            <v>0</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v>-0.16</v>
          </cell>
          <cell r="CV622" t="str">
            <v/>
          </cell>
          <cell r="CW622" t="str">
            <v/>
          </cell>
          <cell r="CX622" t="str">
            <v/>
          </cell>
          <cell r="CY622" t="str">
            <v/>
          </cell>
          <cell r="CZ622" t="str">
            <v/>
          </cell>
          <cell r="DA622" t="str">
            <v/>
          </cell>
          <cell r="DB622" t="str">
            <v/>
          </cell>
          <cell r="DD622">
            <v>1</v>
          </cell>
        </row>
        <row r="623">
          <cell r="C623" t="str">
            <v>PR19WSX_E1</v>
          </cell>
          <cell r="D623" t="str">
            <v>Protecting and enhancing the environment</v>
          </cell>
          <cell r="E623" t="str">
            <v>PR14 revision</v>
          </cell>
          <cell r="F623" t="str">
            <v>E1</v>
          </cell>
          <cell r="G623" t="str">
            <v>Treatment works compliance</v>
          </cell>
          <cell r="H623" t="str">
            <v>Percentage of sewage treatment works and water treatment works that are compliant with their discharge permit as reported to the Environment Agency</v>
          </cell>
          <cell r="K623">
            <v>1</v>
          </cell>
          <cell r="Q623">
            <v>1</v>
          </cell>
          <cell r="R623" t="str">
            <v>Under</v>
          </cell>
          <cell r="S623" t="str">
            <v>Revenue</v>
          </cell>
          <cell r="T623" t="str">
            <v>In-period</v>
          </cell>
          <cell r="U623" t="str">
            <v>Environmental</v>
          </cell>
          <cell r="V623" t="str">
            <v>%</v>
          </cell>
          <cell r="W623" t="str">
            <v>Percentage of works that are compliant</v>
          </cell>
          <cell r="X623">
            <v>2</v>
          </cell>
          <cell r="Y623" t="str">
            <v>Up</v>
          </cell>
          <cell r="Z623" t="str">
            <v>Treatment works compliance</v>
          </cell>
        </row>
        <row r="624">
          <cell r="C624" t="str">
            <v>PR19WSX_E2</v>
          </cell>
          <cell r="D624" t="str">
            <v>Protecting and enhancing the environment</v>
          </cell>
          <cell r="E624" t="str">
            <v>PR14 revision</v>
          </cell>
          <cell r="F624" t="str">
            <v>E2</v>
          </cell>
          <cell r="G624" t="str">
            <v>Pollution incidents</v>
          </cell>
          <cell r="H624" t="str">
            <v>Category 1-3 pollution incidents per 10,000km of wastewater network, as reported to the Environment Agency</v>
          </cell>
          <cell r="K624">
            <v>1</v>
          </cell>
          <cell r="Q624">
            <v>1</v>
          </cell>
          <cell r="R624" t="str">
            <v>Out &amp; under</v>
          </cell>
          <cell r="S624" t="str">
            <v>Revenue</v>
          </cell>
          <cell r="T624" t="str">
            <v>In-period</v>
          </cell>
          <cell r="U624" t="str">
            <v>Pollution incidents</v>
          </cell>
          <cell r="V624" t="str">
            <v>nr</v>
          </cell>
          <cell r="W624" t="str">
            <v>Incidents per 10,000 km of sewers</v>
          </cell>
          <cell r="X624">
            <v>2</v>
          </cell>
          <cell r="Y624" t="str">
            <v>Down</v>
          </cell>
          <cell r="Z624" t="str">
            <v>Pollution incidents</v>
          </cell>
        </row>
        <row r="625">
          <cell r="C625" t="str">
            <v>PR19WSX_E3</v>
          </cell>
          <cell r="D625" t="str">
            <v>Protecting and enhancing the environment</v>
          </cell>
          <cell r="E625" t="str">
            <v>PR14 continuation</v>
          </cell>
          <cell r="F625" t="str">
            <v>E3</v>
          </cell>
          <cell r="G625" t="str">
            <v>Abstraction Incentive Mechanism (Mere)</v>
          </cell>
          <cell r="H625" t="str">
            <v>The volume of water abstracted from the Mere source and exported from the catchment over the course of the year when river flows are low</v>
          </cell>
          <cell r="I625">
            <v>1</v>
          </cell>
          <cell r="Q625">
            <v>1</v>
          </cell>
          <cell r="R625" t="str">
            <v>Out &amp; under</v>
          </cell>
          <cell r="S625" t="str">
            <v>Revenue</v>
          </cell>
          <cell r="T625" t="str">
            <v>In-period</v>
          </cell>
          <cell r="U625" t="str">
            <v>Water resources/ abstraction</v>
          </cell>
          <cell r="V625" t="str">
            <v>nr</v>
          </cell>
          <cell r="W625" t="str">
            <v>Megalitres per year</v>
          </cell>
          <cell r="X625">
            <v>0</v>
          </cell>
          <cell r="Y625" t="str">
            <v>Down</v>
          </cell>
          <cell r="AQ625">
            <v>-100</v>
          </cell>
          <cell r="AR625">
            <v>-100</v>
          </cell>
          <cell r="AS625">
            <v>-100</v>
          </cell>
          <cell r="AT625">
            <v>-100</v>
          </cell>
          <cell r="AU625">
            <v>-100</v>
          </cell>
          <cell r="BL625" t="str">
            <v>Yes</v>
          </cell>
          <cell r="BM625" t="str">
            <v>Yes</v>
          </cell>
          <cell r="BN625" t="str">
            <v>Yes</v>
          </cell>
          <cell r="BO625" t="str">
            <v>Yes</v>
          </cell>
          <cell r="BP625" t="str">
            <v>Yes</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v>-2.6999999999999999E-5</v>
          </cell>
          <cell r="CV625" t="str">
            <v/>
          </cell>
          <cell r="CW625" t="str">
            <v/>
          </cell>
          <cell r="CX625" t="str">
            <v/>
          </cell>
          <cell r="CY625">
            <v>2.6999999999999999E-5</v>
          </cell>
          <cell r="CZ625" t="str">
            <v/>
          </cell>
          <cell r="DA625" t="str">
            <v/>
          </cell>
          <cell r="DB625" t="str">
            <v/>
          </cell>
          <cell r="DD625">
            <v>1</v>
          </cell>
        </row>
        <row r="626">
          <cell r="C626" t="str">
            <v>PR19WSX_E4</v>
          </cell>
          <cell r="D626" t="str">
            <v>Protecting and enhancing the environment</v>
          </cell>
          <cell r="E626" t="str">
            <v>PR19 new</v>
          </cell>
          <cell r="F626" t="str">
            <v>E4</v>
          </cell>
          <cell r="G626" t="str">
            <v>Natural capital: improve Sites of Special Scientific Interest (SSSI sites)</v>
          </cell>
          <cell r="H626" t="str">
            <v>Percentage of actions delivered to improve SSSI sites on Wessex Water landholding as agreed with Natural England</v>
          </cell>
          <cell r="I626">
            <v>1</v>
          </cell>
          <cell r="Q626">
            <v>1</v>
          </cell>
          <cell r="R626" t="str">
            <v>Out &amp; under</v>
          </cell>
          <cell r="S626" t="str">
            <v>Revenue</v>
          </cell>
          <cell r="T626" t="str">
            <v>In-period</v>
          </cell>
          <cell r="U626" t="str">
            <v>Biodiversity/SSSIs</v>
          </cell>
          <cell r="V626" t="str">
            <v>%</v>
          </cell>
          <cell r="W626" t="str">
            <v>Percentage of agreed actions delivered - cumulative</v>
          </cell>
          <cell r="X626">
            <v>0</v>
          </cell>
          <cell r="Y626" t="str">
            <v>Up</v>
          </cell>
          <cell r="AQ626">
            <v>20</v>
          </cell>
          <cell r="AR626">
            <v>40</v>
          </cell>
          <cell r="AS626">
            <v>60</v>
          </cell>
          <cell r="AT626">
            <v>80</v>
          </cell>
          <cell r="AU626">
            <v>100</v>
          </cell>
          <cell r="BL626" t="str">
            <v>Yes</v>
          </cell>
          <cell r="BM626" t="str">
            <v>Yes</v>
          </cell>
          <cell r="BN626" t="str">
            <v>Yes</v>
          </cell>
          <cell r="BO626" t="str">
            <v>Yes</v>
          </cell>
          <cell r="BP626" t="str">
            <v>Yes</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v>-2.0000000000000001E-4</v>
          </cell>
          <cell r="CV626" t="str">
            <v/>
          </cell>
          <cell r="CW626" t="str">
            <v/>
          </cell>
          <cell r="CX626" t="str">
            <v/>
          </cell>
          <cell r="CY626">
            <v>1.7000000000000001E-4</v>
          </cell>
          <cell r="CZ626" t="str">
            <v/>
          </cell>
          <cell r="DA626" t="str">
            <v/>
          </cell>
          <cell r="DB626" t="str">
            <v/>
          </cell>
          <cell r="DD626">
            <v>1</v>
          </cell>
        </row>
        <row r="627">
          <cell r="C627" t="str">
            <v>PR19WSX_E5</v>
          </cell>
          <cell r="D627" t="str">
            <v>Protecting and enhancing the environment</v>
          </cell>
          <cell r="E627" t="str">
            <v>PR14 revision</v>
          </cell>
          <cell r="F627" t="str">
            <v>E5</v>
          </cell>
          <cell r="G627" t="str">
            <v>Greenhouse gas emissions</v>
          </cell>
          <cell r="H627" t="str">
            <v>Annual gross greenhouse gas emissions from operational services</v>
          </cell>
          <cell r="I627">
            <v>0.03</v>
          </cell>
          <cell r="J627">
            <v>0.25</v>
          </cell>
          <cell r="K627">
            <v>0.54</v>
          </cell>
          <cell r="L627">
            <v>0.18</v>
          </cell>
          <cell r="Q627">
            <v>1</v>
          </cell>
          <cell r="R627" t="str">
            <v>Under</v>
          </cell>
          <cell r="S627" t="str">
            <v>Revenue</v>
          </cell>
          <cell r="T627" t="str">
            <v>In-period</v>
          </cell>
          <cell r="U627" t="str">
            <v>Energy/emissions</v>
          </cell>
          <cell r="V627" t="str">
            <v>nr</v>
          </cell>
          <cell r="W627" t="str">
            <v>Kiloton of CO2 equivalent (KtCO2e)</v>
          </cell>
          <cell r="X627">
            <v>0</v>
          </cell>
          <cell r="Y627" t="str">
            <v>Down</v>
          </cell>
          <cell r="AQ627">
            <v>111</v>
          </cell>
          <cell r="AR627">
            <v>110</v>
          </cell>
          <cell r="AS627">
            <v>107</v>
          </cell>
          <cell r="AT627">
            <v>105</v>
          </cell>
          <cell r="AU627">
            <v>101</v>
          </cell>
          <cell r="BL627" t="str">
            <v>Yes</v>
          </cell>
          <cell r="BM627" t="str">
            <v>Yes</v>
          </cell>
          <cell r="BN627" t="str">
            <v>Yes</v>
          </cell>
          <cell r="BO627" t="str">
            <v>Yes</v>
          </cell>
          <cell r="BP627" t="str">
            <v>Yes</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v>-1.95E-2</v>
          </cell>
          <cell r="CV627" t="str">
            <v/>
          </cell>
          <cell r="CW627" t="str">
            <v/>
          </cell>
          <cell r="CX627" t="str">
            <v/>
          </cell>
          <cell r="CY627" t="str">
            <v/>
          </cell>
          <cell r="CZ627" t="str">
            <v/>
          </cell>
          <cell r="DA627" t="str">
            <v/>
          </cell>
          <cell r="DB627" t="str">
            <v/>
          </cell>
          <cell r="DD627">
            <v>1</v>
          </cell>
        </row>
        <row r="628">
          <cell r="C628" t="str">
            <v>PR19WSX_E6</v>
          </cell>
          <cell r="D628" t="str">
            <v>Protecting and enhancing the environment</v>
          </cell>
          <cell r="E628" t="str">
            <v>PR19 new</v>
          </cell>
          <cell r="F628" t="str">
            <v>E6</v>
          </cell>
          <cell r="G628" t="str">
            <v>Working with communities to improve bathing water experience</v>
          </cell>
          <cell r="H628" t="str">
            <v>Number of beaches with community projects that have been agreed by the Catchment Panel which improves bathing water experience</v>
          </cell>
          <cell r="K628">
            <v>1</v>
          </cell>
          <cell r="Q628">
            <v>1</v>
          </cell>
          <cell r="R628" t="str">
            <v>Out &amp; under</v>
          </cell>
          <cell r="S628" t="str">
            <v>Revenue</v>
          </cell>
          <cell r="T628" t="str">
            <v>In-period</v>
          </cell>
          <cell r="U628" t="str">
            <v>Community/partnerships</v>
          </cell>
          <cell r="V628" t="str">
            <v>nr</v>
          </cell>
          <cell r="W628" t="str">
            <v>Number of beaches - cumulative</v>
          </cell>
          <cell r="X628">
            <v>0</v>
          </cell>
          <cell r="Y628" t="str">
            <v>Up</v>
          </cell>
          <cell r="AQ628">
            <v>20</v>
          </cell>
          <cell r="AR628">
            <v>26</v>
          </cell>
          <cell r="AS628">
            <v>33</v>
          </cell>
          <cell r="AT628">
            <v>40</v>
          </cell>
          <cell r="AU628">
            <v>47</v>
          </cell>
          <cell r="BL628" t="str">
            <v>Yes</v>
          </cell>
          <cell r="BM628" t="str">
            <v>Yes</v>
          </cell>
          <cell r="BN628" t="str">
            <v>Yes</v>
          </cell>
          <cell r="BO628" t="str">
            <v>Yes</v>
          </cell>
          <cell r="BP628" t="str">
            <v>Yes</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v>-8.4999999999999995E-4</v>
          </cell>
          <cell r="CV628" t="str">
            <v/>
          </cell>
          <cell r="CW628" t="str">
            <v/>
          </cell>
          <cell r="CX628" t="str">
            <v/>
          </cell>
          <cell r="CY628">
            <v>6.9999999999999999E-4</v>
          </cell>
          <cell r="CZ628" t="str">
            <v/>
          </cell>
          <cell r="DA628" t="str">
            <v/>
          </cell>
          <cell r="DB628" t="str">
            <v/>
          </cell>
          <cell r="DD628">
            <v>1</v>
          </cell>
        </row>
        <row r="629">
          <cell r="C629" t="str">
            <v>PR19WSX_E7</v>
          </cell>
          <cell r="D629" t="str">
            <v>Protecting and enhancing the environment</v>
          </cell>
          <cell r="E629" t="str">
            <v>PR19 new</v>
          </cell>
          <cell r="F629" t="str">
            <v>E7</v>
          </cell>
          <cell r="G629" t="str">
            <v>Working with catchment partners to improve natural capital</v>
          </cell>
          <cell r="H629" t="str">
            <v>Number of schemes working with catchment partners to improve natural capital on non-Wessex Water landholding (excluding SSSI sites)</v>
          </cell>
          <cell r="K629">
            <v>1</v>
          </cell>
          <cell r="Q629">
            <v>1</v>
          </cell>
          <cell r="R629" t="str">
            <v>Out &amp; under</v>
          </cell>
          <cell r="S629" t="str">
            <v>Revenue</v>
          </cell>
          <cell r="T629" t="str">
            <v>In-period</v>
          </cell>
          <cell r="U629" t="str">
            <v>Community/partnerships</v>
          </cell>
          <cell r="V629" t="str">
            <v>nr</v>
          </cell>
          <cell r="W629" t="str">
            <v>Number of schemes - cumulative</v>
          </cell>
          <cell r="X629">
            <v>0</v>
          </cell>
          <cell r="Y629" t="str">
            <v>Up</v>
          </cell>
          <cell r="AQ629">
            <v>29</v>
          </cell>
          <cell r="AR629">
            <v>37</v>
          </cell>
          <cell r="AS629">
            <v>37</v>
          </cell>
          <cell r="AT629">
            <v>37</v>
          </cell>
          <cell r="AU629">
            <v>37</v>
          </cell>
          <cell r="BL629" t="str">
            <v>Yes</v>
          </cell>
          <cell r="BM629" t="str">
            <v>Yes</v>
          </cell>
          <cell r="BN629" t="str">
            <v>Yes</v>
          </cell>
          <cell r="BO629" t="str">
            <v>Yes</v>
          </cell>
          <cell r="BP629" t="str">
            <v>Yes</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v>-4.0000000000000001E-3</v>
          </cell>
          <cell r="CV629" t="str">
            <v/>
          </cell>
          <cell r="CW629" t="str">
            <v/>
          </cell>
          <cell r="CX629" t="str">
            <v/>
          </cell>
          <cell r="CY629">
            <v>3.3E-3</v>
          </cell>
          <cell r="CZ629" t="str">
            <v/>
          </cell>
          <cell r="DA629" t="str">
            <v/>
          </cell>
          <cell r="DB629" t="str">
            <v/>
          </cell>
          <cell r="DD629">
            <v>1</v>
          </cell>
        </row>
        <row r="630">
          <cell r="C630" t="str">
            <v>PR19WSX_E8</v>
          </cell>
          <cell r="D630" t="str">
            <v>Protecting and enhancing the environment</v>
          </cell>
          <cell r="E630" t="str">
            <v>PR14 revision</v>
          </cell>
          <cell r="F630" t="str">
            <v>E8</v>
          </cell>
          <cell r="G630" t="str">
            <v>Satisfactory sludge disposal</v>
          </cell>
          <cell r="H630" t="str">
            <v>Percentage of sludge disposed that complies with appropriate legislation and regulation, as reported to the Environment Agency</v>
          </cell>
          <cell r="L630">
            <v>1</v>
          </cell>
          <cell r="Q630">
            <v>1</v>
          </cell>
          <cell r="R630" t="str">
            <v>Under</v>
          </cell>
          <cell r="S630" t="str">
            <v>Revenue</v>
          </cell>
          <cell r="T630" t="str">
            <v>In-period</v>
          </cell>
          <cell r="U630" t="str">
            <v>Bioresources (sludge)</v>
          </cell>
          <cell r="V630" t="str">
            <v>%</v>
          </cell>
          <cell r="W630" t="str">
            <v>Percentage of sludge</v>
          </cell>
          <cell r="X630">
            <v>2</v>
          </cell>
          <cell r="Y630" t="str">
            <v>Up</v>
          </cell>
          <cell r="AQ630">
            <v>100</v>
          </cell>
          <cell r="AR630">
            <v>100</v>
          </cell>
          <cell r="AS630">
            <v>100</v>
          </cell>
          <cell r="AT630">
            <v>100</v>
          </cell>
          <cell r="AU630">
            <v>100</v>
          </cell>
          <cell r="BL630" t="str">
            <v>Yes</v>
          </cell>
          <cell r="BM630" t="str">
            <v>Yes</v>
          </cell>
          <cell r="BN630" t="str">
            <v>Yes</v>
          </cell>
          <cell r="BO630" t="str">
            <v>Yes</v>
          </cell>
          <cell r="BP630" t="str">
            <v>Yes</v>
          </cell>
          <cell r="BQ630" t="str">
            <v/>
          </cell>
          <cell r="BR630" t="str">
            <v/>
          </cell>
          <cell r="BS630" t="str">
            <v/>
          </cell>
          <cell r="BT630" t="str">
            <v/>
          </cell>
          <cell r="BU630" t="str">
            <v/>
          </cell>
          <cell r="BV630" t="str">
            <v/>
          </cell>
          <cell r="BW630" t="str">
            <v/>
          </cell>
          <cell r="BX630" t="str">
            <v/>
          </cell>
          <cell r="BY630" t="str">
            <v/>
          </cell>
          <cell r="BZ630" t="str">
            <v/>
          </cell>
          <cell r="CA630" t="str">
            <v/>
          </cell>
          <cell r="CB630" t="str">
            <v/>
          </cell>
          <cell r="CC630" t="str">
            <v/>
          </cell>
          <cell r="CD630" t="str">
            <v/>
          </cell>
          <cell r="CE630" t="str">
            <v/>
          </cell>
          <cell r="CF630" t="str">
            <v/>
          </cell>
          <cell r="CG630" t="str">
            <v/>
          </cell>
          <cell r="CH630" t="str">
            <v/>
          </cell>
          <cell r="CI630" t="str">
            <v/>
          </cell>
          <cell r="CJ630" t="str">
            <v/>
          </cell>
          <cell r="CK630" t="str">
            <v/>
          </cell>
          <cell r="CL630" t="str">
            <v/>
          </cell>
          <cell r="CM630" t="str">
            <v/>
          </cell>
          <cell r="CN630" t="str">
            <v/>
          </cell>
          <cell r="CO630" t="str">
            <v/>
          </cell>
          <cell r="CP630" t="str">
            <v/>
          </cell>
          <cell r="CQ630" t="str">
            <v/>
          </cell>
          <cell r="CR630" t="str">
            <v/>
          </cell>
          <cell r="CS630" t="str">
            <v/>
          </cell>
          <cell r="CT630" t="str">
            <v/>
          </cell>
          <cell r="CU630">
            <v>-9.8000000000000004E-2</v>
          </cell>
          <cell r="CV630" t="str">
            <v/>
          </cell>
          <cell r="CW630" t="str">
            <v/>
          </cell>
          <cell r="CX630" t="str">
            <v/>
          </cell>
          <cell r="CY630" t="str">
            <v/>
          </cell>
          <cell r="CZ630" t="str">
            <v/>
          </cell>
          <cell r="DA630" t="str">
            <v/>
          </cell>
          <cell r="DB630" t="str">
            <v/>
          </cell>
          <cell r="DD630">
            <v>1</v>
          </cell>
        </row>
        <row r="631">
          <cell r="C631" t="str">
            <v>PR19WSX_E9</v>
          </cell>
          <cell r="D631" t="str">
            <v>Protecting and enhancing the environment</v>
          </cell>
          <cell r="E631" t="str">
            <v>PR19 new</v>
          </cell>
          <cell r="F631" t="str">
            <v>E9</v>
          </cell>
          <cell r="G631" t="str">
            <v>Reduce frequent spilling overflows (non-WINEP)</v>
          </cell>
          <cell r="H631" t="str">
            <v>Number of combined sewer overflows (CSO) improvements achieved in addition to WINEP requirements</v>
          </cell>
          <cell r="K631">
            <v>1</v>
          </cell>
          <cell r="Q631">
            <v>1</v>
          </cell>
          <cell r="R631" t="str">
            <v>Out</v>
          </cell>
          <cell r="S631" t="str">
            <v>Revenue</v>
          </cell>
          <cell r="T631" t="str">
            <v>In-period</v>
          </cell>
          <cell r="U631" t="str">
            <v>Environmental</v>
          </cell>
          <cell r="V631" t="str">
            <v>nr</v>
          </cell>
          <cell r="W631" t="str">
            <v>Number of schemes</v>
          </cell>
          <cell r="X631">
            <v>0</v>
          </cell>
          <cell r="Y631" t="str">
            <v>Up</v>
          </cell>
          <cell r="AQ631">
            <v>0</v>
          </cell>
          <cell r="AR631">
            <v>0</v>
          </cell>
          <cell r="AS631">
            <v>0</v>
          </cell>
          <cell r="AT631">
            <v>0</v>
          </cell>
          <cell r="AU631">
            <v>0</v>
          </cell>
          <cell r="BL631" t="str">
            <v>Yes</v>
          </cell>
          <cell r="BM631" t="str">
            <v>Yes</v>
          </cell>
          <cell r="BN631" t="str">
            <v>Yes</v>
          </cell>
          <cell r="BO631" t="str">
            <v>Yes</v>
          </cell>
          <cell r="BP631" t="str">
            <v>Yes</v>
          </cell>
          <cell r="BQ631" t="str">
            <v/>
          </cell>
          <cell r="BR631" t="str">
            <v/>
          </cell>
          <cell r="BS631" t="str">
            <v/>
          </cell>
          <cell r="BT631" t="str">
            <v/>
          </cell>
          <cell r="BU631" t="str">
            <v/>
          </cell>
          <cell r="BV631" t="str">
            <v/>
          </cell>
          <cell r="BW631" t="str">
            <v/>
          </cell>
          <cell r="BX631" t="str">
            <v/>
          </cell>
          <cell r="BY631" t="str">
            <v/>
          </cell>
          <cell r="BZ631" t="str">
            <v/>
          </cell>
          <cell r="CA631" t="str">
            <v/>
          </cell>
          <cell r="CB631" t="str">
            <v/>
          </cell>
          <cell r="CC631" t="str">
            <v/>
          </cell>
          <cell r="CD631" t="str">
            <v/>
          </cell>
          <cell r="CE631" t="str">
            <v/>
          </cell>
          <cell r="CF631" t="str">
            <v/>
          </cell>
          <cell r="CG631" t="str">
            <v/>
          </cell>
          <cell r="CH631" t="str">
            <v/>
          </cell>
          <cell r="CI631" t="str">
            <v/>
          </cell>
          <cell r="CJ631" t="str">
            <v/>
          </cell>
          <cell r="CK631">
            <v>0</v>
          </cell>
          <cell r="CL631">
            <v>0</v>
          </cell>
          <cell r="CM631">
            <v>0</v>
          </cell>
          <cell r="CN631">
            <v>0</v>
          </cell>
          <cell r="CO631">
            <v>13</v>
          </cell>
          <cell r="CP631" t="str">
            <v/>
          </cell>
          <cell r="CQ631" t="str">
            <v/>
          </cell>
          <cell r="CR631" t="str">
            <v/>
          </cell>
          <cell r="CS631" t="str">
            <v/>
          </cell>
          <cell r="CT631" t="str">
            <v/>
          </cell>
          <cell r="CU631" t="str">
            <v/>
          </cell>
          <cell r="CV631" t="str">
            <v/>
          </cell>
          <cell r="CW631" t="str">
            <v/>
          </cell>
          <cell r="CX631" t="str">
            <v/>
          </cell>
          <cell r="CY631">
            <v>5.5E-2</v>
          </cell>
          <cell r="CZ631">
            <v>0.78</v>
          </cell>
          <cell r="DA631" t="str">
            <v/>
          </cell>
          <cell r="DB631" t="str">
            <v/>
          </cell>
          <cell r="DD631">
            <v>1</v>
          </cell>
        </row>
        <row r="632">
          <cell r="C632" t="str">
            <v>PR19WSX_E10</v>
          </cell>
          <cell r="D632" t="str">
            <v>Protecting and enhancing the environment</v>
          </cell>
          <cell r="E632" t="str">
            <v>PR19 new</v>
          </cell>
          <cell r="F632" t="str">
            <v>E10</v>
          </cell>
          <cell r="G632" t="str">
            <v>Length of river with improved water quality through WINEP delivery</v>
          </cell>
          <cell r="H632" t="str">
            <v>Length of river with improved water quality through WINEP delivery</v>
          </cell>
          <cell r="K632">
            <v>1</v>
          </cell>
          <cell r="Q632">
            <v>1</v>
          </cell>
          <cell r="R632" t="str">
            <v>Under</v>
          </cell>
          <cell r="S632" t="str">
            <v>Revenue</v>
          </cell>
          <cell r="T632" t="str">
            <v>In-period</v>
          </cell>
          <cell r="U632" t="str">
            <v>Environmental</v>
          </cell>
          <cell r="V632" t="str">
            <v>km</v>
          </cell>
          <cell r="W632" t="str">
            <v>Kilometre (Km) of river improved - cumulative</v>
          </cell>
          <cell r="X632">
            <v>1</v>
          </cell>
          <cell r="Y632" t="str">
            <v>Up</v>
          </cell>
          <cell r="AQ632">
            <v>0</v>
          </cell>
          <cell r="AR632">
            <v>159.4</v>
          </cell>
          <cell r="AS632">
            <v>167.4</v>
          </cell>
          <cell r="AT632">
            <v>167.4</v>
          </cell>
          <cell r="AU632">
            <v>399.9</v>
          </cell>
          <cell r="BL632" t="str">
            <v>Yes</v>
          </cell>
          <cell r="BM632" t="str">
            <v>Yes</v>
          </cell>
          <cell r="BN632" t="str">
            <v>Yes</v>
          </cell>
          <cell r="BO632" t="str">
            <v>Yes</v>
          </cell>
          <cell r="BP632" t="str">
            <v>Yes</v>
          </cell>
          <cell r="BQ632" t="str">
            <v/>
          </cell>
          <cell r="BR632" t="str">
            <v/>
          </cell>
          <cell r="BS632" t="str">
            <v/>
          </cell>
          <cell r="BT632" t="str">
            <v/>
          </cell>
          <cell r="BU632" t="str">
            <v/>
          </cell>
          <cell r="BV632" t="str">
            <v/>
          </cell>
          <cell r="BW632" t="str">
            <v/>
          </cell>
          <cell r="BX632" t="str">
            <v/>
          </cell>
          <cell r="BY632" t="str">
            <v/>
          </cell>
          <cell r="BZ632" t="str">
            <v/>
          </cell>
          <cell r="CA632" t="str">
            <v/>
          </cell>
          <cell r="CB632" t="str">
            <v/>
          </cell>
          <cell r="CC632" t="str">
            <v/>
          </cell>
          <cell r="CD632" t="str">
            <v/>
          </cell>
          <cell r="CE632" t="str">
            <v/>
          </cell>
          <cell r="CF632" t="str">
            <v/>
          </cell>
          <cell r="CG632" t="str">
            <v/>
          </cell>
          <cell r="CH632" t="str">
            <v/>
          </cell>
          <cell r="CI632" t="str">
            <v/>
          </cell>
          <cell r="CJ632" t="str">
            <v/>
          </cell>
          <cell r="CK632" t="str">
            <v/>
          </cell>
          <cell r="CL632" t="str">
            <v/>
          </cell>
          <cell r="CM632" t="str">
            <v/>
          </cell>
          <cell r="CN632" t="str">
            <v/>
          </cell>
          <cell r="CO632" t="str">
            <v/>
          </cell>
          <cell r="CP632" t="str">
            <v/>
          </cell>
          <cell r="CQ632" t="str">
            <v/>
          </cell>
          <cell r="CR632" t="str">
            <v/>
          </cell>
          <cell r="CS632" t="str">
            <v/>
          </cell>
          <cell r="CT632" t="str">
            <v/>
          </cell>
          <cell r="CU632">
            <v>-1.7000000000000001E-2</v>
          </cell>
          <cell r="CV632" t="str">
            <v/>
          </cell>
          <cell r="CW632" t="str">
            <v/>
          </cell>
          <cell r="CX632" t="str">
            <v/>
          </cell>
          <cell r="CY632" t="str">
            <v/>
          </cell>
          <cell r="CZ632" t="str">
            <v/>
          </cell>
          <cell r="DA632" t="str">
            <v/>
          </cell>
          <cell r="DB632" t="str">
            <v/>
          </cell>
          <cell r="DD632">
            <v>1</v>
          </cell>
        </row>
        <row r="633">
          <cell r="C633" t="str">
            <v>PR19WSX_E11</v>
          </cell>
          <cell r="D633" t="str">
            <v>Protecting and enhancing the environment</v>
          </cell>
          <cell r="E633" t="str">
            <v>PR19 new</v>
          </cell>
          <cell r="F633" t="str">
            <v>E11</v>
          </cell>
          <cell r="G633" t="str">
            <v>Km of river improved (non-WINEP)</v>
          </cell>
          <cell r="H633" t="str">
            <v>Length of river with improved quality by company action outside of the WINEP. Improvements will include additional nutrient removal through out-performance of our STWs, and/or additional catchment management off-setting</v>
          </cell>
          <cell r="K633">
            <v>1</v>
          </cell>
          <cell r="Q633">
            <v>1</v>
          </cell>
          <cell r="R633" t="str">
            <v>Out</v>
          </cell>
          <cell r="S633" t="str">
            <v>Revenue</v>
          </cell>
          <cell r="T633" t="str">
            <v>In-period</v>
          </cell>
          <cell r="U633" t="str">
            <v>Environmental</v>
          </cell>
          <cell r="V633" t="str">
            <v>km</v>
          </cell>
          <cell r="W633" t="str">
            <v xml:space="preserve">Kilometre (Km) of river improved </v>
          </cell>
          <cell r="X633">
            <v>1</v>
          </cell>
          <cell r="Y633" t="str">
            <v>Up</v>
          </cell>
          <cell r="AQ633">
            <v>0</v>
          </cell>
          <cell r="AR633">
            <v>0</v>
          </cell>
          <cell r="AS633">
            <v>0</v>
          </cell>
          <cell r="AT633">
            <v>0</v>
          </cell>
          <cell r="AU633">
            <v>0</v>
          </cell>
          <cell r="BL633" t="str">
            <v>Yes</v>
          </cell>
          <cell r="BM633" t="str">
            <v>Yes</v>
          </cell>
          <cell r="BN633" t="str">
            <v>Yes</v>
          </cell>
          <cell r="BO633" t="str">
            <v>Yes</v>
          </cell>
          <cell r="BP633" t="str">
            <v>Yes</v>
          </cell>
          <cell r="BQ633" t="str">
            <v/>
          </cell>
          <cell r="BR633" t="str">
            <v/>
          </cell>
          <cell r="BS633" t="str">
            <v/>
          </cell>
          <cell r="BT633" t="str">
            <v/>
          </cell>
          <cell r="BU633" t="str">
            <v/>
          </cell>
          <cell r="BV633" t="str">
            <v/>
          </cell>
          <cell r="BW633" t="str">
            <v/>
          </cell>
          <cell r="BX633" t="str">
            <v/>
          </cell>
          <cell r="BY633" t="str">
            <v/>
          </cell>
          <cell r="BZ633" t="str">
            <v/>
          </cell>
          <cell r="CA633" t="str">
            <v/>
          </cell>
          <cell r="CB633" t="str">
            <v/>
          </cell>
          <cell r="CC633" t="str">
            <v/>
          </cell>
          <cell r="CD633" t="str">
            <v/>
          </cell>
          <cell r="CE633" t="str">
            <v/>
          </cell>
          <cell r="CF633" t="str">
            <v/>
          </cell>
          <cell r="CG633" t="str">
            <v/>
          </cell>
          <cell r="CH633" t="str">
            <v/>
          </cell>
          <cell r="CI633" t="str">
            <v/>
          </cell>
          <cell r="CJ633" t="str">
            <v/>
          </cell>
          <cell r="CK633" t="str">
            <v/>
          </cell>
          <cell r="CL633" t="str">
            <v/>
          </cell>
          <cell r="CM633" t="str">
            <v/>
          </cell>
          <cell r="CN633" t="str">
            <v/>
          </cell>
          <cell r="CO633" t="str">
            <v/>
          </cell>
          <cell r="CP633" t="str">
            <v/>
          </cell>
          <cell r="CQ633" t="str">
            <v/>
          </cell>
          <cell r="CR633" t="str">
            <v/>
          </cell>
          <cell r="CS633" t="str">
            <v/>
          </cell>
          <cell r="CT633" t="str">
            <v/>
          </cell>
          <cell r="CU633" t="str">
            <v/>
          </cell>
          <cell r="CV633" t="str">
            <v/>
          </cell>
          <cell r="CW633" t="str">
            <v/>
          </cell>
          <cell r="CX633" t="str">
            <v/>
          </cell>
          <cell r="CY633">
            <v>0.01</v>
          </cell>
          <cell r="CZ633" t="str">
            <v/>
          </cell>
          <cell r="DA633" t="str">
            <v/>
          </cell>
          <cell r="DB633" t="str">
            <v/>
          </cell>
          <cell r="DD633">
            <v>1</v>
          </cell>
        </row>
        <row r="634">
          <cell r="C634" t="str">
            <v>PR19WSX_E12</v>
          </cell>
          <cell r="D634" t="str">
            <v>Protecting and enhancing the environment</v>
          </cell>
          <cell r="E634" t="str">
            <v>PR19 new</v>
          </cell>
          <cell r="F634" t="str">
            <v>E12</v>
          </cell>
          <cell r="G634" t="str">
            <v>Abstraction Incentive Mechanism (Stubhampton)</v>
          </cell>
          <cell r="H634" t="str">
            <v>The volume of water abstracted from the Stubhampton source over the course of the year when river flows are low</v>
          </cell>
          <cell r="I634">
            <v>1</v>
          </cell>
          <cell r="Q634">
            <v>1</v>
          </cell>
          <cell r="R634" t="str">
            <v>Out &amp; under</v>
          </cell>
          <cell r="S634" t="str">
            <v>Revenue</v>
          </cell>
          <cell r="T634" t="str">
            <v>In-period</v>
          </cell>
          <cell r="U634" t="str">
            <v>Water resources/ abstraction</v>
          </cell>
          <cell r="V634" t="str">
            <v>Ml/a</v>
          </cell>
          <cell r="W634" t="str">
            <v>Megalitres per year</v>
          </cell>
          <cell r="X634">
            <v>0</v>
          </cell>
          <cell r="Y634" t="str">
            <v>Down</v>
          </cell>
          <cell r="AQ634">
            <v>-45</v>
          </cell>
          <cell r="AR634">
            <v>-45</v>
          </cell>
          <cell r="AS634">
            <v>-45</v>
          </cell>
          <cell r="AT634">
            <v>-45</v>
          </cell>
          <cell r="AU634">
            <v>-45</v>
          </cell>
          <cell r="BL634" t="str">
            <v>Yes</v>
          </cell>
          <cell r="BM634" t="str">
            <v>Yes</v>
          </cell>
          <cell r="BN634" t="str">
            <v>Yes</v>
          </cell>
          <cell r="BO634" t="str">
            <v>Yes</v>
          </cell>
          <cell r="BP634" t="str">
            <v>Yes</v>
          </cell>
          <cell r="BQ634" t="str">
            <v/>
          </cell>
          <cell r="BR634" t="str">
            <v/>
          </cell>
          <cell r="BS634" t="str">
            <v/>
          </cell>
          <cell r="BT634" t="str">
            <v/>
          </cell>
          <cell r="BU634" t="str">
            <v/>
          </cell>
          <cell r="BV634" t="str">
            <v/>
          </cell>
          <cell r="BW634" t="str">
            <v/>
          </cell>
          <cell r="BX634" t="str">
            <v/>
          </cell>
          <cell r="BY634" t="str">
            <v/>
          </cell>
          <cell r="BZ634" t="str">
            <v/>
          </cell>
          <cell r="CA634" t="str">
            <v/>
          </cell>
          <cell r="CB634" t="str">
            <v/>
          </cell>
          <cell r="CC634" t="str">
            <v/>
          </cell>
          <cell r="CD634" t="str">
            <v/>
          </cell>
          <cell r="CE634" t="str">
            <v/>
          </cell>
          <cell r="CF634" t="str">
            <v/>
          </cell>
          <cell r="CG634" t="str">
            <v/>
          </cell>
          <cell r="CH634" t="str">
            <v/>
          </cell>
          <cell r="CI634" t="str">
            <v/>
          </cell>
          <cell r="CJ634" t="str">
            <v/>
          </cell>
          <cell r="CK634" t="str">
            <v/>
          </cell>
          <cell r="CL634" t="str">
            <v/>
          </cell>
          <cell r="CM634" t="str">
            <v/>
          </cell>
          <cell r="CN634" t="str">
            <v/>
          </cell>
          <cell r="CO634" t="str">
            <v/>
          </cell>
          <cell r="CP634" t="str">
            <v/>
          </cell>
          <cell r="CQ634" t="str">
            <v/>
          </cell>
          <cell r="CR634" t="str">
            <v/>
          </cell>
          <cell r="CS634" t="str">
            <v/>
          </cell>
          <cell r="CT634" t="str">
            <v/>
          </cell>
          <cell r="CU634">
            <v>-2.0999999999999999E-5</v>
          </cell>
          <cell r="CV634" t="str">
            <v/>
          </cell>
          <cell r="CW634" t="str">
            <v/>
          </cell>
          <cell r="CX634" t="str">
            <v/>
          </cell>
          <cell r="CY634">
            <v>2.0999999999999999E-5</v>
          </cell>
          <cell r="CZ634" t="str">
            <v/>
          </cell>
          <cell r="DA634" t="str">
            <v/>
          </cell>
          <cell r="DB634" t="str">
            <v/>
          </cell>
          <cell r="DD634">
            <v>1</v>
          </cell>
        </row>
        <row r="635">
          <cell r="C635" t="str">
            <v>PR19WSX_NEP01</v>
          </cell>
          <cell r="F635" t="str">
            <v>NEP01</v>
          </cell>
          <cell r="G635" t="str">
            <v>WINEP Delivery</v>
          </cell>
          <cell r="Q635">
            <v>0</v>
          </cell>
          <cell r="R635" t="str">
            <v>NFI</v>
          </cell>
          <cell r="V635" t="str">
            <v>text</v>
          </cell>
          <cell r="W635" t="str">
            <v>WINEP requirements met or not met in each year</v>
          </cell>
          <cell r="X635">
            <v>0</v>
          </cell>
          <cell r="AQ635" t="str">
            <v>Met</v>
          </cell>
          <cell r="AR635" t="str">
            <v>Met</v>
          </cell>
          <cell r="AS635" t="str">
            <v>Met</v>
          </cell>
          <cell r="AT635" t="str">
            <v>Met</v>
          </cell>
          <cell r="AU635" t="str">
            <v>Met</v>
          </cell>
          <cell r="BQ635" t="str">
            <v/>
          </cell>
          <cell r="BR635" t="str">
            <v/>
          </cell>
          <cell r="BS635" t="str">
            <v/>
          </cell>
          <cell r="BT635" t="str">
            <v/>
          </cell>
          <cell r="BU635" t="str">
            <v/>
          </cell>
          <cell r="BV635" t="str">
            <v/>
          </cell>
          <cell r="BW635" t="str">
            <v/>
          </cell>
          <cell r="BX635" t="str">
            <v/>
          </cell>
          <cell r="BY635" t="str">
            <v/>
          </cell>
          <cell r="BZ635" t="str">
            <v/>
          </cell>
          <cell r="CA635" t="str">
            <v/>
          </cell>
          <cell r="CB635" t="str">
            <v/>
          </cell>
          <cell r="CC635" t="str">
            <v/>
          </cell>
          <cell r="CD635" t="str">
            <v/>
          </cell>
          <cell r="CE635" t="str">
            <v/>
          </cell>
          <cell r="CF635" t="str">
            <v/>
          </cell>
          <cell r="CG635" t="str">
            <v/>
          </cell>
          <cell r="CH635" t="str">
            <v/>
          </cell>
          <cell r="CI635" t="str">
            <v/>
          </cell>
          <cell r="CJ635" t="str">
            <v/>
          </cell>
          <cell r="CK635" t="str">
            <v/>
          </cell>
          <cell r="CL635" t="str">
            <v/>
          </cell>
          <cell r="CM635" t="str">
            <v/>
          </cell>
          <cell r="CN635" t="str">
            <v/>
          </cell>
          <cell r="CO635" t="str">
            <v/>
          </cell>
          <cell r="CP635" t="str">
            <v/>
          </cell>
          <cell r="CQ635" t="str">
            <v/>
          </cell>
          <cell r="CR635" t="str">
            <v/>
          </cell>
          <cell r="CS635" t="str">
            <v/>
          </cell>
          <cell r="CT635" t="str">
            <v/>
          </cell>
          <cell r="CU635" t="str">
            <v/>
          </cell>
          <cell r="CV635" t="str">
            <v/>
          </cell>
          <cell r="CW635" t="str">
            <v/>
          </cell>
          <cell r="CX635" t="str">
            <v/>
          </cell>
          <cell r="CY635" t="str">
            <v/>
          </cell>
          <cell r="CZ635" t="str">
            <v/>
          </cell>
          <cell r="DA635" t="str">
            <v/>
          </cell>
          <cell r="DB635" t="str">
            <v/>
          </cell>
        </row>
        <row r="636">
          <cell r="C636" t="str">
            <v>PR19WSX_SEC</v>
          </cell>
          <cell r="F636" t="str">
            <v>SEC</v>
          </cell>
          <cell r="G636" t="str">
            <v>Delivery of security (non-SEMD)</v>
          </cell>
          <cell r="J636">
            <v>1</v>
          </cell>
          <cell r="Q636">
            <v>1</v>
          </cell>
          <cell r="R636" t="str">
            <v>Under</v>
          </cell>
          <cell r="S636" t="str">
            <v>Revenue</v>
          </cell>
          <cell r="T636" t="str">
            <v>In-period</v>
          </cell>
          <cell r="V636" t="str">
            <v>months</v>
          </cell>
          <cell r="W636" t="str">
            <v>cumulative number of deliverables delivered</v>
          </cell>
          <cell r="X636">
            <v>0</v>
          </cell>
          <cell r="Y636" t="str">
            <v>Down</v>
          </cell>
          <cell r="AQ636">
            <v>0</v>
          </cell>
          <cell r="AR636">
            <v>0</v>
          </cell>
          <cell r="AS636">
            <v>0</v>
          </cell>
          <cell r="AT636">
            <v>0</v>
          </cell>
          <cell r="AU636">
            <v>0</v>
          </cell>
          <cell r="BP636" t="str">
            <v>Yes</v>
          </cell>
          <cell r="BQ636" t="str">
            <v/>
          </cell>
          <cell r="BR636" t="str">
            <v/>
          </cell>
          <cell r="BS636" t="str">
            <v/>
          </cell>
          <cell r="BT636" t="str">
            <v/>
          </cell>
          <cell r="BU636" t="str">
            <v/>
          </cell>
          <cell r="BV636" t="str">
            <v/>
          </cell>
          <cell r="BW636" t="str">
            <v/>
          </cell>
          <cell r="BX636" t="str">
            <v/>
          </cell>
          <cell r="BY636" t="str">
            <v/>
          </cell>
          <cell r="BZ636" t="str">
            <v/>
          </cell>
          <cell r="CA636" t="str">
            <v/>
          </cell>
          <cell r="CB636" t="str">
            <v/>
          </cell>
          <cell r="CC636" t="str">
            <v/>
          </cell>
          <cell r="CD636" t="str">
            <v/>
          </cell>
          <cell r="CE636" t="str">
            <v/>
          </cell>
          <cell r="CF636" t="str">
            <v/>
          </cell>
          <cell r="CG636" t="str">
            <v/>
          </cell>
          <cell r="CH636" t="str">
            <v/>
          </cell>
          <cell r="CI636" t="str">
            <v/>
          </cell>
          <cell r="CJ636" t="str">
            <v/>
          </cell>
          <cell r="CK636" t="str">
            <v/>
          </cell>
          <cell r="CL636" t="str">
            <v/>
          </cell>
          <cell r="CM636" t="str">
            <v/>
          </cell>
          <cell r="CN636" t="str">
            <v/>
          </cell>
          <cell r="CO636" t="str">
            <v/>
          </cell>
          <cell r="CP636" t="str">
            <v/>
          </cell>
          <cell r="CQ636" t="str">
            <v/>
          </cell>
          <cell r="CR636" t="str">
            <v/>
          </cell>
          <cell r="CS636" t="str">
            <v/>
          </cell>
          <cell r="CT636" t="str">
            <v/>
          </cell>
          <cell r="CU636">
            <v>-8.8999999999999996E-2</v>
          </cell>
          <cell r="CV636" t="str">
            <v/>
          </cell>
          <cell r="CW636" t="str">
            <v/>
          </cell>
          <cell r="CX636" t="str">
            <v/>
          </cell>
          <cell r="CY636" t="str">
            <v/>
          </cell>
          <cell r="CZ636" t="str">
            <v/>
          </cell>
          <cell r="DA636" t="str">
            <v/>
          </cell>
          <cell r="DB636" t="str">
            <v/>
          </cell>
        </row>
        <row r="637">
          <cell r="C637" t="str">
            <v>PR19WSX_DWMP</v>
          </cell>
          <cell r="F637" t="str">
            <v>DWMP</v>
          </cell>
          <cell r="G637" t="str">
            <v>Delivery of DWMPs</v>
          </cell>
          <cell r="Q637">
            <v>0</v>
          </cell>
          <cell r="R637" t="str">
            <v>NFI</v>
          </cell>
          <cell r="V637" t="str">
            <v>%</v>
          </cell>
          <cell r="W637" t="str">
            <v>The cumulative percentage of catchments</v>
          </cell>
          <cell r="X637">
            <v>0</v>
          </cell>
          <cell r="Y637" t="str">
            <v>Up</v>
          </cell>
          <cell r="AQ637">
            <v>0</v>
          </cell>
          <cell r="AR637">
            <v>0</v>
          </cell>
          <cell r="AS637">
            <v>100</v>
          </cell>
          <cell r="AT637">
            <v>100</v>
          </cell>
          <cell r="AU637">
            <v>100</v>
          </cell>
          <cell r="BQ637" t="str">
            <v/>
          </cell>
          <cell r="BR637" t="str">
            <v/>
          </cell>
          <cell r="BS637" t="str">
            <v/>
          </cell>
          <cell r="BT637" t="str">
            <v/>
          </cell>
          <cell r="BU637" t="str">
            <v/>
          </cell>
          <cell r="BV637" t="str">
            <v/>
          </cell>
          <cell r="BW637" t="str">
            <v/>
          </cell>
          <cell r="BX637" t="str">
            <v/>
          </cell>
          <cell r="BY637" t="str">
            <v/>
          </cell>
          <cell r="BZ637" t="str">
            <v/>
          </cell>
          <cell r="CA637" t="str">
            <v/>
          </cell>
          <cell r="CB637" t="str">
            <v/>
          </cell>
          <cell r="CC637" t="str">
            <v/>
          </cell>
          <cell r="CD637" t="str">
            <v/>
          </cell>
          <cell r="CE637" t="str">
            <v/>
          </cell>
          <cell r="CF637" t="str">
            <v/>
          </cell>
          <cell r="CG637" t="str">
            <v/>
          </cell>
          <cell r="CH637" t="str">
            <v/>
          </cell>
          <cell r="CI637" t="str">
            <v/>
          </cell>
          <cell r="CJ637" t="str">
            <v/>
          </cell>
          <cell r="CK637" t="str">
            <v/>
          </cell>
          <cell r="CL637" t="str">
            <v/>
          </cell>
          <cell r="CM637" t="str">
            <v/>
          </cell>
          <cell r="CN637" t="str">
            <v/>
          </cell>
          <cell r="CO637" t="str">
            <v/>
          </cell>
          <cell r="CP637" t="str">
            <v/>
          </cell>
          <cell r="CQ637" t="str">
            <v/>
          </cell>
          <cell r="CR637" t="str">
            <v/>
          </cell>
          <cell r="CS637" t="str">
            <v/>
          </cell>
          <cell r="CT637" t="str">
            <v/>
          </cell>
          <cell r="CU637" t="str">
            <v/>
          </cell>
          <cell r="CV637" t="str">
            <v/>
          </cell>
          <cell r="CW637" t="str">
            <v/>
          </cell>
          <cell r="CX637" t="str">
            <v/>
          </cell>
          <cell r="CY637" t="str">
            <v/>
          </cell>
          <cell r="CZ637" t="str">
            <v/>
          </cell>
          <cell r="DA637" t="str">
            <v/>
          </cell>
          <cell r="DB637" t="str">
            <v/>
          </cell>
        </row>
        <row r="638">
          <cell r="C638" t="str">
            <v>PR19WSX_E13</v>
          </cell>
          <cell r="F638" t="str">
            <v>E13</v>
          </cell>
          <cell r="G638" t="str">
            <v>WINEP requirements (Bristol (Avonmouth) STW)</v>
          </cell>
          <cell r="K638">
            <v>1</v>
          </cell>
          <cell r="Q638">
            <v>1</v>
          </cell>
          <cell r="R638" t="str">
            <v>Under</v>
          </cell>
          <cell r="S638" t="str">
            <v>Revenue</v>
          </cell>
          <cell r="T638" t="str">
            <v>End of period</v>
          </cell>
          <cell r="V638" t="str">
            <v>months</v>
          </cell>
          <cell r="X638">
            <v>0</v>
          </cell>
          <cell r="Y638" t="str">
            <v>Down</v>
          </cell>
          <cell r="AQ638">
            <v>0</v>
          </cell>
          <cell r="AR638">
            <v>0</v>
          </cell>
          <cell r="AS638">
            <v>0</v>
          </cell>
          <cell r="AT638">
            <v>0</v>
          </cell>
          <cell r="AU638">
            <v>0</v>
          </cell>
          <cell r="BP638" t="str">
            <v>Yes</v>
          </cell>
          <cell r="BQ638" t="str">
            <v/>
          </cell>
          <cell r="BR638" t="str">
            <v/>
          </cell>
          <cell r="BS638" t="str">
            <v/>
          </cell>
          <cell r="BT638" t="str">
            <v/>
          </cell>
          <cell r="BU638" t="str">
            <v/>
          </cell>
          <cell r="BV638" t="str">
            <v/>
          </cell>
          <cell r="BW638" t="str">
            <v/>
          </cell>
          <cell r="BX638" t="str">
            <v/>
          </cell>
          <cell r="BY638" t="str">
            <v/>
          </cell>
          <cell r="BZ638" t="str">
            <v/>
          </cell>
          <cell r="CA638" t="str">
            <v/>
          </cell>
          <cell r="CB638" t="str">
            <v/>
          </cell>
          <cell r="CC638" t="str">
            <v/>
          </cell>
          <cell r="CD638" t="str">
            <v/>
          </cell>
          <cell r="CE638" t="str">
            <v/>
          </cell>
          <cell r="CF638" t="str">
            <v/>
          </cell>
          <cell r="CG638" t="str">
            <v/>
          </cell>
          <cell r="CH638" t="str">
            <v/>
          </cell>
          <cell r="CI638" t="str">
            <v/>
          </cell>
          <cell r="CJ638" t="str">
            <v/>
          </cell>
          <cell r="CK638" t="str">
            <v/>
          </cell>
          <cell r="CL638" t="str">
            <v/>
          </cell>
          <cell r="CM638" t="str">
            <v/>
          </cell>
          <cell r="CN638" t="str">
            <v/>
          </cell>
          <cell r="CO638" t="str">
            <v/>
          </cell>
          <cell r="CP638" t="str">
            <v/>
          </cell>
          <cell r="CQ638" t="str">
            <v/>
          </cell>
          <cell r="CR638" t="str">
            <v/>
          </cell>
          <cell r="CS638" t="str">
            <v/>
          </cell>
          <cell r="CT638" t="str">
            <v/>
          </cell>
          <cell r="CU638">
            <v>-4.2500000000000003E-2</v>
          </cell>
          <cell r="CV638" t="str">
            <v/>
          </cell>
          <cell r="CW638" t="str">
            <v/>
          </cell>
          <cell r="CX638" t="str">
            <v/>
          </cell>
          <cell r="CY638" t="str">
            <v/>
          </cell>
          <cell r="CZ638" t="str">
            <v/>
          </cell>
          <cell r="DA638" t="str">
            <v/>
          </cell>
          <cell r="DB638" t="str">
            <v/>
          </cell>
        </row>
        <row r="639">
          <cell r="C639" t="str">
            <v>PR19YKY_1</v>
          </cell>
          <cell r="D639" t="str">
            <v>Bills: we will use innovation to improve service, eradicate waste and reduce costs so no one need worry about paying our bill. We will not waste money.</v>
          </cell>
          <cell r="E639" t="str">
            <v>PR14 continuation</v>
          </cell>
          <cell r="F639">
            <v>1</v>
          </cell>
          <cell r="G639" t="str">
            <v>Working with others</v>
          </cell>
          <cell r="H639" t="str">
            <v xml:space="preserve">The number of projects we deliver in partnership with independent agencies, organisations or individuals.  </v>
          </cell>
          <cell r="I639">
            <v>0.57999999999999996</v>
          </cell>
          <cell r="J639">
            <v>0</v>
          </cell>
          <cell r="K639">
            <v>0.42</v>
          </cell>
          <cell r="L639">
            <v>0</v>
          </cell>
          <cell r="M639">
            <v>0</v>
          </cell>
          <cell r="N639">
            <v>0</v>
          </cell>
          <cell r="O639">
            <v>0</v>
          </cell>
          <cell r="P639">
            <v>0</v>
          </cell>
          <cell r="Q639">
            <v>1</v>
          </cell>
          <cell r="R639" t="str">
            <v>Out</v>
          </cell>
          <cell r="S639" t="str">
            <v>Revenue</v>
          </cell>
          <cell r="T639" t="str">
            <v>End of period</v>
          </cell>
          <cell r="U639" t="str">
            <v>Community/partnerships</v>
          </cell>
          <cell r="V639" t="str">
            <v>nr</v>
          </cell>
          <cell r="W639" t="str">
            <v>Number of projects</v>
          </cell>
          <cell r="X639">
            <v>0</v>
          </cell>
          <cell r="Y639" t="str">
            <v>Up</v>
          </cell>
          <cell r="AQ639">
            <v>3</v>
          </cell>
          <cell r="AR639">
            <v>9</v>
          </cell>
          <cell r="AS639">
            <v>18</v>
          </cell>
          <cell r="AT639">
            <v>30</v>
          </cell>
          <cell r="AU639">
            <v>45</v>
          </cell>
          <cell r="BP639" t="str">
            <v>Yes</v>
          </cell>
          <cell r="BQ639" t="str">
            <v/>
          </cell>
          <cell r="BR639" t="str">
            <v/>
          </cell>
          <cell r="BS639" t="str">
            <v/>
          </cell>
          <cell r="BT639" t="str">
            <v/>
          </cell>
          <cell r="BU639" t="str">
            <v/>
          </cell>
          <cell r="BV639" t="str">
            <v/>
          </cell>
          <cell r="BW639" t="str">
            <v/>
          </cell>
          <cell r="BX639" t="str">
            <v/>
          </cell>
          <cell r="BY639" t="str">
            <v/>
          </cell>
          <cell r="BZ639" t="str">
            <v/>
          </cell>
          <cell r="CA639" t="str">
            <v/>
          </cell>
          <cell r="CB639" t="str">
            <v/>
          </cell>
          <cell r="CC639" t="str">
            <v/>
          </cell>
          <cell r="CD639" t="str">
            <v/>
          </cell>
          <cell r="CE639" t="str">
            <v/>
          </cell>
          <cell r="CF639" t="str">
            <v/>
          </cell>
          <cell r="CG639" t="str">
            <v/>
          </cell>
          <cell r="CH639" t="str">
            <v/>
          </cell>
          <cell r="CI639" t="str">
            <v/>
          </cell>
          <cell r="CJ639" t="str">
            <v/>
          </cell>
          <cell r="CK639" t="str">
            <v/>
          </cell>
          <cell r="CL639" t="str">
            <v/>
          </cell>
          <cell r="CM639" t="str">
            <v/>
          </cell>
          <cell r="CN639" t="str">
            <v/>
          </cell>
          <cell r="CO639" t="str">
            <v/>
          </cell>
          <cell r="CP639" t="str">
            <v/>
          </cell>
          <cell r="CQ639" t="str">
            <v/>
          </cell>
          <cell r="CR639" t="str">
            <v/>
          </cell>
          <cell r="CS639" t="str">
            <v/>
          </cell>
          <cell r="CT639" t="str">
            <v/>
          </cell>
          <cell r="CU639" t="str">
            <v/>
          </cell>
          <cell r="CV639" t="str">
            <v/>
          </cell>
          <cell r="CW639" t="str">
            <v/>
          </cell>
          <cell r="CX639" t="str">
            <v/>
          </cell>
          <cell r="CY639" t="str">
            <v/>
          </cell>
          <cell r="CZ639" t="str">
            <v/>
          </cell>
          <cell r="DA639" t="str">
            <v/>
          </cell>
          <cell r="DB639" t="str">
            <v/>
          </cell>
          <cell r="DC639" t="str">
            <v>No</v>
          </cell>
          <cell r="DD639">
            <v>1</v>
          </cell>
        </row>
        <row r="640">
          <cell r="C640" t="str">
            <v>PR19YKY_2</v>
          </cell>
          <cell r="D640" t="str">
            <v xml:space="preserve">Environment: we will remove surface water from our sewers and recycle all waste water, protecting the environment from sewer flooding and pollution. </v>
          </cell>
          <cell r="E640" t="str">
            <v>PR14 revision</v>
          </cell>
          <cell r="F640">
            <v>2</v>
          </cell>
          <cell r="G640" t="str">
            <v>Land conserved and enhanced</v>
          </cell>
          <cell r="H640" t="str">
            <v xml:space="preserve">The area of land conserved and enhanced in the Yorkshire Water region through land management and biodiversity focussed projects and investments on our land, and land not owned by Yorkshire Water.  
</v>
          </cell>
          <cell r="I640">
            <v>0.7</v>
          </cell>
          <cell r="J640">
            <v>0</v>
          </cell>
          <cell r="K640">
            <v>0.3</v>
          </cell>
          <cell r="L640">
            <v>0</v>
          </cell>
          <cell r="M640">
            <v>0</v>
          </cell>
          <cell r="N640">
            <v>0</v>
          </cell>
          <cell r="O640">
            <v>0</v>
          </cell>
          <cell r="P640">
            <v>0</v>
          </cell>
          <cell r="Q640">
            <v>1</v>
          </cell>
          <cell r="R640" t="str">
            <v>Out &amp; under</v>
          </cell>
          <cell r="S640" t="str">
            <v>Revenue</v>
          </cell>
          <cell r="T640" t="str">
            <v>End of period</v>
          </cell>
          <cell r="U640" t="str">
            <v>Environmental</v>
          </cell>
          <cell r="V640" t="str">
            <v>nr</v>
          </cell>
          <cell r="W640" t="str">
            <v>Ha of Land</v>
          </cell>
          <cell r="X640">
            <v>0</v>
          </cell>
          <cell r="Y640" t="str">
            <v>Up</v>
          </cell>
          <cell r="AQ640">
            <v>3048</v>
          </cell>
          <cell r="AR640">
            <v>6096</v>
          </cell>
          <cell r="AS640">
            <v>9143</v>
          </cell>
          <cell r="AT640">
            <v>12191</v>
          </cell>
          <cell r="AU640">
            <v>15239</v>
          </cell>
          <cell r="BL640" t="str">
            <v>No</v>
          </cell>
          <cell r="BM640" t="str">
            <v>No</v>
          </cell>
          <cell r="BN640" t="str">
            <v>No</v>
          </cell>
          <cell r="BO640" t="str">
            <v>No</v>
          </cell>
          <cell r="BP640" t="str">
            <v>Yes</v>
          </cell>
          <cell r="BQ640" t="str">
            <v/>
          </cell>
          <cell r="BR640" t="str">
            <v/>
          </cell>
          <cell r="BS640" t="str">
            <v/>
          </cell>
          <cell r="BT640" t="str">
            <v/>
          </cell>
          <cell r="BU640" t="str">
            <v/>
          </cell>
          <cell r="BV640" t="str">
            <v/>
          </cell>
          <cell r="BW640" t="str">
            <v/>
          </cell>
          <cell r="BX640" t="str">
            <v/>
          </cell>
          <cell r="BY640" t="str">
            <v/>
          </cell>
          <cell r="BZ640" t="str">
            <v/>
          </cell>
          <cell r="CA640" t="str">
            <v/>
          </cell>
          <cell r="CB640" t="str">
            <v/>
          </cell>
          <cell r="CC640" t="str">
            <v/>
          </cell>
          <cell r="CD640" t="str">
            <v/>
          </cell>
          <cell r="CE640" t="str">
            <v/>
          </cell>
          <cell r="CF640" t="str">
            <v/>
          </cell>
          <cell r="CG640" t="str">
            <v/>
          </cell>
          <cell r="CH640" t="str">
            <v/>
          </cell>
          <cell r="CI640" t="str">
            <v/>
          </cell>
          <cell r="CJ640" t="str">
            <v/>
          </cell>
          <cell r="CK640" t="str">
            <v/>
          </cell>
          <cell r="CL640" t="str">
            <v/>
          </cell>
          <cell r="CM640" t="str">
            <v/>
          </cell>
          <cell r="CN640" t="str">
            <v/>
          </cell>
          <cell r="CO640" t="str">
            <v/>
          </cell>
          <cell r="CP640" t="str">
            <v/>
          </cell>
          <cell r="CQ640" t="str">
            <v/>
          </cell>
          <cell r="CR640" t="str">
            <v/>
          </cell>
          <cell r="CS640" t="str">
            <v/>
          </cell>
          <cell r="CT640" t="str">
            <v/>
          </cell>
          <cell r="CU640">
            <v>-1.132E-3</v>
          </cell>
          <cell r="CV640" t="str">
            <v/>
          </cell>
          <cell r="CW640" t="str">
            <v/>
          </cell>
          <cell r="CX640" t="str">
            <v/>
          </cell>
          <cell r="CY640">
            <v>1.132E-3</v>
          </cell>
          <cell r="CZ640" t="str">
            <v/>
          </cell>
          <cell r="DA640" t="str">
            <v/>
          </cell>
          <cell r="DB640" t="str">
            <v/>
          </cell>
          <cell r="DD640">
            <v>1</v>
          </cell>
        </row>
        <row r="641">
          <cell r="C641" t="str">
            <v>PR19YKY_3</v>
          </cell>
          <cell r="D641" t="str">
            <v xml:space="preserve">Environment: we will remove surface water from our sewers and recycle all waste water, protecting the environment from sewer flooding and pollution. </v>
          </cell>
          <cell r="E641" t="str">
            <v>PR19 new</v>
          </cell>
          <cell r="F641">
            <v>3</v>
          </cell>
          <cell r="G641" t="str">
            <v>Integrated catchment management</v>
          </cell>
          <cell r="H641" t="str">
            <v>The percentage of catchments in which Yorkshire Water operates, where, working with stakeholders, we implement the Natural Capital Operator approach in practice.</v>
          </cell>
          <cell r="I641">
            <v>0.69</v>
          </cell>
          <cell r="J641">
            <v>0</v>
          </cell>
          <cell r="K641">
            <v>0.31</v>
          </cell>
          <cell r="L641">
            <v>0</v>
          </cell>
          <cell r="M641">
            <v>0</v>
          </cell>
          <cell r="N641">
            <v>0</v>
          </cell>
          <cell r="O641">
            <v>0</v>
          </cell>
          <cell r="P641">
            <v>0</v>
          </cell>
          <cell r="Q641">
            <v>1</v>
          </cell>
          <cell r="R641" t="str">
            <v>NFI</v>
          </cell>
          <cell r="U641" t="str">
            <v>Catchment management</v>
          </cell>
          <cell r="V641" t="str">
            <v>%</v>
          </cell>
          <cell r="W641" t="str">
            <v>% of catchments</v>
          </cell>
          <cell r="X641">
            <v>1</v>
          </cell>
          <cell r="Y641" t="str">
            <v>Up</v>
          </cell>
          <cell r="AQ641">
            <v>0</v>
          </cell>
          <cell r="AR641">
            <v>0</v>
          </cell>
          <cell r="AS641">
            <v>2.6</v>
          </cell>
          <cell r="AT641">
            <v>2.6</v>
          </cell>
          <cell r="AU641">
            <v>7.7</v>
          </cell>
          <cell r="BQ641" t="str">
            <v/>
          </cell>
          <cell r="BR641" t="str">
            <v/>
          </cell>
          <cell r="BS641" t="str">
            <v/>
          </cell>
          <cell r="BT641" t="str">
            <v/>
          </cell>
          <cell r="BU641" t="str">
            <v/>
          </cell>
          <cell r="BV641" t="str">
            <v/>
          </cell>
          <cell r="BW641" t="str">
            <v/>
          </cell>
          <cell r="BX641" t="str">
            <v/>
          </cell>
          <cell r="BY641" t="str">
            <v/>
          </cell>
          <cell r="BZ641" t="str">
            <v/>
          </cell>
          <cell r="CA641" t="str">
            <v/>
          </cell>
          <cell r="CB641" t="str">
            <v/>
          </cell>
          <cell r="CC641" t="str">
            <v/>
          </cell>
          <cell r="CD641" t="str">
            <v/>
          </cell>
          <cell r="CE641" t="str">
            <v/>
          </cell>
          <cell r="CF641" t="str">
            <v/>
          </cell>
          <cell r="CG641" t="str">
            <v/>
          </cell>
          <cell r="CH641" t="str">
            <v/>
          </cell>
          <cell r="CI641" t="str">
            <v/>
          </cell>
          <cell r="CJ641" t="str">
            <v/>
          </cell>
          <cell r="CK641" t="str">
            <v/>
          </cell>
          <cell r="CL641" t="str">
            <v/>
          </cell>
          <cell r="CM641" t="str">
            <v/>
          </cell>
          <cell r="CN641" t="str">
            <v/>
          </cell>
          <cell r="CO641" t="str">
            <v/>
          </cell>
          <cell r="CP641" t="str">
            <v/>
          </cell>
          <cell r="CQ641" t="str">
            <v/>
          </cell>
          <cell r="CR641" t="str">
            <v/>
          </cell>
          <cell r="CS641" t="str">
            <v/>
          </cell>
          <cell r="CT641" t="str">
            <v/>
          </cell>
          <cell r="CU641" t="str">
            <v/>
          </cell>
          <cell r="CV641" t="str">
            <v/>
          </cell>
          <cell r="CW641" t="str">
            <v/>
          </cell>
          <cell r="CX641" t="str">
            <v/>
          </cell>
          <cell r="CY641" t="str">
            <v/>
          </cell>
          <cell r="CZ641" t="str">
            <v/>
          </cell>
          <cell r="DA641" t="str">
            <v/>
          </cell>
          <cell r="DB641" t="str">
            <v/>
          </cell>
          <cell r="DD641">
            <v>1</v>
          </cell>
        </row>
        <row r="642">
          <cell r="C642" t="str">
            <v>PR19YKY_4</v>
          </cell>
          <cell r="D642" t="str">
            <v xml:space="preserve">Environment: we will remove surface water from our sewers and recycle all waste water, protecting the environment from sewer flooding and pollution. </v>
          </cell>
          <cell r="E642" t="str">
            <v>PR14 revision</v>
          </cell>
          <cell r="F642">
            <v>4</v>
          </cell>
          <cell r="G642" t="str">
            <v>Length of river improved</v>
          </cell>
          <cell r="H642" t="str">
            <v xml:space="preserve">The number of kilometres of river improved in the Yorkshire Water region </v>
          </cell>
          <cell r="I642">
            <v>0.04</v>
          </cell>
          <cell r="J642">
            <v>0</v>
          </cell>
          <cell r="K642">
            <v>0.96</v>
          </cell>
          <cell r="L642">
            <v>0</v>
          </cell>
          <cell r="M642">
            <v>0</v>
          </cell>
          <cell r="N642">
            <v>0</v>
          </cell>
          <cell r="O642">
            <v>0</v>
          </cell>
          <cell r="P642">
            <v>0</v>
          </cell>
          <cell r="Q642">
            <v>1</v>
          </cell>
          <cell r="R642" t="str">
            <v>Out &amp; under</v>
          </cell>
          <cell r="S642" t="str">
            <v>Revenue</v>
          </cell>
          <cell r="T642" t="str">
            <v>End of period</v>
          </cell>
          <cell r="U642" t="str">
            <v>Environmental</v>
          </cell>
          <cell r="V642" t="str">
            <v>km</v>
          </cell>
          <cell r="W642" t="str">
            <v>Km of River</v>
          </cell>
          <cell r="X642">
            <v>2</v>
          </cell>
          <cell r="Y642" t="str">
            <v>Up</v>
          </cell>
          <cell r="AQ642">
            <v>0</v>
          </cell>
          <cell r="AR642">
            <v>45.6</v>
          </cell>
          <cell r="AS642">
            <v>47.3</v>
          </cell>
          <cell r="AT642">
            <v>69.7</v>
          </cell>
          <cell r="AU642">
            <v>741.6</v>
          </cell>
          <cell r="BL642" t="str">
            <v>No</v>
          </cell>
          <cell r="BM642" t="str">
            <v>No</v>
          </cell>
          <cell r="BN642" t="str">
            <v>No</v>
          </cell>
          <cell r="BO642" t="str">
            <v>No</v>
          </cell>
          <cell r="BP642" t="str">
            <v>Yes</v>
          </cell>
          <cell r="BQ642" t="str">
            <v/>
          </cell>
          <cell r="BR642" t="str">
            <v/>
          </cell>
          <cell r="BS642" t="str">
            <v/>
          </cell>
          <cell r="BT642" t="str">
            <v/>
          </cell>
          <cell r="BU642" t="str">
            <v/>
          </cell>
          <cell r="BV642" t="str">
            <v/>
          </cell>
          <cell r="BW642" t="str">
            <v/>
          </cell>
          <cell r="BX642" t="str">
            <v/>
          </cell>
          <cell r="BY642" t="str">
            <v/>
          </cell>
          <cell r="BZ642" t="str">
            <v/>
          </cell>
          <cell r="CA642" t="str">
            <v/>
          </cell>
          <cell r="CB642" t="str">
            <v/>
          </cell>
          <cell r="CC642" t="str">
            <v/>
          </cell>
          <cell r="CD642" t="str">
            <v/>
          </cell>
          <cell r="CE642" t="str">
            <v/>
          </cell>
          <cell r="CF642" t="str">
            <v/>
          </cell>
          <cell r="CG642" t="str">
            <v/>
          </cell>
          <cell r="CH642" t="str">
            <v/>
          </cell>
          <cell r="CI642" t="str">
            <v/>
          </cell>
          <cell r="CJ642" t="str">
            <v/>
          </cell>
          <cell r="CK642">
            <v>0</v>
          </cell>
          <cell r="CL642">
            <v>0</v>
          </cell>
          <cell r="CM642">
            <v>0</v>
          </cell>
          <cell r="CN642">
            <v>0</v>
          </cell>
          <cell r="CO642">
            <v>1131.3399999999999</v>
          </cell>
          <cell r="CP642" t="str">
            <v/>
          </cell>
          <cell r="CQ642" t="str">
            <v/>
          </cell>
          <cell r="CR642" t="str">
            <v/>
          </cell>
          <cell r="CS642" t="str">
            <v/>
          </cell>
          <cell r="CT642" t="str">
            <v/>
          </cell>
          <cell r="CU642">
            <v>-5.5800000000000002E-2</v>
          </cell>
          <cell r="CV642" t="str">
            <v/>
          </cell>
          <cell r="CW642" t="str">
            <v/>
          </cell>
          <cell r="CX642" t="str">
            <v/>
          </cell>
          <cell r="CY642">
            <v>5.5800000000000002E-2</v>
          </cell>
          <cell r="CZ642" t="str">
            <v/>
          </cell>
          <cell r="DA642" t="str">
            <v/>
          </cell>
          <cell r="DB642" t="str">
            <v/>
          </cell>
          <cell r="DD642">
            <v>1</v>
          </cell>
        </row>
        <row r="643">
          <cell r="C643" t="str">
            <v>PR19YKY_5</v>
          </cell>
          <cell r="D643" t="str">
            <v xml:space="preserve">Environment: we will remove surface water from our sewers and recycle all waste water, protecting the environment from sewer flooding and pollution. </v>
          </cell>
          <cell r="E643" t="str">
            <v>PR19 new</v>
          </cell>
          <cell r="F643">
            <v>5</v>
          </cell>
          <cell r="G643" t="str">
            <v>Biosecurity implementation</v>
          </cell>
          <cell r="H643" t="str">
            <v>The number of pathways of invasive species spread, where biosecurity interventions have reduced the risk of that spread</v>
          </cell>
          <cell r="I643">
            <v>0.7</v>
          </cell>
          <cell r="J643">
            <v>0</v>
          </cell>
          <cell r="K643">
            <v>0</v>
          </cell>
          <cell r="L643">
            <v>0.3</v>
          </cell>
          <cell r="M643">
            <v>0</v>
          </cell>
          <cell r="N643">
            <v>0</v>
          </cell>
          <cell r="O643">
            <v>0</v>
          </cell>
          <cell r="P643">
            <v>0</v>
          </cell>
          <cell r="Q643">
            <v>1</v>
          </cell>
          <cell r="R643" t="str">
            <v>NFI</v>
          </cell>
          <cell r="U643" t="str">
            <v>Environmental</v>
          </cell>
          <cell r="V643" t="str">
            <v>nr</v>
          </cell>
          <cell r="W643" t="str">
            <v>Number of pathways</v>
          </cell>
          <cell r="X643">
            <v>0</v>
          </cell>
          <cell r="Y643" t="str">
            <v>Up</v>
          </cell>
          <cell r="AQ643">
            <v>0</v>
          </cell>
          <cell r="AR643">
            <v>3</v>
          </cell>
          <cell r="AS643">
            <v>6</v>
          </cell>
          <cell r="AT643">
            <v>9</v>
          </cell>
          <cell r="AU643">
            <v>12</v>
          </cell>
          <cell r="BQ643" t="str">
            <v/>
          </cell>
          <cell r="BR643" t="str">
            <v/>
          </cell>
          <cell r="BS643" t="str">
            <v/>
          </cell>
          <cell r="BT643" t="str">
            <v/>
          </cell>
          <cell r="BU643" t="str">
            <v/>
          </cell>
          <cell r="BV643" t="str">
            <v/>
          </cell>
          <cell r="BW643" t="str">
            <v/>
          </cell>
          <cell r="BX643" t="str">
            <v/>
          </cell>
          <cell r="BY643" t="str">
            <v/>
          </cell>
          <cell r="BZ643" t="str">
            <v/>
          </cell>
          <cell r="CA643" t="str">
            <v/>
          </cell>
          <cell r="CB643" t="str">
            <v/>
          </cell>
          <cell r="CC643" t="str">
            <v/>
          </cell>
          <cell r="CD643" t="str">
            <v/>
          </cell>
          <cell r="CE643" t="str">
            <v/>
          </cell>
          <cell r="CF643" t="str">
            <v/>
          </cell>
          <cell r="CG643" t="str">
            <v/>
          </cell>
          <cell r="CH643" t="str">
            <v/>
          </cell>
          <cell r="CI643" t="str">
            <v/>
          </cell>
          <cell r="CJ643" t="str">
            <v/>
          </cell>
          <cell r="CK643" t="str">
            <v/>
          </cell>
          <cell r="CL643" t="str">
            <v/>
          </cell>
          <cell r="CM643" t="str">
            <v/>
          </cell>
          <cell r="CN643" t="str">
            <v/>
          </cell>
          <cell r="CO643" t="str">
            <v/>
          </cell>
          <cell r="CP643" t="str">
            <v/>
          </cell>
          <cell r="CQ643" t="str">
            <v/>
          </cell>
          <cell r="CR643" t="str">
            <v/>
          </cell>
          <cell r="CS643" t="str">
            <v/>
          </cell>
          <cell r="CT643" t="str">
            <v/>
          </cell>
          <cell r="CU643" t="str">
            <v/>
          </cell>
          <cell r="CV643" t="str">
            <v/>
          </cell>
          <cell r="CW643" t="str">
            <v/>
          </cell>
          <cell r="CX643" t="str">
            <v/>
          </cell>
          <cell r="CY643" t="str">
            <v/>
          </cell>
          <cell r="CZ643" t="str">
            <v/>
          </cell>
          <cell r="DA643" t="str">
            <v/>
          </cell>
          <cell r="DB643" t="str">
            <v/>
          </cell>
          <cell r="DD643">
            <v>1</v>
          </cell>
        </row>
        <row r="644">
          <cell r="C644" t="str">
            <v>PR19YKY_6a</v>
          </cell>
          <cell r="D644" t="str">
            <v xml:space="preserve">Environment: we will remove surface water from our sewers and recycle all waste water, protecting the environment from sewer flooding and pollution. </v>
          </cell>
          <cell r="E644" t="str">
            <v>PR19 new</v>
          </cell>
          <cell r="F644" t="str">
            <v>6a</v>
          </cell>
          <cell r="G644" t="str">
            <v>Operational Carbon</v>
          </cell>
          <cell r="H644" t="str">
            <v>The reduction in our total carbon footprint (CO2e)</v>
          </cell>
          <cell r="I644">
            <v>0.09</v>
          </cell>
          <cell r="J644">
            <v>0.12</v>
          </cell>
          <cell r="K644">
            <v>0.24</v>
          </cell>
          <cell r="L644">
            <v>0.55000000000000004</v>
          </cell>
          <cell r="M644">
            <v>0</v>
          </cell>
          <cell r="N644">
            <v>0</v>
          </cell>
          <cell r="O644">
            <v>0</v>
          </cell>
          <cell r="P644">
            <v>0</v>
          </cell>
          <cell r="Q644">
            <v>1</v>
          </cell>
          <cell r="R644" t="str">
            <v>Out &amp; under</v>
          </cell>
          <cell r="S644" t="str">
            <v>Revenue</v>
          </cell>
          <cell r="T644" t="str">
            <v>In-period</v>
          </cell>
          <cell r="U644" t="str">
            <v>Energy/emissions</v>
          </cell>
          <cell r="V644" t="str">
            <v>%</v>
          </cell>
          <cell r="W644" t="str">
            <v>% reduction in operational carbon emissions from a 2019-20 baseline</v>
          </cell>
          <cell r="X644">
            <v>1</v>
          </cell>
          <cell r="Y644" t="str">
            <v>Up</v>
          </cell>
          <cell r="AQ644">
            <v>2.4</v>
          </cell>
          <cell r="AR644">
            <v>4.8</v>
          </cell>
          <cell r="AS644">
            <v>7.2</v>
          </cell>
          <cell r="AT644">
            <v>9.6</v>
          </cell>
          <cell r="AU644">
            <v>12</v>
          </cell>
          <cell r="BL644" t="str">
            <v>Yes</v>
          </cell>
          <cell r="BM644" t="str">
            <v>Yes</v>
          </cell>
          <cell r="BN644" t="str">
            <v>Yes</v>
          </cell>
          <cell r="BO644" t="str">
            <v>Yes</v>
          </cell>
          <cell r="BP644" t="str">
            <v>Yes</v>
          </cell>
          <cell r="BQ644" t="str">
            <v/>
          </cell>
          <cell r="BR644" t="str">
            <v/>
          </cell>
          <cell r="BS644" t="str">
            <v/>
          </cell>
          <cell r="BT644" t="str">
            <v/>
          </cell>
          <cell r="BU644" t="str">
            <v/>
          </cell>
          <cell r="BV644">
            <v>-2</v>
          </cell>
          <cell r="BW644">
            <v>-2</v>
          </cell>
          <cell r="BX644">
            <v>-2</v>
          </cell>
          <cell r="BY644">
            <v>-2</v>
          </cell>
          <cell r="BZ644">
            <v>-2</v>
          </cell>
          <cell r="CA644" t="str">
            <v/>
          </cell>
          <cell r="CB644" t="str">
            <v/>
          </cell>
          <cell r="CC644" t="str">
            <v/>
          </cell>
          <cell r="CD644" t="str">
            <v/>
          </cell>
          <cell r="CE644" t="str">
            <v/>
          </cell>
          <cell r="CF644" t="str">
            <v/>
          </cell>
          <cell r="CG644" t="str">
            <v/>
          </cell>
          <cell r="CH644" t="str">
            <v/>
          </cell>
          <cell r="CI644" t="str">
            <v/>
          </cell>
          <cell r="CJ644" t="str">
            <v/>
          </cell>
          <cell r="CK644">
            <v>5</v>
          </cell>
          <cell r="CL644">
            <v>10</v>
          </cell>
          <cell r="CM644">
            <v>15</v>
          </cell>
          <cell r="CN644">
            <v>20</v>
          </cell>
          <cell r="CO644">
            <v>25</v>
          </cell>
          <cell r="CP644" t="str">
            <v/>
          </cell>
          <cell r="CQ644" t="str">
            <v/>
          </cell>
          <cell r="CR644" t="str">
            <v/>
          </cell>
          <cell r="CS644" t="str">
            <v/>
          </cell>
          <cell r="CT644" t="str">
            <v/>
          </cell>
          <cell r="CU644">
            <v>-0.23599999999999999</v>
          </cell>
          <cell r="CV644" t="str">
            <v/>
          </cell>
          <cell r="CW644" t="str">
            <v/>
          </cell>
          <cell r="CX644" t="str">
            <v/>
          </cell>
          <cell r="CY644">
            <v>0.23599999999999999</v>
          </cell>
          <cell r="CZ644" t="str">
            <v/>
          </cell>
          <cell r="DA644" t="str">
            <v/>
          </cell>
          <cell r="DB644" t="str">
            <v/>
          </cell>
          <cell r="DD644">
            <v>1</v>
          </cell>
        </row>
        <row r="645">
          <cell r="C645" t="str">
            <v>PR19YKY_6b</v>
          </cell>
          <cell r="F645" t="str">
            <v>6b</v>
          </cell>
          <cell r="G645" t="str">
            <v>Capital carbon and emissions arising from owned land</v>
          </cell>
          <cell r="I645">
            <v>0.09</v>
          </cell>
          <cell r="J645">
            <v>0.12</v>
          </cell>
          <cell r="K645">
            <v>0.24</v>
          </cell>
          <cell r="L645">
            <v>0.55000000000000004</v>
          </cell>
          <cell r="M645">
            <v>0</v>
          </cell>
          <cell r="N645">
            <v>0</v>
          </cell>
          <cell r="O645">
            <v>0</v>
          </cell>
          <cell r="P645">
            <v>0</v>
          </cell>
          <cell r="Q645">
            <v>1</v>
          </cell>
          <cell r="R645" t="str">
            <v>NFI</v>
          </cell>
          <cell r="V645" t="str">
            <v>%</v>
          </cell>
          <cell r="W645" t="str">
            <v>% reduction in capital carbon and emissions arising from owned land from a 2019-20 baseline</v>
          </cell>
          <cell r="X645">
            <v>1</v>
          </cell>
          <cell r="AQ645" t="str">
            <v/>
          </cell>
          <cell r="AR645" t="str">
            <v/>
          </cell>
          <cell r="AS645" t="str">
            <v/>
          </cell>
          <cell r="AT645" t="str">
            <v/>
          </cell>
          <cell r="AU645">
            <v>23</v>
          </cell>
          <cell r="BQ645" t="str">
            <v/>
          </cell>
          <cell r="BR645" t="str">
            <v/>
          </cell>
          <cell r="BS645" t="str">
            <v/>
          </cell>
          <cell r="BT645" t="str">
            <v/>
          </cell>
          <cell r="BU645" t="str">
            <v/>
          </cell>
          <cell r="BV645" t="str">
            <v/>
          </cell>
          <cell r="BW645" t="str">
            <v/>
          </cell>
          <cell r="BX645" t="str">
            <v/>
          </cell>
          <cell r="BY645" t="str">
            <v/>
          </cell>
          <cell r="BZ645" t="str">
            <v/>
          </cell>
          <cell r="CA645" t="str">
            <v/>
          </cell>
          <cell r="CB645" t="str">
            <v/>
          </cell>
          <cell r="CC645" t="str">
            <v/>
          </cell>
          <cell r="CD645" t="str">
            <v/>
          </cell>
          <cell r="CE645" t="str">
            <v/>
          </cell>
          <cell r="CF645" t="str">
            <v/>
          </cell>
          <cell r="CG645" t="str">
            <v/>
          </cell>
          <cell r="CH645" t="str">
            <v/>
          </cell>
          <cell r="CI645" t="str">
            <v/>
          </cell>
          <cell r="CJ645" t="str">
            <v/>
          </cell>
          <cell r="CK645" t="str">
            <v/>
          </cell>
          <cell r="CL645" t="str">
            <v/>
          </cell>
          <cell r="CM645" t="str">
            <v/>
          </cell>
          <cell r="CN645" t="str">
            <v/>
          </cell>
          <cell r="CO645" t="str">
            <v/>
          </cell>
          <cell r="CP645" t="str">
            <v/>
          </cell>
          <cell r="CQ645" t="str">
            <v/>
          </cell>
          <cell r="CR645" t="str">
            <v/>
          </cell>
          <cell r="CS645" t="str">
            <v/>
          </cell>
          <cell r="CT645" t="str">
            <v/>
          </cell>
          <cell r="CU645" t="str">
            <v/>
          </cell>
          <cell r="CV645" t="str">
            <v/>
          </cell>
          <cell r="CW645" t="str">
            <v/>
          </cell>
          <cell r="CX645" t="str">
            <v/>
          </cell>
          <cell r="CY645" t="str">
            <v/>
          </cell>
          <cell r="CZ645" t="str">
            <v/>
          </cell>
          <cell r="DA645" t="str">
            <v/>
          </cell>
          <cell r="DB645" t="str">
            <v/>
          </cell>
        </row>
        <row r="646">
          <cell r="C646" t="str">
            <v>PR19YKY_7</v>
          </cell>
          <cell r="D646" t="str">
            <v xml:space="preserve">Water Supply: we will always provide you with enough safe water, we will not waste water and always protect the environment. </v>
          </cell>
          <cell r="E646" t="str">
            <v>PR19 new</v>
          </cell>
          <cell r="F646">
            <v>7</v>
          </cell>
          <cell r="G646" t="str">
            <v>Education</v>
          </cell>
          <cell r="H646" t="str">
            <v>The number of learning hours that we provide to raise understanding of the value of water</v>
          </cell>
          <cell r="I646">
            <v>0.36</v>
          </cell>
          <cell r="J646">
            <v>0.26</v>
          </cell>
          <cell r="K646">
            <v>0.24</v>
          </cell>
          <cell r="L646">
            <v>0.14000000000000001</v>
          </cell>
          <cell r="M646">
            <v>0</v>
          </cell>
          <cell r="N646">
            <v>0</v>
          </cell>
          <cell r="O646">
            <v>0</v>
          </cell>
          <cell r="P646">
            <v>0</v>
          </cell>
          <cell r="Q646">
            <v>1</v>
          </cell>
          <cell r="R646" t="str">
            <v>Under</v>
          </cell>
          <cell r="S646" t="str">
            <v>Revenue</v>
          </cell>
          <cell r="T646" t="str">
            <v>In-period</v>
          </cell>
          <cell r="U646" t="str">
            <v>Customer education/awareness</v>
          </cell>
          <cell r="V646" t="str">
            <v>nr</v>
          </cell>
          <cell r="W646" t="str">
            <v>Number of hours</v>
          </cell>
          <cell r="X646">
            <v>0</v>
          </cell>
          <cell r="Y646" t="str">
            <v>Up</v>
          </cell>
          <cell r="AQ646">
            <v>20000</v>
          </cell>
          <cell r="AR646">
            <v>20000</v>
          </cell>
          <cell r="AS646">
            <v>20000</v>
          </cell>
          <cell r="AT646">
            <v>20000</v>
          </cell>
          <cell r="AU646">
            <v>20000</v>
          </cell>
          <cell r="BL646" t="str">
            <v>Yes</v>
          </cell>
          <cell r="BM646" t="str">
            <v>Yes</v>
          </cell>
          <cell r="BN646" t="str">
            <v>Yes</v>
          </cell>
          <cell r="BO646" t="str">
            <v>Yes</v>
          </cell>
          <cell r="BP646" t="str">
            <v>Yes</v>
          </cell>
          <cell r="BQ646" t="str">
            <v/>
          </cell>
          <cell r="BR646" t="str">
            <v/>
          </cell>
          <cell r="BS646" t="str">
            <v/>
          </cell>
          <cell r="BT646" t="str">
            <v/>
          </cell>
          <cell r="BU646" t="str">
            <v/>
          </cell>
          <cell r="BV646" t="str">
            <v/>
          </cell>
          <cell r="BW646" t="str">
            <v/>
          </cell>
          <cell r="BX646" t="str">
            <v/>
          </cell>
          <cell r="BY646" t="str">
            <v/>
          </cell>
          <cell r="BZ646" t="str">
            <v/>
          </cell>
          <cell r="CA646" t="str">
            <v/>
          </cell>
          <cell r="CB646" t="str">
            <v/>
          </cell>
          <cell r="CC646" t="str">
            <v/>
          </cell>
          <cell r="CD646" t="str">
            <v/>
          </cell>
          <cell r="CE646" t="str">
            <v/>
          </cell>
          <cell r="CF646" t="str">
            <v/>
          </cell>
          <cell r="CG646" t="str">
            <v/>
          </cell>
          <cell r="CH646" t="str">
            <v/>
          </cell>
          <cell r="CI646" t="str">
            <v/>
          </cell>
          <cell r="CJ646" t="str">
            <v/>
          </cell>
          <cell r="CK646" t="str">
            <v/>
          </cell>
          <cell r="CL646" t="str">
            <v/>
          </cell>
          <cell r="CM646" t="str">
            <v/>
          </cell>
          <cell r="CN646" t="str">
            <v/>
          </cell>
          <cell r="CO646" t="str">
            <v/>
          </cell>
          <cell r="CP646" t="str">
            <v/>
          </cell>
          <cell r="CQ646" t="str">
            <v/>
          </cell>
          <cell r="CR646" t="str">
            <v/>
          </cell>
          <cell r="CS646" t="str">
            <v/>
          </cell>
          <cell r="CT646" t="str">
            <v/>
          </cell>
          <cell r="CU646">
            <v>-1.9999999999999999E-6</v>
          </cell>
          <cell r="CV646" t="str">
            <v/>
          </cell>
          <cell r="CW646" t="str">
            <v/>
          </cell>
          <cell r="CX646" t="str">
            <v/>
          </cell>
          <cell r="CY646" t="str">
            <v/>
          </cell>
          <cell r="CZ646" t="str">
            <v/>
          </cell>
          <cell r="DA646" t="str">
            <v/>
          </cell>
          <cell r="DB646" t="str">
            <v/>
          </cell>
          <cell r="DD646">
            <v>1</v>
          </cell>
        </row>
        <row r="647">
          <cell r="C647" t="str">
            <v>PR19YKY_8</v>
          </cell>
          <cell r="D647" t="str">
            <v>Bills: we will use innovation to improve service, eradicate waste and reduce costs so no one need worry about paying our bill. We will not waste money.</v>
          </cell>
          <cell r="E647" t="str">
            <v>PR14 revision</v>
          </cell>
          <cell r="F647">
            <v>8</v>
          </cell>
          <cell r="G647" t="str">
            <v>Creating value from waste</v>
          </cell>
          <cell r="H647" t="str">
            <v>The additional environment, social and financial benefit we create from resources currently under-used or classified as waste</v>
          </cell>
          <cell r="I647">
            <v>0</v>
          </cell>
          <cell r="J647">
            <v>7.0000000000000007E-2</v>
          </cell>
          <cell r="K647">
            <v>0.28999999999999998</v>
          </cell>
          <cell r="L647">
            <v>0.64</v>
          </cell>
          <cell r="M647">
            <v>0</v>
          </cell>
          <cell r="N647">
            <v>0</v>
          </cell>
          <cell r="O647">
            <v>0</v>
          </cell>
          <cell r="P647">
            <v>0</v>
          </cell>
          <cell r="Q647">
            <v>1</v>
          </cell>
          <cell r="R647" t="str">
            <v>NFI</v>
          </cell>
          <cell r="U647" t="str">
            <v>Sustainability/innovation</v>
          </cell>
          <cell r="V647" t="str">
            <v>£m</v>
          </cell>
          <cell r="W647" t="str">
            <v>£ Benefit (net economic value)</v>
          </cell>
          <cell r="X647">
            <v>0</v>
          </cell>
          <cell r="Y647" t="str">
            <v>Up</v>
          </cell>
          <cell r="AQ647">
            <v>0</v>
          </cell>
          <cell r="AR647">
            <v>5</v>
          </cell>
          <cell r="AS647">
            <v>10</v>
          </cell>
          <cell r="AT647">
            <v>20</v>
          </cell>
          <cell r="AU647">
            <v>65</v>
          </cell>
          <cell r="BQ647" t="str">
            <v/>
          </cell>
          <cell r="BR647" t="str">
            <v/>
          </cell>
          <cell r="BS647" t="str">
            <v/>
          </cell>
          <cell r="BT647" t="str">
            <v/>
          </cell>
          <cell r="BU647" t="str">
            <v/>
          </cell>
          <cell r="BV647" t="str">
            <v/>
          </cell>
          <cell r="BW647" t="str">
            <v/>
          </cell>
          <cell r="BX647" t="str">
            <v/>
          </cell>
          <cell r="BY647" t="str">
            <v/>
          </cell>
          <cell r="BZ647" t="str">
            <v/>
          </cell>
          <cell r="CA647" t="str">
            <v/>
          </cell>
          <cell r="CB647" t="str">
            <v/>
          </cell>
          <cell r="CC647" t="str">
            <v/>
          </cell>
          <cell r="CD647" t="str">
            <v/>
          </cell>
          <cell r="CE647" t="str">
            <v/>
          </cell>
          <cell r="CF647" t="str">
            <v/>
          </cell>
          <cell r="CG647" t="str">
            <v/>
          </cell>
          <cell r="CH647" t="str">
            <v/>
          </cell>
          <cell r="CI647" t="str">
            <v/>
          </cell>
          <cell r="CJ647" t="str">
            <v/>
          </cell>
          <cell r="CK647" t="str">
            <v/>
          </cell>
          <cell r="CL647" t="str">
            <v/>
          </cell>
          <cell r="CM647" t="str">
            <v/>
          </cell>
          <cell r="CN647" t="str">
            <v/>
          </cell>
          <cell r="CO647" t="str">
            <v/>
          </cell>
          <cell r="CP647" t="str">
            <v/>
          </cell>
          <cell r="CQ647" t="str">
            <v/>
          </cell>
          <cell r="CR647" t="str">
            <v/>
          </cell>
          <cell r="CS647" t="str">
            <v/>
          </cell>
          <cell r="CT647" t="str">
            <v/>
          </cell>
          <cell r="CU647" t="str">
            <v/>
          </cell>
          <cell r="CV647" t="str">
            <v/>
          </cell>
          <cell r="CW647" t="str">
            <v/>
          </cell>
          <cell r="CX647" t="str">
            <v/>
          </cell>
          <cell r="CY647" t="str">
            <v/>
          </cell>
          <cell r="CZ647" t="str">
            <v/>
          </cell>
          <cell r="DA647" t="str">
            <v/>
          </cell>
          <cell r="DB647" t="str">
            <v/>
          </cell>
          <cell r="DD647">
            <v>1</v>
          </cell>
        </row>
        <row r="648">
          <cell r="C648" t="str">
            <v>PR19YKY_9</v>
          </cell>
          <cell r="D648" t="str">
            <v xml:space="preserve">Water Supply: we will always provide you with enough safe water, we will not waste water and always protect the environment. </v>
          </cell>
          <cell r="E648" t="str">
            <v>PR19 new</v>
          </cell>
          <cell r="F648">
            <v>9</v>
          </cell>
          <cell r="G648" t="str">
            <v>Water recycling</v>
          </cell>
          <cell r="H648" t="str">
            <v xml:space="preserve">The volume of water recycled in our clean and wastewater treatment sites, reducing the volume of water abstracted from the environment. 
</v>
          </cell>
          <cell r="I648">
            <v>0</v>
          </cell>
          <cell r="J648">
            <v>0.32</v>
          </cell>
          <cell r="K648">
            <v>0.68</v>
          </cell>
          <cell r="L648">
            <v>0</v>
          </cell>
          <cell r="M648">
            <v>0</v>
          </cell>
          <cell r="N648">
            <v>0</v>
          </cell>
          <cell r="O648">
            <v>0</v>
          </cell>
          <cell r="P648">
            <v>0</v>
          </cell>
          <cell r="Q648">
            <v>1</v>
          </cell>
          <cell r="R648" t="str">
            <v>Out &amp; under</v>
          </cell>
          <cell r="S648" t="str">
            <v>Revenue</v>
          </cell>
          <cell r="T648" t="str">
            <v>In-period</v>
          </cell>
          <cell r="U648" t="str">
            <v>Water consumption</v>
          </cell>
          <cell r="V648" t="str">
            <v>nr</v>
          </cell>
          <cell r="W648" t="str">
            <v>Megalitres (Ml) per day</v>
          </cell>
          <cell r="X648">
            <v>2</v>
          </cell>
          <cell r="Y648" t="str">
            <v>Up</v>
          </cell>
          <cell r="AQ648">
            <v>0</v>
          </cell>
          <cell r="AR648">
            <v>2.77</v>
          </cell>
          <cell r="AS648">
            <v>5.79</v>
          </cell>
          <cell r="AT648">
            <v>6.04</v>
          </cell>
          <cell r="AU648">
            <v>6.29</v>
          </cell>
          <cell r="BL648" t="str">
            <v>Yes</v>
          </cell>
          <cell r="BM648" t="str">
            <v>Yes</v>
          </cell>
          <cell r="BN648" t="str">
            <v>Yes</v>
          </cell>
          <cell r="BO648" t="str">
            <v>Yes</v>
          </cell>
          <cell r="BP648" t="str">
            <v>Yes</v>
          </cell>
          <cell r="BQ648" t="str">
            <v/>
          </cell>
          <cell r="BR648" t="str">
            <v/>
          </cell>
          <cell r="BS648" t="str">
            <v/>
          </cell>
          <cell r="BT648" t="str">
            <v/>
          </cell>
          <cell r="BU648" t="str">
            <v/>
          </cell>
          <cell r="BV648" t="str">
            <v/>
          </cell>
          <cell r="BW648" t="str">
            <v/>
          </cell>
          <cell r="BX648" t="str">
            <v/>
          </cell>
          <cell r="BY648" t="str">
            <v/>
          </cell>
          <cell r="BZ648" t="str">
            <v/>
          </cell>
          <cell r="CA648" t="str">
            <v/>
          </cell>
          <cell r="CB648" t="str">
            <v/>
          </cell>
          <cell r="CC648" t="str">
            <v/>
          </cell>
          <cell r="CD648" t="str">
            <v/>
          </cell>
          <cell r="CE648" t="str">
            <v/>
          </cell>
          <cell r="CF648" t="str">
            <v/>
          </cell>
          <cell r="CG648" t="str">
            <v/>
          </cell>
          <cell r="CH648" t="str">
            <v/>
          </cell>
          <cell r="CI648" t="str">
            <v/>
          </cell>
          <cell r="CJ648" t="str">
            <v/>
          </cell>
          <cell r="CK648" t="str">
            <v/>
          </cell>
          <cell r="CL648" t="str">
            <v/>
          </cell>
          <cell r="CM648" t="str">
            <v/>
          </cell>
          <cell r="CN648" t="str">
            <v/>
          </cell>
          <cell r="CO648" t="str">
            <v/>
          </cell>
          <cell r="CP648" t="str">
            <v/>
          </cell>
          <cell r="CQ648" t="str">
            <v/>
          </cell>
          <cell r="CR648" t="str">
            <v/>
          </cell>
          <cell r="CS648" t="str">
            <v/>
          </cell>
          <cell r="CT648" t="str">
            <v/>
          </cell>
          <cell r="CU648">
            <v>-1.47E-2</v>
          </cell>
          <cell r="CV648" t="str">
            <v/>
          </cell>
          <cell r="CW648" t="str">
            <v/>
          </cell>
          <cell r="CX648" t="str">
            <v/>
          </cell>
          <cell r="CY648">
            <v>1.47E-2</v>
          </cell>
          <cell r="CZ648" t="str">
            <v/>
          </cell>
          <cell r="DA648" t="str">
            <v/>
          </cell>
          <cell r="DB648" t="str">
            <v/>
          </cell>
          <cell r="DD648">
            <v>1</v>
          </cell>
        </row>
        <row r="649">
          <cell r="C649" t="str">
            <v>PR19YKY_10</v>
          </cell>
          <cell r="D649" t="str">
            <v>Customers: we will develop the deepest possible understanding of our customers’ needs and wants and ensure that we develop a service tailored and personalised to meet those needs.</v>
          </cell>
          <cell r="E649" t="str">
            <v>PR19 new</v>
          </cell>
          <cell r="F649">
            <v>10</v>
          </cell>
          <cell r="G649" t="str">
            <v>D-MeX: Developer services measure of experience</v>
          </cell>
          <cell r="H649" t="str">
            <v>Score based on Developer Services Measure</v>
          </cell>
          <cell r="I649">
            <v>0</v>
          </cell>
          <cell r="J649">
            <v>0.26</v>
          </cell>
          <cell r="K649">
            <v>0.74</v>
          </cell>
          <cell r="L649">
            <v>0</v>
          </cell>
          <cell r="M649">
            <v>0</v>
          </cell>
          <cell r="N649">
            <v>0</v>
          </cell>
          <cell r="O649">
            <v>0</v>
          </cell>
          <cell r="P649">
            <v>0</v>
          </cell>
          <cell r="Q649">
            <v>1</v>
          </cell>
          <cell r="R649" t="str">
            <v>Out &amp; under</v>
          </cell>
          <cell r="S649" t="str">
            <v>Revenue</v>
          </cell>
          <cell r="T649" t="str">
            <v>In-period</v>
          </cell>
          <cell r="U649" t="str">
            <v>Developer services measure of experience (D-MeX)</v>
          </cell>
          <cell r="V649" t="str">
            <v>score</v>
          </cell>
          <cell r="W649" t="str">
            <v xml:space="preserve">D-MeX score </v>
          </cell>
          <cell r="X649">
            <v>2</v>
          </cell>
          <cell r="Y649" t="str">
            <v>Up</v>
          </cell>
          <cell r="Z649" t="str">
            <v>D-MeX: Developer services measure of experience</v>
          </cell>
        </row>
        <row r="650">
          <cell r="C650" t="str">
            <v>PR19YKY_11</v>
          </cell>
          <cell r="D650" t="str">
            <v>Bills: we will use innovation to improve service, eradicate waste and reduce costs so no one need worry about paying our bill. We will not waste money.</v>
          </cell>
          <cell r="E650" t="str">
            <v>PR19 new</v>
          </cell>
          <cell r="F650">
            <v>11</v>
          </cell>
          <cell r="G650" t="str">
            <v>Affordability of bills</v>
          </cell>
          <cell r="H650" t="str">
            <v>The percentage of residential customers who find their water and sewage bill affordable</v>
          </cell>
          <cell r="I650">
            <v>0</v>
          </cell>
          <cell r="J650">
            <v>0</v>
          </cell>
          <cell r="K650">
            <v>0</v>
          </cell>
          <cell r="L650">
            <v>0</v>
          </cell>
          <cell r="M650">
            <v>1</v>
          </cell>
          <cell r="N650">
            <v>0</v>
          </cell>
          <cell r="O650">
            <v>0</v>
          </cell>
          <cell r="P650">
            <v>0</v>
          </cell>
          <cell r="Q650">
            <v>1</v>
          </cell>
          <cell r="R650" t="str">
            <v>NFI</v>
          </cell>
          <cell r="U650" t="str">
            <v>Billing, debt, vfm, affordability, vulnerability</v>
          </cell>
          <cell r="V650" t="str">
            <v>%</v>
          </cell>
          <cell r="W650" t="str">
            <v xml:space="preserve">% of customers </v>
          </cell>
          <cell r="X650">
            <v>0</v>
          </cell>
          <cell r="Y650" t="str">
            <v>Up</v>
          </cell>
          <cell r="AQ650">
            <v>81</v>
          </cell>
          <cell r="AR650">
            <v>82</v>
          </cell>
          <cell r="AS650">
            <v>83</v>
          </cell>
          <cell r="AT650">
            <v>84</v>
          </cell>
          <cell r="AU650">
            <v>85</v>
          </cell>
          <cell r="BQ650" t="str">
            <v/>
          </cell>
          <cell r="BR650" t="str">
            <v/>
          </cell>
          <cell r="BS650" t="str">
            <v/>
          </cell>
          <cell r="BT650" t="str">
            <v/>
          </cell>
          <cell r="BU650" t="str">
            <v/>
          </cell>
          <cell r="BV650" t="str">
            <v/>
          </cell>
          <cell r="BW650" t="str">
            <v/>
          </cell>
          <cell r="BX650" t="str">
            <v/>
          </cell>
          <cell r="BY650" t="str">
            <v/>
          </cell>
          <cell r="BZ650" t="str">
            <v/>
          </cell>
          <cell r="CA650" t="str">
            <v/>
          </cell>
          <cell r="CB650" t="str">
            <v/>
          </cell>
          <cell r="CC650" t="str">
            <v/>
          </cell>
          <cell r="CD650" t="str">
            <v/>
          </cell>
          <cell r="CE650" t="str">
            <v/>
          </cell>
          <cell r="CF650" t="str">
            <v/>
          </cell>
          <cell r="CG650" t="str">
            <v/>
          </cell>
          <cell r="CH650" t="str">
            <v/>
          </cell>
          <cell r="CI650" t="str">
            <v/>
          </cell>
          <cell r="CJ650" t="str">
            <v/>
          </cell>
          <cell r="CK650" t="str">
            <v/>
          </cell>
          <cell r="CL650" t="str">
            <v/>
          </cell>
          <cell r="CM650" t="str">
            <v/>
          </cell>
          <cell r="CN650" t="str">
            <v/>
          </cell>
          <cell r="CO650" t="str">
            <v/>
          </cell>
          <cell r="CP650" t="str">
            <v/>
          </cell>
          <cell r="CQ650" t="str">
            <v/>
          </cell>
          <cell r="CR650" t="str">
            <v/>
          </cell>
          <cell r="CS650" t="str">
            <v/>
          </cell>
          <cell r="CT650" t="str">
            <v/>
          </cell>
          <cell r="CU650" t="str">
            <v/>
          </cell>
          <cell r="CV650" t="str">
            <v/>
          </cell>
          <cell r="CW650" t="str">
            <v/>
          </cell>
          <cell r="CX650" t="str">
            <v/>
          </cell>
          <cell r="CY650" t="str">
            <v/>
          </cell>
          <cell r="CZ650" t="str">
            <v/>
          </cell>
          <cell r="DA650" t="str">
            <v/>
          </cell>
          <cell r="DB650" t="str">
            <v/>
          </cell>
          <cell r="DD650">
            <v>1</v>
          </cell>
        </row>
        <row r="651">
          <cell r="C651" t="str">
            <v>PR19YKY_12</v>
          </cell>
          <cell r="D651" t="str">
            <v>Customers: we will develop the deepest possible understanding of our customers’ needs and wants and ensure that we develop a service tailored and personalised to meet those needs.</v>
          </cell>
          <cell r="E651" t="str">
            <v>PR14 continuation</v>
          </cell>
          <cell r="F651">
            <v>12</v>
          </cell>
          <cell r="G651" t="str">
            <v>Direct support given to customers</v>
          </cell>
          <cell r="H651" t="str">
            <v>The number of our residential customers who receive financial support through one of our approved schemes each year.</v>
          </cell>
          <cell r="I651">
            <v>0</v>
          </cell>
          <cell r="J651">
            <v>0</v>
          </cell>
          <cell r="K651">
            <v>0</v>
          </cell>
          <cell r="L651">
            <v>0</v>
          </cell>
          <cell r="M651">
            <v>1</v>
          </cell>
          <cell r="N651">
            <v>0</v>
          </cell>
          <cell r="O651">
            <v>0</v>
          </cell>
          <cell r="P651">
            <v>0</v>
          </cell>
          <cell r="Q651">
            <v>1</v>
          </cell>
          <cell r="R651" t="str">
            <v>NFI</v>
          </cell>
          <cell r="U651" t="str">
            <v>Billing, debt, vfm, affordability, vulnerability</v>
          </cell>
          <cell r="V651" t="str">
            <v>nr</v>
          </cell>
          <cell r="W651" t="str">
            <v>Number of customers receiving financial support</v>
          </cell>
          <cell r="X651">
            <v>0</v>
          </cell>
          <cell r="Y651" t="str">
            <v>Up</v>
          </cell>
          <cell r="AQ651">
            <v>58000</v>
          </cell>
          <cell r="AR651">
            <v>69000</v>
          </cell>
          <cell r="AS651">
            <v>75000</v>
          </cell>
          <cell r="AT651">
            <v>79000</v>
          </cell>
          <cell r="AU651">
            <v>83000</v>
          </cell>
          <cell r="BQ651" t="str">
            <v/>
          </cell>
          <cell r="BR651" t="str">
            <v/>
          </cell>
          <cell r="BS651" t="str">
            <v/>
          </cell>
          <cell r="BT651" t="str">
            <v/>
          </cell>
          <cell r="BU651" t="str">
            <v/>
          </cell>
          <cell r="BV651" t="str">
            <v/>
          </cell>
          <cell r="BW651" t="str">
            <v/>
          </cell>
          <cell r="BX651" t="str">
            <v/>
          </cell>
          <cell r="BY651" t="str">
            <v/>
          </cell>
          <cell r="BZ651" t="str">
            <v/>
          </cell>
          <cell r="CA651" t="str">
            <v/>
          </cell>
          <cell r="CB651" t="str">
            <v/>
          </cell>
          <cell r="CC651" t="str">
            <v/>
          </cell>
          <cell r="CD651" t="str">
            <v/>
          </cell>
          <cell r="CE651" t="str">
            <v/>
          </cell>
          <cell r="CF651" t="str">
            <v/>
          </cell>
          <cell r="CG651" t="str">
            <v/>
          </cell>
          <cell r="CH651" t="str">
            <v/>
          </cell>
          <cell r="CI651" t="str">
            <v/>
          </cell>
          <cell r="CJ651" t="str">
            <v/>
          </cell>
          <cell r="CK651" t="str">
            <v/>
          </cell>
          <cell r="CL651" t="str">
            <v/>
          </cell>
          <cell r="CM651" t="str">
            <v/>
          </cell>
          <cell r="CN651" t="str">
            <v/>
          </cell>
          <cell r="CO651" t="str">
            <v/>
          </cell>
          <cell r="CP651" t="str">
            <v/>
          </cell>
          <cell r="CQ651" t="str">
            <v/>
          </cell>
          <cell r="CR651" t="str">
            <v/>
          </cell>
          <cell r="CS651" t="str">
            <v/>
          </cell>
          <cell r="CT651" t="str">
            <v/>
          </cell>
          <cell r="CU651" t="str">
            <v/>
          </cell>
          <cell r="CV651" t="str">
            <v/>
          </cell>
          <cell r="CW651" t="str">
            <v/>
          </cell>
          <cell r="CX651" t="str">
            <v/>
          </cell>
          <cell r="CY651" t="str">
            <v/>
          </cell>
          <cell r="CZ651" t="str">
            <v/>
          </cell>
          <cell r="DA651" t="str">
            <v/>
          </cell>
          <cell r="DB651" t="str">
            <v/>
          </cell>
          <cell r="DD651">
            <v>1</v>
          </cell>
        </row>
        <row r="652">
          <cell r="C652" t="str">
            <v>PR19YKY_13</v>
          </cell>
          <cell r="D652" t="str">
            <v>Bills: we will use innovation to improve service, eradicate waste and reduce costs so no one need worry about paying our bill. We will not waste money.</v>
          </cell>
          <cell r="E652" t="str">
            <v>PR14 continuation</v>
          </cell>
          <cell r="F652">
            <v>13</v>
          </cell>
          <cell r="G652" t="str">
            <v>Cost of bad debt</v>
          </cell>
          <cell r="H652" t="str">
            <v>The cost of unrecovered residential customers bills (‘bad debt’) to all customers, expressed as a proportion of the average annual bill.</v>
          </cell>
          <cell r="I652">
            <v>0</v>
          </cell>
          <cell r="J652">
            <v>0</v>
          </cell>
          <cell r="K652">
            <v>0</v>
          </cell>
          <cell r="L652">
            <v>0</v>
          </cell>
          <cell r="M652">
            <v>1</v>
          </cell>
          <cell r="N652">
            <v>0</v>
          </cell>
          <cell r="O652">
            <v>0</v>
          </cell>
          <cell r="P652">
            <v>0</v>
          </cell>
          <cell r="Q652">
            <v>1</v>
          </cell>
          <cell r="R652" t="str">
            <v>NFI</v>
          </cell>
          <cell r="U652" t="str">
            <v>Billing, debt, vfm, affordability, vulnerability</v>
          </cell>
          <cell r="V652" t="str">
            <v>%</v>
          </cell>
          <cell r="W652" t="str">
            <v>% of the bill per customer resulting from bad debt</v>
          </cell>
          <cell r="X652">
            <v>2</v>
          </cell>
          <cell r="Y652" t="str">
            <v>Down</v>
          </cell>
          <cell r="AQ652">
            <v>3.23</v>
          </cell>
          <cell r="AR652">
            <v>3.37</v>
          </cell>
          <cell r="AS652">
            <v>3.48</v>
          </cell>
          <cell r="AT652">
            <v>3.61</v>
          </cell>
          <cell r="AU652">
            <v>3.75</v>
          </cell>
          <cell r="BQ652" t="str">
            <v/>
          </cell>
          <cell r="BR652" t="str">
            <v/>
          </cell>
          <cell r="BS652" t="str">
            <v/>
          </cell>
          <cell r="BT652" t="str">
            <v/>
          </cell>
          <cell r="BU652" t="str">
            <v/>
          </cell>
          <cell r="BV652" t="str">
            <v/>
          </cell>
          <cell r="BW652" t="str">
            <v/>
          </cell>
          <cell r="BX652" t="str">
            <v/>
          </cell>
          <cell r="BY652" t="str">
            <v/>
          </cell>
          <cell r="BZ652" t="str">
            <v/>
          </cell>
          <cell r="CA652" t="str">
            <v/>
          </cell>
          <cell r="CB652" t="str">
            <v/>
          </cell>
          <cell r="CC652" t="str">
            <v/>
          </cell>
          <cell r="CD652" t="str">
            <v/>
          </cell>
          <cell r="CE652" t="str">
            <v/>
          </cell>
          <cell r="CF652" t="str">
            <v/>
          </cell>
          <cell r="CG652" t="str">
            <v/>
          </cell>
          <cell r="CH652" t="str">
            <v/>
          </cell>
          <cell r="CI652" t="str">
            <v/>
          </cell>
          <cell r="CJ652" t="str">
            <v/>
          </cell>
          <cell r="CK652" t="str">
            <v/>
          </cell>
          <cell r="CL652" t="str">
            <v/>
          </cell>
          <cell r="CM652" t="str">
            <v/>
          </cell>
          <cell r="CN652" t="str">
            <v/>
          </cell>
          <cell r="CO652" t="str">
            <v/>
          </cell>
          <cell r="CP652" t="str">
            <v/>
          </cell>
          <cell r="CQ652" t="str">
            <v/>
          </cell>
          <cell r="CR652" t="str">
            <v/>
          </cell>
          <cell r="CS652" t="str">
            <v/>
          </cell>
          <cell r="CT652" t="str">
            <v/>
          </cell>
          <cell r="CU652" t="str">
            <v/>
          </cell>
          <cell r="CV652" t="str">
            <v/>
          </cell>
          <cell r="CW652" t="str">
            <v/>
          </cell>
          <cell r="CX652" t="str">
            <v/>
          </cell>
          <cell r="CY652" t="str">
            <v/>
          </cell>
          <cell r="CZ652" t="str">
            <v/>
          </cell>
          <cell r="DA652" t="str">
            <v/>
          </cell>
          <cell r="DB652" t="str">
            <v/>
          </cell>
          <cell r="DD652">
            <v>1</v>
          </cell>
        </row>
        <row r="653">
          <cell r="C653" t="str">
            <v>PR19YKY_14</v>
          </cell>
          <cell r="D653" t="str">
            <v>Customers: we will develop the deepest possible understanding of our customers’ needs and wants and ensure that we develop a service tailored and personalised to meet those needs.</v>
          </cell>
          <cell r="E653" t="str">
            <v>PR19 new</v>
          </cell>
          <cell r="F653">
            <v>14</v>
          </cell>
          <cell r="G653" t="str">
            <v>Priority services awareness</v>
          </cell>
          <cell r="H653" t="str">
            <v>The percentage of customers that are aware of the services provided under the Priority Services Register</v>
          </cell>
          <cell r="I653">
            <v>0</v>
          </cell>
          <cell r="J653">
            <v>0</v>
          </cell>
          <cell r="K653">
            <v>0</v>
          </cell>
          <cell r="L653">
            <v>0</v>
          </cell>
          <cell r="M653">
            <v>1</v>
          </cell>
          <cell r="N653">
            <v>0</v>
          </cell>
          <cell r="O653">
            <v>0</v>
          </cell>
          <cell r="P653">
            <v>0</v>
          </cell>
          <cell r="Q653">
            <v>1</v>
          </cell>
          <cell r="R653" t="str">
            <v>NFI</v>
          </cell>
          <cell r="U653" t="str">
            <v>Billing, debt, vfm, affordability, vulnerability</v>
          </cell>
          <cell r="V653" t="str">
            <v>%</v>
          </cell>
          <cell r="W653" t="str">
            <v>% customers aware of Priority Services Register</v>
          </cell>
          <cell r="X653">
            <v>0</v>
          </cell>
          <cell r="Y653" t="str">
            <v>Up</v>
          </cell>
          <cell r="AQ653">
            <v>50</v>
          </cell>
          <cell r="AR653">
            <v>54</v>
          </cell>
          <cell r="AS653">
            <v>58</v>
          </cell>
          <cell r="AT653">
            <v>62</v>
          </cell>
          <cell r="AU653">
            <v>65</v>
          </cell>
          <cell r="BQ653" t="str">
            <v/>
          </cell>
          <cell r="BR653" t="str">
            <v/>
          </cell>
          <cell r="BS653" t="str">
            <v/>
          </cell>
          <cell r="BT653" t="str">
            <v/>
          </cell>
          <cell r="BU653" t="str">
            <v/>
          </cell>
          <cell r="BV653" t="str">
            <v/>
          </cell>
          <cell r="BW653" t="str">
            <v/>
          </cell>
          <cell r="BX653" t="str">
            <v/>
          </cell>
          <cell r="BY653" t="str">
            <v/>
          </cell>
          <cell r="BZ653" t="str">
            <v/>
          </cell>
          <cell r="CA653" t="str">
            <v/>
          </cell>
          <cell r="CB653" t="str">
            <v/>
          </cell>
          <cell r="CC653" t="str">
            <v/>
          </cell>
          <cell r="CD653" t="str">
            <v/>
          </cell>
          <cell r="CE653" t="str">
            <v/>
          </cell>
          <cell r="CF653" t="str">
            <v/>
          </cell>
          <cell r="CG653" t="str">
            <v/>
          </cell>
          <cell r="CH653" t="str">
            <v/>
          </cell>
          <cell r="CI653" t="str">
            <v/>
          </cell>
          <cell r="CJ653" t="str">
            <v/>
          </cell>
          <cell r="CK653" t="str">
            <v/>
          </cell>
          <cell r="CL653" t="str">
            <v/>
          </cell>
          <cell r="CM653" t="str">
            <v/>
          </cell>
          <cell r="CN653" t="str">
            <v/>
          </cell>
          <cell r="CO653" t="str">
            <v/>
          </cell>
          <cell r="CP653" t="str">
            <v/>
          </cell>
          <cell r="CQ653" t="str">
            <v/>
          </cell>
          <cell r="CR653" t="str">
            <v/>
          </cell>
          <cell r="CS653" t="str">
            <v/>
          </cell>
          <cell r="CT653" t="str">
            <v/>
          </cell>
          <cell r="CU653" t="str">
            <v/>
          </cell>
          <cell r="CV653" t="str">
            <v/>
          </cell>
          <cell r="CW653" t="str">
            <v/>
          </cell>
          <cell r="CX653" t="str">
            <v/>
          </cell>
          <cell r="CY653" t="str">
            <v/>
          </cell>
          <cell r="CZ653" t="str">
            <v/>
          </cell>
          <cell r="DA653" t="str">
            <v/>
          </cell>
          <cell r="DB653" t="str">
            <v/>
          </cell>
          <cell r="DD653">
            <v>1</v>
          </cell>
        </row>
        <row r="654">
          <cell r="C654" t="str">
            <v>PR19YKY_15</v>
          </cell>
          <cell r="D654" t="str">
            <v>Customers: we will develop the deepest possible understanding of our customers’ needs and wants and ensure that we develop a service tailored and personalised to meet those needs.</v>
          </cell>
          <cell r="E654" t="str">
            <v>PR19 new</v>
          </cell>
          <cell r="F654">
            <v>15</v>
          </cell>
          <cell r="G654" t="str">
            <v>Priority services satisfaction</v>
          </cell>
          <cell r="H654" t="str">
            <v xml:space="preserve">The percentage of customers on our Priority Services Register who are satisfied with their experience of the Priority Services Register </v>
          </cell>
          <cell r="I654">
            <v>0</v>
          </cell>
          <cell r="J654">
            <v>0</v>
          </cell>
          <cell r="K654">
            <v>0</v>
          </cell>
          <cell r="L654">
            <v>0</v>
          </cell>
          <cell r="M654">
            <v>1</v>
          </cell>
          <cell r="N654">
            <v>0</v>
          </cell>
          <cell r="O654">
            <v>0</v>
          </cell>
          <cell r="P654">
            <v>0</v>
          </cell>
          <cell r="Q654">
            <v>1</v>
          </cell>
          <cell r="R654" t="str">
            <v>NFI</v>
          </cell>
          <cell r="U654" t="str">
            <v>Billing, debt, vfm, affordability, vulnerability</v>
          </cell>
          <cell r="V654" t="str">
            <v>%</v>
          </cell>
          <cell r="W654" t="str">
            <v>% of customers on the Priority Services Register who are satisfied</v>
          </cell>
          <cell r="X654">
            <v>0</v>
          </cell>
          <cell r="Y654" t="str">
            <v>Up</v>
          </cell>
          <cell r="AQ654">
            <v>82</v>
          </cell>
          <cell r="AR654">
            <v>84</v>
          </cell>
          <cell r="AS654">
            <v>88</v>
          </cell>
          <cell r="AT654">
            <v>92</v>
          </cell>
          <cell r="AU654">
            <v>95</v>
          </cell>
          <cell r="BQ654" t="str">
            <v/>
          </cell>
          <cell r="BR654" t="str">
            <v/>
          </cell>
          <cell r="BS654" t="str">
            <v/>
          </cell>
          <cell r="BT654" t="str">
            <v/>
          </cell>
          <cell r="BU654" t="str">
            <v/>
          </cell>
          <cell r="BV654" t="str">
            <v/>
          </cell>
          <cell r="BW654" t="str">
            <v/>
          </cell>
          <cell r="BX654" t="str">
            <v/>
          </cell>
          <cell r="BY654" t="str">
            <v/>
          </cell>
          <cell r="BZ654" t="str">
            <v/>
          </cell>
          <cell r="CA654" t="str">
            <v/>
          </cell>
          <cell r="CB654" t="str">
            <v/>
          </cell>
          <cell r="CC654" t="str">
            <v/>
          </cell>
          <cell r="CD654" t="str">
            <v/>
          </cell>
          <cell r="CE654" t="str">
            <v/>
          </cell>
          <cell r="CF654" t="str">
            <v/>
          </cell>
          <cell r="CG654" t="str">
            <v/>
          </cell>
          <cell r="CH654" t="str">
            <v/>
          </cell>
          <cell r="CI654" t="str">
            <v/>
          </cell>
          <cell r="CJ654" t="str">
            <v/>
          </cell>
          <cell r="CK654" t="str">
            <v/>
          </cell>
          <cell r="CL654" t="str">
            <v/>
          </cell>
          <cell r="CM654" t="str">
            <v/>
          </cell>
          <cell r="CN654" t="str">
            <v/>
          </cell>
          <cell r="CO654" t="str">
            <v/>
          </cell>
          <cell r="CP654" t="str">
            <v/>
          </cell>
          <cell r="CQ654" t="str">
            <v/>
          </cell>
          <cell r="CR654" t="str">
            <v/>
          </cell>
          <cell r="CS654" t="str">
            <v/>
          </cell>
          <cell r="CT654" t="str">
            <v/>
          </cell>
          <cell r="CU654" t="str">
            <v/>
          </cell>
          <cell r="CV654" t="str">
            <v/>
          </cell>
          <cell r="CW654" t="str">
            <v/>
          </cell>
          <cell r="CX654" t="str">
            <v/>
          </cell>
          <cell r="CY654" t="str">
            <v/>
          </cell>
          <cell r="CZ654" t="str">
            <v/>
          </cell>
          <cell r="DA654" t="str">
            <v/>
          </cell>
          <cell r="DB654" t="str">
            <v/>
          </cell>
          <cell r="DD654">
            <v>1</v>
          </cell>
        </row>
        <row r="655">
          <cell r="C655" t="str">
            <v>PR19YKY_16</v>
          </cell>
          <cell r="D655" t="str">
            <v>Customers: we will develop the deepest possible understanding of our customers’ needs and wants and ensure that we develop a service tailored and personalised to meet those needs.</v>
          </cell>
          <cell r="E655" t="str">
            <v>PR19 new</v>
          </cell>
          <cell r="F655">
            <v>16</v>
          </cell>
          <cell r="G655" t="str">
            <v>Inclusive customer service</v>
          </cell>
          <cell r="H655" t="str">
            <v xml:space="preserve">The percentage improvement in the services provided to customers in vulnerable circumstances, as reviewed and assessed by a panel of independent third-party organisations and charities. </v>
          </cell>
          <cell r="I655">
            <v>0</v>
          </cell>
          <cell r="J655">
            <v>0</v>
          </cell>
          <cell r="K655">
            <v>0</v>
          </cell>
          <cell r="L655">
            <v>0</v>
          </cell>
          <cell r="M655">
            <v>1</v>
          </cell>
          <cell r="N655">
            <v>0</v>
          </cell>
          <cell r="O655">
            <v>0</v>
          </cell>
          <cell r="P655">
            <v>0</v>
          </cell>
          <cell r="Q655">
            <v>1</v>
          </cell>
          <cell r="R655" t="str">
            <v>NFI</v>
          </cell>
          <cell r="U655" t="str">
            <v>Billing, debt, vfm, affordability, vulnerability</v>
          </cell>
          <cell r="V655" t="str">
            <v>%</v>
          </cell>
          <cell r="W655" t="str">
            <v>% improvement</v>
          </cell>
          <cell r="X655">
            <v>0</v>
          </cell>
          <cell r="Y655" t="str">
            <v>Up</v>
          </cell>
          <cell r="AQ655">
            <v>4</v>
          </cell>
          <cell r="AR655">
            <v>8</v>
          </cell>
          <cell r="AS655">
            <v>12</v>
          </cell>
          <cell r="AT655">
            <v>16</v>
          </cell>
          <cell r="AU655">
            <v>20</v>
          </cell>
          <cell r="BQ655" t="str">
            <v/>
          </cell>
          <cell r="BR655" t="str">
            <v/>
          </cell>
          <cell r="BS655" t="str">
            <v/>
          </cell>
          <cell r="BT655" t="str">
            <v/>
          </cell>
          <cell r="BU655" t="str">
            <v/>
          </cell>
          <cell r="BV655" t="str">
            <v/>
          </cell>
          <cell r="BW655" t="str">
            <v/>
          </cell>
          <cell r="BX655" t="str">
            <v/>
          </cell>
          <cell r="BY655" t="str">
            <v/>
          </cell>
          <cell r="BZ655" t="str">
            <v/>
          </cell>
          <cell r="CA655" t="str">
            <v/>
          </cell>
          <cell r="CB655" t="str">
            <v/>
          </cell>
          <cell r="CC655" t="str">
            <v/>
          </cell>
          <cell r="CD655" t="str">
            <v/>
          </cell>
          <cell r="CE655" t="str">
            <v/>
          </cell>
          <cell r="CF655" t="str">
            <v/>
          </cell>
          <cell r="CG655" t="str">
            <v/>
          </cell>
          <cell r="CH655" t="str">
            <v/>
          </cell>
          <cell r="CI655" t="str">
            <v/>
          </cell>
          <cell r="CJ655" t="str">
            <v/>
          </cell>
          <cell r="CK655" t="str">
            <v/>
          </cell>
          <cell r="CL655" t="str">
            <v/>
          </cell>
          <cell r="CM655" t="str">
            <v/>
          </cell>
          <cell r="CN655" t="str">
            <v/>
          </cell>
          <cell r="CO655" t="str">
            <v/>
          </cell>
          <cell r="CP655" t="str">
            <v/>
          </cell>
          <cell r="CQ655" t="str">
            <v/>
          </cell>
          <cell r="CR655" t="str">
            <v/>
          </cell>
          <cell r="CS655" t="str">
            <v/>
          </cell>
          <cell r="CT655" t="str">
            <v/>
          </cell>
          <cell r="CU655" t="str">
            <v/>
          </cell>
          <cell r="CV655" t="str">
            <v/>
          </cell>
          <cell r="CW655" t="str">
            <v/>
          </cell>
          <cell r="CX655" t="str">
            <v/>
          </cell>
          <cell r="CY655" t="str">
            <v/>
          </cell>
          <cell r="CZ655" t="str">
            <v/>
          </cell>
          <cell r="DA655" t="str">
            <v/>
          </cell>
          <cell r="DB655" t="str">
            <v/>
          </cell>
          <cell r="DD655">
            <v>1</v>
          </cell>
        </row>
        <row r="656">
          <cell r="C656" t="str">
            <v>PR19YKY_17</v>
          </cell>
          <cell r="D656" t="str">
            <v>Bills: we will use innovation to improve service, eradicate waste and reduce costs so no one need worry about paying our bill. We will not waste money.</v>
          </cell>
          <cell r="E656" t="str">
            <v>PR19 new</v>
          </cell>
          <cell r="F656">
            <v>17</v>
          </cell>
          <cell r="G656" t="str">
            <v>Gap sites</v>
          </cell>
          <cell r="H656" t="str">
            <v>The percentage of all legitimate identified gap sites added to the billing file within 12 months of identification.  Identified Gap Sites will be from both customer contacts and proactively from annual billing file reconciliation with external data sets.</v>
          </cell>
          <cell r="I656">
            <v>0</v>
          </cell>
          <cell r="J656">
            <v>0</v>
          </cell>
          <cell r="K656">
            <v>0</v>
          </cell>
          <cell r="L656">
            <v>0</v>
          </cell>
          <cell r="M656">
            <v>1</v>
          </cell>
          <cell r="N656">
            <v>0</v>
          </cell>
          <cell r="O656">
            <v>0</v>
          </cell>
          <cell r="P656">
            <v>0</v>
          </cell>
          <cell r="Q656">
            <v>1</v>
          </cell>
          <cell r="R656" t="str">
            <v>Under</v>
          </cell>
          <cell r="S656" t="str">
            <v>Revenue</v>
          </cell>
          <cell r="T656" t="str">
            <v>In-period</v>
          </cell>
          <cell r="U656" t="str">
            <v>Billing, debt, vfm, affordability, vulnerability</v>
          </cell>
          <cell r="V656" t="str">
            <v>%</v>
          </cell>
          <cell r="W656" t="str">
            <v>% of all legitimate identified Gap Sites</v>
          </cell>
          <cell r="X656">
            <v>0</v>
          </cell>
          <cell r="Y656" t="str">
            <v>Up</v>
          </cell>
          <cell r="AQ656">
            <v>80</v>
          </cell>
          <cell r="AR656">
            <v>83</v>
          </cell>
          <cell r="AS656">
            <v>86</v>
          </cell>
          <cell r="AT656">
            <v>90</v>
          </cell>
          <cell r="AU656">
            <v>94</v>
          </cell>
          <cell r="BL656" t="str">
            <v>Yes</v>
          </cell>
          <cell r="BM656" t="str">
            <v>Yes</v>
          </cell>
          <cell r="BN656" t="str">
            <v>Yes</v>
          </cell>
          <cell r="BO656" t="str">
            <v>Yes</v>
          </cell>
          <cell r="BP656" t="str">
            <v>Yes</v>
          </cell>
          <cell r="BQ656" t="str">
            <v/>
          </cell>
          <cell r="BR656" t="str">
            <v/>
          </cell>
          <cell r="BS656" t="str">
            <v/>
          </cell>
          <cell r="BT656" t="str">
            <v/>
          </cell>
          <cell r="BU656" t="str">
            <v/>
          </cell>
          <cell r="BV656" t="str">
            <v/>
          </cell>
          <cell r="BW656" t="str">
            <v/>
          </cell>
          <cell r="BX656" t="str">
            <v/>
          </cell>
          <cell r="BY656" t="str">
            <v/>
          </cell>
          <cell r="BZ656" t="str">
            <v/>
          </cell>
          <cell r="CA656" t="str">
            <v/>
          </cell>
          <cell r="CB656" t="str">
            <v/>
          </cell>
          <cell r="CC656" t="str">
            <v/>
          </cell>
          <cell r="CD656" t="str">
            <v/>
          </cell>
          <cell r="CE656" t="str">
            <v/>
          </cell>
          <cell r="CF656" t="str">
            <v/>
          </cell>
          <cell r="CG656" t="str">
            <v/>
          </cell>
          <cell r="CH656" t="str">
            <v/>
          </cell>
          <cell r="CI656" t="str">
            <v/>
          </cell>
          <cell r="CJ656" t="str">
            <v/>
          </cell>
          <cell r="CK656" t="str">
            <v/>
          </cell>
          <cell r="CL656" t="str">
            <v/>
          </cell>
          <cell r="CM656" t="str">
            <v/>
          </cell>
          <cell r="CN656" t="str">
            <v/>
          </cell>
          <cell r="CO656" t="str">
            <v/>
          </cell>
          <cell r="CP656" t="str">
            <v/>
          </cell>
          <cell r="CQ656" t="str">
            <v/>
          </cell>
          <cell r="CR656" t="str">
            <v/>
          </cell>
          <cell r="CS656" t="str">
            <v/>
          </cell>
          <cell r="CT656" t="str">
            <v/>
          </cell>
          <cell r="CU656">
            <v>-1.84E-2</v>
          </cell>
          <cell r="CV656" t="str">
            <v/>
          </cell>
          <cell r="CW656" t="str">
            <v/>
          </cell>
          <cell r="CX656" t="str">
            <v/>
          </cell>
          <cell r="CY656" t="str">
            <v/>
          </cell>
          <cell r="CZ656" t="str">
            <v/>
          </cell>
          <cell r="DA656" t="str">
            <v/>
          </cell>
          <cell r="DB656" t="str">
            <v/>
          </cell>
          <cell r="DD656">
            <v>1</v>
          </cell>
        </row>
        <row r="657">
          <cell r="C657" t="str">
            <v>PR19YKY_18</v>
          </cell>
          <cell r="D657" t="str">
            <v>Bills: we will use innovation to improve service, eradicate waste and reduce costs so no one need worry about paying our bill. We will not waste money.</v>
          </cell>
          <cell r="E657" t="str">
            <v>PR19 new</v>
          </cell>
          <cell r="F657">
            <v>18</v>
          </cell>
          <cell r="G657" t="str">
            <v>Managing void properties</v>
          </cell>
          <cell r="H657" t="str">
            <v>The percentage of residential properties in the Yorkshire Water region verified as voids</v>
          </cell>
          <cell r="I657">
            <v>0</v>
          </cell>
          <cell r="J657">
            <v>0</v>
          </cell>
          <cell r="K657">
            <v>0</v>
          </cell>
          <cell r="L657">
            <v>0</v>
          </cell>
          <cell r="M657">
            <v>1</v>
          </cell>
          <cell r="N657">
            <v>0</v>
          </cell>
          <cell r="O657">
            <v>0</v>
          </cell>
          <cell r="P657">
            <v>0</v>
          </cell>
          <cell r="Q657">
            <v>1</v>
          </cell>
          <cell r="R657" t="str">
            <v>Out &amp; under</v>
          </cell>
          <cell r="S657" t="str">
            <v>Revenue</v>
          </cell>
          <cell r="T657" t="str">
            <v>In-period</v>
          </cell>
          <cell r="U657" t="str">
            <v>Billing, debt, vfm, affordability, vulnerability</v>
          </cell>
          <cell r="V657" t="str">
            <v>%</v>
          </cell>
          <cell r="W657" t="str">
            <v>% of properties showing as empty, that are verified as voids</v>
          </cell>
          <cell r="X657">
            <v>2</v>
          </cell>
          <cell r="Y657" t="str">
            <v>Down</v>
          </cell>
          <cell r="AQ657">
            <v>4.5</v>
          </cell>
          <cell r="AR657">
            <v>4.33</v>
          </cell>
          <cell r="AS657">
            <v>4.1500000000000004</v>
          </cell>
          <cell r="AT657">
            <v>3.98</v>
          </cell>
          <cell r="AU657">
            <v>3.8</v>
          </cell>
          <cell r="BL657" t="str">
            <v>Yes</v>
          </cell>
          <cell r="BM657" t="str">
            <v>Yes</v>
          </cell>
          <cell r="BN657" t="str">
            <v>Yes</v>
          </cell>
          <cell r="BO657" t="str">
            <v>Yes</v>
          </cell>
          <cell r="BP657" t="str">
            <v>Yes</v>
          </cell>
          <cell r="BQ657" t="str">
            <v/>
          </cell>
          <cell r="BR657" t="str">
            <v/>
          </cell>
          <cell r="BS657" t="str">
            <v/>
          </cell>
          <cell r="BT657" t="str">
            <v/>
          </cell>
          <cell r="BU657" t="str">
            <v/>
          </cell>
          <cell r="BV657">
            <v>5.13</v>
          </cell>
          <cell r="BW657">
            <v>5.13</v>
          </cell>
          <cell r="BX657">
            <v>5.13</v>
          </cell>
          <cell r="BY657">
            <v>5.13</v>
          </cell>
          <cell r="BZ657">
            <v>5.13</v>
          </cell>
          <cell r="CA657" t="str">
            <v/>
          </cell>
          <cell r="CB657" t="str">
            <v/>
          </cell>
          <cell r="CC657" t="str">
            <v/>
          </cell>
          <cell r="CD657" t="str">
            <v/>
          </cell>
          <cell r="CE657" t="str">
            <v/>
          </cell>
          <cell r="CF657" t="str">
            <v/>
          </cell>
          <cell r="CG657" t="str">
            <v/>
          </cell>
          <cell r="CH657" t="str">
            <v/>
          </cell>
          <cell r="CI657" t="str">
            <v/>
          </cell>
          <cell r="CJ657" t="str">
            <v/>
          </cell>
          <cell r="CK657">
            <v>3.87</v>
          </cell>
          <cell r="CL657">
            <v>3.53</v>
          </cell>
          <cell r="CM657">
            <v>3.17</v>
          </cell>
          <cell r="CN657">
            <v>2.83</v>
          </cell>
          <cell r="CO657">
            <v>2.4700000000000002</v>
          </cell>
          <cell r="CP657" t="str">
            <v/>
          </cell>
          <cell r="CQ657" t="str">
            <v/>
          </cell>
          <cell r="CR657" t="str">
            <v/>
          </cell>
          <cell r="CS657" t="str">
            <v/>
          </cell>
          <cell r="CT657" t="str">
            <v/>
          </cell>
          <cell r="CU657">
            <v>-3.6160000000000001</v>
          </cell>
          <cell r="CV657" t="str">
            <v/>
          </cell>
          <cell r="CW657" t="str">
            <v/>
          </cell>
          <cell r="CX657" t="str">
            <v/>
          </cell>
          <cell r="CY657">
            <v>3.6160000000000001</v>
          </cell>
          <cell r="CZ657" t="str">
            <v/>
          </cell>
          <cell r="DA657" t="str">
            <v/>
          </cell>
          <cell r="DB657" t="str">
            <v/>
          </cell>
          <cell r="DD657">
            <v>1</v>
          </cell>
        </row>
        <row r="658">
          <cell r="C658" t="str">
            <v>PR19YKY_19</v>
          </cell>
          <cell r="D658" t="str">
            <v>Customers: we will develop the deepest possible understanding of our customers’ needs and wants and ensure that we develop a service tailored and personalised to meet those needs.</v>
          </cell>
          <cell r="E658" t="str">
            <v>PR19 new</v>
          </cell>
          <cell r="F658">
            <v>19</v>
          </cell>
          <cell r="G658" t="str">
            <v>C-MeX: Customer measure of experience</v>
          </cell>
          <cell r="H658" t="str">
            <v>Score based on Customer Experience Measure</v>
          </cell>
          <cell r="I658">
            <v>0</v>
          </cell>
          <cell r="J658">
            <v>0</v>
          </cell>
          <cell r="K658">
            <v>0</v>
          </cell>
          <cell r="L658">
            <v>0</v>
          </cell>
          <cell r="M658">
            <v>1</v>
          </cell>
          <cell r="N658">
            <v>0</v>
          </cell>
          <cell r="O658">
            <v>0</v>
          </cell>
          <cell r="P658">
            <v>0</v>
          </cell>
          <cell r="Q658">
            <v>1</v>
          </cell>
          <cell r="R658" t="str">
            <v>Out &amp; under</v>
          </cell>
          <cell r="S658" t="str">
            <v>Revenue</v>
          </cell>
          <cell r="T658" t="str">
            <v>In-period</v>
          </cell>
          <cell r="U658" t="str">
            <v>Customer measure of experience (C-MeX)</v>
          </cell>
          <cell r="V658" t="str">
            <v>score</v>
          </cell>
          <cell r="W658" t="str">
            <v xml:space="preserve">C-MeX score </v>
          </cell>
          <cell r="X658">
            <v>2</v>
          </cell>
          <cell r="Y658" t="str">
            <v>Up</v>
          </cell>
          <cell r="Z658" t="str">
            <v>C-MeX: Customer measure of experience</v>
          </cell>
        </row>
        <row r="659">
          <cell r="C659" t="str">
            <v>PR19YKY_20</v>
          </cell>
          <cell r="D659" t="str">
            <v xml:space="preserve">Water Supply: we will always provide you with enough safe water, we will not waste water and always protect the environment. </v>
          </cell>
          <cell r="E659" t="str">
            <v>PR14 revision</v>
          </cell>
          <cell r="F659">
            <v>20</v>
          </cell>
          <cell r="G659" t="str">
            <v>Water quality compliance (CRI)</v>
          </cell>
          <cell r="H659" t="str">
            <v>The score achieved for Water Quality Compliance against the DWI's Compliance Risk Index (CRI)</v>
          </cell>
          <cell r="I659">
            <v>0</v>
          </cell>
          <cell r="J659">
            <v>1</v>
          </cell>
          <cell r="K659">
            <v>0</v>
          </cell>
          <cell r="L659">
            <v>0</v>
          </cell>
          <cell r="M659">
            <v>0</v>
          </cell>
          <cell r="N659">
            <v>0</v>
          </cell>
          <cell r="O659">
            <v>0</v>
          </cell>
          <cell r="P659">
            <v>0</v>
          </cell>
          <cell r="Q659">
            <v>1</v>
          </cell>
          <cell r="R659" t="str">
            <v>Under</v>
          </cell>
          <cell r="S659" t="str">
            <v>Revenue</v>
          </cell>
          <cell r="T659" t="str">
            <v>In-period</v>
          </cell>
          <cell r="U659" t="str">
            <v>Water quality compliance</v>
          </cell>
          <cell r="V659" t="str">
            <v>score</v>
          </cell>
          <cell r="W659" t="str">
            <v>Compliance Risk Index (CRI) Score</v>
          </cell>
          <cell r="X659">
            <v>2</v>
          </cell>
          <cell r="Y659" t="str">
            <v>Down</v>
          </cell>
          <cell r="Z659" t="str">
            <v>Water quality compliance (CRI)</v>
          </cell>
        </row>
        <row r="660">
          <cell r="C660" t="str">
            <v>PR19YKY_21</v>
          </cell>
          <cell r="D660" t="str">
            <v xml:space="preserve">Water Supply: we will always provide you with enough safe water, we will not waste water and always protect the environment. </v>
          </cell>
          <cell r="E660" t="str">
            <v>PR14 revision</v>
          </cell>
          <cell r="F660">
            <v>21</v>
          </cell>
          <cell r="G660" t="str">
            <v>Water supply interruptions</v>
          </cell>
          <cell r="H660" t="str">
            <v>The number of minutes lost per property with supply interruptions of three hours or longer (including planned, unplanned and caused by a third party).</v>
          </cell>
          <cell r="I660">
            <v>0</v>
          </cell>
          <cell r="J660">
            <v>1</v>
          </cell>
          <cell r="K660">
            <v>0</v>
          </cell>
          <cell r="L660">
            <v>0</v>
          </cell>
          <cell r="M660">
            <v>0</v>
          </cell>
          <cell r="N660">
            <v>0</v>
          </cell>
          <cell r="O660">
            <v>0</v>
          </cell>
          <cell r="P660">
            <v>0</v>
          </cell>
          <cell r="Q660">
            <v>1</v>
          </cell>
          <cell r="R660" t="str">
            <v>Out &amp; under</v>
          </cell>
          <cell r="S660" t="str">
            <v>Revenue</v>
          </cell>
          <cell r="T660" t="str">
            <v>In-period</v>
          </cell>
          <cell r="U660" t="str">
            <v>Supply interruptions</v>
          </cell>
          <cell r="V660" t="str">
            <v>time</v>
          </cell>
          <cell r="W660" t="str">
            <v>Customer Minutes lost per property</v>
          </cell>
          <cell r="X660">
            <v>0</v>
          </cell>
          <cell r="Y660" t="str">
            <v>Down</v>
          </cell>
          <cell r="Z660" t="str">
            <v>Water supply interruptions</v>
          </cell>
        </row>
        <row r="661">
          <cell r="C661" t="str">
            <v>PR19YKY_22</v>
          </cell>
          <cell r="D661" t="str">
            <v xml:space="preserve">Water Supply: we will always provide you with enough safe water, we will not waste water and always protect the environment. </v>
          </cell>
          <cell r="E661" t="str">
            <v>PR14 revision</v>
          </cell>
          <cell r="F661">
            <v>22</v>
          </cell>
          <cell r="G661" t="str">
            <v>Leakage</v>
          </cell>
          <cell r="H661" t="str">
            <v>The Ml of water lost from water pipes</v>
          </cell>
          <cell r="I661">
            <v>0</v>
          </cell>
          <cell r="J661">
            <v>1</v>
          </cell>
          <cell r="K661">
            <v>0</v>
          </cell>
          <cell r="L661">
            <v>0</v>
          </cell>
          <cell r="M661">
            <v>0</v>
          </cell>
          <cell r="N661">
            <v>0</v>
          </cell>
          <cell r="O661">
            <v>0</v>
          </cell>
          <cell r="P661">
            <v>0</v>
          </cell>
          <cell r="Q661">
            <v>1</v>
          </cell>
          <cell r="R661" t="str">
            <v>Out &amp; under</v>
          </cell>
          <cell r="S661" t="str">
            <v>Revenue</v>
          </cell>
          <cell r="T661" t="str">
            <v>In-period</v>
          </cell>
          <cell r="U661" t="str">
            <v>Leakage</v>
          </cell>
          <cell r="V661" t="str">
            <v>nr</v>
          </cell>
          <cell r="W661" t="str">
            <v>Ml of Leakage - yearly average</v>
          </cell>
          <cell r="X661">
            <v>1</v>
          </cell>
          <cell r="Y661" t="str">
            <v>Down</v>
          </cell>
          <cell r="Z661" t="str">
            <v>Leakage</v>
          </cell>
        </row>
        <row r="662">
          <cell r="C662" t="str">
            <v>PR19YKY_23</v>
          </cell>
          <cell r="D662" t="str">
            <v xml:space="preserve">Water Supply: we will always provide you with enough safe water, we will not waste water and always protect the environment. </v>
          </cell>
          <cell r="E662" t="str">
            <v>PR19 new</v>
          </cell>
          <cell r="F662">
            <v>23</v>
          </cell>
          <cell r="G662" t="str">
            <v>Unplanned outage</v>
          </cell>
          <cell r="H662" t="str">
            <v xml:space="preserve">The temporary loss of maximum production capacity. Reported as lost capacity (flow rate) as a proportion of total company maximum production capacity. </v>
          </cell>
          <cell r="I662">
            <v>0</v>
          </cell>
          <cell r="J662">
            <v>1</v>
          </cell>
          <cell r="K662">
            <v>0</v>
          </cell>
          <cell r="L662">
            <v>0</v>
          </cell>
          <cell r="M662">
            <v>0</v>
          </cell>
          <cell r="N662">
            <v>0</v>
          </cell>
          <cell r="O662">
            <v>0</v>
          </cell>
          <cell r="P662">
            <v>0</v>
          </cell>
          <cell r="Q662">
            <v>1</v>
          </cell>
          <cell r="R662" t="str">
            <v>Under</v>
          </cell>
          <cell r="S662" t="str">
            <v>Revenue</v>
          </cell>
          <cell r="T662" t="str">
            <v>In-period</v>
          </cell>
          <cell r="U662" t="str">
            <v>Water outage</v>
          </cell>
          <cell r="V662" t="str">
            <v>%</v>
          </cell>
          <cell r="W662" t="str">
            <v>Ml of Outage (weighted) as a percentage of the total maximum production capacity (Ml/d)</v>
          </cell>
          <cell r="X662">
            <v>2</v>
          </cell>
          <cell r="Y662" t="str">
            <v>Down</v>
          </cell>
          <cell r="Z662" t="str">
            <v>Unplanned outage</v>
          </cell>
        </row>
        <row r="663">
          <cell r="C663" t="str">
            <v>PR19YKY_24</v>
          </cell>
          <cell r="D663" t="str">
            <v xml:space="preserve">Water Supply: we will always provide you with enough safe water, we will not waste water and always protect the environment. </v>
          </cell>
          <cell r="E663" t="str">
            <v>PR14 revision</v>
          </cell>
          <cell r="F663">
            <v>24</v>
          </cell>
          <cell r="G663" t="str">
            <v>Mains repairs</v>
          </cell>
          <cell r="H663" t="str">
            <v xml:space="preserve">The number of mains repairs per thousand kilometres of total length of mains. Mains bursts include all physical repair work to mains from which water is lost. </v>
          </cell>
          <cell r="I663">
            <v>0</v>
          </cell>
          <cell r="J663">
            <v>1</v>
          </cell>
          <cell r="K663">
            <v>0</v>
          </cell>
          <cell r="L663">
            <v>0</v>
          </cell>
          <cell r="M663">
            <v>0</v>
          </cell>
          <cell r="N663">
            <v>0</v>
          </cell>
          <cell r="O663">
            <v>0</v>
          </cell>
          <cell r="P663">
            <v>0</v>
          </cell>
          <cell r="Q663">
            <v>1</v>
          </cell>
          <cell r="R663" t="str">
            <v>Under</v>
          </cell>
          <cell r="S663" t="str">
            <v>Revenue</v>
          </cell>
          <cell r="T663" t="str">
            <v>In-period</v>
          </cell>
          <cell r="U663" t="str">
            <v>Water mains bursts</v>
          </cell>
          <cell r="V663" t="str">
            <v>nr</v>
          </cell>
          <cell r="W663" t="str">
            <v>Number of completed mains repairs per 1000km</v>
          </cell>
          <cell r="X663">
            <v>1</v>
          </cell>
          <cell r="Y663" t="str">
            <v>Down</v>
          </cell>
          <cell r="Z663" t="str">
            <v>Mains repairs</v>
          </cell>
        </row>
        <row r="664">
          <cell r="C664" t="str">
            <v>PR19YKY_25</v>
          </cell>
          <cell r="D664" t="str">
            <v xml:space="preserve">Water Supply: we will always provide you with enough safe water, we will not waste water and always protect the environment. </v>
          </cell>
          <cell r="E664" t="str">
            <v>PR14 revision</v>
          </cell>
          <cell r="F664">
            <v>25</v>
          </cell>
          <cell r="G664" t="str">
            <v>Per capita consumption</v>
          </cell>
          <cell r="H664" t="str">
            <v xml:space="preserve">The average amount of water used by each customer that lives in a household property (litres per head per day). </v>
          </cell>
          <cell r="I664">
            <v>0</v>
          </cell>
          <cell r="J664">
            <v>1</v>
          </cell>
          <cell r="K664">
            <v>0</v>
          </cell>
          <cell r="L664">
            <v>0</v>
          </cell>
          <cell r="M664">
            <v>0</v>
          </cell>
          <cell r="N664">
            <v>0</v>
          </cell>
          <cell r="O664">
            <v>0</v>
          </cell>
          <cell r="P664">
            <v>0</v>
          </cell>
          <cell r="Q664">
            <v>1</v>
          </cell>
          <cell r="R664" t="str">
            <v>Out &amp; under</v>
          </cell>
          <cell r="S664" t="str">
            <v>Revenue</v>
          </cell>
          <cell r="T664" t="str">
            <v>End of period</v>
          </cell>
          <cell r="U664" t="str">
            <v>Water consumption</v>
          </cell>
          <cell r="V664" t="str">
            <v>nr</v>
          </cell>
          <cell r="W664" t="str">
            <v>Litres per head per day - yearly average</v>
          </cell>
          <cell r="X664">
            <v>1</v>
          </cell>
          <cell r="Y664" t="str">
            <v>Down</v>
          </cell>
          <cell r="Z664" t="str">
            <v>Per capita consumption</v>
          </cell>
        </row>
        <row r="665">
          <cell r="C665" t="str">
            <v>PR19YKY_26</v>
          </cell>
          <cell r="D665" t="str">
            <v xml:space="preserve">Water Supply: we will always provide you with enough safe water, we will not waste water and always protect the environment. </v>
          </cell>
          <cell r="E665" t="str">
            <v>PR14 revision</v>
          </cell>
          <cell r="F665">
            <v>26</v>
          </cell>
          <cell r="G665" t="str">
            <v xml:space="preserve">Drinking water contacts </v>
          </cell>
          <cell r="H665" t="str">
            <v xml:space="preserve">The number  of contacts received about drinking water  (taste and odour, and appearance) </v>
          </cell>
          <cell r="I665">
            <v>0</v>
          </cell>
          <cell r="J665">
            <v>1</v>
          </cell>
          <cell r="K665">
            <v>0</v>
          </cell>
          <cell r="L665">
            <v>0</v>
          </cell>
          <cell r="M665">
            <v>0</v>
          </cell>
          <cell r="N665">
            <v>0</v>
          </cell>
          <cell r="O665">
            <v>0</v>
          </cell>
          <cell r="P665">
            <v>0</v>
          </cell>
          <cell r="Q665">
            <v>1</v>
          </cell>
          <cell r="R665" t="str">
            <v>Out &amp; under</v>
          </cell>
          <cell r="S665" t="str">
            <v>Revenue</v>
          </cell>
          <cell r="T665" t="str">
            <v>In-period</v>
          </cell>
          <cell r="U665" t="str">
            <v>Customer contacts - water quality</v>
          </cell>
          <cell r="V665" t="str">
            <v>nr</v>
          </cell>
          <cell r="W665" t="str">
            <v>Number  of contacts received about drinking water aesthetics / 10,000 population</v>
          </cell>
          <cell r="X665">
            <v>1</v>
          </cell>
          <cell r="Y665" t="str">
            <v>Down</v>
          </cell>
          <cell r="Z665" t="str">
            <v>Customer contacts about water quality</v>
          </cell>
          <cell r="AQ665">
            <v>11.4</v>
          </cell>
          <cell r="AR665">
            <v>10.6</v>
          </cell>
          <cell r="AS665">
            <v>9.6999999999999993</v>
          </cell>
          <cell r="AT665">
            <v>8.9</v>
          </cell>
          <cell r="AU665">
            <v>8.1</v>
          </cell>
          <cell r="BL665" t="str">
            <v>Yes</v>
          </cell>
          <cell r="BM665" t="str">
            <v>Yes</v>
          </cell>
          <cell r="BN665" t="str">
            <v>Yes</v>
          </cell>
          <cell r="BO665" t="str">
            <v>Yes</v>
          </cell>
          <cell r="BP665" t="str">
            <v>Yes</v>
          </cell>
          <cell r="BQ665" t="str">
            <v/>
          </cell>
          <cell r="BR665" t="str">
            <v/>
          </cell>
          <cell r="BS665" t="str">
            <v/>
          </cell>
          <cell r="BT665" t="str">
            <v/>
          </cell>
          <cell r="BU665" t="str">
            <v/>
          </cell>
          <cell r="BV665">
            <v>22.8</v>
          </cell>
          <cell r="BW665">
            <v>22.8</v>
          </cell>
          <cell r="BX665">
            <v>22.8</v>
          </cell>
          <cell r="BY665">
            <v>22.8</v>
          </cell>
          <cell r="BZ665">
            <v>22.8</v>
          </cell>
          <cell r="CA665" t="str">
            <v/>
          </cell>
          <cell r="CB665" t="str">
            <v/>
          </cell>
          <cell r="CC665" t="str">
            <v/>
          </cell>
          <cell r="CD665" t="str">
            <v/>
          </cell>
          <cell r="CE665" t="str">
            <v/>
          </cell>
          <cell r="CF665" t="str">
            <v/>
          </cell>
          <cell r="CG665" t="str">
            <v/>
          </cell>
          <cell r="CH665" t="str">
            <v/>
          </cell>
          <cell r="CI665" t="str">
            <v/>
          </cell>
          <cell r="CJ665" t="str">
            <v/>
          </cell>
          <cell r="CK665">
            <v>3.7</v>
          </cell>
          <cell r="CL665">
            <v>2.9</v>
          </cell>
          <cell r="CM665">
            <v>2</v>
          </cell>
          <cell r="CN665">
            <v>1.2</v>
          </cell>
          <cell r="CO665">
            <v>0.4</v>
          </cell>
          <cell r="CP665" t="str">
            <v/>
          </cell>
          <cell r="CQ665" t="str">
            <v/>
          </cell>
          <cell r="CR665" t="str">
            <v/>
          </cell>
          <cell r="CS665" t="str">
            <v/>
          </cell>
          <cell r="CT665" t="str">
            <v/>
          </cell>
          <cell r="CU665">
            <v>-1.2290000000000001</v>
          </cell>
          <cell r="CV665" t="str">
            <v/>
          </cell>
          <cell r="CW665" t="str">
            <v/>
          </cell>
          <cell r="CX665" t="str">
            <v/>
          </cell>
          <cell r="CY665">
            <v>1.024</v>
          </cell>
          <cell r="CZ665" t="str">
            <v/>
          </cell>
          <cell r="DA665" t="str">
            <v/>
          </cell>
          <cell r="DB665" t="str">
            <v/>
          </cell>
          <cell r="DD665">
            <v>1</v>
          </cell>
        </row>
        <row r="666">
          <cell r="C666" t="str">
            <v>PR19YKY_27</v>
          </cell>
          <cell r="D666" t="str">
            <v xml:space="preserve">Water Supply: we will always provide you with enough safe water, we will not waste water and always protect the environment. </v>
          </cell>
          <cell r="E666" t="str">
            <v>PR14 revision</v>
          </cell>
          <cell r="F666">
            <v>27</v>
          </cell>
          <cell r="G666" t="str">
            <v xml:space="preserve">Significant water supply events </v>
          </cell>
          <cell r="H666" t="str">
            <v>The number of supply interruption events lasting for a duration of 12 hours or longer, irrespective of whether it is planned, unplanned or caused by a third party</v>
          </cell>
          <cell r="I666">
            <v>0</v>
          </cell>
          <cell r="J666">
            <v>1</v>
          </cell>
          <cell r="K666">
            <v>0</v>
          </cell>
          <cell r="L666">
            <v>0</v>
          </cell>
          <cell r="M666">
            <v>0</v>
          </cell>
          <cell r="N666">
            <v>0</v>
          </cell>
          <cell r="O666">
            <v>0</v>
          </cell>
          <cell r="P666">
            <v>0</v>
          </cell>
          <cell r="Q666">
            <v>1</v>
          </cell>
          <cell r="R666" t="str">
            <v>Out &amp; under</v>
          </cell>
          <cell r="S666" t="str">
            <v>Revenue</v>
          </cell>
          <cell r="T666" t="str">
            <v>In-period</v>
          </cell>
          <cell r="U666" t="str">
            <v>Supply interruptions</v>
          </cell>
          <cell r="V666" t="str">
            <v>nr</v>
          </cell>
          <cell r="W666" t="str">
            <v>Number of events where one or more properties has an interruption of 12 hours or longer</v>
          </cell>
          <cell r="X666">
            <v>0</v>
          </cell>
          <cell r="Y666" t="str">
            <v>Down</v>
          </cell>
          <cell r="AQ666">
            <v>14</v>
          </cell>
          <cell r="AR666">
            <v>13</v>
          </cell>
          <cell r="AS666">
            <v>12</v>
          </cell>
          <cell r="AT666">
            <v>12</v>
          </cell>
          <cell r="AU666">
            <v>12</v>
          </cell>
          <cell r="BL666" t="str">
            <v>Yes</v>
          </cell>
          <cell r="BM666" t="str">
            <v>Yes</v>
          </cell>
          <cell r="BN666" t="str">
            <v>Yes</v>
          </cell>
          <cell r="BO666" t="str">
            <v>Yes</v>
          </cell>
          <cell r="BP666" t="str">
            <v>Yes</v>
          </cell>
          <cell r="BQ666" t="str">
            <v/>
          </cell>
          <cell r="BR666" t="str">
            <v/>
          </cell>
          <cell r="BS666" t="str">
            <v/>
          </cell>
          <cell r="BT666" t="str">
            <v/>
          </cell>
          <cell r="BU666" t="str">
            <v/>
          </cell>
          <cell r="BV666" t="str">
            <v/>
          </cell>
          <cell r="BW666" t="str">
            <v/>
          </cell>
          <cell r="BX666" t="str">
            <v/>
          </cell>
          <cell r="BY666" t="str">
            <v/>
          </cell>
          <cell r="BZ666" t="str">
            <v/>
          </cell>
          <cell r="CA666" t="str">
            <v/>
          </cell>
          <cell r="CB666" t="str">
            <v/>
          </cell>
          <cell r="CC666" t="str">
            <v/>
          </cell>
          <cell r="CD666" t="str">
            <v/>
          </cell>
          <cell r="CE666" t="str">
            <v/>
          </cell>
          <cell r="CF666" t="str">
            <v/>
          </cell>
          <cell r="CG666" t="str">
            <v/>
          </cell>
          <cell r="CH666" t="str">
            <v/>
          </cell>
          <cell r="CI666" t="str">
            <v/>
          </cell>
          <cell r="CJ666" t="str">
            <v/>
          </cell>
          <cell r="CK666" t="str">
            <v/>
          </cell>
          <cell r="CL666" t="str">
            <v/>
          </cell>
          <cell r="CM666" t="str">
            <v/>
          </cell>
          <cell r="CN666" t="str">
            <v/>
          </cell>
          <cell r="CO666" t="str">
            <v/>
          </cell>
          <cell r="CP666" t="str">
            <v/>
          </cell>
          <cell r="CQ666" t="str">
            <v/>
          </cell>
          <cell r="CR666" t="str">
            <v/>
          </cell>
          <cell r="CS666" t="str">
            <v/>
          </cell>
          <cell r="CT666" t="str">
            <v/>
          </cell>
          <cell r="CU666">
            <v>-0.26500000000000001</v>
          </cell>
          <cell r="CV666" t="str">
            <v/>
          </cell>
          <cell r="CW666" t="str">
            <v/>
          </cell>
          <cell r="CX666" t="str">
            <v/>
          </cell>
          <cell r="CY666">
            <v>0.26500000000000001</v>
          </cell>
          <cell r="CZ666" t="str">
            <v/>
          </cell>
          <cell r="DA666" t="str">
            <v/>
          </cell>
          <cell r="DB666" t="str">
            <v/>
          </cell>
          <cell r="DD666">
            <v>1</v>
          </cell>
        </row>
        <row r="667">
          <cell r="C667" t="str">
            <v>PR19YKY_28</v>
          </cell>
          <cell r="D667" t="str">
            <v xml:space="preserve">Water Supply: we will always provide you with enough safe water, we will not waste water and always protect the environment. </v>
          </cell>
          <cell r="E667" t="str">
            <v>PR14 continuation</v>
          </cell>
          <cell r="F667">
            <v>28</v>
          </cell>
          <cell r="G667" t="str">
            <v>Low pressure</v>
          </cell>
          <cell r="H667" t="str">
            <v>Number of properties receiving low water pressure</v>
          </cell>
          <cell r="I667">
            <v>0</v>
          </cell>
          <cell r="J667">
            <v>1</v>
          </cell>
          <cell r="K667">
            <v>0</v>
          </cell>
          <cell r="L667">
            <v>0</v>
          </cell>
          <cell r="M667">
            <v>0</v>
          </cell>
          <cell r="N667">
            <v>0</v>
          </cell>
          <cell r="O667">
            <v>0</v>
          </cell>
          <cell r="P667">
            <v>0</v>
          </cell>
          <cell r="Q667">
            <v>1</v>
          </cell>
          <cell r="R667" t="str">
            <v>Out &amp; under</v>
          </cell>
          <cell r="S667" t="str">
            <v>Revenue</v>
          </cell>
          <cell r="T667" t="str">
            <v>In-period</v>
          </cell>
          <cell r="U667" t="str">
            <v>Low pressure</v>
          </cell>
          <cell r="V667" t="str">
            <v>nr</v>
          </cell>
          <cell r="W667" t="str">
            <v xml:space="preserve">The number of properties below the low pressure standard. </v>
          </cell>
          <cell r="X667">
            <v>0</v>
          </cell>
          <cell r="Y667" t="str">
            <v>Down</v>
          </cell>
          <cell r="Z667" t="str">
            <v>Low pressure</v>
          </cell>
          <cell r="AQ667">
            <v>14</v>
          </cell>
          <cell r="AR667">
            <v>13</v>
          </cell>
          <cell r="AS667">
            <v>12</v>
          </cell>
          <cell r="AT667">
            <v>12</v>
          </cell>
          <cell r="AU667">
            <v>12</v>
          </cell>
          <cell r="BL667" t="str">
            <v>Yes</v>
          </cell>
          <cell r="BM667" t="str">
            <v>Yes</v>
          </cell>
          <cell r="BN667" t="str">
            <v>Yes</v>
          </cell>
          <cell r="BO667" t="str">
            <v>Yes</v>
          </cell>
          <cell r="BP667" t="str">
            <v>Yes</v>
          </cell>
          <cell r="BQ667" t="str">
            <v/>
          </cell>
          <cell r="BR667" t="str">
            <v/>
          </cell>
          <cell r="BS667" t="str">
            <v/>
          </cell>
          <cell r="BT667" t="str">
            <v/>
          </cell>
          <cell r="BU667" t="str">
            <v/>
          </cell>
          <cell r="BV667" t="str">
            <v/>
          </cell>
          <cell r="BW667" t="str">
            <v/>
          </cell>
          <cell r="BX667" t="str">
            <v/>
          </cell>
          <cell r="BY667" t="str">
            <v/>
          </cell>
          <cell r="BZ667" t="str">
            <v/>
          </cell>
          <cell r="CA667" t="str">
            <v/>
          </cell>
          <cell r="CB667" t="str">
            <v/>
          </cell>
          <cell r="CC667" t="str">
            <v/>
          </cell>
          <cell r="CD667" t="str">
            <v/>
          </cell>
          <cell r="CE667" t="str">
            <v/>
          </cell>
          <cell r="CK667" t="str">
            <v/>
          </cell>
          <cell r="CL667" t="str">
            <v/>
          </cell>
          <cell r="CM667" t="str">
            <v/>
          </cell>
          <cell r="CN667" t="str">
            <v/>
          </cell>
          <cell r="CO667" t="str">
            <v/>
          </cell>
          <cell r="CP667" t="str">
            <v/>
          </cell>
          <cell r="CQ667" t="str">
            <v/>
          </cell>
          <cell r="CR667" t="str">
            <v/>
          </cell>
          <cell r="CS667" t="str">
            <v/>
          </cell>
          <cell r="CT667" t="str">
            <v/>
          </cell>
          <cell r="CU667">
            <v>-0.13900000000000001</v>
          </cell>
          <cell r="CV667" t="str">
            <v/>
          </cell>
          <cell r="CW667" t="str">
            <v/>
          </cell>
          <cell r="CX667" t="str">
            <v/>
          </cell>
          <cell r="CY667" t="str">
            <v/>
          </cell>
          <cell r="CZ667" t="str">
            <v/>
          </cell>
          <cell r="DA667" t="str">
            <v/>
          </cell>
          <cell r="DB667" t="str">
            <v/>
          </cell>
          <cell r="DD667">
            <v>1</v>
          </cell>
        </row>
        <row r="668">
          <cell r="C668" t="str">
            <v>PR19YKY_29</v>
          </cell>
          <cell r="D668" t="str">
            <v xml:space="preserve">Water Supply: we will always provide you with enough safe water, we will not waste water and always protect the environment. </v>
          </cell>
          <cell r="E668" t="str">
            <v>PR19 new</v>
          </cell>
          <cell r="F668">
            <v>29</v>
          </cell>
          <cell r="G668" t="str">
            <v>Repairing or replacing customer owned pipes</v>
          </cell>
          <cell r="H668" t="str">
            <v>The total number of residential supply pipe repairs and renewals carried out by us each year.</v>
          </cell>
          <cell r="I668">
            <v>0</v>
          </cell>
          <cell r="J668">
            <v>1</v>
          </cell>
          <cell r="K668">
            <v>0</v>
          </cell>
          <cell r="L668">
            <v>0</v>
          </cell>
          <cell r="M668">
            <v>0</v>
          </cell>
          <cell r="N668">
            <v>0</v>
          </cell>
          <cell r="O668">
            <v>0</v>
          </cell>
          <cell r="P668">
            <v>0</v>
          </cell>
          <cell r="Q668">
            <v>1</v>
          </cell>
          <cell r="R668" t="str">
            <v>Out &amp; under</v>
          </cell>
          <cell r="S668" t="str">
            <v>Revenue</v>
          </cell>
          <cell r="T668" t="str">
            <v>In-period</v>
          </cell>
          <cell r="U668" t="str">
            <v>Supply interruptions</v>
          </cell>
          <cell r="V668" t="str">
            <v>nr</v>
          </cell>
          <cell r="W668" t="str">
            <v>Number of residential supply pipe repairs and renewals</v>
          </cell>
          <cell r="X668">
            <v>0</v>
          </cell>
          <cell r="Y668" t="str">
            <v>Up</v>
          </cell>
          <cell r="AQ668">
            <v>6882</v>
          </cell>
          <cell r="AR668">
            <v>7109</v>
          </cell>
          <cell r="AS668">
            <v>7386</v>
          </cell>
          <cell r="AT668">
            <v>7687</v>
          </cell>
          <cell r="AU668">
            <v>8013</v>
          </cell>
          <cell r="BL668" t="str">
            <v>Yes</v>
          </cell>
          <cell r="BM668" t="str">
            <v>Yes</v>
          </cell>
          <cell r="BN668" t="str">
            <v>Yes</v>
          </cell>
          <cell r="BO668" t="str">
            <v>Yes</v>
          </cell>
          <cell r="BP668" t="str">
            <v>Yes</v>
          </cell>
          <cell r="BQ668" t="str">
            <v/>
          </cell>
          <cell r="BR668" t="str">
            <v/>
          </cell>
          <cell r="BS668" t="str">
            <v/>
          </cell>
          <cell r="BT668" t="str">
            <v/>
          </cell>
          <cell r="BU668" t="str">
            <v/>
          </cell>
          <cell r="BV668" t="str">
            <v/>
          </cell>
          <cell r="BW668" t="str">
            <v/>
          </cell>
          <cell r="BX668" t="str">
            <v/>
          </cell>
          <cell r="BY668" t="str">
            <v/>
          </cell>
          <cell r="BZ668" t="str">
            <v/>
          </cell>
          <cell r="CA668" t="str">
            <v/>
          </cell>
          <cell r="CB668" t="str">
            <v/>
          </cell>
          <cell r="CC668" t="str">
            <v/>
          </cell>
          <cell r="CD668" t="str">
            <v/>
          </cell>
          <cell r="CE668" t="str">
            <v/>
          </cell>
          <cell r="CF668" t="str">
            <v/>
          </cell>
          <cell r="CG668" t="str">
            <v/>
          </cell>
          <cell r="CH668" t="str">
            <v/>
          </cell>
          <cell r="CI668" t="str">
            <v/>
          </cell>
          <cell r="CJ668" t="str">
            <v/>
          </cell>
          <cell r="CK668" t="str">
            <v/>
          </cell>
          <cell r="CL668" t="str">
            <v/>
          </cell>
          <cell r="CM668" t="str">
            <v/>
          </cell>
          <cell r="CN668" t="str">
            <v/>
          </cell>
          <cell r="CO668" t="str">
            <v/>
          </cell>
          <cell r="CP668" t="str">
            <v/>
          </cell>
          <cell r="CQ668" t="str">
            <v/>
          </cell>
          <cell r="CR668" t="str">
            <v/>
          </cell>
          <cell r="CS668" t="str">
            <v/>
          </cell>
          <cell r="CT668" t="str">
            <v/>
          </cell>
          <cell r="CU668">
            <v>-4.4900000000000002E-4</v>
          </cell>
          <cell r="CV668" t="str">
            <v/>
          </cell>
          <cell r="CW668" t="str">
            <v/>
          </cell>
          <cell r="CX668" t="str">
            <v/>
          </cell>
          <cell r="CY668">
            <v>4.4900000000000002E-4</v>
          </cell>
          <cell r="CZ668" t="str">
            <v/>
          </cell>
          <cell r="DA668" t="str">
            <v/>
          </cell>
          <cell r="DB668" t="str">
            <v/>
          </cell>
          <cell r="DD668">
            <v>1</v>
          </cell>
        </row>
        <row r="669">
          <cell r="C669" t="str">
            <v>PR19YKY_30</v>
          </cell>
          <cell r="D669" t="str">
            <v xml:space="preserve">Environment: we will remove surface water from our sewers and recycle all waste water, protecting the environment from sewer flooding and pollution. </v>
          </cell>
          <cell r="E669" t="str">
            <v>PR14 revision</v>
          </cell>
          <cell r="F669">
            <v>30</v>
          </cell>
          <cell r="G669" t="str">
            <v>Pollution incidents</v>
          </cell>
          <cell r="H669" t="str">
            <v xml:space="preserve">The number of pollution incidents resulting from Yorkshire Water sewage assets
</v>
          </cell>
          <cell r="I669">
            <v>0</v>
          </cell>
          <cell r="J669">
            <v>0</v>
          </cell>
          <cell r="K669">
            <v>1</v>
          </cell>
          <cell r="L669">
            <v>0</v>
          </cell>
          <cell r="M669">
            <v>0</v>
          </cell>
          <cell r="N669">
            <v>0</v>
          </cell>
          <cell r="O669">
            <v>0</v>
          </cell>
          <cell r="P669">
            <v>0</v>
          </cell>
          <cell r="Q669">
            <v>1</v>
          </cell>
          <cell r="R669" t="str">
            <v>Out &amp; under</v>
          </cell>
          <cell r="S669" t="str">
            <v>Revenue</v>
          </cell>
          <cell r="T669" t="str">
            <v>In-period</v>
          </cell>
          <cell r="U669" t="str">
            <v>Pollution incidents</v>
          </cell>
          <cell r="V669" t="str">
            <v>nr</v>
          </cell>
          <cell r="W669" t="str">
            <v>Number of Pollution Incidents</v>
          </cell>
          <cell r="X669">
            <v>2</v>
          </cell>
          <cell r="Y669" t="str">
            <v>Down</v>
          </cell>
          <cell r="Z669" t="str">
            <v>Pollution incidents</v>
          </cell>
        </row>
        <row r="670">
          <cell r="C670" t="str">
            <v>PR19YKY_31</v>
          </cell>
          <cell r="D670" t="str">
            <v xml:space="preserve">Environment: we will remove surface water from our sewers and recycle all waste water, protecting the environment from sewer flooding and pollution. </v>
          </cell>
          <cell r="E670" t="str">
            <v>PR14 revision</v>
          </cell>
          <cell r="F670">
            <v>31</v>
          </cell>
          <cell r="G670" t="str">
            <v>Internal sewer flooding</v>
          </cell>
          <cell r="H670" t="str">
            <v xml:space="preserve">The number of incidents of internal sewer flooding of homes and businesses in the year. </v>
          </cell>
          <cell r="I670">
            <v>0</v>
          </cell>
          <cell r="J670">
            <v>0</v>
          </cell>
          <cell r="K670">
            <v>1</v>
          </cell>
          <cell r="L670">
            <v>0</v>
          </cell>
          <cell r="M670">
            <v>0</v>
          </cell>
          <cell r="N670">
            <v>0</v>
          </cell>
          <cell r="O670">
            <v>0</v>
          </cell>
          <cell r="P670">
            <v>0</v>
          </cell>
          <cell r="Q670">
            <v>1</v>
          </cell>
          <cell r="R670" t="str">
            <v>Out &amp; under</v>
          </cell>
          <cell r="S670" t="str">
            <v>Revenue</v>
          </cell>
          <cell r="T670" t="str">
            <v>In-period</v>
          </cell>
          <cell r="U670" t="str">
            <v>Sewer flooding</v>
          </cell>
          <cell r="V670" t="str">
            <v>nr</v>
          </cell>
          <cell r="W670" t="str">
            <v>Number of internal sewer flooding incidents</v>
          </cell>
          <cell r="X670">
            <v>2</v>
          </cell>
          <cell r="Y670" t="str">
            <v>Down</v>
          </cell>
          <cell r="Z670" t="str">
            <v>Internal sewer flooding</v>
          </cell>
        </row>
        <row r="671">
          <cell r="C671" t="str">
            <v>PR19YKY_32</v>
          </cell>
          <cell r="D671" t="str">
            <v xml:space="preserve">Environment: we will remove surface water from our sewers and recycle all waste water, protecting the environment from sewer flooding and pollution. </v>
          </cell>
          <cell r="E671" t="str">
            <v>PR19 new</v>
          </cell>
          <cell r="F671">
            <v>32</v>
          </cell>
          <cell r="G671" t="str">
            <v>Treatment works compliance</v>
          </cell>
          <cell r="H671" t="str">
            <v>The performance of our water and wastewater assets to treat and dispose of wastewater in line with the discharge permit conditions.</v>
          </cell>
          <cell r="I671">
            <v>0</v>
          </cell>
          <cell r="J671">
            <v>0.05</v>
          </cell>
          <cell r="K671">
            <v>0.95</v>
          </cell>
          <cell r="L671">
            <v>0</v>
          </cell>
          <cell r="M671">
            <v>0</v>
          </cell>
          <cell r="N671">
            <v>0</v>
          </cell>
          <cell r="O671">
            <v>0</v>
          </cell>
          <cell r="P671">
            <v>0</v>
          </cell>
          <cell r="Q671">
            <v>1</v>
          </cell>
          <cell r="R671" t="str">
            <v>Under</v>
          </cell>
          <cell r="S671" t="str">
            <v>Revenue</v>
          </cell>
          <cell r="T671" t="str">
            <v>In-period</v>
          </cell>
          <cell r="U671" t="str">
            <v>WTW discharge consents</v>
          </cell>
          <cell r="V671" t="str">
            <v>%</v>
          </cell>
          <cell r="W671" t="str">
            <v>% treatment work compliance</v>
          </cell>
          <cell r="X671">
            <v>2</v>
          </cell>
          <cell r="Y671" t="str">
            <v>Up</v>
          </cell>
          <cell r="Z671" t="str">
            <v>Treatment works compliance</v>
          </cell>
        </row>
        <row r="672">
          <cell r="C672" t="str">
            <v>PR19YKY_33</v>
          </cell>
          <cell r="D672" t="str">
            <v xml:space="preserve">Environment: we will remove surface water from our sewers and recycle all waste water, protecting the environment from sewer flooding and pollution. </v>
          </cell>
          <cell r="E672" t="str">
            <v>PR14 revision</v>
          </cell>
          <cell r="F672">
            <v>33</v>
          </cell>
          <cell r="G672" t="str">
            <v>Sewer collapses</v>
          </cell>
          <cell r="H672" t="str">
            <v xml:space="preserve">The number of sewer collapses per thousand kilometres of all sewers. </v>
          </cell>
          <cell r="I672">
            <v>0</v>
          </cell>
          <cell r="J672">
            <v>0</v>
          </cell>
          <cell r="K672">
            <v>1</v>
          </cell>
          <cell r="L672">
            <v>0</v>
          </cell>
          <cell r="M672">
            <v>0</v>
          </cell>
          <cell r="N672">
            <v>0</v>
          </cell>
          <cell r="O672">
            <v>0</v>
          </cell>
          <cell r="P672">
            <v>0</v>
          </cell>
          <cell r="Q672">
            <v>1</v>
          </cell>
          <cell r="R672" t="str">
            <v>Under</v>
          </cell>
          <cell r="S672" t="str">
            <v>Revenue</v>
          </cell>
          <cell r="T672" t="str">
            <v>In-period</v>
          </cell>
          <cell r="U672" t="str">
            <v>Sewer blockages/collapses</v>
          </cell>
          <cell r="V672" t="str">
            <v>nr</v>
          </cell>
          <cell r="W672" t="str">
            <v xml:space="preserve">Number of sewer collapses per 1000 kilometres of all sewers. </v>
          </cell>
          <cell r="X672">
            <v>2</v>
          </cell>
          <cell r="Y672" t="str">
            <v>Down</v>
          </cell>
          <cell r="Z672" t="str">
            <v>Sewer collapses</v>
          </cell>
        </row>
        <row r="673">
          <cell r="C673" t="str">
            <v>PR19YKY_34</v>
          </cell>
          <cell r="D673" t="str">
            <v xml:space="preserve">Environment: we will remove surface water from our sewers and recycle all waste water, protecting the environment from sewer flooding and pollution. </v>
          </cell>
          <cell r="E673" t="str">
            <v>PR19 new</v>
          </cell>
          <cell r="F673">
            <v>34</v>
          </cell>
          <cell r="G673" t="str">
            <v>Risk of sewer flooding in a storm</v>
          </cell>
          <cell r="H673" t="str">
            <v xml:space="preserve">The population vulnerable to sewer flooding in a 1:50 year rainfall event. </v>
          </cell>
          <cell r="I673">
            <v>0</v>
          </cell>
          <cell r="J673">
            <v>0</v>
          </cell>
          <cell r="K673">
            <v>1</v>
          </cell>
          <cell r="L673">
            <v>0</v>
          </cell>
          <cell r="M673">
            <v>0</v>
          </cell>
          <cell r="N673">
            <v>0</v>
          </cell>
          <cell r="O673">
            <v>0</v>
          </cell>
          <cell r="P673">
            <v>0</v>
          </cell>
          <cell r="Q673">
            <v>1</v>
          </cell>
          <cell r="R673" t="str">
            <v>NFI</v>
          </cell>
          <cell r="U673" t="str">
            <v>Resilience</v>
          </cell>
          <cell r="V673" t="str">
            <v>%</v>
          </cell>
          <cell r="W673" t="str">
            <v>% of population vulnerable to flooding</v>
          </cell>
          <cell r="X673">
            <v>2</v>
          </cell>
          <cell r="Y673" t="str">
            <v>Down</v>
          </cell>
          <cell r="Z673" t="str">
            <v>Risk of sewer flooding in a storm</v>
          </cell>
        </row>
        <row r="674">
          <cell r="C674" t="str">
            <v>PR19YKY_35</v>
          </cell>
          <cell r="D674" t="str">
            <v xml:space="preserve">Environment: we will remove surface water from our sewers and recycle all waste water, protecting the environment from sewer flooding and pollution. </v>
          </cell>
          <cell r="E674" t="str">
            <v>PR14 revision</v>
          </cell>
          <cell r="F674">
            <v>35</v>
          </cell>
          <cell r="G674" t="str">
            <v>External sewer flooding</v>
          </cell>
          <cell r="H674" t="str">
            <v xml:space="preserve">The number of external flooding incidents per year caused by the escape of water originating from public sewers, affecting properties or single curtilages.
</v>
          </cell>
          <cell r="I674">
            <v>0</v>
          </cell>
          <cell r="J674">
            <v>0</v>
          </cell>
          <cell r="K674">
            <v>1</v>
          </cell>
          <cell r="L674">
            <v>0</v>
          </cell>
          <cell r="M674">
            <v>0</v>
          </cell>
          <cell r="N674">
            <v>0</v>
          </cell>
          <cell r="O674">
            <v>0</v>
          </cell>
          <cell r="P674">
            <v>0</v>
          </cell>
          <cell r="Q674">
            <v>1</v>
          </cell>
          <cell r="R674" t="str">
            <v>Out &amp; under</v>
          </cell>
          <cell r="S674" t="str">
            <v>Revenue</v>
          </cell>
          <cell r="T674" t="str">
            <v>In-period</v>
          </cell>
          <cell r="U674" t="str">
            <v>Sewer flooding</v>
          </cell>
          <cell r="V674" t="str">
            <v>nr</v>
          </cell>
          <cell r="W674" t="str">
            <v>Number of external sewer flooding incidents</v>
          </cell>
          <cell r="X674">
            <v>0</v>
          </cell>
          <cell r="Y674" t="str">
            <v>Down</v>
          </cell>
          <cell r="Z674" t="str">
            <v>External sewer flooding</v>
          </cell>
          <cell r="AQ674">
            <v>7188</v>
          </cell>
          <cell r="AR674">
            <v>6809</v>
          </cell>
          <cell r="AS674">
            <v>6431</v>
          </cell>
          <cell r="AT674">
            <v>6053</v>
          </cell>
          <cell r="AU674">
            <v>5675</v>
          </cell>
          <cell r="BL674" t="str">
            <v>Yes</v>
          </cell>
          <cell r="BM674" t="str">
            <v>Yes</v>
          </cell>
          <cell r="BN674" t="str">
            <v>Yes</v>
          </cell>
          <cell r="BO674" t="str">
            <v>Yes</v>
          </cell>
          <cell r="BP674" t="str">
            <v>Yes</v>
          </cell>
          <cell r="BQ674" t="str">
            <v/>
          </cell>
          <cell r="BR674" t="str">
            <v/>
          </cell>
          <cell r="BS674" t="str">
            <v/>
          </cell>
          <cell r="BT674" t="str">
            <v/>
          </cell>
          <cell r="BU674" t="str">
            <v/>
          </cell>
          <cell r="BV674">
            <v>10782</v>
          </cell>
          <cell r="BW674">
            <v>10782</v>
          </cell>
          <cell r="BX674">
            <v>10782</v>
          </cell>
          <cell r="BY674">
            <v>10782</v>
          </cell>
          <cell r="BZ674">
            <v>10782</v>
          </cell>
          <cell r="CA674" t="str">
            <v/>
          </cell>
          <cell r="CB674" t="str">
            <v/>
          </cell>
          <cell r="CC674" t="str">
            <v/>
          </cell>
          <cell r="CD674" t="str">
            <v/>
          </cell>
          <cell r="CE674" t="str">
            <v/>
          </cell>
          <cell r="CF674" t="str">
            <v/>
          </cell>
          <cell r="CG674" t="str">
            <v/>
          </cell>
          <cell r="CH674" t="str">
            <v/>
          </cell>
          <cell r="CI674" t="str">
            <v/>
          </cell>
          <cell r="CJ674" t="str">
            <v/>
          </cell>
          <cell r="CK674">
            <v>3924</v>
          </cell>
          <cell r="CL674">
            <v>3702</v>
          </cell>
          <cell r="CM674">
            <v>3519</v>
          </cell>
          <cell r="CN674">
            <v>3248</v>
          </cell>
          <cell r="CO674">
            <v>2957</v>
          </cell>
          <cell r="CP674" t="str">
            <v/>
          </cell>
          <cell r="CQ674" t="str">
            <v/>
          </cell>
          <cell r="CR674" t="str">
            <v/>
          </cell>
          <cell r="CS674" t="str">
            <v/>
          </cell>
          <cell r="CT674" t="str">
            <v/>
          </cell>
          <cell r="CU674">
            <v>-9.4800000000000006E-3</v>
          </cell>
          <cell r="CV674" t="str">
            <v/>
          </cell>
          <cell r="CW674" t="str">
            <v/>
          </cell>
          <cell r="CX674" t="str">
            <v/>
          </cell>
          <cell r="CY674">
            <v>7.9000000000000008E-3</v>
          </cell>
          <cell r="CZ674" t="str">
            <v/>
          </cell>
          <cell r="DA674" t="str">
            <v/>
          </cell>
          <cell r="DB674" t="str">
            <v/>
          </cell>
          <cell r="DD674">
            <v>1</v>
          </cell>
        </row>
        <row r="675">
          <cell r="C675" t="str">
            <v>PR19YKY_36</v>
          </cell>
          <cell r="D675" t="str">
            <v xml:space="preserve">Environment: we will remove surface water from our sewers and recycle all waste water, protecting the environment from sewer flooding and pollution. </v>
          </cell>
          <cell r="E675" t="str">
            <v>PR14 continuation</v>
          </cell>
          <cell r="F675">
            <v>36</v>
          </cell>
          <cell r="G675" t="str">
            <v>Bathing water quality</v>
          </cell>
          <cell r="H675" t="str">
            <v xml:space="preserve">The number of designated bathing waters where we exceed European Union Bathing Water Directive requirements. </v>
          </cell>
          <cell r="I675">
            <v>0</v>
          </cell>
          <cell r="J675">
            <v>0</v>
          </cell>
          <cell r="K675">
            <v>1</v>
          </cell>
          <cell r="L675">
            <v>0</v>
          </cell>
          <cell r="M675">
            <v>0</v>
          </cell>
          <cell r="N675">
            <v>0</v>
          </cell>
          <cell r="O675">
            <v>0</v>
          </cell>
          <cell r="P675">
            <v>0</v>
          </cell>
          <cell r="Q675">
            <v>1</v>
          </cell>
          <cell r="R675" t="str">
            <v>Out &amp; under</v>
          </cell>
          <cell r="S675" t="str">
            <v>Revenue</v>
          </cell>
          <cell r="T675" t="str">
            <v>In-period</v>
          </cell>
          <cell r="U675" t="str">
            <v>Environmental</v>
          </cell>
          <cell r="V675" t="str">
            <v>nr</v>
          </cell>
          <cell r="W675" t="str">
            <v>Number of Bathing Waters</v>
          </cell>
          <cell r="X675">
            <v>0</v>
          </cell>
          <cell r="Y675" t="str">
            <v>Up</v>
          </cell>
          <cell r="AQ675">
            <v>18</v>
          </cell>
          <cell r="AR675">
            <v>18</v>
          </cell>
          <cell r="AS675">
            <v>18</v>
          </cell>
          <cell r="AT675">
            <v>18</v>
          </cell>
          <cell r="AU675">
            <v>18</v>
          </cell>
          <cell r="BL675" t="str">
            <v>Yes</v>
          </cell>
          <cell r="BM675" t="str">
            <v>Yes</v>
          </cell>
          <cell r="BN675" t="str">
            <v>Yes</v>
          </cell>
          <cell r="BO675" t="str">
            <v>Yes</v>
          </cell>
          <cell r="BP675" t="str">
            <v>Yes</v>
          </cell>
          <cell r="BQ675" t="str">
            <v/>
          </cell>
          <cell r="BR675" t="str">
            <v/>
          </cell>
          <cell r="BS675" t="str">
            <v/>
          </cell>
          <cell r="BT675" t="str">
            <v/>
          </cell>
          <cell r="BU675" t="str">
            <v/>
          </cell>
          <cell r="BV675">
            <v>10</v>
          </cell>
          <cell r="BW675">
            <v>10</v>
          </cell>
          <cell r="BX675">
            <v>10</v>
          </cell>
          <cell r="BY675">
            <v>10</v>
          </cell>
          <cell r="BZ675">
            <v>10</v>
          </cell>
          <cell r="CA675" t="str">
            <v/>
          </cell>
          <cell r="CB675" t="str">
            <v/>
          </cell>
          <cell r="CC675" t="str">
            <v/>
          </cell>
          <cell r="CD675" t="str">
            <v/>
          </cell>
          <cell r="CE675" t="str">
            <v/>
          </cell>
          <cell r="CF675" t="str">
            <v/>
          </cell>
          <cell r="CG675" t="str">
            <v/>
          </cell>
          <cell r="CH675" t="str">
            <v/>
          </cell>
          <cell r="CI675" t="str">
            <v/>
          </cell>
          <cell r="CJ675" t="str">
            <v/>
          </cell>
          <cell r="CK675">
            <v>26</v>
          </cell>
          <cell r="CL675">
            <v>26</v>
          </cell>
          <cell r="CM675">
            <v>26</v>
          </cell>
          <cell r="CN675">
            <v>26</v>
          </cell>
          <cell r="CO675">
            <v>26</v>
          </cell>
          <cell r="CP675" t="str">
            <v/>
          </cell>
          <cell r="CQ675" t="str">
            <v/>
          </cell>
          <cell r="CR675" t="str">
            <v/>
          </cell>
          <cell r="CS675" t="str">
            <v/>
          </cell>
          <cell r="CT675" t="str">
            <v/>
          </cell>
          <cell r="CU675">
            <v>-1.2350000000000001</v>
          </cell>
          <cell r="CV675" t="str">
            <v/>
          </cell>
          <cell r="CW675" t="str">
            <v/>
          </cell>
          <cell r="CX675" t="str">
            <v/>
          </cell>
          <cell r="CY675">
            <v>0.63600000000000001</v>
          </cell>
          <cell r="CZ675" t="str">
            <v/>
          </cell>
          <cell r="DA675" t="str">
            <v/>
          </cell>
          <cell r="DB675" t="str">
            <v/>
          </cell>
          <cell r="DD675">
            <v>1</v>
          </cell>
        </row>
        <row r="676">
          <cell r="C676" t="str">
            <v>PR19YKY_37</v>
          </cell>
          <cell r="D676" t="str">
            <v xml:space="preserve">Environment: we will remove surface water from our sewers and recycle all waste water, protecting the environment from sewer flooding and pollution. </v>
          </cell>
          <cell r="E676" t="str">
            <v>PR19 new</v>
          </cell>
          <cell r="F676">
            <v>37</v>
          </cell>
          <cell r="G676" t="str">
            <v>Surface water management</v>
          </cell>
          <cell r="H676" t="str">
            <v xml:space="preserve">The number of Hectares (Ha) of surface water run-off removed or attenuated from the public sewer network as a result of blue-green infrastructure or surface water disconnection. </v>
          </cell>
          <cell r="I676">
            <v>0</v>
          </cell>
          <cell r="J676">
            <v>0.16</v>
          </cell>
          <cell r="K676">
            <v>0.84</v>
          </cell>
          <cell r="L676">
            <v>0</v>
          </cell>
          <cell r="M676">
            <v>0</v>
          </cell>
          <cell r="N676">
            <v>0</v>
          </cell>
          <cell r="O676">
            <v>0</v>
          </cell>
          <cell r="P676">
            <v>0</v>
          </cell>
          <cell r="Q676">
            <v>1</v>
          </cell>
          <cell r="R676" t="str">
            <v>Out &amp; under</v>
          </cell>
          <cell r="S676" t="str">
            <v>Revenue</v>
          </cell>
          <cell r="T676" t="str">
            <v>In-period</v>
          </cell>
          <cell r="U676" t="str">
            <v>Environmental</v>
          </cell>
          <cell r="V676" t="str">
            <v>nr</v>
          </cell>
          <cell r="W676" t="str">
            <v>Hectares of surface water removed or attenuated from the public sewer network</v>
          </cell>
          <cell r="X676">
            <v>0</v>
          </cell>
          <cell r="Y676" t="str">
            <v>Up</v>
          </cell>
          <cell r="AQ676">
            <v>1</v>
          </cell>
          <cell r="AR676">
            <v>4</v>
          </cell>
          <cell r="AS676">
            <v>5</v>
          </cell>
          <cell r="AT676">
            <v>10</v>
          </cell>
          <cell r="AU676">
            <v>20</v>
          </cell>
          <cell r="BL676" t="str">
            <v>Yes</v>
          </cell>
          <cell r="BM676" t="str">
            <v>Yes</v>
          </cell>
          <cell r="BN676" t="str">
            <v>Yes</v>
          </cell>
          <cell r="BO676" t="str">
            <v>Yes</v>
          </cell>
          <cell r="BP676" t="str">
            <v>Yes</v>
          </cell>
          <cell r="BQ676" t="str">
            <v/>
          </cell>
          <cell r="BR676" t="str">
            <v/>
          </cell>
          <cell r="BS676" t="str">
            <v/>
          </cell>
          <cell r="BT676" t="str">
            <v/>
          </cell>
          <cell r="BU676" t="str">
            <v/>
          </cell>
          <cell r="BV676" t="str">
            <v/>
          </cell>
          <cell r="BW676" t="str">
            <v/>
          </cell>
          <cell r="BX676" t="str">
            <v/>
          </cell>
          <cell r="BY676" t="str">
            <v/>
          </cell>
          <cell r="BZ676" t="str">
            <v/>
          </cell>
          <cell r="CA676" t="str">
            <v/>
          </cell>
          <cell r="CB676" t="str">
            <v/>
          </cell>
          <cell r="CC676" t="str">
            <v/>
          </cell>
          <cell r="CD676" t="str">
            <v/>
          </cell>
          <cell r="CE676" t="str">
            <v/>
          </cell>
          <cell r="CF676" t="str">
            <v/>
          </cell>
          <cell r="CG676" t="str">
            <v/>
          </cell>
          <cell r="CH676" t="str">
            <v/>
          </cell>
          <cell r="CI676" t="str">
            <v/>
          </cell>
          <cell r="CJ676" t="str">
            <v/>
          </cell>
          <cell r="CK676" t="str">
            <v/>
          </cell>
          <cell r="CL676" t="str">
            <v/>
          </cell>
          <cell r="CM676" t="str">
            <v/>
          </cell>
          <cell r="CN676" t="str">
            <v/>
          </cell>
          <cell r="CO676" t="str">
            <v/>
          </cell>
          <cell r="CP676" t="str">
            <v/>
          </cell>
          <cell r="CQ676" t="str">
            <v/>
          </cell>
          <cell r="CR676" t="str">
            <v/>
          </cell>
          <cell r="CS676" t="str">
            <v/>
          </cell>
          <cell r="CT676" t="str">
            <v/>
          </cell>
          <cell r="CU676">
            <v>-4.8650000000000004E-3</v>
          </cell>
          <cell r="CV676" t="str">
            <v/>
          </cell>
          <cell r="CW676" t="str">
            <v/>
          </cell>
          <cell r="CX676" t="str">
            <v/>
          </cell>
          <cell r="CY676">
            <v>4.8650000000000004E-3</v>
          </cell>
          <cell r="CZ676" t="str">
            <v/>
          </cell>
          <cell r="DA676" t="str">
            <v/>
          </cell>
          <cell r="DB676" t="str">
            <v/>
          </cell>
          <cell r="DD676">
            <v>1</v>
          </cell>
        </row>
        <row r="677">
          <cell r="C677" t="str">
            <v>PR19YKY_38</v>
          </cell>
          <cell r="D677" t="str">
            <v xml:space="preserve">Water Supply: we will always provide you with enough safe water, we will not waste water and always protect the environment. </v>
          </cell>
          <cell r="E677" t="str">
            <v>PR19 new</v>
          </cell>
          <cell r="F677">
            <v>38</v>
          </cell>
          <cell r="G677" t="str">
            <v>Risk of severe restrictions in a drought</v>
          </cell>
          <cell r="H677" t="str">
            <v xml:space="preserve">The percentage of population at risk of experiencing severe restrictions (such as standpipes or rota cuts) in a 1 in 200-year drought. </v>
          </cell>
          <cell r="I677">
            <v>1</v>
          </cell>
          <cell r="J677">
            <v>0</v>
          </cell>
          <cell r="K677">
            <v>0</v>
          </cell>
          <cell r="L677">
            <v>0</v>
          </cell>
          <cell r="M677">
            <v>0</v>
          </cell>
          <cell r="N677">
            <v>0</v>
          </cell>
          <cell r="O677">
            <v>0</v>
          </cell>
          <cell r="P677">
            <v>0</v>
          </cell>
          <cell r="Q677">
            <v>1</v>
          </cell>
          <cell r="R677" t="str">
            <v>NFI</v>
          </cell>
          <cell r="U677" t="str">
            <v>Resilience</v>
          </cell>
          <cell r="V677" t="str">
            <v>%</v>
          </cell>
          <cell r="W677" t="str">
            <v>Percentage of population at risk of experiencing severe restrictions (such as standpipes or rota cuts) in a 1 in 200-year drought.</v>
          </cell>
          <cell r="X677">
            <v>1</v>
          </cell>
          <cell r="Y677" t="str">
            <v>Down</v>
          </cell>
          <cell r="Z677" t="str">
            <v>Risk of severe restrictions in a drought</v>
          </cell>
        </row>
        <row r="678">
          <cell r="C678" t="str">
            <v>PR19YKY_40</v>
          </cell>
          <cell r="D678" t="str">
            <v xml:space="preserve">Environment: we will remove surface water from our sewers and recycle all waste water, protecting the environment from sewer flooding and pollution. </v>
          </cell>
          <cell r="E678" t="str">
            <v>PR19 new</v>
          </cell>
          <cell r="F678">
            <v>40</v>
          </cell>
          <cell r="G678" t="str">
            <v>Quality agricultural products</v>
          </cell>
          <cell r="H678" t="str">
            <v>The percentage of biosolids sent to agricultural land that achieves Biosolids Assurance Scheme (BAS) certification.</v>
          </cell>
          <cell r="I678">
            <v>0</v>
          </cell>
          <cell r="J678">
            <v>0</v>
          </cell>
          <cell r="K678">
            <v>0</v>
          </cell>
          <cell r="L678">
            <v>1</v>
          </cell>
          <cell r="M678">
            <v>0</v>
          </cell>
          <cell r="N678">
            <v>0</v>
          </cell>
          <cell r="O678">
            <v>0</v>
          </cell>
          <cell r="P678">
            <v>0</v>
          </cell>
          <cell r="Q678">
            <v>1</v>
          </cell>
          <cell r="R678" t="str">
            <v>Under</v>
          </cell>
          <cell r="S678" t="str">
            <v>Revenue</v>
          </cell>
          <cell r="T678" t="str">
            <v>In-period</v>
          </cell>
          <cell r="U678" t="str">
            <v>Bioresources (sludge)</v>
          </cell>
          <cell r="V678" t="str">
            <v>%</v>
          </cell>
          <cell r="W678" t="str">
            <v xml:space="preserve">% of biosolids achieving BAS accreditation </v>
          </cell>
          <cell r="X678">
            <v>0</v>
          </cell>
          <cell r="Y678" t="str">
            <v>Up</v>
          </cell>
          <cell r="AQ678">
            <v>100</v>
          </cell>
          <cell r="AR678">
            <v>100</v>
          </cell>
          <cell r="AS678">
            <v>100</v>
          </cell>
          <cell r="AT678">
            <v>100</v>
          </cell>
          <cell r="AU678">
            <v>100</v>
          </cell>
          <cell r="BL678" t="str">
            <v>Yes</v>
          </cell>
          <cell r="BM678" t="str">
            <v>Yes</v>
          </cell>
          <cell r="BN678" t="str">
            <v>Yes</v>
          </cell>
          <cell r="BO678" t="str">
            <v>Yes</v>
          </cell>
          <cell r="BP678" t="str">
            <v>Yes</v>
          </cell>
          <cell r="BQ678" t="str">
            <v/>
          </cell>
          <cell r="BR678" t="str">
            <v/>
          </cell>
          <cell r="BS678" t="str">
            <v/>
          </cell>
          <cell r="BT678" t="str">
            <v/>
          </cell>
          <cell r="BU678" t="str">
            <v/>
          </cell>
          <cell r="BV678" t="str">
            <v/>
          </cell>
          <cell r="BW678" t="str">
            <v/>
          </cell>
          <cell r="BX678" t="str">
            <v/>
          </cell>
          <cell r="BY678" t="str">
            <v/>
          </cell>
          <cell r="BZ678" t="str">
            <v/>
          </cell>
          <cell r="CA678" t="str">
            <v/>
          </cell>
          <cell r="CB678" t="str">
            <v/>
          </cell>
          <cell r="CC678" t="str">
            <v/>
          </cell>
          <cell r="CD678" t="str">
            <v/>
          </cell>
          <cell r="CE678" t="str">
            <v/>
          </cell>
          <cell r="CF678" t="str">
            <v/>
          </cell>
          <cell r="CG678" t="str">
            <v/>
          </cell>
          <cell r="CH678" t="str">
            <v/>
          </cell>
          <cell r="CI678" t="str">
            <v/>
          </cell>
          <cell r="CJ678" t="str">
            <v/>
          </cell>
          <cell r="CK678" t="str">
            <v/>
          </cell>
          <cell r="CL678" t="str">
            <v/>
          </cell>
          <cell r="CM678" t="str">
            <v/>
          </cell>
          <cell r="CN678" t="str">
            <v/>
          </cell>
          <cell r="CO678" t="str">
            <v/>
          </cell>
          <cell r="CP678" t="str">
            <v/>
          </cell>
          <cell r="CQ678" t="str">
            <v/>
          </cell>
          <cell r="CR678" t="str">
            <v/>
          </cell>
          <cell r="CS678" t="str">
            <v/>
          </cell>
          <cell r="CT678" t="str">
            <v/>
          </cell>
          <cell r="CU678">
            <v>-0.502</v>
          </cell>
          <cell r="CV678" t="str">
            <v/>
          </cell>
          <cell r="CW678" t="str">
            <v/>
          </cell>
          <cell r="CX678" t="str">
            <v/>
          </cell>
          <cell r="CY678" t="str">
            <v/>
          </cell>
          <cell r="CZ678" t="str">
            <v/>
          </cell>
          <cell r="DA678" t="str">
            <v/>
          </cell>
          <cell r="DB678" t="str">
            <v/>
          </cell>
          <cell r="DD678">
            <v>1</v>
          </cell>
        </row>
        <row r="679">
          <cell r="C679" t="str">
            <v>PR19YKY_41</v>
          </cell>
          <cell r="D679" t="str">
            <v xml:space="preserve">Environment: we will remove surface water from our sewers and recycle all waste water, protecting the environment from sewer flooding and pollution. </v>
          </cell>
          <cell r="E679" t="str">
            <v>PR14 revision</v>
          </cell>
          <cell r="F679">
            <v>41</v>
          </cell>
          <cell r="G679" t="str">
            <v xml:space="preserve">Renewable energy generation </v>
          </cell>
          <cell r="H679" t="str">
            <v xml:space="preserve">The gigawatt- hours of energy generated from the biogas we produce. </v>
          </cell>
          <cell r="I679">
            <v>0</v>
          </cell>
          <cell r="J679">
            <v>0</v>
          </cell>
          <cell r="K679">
            <v>0</v>
          </cell>
          <cell r="L679">
            <v>1</v>
          </cell>
          <cell r="M679">
            <v>0</v>
          </cell>
          <cell r="N679">
            <v>0</v>
          </cell>
          <cell r="O679">
            <v>0</v>
          </cell>
          <cell r="P679">
            <v>0</v>
          </cell>
          <cell r="Q679">
            <v>1</v>
          </cell>
          <cell r="R679" t="str">
            <v>NFI</v>
          </cell>
          <cell r="U679" t="str">
            <v>Energy/emissions</v>
          </cell>
          <cell r="V679" t="str">
            <v>nr</v>
          </cell>
          <cell r="W679" t="str">
            <v>GWh</v>
          </cell>
          <cell r="X679">
            <v>0</v>
          </cell>
          <cell r="Y679" t="str">
            <v>Up</v>
          </cell>
          <cell r="AQ679">
            <v>269</v>
          </cell>
          <cell r="AR679">
            <v>284</v>
          </cell>
          <cell r="AS679">
            <v>286</v>
          </cell>
          <cell r="AT679">
            <v>290</v>
          </cell>
          <cell r="AU679">
            <v>290</v>
          </cell>
          <cell r="BQ679" t="str">
            <v/>
          </cell>
          <cell r="BR679" t="str">
            <v/>
          </cell>
          <cell r="BS679" t="str">
            <v/>
          </cell>
          <cell r="BT679" t="str">
            <v/>
          </cell>
          <cell r="BU679" t="str">
            <v/>
          </cell>
          <cell r="BV679" t="str">
            <v/>
          </cell>
          <cell r="BW679" t="str">
            <v/>
          </cell>
          <cell r="BX679" t="str">
            <v/>
          </cell>
          <cell r="BY679" t="str">
            <v/>
          </cell>
          <cell r="BZ679" t="str">
            <v/>
          </cell>
          <cell r="CA679" t="str">
            <v/>
          </cell>
          <cell r="CB679" t="str">
            <v/>
          </cell>
          <cell r="CC679" t="str">
            <v/>
          </cell>
          <cell r="CD679" t="str">
            <v/>
          </cell>
          <cell r="CE679" t="str">
            <v/>
          </cell>
          <cell r="CF679" t="str">
            <v/>
          </cell>
          <cell r="CG679" t="str">
            <v/>
          </cell>
          <cell r="CH679" t="str">
            <v/>
          </cell>
          <cell r="CI679" t="str">
            <v/>
          </cell>
          <cell r="CJ679" t="str">
            <v/>
          </cell>
          <cell r="CK679" t="str">
            <v/>
          </cell>
          <cell r="CL679" t="str">
            <v/>
          </cell>
          <cell r="CM679" t="str">
            <v/>
          </cell>
          <cell r="CN679" t="str">
            <v/>
          </cell>
          <cell r="CO679" t="str">
            <v/>
          </cell>
          <cell r="CP679" t="str">
            <v/>
          </cell>
          <cell r="CQ679" t="str">
            <v/>
          </cell>
          <cell r="CR679" t="str">
            <v/>
          </cell>
          <cell r="CS679" t="str">
            <v/>
          </cell>
          <cell r="CT679" t="str">
            <v/>
          </cell>
          <cell r="CU679" t="str">
            <v/>
          </cell>
          <cell r="CV679" t="str">
            <v/>
          </cell>
          <cell r="CW679" t="str">
            <v/>
          </cell>
          <cell r="CX679" t="str">
            <v/>
          </cell>
          <cell r="CY679" t="str">
            <v/>
          </cell>
          <cell r="CZ679" t="str">
            <v/>
          </cell>
          <cell r="DA679" t="str">
            <v/>
          </cell>
          <cell r="DB679" t="str">
            <v/>
          </cell>
          <cell r="DD679">
            <v>1</v>
          </cell>
        </row>
        <row r="680">
          <cell r="C680" t="str">
            <v>PR19YKY_NEP01</v>
          </cell>
          <cell r="F680" t="str">
            <v>NEP01</v>
          </cell>
          <cell r="G680" t="str">
            <v>WINEP Delivery</v>
          </cell>
          <cell r="Q680">
            <v>0</v>
          </cell>
          <cell r="R680" t="str">
            <v>NFI</v>
          </cell>
          <cell r="V680" t="str">
            <v>text</v>
          </cell>
          <cell r="W680" t="str">
            <v>WINEP requirements met or not met in each year</v>
          </cell>
          <cell r="X680">
            <v>0</v>
          </cell>
          <cell r="AQ680" t="str">
            <v>Met</v>
          </cell>
          <cell r="AR680" t="str">
            <v>Met</v>
          </cell>
          <cell r="AS680" t="str">
            <v>Met</v>
          </cell>
          <cell r="AT680" t="str">
            <v>Met</v>
          </cell>
          <cell r="AU680" t="str">
            <v>Met</v>
          </cell>
          <cell r="BQ680" t="str">
            <v/>
          </cell>
          <cell r="BR680" t="str">
            <v/>
          </cell>
          <cell r="BS680" t="str">
            <v/>
          </cell>
          <cell r="BT680" t="str">
            <v/>
          </cell>
          <cell r="BU680" t="str">
            <v/>
          </cell>
          <cell r="BV680" t="str">
            <v/>
          </cell>
          <cell r="BW680" t="str">
            <v/>
          </cell>
          <cell r="BX680" t="str">
            <v/>
          </cell>
          <cell r="BY680" t="str">
            <v/>
          </cell>
          <cell r="BZ680" t="str">
            <v/>
          </cell>
          <cell r="CA680" t="str">
            <v/>
          </cell>
          <cell r="CB680" t="str">
            <v/>
          </cell>
          <cell r="CC680" t="str">
            <v/>
          </cell>
          <cell r="CD680" t="str">
            <v/>
          </cell>
          <cell r="CE680" t="str">
            <v/>
          </cell>
          <cell r="CF680" t="str">
            <v/>
          </cell>
          <cell r="CG680" t="str">
            <v/>
          </cell>
          <cell r="CH680" t="str">
            <v/>
          </cell>
          <cell r="CI680" t="str">
            <v/>
          </cell>
          <cell r="CJ680" t="str">
            <v/>
          </cell>
          <cell r="CK680" t="str">
            <v/>
          </cell>
          <cell r="CL680" t="str">
            <v/>
          </cell>
          <cell r="CM680" t="str">
            <v/>
          </cell>
          <cell r="CN680" t="str">
            <v/>
          </cell>
          <cell r="CO680" t="str">
            <v/>
          </cell>
          <cell r="CP680" t="str">
            <v/>
          </cell>
          <cell r="CQ680" t="str">
            <v/>
          </cell>
          <cell r="CR680" t="str">
            <v/>
          </cell>
          <cell r="CS680" t="str">
            <v/>
          </cell>
          <cell r="CT680" t="str">
            <v/>
          </cell>
          <cell r="CU680" t="str">
            <v/>
          </cell>
          <cell r="CV680" t="str">
            <v/>
          </cell>
          <cell r="CW680" t="str">
            <v/>
          </cell>
          <cell r="CX680" t="str">
            <v/>
          </cell>
          <cell r="CY680" t="str">
            <v/>
          </cell>
          <cell r="CZ680" t="str">
            <v/>
          </cell>
          <cell r="DA680" t="str">
            <v/>
          </cell>
          <cell r="DB680" t="str">
            <v/>
          </cell>
        </row>
        <row r="681">
          <cell r="C681" t="str">
            <v>PR19YKY_42</v>
          </cell>
          <cell r="D681" t="str">
            <v>Customers: we will develop the deepest possible understanding of our customers’ needs and wants and ensure that we develop a service tailored and personalised to meet those needs.</v>
          </cell>
          <cell r="E681" t="str">
            <v>PR19 new</v>
          </cell>
          <cell r="F681">
            <v>42</v>
          </cell>
          <cell r="G681" t="str">
            <v>Priority services for customers in vulnerable circumstances</v>
          </cell>
          <cell r="H681" t="str">
            <v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v>
          </cell>
          <cell r="I681">
            <v>0</v>
          </cell>
          <cell r="J681">
            <v>0</v>
          </cell>
          <cell r="K681">
            <v>0</v>
          </cell>
          <cell r="L681">
            <v>0</v>
          </cell>
          <cell r="M681">
            <v>1</v>
          </cell>
          <cell r="N681">
            <v>0</v>
          </cell>
          <cell r="O681">
            <v>0</v>
          </cell>
          <cell r="P681">
            <v>0</v>
          </cell>
          <cell r="Q681">
            <v>1</v>
          </cell>
          <cell r="R681" t="str">
            <v>NFI</v>
          </cell>
          <cell r="U681" t="str">
            <v>Billing, debt, vfm</v>
          </cell>
          <cell r="V681" t="str">
            <v>%</v>
          </cell>
          <cell r="W681" t="str">
            <v>% of households on the Priority Services Register</v>
          </cell>
          <cell r="X681">
            <v>1</v>
          </cell>
          <cell r="Y681" t="str">
            <v>Up</v>
          </cell>
          <cell r="Z681" t="str">
            <v>Priority services for customers in vulnerable circumstances</v>
          </cell>
        </row>
        <row r="682">
          <cell r="C682" t="str">
            <v>PR19CMA_YKY-01</v>
          </cell>
          <cell r="D682" t="str">
            <v>Living with Water scheme</v>
          </cell>
          <cell r="E682" t="str">
            <v>PR19 CMA new</v>
          </cell>
          <cell r="G682" t="str">
            <v>Living with Water scheme</v>
          </cell>
          <cell r="H682" t="str">
            <v>Living with Water Partnership in Hull and Haltemprice. Additional enhancement funding to help address the unique circumstances in this area which result in an increased risk of flooding.</v>
          </cell>
          <cell r="K682">
            <v>1</v>
          </cell>
          <cell r="Q682">
            <v>1</v>
          </cell>
          <cell r="R682" t="str">
            <v>Under</v>
          </cell>
          <cell r="S682" t="str">
            <v>Revenue</v>
          </cell>
          <cell r="T682" t="str">
            <v>End of period</v>
          </cell>
          <cell r="U682" t="str">
            <v>Sewer flooding</v>
          </cell>
          <cell r="V682" t="str">
            <v>£m</v>
          </cell>
          <cell r="X682">
            <v>3</v>
          </cell>
          <cell r="Y682" t="str">
            <v>Up</v>
          </cell>
          <cell r="AQ682" t="str">
            <v/>
          </cell>
          <cell r="AR682" t="str">
            <v/>
          </cell>
          <cell r="AS682" t="str">
            <v/>
          </cell>
          <cell r="AT682" t="str">
            <v/>
          </cell>
          <cell r="AU682" t="str">
            <v>£23m and (494, 808, 644)</v>
          </cell>
          <cell r="BP682" t="str">
            <v>Yes</v>
          </cell>
          <cell r="BQ682" t="str">
            <v/>
          </cell>
          <cell r="BR682" t="str">
            <v/>
          </cell>
          <cell r="BS682" t="str">
            <v/>
          </cell>
          <cell r="BT682" t="str">
            <v/>
          </cell>
          <cell r="BU682" t="str">
            <v/>
          </cell>
          <cell r="BV682" t="str">
            <v/>
          </cell>
          <cell r="BW682" t="str">
            <v/>
          </cell>
          <cell r="BX682" t="str">
            <v/>
          </cell>
          <cell r="BY682" t="str">
            <v/>
          </cell>
          <cell r="BZ682" t="str">
            <v/>
          </cell>
          <cell r="CA682" t="str">
            <v/>
          </cell>
          <cell r="CB682" t="str">
            <v/>
          </cell>
          <cell r="CC682" t="str">
            <v/>
          </cell>
          <cell r="CD682" t="str">
            <v/>
          </cell>
          <cell r="CE682" t="str">
            <v/>
          </cell>
          <cell r="CF682" t="str">
            <v/>
          </cell>
          <cell r="CG682" t="str">
            <v/>
          </cell>
          <cell r="CH682" t="str">
            <v/>
          </cell>
          <cell r="CI682" t="str">
            <v/>
          </cell>
          <cell r="CJ682" t="str">
            <v/>
          </cell>
          <cell r="CK682" t="str">
            <v/>
          </cell>
          <cell r="CL682" t="str">
            <v/>
          </cell>
          <cell r="CM682" t="str">
            <v/>
          </cell>
          <cell r="CN682" t="str">
            <v/>
          </cell>
          <cell r="CO682" t="str">
            <v/>
          </cell>
          <cell r="CP682" t="str">
            <v/>
          </cell>
          <cell r="CQ682" t="str">
            <v/>
          </cell>
          <cell r="CR682" t="str">
            <v/>
          </cell>
          <cell r="CS682" t="str">
            <v/>
          </cell>
          <cell r="CT682" t="str">
            <v/>
          </cell>
          <cell r="CU682" t="str">
            <v/>
          </cell>
          <cell r="CV682" t="str">
            <v/>
          </cell>
          <cell r="CW682" t="str">
            <v/>
          </cell>
          <cell r="CX682" t="str">
            <v/>
          </cell>
          <cell r="CY682" t="str">
            <v/>
          </cell>
          <cell r="CZ682" t="str">
            <v/>
          </cell>
          <cell r="DA682" t="str">
            <v/>
          </cell>
          <cell r="DB682" t="str">
            <v/>
          </cell>
          <cell r="DD682">
            <v>1</v>
          </cell>
        </row>
        <row r="683">
          <cell r="C683" t="str">
            <v>PR19CMA_ANH-01</v>
          </cell>
          <cell r="D683" t="str">
            <v>Additional sludge treatment capacity at Whitlingham</v>
          </cell>
          <cell r="E683" t="str">
            <v>PR19 CMA new</v>
          </cell>
          <cell r="G683" t="str">
            <v>Additional sludge treatment capacity at Whitlingham</v>
          </cell>
          <cell r="H683" t="str">
            <v>Additional sludge treatment capacity at Whitlingham</v>
          </cell>
          <cell r="L683">
            <v>1</v>
          </cell>
          <cell r="Q683">
            <v>1</v>
          </cell>
          <cell r="R683" t="str">
            <v>Under</v>
          </cell>
          <cell r="S683" t="str">
            <v>RCV</v>
          </cell>
          <cell r="T683" t="str">
            <v>End of period</v>
          </cell>
          <cell r="U683" t="str">
            <v>Bioresources (sludge)</v>
          </cell>
          <cell r="V683" t="str">
            <v>%</v>
          </cell>
          <cell r="W683" t="str">
            <v>% capacity delivered</v>
          </cell>
          <cell r="X683">
            <v>1</v>
          </cell>
          <cell r="Y683" t="str">
            <v>Up</v>
          </cell>
          <cell r="AQ683" t="str">
            <v/>
          </cell>
          <cell r="AR683" t="str">
            <v/>
          </cell>
          <cell r="AS683" t="str">
            <v/>
          </cell>
          <cell r="AT683" t="str">
            <v/>
          </cell>
          <cell r="AU683">
            <v>100</v>
          </cell>
          <cell r="BP683" t="str">
            <v>Yes</v>
          </cell>
          <cell r="BQ683" t="str">
            <v/>
          </cell>
          <cell r="BR683" t="str">
            <v/>
          </cell>
          <cell r="BS683" t="str">
            <v/>
          </cell>
          <cell r="BT683" t="str">
            <v/>
          </cell>
          <cell r="BU683" t="str">
            <v/>
          </cell>
          <cell r="BV683" t="str">
            <v/>
          </cell>
          <cell r="BW683" t="str">
            <v/>
          </cell>
          <cell r="BX683" t="str">
            <v/>
          </cell>
          <cell r="BY683" t="str">
            <v/>
          </cell>
          <cell r="BZ683" t="str">
            <v/>
          </cell>
          <cell r="CA683" t="str">
            <v/>
          </cell>
          <cell r="CB683" t="str">
            <v/>
          </cell>
          <cell r="CC683" t="str">
            <v/>
          </cell>
          <cell r="CD683" t="str">
            <v/>
          </cell>
          <cell r="CE683" t="str">
            <v/>
          </cell>
          <cell r="CF683" t="str">
            <v/>
          </cell>
          <cell r="CG683" t="str">
            <v/>
          </cell>
          <cell r="CH683" t="str">
            <v/>
          </cell>
          <cell r="CI683" t="str">
            <v/>
          </cell>
          <cell r="CJ683" t="str">
            <v/>
          </cell>
          <cell r="CK683" t="str">
            <v/>
          </cell>
          <cell r="CL683" t="str">
            <v/>
          </cell>
          <cell r="CM683" t="str">
            <v/>
          </cell>
          <cell r="CN683" t="str">
            <v/>
          </cell>
          <cell r="CO683" t="str">
            <v/>
          </cell>
          <cell r="CP683" t="str">
            <v/>
          </cell>
          <cell r="CQ683" t="str">
            <v/>
          </cell>
          <cell r="CR683" t="str">
            <v/>
          </cell>
          <cell r="CS683" t="str">
            <v/>
          </cell>
          <cell r="CT683" t="str">
            <v/>
          </cell>
          <cell r="CU683">
            <v>-4.7699999999999999E-2</v>
          </cell>
          <cell r="CV683" t="str">
            <v/>
          </cell>
          <cell r="CW683" t="str">
            <v/>
          </cell>
          <cell r="CX683" t="str">
            <v/>
          </cell>
          <cell r="CY683" t="str">
            <v/>
          </cell>
          <cell r="CZ683" t="str">
            <v/>
          </cell>
          <cell r="DA683" t="str">
            <v/>
          </cell>
          <cell r="DB683" t="str">
            <v/>
          </cell>
          <cell r="DD683">
            <v>1</v>
          </cell>
        </row>
        <row r="684">
          <cell r="C684" t="str">
            <v>PR19SVE_C06</v>
          </cell>
          <cell r="D684" t="str">
            <v>To incentivise the company to improve river water quality to meet the requirements under the Water Framework Directive (WFD).</v>
          </cell>
          <cell r="E684" t="str">
            <v>PR19 GER new</v>
          </cell>
          <cell r="G684" t="str">
            <v>Improvements in WFD criteria (green recovery)</v>
          </cell>
          <cell r="H684" t="str">
            <v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v>
          </cell>
          <cell r="I684">
            <v>0.1</v>
          </cell>
          <cell r="K684">
            <v>0.9</v>
          </cell>
          <cell r="Q684">
            <v>1</v>
          </cell>
          <cell r="R684" t="str">
            <v>Out &amp; under</v>
          </cell>
          <cell r="S684" t="str">
            <v>Revenue</v>
          </cell>
          <cell r="T684" t="str">
            <v>End of period</v>
          </cell>
          <cell r="U684" t="str">
            <v>Environmental</v>
          </cell>
          <cell r="V684" t="str">
            <v>nr</v>
          </cell>
          <cell r="W684" t="str">
            <v>Number of improvement points</v>
          </cell>
          <cell r="X684">
            <v>0</v>
          </cell>
          <cell r="Y684" t="str">
            <v>Up</v>
          </cell>
          <cell r="AU684">
            <v>7</v>
          </cell>
          <cell r="BP684" t="str">
            <v>Yes</v>
          </cell>
          <cell r="CU684">
            <v>-0.81499999999999995</v>
          </cell>
          <cell r="CY684">
            <v>0.81499999999999995</v>
          </cell>
          <cell r="DD684">
            <v>1</v>
          </cell>
        </row>
        <row r="685">
          <cell r="C685" t="str">
            <v>PR19TMS_LWI01</v>
          </cell>
          <cell r="D685" t="str">
            <v>To incentivise the delivery of planned trunk main renewals in specific locations covered by the London water network allowance.</v>
          </cell>
          <cell r="E685" t="str">
            <v>PR19 Conditional allowance</v>
          </cell>
          <cell r="G685" t="str">
            <v>Trunk mains renewal (London network conditional allowance)</v>
          </cell>
          <cell r="H685" t="str">
            <v>The length in km of trunk mains renewed.</v>
          </cell>
          <cell r="J685">
            <v>1</v>
          </cell>
          <cell r="Q685">
            <v>1</v>
          </cell>
          <cell r="R685" t="str">
            <v>Under</v>
          </cell>
          <cell r="S685" t="str">
            <v>Revenue</v>
          </cell>
          <cell r="T685" t="str">
            <v>In-period</v>
          </cell>
          <cell r="U685" t="str">
            <v>Asset health / leakage</v>
          </cell>
          <cell r="V685" t="str">
            <v>km</v>
          </cell>
          <cell r="W685" t="str">
            <v>km of trunk mains renewed</v>
          </cell>
          <cell r="X685">
            <v>1</v>
          </cell>
          <cell r="Y685" t="str">
            <v>Up</v>
          </cell>
          <cell r="AT685">
            <v>4.0999999999999996</v>
          </cell>
          <cell r="AU685">
            <v>14.4</v>
          </cell>
          <cell r="BP685" t="str">
            <v>Yes</v>
          </cell>
          <cell r="CU685">
            <v>-0.39100000000000001</v>
          </cell>
          <cell r="DD685">
            <v>1</v>
          </cell>
        </row>
        <row r="686">
          <cell r="C686" t="str">
            <v>PR19TMS_LWI02</v>
          </cell>
          <cell r="D686" t="str">
            <v>To deliver a strategy on how we will operate in the future and the strategic direction for our London Network.</v>
          </cell>
          <cell r="E686" t="str">
            <v>PR19 Conditional allowance</v>
          </cell>
          <cell r="G686" t="str">
            <v>Future London strategy (London network conditional allowance)</v>
          </cell>
          <cell r="H686" t="str">
            <v>Reporting of progress against the delivery of a baseline of work (in outputs) committed as part of Thames Water's Gate 4 London Water Network Improvement submission that comprises Thames Water's London Future Strategy workstream.</v>
          </cell>
          <cell r="Q686">
            <v>0</v>
          </cell>
          <cell r="R686" t="str">
            <v>NFI</v>
          </cell>
          <cell r="U686" t="str">
            <v>Asset health / leakage</v>
          </cell>
          <cell r="V686" t="str">
            <v>text</v>
          </cell>
          <cell r="W686" t="str">
            <v>Number of outputs delivered</v>
          </cell>
          <cell r="X686">
            <v>0</v>
          </cell>
          <cell r="Y686" t="str">
            <v>Up</v>
          </cell>
          <cell r="AU686" t="str">
            <v>All outputs delivered</v>
          </cell>
          <cell r="DD686">
            <v>1</v>
          </cell>
        </row>
        <row r="687">
          <cell r="C687" t="str">
            <v>PR19TMS_LWI03</v>
          </cell>
          <cell r="D687" t="str">
            <v>To improve our understanding of mains performance leading to better management of our London network. This reputational PC will incentivise the provision of high evidential standards to support proposed investments in the 2020-25 price control period.</v>
          </cell>
          <cell r="E687" t="str">
            <v>PR19 Conditional allowance</v>
          </cell>
          <cell r="G687" t="str">
            <v>Data validation (London network conditional allowance)</v>
          </cell>
          <cell r="H687" t="str">
            <v>Reporting of progress against the delivery of a baseline of work (in outputs) committed as part of Thames Water's Gate 4 London Water Network Improvement submission that comprises Thames Water's Data Validation workstream.</v>
          </cell>
          <cell r="Q687">
            <v>0</v>
          </cell>
          <cell r="R687" t="str">
            <v>NFI</v>
          </cell>
          <cell r="U687" t="str">
            <v>Asset health / leakage</v>
          </cell>
          <cell r="V687" t="str">
            <v>text</v>
          </cell>
          <cell r="W687" t="str">
            <v>Number of outputs delivered</v>
          </cell>
          <cell r="X687">
            <v>0</v>
          </cell>
          <cell r="Y687" t="str">
            <v>Up</v>
          </cell>
          <cell r="AT687" t="str">
            <v>259 samples</v>
          </cell>
          <cell r="AU687" t="str">
            <v>741 samples and 1 report</v>
          </cell>
          <cell r="DD687">
            <v>1</v>
          </cell>
        </row>
        <row r="688">
          <cell r="Q688">
            <v>0</v>
          </cell>
          <cell r="DD688">
            <v>1</v>
          </cell>
        </row>
        <row r="689">
          <cell r="Q689">
            <v>0</v>
          </cell>
          <cell r="DD689">
            <v>1</v>
          </cell>
        </row>
        <row r="690">
          <cell r="Q690">
            <v>0</v>
          </cell>
          <cell r="DD690">
            <v>1</v>
          </cell>
        </row>
        <row r="691">
          <cell r="Q691">
            <v>0</v>
          </cell>
          <cell r="DD691">
            <v>1</v>
          </cell>
        </row>
        <row r="692">
          <cell r="Q692">
            <v>0</v>
          </cell>
          <cell r="DD692">
            <v>1</v>
          </cell>
        </row>
        <row r="693">
          <cell r="Q693">
            <v>0</v>
          </cell>
          <cell r="DD693">
            <v>1</v>
          </cell>
        </row>
        <row r="694">
          <cell r="Q694">
            <v>0</v>
          </cell>
          <cell r="DD694">
            <v>1</v>
          </cell>
        </row>
        <row r="695">
          <cell r="Q695">
            <v>0</v>
          </cell>
          <cell r="DD695">
            <v>1</v>
          </cell>
        </row>
        <row r="696">
          <cell r="Q696">
            <v>0</v>
          </cell>
          <cell r="DD696">
            <v>1</v>
          </cell>
        </row>
        <row r="697">
          <cell r="Q697">
            <v>0</v>
          </cell>
          <cell r="DD697">
            <v>1</v>
          </cell>
        </row>
        <row r="698">
          <cell r="Q698">
            <v>0</v>
          </cell>
          <cell r="DD698">
            <v>1</v>
          </cell>
        </row>
        <row r="699">
          <cell r="Q699">
            <v>0</v>
          </cell>
          <cell r="DD699">
            <v>1</v>
          </cell>
        </row>
        <row r="700">
          <cell r="Q700">
            <v>0</v>
          </cell>
          <cell r="DD700">
            <v>1</v>
          </cell>
        </row>
        <row r="701">
          <cell r="Q701">
            <v>0</v>
          </cell>
          <cell r="DD701">
            <v>1</v>
          </cell>
        </row>
        <row r="702">
          <cell r="Q702">
            <v>0</v>
          </cell>
          <cell r="DD702">
            <v>1</v>
          </cell>
        </row>
        <row r="703">
          <cell r="Q703">
            <v>0</v>
          </cell>
          <cell r="DD703">
            <v>1</v>
          </cell>
        </row>
        <row r="704">
          <cell r="Q704">
            <v>0</v>
          </cell>
          <cell r="DD704">
            <v>1</v>
          </cell>
        </row>
        <row r="705">
          <cell r="Q705">
            <v>0</v>
          </cell>
          <cell r="DD705">
            <v>1</v>
          </cell>
        </row>
        <row r="706">
          <cell r="Q706">
            <v>0</v>
          </cell>
          <cell r="DD706">
            <v>1</v>
          </cell>
        </row>
        <row r="707">
          <cell r="Q707">
            <v>0</v>
          </cell>
          <cell r="DD707">
            <v>1</v>
          </cell>
        </row>
        <row r="708">
          <cell r="Q708">
            <v>0</v>
          </cell>
          <cell r="DD708">
            <v>1</v>
          </cell>
        </row>
        <row r="709">
          <cell r="Q709">
            <v>0</v>
          </cell>
          <cell r="DD709">
            <v>1</v>
          </cell>
        </row>
        <row r="710">
          <cell r="Q710">
            <v>0</v>
          </cell>
          <cell r="DD710">
            <v>1</v>
          </cell>
        </row>
        <row r="711">
          <cell r="Q711">
            <v>0</v>
          </cell>
          <cell r="DD711">
            <v>1</v>
          </cell>
        </row>
        <row r="712">
          <cell r="Q712">
            <v>0</v>
          </cell>
          <cell r="DD712">
            <v>1</v>
          </cell>
        </row>
        <row r="713">
          <cell r="Q713">
            <v>0</v>
          </cell>
          <cell r="DD713">
            <v>1</v>
          </cell>
        </row>
        <row r="714">
          <cell r="Q714">
            <v>0</v>
          </cell>
          <cell r="DD714">
            <v>1</v>
          </cell>
        </row>
        <row r="715">
          <cell r="Q715">
            <v>0</v>
          </cell>
          <cell r="DD715">
            <v>1</v>
          </cell>
        </row>
        <row r="716">
          <cell r="Q716">
            <v>0</v>
          </cell>
          <cell r="DD716">
            <v>1</v>
          </cell>
        </row>
        <row r="717">
          <cell r="Q717">
            <v>0</v>
          </cell>
          <cell r="DD717">
            <v>1</v>
          </cell>
        </row>
        <row r="718">
          <cell r="Q718">
            <v>0</v>
          </cell>
          <cell r="DD718">
            <v>1</v>
          </cell>
        </row>
        <row r="719">
          <cell r="Q719">
            <v>0</v>
          </cell>
          <cell r="DD719">
            <v>1</v>
          </cell>
        </row>
        <row r="720">
          <cell r="Q720">
            <v>0</v>
          </cell>
          <cell r="DD720">
            <v>1</v>
          </cell>
        </row>
        <row r="721">
          <cell r="Q721">
            <v>0</v>
          </cell>
          <cell r="DD721">
            <v>1</v>
          </cell>
        </row>
        <row r="722">
          <cell r="Q722">
            <v>0</v>
          </cell>
          <cell r="DD722">
            <v>1</v>
          </cell>
        </row>
        <row r="723">
          <cell r="Q723">
            <v>0</v>
          </cell>
          <cell r="DD723">
            <v>1</v>
          </cell>
        </row>
        <row r="724">
          <cell r="Q724">
            <v>0</v>
          </cell>
          <cell r="DD724">
            <v>1</v>
          </cell>
        </row>
        <row r="725">
          <cell r="Q725">
            <v>0</v>
          </cell>
          <cell r="DD725">
            <v>1</v>
          </cell>
        </row>
        <row r="726">
          <cell r="Q726">
            <v>0</v>
          </cell>
          <cell r="DD726">
            <v>1</v>
          </cell>
        </row>
        <row r="727">
          <cell r="Q727">
            <v>0</v>
          </cell>
          <cell r="DD727">
            <v>1</v>
          </cell>
        </row>
        <row r="728">
          <cell r="Q728">
            <v>0</v>
          </cell>
          <cell r="DD728">
            <v>1</v>
          </cell>
        </row>
        <row r="729">
          <cell r="Q729">
            <v>0</v>
          </cell>
          <cell r="DD729">
            <v>1</v>
          </cell>
        </row>
        <row r="730">
          <cell r="Q730">
            <v>0</v>
          </cell>
          <cell r="DD730">
            <v>1</v>
          </cell>
        </row>
        <row r="731">
          <cell r="Q731">
            <v>0</v>
          </cell>
          <cell r="DD731">
            <v>1</v>
          </cell>
        </row>
        <row r="732">
          <cell r="Q732">
            <v>0</v>
          </cell>
          <cell r="DD732">
            <v>1</v>
          </cell>
        </row>
        <row r="733">
          <cell r="Q733">
            <v>0</v>
          </cell>
          <cell r="DD733">
            <v>1</v>
          </cell>
        </row>
        <row r="734">
          <cell r="Q734">
            <v>0</v>
          </cell>
          <cell r="DD734">
            <v>1</v>
          </cell>
        </row>
        <row r="735">
          <cell r="Q735">
            <v>0</v>
          </cell>
          <cell r="DD735">
            <v>1</v>
          </cell>
        </row>
        <row r="736">
          <cell r="Q736">
            <v>0</v>
          </cell>
          <cell r="DD736">
            <v>1</v>
          </cell>
        </row>
        <row r="737">
          <cell r="Q737">
            <v>0</v>
          </cell>
          <cell r="DD737">
            <v>1</v>
          </cell>
        </row>
        <row r="738">
          <cell r="Q738">
            <v>0</v>
          </cell>
          <cell r="DD738">
            <v>1</v>
          </cell>
        </row>
        <row r="739">
          <cell r="Q739">
            <v>0</v>
          </cell>
          <cell r="DD739">
            <v>1</v>
          </cell>
        </row>
        <row r="740">
          <cell r="Q740">
            <v>0</v>
          </cell>
          <cell r="DD740">
            <v>1</v>
          </cell>
        </row>
        <row r="741">
          <cell r="Q741">
            <v>0</v>
          </cell>
          <cell r="DD741">
            <v>1</v>
          </cell>
        </row>
        <row r="742">
          <cell r="Q742">
            <v>0</v>
          </cell>
          <cell r="DD742">
            <v>1</v>
          </cell>
        </row>
        <row r="743">
          <cell r="Q743">
            <v>0</v>
          </cell>
          <cell r="DD743">
            <v>1</v>
          </cell>
        </row>
        <row r="744">
          <cell r="Q744">
            <v>0</v>
          </cell>
          <cell r="DD744">
            <v>1</v>
          </cell>
        </row>
        <row r="745">
          <cell r="Q745">
            <v>0</v>
          </cell>
          <cell r="DD745">
            <v>1</v>
          </cell>
        </row>
        <row r="746">
          <cell r="Q746">
            <v>0</v>
          </cell>
          <cell r="DD746">
            <v>1</v>
          </cell>
        </row>
        <row r="747">
          <cell r="Q747">
            <v>0</v>
          </cell>
          <cell r="DD747">
            <v>1</v>
          </cell>
        </row>
        <row r="748">
          <cell r="Q748">
            <v>0</v>
          </cell>
          <cell r="DD748">
            <v>1</v>
          </cell>
        </row>
        <row r="749">
          <cell r="Q749">
            <v>0</v>
          </cell>
          <cell r="DD749">
            <v>1</v>
          </cell>
        </row>
        <row r="750">
          <cell r="Q750">
            <v>0</v>
          </cell>
          <cell r="DD750">
            <v>1</v>
          </cell>
        </row>
        <row r="751">
          <cell r="Q751">
            <v>0</v>
          </cell>
          <cell r="DD751">
            <v>1</v>
          </cell>
        </row>
        <row r="752">
          <cell r="Q752">
            <v>0</v>
          </cell>
          <cell r="DD752">
            <v>1</v>
          </cell>
        </row>
        <row r="753">
          <cell r="Q753">
            <v>0</v>
          </cell>
          <cell r="DD753">
            <v>1</v>
          </cell>
        </row>
        <row r="754">
          <cell r="Q754">
            <v>0</v>
          </cell>
          <cell r="DD754">
            <v>1</v>
          </cell>
        </row>
        <row r="755">
          <cell r="Q755">
            <v>0</v>
          </cell>
          <cell r="DD755">
            <v>1</v>
          </cell>
        </row>
        <row r="756">
          <cell r="Q756">
            <v>0</v>
          </cell>
          <cell r="DD756">
            <v>1</v>
          </cell>
        </row>
        <row r="757">
          <cell r="Q757">
            <v>0</v>
          </cell>
          <cell r="DD757">
            <v>1</v>
          </cell>
        </row>
        <row r="758">
          <cell r="Q758">
            <v>0</v>
          </cell>
          <cell r="DD758">
            <v>1</v>
          </cell>
        </row>
        <row r="759">
          <cell r="Q759">
            <v>0</v>
          </cell>
          <cell r="DD759">
            <v>1</v>
          </cell>
        </row>
        <row r="760">
          <cell r="Q760">
            <v>0</v>
          </cell>
          <cell r="DD760">
            <v>1</v>
          </cell>
        </row>
        <row r="761">
          <cell r="Q761">
            <v>0</v>
          </cell>
          <cell r="DD761">
            <v>1</v>
          </cell>
        </row>
        <row r="762">
          <cell r="Q762">
            <v>0</v>
          </cell>
          <cell r="DD762">
            <v>1</v>
          </cell>
        </row>
        <row r="763">
          <cell r="Q763">
            <v>0</v>
          </cell>
          <cell r="DD763">
            <v>1</v>
          </cell>
        </row>
        <row r="764">
          <cell r="Q764">
            <v>0</v>
          </cell>
          <cell r="DD764">
            <v>1</v>
          </cell>
        </row>
        <row r="765">
          <cell r="Q765">
            <v>0</v>
          </cell>
          <cell r="DD765">
            <v>1</v>
          </cell>
        </row>
        <row r="766">
          <cell r="Q766">
            <v>0</v>
          </cell>
          <cell r="DD766">
            <v>1</v>
          </cell>
        </row>
        <row r="767">
          <cell r="Q767">
            <v>0</v>
          </cell>
          <cell r="DD767">
            <v>1</v>
          </cell>
        </row>
        <row r="768">
          <cell r="Q768">
            <v>0</v>
          </cell>
          <cell r="DD768">
            <v>1</v>
          </cell>
        </row>
        <row r="769">
          <cell r="Q769">
            <v>0</v>
          </cell>
          <cell r="DD769">
            <v>1</v>
          </cell>
        </row>
        <row r="770">
          <cell r="Q770">
            <v>0</v>
          </cell>
          <cell r="DD770">
            <v>1</v>
          </cell>
        </row>
        <row r="771">
          <cell r="Q771">
            <v>0</v>
          </cell>
          <cell r="DD771">
            <v>1</v>
          </cell>
        </row>
        <row r="772">
          <cell r="Q772">
            <v>0</v>
          </cell>
          <cell r="DD772">
            <v>1</v>
          </cell>
        </row>
        <row r="773">
          <cell r="Q773">
            <v>0</v>
          </cell>
          <cell r="DD773">
            <v>1</v>
          </cell>
        </row>
        <row r="774">
          <cell r="Q774">
            <v>0</v>
          </cell>
          <cell r="DD774">
            <v>1</v>
          </cell>
        </row>
        <row r="775">
          <cell r="Q775">
            <v>0</v>
          </cell>
          <cell r="DD775">
            <v>1</v>
          </cell>
        </row>
        <row r="776">
          <cell r="Q776">
            <v>0</v>
          </cell>
          <cell r="DD776">
            <v>1</v>
          </cell>
        </row>
        <row r="777">
          <cell r="Q777">
            <v>0</v>
          </cell>
          <cell r="DD777">
            <v>1</v>
          </cell>
        </row>
        <row r="778">
          <cell r="DD778">
            <v>1</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Validation"/>
      <sheetName val="Lists"/>
      <sheetName val="CWW3"/>
      <sheetName val="CWW19"/>
      <sheetName val="Sheet1"/>
      <sheetName val="CWW20"/>
      <sheetName val="EoP (P) - Preferred"/>
      <sheetName val="DATA tables"/>
      <sheetName val="Costs"/>
      <sheetName val="Pop Equivalents"/>
      <sheetName val="Copperleaf all solutions"/>
      <sheetName val="Background Data - 15 sites"/>
      <sheetName val="Links and references"/>
      <sheetName val="Forecasts - Loader Rev 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WW3"/>
      <sheetName val="CWW19"/>
      <sheetName val="CWW20"/>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MP8 Pref Options"/>
      <sheetName val="Investment Loader - WINEP WFD_I"/>
      <sheetName val="Settings"/>
      <sheetName val="Cover Sheet"/>
      <sheetName val="Completeness Check"/>
      <sheetName val="Guidance"/>
      <sheetName val="Additional Guidance"/>
      <sheetName val="Location Information"/>
      <sheetName val="Investments"/>
      <sheetName val="Alternatives"/>
      <sheetName val="Forecasts"/>
      <sheetName val="Sheet3"/>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Set>
  </externalBook>
</externalLink>
</file>

<file path=xl/persons/person.xml><?xml version="1.0" encoding="utf-8"?>
<personList xmlns="http://schemas.microsoft.com/office/spreadsheetml/2018/threadedcomments" xmlns:x="http://schemas.openxmlformats.org/spreadsheetml/2006/main">
  <person displayName="Kissack, Carl" id="{EDAC760E-DFF2-4E5D-8D6E-BFCADC4AA078}" userId="S::Carl.Kissack@stantec.com::a84bdcda-e78b-4660-a91f-7b5af1dfbc76" providerId="AD"/>
  <person displayName="Brito Jambo, Julia" id="{926B4082-95EB-4D6B-91B4-EB9BE92C5A25}" userId="S::Julia.BritoJambo@stantec.com::f0efd998-b820-4b2a-8069-83bc6ff52942" providerId="AD"/>
  <person displayName="De Mattos, Mariani" id="{E8A6E8CC-829B-4DF8-8308-D6F9EA3C6009}" userId="S::mariani.demattos@stantec.com::21163e82-446e-40ec-8913-05fca614136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0" dT="2023-09-01T11:21:40.52" personId="{EDAC760E-DFF2-4E5D-8D6E-BFCADC4AA078}" id="{25CC72B8-ED71-42EA-806C-18AB809DDC3B}">
    <text xml:space="preserve">This is 50%TN removal - Bran Sands solution only Investment Loader - WINEP HD Nutrient Neutrality (Wastewater) - January, Rev K.xlsx </text>
    <extLst>
      <x:ext xmlns:xltc2="http://schemas.microsoft.com/office/spreadsheetml/2020/threadedcomments2" uri="{F7C98A9C-CBB3-438F-8F68-D28B6AF4A901}">
        <xltc2:checksum>3393545410</xltc2:checksum>
        <xltc2:hyperlink startIndex="49" length="83" url="https://nwgcloud.sharepoint.com/:x:/r/sites/PR24Programme896/Operational%20strategy%20development/Initiation%20-%20Information%20Sharing/00.%20Common%20Documents%20%26%20Strategies/003.%20Service%20Planning%20framework%20-%20Copperleaf/Copperleaf%20Loaders/1%20Populated%20Investment%20Loaders/Completed%20Investment%20Loaders/Investment%20Loader%20-%20WINEP%20HD%20Nutrient%20Neutrality%20(Wastewater)%20-%20January,%20Rev%20K.xlsx?d=w0bb4ad4df53540fdb3a0e98e6083c3c0&amp;csf=1&amp;web=1&amp;e=eRF8U7"/>
      </x:ext>
    </extLst>
  </threadedComment>
  <threadedComment ref="B13" dT="2023-09-01T11:21:47.89" personId="{EDAC760E-DFF2-4E5D-8D6E-BFCADC4AA078}" id="{15933AE8-8FED-4D9A-85F2-891255F194EE}">
    <text>All 0 for now</text>
  </threadedComment>
  <threadedComment ref="B16" dT="2023-09-01T08:45:48.45" personId="{EDAC760E-DFF2-4E5D-8D6E-BFCADC4AA078}" id="{D034E9E8-6880-4916-8E69-A8C39E8D3BCE}">
    <text>Wooler + 50% Greatham ICW + Stainton</text>
  </threadedComment>
  <threadedComment ref="B16" dT="2023-09-26T09:40:33.14" personId="{E8A6E8CC-829B-4DF8-8308-D6F9EA3C6009}" id="{60A4A808-59CA-46B7-AAFD-9BB038B4FF75}" parentId="{D034E9E8-6880-4916-8E69-A8C39E8D3BCE}">
    <text>100% Greatham ICW</text>
  </threadedComment>
  <threadedComment ref="B19" dT="2023-09-01T08:45:29.01" personId="{EDAC760E-DFF2-4E5D-8D6E-BFCADC4AA078}" id="{B21D7C2D-EDC2-42D7-82C4-8E9CDFA9EC0A}">
    <text>Include NN catchment restoration and hub (estuary HQ).</text>
  </threadedComment>
  <threadedComment ref="B22" dT="2023-09-01T08:43:47.73" personId="{EDAC760E-DFF2-4E5D-8D6E-BFCADC4AA078}" id="{AD28D73A-3442-44E5-B686-F6D1C16E57EF}">
    <text>All NN catchment work in the sea water is here (inc saltmarsh).
Excluding catchment restoration and hub (HQ)</text>
  </threadedComment>
  <threadedComment ref="B22" dT="2023-09-01T11:15:01.37" personId="{EDAC760E-DFF2-4E5D-8D6E-BFCADC4AA078}" id="{2AA29795-5740-4B51-9251-0635CE60EE03}" parentId="{AD28D73A-3442-44E5-B686-F6D1C16E57EF}">
    <text xml:space="preserve">Investment Loader - WINEP HD Nutrient Neutrality (Wastewater) - January, Rev K.xlsx </text>
    <extLst>
      <x:ext xmlns:xltc2="http://schemas.microsoft.com/office/spreadsheetml/2020/threadedcomments2" uri="{F7C98A9C-CBB3-438F-8F68-D28B6AF4A901}">
        <xltc2:checksum>3961083670</xltc2:checksum>
        <xltc2:hyperlink startIndex="0" length="83" url="https://nwgcloud.sharepoint.com/:x:/r/sites/PR24Programme896/Operational%20strategy%20development/Initiation%20-%20Information%20Sharing/00.%20Common%20Documents%20%26%20Strategies/003.%20Service%20Planning%20framework%20-%20Copperleaf/Copperleaf%20Loaders/1%20Populated%20Investment%20Loaders/Completed%20Investment%20Loaders/Investment%20Loader%20-%20WINEP%20HD%20Nutrient%20Neutrality%20(Wastewater)%20-%20January,%20Rev%20K.xlsx?d=w0bb4ad4df53540fdb3a0e98e6083c3c0&amp;csf=1&amp;web=1&amp;e=az0A4S"/>
      </x:ext>
    </extLst>
  </threadedComment>
  <threadedComment ref="B22" dT="2023-09-04T13:07:57.53" personId="{926B4082-95EB-4D6B-91B4-EB9BE92C5A25}" id="{7DD17AD2-2AE0-4992-BA04-D33B2AEF59B5}" parentId="{AD28D73A-3442-44E5-B686-F6D1C16E57EF}">
    <text>Should this include agricultural measures as well?</text>
  </threadedComment>
  <threadedComment ref="B22" dT="2023-09-04T13:23:53.16" personId="{EDAC760E-DFF2-4E5D-8D6E-BFCADC4AA078}" id="{9C8C2941-AAE7-4069-A663-57915EF63166}" parentId="{AD28D73A-3442-44E5-B686-F6D1C16E57EF}">
    <text>Laura said to include anything 'in the water' in this marine restoration management section. Other investments should be included in habitat restoration (for the catchment/agriculture work and the HQ funding) or nature based solutions (for Greatham ICW).</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D9342-BDA6-47AF-AE2D-12A7CB0AFCF4}">
  <dimension ref="A1:A5"/>
  <sheetViews>
    <sheetView tabSelected="1" workbookViewId="0">
      <selection activeCell="A4" sqref="A4"/>
    </sheetView>
  </sheetViews>
  <sheetFormatPr defaultRowHeight="15" x14ac:dyDescent="0.25"/>
  <cols>
    <col min="1" max="1" width="49.7109375" customWidth="1"/>
  </cols>
  <sheetData>
    <row r="1" spans="1:1" x14ac:dyDescent="0.25">
      <c r="A1" s="416" t="s">
        <v>5038</v>
      </c>
    </row>
    <row r="3" spans="1:1" x14ac:dyDescent="0.25">
      <c r="A3" t="s">
        <v>5039</v>
      </c>
    </row>
    <row r="4" spans="1:1" x14ac:dyDescent="0.25">
      <c r="A4" t="s">
        <v>5040</v>
      </c>
    </row>
    <row r="5" spans="1:1" x14ac:dyDescent="0.25">
      <c r="A5" t="s">
        <v>5041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4C532-BD28-493F-A8E3-67817641A8E2}">
  <sheetPr>
    <tabColor rgb="FF0070C0"/>
    <pageSetUpPr fitToPage="1"/>
  </sheetPr>
  <dimension ref="A1:GL214"/>
  <sheetViews>
    <sheetView zoomScale="70" zoomScaleNormal="70" workbookViewId="0">
      <selection activeCell="H222" sqref="H222"/>
    </sheetView>
  </sheetViews>
  <sheetFormatPr defaultColWidth="10.28515625" defaultRowHeight="20.25" customHeight="1" x14ac:dyDescent="0.2"/>
  <cols>
    <col min="1" max="1" width="1.85546875" style="12" customWidth="1"/>
    <col min="2" max="2" width="127.42578125" style="12" customWidth="1"/>
    <col min="3" max="3" width="6.85546875" style="12" customWidth="1"/>
    <col min="4" max="4" width="6.140625" style="12" customWidth="1"/>
    <col min="5" max="92" width="10.7109375" style="12" customWidth="1"/>
    <col min="93" max="93" width="2.7109375" style="12" customWidth="1"/>
    <col min="94" max="94" width="13.5703125" style="12" customWidth="1"/>
    <col min="95" max="95" width="3.5703125" style="12" customWidth="1"/>
    <col min="96" max="96" width="11.140625" style="12" customWidth="1"/>
    <col min="97" max="98" width="10.28515625" style="12"/>
    <col min="99" max="99" width="143.7109375" style="12" bestFit="1" customWidth="1"/>
    <col min="100" max="16384" width="10.28515625" style="12"/>
  </cols>
  <sheetData>
    <row r="1" spans="1:194" s="8" customFormat="1" ht="20.25" customHeight="1" x14ac:dyDescent="0.35">
      <c r="A1" s="5"/>
      <c r="B1" s="6" t="s">
        <v>0</v>
      </c>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5"/>
      <c r="CU1" s="7" t="s">
        <v>1</v>
      </c>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row>
    <row r="2" spans="1:194" s="8" customFormat="1" ht="18.75" x14ac:dyDescent="0.25">
      <c r="A2" s="5"/>
      <c r="B2" s="9" t="e">
        <f ca="1">INDIRECT("Validation!B5")</f>
        <v>#REF!</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5"/>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row>
    <row r="3" spans="1:194" s="8" customFormat="1" ht="31.5" customHeight="1" x14ac:dyDescent="0.25">
      <c r="A3" s="5"/>
      <c r="B3" s="10" t="s">
        <v>2</v>
      </c>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5"/>
      <c r="CT3" s="5"/>
      <c r="CU3" s="10" t="s">
        <v>2</v>
      </c>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5"/>
      <c r="GI3" s="5"/>
      <c r="GJ3" s="5"/>
      <c r="GK3" s="5"/>
      <c r="GL3" s="5"/>
    </row>
    <row r="4" spans="1:194" ht="20.25" customHeight="1" thickBot="1" x14ac:dyDescent="0.25">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row>
    <row r="5" spans="1:194" ht="20.25" customHeight="1" thickTop="1" x14ac:dyDescent="0.2">
      <c r="A5" s="13"/>
      <c r="B5" s="14" t="s">
        <v>3</v>
      </c>
      <c r="C5" s="15" t="s">
        <v>4</v>
      </c>
      <c r="D5" s="15" t="s">
        <v>5</v>
      </c>
      <c r="E5" s="16" t="s">
        <v>6</v>
      </c>
      <c r="F5" s="17"/>
      <c r="G5" s="17"/>
      <c r="H5" s="17"/>
      <c r="I5" s="18"/>
      <c r="J5" s="16" t="s">
        <v>7</v>
      </c>
      <c r="K5" s="17"/>
      <c r="L5" s="18"/>
      <c r="M5" s="19" t="s">
        <v>8</v>
      </c>
      <c r="N5" s="19" t="s">
        <v>9</v>
      </c>
      <c r="O5" s="20" t="s">
        <v>10</v>
      </c>
      <c r="P5" s="16" t="s">
        <v>6</v>
      </c>
      <c r="Q5" s="17"/>
      <c r="R5" s="17"/>
      <c r="S5" s="17"/>
      <c r="T5" s="18"/>
      <c r="U5" s="16" t="s">
        <v>7</v>
      </c>
      <c r="V5" s="17"/>
      <c r="W5" s="18"/>
      <c r="X5" s="19" t="s">
        <v>8</v>
      </c>
      <c r="Y5" s="19" t="s">
        <v>9</v>
      </c>
      <c r="Z5" s="20" t="s">
        <v>10</v>
      </c>
      <c r="AA5" s="16" t="s">
        <v>6</v>
      </c>
      <c r="AB5" s="17"/>
      <c r="AC5" s="17"/>
      <c r="AD5" s="17"/>
      <c r="AE5" s="18"/>
      <c r="AF5" s="16" t="s">
        <v>7</v>
      </c>
      <c r="AG5" s="17"/>
      <c r="AH5" s="18"/>
      <c r="AI5" s="19" t="s">
        <v>8</v>
      </c>
      <c r="AJ5" s="19" t="s">
        <v>9</v>
      </c>
      <c r="AK5" s="20" t="s">
        <v>10</v>
      </c>
      <c r="AL5" s="16" t="s">
        <v>6</v>
      </c>
      <c r="AM5" s="17"/>
      <c r="AN5" s="17"/>
      <c r="AO5" s="17"/>
      <c r="AP5" s="18"/>
      <c r="AQ5" s="16" t="s">
        <v>7</v>
      </c>
      <c r="AR5" s="17"/>
      <c r="AS5" s="18"/>
      <c r="AT5" s="19" t="s">
        <v>8</v>
      </c>
      <c r="AU5" s="19" t="s">
        <v>9</v>
      </c>
      <c r="AV5" s="20" t="s">
        <v>10</v>
      </c>
      <c r="AW5" s="16" t="s">
        <v>6</v>
      </c>
      <c r="AX5" s="17"/>
      <c r="AY5" s="17"/>
      <c r="AZ5" s="17"/>
      <c r="BA5" s="18"/>
      <c r="BB5" s="16" t="s">
        <v>7</v>
      </c>
      <c r="BC5" s="17"/>
      <c r="BD5" s="18"/>
      <c r="BE5" s="19" t="s">
        <v>8</v>
      </c>
      <c r="BF5" s="19" t="s">
        <v>9</v>
      </c>
      <c r="BG5" s="20" t="s">
        <v>10</v>
      </c>
      <c r="BH5" s="16" t="s">
        <v>6</v>
      </c>
      <c r="BI5" s="17"/>
      <c r="BJ5" s="17"/>
      <c r="BK5" s="17"/>
      <c r="BL5" s="18"/>
      <c r="BM5" s="16" t="s">
        <v>7</v>
      </c>
      <c r="BN5" s="17"/>
      <c r="BO5" s="18"/>
      <c r="BP5" s="19" t="s">
        <v>8</v>
      </c>
      <c r="BQ5" s="19" t="s">
        <v>9</v>
      </c>
      <c r="BR5" s="20" t="s">
        <v>10</v>
      </c>
      <c r="BS5" s="16" t="s">
        <v>6</v>
      </c>
      <c r="BT5" s="17"/>
      <c r="BU5" s="17"/>
      <c r="BV5" s="17"/>
      <c r="BW5" s="18"/>
      <c r="BX5" s="16" t="s">
        <v>7</v>
      </c>
      <c r="BY5" s="17"/>
      <c r="BZ5" s="18"/>
      <c r="CA5" s="19" t="s">
        <v>8</v>
      </c>
      <c r="CB5" s="19" t="s">
        <v>9</v>
      </c>
      <c r="CC5" s="20" t="s">
        <v>10</v>
      </c>
      <c r="CD5" s="16" t="s">
        <v>6</v>
      </c>
      <c r="CE5" s="17"/>
      <c r="CF5" s="17"/>
      <c r="CG5" s="17"/>
      <c r="CH5" s="18"/>
      <c r="CI5" s="16" t="s">
        <v>7</v>
      </c>
      <c r="CJ5" s="17"/>
      <c r="CK5" s="18"/>
      <c r="CL5" s="19" t="s">
        <v>8</v>
      </c>
      <c r="CM5" s="19" t="s">
        <v>9</v>
      </c>
      <c r="CN5" s="21" t="s">
        <v>10</v>
      </c>
      <c r="CO5" s="22"/>
      <c r="CP5" s="23" t="s">
        <v>11</v>
      </c>
      <c r="CQ5" s="22"/>
      <c r="CR5" s="23" t="s">
        <v>12</v>
      </c>
      <c r="CS5" s="24"/>
      <c r="CT5" s="24"/>
      <c r="CU5" s="14" t="s">
        <v>3</v>
      </c>
      <c r="CV5" s="15" t="s">
        <v>4</v>
      </c>
      <c r="CW5" s="15" t="s">
        <v>5</v>
      </c>
      <c r="CX5" s="16" t="s">
        <v>6</v>
      </c>
      <c r="CY5" s="17"/>
      <c r="CZ5" s="17"/>
      <c r="DA5" s="17"/>
      <c r="DB5" s="18"/>
      <c r="DC5" s="16" t="s">
        <v>7</v>
      </c>
      <c r="DD5" s="17"/>
      <c r="DE5" s="18"/>
      <c r="DF5" s="19" t="s">
        <v>8</v>
      </c>
      <c r="DG5" s="19" t="s">
        <v>9</v>
      </c>
      <c r="DH5" s="20" t="s">
        <v>10</v>
      </c>
      <c r="DI5" s="16" t="s">
        <v>6</v>
      </c>
      <c r="DJ5" s="17"/>
      <c r="DK5" s="17"/>
      <c r="DL5" s="17"/>
      <c r="DM5" s="18"/>
      <c r="DN5" s="16" t="s">
        <v>7</v>
      </c>
      <c r="DO5" s="17"/>
      <c r="DP5" s="18"/>
      <c r="DQ5" s="19" t="s">
        <v>8</v>
      </c>
      <c r="DR5" s="19" t="s">
        <v>9</v>
      </c>
      <c r="DS5" s="20" t="s">
        <v>10</v>
      </c>
      <c r="DT5" s="16" t="s">
        <v>6</v>
      </c>
      <c r="DU5" s="17"/>
      <c r="DV5" s="17"/>
      <c r="DW5" s="17"/>
      <c r="DX5" s="18"/>
      <c r="DY5" s="16" t="s">
        <v>7</v>
      </c>
      <c r="DZ5" s="17"/>
      <c r="EA5" s="18"/>
      <c r="EB5" s="19" t="s">
        <v>8</v>
      </c>
      <c r="EC5" s="19" t="s">
        <v>9</v>
      </c>
      <c r="ED5" s="20" t="s">
        <v>10</v>
      </c>
      <c r="EE5" s="16" t="s">
        <v>6</v>
      </c>
      <c r="EF5" s="17"/>
      <c r="EG5" s="17"/>
      <c r="EH5" s="17"/>
      <c r="EI5" s="18"/>
      <c r="EJ5" s="16" t="s">
        <v>7</v>
      </c>
      <c r="EK5" s="17"/>
      <c r="EL5" s="18"/>
      <c r="EM5" s="19" t="s">
        <v>8</v>
      </c>
      <c r="EN5" s="19" t="s">
        <v>9</v>
      </c>
      <c r="EO5" s="20" t="s">
        <v>10</v>
      </c>
      <c r="EP5" s="16" t="s">
        <v>6</v>
      </c>
      <c r="EQ5" s="17"/>
      <c r="ER5" s="17"/>
      <c r="ES5" s="17"/>
      <c r="ET5" s="18"/>
      <c r="EU5" s="16" t="s">
        <v>7</v>
      </c>
      <c r="EV5" s="17"/>
      <c r="EW5" s="18"/>
      <c r="EX5" s="19" t="s">
        <v>8</v>
      </c>
      <c r="EY5" s="19" t="s">
        <v>9</v>
      </c>
      <c r="EZ5" s="20" t="s">
        <v>10</v>
      </c>
      <c r="FA5" s="16" t="s">
        <v>6</v>
      </c>
      <c r="FB5" s="17"/>
      <c r="FC5" s="17"/>
      <c r="FD5" s="17"/>
      <c r="FE5" s="18"/>
      <c r="FF5" s="16" t="s">
        <v>7</v>
      </c>
      <c r="FG5" s="17"/>
      <c r="FH5" s="18"/>
      <c r="FI5" s="19" t="s">
        <v>8</v>
      </c>
      <c r="FJ5" s="19" t="s">
        <v>9</v>
      </c>
      <c r="FK5" s="20" t="s">
        <v>10</v>
      </c>
      <c r="FL5" s="16" t="s">
        <v>6</v>
      </c>
      <c r="FM5" s="17"/>
      <c r="FN5" s="17"/>
      <c r="FO5" s="17"/>
      <c r="FP5" s="18"/>
      <c r="FQ5" s="16" t="s">
        <v>7</v>
      </c>
      <c r="FR5" s="17"/>
      <c r="FS5" s="18"/>
      <c r="FT5" s="19" t="s">
        <v>8</v>
      </c>
      <c r="FU5" s="19" t="s">
        <v>9</v>
      </c>
      <c r="FV5" s="20" t="s">
        <v>10</v>
      </c>
      <c r="FW5" s="16" t="s">
        <v>6</v>
      </c>
      <c r="FX5" s="17"/>
      <c r="FY5" s="17"/>
      <c r="FZ5" s="17"/>
      <c r="GA5" s="18"/>
      <c r="GB5" s="16" t="s">
        <v>7</v>
      </c>
      <c r="GC5" s="17"/>
      <c r="GD5" s="18"/>
      <c r="GE5" s="19" t="s">
        <v>8</v>
      </c>
      <c r="GF5" s="19" t="s">
        <v>9</v>
      </c>
      <c r="GG5" s="21" t="s">
        <v>10</v>
      </c>
      <c r="GH5" s="22"/>
      <c r="GI5" s="23" t="s">
        <v>11</v>
      </c>
      <c r="GJ5" s="22"/>
      <c r="GK5" s="23" t="s">
        <v>12</v>
      </c>
      <c r="GL5" s="24"/>
    </row>
    <row r="6" spans="1:194" ht="63" customHeight="1" x14ac:dyDescent="0.2">
      <c r="A6" s="13"/>
      <c r="B6" s="25"/>
      <c r="C6" s="26"/>
      <c r="D6" s="26"/>
      <c r="E6" s="27" t="s">
        <v>13</v>
      </c>
      <c r="F6" s="27" t="s">
        <v>14</v>
      </c>
      <c r="G6" s="27" t="s">
        <v>15</v>
      </c>
      <c r="H6" s="27" t="s">
        <v>16</v>
      </c>
      <c r="I6" s="27" t="s">
        <v>17</v>
      </c>
      <c r="J6" s="27" t="s">
        <v>18</v>
      </c>
      <c r="K6" s="27" t="s">
        <v>19</v>
      </c>
      <c r="L6" s="27" t="s">
        <v>20</v>
      </c>
      <c r="M6" s="28"/>
      <c r="N6" s="28"/>
      <c r="O6" s="29"/>
      <c r="P6" s="27" t="s">
        <v>13</v>
      </c>
      <c r="Q6" s="27" t="s">
        <v>14</v>
      </c>
      <c r="R6" s="27" t="s">
        <v>15</v>
      </c>
      <c r="S6" s="27" t="s">
        <v>16</v>
      </c>
      <c r="T6" s="27" t="s">
        <v>17</v>
      </c>
      <c r="U6" s="27" t="s">
        <v>18</v>
      </c>
      <c r="V6" s="27" t="s">
        <v>19</v>
      </c>
      <c r="W6" s="27" t="s">
        <v>20</v>
      </c>
      <c r="X6" s="28"/>
      <c r="Y6" s="28"/>
      <c r="Z6" s="29"/>
      <c r="AA6" s="27" t="s">
        <v>13</v>
      </c>
      <c r="AB6" s="27" t="s">
        <v>14</v>
      </c>
      <c r="AC6" s="27" t="s">
        <v>15</v>
      </c>
      <c r="AD6" s="27" t="s">
        <v>16</v>
      </c>
      <c r="AE6" s="27" t="s">
        <v>17</v>
      </c>
      <c r="AF6" s="27" t="s">
        <v>18</v>
      </c>
      <c r="AG6" s="27" t="s">
        <v>19</v>
      </c>
      <c r="AH6" s="27" t="s">
        <v>20</v>
      </c>
      <c r="AI6" s="28"/>
      <c r="AJ6" s="28"/>
      <c r="AK6" s="29"/>
      <c r="AL6" s="27" t="s">
        <v>13</v>
      </c>
      <c r="AM6" s="27" t="s">
        <v>14</v>
      </c>
      <c r="AN6" s="27" t="s">
        <v>15</v>
      </c>
      <c r="AO6" s="27" t="s">
        <v>16</v>
      </c>
      <c r="AP6" s="27" t="s">
        <v>17</v>
      </c>
      <c r="AQ6" s="27" t="s">
        <v>18</v>
      </c>
      <c r="AR6" s="27" t="s">
        <v>19</v>
      </c>
      <c r="AS6" s="27" t="s">
        <v>20</v>
      </c>
      <c r="AT6" s="28"/>
      <c r="AU6" s="28"/>
      <c r="AV6" s="29"/>
      <c r="AW6" s="27" t="s">
        <v>13</v>
      </c>
      <c r="AX6" s="27" t="s">
        <v>14</v>
      </c>
      <c r="AY6" s="27" t="s">
        <v>15</v>
      </c>
      <c r="AZ6" s="27" t="s">
        <v>16</v>
      </c>
      <c r="BA6" s="27" t="s">
        <v>17</v>
      </c>
      <c r="BB6" s="27" t="s">
        <v>18</v>
      </c>
      <c r="BC6" s="27" t="s">
        <v>19</v>
      </c>
      <c r="BD6" s="27" t="s">
        <v>20</v>
      </c>
      <c r="BE6" s="28"/>
      <c r="BF6" s="28"/>
      <c r="BG6" s="29"/>
      <c r="BH6" s="27" t="s">
        <v>13</v>
      </c>
      <c r="BI6" s="27" t="s">
        <v>14</v>
      </c>
      <c r="BJ6" s="27" t="s">
        <v>15</v>
      </c>
      <c r="BK6" s="27" t="s">
        <v>16</v>
      </c>
      <c r="BL6" s="27" t="s">
        <v>17</v>
      </c>
      <c r="BM6" s="27" t="s">
        <v>18</v>
      </c>
      <c r="BN6" s="27" t="s">
        <v>19</v>
      </c>
      <c r="BO6" s="27" t="s">
        <v>20</v>
      </c>
      <c r="BP6" s="28"/>
      <c r="BQ6" s="28"/>
      <c r="BR6" s="29"/>
      <c r="BS6" s="27" t="s">
        <v>13</v>
      </c>
      <c r="BT6" s="27" t="s">
        <v>14</v>
      </c>
      <c r="BU6" s="27" t="s">
        <v>15</v>
      </c>
      <c r="BV6" s="27" t="s">
        <v>16</v>
      </c>
      <c r="BW6" s="27" t="s">
        <v>17</v>
      </c>
      <c r="BX6" s="27" t="s">
        <v>18</v>
      </c>
      <c r="BY6" s="27" t="s">
        <v>19</v>
      </c>
      <c r="BZ6" s="27" t="s">
        <v>20</v>
      </c>
      <c r="CA6" s="28"/>
      <c r="CB6" s="28"/>
      <c r="CC6" s="29"/>
      <c r="CD6" s="27" t="s">
        <v>13</v>
      </c>
      <c r="CE6" s="27" t="s">
        <v>14</v>
      </c>
      <c r="CF6" s="27" t="s">
        <v>15</v>
      </c>
      <c r="CG6" s="27" t="s">
        <v>16</v>
      </c>
      <c r="CH6" s="27" t="s">
        <v>17</v>
      </c>
      <c r="CI6" s="27" t="s">
        <v>18</v>
      </c>
      <c r="CJ6" s="27" t="s">
        <v>19</v>
      </c>
      <c r="CK6" s="27" t="s">
        <v>20</v>
      </c>
      <c r="CL6" s="28"/>
      <c r="CM6" s="28"/>
      <c r="CN6" s="30"/>
      <c r="CO6" s="31"/>
      <c r="CP6" s="32"/>
      <c r="CQ6" s="31"/>
      <c r="CR6" s="32"/>
      <c r="CS6" s="24"/>
      <c r="CT6" s="24"/>
      <c r="CU6" s="25"/>
      <c r="CV6" s="26"/>
      <c r="CW6" s="26"/>
      <c r="CX6" s="27" t="s">
        <v>13</v>
      </c>
      <c r="CY6" s="27" t="s">
        <v>14</v>
      </c>
      <c r="CZ6" s="27" t="s">
        <v>15</v>
      </c>
      <c r="DA6" s="27" t="s">
        <v>16</v>
      </c>
      <c r="DB6" s="27" t="s">
        <v>17</v>
      </c>
      <c r="DC6" s="27" t="s">
        <v>18</v>
      </c>
      <c r="DD6" s="27" t="s">
        <v>19</v>
      </c>
      <c r="DE6" s="27" t="s">
        <v>20</v>
      </c>
      <c r="DF6" s="28"/>
      <c r="DG6" s="28"/>
      <c r="DH6" s="29"/>
      <c r="DI6" s="27" t="s">
        <v>13</v>
      </c>
      <c r="DJ6" s="27" t="s">
        <v>14</v>
      </c>
      <c r="DK6" s="27" t="s">
        <v>15</v>
      </c>
      <c r="DL6" s="27" t="s">
        <v>16</v>
      </c>
      <c r="DM6" s="27" t="s">
        <v>17</v>
      </c>
      <c r="DN6" s="27" t="s">
        <v>18</v>
      </c>
      <c r="DO6" s="27" t="s">
        <v>19</v>
      </c>
      <c r="DP6" s="27" t="s">
        <v>20</v>
      </c>
      <c r="DQ6" s="28"/>
      <c r="DR6" s="28"/>
      <c r="DS6" s="29"/>
      <c r="DT6" s="27" t="s">
        <v>13</v>
      </c>
      <c r="DU6" s="27" t="s">
        <v>14</v>
      </c>
      <c r="DV6" s="27" t="s">
        <v>15</v>
      </c>
      <c r="DW6" s="27" t="s">
        <v>16</v>
      </c>
      <c r="DX6" s="27" t="s">
        <v>17</v>
      </c>
      <c r="DY6" s="27" t="s">
        <v>18</v>
      </c>
      <c r="DZ6" s="27" t="s">
        <v>19</v>
      </c>
      <c r="EA6" s="27" t="s">
        <v>20</v>
      </c>
      <c r="EB6" s="28"/>
      <c r="EC6" s="28"/>
      <c r="ED6" s="29"/>
      <c r="EE6" s="27" t="s">
        <v>13</v>
      </c>
      <c r="EF6" s="27" t="s">
        <v>14</v>
      </c>
      <c r="EG6" s="27" t="s">
        <v>15</v>
      </c>
      <c r="EH6" s="27" t="s">
        <v>16</v>
      </c>
      <c r="EI6" s="27" t="s">
        <v>17</v>
      </c>
      <c r="EJ6" s="27" t="s">
        <v>18</v>
      </c>
      <c r="EK6" s="27" t="s">
        <v>19</v>
      </c>
      <c r="EL6" s="27" t="s">
        <v>20</v>
      </c>
      <c r="EM6" s="28"/>
      <c r="EN6" s="28"/>
      <c r="EO6" s="29"/>
      <c r="EP6" s="27" t="s">
        <v>13</v>
      </c>
      <c r="EQ6" s="27" t="s">
        <v>14</v>
      </c>
      <c r="ER6" s="27" t="s">
        <v>15</v>
      </c>
      <c r="ES6" s="27" t="s">
        <v>16</v>
      </c>
      <c r="ET6" s="27" t="s">
        <v>17</v>
      </c>
      <c r="EU6" s="27" t="s">
        <v>18</v>
      </c>
      <c r="EV6" s="27" t="s">
        <v>19</v>
      </c>
      <c r="EW6" s="27" t="s">
        <v>20</v>
      </c>
      <c r="EX6" s="28"/>
      <c r="EY6" s="28"/>
      <c r="EZ6" s="29"/>
      <c r="FA6" s="27" t="s">
        <v>13</v>
      </c>
      <c r="FB6" s="27" t="s">
        <v>14</v>
      </c>
      <c r="FC6" s="27" t="s">
        <v>15</v>
      </c>
      <c r="FD6" s="27" t="s">
        <v>16</v>
      </c>
      <c r="FE6" s="27" t="s">
        <v>17</v>
      </c>
      <c r="FF6" s="27" t="s">
        <v>18</v>
      </c>
      <c r="FG6" s="27" t="s">
        <v>19</v>
      </c>
      <c r="FH6" s="27" t="s">
        <v>20</v>
      </c>
      <c r="FI6" s="28"/>
      <c r="FJ6" s="28"/>
      <c r="FK6" s="29"/>
      <c r="FL6" s="27" t="s">
        <v>13</v>
      </c>
      <c r="FM6" s="27" t="s">
        <v>14</v>
      </c>
      <c r="FN6" s="27" t="s">
        <v>15</v>
      </c>
      <c r="FO6" s="27" t="s">
        <v>16</v>
      </c>
      <c r="FP6" s="27" t="s">
        <v>17</v>
      </c>
      <c r="FQ6" s="27" t="s">
        <v>18</v>
      </c>
      <c r="FR6" s="27" t="s">
        <v>19</v>
      </c>
      <c r="FS6" s="27" t="s">
        <v>20</v>
      </c>
      <c r="FT6" s="28"/>
      <c r="FU6" s="28"/>
      <c r="FV6" s="29"/>
      <c r="FW6" s="27" t="s">
        <v>13</v>
      </c>
      <c r="FX6" s="27" t="s">
        <v>14</v>
      </c>
      <c r="FY6" s="27" t="s">
        <v>15</v>
      </c>
      <c r="FZ6" s="27" t="s">
        <v>16</v>
      </c>
      <c r="GA6" s="27" t="s">
        <v>17</v>
      </c>
      <c r="GB6" s="27" t="s">
        <v>18</v>
      </c>
      <c r="GC6" s="27" t="s">
        <v>19</v>
      </c>
      <c r="GD6" s="27" t="s">
        <v>20</v>
      </c>
      <c r="GE6" s="28"/>
      <c r="GF6" s="28"/>
      <c r="GG6" s="30"/>
      <c r="GH6" s="31"/>
      <c r="GI6" s="32"/>
      <c r="GJ6" s="31"/>
      <c r="GK6" s="32"/>
      <c r="GL6" s="24"/>
    </row>
    <row r="7" spans="1:194" ht="20.25" customHeight="1" thickBot="1" x14ac:dyDescent="0.25">
      <c r="A7" s="13"/>
      <c r="B7" s="33"/>
      <c r="C7" s="34"/>
      <c r="D7" s="34"/>
      <c r="E7" s="35" t="s">
        <v>21</v>
      </c>
      <c r="F7" s="36"/>
      <c r="G7" s="36"/>
      <c r="H7" s="36"/>
      <c r="I7" s="36"/>
      <c r="J7" s="36"/>
      <c r="K7" s="36"/>
      <c r="L7" s="36"/>
      <c r="M7" s="36"/>
      <c r="N7" s="36"/>
      <c r="O7" s="37"/>
      <c r="P7" s="35" t="s">
        <v>22</v>
      </c>
      <c r="Q7" s="36"/>
      <c r="R7" s="36"/>
      <c r="S7" s="36"/>
      <c r="T7" s="36"/>
      <c r="U7" s="36"/>
      <c r="V7" s="36"/>
      <c r="W7" s="36"/>
      <c r="X7" s="36"/>
      <c r="Y7" s="36"/>
      <c r="Z7" s="37"/>
      <c r="AA7" s="35" t="s">
        <v>23</v>
      </c>
      <c r="AB7" s="36"/>
      <c r="AC7" s="36"/>
      <c r="AD7" s="36"/>
      <c r="AE7" s="36"/>
      <c r="AF7" s="36"/>
      <c r="AG7" s="36"/>
      <c r="AH7" s="36"/>
      <c r="AI7" s="36"/>
      <c r="AJ7" s="36"/>
      <c r="AK7" s="37"/>
      <c r="AL7" s="35" t="s">
        <v>24</v>
      </c>
      <c r="AM7" s="36"/>
      <c r="AN7" s="36"/>
      <c r="AO7" s="36"/>
      <c r="AP7" s="36"/>
      <c r="AQ7" s="36"/>
      <c r="AR7" s="36"/>
      <c r="AS7" s="36"/>
      <c r="AT7" s="36"/>
      <c r="AU7" s="36"/>
      <c r="AV7" s="37"/>
      <c r="AW7" s="35" t="s">
        <v>25</v>
      </c>
      <c r="AX7" s="36"/>
      <c r="AY7" s="36"/>
      <c r="AZ7" s="36"/>
      <c r="BA7" s="36"/>
      <c r="BB7" s="36"/>
      <c r="BC7" s="36"/>
      <c r="BD7" s="36"/>
      <c r="BE7" s="36"/>
      <c r="BF7" s="36"/>
      <c r="BG7" s="37"/>
      <c r="BH7" s="35" t="s">
        <v>26</v>
      </c>
      <c r="BI7" s="36"/>
      <c r="BJ7" s="36"/>
      <c r="BK7" s="36"/>
      <c r="BL7" s="36"/>
      <c r="BM7" s="36"/>
      <c r="BN7" s="36"/>
      <c r="BO7" s="36"/>
      <c r="BP7" s="36"/>
      <c r="BQ7" s="36"/>
      <c r="BR7" s="37"/>
      <c r="BS7" s="35" t="s">
        <v>27</v>
      </c>
      <c r="BT7" s="36"/>
      <c r="BU7" s="36"/>
      <c r="BV7" s="36"/>
      <c r="BW7" s="36"/>
      <c r="BX7" s="36"/>
      <c r="BY7" s="36"/>
      <c r="BZ7" s="36"/>
      <c r="CA7" s="36"/>
      <c r="CB7" s="36"/>
      <c r="CC7" s="37"/>
      <c r="CD7" s="35" t="s">
        <v>28</v>
      </c>
      <c r="CE7" s="36"/>
      <c r="CF7" s="36"/>
      <c r="CG7" s="36"/>
      <c r="CH7" s="36"/>
      <c r="CI7" s="36"/>
      <c r="CJ7" s="36"/>
      <c r="CK7" s="36"/>
      <c r="CL7" s="36"/>
      <c r="CM7" s="36"/>
      <c r="CN7" s="38"/>
      <c r="CO7" s="31"/>
      <c r="CP7" s="39"/>
      <c r="CQ7" s="31"/>
      <c r="CR7" s="39"/>
      <c r="CS7" s="24"/>
      <c r="CT7" s="24"/>
      <c r="CU7" s="33"/>
      <c r="CV7" s="34"/>
      <c r="CW7" s="34"/>
      <c r="CX7" s="35" t="s">
        <v>21</v>
      </c>
      <c r="CY7" s="36"/>
      <c r="CZ7" s="36"/>
      <c r="DA7" s="36"/>
      <c r="DB7" s="36"/>
      <c r="DC7" s="36"/>
      <c r="DD7" s="36"/>
      <c r="DE7" s="36"/>
      <c r="DF7" s="36"/>
      <c r="DG7" s="36"/>
      <c r="DH7" s="37"/>
      <c r="DI7" s="35" t="s">
        <v>22</v>
      </c>
      <c r="DJ7" s="36"/>
      <c r="DK7" s="36"/>
      <c r="DL7" s="36"/>
      <c r="DM7" s="36"/>
      <c r="DN7" s="36"/>
      <c r="DO7" s="36"/>
      <c r="DP7" s="36"/>
      <c r="DQ7" s="36"/>
      <c r="DR7" s="36"/>
      <c r="DS7" s="37"/>
      <c r="DT7" s="35" t="s">
        <v>23</v>
      </c>
      <c r="DU7" s="36"/>
      <c r="DV7" s="36"/>
      <c r="DW7" s="36"/>
      <c r="DX7" s="36"/>
      <c r="DY7" s="36"/>
      <c r="DZ7" s="36"/>
      <c r="EA7" s="36"/>
      <c r="EB7" s="36"/>
      <c r="EC7" s="36"/>
      <c r="ED7" s="37"/>
      <c r="EE7" s="35" t="s">
        <v>24</v>
      </c>
      <c r="EF7" s="36"/>
      <c r="EG7" s="36"/>
      <c r="EH7" s="36"/>
      <c r="EI7" s="36"/>
      <c r="EJ7" s="36"/>
      <c r="EK7" s="36"/>
      <c r="EL7" s="36"/>
      <c r="EM7" s="36"/>
      <c r="EN7" s="36"/>
      <c r="EO7" s="37"/>
      <c r="EP7" s="35" t="s">
        <v>25</v>
      </c>
      <c r="EQ7" s="36"/>
      <c r="ER7" s="36"/>
      <c r="ES7" s="36"/>
      <c r="ET7" s="36"/>
      <c r="EU7" s="36"/>
      <c r="EV7" s="36"/>
      <c r="EW7" s="36"/>
      <c r="EX7" s="36"/>
      <c r="EY7" s="36"/>
      <c r="EZ7" s="37"/>
      <c r="FA7" s="35" t="s">
        <v>26</v>
      </c>
      <c r="FB7" s="36"/>
      <c r="FC7" s="36"/>
      <c r="FD7" s="36"/>
      <c r="FE7" s="36"/>
      <c r="FF7" s="36"/>
      <c r="FG7" s="36"/>
      <c r="FH7" s="36"/>
      <c r="FI7" s="36"/>
      <c r="FJ7" s="36"/>
      <c r="FK7" s="37"/>
      <c r="FL7" s="35" t="s">
        <v>27</v>
      </c>
      <c r="FM7" s="36"/>
      <c r="FN7" s="36"/>
      <c r="FO7" s="36"/>
      <c r="FP7" s="36"/>
      <c r="FQ7" s="36"/>
      <c r="FR7" s="36"/>
      <c r="FS7" s="36"/>
      <c r="FT7" s="36"/>
      <c r="FU7" s="36"/>
      <c r="FV7" s="37"/>
      <c r="FW7" s="35" t="s">
        <v>28</v>
      </c>
      <c r="FX7" s="36"/>
      <c r="FY7" s="36"/>
      <c r="FZ7" s="36"/>
      <c r="GA7" s="36"/>
      <c r="GB7" s="36"/>
      <c r="GC7" s="36"/>
      <c r="GD7" s="36"/>
      <c r="GE7" s="36"/>
      <c r="GF7" s="36"/>
      <c r="GG7" s="38"/>
      <c r="GH7" s="31"/>
      <c r="GI7" s="39"/>
      <c r="GJ7" s="31"/>
      <c r="GK7" s="39"/>
      <c r="GL7" s="24"/>
    </row>
    <row r="8" spans="1:194" ht="20.25" customHeight="1" thickTop="1" thickBot="1" x14ac:dyDescent="0.25">
      <c r="A8" s="13"/>
      <c r="B8" s="40"/>
      <c r="C8" s="40"/>
      <c r="D8" s="40"/>
      <c r="E8" s="41"/>
      <c r="F8" s="41"/>
      <c r="G8" s="41"/>
      <c r="H8" s="41"/>
      <c r="I8" s="41"/>
      <c r="J8" s="41"/>
      <c r="K8" s="41"/>
      <c r="L8" s="41"/>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0"/>
      <c r="CP8" s="40"/>
      <c r="CQ8" s="40"/>
      <c r="CR8" s="24"/>
      <c r="CS8" s="24"/>
      <c r="CT8" s="24"/>
      <c r="CU8" s="40"/>
      <c r="CV8" s="40"/>
      <c r="CW8" s="40"/>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41"/>
      <c r="EB8" s="41"/>
      <c r="EC8" s="41"/>
      <c r="ED8" s="41"/>
      <c r="EE8" s="41"/>
      <c r="EF8" s="41"/>
      <c r="EG8" s="41"/>
      <c r="EH8" s="41"/>
      <c r="EI8" s="41"/>
      <c r="EJ8" s="41"/>
      <c r="EK8" s="41"/>
      <c r="EL8" s="41"/>
      <c r="EM8" s="41"/>
      <c r="EN8" s="41"/>
      <c r="EO8" s="41"/>
      <c r="EP8" s="41"/>
      <c r="EQ8" s="41"/>
      <c r="ER8" s="41"/>
      <c r="ES8" s="41"/>
      <c r="ET8" s="41"/>
      <c r="EU8" s="41"/>
      <c r="EV8" s="41"/>
      <c r="EW8" s="41"/>
      <c r="EX8" s="41"/>
      <c r="EY8" s="41"/>
      <c r="EZ8" s="41"/>
      <c r="FA8" s="41"/>
      <c r="FB8" s="41"/>
      <c r="FC8" s="41"/>
      <c r="FD8" s="41"/>
      <c r="FE8" s="41"/>
      <c r="FF8" s="41"/>
      <c r="FG8" s="41"/>
      <c r="FH8" s="41"/>
      <c r="FI8" s="41"/>
      <c r="FJ8" s="41"/>
      <c r="FK8" s="41"/>
      <c r="FL8" s="41"/>
      <c r="FM8" s="41"/>
      <c r="FN8" s="41"/>
      <c r="FO8" s="41"/>
      <c r="FP8" s="41"/>
      <c r="FQ8" s="41"/>
      <c r="FR8" s="41"/>
      <c r="FS8" s="41"/>
      <c r="FT8" s="41"/>
      <c r="FU8" s="41"/>
      <c r="FV8" s="41"/>
      <c r="FW8" s="41"/>
      <c r="FX8" s="41"/>
      <c r="FY8" s="41"/>
      <c r="FZ8" s="41"/>
      <c r="GA8" s="41"/>
      <c r="GB8" s="41"/>
      <c r="GC8" s="41"/>
      <c r="GD8" s="41"/>
      <c r="GE8" s="41"/>
      <c r="GF8" s="41"/>
      <c r="GG8" s="41"/>
      <c r="GH8" s="40"/>
      <c r="GI8" s="40"/>
      <c r="GJ8" s="40"/>
      <c r="GK8" s="24"/>
      <c r="GL8" s="24"/>
    </row>
    <row r="9" spans="1:194" ht="20.25" customHeight="1" thickTop="1" thickBot="1" x14ac:dyDescent="0.25">
      <c r="A9" s="13"/>
      <c r="B9" s="42" t="s">
        <v>29</v>
      </c>
      <c r="C9" s="40"/>
      <c r="D9" s="40"/>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0"/>
      <c r="CP9" s="40"/>
      <c r="CQ9" s="40"/>
      <c r="CR9" s="40"/>
      <c r="CS9" s="24"/>
      <c r="CT9" s="24"/>
      <c r="CU9" s="42" t="s">
        <v>29</v>
      </c>
      <c r="CV9" s="40"/>
      <c r="CW9" s="40"/>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c r="GH9" s="40"/>
      <c r="GI9" s="40"/>
      <c r="GJ9" s="40"/>
      <c r="GK9" s="40"/>
      <c r="GL9" s="24"/>
    </row>
    <row r="10" spans="1:194" ht="20.25" hidden="1" customHeight="1" thickTop="1" x14ac:dyDescent="0.2">
      <c r="A10" s="44"/>
      <c r="B10" s="45" t="s">
        <v>30</v>
      </c>
      <c r="C10" s="46" t="s">
        <v>31</v>
      </c>
      <c r="D10" s="47">
        <v>3</v>
      </c>
      <c r="E10" s="48"/>
      <c r="F10" s="48"/>
      <c r="G10" s="48"/>
      <c r="H10" s="48"/>
      <c r="I10" s="48"/>
      <c r="J10" s="48"/>
      <c r="K10" s="48"/>
      <c r="L10" s="48"/>
      <c r="M10" s="48"/>
      <c r="N10" s="48"/>
      <c r="O10" s="49">
        <f t="shared" ref="O10:O73" si="0">IFERROR(SUM(E10:N10), 0)</f>
        <v>0</v>
      </c>
      <c r="P10" s="48"/>
      <c r="Q10" s="48"/>
      <c r="R10" s="48"/>
      <c r="S10" s="48"/>
      <c r="T10" s="48"/>
      <c r="U10" s="48"/>
      <c r="V10" s="48"/>
      <c r="W10" s="48"/>
      <c r="X10" s="48"/>
      <c r="Y10" s="48"/>
      <c r="Z10" s="49">
        <f t="shared" ref="Z10:Z73" si="1">IFERROR(SUM(P10:Y10), 0)</f>
        <v>0</v>
      </c>
      <c r="AA10" s="48"/>
      <c r="AB10" s="48"/>
      <c r="AC10" s="48"/>
      <c r="AD10" s="48"/>
      <c r="AE10" s="48"/>
      <c r="AF10" s="48"/>
      <c r="AG10" s="48"/>
      <c r="AH10" s="48"/>
      <c r="AI10" s="48"/>
      <c r="AJ10" s="48"/>
      <c r="AK10" s="49">
        <f t="shared" ref="AK10:AK73" si="2">IFERROR(SUM(AA10:AJ10), 0)</f>
        <v>0</v>
      </c>
      <c r="AL10" s="48"/>
      <c r="AM10" s="48"/>
      <c r="AN10" s="48"/>
      <c r="AO10" s="48"/>
      <c r="AP10" s="48"/>
      <c r="AQ10" s="48"/>
      <c r="AR10" s="48"/>
      <c r="AS10" s="48"/>
      <c r="AT10" s="48"/>
      <c r="AU10" s="48"/>
      <c r="AV10" s="49">
        <f t="shared" ref="AV10:AV73" si="3">IFERROR(SUM(AL10:AU10), 0)</f>
        <v>0</v>
      </c>
      <c r="AW10" s="48"/>
      <c r="AX10" s="48"/>
      <c r="AY10" s="48"/>
      <c r="AZ10" s="48"/>
      <c r="BA10" s="48"/>
      <c r="BB10" s="48"/>
      <c r="BC10" s="48"/>
      <c r="BD10" s="48"/>
      <c r="BE10" s="48"/>
      <c r="BF10" s="48"/>
      <c r="BG10" s="49">
        <f t="shared" ref="BG10:BG73" si="4">IFERROR(SUM(AW10:BF10), 0)</f>
        <v>0</v>
      </c>
      <c r="BH10" s="48"/>
      <c r="BI10" s="48"/>
      <c r="BJ10" s="48"/>
      <c r="BK10" s="48"/>
      <c r="BL10" s="48"/>
      <c r="BM10" s="48"/>
      <c r="BN10" s="48"/>
      <c r="BO10" s="48"/>
      <c r="BP10" s="48"/>
      <c r="BQ10" s="48"/>
      <c r="BR10" s="49">
        <f t="shared" ref="BR10:BR73" si="5">IFERROR(SUM(BH10:BQ10), 0)</f>
        <v>0</v>
      </c>
      <c r="BS10" s="48"/>
      <c r="BT10" s="48"/>
      <c r="BU10" s="48"/>
      <c r="BV10" s="48"/>
      <c r="BW10" s="48"/>
      <c r="BX10" s="48"/>
      <c r="BY10" s="48"/>
      <c r="BZ10" s="48"/>
      <c r="CA10" s="48"/>
      <c r="CB10" s="48"/>
      <c r="CC10" s="49">
        <f t="shared" ref="CC10:CC73" si="6">IFERROR(SUM(BS10:CB10), 0)</f>
        <v>0</v>
      </c>
      <c r="CD10" s="48"/>
      <c r="CE10" s="48"/>
      <c r="CF10" s="48"/>
      <c r="CG10" s="48"/>
      <c r="CH10" s="48"/>
      <c r="CI10" s="48"/>
      <c r="CJ10" s="48"/>
      <c r="CK10" s="48"/>
      <c r="CL10" s="50"/>
      <c r="CM10" s="50"/>
      <c r="CN10" s="51">
        <f t="shared" ref="CN10:CN73" si="7">IFERROR(SUM(CD10:CM10), 0)</f>
        <v>0</v>
      </c>
      <c r="CO10" s="52"/>
      <c r="CP10" s="53" t="s">
        <v>32</v>
      </c>
      <c r="CQ10" s="52"/>
      <c r="CR10" s="53"/>
      <c r="CS10" s="54"/>
      <c r="CT10" s="54"/>
      <c r="CU10" s="45" t="s">
        <v>30</v>
      </c>
      <c r="CV10" s="46" t="s">
        <v>31</v>
      </c>
      <c r="CW10" s="47">
        <v>3</v>
      </c>
      <c r="CX10" s="48" t="s">
        <v>33</v>
      </c>
      <c r="CY10" s="48" t="s">
        <v>34</v>
      </c>
      <c r="CZ10" s="48" t="s">
        <v>35</v>
      </c>
      <c r="DA10" s="48" t="s">
        <v>36</v>
      </c>
      <c r="DB10" s="48" t="s">
        <v>37</v>
      </c>
      <c r="DC10" s="48" t="s">
        <v>38</v>
      </c>
      <c r="DD10" s="48" t="s">
        <v>39</v>
      </c>
      <c r="DE10" s="48" t="s">
        <v>40</v>
      </c>
      <c r="DF10" s="48" t="s">
        <v>41</v>
      </c>
      <c r="DG10" s="48" t="s">
        <v>42</v>
      </c>
      <c r="DH10" s="49" t="s">
        <v>43</v>
      </c>
      <c r="DI10" s="48" t="s">
        <v>33</v>
      </c>
      <c r="DJ10" s="48" t="s">
        <v>34</v>
      </c>
      <c r="DK10" s="48" t="s">
        <v>35</v>
      </c>
      <c r="DL10" s="48" t="s">
        <v>36</v>
      </c>
      <c r="DM10" s="48" t="s">
        <v>37</v>
      </c>
      <c r="DN10" s="48" t="s">
        <v>38</v>
      </c>
      <c r="DO10" s="48" t="s">
        <v>39</v>
      </c>
      <c r="DP10" s="48" t="s">
        <v>40</v>
      </c>
      <c r="DQ10" s="48" t="s">
        <v>41</v>
      </c>
      <c r="DR10" s="48" t="s">
        <v>42</v>
      </c>
      <c r="DS10" s="49" t="s">
        <v>43</v>
      </c>
      <c r="DT10" s="48" t="s">
        <v>33</v>
      </c>
      <c r="DU10" s="48" t="s">
        <v>34</v>
      </c>
      <c r="DV10" s="48" t="s">
        <v>35</v>
      </c>
      <c r="DW10" s="48" t="s">
        <v>36</v>
      </c>
      <c r="DX10" s="48" t="s">
        <v>37</v>
      </c>
      <c r="DY10" s="48" t="s">
        <v>38</v>
      </c>
      <c r="DZ10" s="48" t="s">
        <v>39</v>
      </c>
      <c r="EA10" s="48" t="s">
        <v>40</v>
      </c>
      <c r="EB10" s="48" t="s">
        <v>41</v>
      </c>
      <c r="EC10" s="48" t="s">
        <v>42</v>
      </c>
      <c r="ED10" s="49" t="s">
        <v>43</v>
      </c>
      <c r="EE10" s="48" t="s">
        <v>33</v>
      </c>
      <c r="EF10" s="48" t="s">
        <v>34</v>
      </c>
      <c r="EG10" s="48" t="s">
        <v>35</v>
      </c>
      <c r="EH10" s="48" t="s">
        <v>36</v>
      </c>
      <c r="EI10" s="48" t="s">
        <v>37</v>
      </c>
      <c r="EJ10" s="48" t="s">
        <v>38</v>
      </c>
      <c r="EK10" s="48" t="s">
        <v>39</v>
      </c>
      <c r="EL10" s="48" t="s">
        <v>40</v>
      </c>
      <c r="EM10" s="48" t="s">
        <v>41</v>
      </c>
      <c r="EN10" s="48" t="s">
        <v>42</v>
      </c>
      <c r="EO10" s="49" t="s">
        <v>43</v>
      </c>
      <c r="EP10" s="48" t="s">
        <v>33</v>
      </c>
      <c r="EQ10" s="48" t="s">
        <v>34</v>
      </c>
      <c r="ER10" s="48" t="s">
        <v>35</v>
      </c>
      <c r="ES10" s="48" t="s">
        <v>36</v>
      </c>
      <c r="ET10" s="48" t="s">
        <v>37</v>
      </c>
      <c r="EU10" s="48" t="s">
        <v>38</v>
      </c>
      <c r="EV10" s="48" t="s">
        <v>39</v>
      </c>
      <c r="EW10" s="48" t="s">
        <v>40</v>
      </c>
      <c r="EX10" s="48" t="s">
        <v>41</v>
      </c>
      <c r="EY10" s="48" t="s">
        <v>42</v>
      </c>
      <c r="EZ10" s="49" t="s">
        <v>43</v>
      </c>
      <c r="FA10" s="48" t="s">
        <v>33</v>
      </c>
      <c r="FB10" s="48" t="s">
        <v>34</v>
      </c>
      <c r="FC10" s="48" t="s">
        <v>35</v>
      </c>
      <c r="FD10" s="48" t="s">
        <v>36</v>
      </c>
      <c r="FE10" s="48" t="s">
        <v>37</v>
      </c>
      <c r="FF10" s="48" t="s">
        <v>38</v>
      </c>
      <c r="FG10" s="48" t="s">
        <v>39</v>
      </c>
      <c r="FH10" s="48" t="s">
        <v>40</v>
      </c>
      <c r="FI10" s="48" t="s">
        <v>41</v>
      </c>
      <c r="FJ10" s="48" t="s">
        <v>42</v>
      </c>
      <c r="FK10" s="49" t="s">
        <v>43</v>
      </c>
      <c r="FL10" s="48" t="s">
        <v>33</v>
      </c>
      <c r="FM10" s="48" t="s">
        <v>34</v>
      </c>
      <c r="FN10" s="48" t="s">
        <v>35</v>
      </c>
      <c r="FO10" s="48" t="s">
        <v>36</v>
      </c>
      <c r="FP10" s="48" t="s">
        <v>37</v>
      </c>
      <c r="FQ10" s="48" t="s">
        <v>38</v>
      </c>
      <c r="FR10" s="48" t="s">
        <v>39</v>
      </c>
      <c r="FS10" s="48" t="s">
        <v>40</v>
      </c>
      <c r="FT10" s="48" t="s">
        <v>41</v>
      </c>
      <c r="FU10" s="48" t="s">
        <v>42</v>
      </c>
      <c r="FV10" s="49" t="s">
        <v>43</v>
      </c>
      <c r="FW10" s="48" t="s">
        <v>33</v>
      </c>
      <c r="FX10" s="48" t="s">
        <v>34</v>
      </c>
      <c r="FY10" s="48" t="s">
        <v>35</v>
      </c>
      <c r="FZ10" s="48" t="s">
        <v>36</v>
      </c>
      <c r="GA10" s="48" t="s">
        <v>37</v>
      </c>
      <c r="GB10" s="48" t="s">
        <v>38</v>
      </c>
      <c r="GC10" s="48" t="s">
        <v>39</v>
      </c>
      <c r="GD10" s="48" t="s">
        <v>40</v>
      </c>
      <c r="GE10" s="50" t="s">
        <v>41</v>
      </c>
      <c r="GF10" s="50" t="s">
        <v>42</v>
      </c>
      <c r="GG10" s="51" t="s">
        <v>43</v>
      </c>
      <c r="GH10" s="52"/>
      <c r="GI10" s="53" t="s">
        <v>32</v>
      </c>
      <c r="GJ10" s="52"/>
      <c r="GK10" s="53"/>
      <c r="GL10" s="54"/>
    </row>
    <row r="11" spans="1:194" ht="20.25" hidden="1" customHeight="1" x14ac:dyDescent="0.2">
      <c r="A11" s="44"/>
      <c r="B11" s="55" t="s">
        <v>44</v>
      </c>
      <c r="C11" s="56" t="s">
        <v>31</v>
      </c>
      <c r="D11" s="57">
        <v>3</v>
      </c>
      <c r="E11" s="58"/>
      <c r="F11" s="58"/>
      <c r="G11" s="58"/>
      <c r="H11" s="58"/>
      <c r="I11" s="58"/>
      <c r="J11" s="58"/>
      <c r="K11" s="58"/>
      <c r="L11" s="58"/>
      <c r="M11" s="58"/>
      <c r="N11" s="58"/>
      <c r="O11" s="59">
        <f t="shared" si="0"/>
        <v>0</v>
      </c>
      <c r="P11" s="58"/>
      <c r="Q11" s="58"/>
      <c r="R11" s="58"/>
      <c r="S11" s="58"/>
      <c r="T11" s="58"/>
      <c r="U11" s="58"/>
      <c r="V11" s="58"/>
      <c r="W11" s="58"/>
      <c r="X11" s="58"/>
      <c r="Y11" s="58"/>
      <c r="Z11" s="59">
        <f t="shared" si="1"/>
        <v>0</v>
      </c>
      <c r="AA11" s="58"/>
      <c r="AB11" s="58"/>
      <c r="AC11" s="58"/>
      <c r="AD11" s="58"/>
      <c r="AE11" s="58"/>
      <c r="AF11" s="58"/>
      <c r="AG11" s="58"/>
      <c r="AH11" s="58"/>
      <c r="AI11" s="58"/>
      <c r="AJ11" s="58"/>
      <c r="AK11" s="59">
        <f t="shared" si="2"/>
        <v>0</v>
      </c>
      <c r="AL11" s="58"/>
      <c r="AM11" s="58"/>
      <c r="AN11" s="58"/>
      <c r="AO11" s="58"/>
      <c r="AP11" s="58"/>
      <c r="AQ11" s="58"/>
      <c r="AR11" s="58"/>
      <c r="AS11" s="58"/>
      <c r="AT11" s="58"/>
      <c r="AU11" s="58"/>
      <c r="AV11" s="59">
        <f t="shared" si="3"/>
        <v>0</v>
      </c>
      <c r="AW11" s="58"/>
      <c r="AX11" s="58"/>
      <c r="AY11" s="58"/>
      <c r="AZ11" s="58"/>
      <c r="BA11" s="58"/>
      <c r="BB11" s="58"/>
      <c r="BC11" s="58"/>
      <c r="BD11" s="58"/>
      <c r="BE11" s="58"/>
      <c r="BF11" s="58"/>
      <c r="BG11" s="59">
        <f t="shared" si="4"/>
        <v>0</v>
      </c>
      <c r="BH11" s="58"/>
      <c r="BI11" s="58"/>
      <c r="BJ11" s="58"/>
      <c r="BK11" s="58"/>
      <c r="BL11" s="58"/>
      <c r="BM11" s="58"/>
      <c r="BN11" s="58"/>
      <c r="BO11" s="58"/>
      <c r="BP11" s="58"/>
      <c r="BQ11" s="58"/>
      <c r="BR11" s="59">
        <f t="shared" si="5"/>
        <v>0</v>
      </c>
      <c r="BS11" s="58"/>
      <c r="BT11" s="58"/>
      <c r="BU11" s="58"/>
      <c r="BV11" s="58"/>
      <c r="BW11" s="58"/>
      <c r="BX11" s="58"/>
      <c r="BY11" s="58"/>
      <c r="BZ11" s="58"/>
      <c r="CA11" s="58"/>
      <c r="CB11" s="58"/>
      <c r="CC11" s="59">
        <f t="shared" si="6"/>
        <v>0</v>
      </c>
      <c r="CD11" s="58"/>
      <c r="CE11" s="58"/>
      <c r="CF11" s="58"/>
      <c r="CG11" s="58"/>
      <c r="CH11" s="58"/>
      <c r="CI11" s="58"/>
      <c r="CJ11" s="58"/>
      <c r="CK11" s="58"/>
      <c r="CL11" s="60"/>
      <c r="CM11" s="60"/>
      <c r="CN11" s="61">
        <f t="shared" si="7"/>
        <v>0</v>
      </c>
      <c r="CO11" s="52"/>
      <c r="CP11" s="62" t="s">
        <v>45</v>
      </c>
      <c r="CQ11" s="52"/>
      <c r="CR11" s="62"/>
      <c r="CS11" s="54"/>
      <c r="CT11" s="54"/>
      <c r="CU11" s="55" t="s">
        <v>44</v>
      </c>
      <c r="CV11" s="56" t="s">
        <v>31</v>
      </c>
      <c r="CW11" s="57">
        <v>3</v>
      </c>
      <c r="CX11" s="58" t="s">
        <v>46</v>
      </c>
      <c r="CY11" s="58" t="s">
        <v>47</v>
      </c>
      <c r="CZ11" s="58" t="s">
        <v>48</v>
      </c>
      <c r="DA11" s="58" t="s">
        <v>49</v>
      </c>
      <c r="DB11" s="58" t="s">
        <v>50</v>
      </c>
      <c r="DC11" s="58" t="s">
        <v>51</v>
      </c>
      <c r="DD11" s="58" t="s">
        <v>52</v>
      </c>
      <c r="DE11" s="58" t="s">
        <v>53</v>
      </c>
      <c r="DF11" s="58" t="s">
        <v>54</v>
      </c>
      <c r="DG11" s="58" t="s">
        <v>55</v>
      </c>
      <c r="DH11" s="59" t="s">
        <v>56</v>
      </c>
      <c r="DI11" s="58" t="s">
        <v>46</v>
      </c>
      <c r="DJ11" s="58" t="s">
        <v>47</v>
      </c>
      <c r="DK11" s="58" t="s">
        <v>48</v>
      </c>
      <c r="DL11" s="58" t="s">
        <v>49</v>
      </c>
      <c r="DM11" s="58" t="s">
        <v>50</v>
      </c>
      <c r="DN11" s="58" t="s">
        <v>51</v>
      </c>
      <c r="DO11" s="58" t="s">
        <v>52</v>
      </c>
      <c r="DP11" s="58" t="s">
        <v>53</v>
      </c>
      <c r="DQ11" s="58" t="s">
        <v>54</v>
      </c>
      <c r="DR11" s="58" t="s">
        <v>55</v>
      </c>
      <c r="DS11" s="59" t="s">
        <v>56</v>
      </c>
      <c r="DT11" s="58" t="s">
        <v>46</v>
      </c>
      <c r="DU11" s="58" t="s">
        <v>47</v>
      </c>
      <c r="DV11" s="58" t="s">
        <v>48</v>
      </c>
      <c r="DW11" s="58" t="s">
        <v>49</v>
      </c>
      <c r="DX11" s="58" t="s">
        <v>50</v>
      </c>
      <c r="DY11" s="58" t="s">
        <v>51</v>
      </c>
      <c r="DZ11" s="58" t="s">
        <v>52</v>
      </c>
      <c r="EA11" s="58" t="s">
        <v>53</v>
      </c>
      <c r="EB11" s="58" t="s">
        <v>54</v>
      </c>
      <c r="EC11" s="58" t="s">
        <v>55</v>
      </c>
      <c r="ED11" s="59" t="s">
        <v>56</v>
      </c>
      <c r="EE11" s="58" t="s">
        <v>46</v>
      </c>
      <c r="EF11" s="58" t="s">
        <v>47</v>
      </c>
      <c r="EG11" s="58" t="s">
        <v>48</v>
      </c>
      <c r="EH11" s="58" t="s">
        <v>49</v>
      </c>
      <c r="EI11" s="58" t="s">
        <v>50</v>
      </c>
      <c r="EJ11" s="58" t="s">
        <v>51</v>
      </c>
      <c r="EK11" s="58" t="s">
        <v>52</v>
      </c>
      <c r="EL11" s="58" t="s">
        <v>53</v>
      </c>
      <c r="EM11" s="58" t="s">
        <v>54</v>
      </c>
      <c r="EN11" s="58" t="s">
        <v>55</v>
      </c>
      <c r="EO11" s="59" t="s">
        <v>56</v>
      </c>
      <c r="EP11" s="58" t="s">
        <v>46</v>
      </c>
      <c r="EQ11" s="58" t="s">
        <v>47</v>
      </c>
      <c r="ER11" s="58" t="s">
        <v>48</v>
      </c>
      <c r="ES11" s="58" t="s">
        <v>49</v>
      </c>
      <c r="ET11" s="58" t="s">
        <v>50</v>
      </c>
      <c r="EU11" s="58" t="s">
        <v>51</v>
      </c>
      <c r="EV11" s="58" t="s">
        <v>52</v>
      </c>
      <c r="EW11" s="58" t="s">
        <v>53</v>
      </c>
      <c r="EX11" s="58" t="s">
        <v>54</v>
      </c>
      <c r="EY11" s="58" t="s">
        <v>55</v>
      </c>
      <c r="EZ11" s="59" t="s">
        <v>56</v>
      </c>
      <c r="FA11" s="58" t="s">
        <v>46</v>
      </c>
      <c r="FB11" s="58" t="s">
        <v>47</v>
      </c>
      <c r="FC11" s="58" t="s">
        <v>48</v>
      </c>
      <c r="FD11" s="58" t="s">
        <v>49</v>
      </c>
      <c r="FE11" s="58" t="s">
        <v>50</v>
      </c>
      <c r="FF11" s="58" t="s">
        <v>51</v>
      </c>
      <c r="FG11" s="58" t="s">
        <v>52</v>
      </c>
      <c r="FH11" s="58" t="s">
        <v>53</v>
      </c>
      <c r="FI11" s="58" t="s">
        <v>54</v>
      </c>
      <c r="FJ11" s="58" t="s">
        <v>55</v>
      </c>
      <c r="FK11" s="59" t="s">
        <v>56</v>
      </c>
      <c r="FL11" s="58" t="s">
        <v>46</v>
      </c>
      <c r="FM11" s="58" t="s">
        <v>47</v>
      </c>
      <c r="FN11" s="58" t="s">
        <v>48</v>
      </c>
      <c r="FO11" s="58" t="s">
        <v>49</v>
      </c>
      <c r="FP11" s="58" t="s">
        <v>50</v>
      </c>
      <c r="FQ11" s="58" t="s">
        <v>51</v>
      </c>
      <c r="FR11" s="58" t="s">
        <v>52</v>
      </c>
      <c r="FS11" s="58" t="s">
        <v>53</v>
      </c>
      <c r="FT11" s="58" t="s">
        <v>54</v>
      </c>
      <c r="FU11" s="58" t="s">
        <v>55</v>
      </c>
      <c r="FV11" s="59" t="s">
        <v>56</v>
      </c>
      <c r="FW11" s="58" t="s">
        <v>46</v>
      </c>
      <c r="FX11" s="58" t="s">
        <v>47</v>
      </c>
      <c r="FY11" s="58" t="s">
        <v>48</v>
      </c>
      <c r="FZ11" s="58" t="s">
        <v>49</v>
      </c>
      <c r="GA11" s="58" t="s">
        <v>50</v>
      </c>
      <c r="GB11" s="58" t="s">
        <v>51</v>
      </c>
      <c r="GC11" s="58" t="s">
        <v>52</v>
      </c>
      <c r="GD11" s="58" t="s">
        <v>53</v>
      </c>
      <c r="GE11" s="60" t="s">
        <v>54</v>
      </c>
      <c r="GF11" s="60" t="s">
        <v>55</v>
      </c>
      <c r="GG11" s="61" t="s">
        <v>56</v>
      </c>
      <c r="GH11" s="52"/>
      <c r="GI11" s="62" t="s">
        <v>45</v>
      </c>
      <c r="GJ11" s="52"/>
      <c r="GK11" s="62"/>
      <c r="GL11" s="54"/>
    </row>
    <row r="12" spans="1:194" ht="20.25" hidden="1" customHeight="1" x14ac:dyDescent="0.2">
      <c r="A12" s="44"/>
      <c r="B12" s="55" t="s">
        <v>57</v>
      </c>
      <c r="C12" s="56" t="s">
        <v>31</v>
      </c>
      <c r="D12" s="57">
        <v>3</v>
      </c>
      <c r="E12" s="59">
        <f t="shared" ref="E12:L12" si="8">IFERROR(SUM(E10:E11), 0)</f>
        <v>0</v>
      </c>
      <c r="F12" s="59">
        <f t="shared" si="8"/>
        <v>0</v>
      </c>
      <c r="G12" s="59">
        <f t="shared" si="8"/>
        <v>0</v>
      </c>
      <c r="H12" s="59">
        <f t="shared" si="8"/>
        <v>0</v>
      </c>
      <c r="I12" s="59">
        <f t="shared" si="8"/>
        <v>0</v>
      </c>
      <c r="J12" s="59">
        <f t="shared" si="8"/>
        <v>0</v>
      </c>
      <c r="K12" s="59">
        <f t="shared" si="8"/>
        <v>0</v>
      </c>
      <c r="L12" s="59">
        <f t="shared" si="8"/>
        <v>0</v>
      </c>
      <c r="M12" s="59">
        <f>IFERROR(SUM(M10:M11), 0)</f>
        <v>0</v>
      </c>
      <c r="N12" s="59">
        <f>IFERROR(SUM(N10:N11), 0)</f>
        <v>0</v>
      </c>
      <c r="O12" s="59">
        <f t="shared" si="0"/>
        <v>0</v>
      </c>
      <c r="P12" s="59">
        <f t="shared" ref="P12:Y12" si="9">IFERROR(SUM(P10:P11), 0)</f>
        <v>0</v>
      </c>
      <c r="Q12" s="59">
        <f t="shared" si="9"/>
        <v>0</v>
      </c>
      <c r="R12" s="59">
        <f t="shared" si="9"/>
        <v>0</v>
      </c>
      <c r="S12" s="59">
        <f t="shared" si="9"/>
        <v>0</v>
      </c>
      <c r="T12" s="59">
        <f t="shared" si="9"/>
        <v>0</v>
      </c>
      <c r="U12" s="59">
        <f t="shared" si="9"/>
        <v>0</v>
      </c>
      <c r="V12" s="59">
        <f t="shared" si="9"/>
        <v>0</v>
      </c>
      <c r="W12" s="59">
        <f t="shared" si="9"/>
        <v>0</v>
      </c>
      <c r="X12" s="59">
        <f t="shared" si="9"/>
        <v>0</v>
      </c>
      <c r="Y12" s="59">
        <f t="shared" si="9"/>
        <v>0</v>
      </c>
      <c r="Z12" s="59">
        <f t="shared" si="1"/>
        <v>0</v>
      </c>
      <c r="AA12" s="59">
        <f t="shared" ref="AA12:AJ12" si="10">IFERROR(SUM(AA10:AA11), 0)</f>
        <v>0</v>
      </c>
      <c r="AB12" s="59">
        <f t="shared" si="10"/>
        <v>0</v>
      </c>
      <c r="AC12" s="59">
        <f t="shared" si="10"/>
        <v>0</v>
      </c>
      <c r="AD12" s="59">
        <f t="shared" si="10"/>
        <v>0</v>
      </c>
      <c r="AE12" s="59">
        <f t="shared" si="10"/>
        <v>0</v>
      </c>
      <c r="AF12" s="59">
        <f t="shared" si="10"/>
        <v>0</v>
      </c>
      <c r="AG12" s="59">
        <f t="shared" si="10"/>
        <v>0</v>
      </c>
      <c r="AH12" s="59">
        <f t="shared" si="10"/>
        <v>0</v>
      </c>
      <c r="AI12" s="59">
        <f t="shared" si="10"/>
        <v>0</v>
      </c>
      <c r="AJ12" s="59">
        <f t="shared" si="10"/>
        <v>0</v>
      </c>
      <c r="AK12" s="59">
        <f t="shared" si="2"/>
        <v>0</v>
      </c>
      <c r="AL12" s="59">
        <f t="shared" ref="AL12:AU12" si="11">IFERROR(SUM(AL10:AL11), 0)</f>
        <v>0</v>
      </c>
      <c r="AM12" s="59">
        <f t="shared" si="11"/>
        <v>0</v>
      </c>
      <c r="AN12" s="59">
        <f t="shared" si="11"/>
        <v>0</v>
      </c>
      <c r="AO12" s="59">
        <f t="shared" si="11"/>
        <v>0</v>
      </c>
      <c r="AP12" s="59">
        <f t="shared" si="11"/>
        <v>0</v>
      </c>
      <c r="AQ12" s="59">
        <f t="shared" si="11"/>
        <v>0</v>
      </c>
      <c r="AR12" s="59">
        <f t="shared" si="11"/>
        <v>0</v>
      </c>
      <c r="AS12" s="59">
        <f t="shared" si="11"/>
        <v>0</v>
      </c>
      <c r="AT12" s="59">
        <f t="shared" si="11"/>
        <v>0</v>
      </c>
      <c r="AU12" s="59">
        <f t="shared" si="11"/>
        <v>0</v>
      </c>
      <c r="AV12" s="59">
        <f t="shared" si="3"/>
        <v>0</v>
      </c>
      <c r="AW12" s="59">
        <f t="shared" ref="AW12:BF12" si="12">IFERROR(SUM(AW10:AW11), 0)</f>
        <v>0</v>
      </c>
      <c r="AX12" s="59">
        <f t="shared" si="12"/>
        <v>0</v>
      </c>
      <c r="AY12" s="59">
        <f t="shared" si="12"/>
        <v>0</v>
      </c>
      <c r="AZ12" s="59">
        <f t="shared" si="12"/>
        <v>0</v>
      </c>
      <c r="BA12" s="59">
        <f t="shared" si="12"/>
        <v>0</v>
      </c>
      <c r="BB12" s="59">
        <f t="shared" si="12"/>
        <v>0</v>
      </c>
      <c r="BC12" s="59">
        <f t="shared" si="12"/>
        <v>0</v>
      </c>
      <c r="BD12" s="59">
        <f t="shared" si="12"/>
        <v>0</v>
      </c>
      <c r="BE12" s="59">
        <f t="shared" si="12"/>
        <v>0</v>
      </c>
      <c r="BF12" s="59">
        <f t="shared" si="12"/>
        <v>0</v>
      </c>
      <c r="BG12" s="59">
        <f t="shared" si="4"/>
        <v>0</v>
      </c>
      <c r="BH12" s="59">
        <f t="shared" ref="BH12:BQ12" si="13">IFERROR(SUM(BH10:BH11), 0)</f>
        <v>0</v>
      </c>
      <c r="BI12" s="59">
        <f t="shared" si="13"/>
        <v>0</v>
      </c>
      <c r="BJ12" s="59">
        <f t="shared" si="13"/>
        <v>0</v>
      </c>
      <c r="BK12" s="59">
        <f t="shared" si="13"/>
        <v>0</v>
      </c>
      <c r="BL12" s="59">
        <f t="shared" si="13"/>
        <v>0</v>
      </c>
      <c r="BM12" s="59">
        <f t="shared" si="13"/>
        <v>0</v>
      </c>
      <c r="BN12" s="59">
        <f t="shared" si="13"/>
        <v>0</v>
      </c>
      <c r="BO12" s="59">
        <f t="shared" si="13"/>
        <v>0</v>
      </c>
      <c r="BP12" s="59">
        <f t="shared" si="13"/>
        <v>0</v>
      </c>
      <c r="BQ12" s="59">
        <f t="shared" si="13"/>
        <v>0</v>
      </c>
      <c r="BR12" s="59">
        <f t="shared" si="5"/>
        <v>0</v>
      </c>
      <c r="BS12" s="59">
        <f t="shared" ref="BS12:CB12" si="14">IFERROR(SUM(BS10:BS11), 0)</f>
        <v>0</v>
      </c>
      <c r="BT12" s="59">
        <f t="shared" si="14"/>
        <v>0</v>
      </c>
      <c r="BU12" s="59">
        <f t="shared" si="14"/>
        <v>0</v>
      </c>
      <c r="BV12" s="59">
        <f t="shared" si="14"/>
        <v>0</v>
      </c>
      <c r="BW12" s="59">
        <f t="shared" si="14"/>
        <v>0</v>
      </c>
      <c r="BX12" s="59">
        <f t="shared" si="14"/>
        <v>0</v>
      </c>
      <c r="BY12" s="59">
        <f t="shared" si="14"/>
        <v>0</v>
      </c>
      <c r="BZ12" s="59">
        <f t="shared" si="14"/>
        <v>0</v>
      </c>
      <c r="CA12" s="59">
        <f t="shared" si="14"/>
        <v>0</v>
      </c>
      <c r="CB12" s="59">
        <f t="shared" si="14"/>
        <v>0</v>
      </c>
      <c r="CC12" s="59">
        <f t="shared" si="6"/>
        <v>0</v>
      </c>
      <c r="CD12" s="59">
        <f t="shared" ref="CD12:CM12" si="15">IFERROR(SUM(CD10:CD11), 0)</f>
        <v>0</v>
      </c>
      <c r="CE12" s="59">
        <f t="shared" si="15"/>
        <v>0</v>
      </c>
      <c r="CF12" s="59">
        <f t="shared" si="15"/>
        <v>0</v>
      </c>
      <c r="CG12" s="59">
        <f t="shared" si="15"/>
        <v>0</v>
      </c>
      <c r="CH12" s="59">
        <f t="shared" si="15"/>
        <v>0</v>
      </c>
      <c r="CI12" s="59">
        <f t="shared" si="15"/>
        <v>0</v>
      </c>
      <c r="CJ12" s="59">
        <f t="shared" si="15"/>
        <v>0</v>
      </c>
      <c r="CK12" s="59">
        <f t="shared" si="15"/>
        <v>0</v>
      </c>
      <c r="CL12" s="63">
        <f t="shared" si="15"/>
        <v>0</v>
      </c>
      <c r="CM12" s="63">
        <f t="shared" si="15"/>
        <v>0</v>
      </c>
      <c r="CN12" s="61">
        <f t="shared" si="7"/>
        <v>0</v>
      </c>
      <c r="CO12" s="52"/>
      <c r="CP12" s="62" t="s">
        <v>58</v>
      </c>
      <c r="CQ12" s="52"/>
      <c r="CR12" s="62"/>
      <c r="CS12" s="54"/>
      <c r="CT12" s="54"/>
      <c r="CU12" s="55" t="s">
        <v>57</v>
      </c>
      <c r="CV12" s="56" t="s">
        <v>31</v>
      </c>
      <c r="CW12" s="57">
        <v>3</v>
      </c>
      <c r="CX12" s="59" t="s">
        <v>59</v>
      </c>
      <c r="CY12" s="59" t="s">
        <v>60</v>
      </c>
      <c r="CZ12" s="59" t="s">
        <v>61</v>
      </c>
      <c r="DA12" s="59" t="s">
        <v>62</v>
      </c>
      <c r="DB12" s="59" t="s">
        <v>63</v>
      </c>
      <c r="DC12" s="59" t="s">
        <v>64</v>
      </c>
      <c r="DD12" s="59" t="s">
        <v>65</v>
      </c>
      <c r="DE12" s="59" t="s">
        <v>66</v>
      </c>
      <c r="DF12" s="59" t="s">
        <v>67</v>
      </c>
      <c r="DG12" s="59" t="s">
        <v>68</v>
      </c>
      <c r="DH12" s="59" t="s">
        <v>69</v>
      </c>
      <c r="DI12" s="59" t="s">
        <v>59</v>
      </c>
      <c r="DJ12" s="59" t="s">
        <v>60</v>
      </c>
      <c r="DK12" s="59" t="s">
        <v>61</v>
      </c>
      <c r="DL12" s="59" t="s">
        <v>62</v>
      </c>
      <c r="DM12" s="59" t="s">
        <v>63</v>
      </c>
      <c r="DN12" s="59" t="s">
        <v>64</v>
      </c>
      <c r="DO12" s="59" t="s">
        <v>65</v>
      </c>
      <c r="DP12" s="59" t="s">
        <v>66</v>
      </c>
      <c r="DQ12" s="59" t="s">
        <v>67</v>
      </c>
      <c r="DR12" s="59" t="s">
        <v>68</v>
      </c>
      <c r="DS12" s="59" t="s">
        <v>69</v>
      </c>
      <c r="DT12" s="59" t="s">
        <v>59</v>
      </c>
      <c r="DU12" s="59" t="s">
        <v>60</v>
      </c>
      <c r="DV12" s="59" t="s">
        <v>61</v>
      </c>
      <c r="DW12" s="59" t="s">
        <v>62</v>
      </c>
      <c r="DX12" s="59" t="s">
        <v>63</v>
      </c>
      <c r="DY12" s="59" t="s">
        <v>64</v>
      </c>
      <c r="DZ12" s="59" t="s">
        <v>65</v>
      </c>
      <c r="EA12" s="59" t="s">
        <v>66</v>
      </c>
      <c r="EB12" s="59" t="s">
        <v>67</v>
      </c>
      <c r="EC12" s="59" t="s">
        <v>68</v>
      </c>
      <c r="ED12" s="59" t="s">
        <v>69</v>
      </c>
      <c r="EE12" s="59" t="s">
        <v>59</v>
      </c>
      <c r="EF12" s="59" t="s">
        <v>60</v>
      </c>
      <c r="EG12" s="59" t="s">
        <v>61</v>
      </c>
      <c r="EH12" s="59" t="s">
        <v>62</v>
      </c>
      <c r="EI12" s="59" t="s">
        <v>63</v>
      </c>
      <c r="EJ12" s="59" t="s">
        <v>64</v>
      </c>
      <c r="EK12" s="59" t="s">
        <v>65</v>
      </c>
      <c r="EL12" s="59" t="s">
        <v>66</v>
      </c>
      <c r="EM12" s="59" t="s">
        <v>67</v>
      </c>
      <c r="EN12" s="59" t="s">
        <v>68</v>
      </c>
      <c r="EO12" s="59" t="s">
        <v>69</v>
      </c>
      <c r="EP12" s="59" t="s">
        <v>59</v>
      </c>
      <c r="EQ12" s="59" t="s">
        <v>60</v>
      </c>
      <c r="ER12" s="59" t="s">
        <v>61</v>
      </c>
      <c r="ES12" s="59" t="s">
        <v>62</v>
      </c>
      <c r="ET12" s="59" t="s">
        <v>63</v>
      </c>
      <c r="EU12" s="59" t="s">
        <v>64</v>
      </c>
      <c r="EV12" s="59" t="s">
        <v>65</v>
      </c>
      <c r="EW12" s="59" t="s">
        <v>66</v>
      </c>
      <c r="EX12" s="59" t="s">
        <v>67</v>
      </c>
      <c r="EY12" s="59" t="s">
        <v>68</v>
      </c>
      <c r="EZ12" s="59" t="s">
        <v>69</v>
      </c>
      <c r="FA12" s="59" t="s">
        <v>59</v>
      </c>
      <c r="FB12" s="59" t="s">
        <v>60</v>
      </c>
      <c r="FC12" s="59" t="s">
        <v>61</v>
      </c>
      <c r="FD12" s="59" t="s">
        <v>62</v>
      </c>
      <c r="FE12" s="59" t="s">
        <v>63</v>
      </c>
      <c r="FF12" s="59" t="s">
        <v>64</v>
      </c>
      <c r="FG12" s="59" t="s">
        <v>65</v>
      </c>
      <c r="FH12" s="59" t="s">
        <v>66</v>
      </c>
      <c r="FI12" s="59" t="s">
        <v>67</v>
      </c>
      <c r="FJ12" s="59" t="s">
        <v>68</v>
      </c>
      <c r="FK12" s="59" t="s">
        <v>69</v>
      </c>
      <c r="FL12" s="59" t="s">
        <v>59</v>
      </c>
      <c r="FM12" s="59" t="s">
        <v>60</v>
      </c>
      <c r="FN12" s="59" t="s">
        <v>61</v>
      </c>
      <c r="FO12" s="59" t="s">
        <v>62</v>
      </c>
      <c r="FP12" s="59" t="s">
        <v>63</v>
      </c>
      <c r="FQ12" s="59" t="s">
        <v>64</v>
      </c>
      <c r="FR12" s="59" t="s">
        <v>65</v>
      </c>
      <c r="FS12" s="59" t="s">
        <v>66</v>
      </c>
      <c r="FT12" s="59" t="s">
        <v>67</v>
      </c>
      <c r="FU12" s="59" t="s">
        <v>68</v>
      </c>
      <c r="FV12" s="59" t="s">
        <v>69</v>
      </c>
      <c r="FW12" s="59" t="s">
        <v>59</v>
      </c>
      <c r="FX12" s="59" t="s">
        <v>60</v>
      </c>
      <c r="FY12" s="59" t="s">
        <v>61</v>
      </c>
      <c r="FZ12" s="59" t="s">
        <v>62</v>
      </c>
      <c r="GA12" s="59" t="s">
        <v>63</v>
      </c>
      <c r="GB12" s="59" t="s">
        <v>64</v>
      </c>
      <c r="GC12" s="59" t="s">
        <v>65</v>
      </c>
      <c r="GD12" s="59" t="s">
        <v>66</v>
      </c>
      <c r="GE12" s="63" t="s">
        <v>67</v>
      </c>
      <c r="GF12" s="63" t="s">
        <v>68</v>
      </c>
      <c r="GG12" s="61" t="s">
        <v>69</v>
      </c>
      <c r="GH12" s="52"/>
      <c r="GI12" s="62" t="s">
        <v>58</v>
      </c>
      <c r="GJ12" s="52"/>
      <c r="GK12" s="62"/>
      <c r="GL12" s="54"/>
    </row>
    <row r="13" spans="1:194" ht="20.25" hidden="1" customHeight="1" x14ac:dyDescent="0.2">
      <c r="A13" s="44"/>
      <c r="B13" s="55" t="s">
        <v>70</v>
      </c>
      <c r="C13" s="56" t="s">
        <v>31</v>
      </c>
      <c r="D13" s="57">
        <v>3</v>
      </c>
      <c r="E13" s="58"/>
      <c r="F13" s="58"/>
      <c r="G13" s="58"/>
      <c r="H13" s="58"/>
      <c r="I13" s="58"/>
      <c r="J13" s="58"/>
      <c r="K13" s="58"/>
      <c r="L13" s="58"/>
      <c r="M13" s="58"/>
      <c r="N13" s="58"/>
      <c r="O13" s="59">
        <f t="shared" si="0"/>
        <v>0</v>
      </c>
      <c r="P13" s="58"/>
      <c r="Q13" s="58"/>
      <c r="R13" s="58"/>
      <c r="S13" s="58"/>
      <c r="T13" s="58"/>
      <c r="U13" s="58"/>
      <c r="V13" s="58"/>
      <c r="W13" s="58"/>
      <c r="X13" s="58"/>
      <c r="Y13" s="58"/>
      <c r="Z13" s="59">
        <f t="shared" si="1"/>
        <v>0</v>
      </c>
      <c r="AA13" s="58"/>
      <c r="AB13" s="58"/>
      <c r="AC13" s="58"/>
      <c r="AD13" s="58"/>
      <c r="AE13" s="58"/>
      <c r="AF13" s="58"/>
      <c r="AG13" s="58"/>
      <c r="AH13" s="58"/>
      <c r="AI13" s="58"/>
      <c r="AJ13" s="58"/>
      <c r="AK13" s="59">
        <f t="shared" si="2"/>
        <v>0</v>
      </c>
      <c r="AL13" s="58"/>
      <c r="AM13" s="58"/>
      <c r="AN13" s="58"/>
      <c r="AO13" s="58"/>
      <c r="AP13" s="58"/>
      <c r="AQ13" s="58"/>
      <c r="AR13" s="58"/>
      <c r="AS13" s="58"/>
      <c r="AT13" s="58"/>
      <c r="AU13" s="58"/>
      <c r="AV13" s="59">
        <f t="shared" si="3"/>
        <v>0</v>
      </c>
      <c r="AW13" s="58"/>
      <c r="AX13" s="58"/>
      <c r="AY13" s="58"/>
      <c r="AZ13" s="58"/>
      <c r="BA13" s="58"/>
      <c r="BB13" s="58"/>
      <c r="BC13" s="58"/>
      <c r="BD13" s="58"/>
      <c r="BE13" s="58"/>
      <c r="BF13" s="58"/>
      <c r="BG13" s="59">
        <f t="shared" si="4"/>
        <v>0</v>
      </c>
      <c r="BH13" s="58"/>
      <c r="BI13" s="58"/>
      <c r="BJ13" s="58"/>
      <c r="BK13" s="58"/>
      <c r="BL13" s="58"/>
      <c r="BM13" s="58"/>
      <c r="BN13" s="58"/>
      <c r="BO13" s="58"/>
      <c r="BP13" s="58"/>
      <c r="BQ13" s="58"/>
      <c r="BR13" s="59">
        <f t="shared" si="5"/>
        <v>0</v>
      </c>
      <c r="BS13" s="58"/>
      <c r="BT13" s="58"/>
      <c r="BU13" s="58"/>
      <c r="BV13" s="58"/>
      <c r="BW13" s="58"/>
      <c r="BX13" s="58"/>
      <c r="BY13" s="58"/>
      <c r="BZ13" s="58"/>
      <c r="CA13" s="58"/>
      <c r="CB13" s="58"/>
      <c r="CC13" s="59">
        <f t="shared" si="6"/>
        <v>0</v>
      </c>
      <c r="CD13" s="58"/>
      <c r="CE13" s="58"/>
      <c r="CF13" s="58"/>
      <c r="CG13" s="58"/>
      <c r="CH13" s="58"/>
      <c r="CI13" s="58"/>
      <c r="CJ13" s="58"/>
      <c r="CK13" s="58"/>
      <c r="CL13" s="60"/>
      <c r="CM13" s="60"/>
      <c r="CN13" s="61">
        <f t="shared" si="7"/>
        <v>0</v>
      </c>
      <c r="CO13" s="52"/>
      <c r="CP13" s="62" t="s">
        <v>71</v>
      </c>
      <c r="CQ13" s="52"/>
      <c r="CR13" s="62"/>
      <c r="CS13" s="54"/>
      <c r="CT13" s="54"/>
      <c r="CU13" s="55" t="s">
        <v>70</v>
      </c>
      <c r="CV13" s="56" t="s">
        <v>31</v>
      </c>
      <c r="CW13" s="57">
        <v>3</v>
      </c>
      <c r="CX13" s="58" t="s">
        <v>72</v>
      </c>
      <c r="CY13" s="58" t="s">
        <v>73</v>
      </c>
      <c r="CZ13" s="58" t="s">
        <v>74</v>
      </c>
      <c r="DA13" s="58" t="s">
        <v>75</v>
      </c>
      <c r="DB13" s="58" t="s">
        <v>76</v>
      </c>
      <c r="DC13" s="58" t="s">
        <v>77</v>
      </c>
      <c r="DD13" s="58" t="s">
        <v>78</v>
      </c>
      <c r="DE13" s="58" t="s">
        <v>79</v>
      </c>
      <c r="DF13" s="58" t="s">
        <v>80</v>
      </c>
      <c r="DG13" s="58" t="s">
        <v>81</v>
      </c>
      <c r="DH13" s="59" t="s">
        <v>82</v>
      </c>
      <c r="DI13" s="58" t="s">
        <v>72</v>
      </c>
      <c r="DJ13" s="58" t="s">
        <v>73</v>
      </c>
      <c r="DK13" s="58" t="s">
        <v>74</v>
      </c>
      <c r="DL13" s="58" t="s">
        <v>75</v>
      </c>
      <c r="DM13" s="58" t="s">
        <v>76</v>
      </c>
      <c r="DN13" s="58" t="s">
        <v>77</v>
      </c>
      <c r="DO13" s="58" t="s">
        <v>78</v>
      </c>
      <c r="DP13" s="58" t="s">
        <v>79</v>
      </c>
      <c r="DQ13" s="58" t="s">
        <v>80</v>
      </c>
      <c r="DR13" s="58" t="s">
        <v>81</v>
      </c>
      <c r="DS13" s="59" t="s">
        <v>82</v>
      </c>
      <c r="DT13" s="58" t="s">
        <v>72</v>
      </c>
      <c r="DU13" s="58" t="s">
        <v>73</v>
      </c>
      <c r="DV13" s="58" t="s">
        <v>74</v>
      </c>
      <c r="DW13" s="58" t="s">
        <v>75</v>
      </c>
      <c r="DX13" s="58" t="s">
        <v>76</v>
      </c>
      <c r="DY13" s="58" t="s">
        <v>77</v>
      </c>
      <c r="DZ13" s="58" t="s">
        <v>78</v>
      </c>
      <c r="EA13" s="58" t="s">
        <v>79</v>
      </c>
      <c r="EB13" s="58" t="s">
        <v>80</v>
      </c>
      <c r="EC13" s="58" t="s">
        <v>81</v>
      </c>
      <c r="ED13" s="59" t="s">
        <v>82</v>
      </c>
      <c r="EE13" s="58" t="s">
        <v>72</v>
      </c>
      <c r="EF13" s="58" t="s">
        <v>73</v>
      </c>
      <c r="EG13" s="58" t="s">
        <v>74</v>
      </c>
      <c r="EH13" s="58" t="s">
        <v>75</v>
      </c>
      <c r="EI13" s="58" t="s">
        <v>76</v>
      </c>
      <c r="EJ13" s="58" t="s">
        <v>77</v>
      </c>
      <c r="EK13" s="58" t="s">
        <v>78</v>
      </c>
      <c r="EL13" s="58" t="s">
        <v>79</v>
      </c>
      <c r="EM13" s="58" t="s">
        <v>80</v>
      </c>
      <c r="EN13" s="58" t="s">
        <v>81</v>
      </c>
      <c r="EO13" s="59" t="s">
        <v>82</v>
      </c>
      <c r="EP13" s="58" t="s">
        <v>72</v>
      </c>
      <c r="EQ13" s="58" t="s">
        <v>73</v>
      </c>
      <c r="ER13" s="58" t="s">
        <v>74</v>
      </c>
      <c r="ES13" s="58" t="s">
        <v>75</v>
      </c>
      <c r="ET13" s="58" t="s">
        <v>76</v>
      </c>
      <c r="EU13" s="58" t="s">
        <v>77</v>
      </c>
      <c r="EV13" s="58" t="s">
        <v>78</v>
      </c>
      <c r="EW13" s="58" t="s">
        <v>79</v>
      </c>
      <c r="EX13" s="58" t="s">
        <v>80</v>
      </c>
      <c r="EY13" s="58" t="s">
        <v>81</v>
      </c>
      <c r="EZ13" s="59" t="s">
        <v>82</v>
      </c>
      <c r="FA13" s="58" t="s">
        <v>72</v>
      </c>
      <c r="FB13" s="58" t="s">
        <v>73</v>
      </c>
      <c r="FC13" s="58" t="s">
        <v>74</v>
      </c>
      <c r="FD13" s="58" t="s">
        <v>75</v>
      </c>
      <c r="FE13" s="58" t="s">
        <v>76</v>
      </c>
      <c r="FF13" s="58" t="s">
        <v>77</v>
      </c>
      <c r="FG13" s="58" t="s">
        <v>78</v>
      </c>
      <c r="FH13" s="58" t="s">
        <v>79</v>
      </c>
      <c r="FI13" s="58" t="s">
        <v>80</v>
      </c>
      <c r="FJ13" s="58" t="s">
        <v>81</v>
      </c>
      <c r="FK13" s="59" t="s">
        <v>82</v>
      </c>
      <c r="FL13" s="58" t="s">
        <v>72</v>
      </c>
      <c r="FM13" s="58" t="s">
        <v>73</v>
      </c>
      <c r="FN13" s="58" t="s">
        <v>74</v>
      </c>
      <c r="FO13" s="58" t="s">
        <v>75</v>
      </c>
      <c r="FP13" s="58" t="s">
        <v>76</v>
      </c>
      <c r="FQ13" s="58" t="s">
        <v>77</v>
      </c>
      <c r="FR13" s="58" t="s">
        <v>78</v>
      </c>
      <c r="FS13" s="58" t="s">
        <v>79</v>
      </c>
      <c r="FT13" s="58" t="s">
        <v>80</v>
      </c>
      <c r="FU13" s="58" t="s">
        <v>81</v>
      </c>
      <c r="FV13" s="59" t="s">
        <v>82</v>
      </c>
      <c r="FW13" s="58" t="s">
        <v>72</v>
      </c>
      <c r="FX13" s="58" t="s">
        <v>73</v>
      </c>
      <c r="FY13" s="58" t="s">
        <v>74</v>
      </c>
      <c r="FZ13" s="58" t="s">
        <v>75</v>
      </c>
      <c r="GA13" s="58" t="s">
        <v>76</v>
      </c>
      <c r="GB13" s="58" t="s">
        <v>77</v>
      </c>
      <c r="GC13" s="58" t="s">
        <v>78</v>
      </c>
      <c r="GD13" s="58" t="s">
        <v>79</v>
      </c>
      <c r="GE13" s="60" t="s">
        <v>80</v>
      </c>
      <c r="GF13" s="60" t="s">
        <v>81</v>
      </c>
      <c r="GG13" s="61" t="s">
        <v>82</v>
      </c>
      <c r="GH13" s="52"/>
      <c r="GI13" s="62" t="s">
        <v>71</v>
      </c>
      <c r="GJ13" s="52"/>
      <c r="GK13" s="62"/>
      <c r="GL13" s="54"/>
    </row>
    <row r="14" spans="1:194" ht="20.25" hidden="1" customHeight="1" x14ac:dyDescent="0.2">
      <c r="A14" s="44"/>
      <c r="B14" s="55" t="s">
        <v>83</v>
      </c>
      <c r="C14" s="56" t="s">
        <v>31</v>
      </c>
      <c r="D14" s="57">
        <v>3</v>
      </c>
      <c r="E14" s="58"/>
      <c r="F14" s="58"/>
      <c r="G14" s="58"/>
      <c r="H14" s="58"/>
      <c r="I14" s="58"/>
      <c r="J14" s="58"/>
      <c r="K14" s="58"/>
      <c r="L14" s="58"/>
      <c r="M14" s="58"/>
      <c r="N14" s="58"/>
      <c r="O14" s="59">
        <f t="shared" si="0"/>
        <v>0</v>
      </c>
      <c r="P14" s="58"/>
      <c r="Q14" s="58"/>
      <c r="R14" s="58"/>
      <c r="S14" s="58"/>
      <c r="T14" s="58"/>
      <c r="U14" s="58"/>
      <c r="V14" s="58"/>
      <c r="W14" s="58"/>
      <c r="X14" s="58"/>
      <c r="Y14" s="58"/>
      <c r="Z14" s="59">
        <f t="shared" si="1"/>
        <v>0</v>
      </c>
      <c r="AA14" s="58"/>
      <c r="AB14" s="58"/>
      <c r="AC14" s="58"/>
      <c r="AD14" s="58"/>
      <c r="AE14" s="58"/>
      <c r="AF14" s="58"/>
      <c r="AG14" s="58"/>
      <c r="AH14" s="58"/>
      <c r="AI14" s="58"/>
      <c r="AJ14" s="58"/>
      <c r="AK14" s="59">
        <f t="shared" si="2"/>
        <v>0</v>
      </c>
      <c r="AL14" s="58"/>
      <c r="AM14" s="58"/>
      <c r="AN14" s="58"/>
      <c r="AO14" s="58"/>
      <c r="AP14" s="58"/>
      <c r="AQ14" s="58"/>
      <c r="AR14" s="58"/>
      <c r="AS14" s="58"/>
      <c r="AT14" s="58"/>
      <c r="AU14" s="58"/>
      <c r="AV14" s="59">
        <f t="shared" si="3"/>
        <v>0</v>
      </c>
      <c r="AW14" s="58"/>
      <c r="AX14" s="58"/>
      <c r="AY14" s="58"/>
      <c r="AZ14" s="58"/>
      <c r="BA14" s="58"/>
      <c r="BB14" s="58"/>
      <c r="BC14" s="58"/>
      <c r="BD14" s="58"/>
      <c r="BE14" s="58"/>
      <c r="BF14" s="58"/>
      <c r="BG14" s="59">
        <f t="shared" si="4"/>
        <v>0</v>
      </c>
      <c r="BH14" s="58"/>
      <c r="BI14" s="58"/>
      <c r="BJ14" s="58"/>
      <c r="BK14" s="58"/>
      <c r="BL14" s="58"/>
      <c r="BM14" s="58"/>
      <c r="BN14" s="58"/>
      <c r="BO14" s="58"/>
      <c r="BP14" s="58"/>
      <c r="BQ14" s="58"/>
      <c r="BR14" s="59">
        <f t="shared" si="5"/>
        <v>0</v>
      </c>
      <c r="BS14" s="58"/>
      <c r="BT14" s="58"/>
      <c r="BU14" s="58"/>
      <c r="BV14" s="58"/>
      <c r="BW14" s="58"/>
      <c r="BX14" s="58"/>
      <c r="BY14" s="58"/>
      <c r="BZ14" s="58"/>
      <c r="CA14" s="58"/>
      <c r="CB14" s="58"/>
      <c r="CC14" s="59">
        <f t="shared" si="6"/>
        <v>0</v>
      </c>
      <c r="CD14" s="58"/>
      <c r="CE14" s="58"/>
      <c r="CF14" s="58"/>
      <c r="CG14" s="58"/>
      <c r="CH14" s="58"/>
      <c r="CI14" s="58"/>
      <c r="CJ14" s="58"/>
      <c r="CK14" s="58"/>
      <c r="CL14" s="60"/>
      <c r="CM14" s="60"/>
      <c r="CN14" s="61">
        <f t="shared" si="7"/>
        <v>0</v>
      </c>
      <c r="CO14" s="52"/>
      <c r="CP14" s="62" t="s">
        <v>84</v>
      </c>
      <c r="CQ14" s="52"/>
      <c r="CR14" s="62"/>
      <c r="CS14" s="54"/>
      <c r="CT14" s="54"/>
      <c r="CU14" s="55" t="s">
        <v>83</v>
      </c>
      <c r="CV14" s="56" t="s">
        <v>31</v>
      </c>
      <c r="CW14" s="57">
        <v>3</v>
      </c>
      <c r="CX14" s="58" t="s">
        <v>85</v>
      </c>
      <c r="CY14" s="58" t="s">
        <v>86</v>
      </c>
      <c r="CZ14" s="58" t="s">
        <v>87</v>
      </c>
      <c r="DA14" s="58" t="s">
        <v>88</v>
      </c>
      <c r="DB14" s="58" t="s">
        <v>89</v>
      </c>
      <c r="DC14" s="58" t="s">
        <v>90</v>
      </c>
      <c r="DD14" s="58" t="s">
        <v>91</v>
      </c>
      <c r="DE14" s="58" t="s">
        <v>92</v>
      </c>
      <c r="DF14" s="58" t="s">
        <v>93</v>
      </c>
      <c r="DG14" s="58" t="s">
        <v>94</v>
      </c>
      <c r="DH14" s="59" t="s">
        <v>95</v>
      </c>
      <c r="DI14" s="58" t="s">
        <v>85</v>
      </c>
      <c r="DJ14" s="58" t="s">
        <v>86</v>
      </c>
      <c r="DK14" s="58" t="s">
        <v>87</v>
      </c>
      <c r="DL14" s="58" t="s">
        <v>88</v>
      </c>
      <c r="DM14" s="58" t="s">
        <v>89</v>
      </c>
      <c r="DN14" s="58" t="s">
        <v>90</v>
      </c>
      <c r="DO14" s="58" t="s">
        <v>91</v>
      </c>
      <c r="DP14" s="58" t="s">
        <v>92</v>
      </c>
      <c r="DQ14" s="58" t="s">
        <v>93</v>
      </c>
      <c r="DR14" s="58" t="s">
        <v>94</v>
      </c>
      <c r="DS14" s="59" t="s">
        <v>95</v>
      </c>
      <c r="DT14" s="58" t="s">
        <v>85</v>
      </c>
      <c r="DU14" s="58" t="s">
        <v>86</v>
      </c>
      <c r="DV14" s="58" t="s">
        <v>87</v>
      </c>
      <c r="DW14" s="58" t="s">
        <v>88</v>
      </c>
      <c r="DX14" s="58" t="s">
        <v>89</v>
      </c>
      <c r="DY14" s="58" t="s">
        <v>90</v>
      </c>
      <c r="DZ14" s="58" t="s">
        <v>91</v>
      </c>
      <c r="EA14" s="58" t="s">
        <v>92</v>
      </c>
      <c r="EB14" s="58" t="s">
        <v>93</v>
      </c>
      <c r="EC14" s="58" t="s">
        <v>94</v>
      </c>
      <c r="ED14" s="59" t="s">
        <v>95</v>
      </c>
      <c r="EE14" s="58" t="s">
        <v>85</v>
      </c>
      <c r="EF14" s="58" t="s">
        <v>86</v>
      </c>
      <c r="EG14" s="58" t="s">
        <v>87</v>
      </c>
      <c r="EH14" s="58" t="s">
        <v>88</v>
      </c>
      <c r="EI14" s="58" t="s">
        <v>89</v>
      </c>
      <c r="EJ14" s="58" t="s">
        <v>90</v>
      </c>
      <c r="EK14" s="58" t="s">
        <v>91</v>
      </c>
      <c r="EL14" s="58" t="s">
        <v>92</v>
      </c>
      <c r="EM14" s="58" t="s">
        <v>93</v>
      </c>
      <c r="EN14" s="58" t="s">
        <v>94</v>
      </c>
      <c r="EO14" s="59" t="s">
        <v>95</v>
      </c>
      <c r="EP14" s="58" t="s">
        <v>85</v>
      </c>
      <c r="EQ14" s="58" t="s">
        <v>86</v>
      </c>
      <c r="ER14" s="58" t="s">
        <v>87</v>
      </c>
      <c r="ES14" s="58" t="s">
        <v>88</v>
      </c>
      <c r="ET14" s="58" t="s">
        <v>89</v>
      </c>
      <c r="EU14" s="58" t="s">
        <v>90</v>
      </c>
      <c r="EV14" s="58" t="s">
        <v>91</v>
      </c>
      <c r="EW14" s="58" t="s">
        <v>92</v>
      </c>
      <c r="EX14" s="58" t="s">
        <v>93</v>
      </c>
      <c r="EY14" s="58" t="s">
        <v>94</v>
      </c>
      <c r="EZ14" s="59" t="s">
        <v>95</v>
      </c>
      <c r="FA14" s="58" t="s">
        <v>85</v>
      </c>
      <c r="FB14" s="58" t="s">
        <v>86</v>
      </c>
      <c r="FC14" s="58" t="s">
        <v>87</v>
      </c>
      <c r="FD14" s="58" t="s">
        <v>88</v>
      </c>
      <c r="FE14" s="58" t="s">
        <v>89</v>
      </c>
      <c r="FF14" s="58" t="s">
        <v>90</v>
      </c>
      <c r="FG14" s="58" t="s">
        <v>91</v>
      </c>
      <c r="FH14" s="58" t="s">
        <v>92</v>
      </c>
      <c r="FI14" s="58" t="s">
        <v>93</v>
      </c>
      <c r="FJ14" s="58" t="s">
        <v>94</v>
      </c>
      <c r="FK14" s="59" t="s">
        <v>95</v>
      </c>
      <c r="FL14" s="58" t="s">
        <v>85</v>
      </c>
      <c r="FM14" s="58" t="s">
        <v>86</v>
      </c>
      <c r="FN14" s="58" t="s">
        <v>87</v>
      </c>
      <c r="FO14" s="58" t="s">
        <v>88</v>
      </c>
      <c r="FP14" s="58" t="s">
        <v>89</v>
      </c>
      <c r="FQ14" s="58" t="s">
        <v>90</v>
      </c>
      <c r="FR14" s="58" t="s">
        <v>91</v>
      </c>
      <c r="FS14" s="58" t="s">
        <v>92</v>
      </c>
      <c r="FT14" s="58" t="s">
        <v>93</v>
      </c>
      <c r="FU14" s="58" t="s">
        <v>94</v>
      </c>
      <c r="FV14" s="59" t="s">
        <v>95</v>
      </c>
      <c r="FW14" s="58" t="s">
        <v>85</v>
      </c>
      <c r="FX14" s="58" t="s">
        <v>86</v>
      </c>
      <c r="FY14" s="58" t="s">
        <v>87</v>
      </c>
      <c r="FZ14" s="58" t="s">
        <v>88</v>
      </c>
      <c r="GA14" s="58" t="s">
        <v>89</v>
      </c>
      <c r="GB14" s="58" t="s">
        <v>90</v>
      </c>
      <c r="GC14" s="58" t="s">
        <v>91</v>
      </c>
      <c r="GD14" s="58" t="s">
        <v>92</v>
      </c>
      <c r="GE14" s="60" t="s">
        <v>93</v>
      </c>
      <c r="GF14" s="60" t="s">
        <v>94</v>
      </c>
      <c r="GG14" s="61" t="s">
        <v>95</v>
      </c>
      <c r="GH14" s="52"/>
      <c r="GI14" s="62" t="s">
        <v>84</v>
      </c>
      <c r="GJ14" s="52"/>
      <c r="GK14" s="62"/>
      <c r="GL14" s="54"/>
    </row>
    <row r="15" spans="1:194" ht="20.25" customHeight="1" thickTop="1" x14ac:dyDescent="0.2">
      <c r="A15" s="44"/>
      <c r="B15" s="55" t="s">
        <v>96</v>
      </c>
      <c r="C15" s="56" t="s">
        <v>31</v>
      </c>
      <c r="D15" s="57">
        <v>3</v>
      </c>
      <c r="E15" s="59">
        <f t="shared" ref="E15:L15" si="16">IFERROR(SUM(E13:E14), 0)</f>
        <v>0</v>
      </c>
      <c r="F15" s="59">
        <f t="shared" si="16"/>
        <v>0</v>
      </c>
      <c r="G15" s="59">
        <f t="shared" si="16"/>
        <v>0</v>
      </c>
      <c r="H15" s="59">
        <f t="shared" si="16"/>
        <v>0</v>
      </c>
      <c r="I15" s="59">
        <f t="shared" si="16"/>
        <v>0</v>
      </c>
      <c r="J15" s="59">
        <f t="shared" si="16"/>
        <v>0</v>
      </c>
      <c r="K15" s="59">
        <f t="shared" si="16"/>
        <v>0</v>
      </c>
      <c r="L15" s="59">
        <f t="shared" si="16"/>
        <v>0</v>
      </c>
      <c r="M15" s="59">
        <f>IFERROR(SUM(M13:M14), 0)</f>
        <v>0</v>
      </c>
      <c r="N15" s="59">
        <f>IFERROR(SUM(N13:N14), 0)</f>
        <v>0</v>
      </c>
      <c r="O15" s="59">
        <f t="shared" si="0"/>
        <v>0</v>
      </c>
      <c r="P15" s="59">
        <f t="shared" ref="P15:Y15" si="17">IFERROR(SUM(P13:P14), 0)</f>
        <v>0</v>
      </c>
      <c r="Q15" s="59">
        <f t="shared" si="17"/>
        <v>0</v>
      </c>
      <c r="R15" s="59">
        <f t="shared" si="17"/>
        <v>0</v>
      </c>
      <c r="S15" s="59">
        <f t="shared" si="17"/>
        <v>0</v>
      </c>
      <c r="T15" s="59">
        <f t="shared" si="17"/>
        <v>0</v>
      </c>
      <c r="U15" s="59">
        <f t="shared" si="17"/>
        <v>0</v>
      </c>
      <c r="V15" s="59">
        <f t="shared" si="17"/>
        <v>0</v>
      </c>
      <c r="W15" s="59">
        <f t="shared" si="17"/>
        <v>0</v>
      </c>
      <c r="X15" s="59">
        <f t="shared" si="17"/>
        <v>0</v>
      </c>
      <c r="Y15" s="59">
        <f t="shared" si="17"/>
        <v>0</v>
      </c>
      <c r="Z15" s="59">
        <f t="shared" si="1"/>
        <v>0</v>
      </c>
      <c r="AA15" s="59">
        <f t="shared" ref="AA15:AJ15" si="18">IFERROR(SUM(AA13:AA14), 0)</f>
        <v>0</v>
      </c>
      <c r="AB15" s="59">
        <f t="shared" si="18"/>
        <v>0</v>
      </c>
      <c r="AC15" s="59">
        <f t="shared" si="18"/>
        <v>0</v>
      </c>
      <c r="AD15" s="59">
        <f t="shared" si="18"/>
        <v>0</v>
      </c>
      <c r="AE15" s="59">
        <f t="shared" si="18"/>
        <v>0</v>
      </c>
      <c r="AF15" s="59">
        <f t="shared" si="18"/>
        <v>0</v>
      </c>
      <c r="AG15" s="59">
        <f t="shared" si="18"/>
        <v>0</v>
      </c>
      <c r="AH15" s="59">
        <f t="shared" si="18"/>
        <v>0</v>
      </c>
      <c r="AI15" s="59">
        <f t="shared" si="18"/>
        <v>0</v>
      </c>
      <c r="AJ15" s="59">
        <f t="shared" si="18"/>
        <v>0</v>
      </c>
      <c r="AK15" s="59">
        <f t="shared" si="2"/>
        <v>0</v>
      </c>
      <c r="AL15" s="59">
        <f t="shared" ref="AL15:AU15" si="19">IFERROR(SUM(AL13:AL14), 0)</f>
        <v>0</v>
      </c>
      <c r="AM15" s="59">
        <f t="shared" si="19"/>
        <v>0</v>
      </c>
      <c r="AN15" s="59">
        <f t="shared" si="19"/>
        <v>0</v>
      </c>
      <c r="AO15" s="59">
        <f t="shared" si="19"/>
        <v>0</v>
      </c>
      <c r="AP15" s="59">
        <f t="shared" si="19"/>
        <v>0</v>
      </c>
      <c r="AQ15" s="59">
        <f t="shared" si="19"/>
        <v>0</v>
      </c>
      <c r="AR15" s="59">
        <f t="shared" si="19"/>
        <v>0</v>
      </c>
      <c r="AS15" s="59">
        <f t="shared" si="19"/>
        <v>0</v>
      </c>
      <c r="AT15" s="59">
        <f t="shared" si="19"/>
        <v>0</v>
      </c>
      <c r="AU15" s="59">
        <f t="shared" si="19"/>
        <v>0</v>
      </c>
      <c r="AV15" s="59">
        <f t="shared" si="3"/>
        <v>0</v>
      </c>
      <c r="AW15" s="59">
        <f t="shared" ref="AW15:BF15" si="20">IFERROR(SUM(AW13:AW14), 0)</f>
        <v>0</v>
      </c>
      <c r="AX15" s="59">
        <f t="shared" si="20"/>
        <v>0</v>
      </c>
      <c r="AY15" s="59">
        <f t="shared" si="20"/>
        <v>0</v>
      </c>
      <c r="AZ15" s="59">
        <f t="shared" si="20"/>
        <v>0</v>
      </c>
      <c r="BA15" s="59">
        <f t="shared" si="20"/>
        <v>0</v>
      </c>
      <c r="BB15" s="59">
        <f t="shared" si="20"/>
        <v>0</v>
      </c>
      <c r="BC15" s="59">
        <f t="shared" si="20"/>
        <v>0</v>
      </c>
      <c r="BD15" s="59">
        <f t="shared" si="20"/>
        <v>0</v>
      </c>
      <c r="BE15" s="59">
        <f t="shared" si="20"/>
        <v>0</v>
      </c>
      <c r="BF15" s="59">
        <f t="shared" si="20"/>
        <v>0</v>
      </c>
      <c r="BG15" s="59">
        <f t="shared" si="4"/>
        <v>0</v>
      </c>
      <c r="BH15" s="59">
        <f t="shared" ref="BH15:BQ15" si="21">IFERROR(SUM(BH13:BH14), 0)</f>
        <v>0</v>
      </c>
      <c r="BI15" s="59">
        <f t="shared" si="21"/>
        <v>0</v>
      </c>
      <c r="BJ15" s="59">
        <f t="shared" si="21"/>
        <v>0</v>
      </c>
      <c r="BK15" s="59">
        <f t="shared" si="21"/>
        <v>0</v>
      </c>
      <c r="BL15" s="59">
        <f t="shared" si="21"/>
        <v>0</v>
      </c>
      <c r="BM15" s="59">
        <f t="shared" si="21"/>
        <v>0</v>
      </c>
      <c r="BN15" s="59">
        <f t="shared" si="21"/>
        <v>0</v>
      </c>
      <c r="BO15" s="59">
        <f t="shared" si="21"/>
        <v>0</v>
      </c>
      <c r="BP15" s="59">
        <f t="shared" si="21"/>
        <v>0</v>
      </c>
      <c r="BQ15" s="59">
        <f t="shared" si="21"/>
        <v>0</v>
      </c>
      <c r="BR15" s="59">
        <f t="shared" si="5"/>
        <v>0</v>
      </c>
      <c r="BS15" s="59">
        <f t="shared" ref="BS15:CB15" si="22">IFERROR(SUM(BS13:BS14), 0)</f>
        <v>0</v>
      </c>
      <c r="BT15" s="59">
        <f t="shared" si="22"/>
        <v>0</v>
      </c>
      <c r="BU15" s="59">
        <f t="shared" si="22"/>
        <v>0</v>
      </c>
      <c r="BV15" s="59">
        <f t="shared" si="22"/>
        <v>0</v>
      </c>
      <c r="BW15" s="59">
        <f t="shared" si="22"/>
        <v>0</v>
      </c>
      <c r="BX15" s="59">
        <f t="shared" si="22"/>
        <v>0</v>
      </c>
      <c r="BY15" s="59">
        <f t="shared" si="22"/>
        <v>0</v>
      </c>
      <c r="BZ15" s="59">
        <f t="shared" si="22"/>
        <v>0</v>
      </c>
      <c r="CA15" s="59">
        <f t="shared" si="22"/>
        <v>0</v>
      </c>
      <c r="CB15" s="59">
        <f t="shared" si="22"/>
        <v>0</v>
      </c>
      <c r="CC15" s="59">
        <f t="shared" si="6"/>
        <v>0</v>
      </c>
      <c r="CD15" s="59">
        <f t="shared" ref="CD15:CM15" si="23">IFERROR(SUM(CD13:CD14), 0)</f>
        <v>0</v>
      </c>
      <c r="CE15" s="59">
        <f t="shared" si="23"/>
        <v>0</v>
      </c>
      <c r="CF15" s="59">
        <f t="shared" si="23"/>
        <v>0</v>
      </c>
      <c r="CG15" s="59">
        <f t="shared" si="23"/>
        <v>0</v>
      </c>
      <c r="CH15" s="59">
        <f t="shared" si="23"/>
        <v>0</v>
      </c>
      <c r="CI15" s="59">
        <f t="shared" si="23"/>
        <v>0</v>
      </c>
      <c r="CJ15" s="59">
        <f t="shared" si="23"/>
        <v>0</v>
      </c>
      <c r="CK15" s="59">
        <f t="shared" si="23"/>
        <v>0</v>
      </c>
      <c r="CL15" s="63">
        <f t="shared" si="23"/>
        <v>0</v>
      </c>
      <c r="CM15" s="63">
        <f t="shared" si="23"/>
        <v>0</v>
      </c>
      <c r="CN15" s="61">
        <f t="shared" si="7"/>
        <v>0</v>
      </c>
      <c r="CO15" s="52"/>
      <c r="CP15" s="62" t="s">
        <v>97</v>
      </c>
      <c r="CQ15" s="52"/>
      <c r="CR15" s="62"/>
      <c r="CS15" s="54"/>
      <c r="CT15" s="54"/>
      <c r="CU15" s="55" t="s">
        <v>96</v>
      </c>
      <c r="CV15" s="56" t="s">
        <v>31</v>
      </c>
      <c r="CW15" s="57">
        <v>3</v>
      </c>
      <c r="CX15" s="59" t="s">
        <v>98</v>
      </c>
      <c r="CY15" s="59" t="s">
        <v>99</v>
      </c>
      <c r="CZ15" s="59" t="s">
        <v>100</v>
      </c>
      <c r="DA15" s="59" t="s">
        <v>101</v>
      </c>
      <c r="DB15" s="59" t="s">
        <v>102</v>
      </c>
      <c r="DC15" s="59" t="s">
        <v>103</v>
      </c>
      <c r="DD15" s="59" t="s">
        <v>104</v>
      </c>
      <c r="DE15" s="59" t="s">
        <v>105</v>
      </c>
      <c r="DF15" s="59" t="s">
        <v>106</v>
      </c>
      <c r="DG15" s="59" t="s">
        <v>107</v>
      </c>
      <c r="DH15" s="59" t="s">
        <v>108</v>
      </c>
      <c r="DI15" s="59" t="s">
        <v>98</v>
      </c>
      <c r="DJ15" s="59" t="s">
        <v>99</v>
      </c>
      <c r="DK15" s="59" t="s">
        <v>100</v>
      </c>
      <c r="DL15" s="59" t="s">
        <v>101</v>
      </c>
      <c r="DM15" s="59" t="s">
        <v>102</v>
      </c>
      <c r="DN15" s="59" t="s">
        <v>103</v>
      </c>
      <c r="DO15" s="59" t="s">
        <v>104</v>
      </c>
      <c r="DP15" s="59" t="s">
        <v>105</v>
      </c>
      <c r="DQ15" s="59" t="s">
        <v>106</v>
      </c>
      <c r="DR15" s="59" t="s">
        <v>107</v>
      </c>
      <c r="DS15" s="59" t="s">
        <v>108</v>
      </c>
      <c r="DT15" s="59" t="s">
        <v>98</v>
      </c>
      <c r="DU15" s="59" t="s">
        <v>99</v>
      </c>
      <c r="DV15" s="59" t="s">
        <v>100</v>
      </c>
      <c r="DW15" s="59" t="s">
        <v>101</v>
      </c>
      <c r="DX15" s="59" t="s">
        <v>102</v>
      </c>
      <c r="DY15" s="59" t="s">
        <v>103</v>
      </c>
      <c r="DZ15" s="59" t="s">
        <v>104</v>
      </c>
      <c r="EA15" s="59" t="s">
        <v>105</v>
      </c>
      <c r="EB15" s="59" t="s">
        <v>106</v>
      </c>
      <c r="EC15" s="59" t="s">
        <v>107</v>
      </c>
      <c r="ED15" s="59" t="s">
        <v>108</v>
      </c>
      <c r="EE15" s="59" t="s">
        <v>98</v>
      </c>
      <c r="EF15" s="59" t="s">
        <v>99</v>
      </c>
      <c r="EG15" s="59" t="s">
        <v>100</v>
      </c>
      <c r="EH15" s="59" t="s">
        <v>101</v>
      </c>
      <c r="EI15" s="59" t="s">
        <v>102</v>
      </c>
      <c r="EJ15" s="59" t="s">
        <v>103</v>
      </c>
      <c r="EK15" s="59" t="s">
        <v>104</v>
      </c>
      <c r="EL15" s="59" t="s">
        <v>105</v>
      </c>
      <c r="EM15" s="59" t="s">
        <v>106</v>
      </c>
      <c r="EN15" s="59" t="s">
        <v>107</v>
      </c>
      <c r="EO15" s="59" t="s">
        <v>108</v>
      </c>
      <c r="EP15" s="59" t="s">
        <v>98</v>
      </c>
      <c r="EQ15" s="59" t="s">
        <v>99</v>
      </c>
      <c r="ER15" s="59" t="s">
        <v>100</v>
      </c>
      <c r="ES15" s="59" t="s">
        <v>101</v>
      </c>
      <c r="ET15" s="59" t="s">
        <v>102</v>
      </c>
      <c r="EU15" s="59" t="s">
        <v>103</v>
      </c>
      <c r="EV15" s="59" t="s">
        <v>104</v>
      </c>
      <c r="EW15" s="59" t="s">
        <v>105</v>
      </c>
      <c r="EX15" s="59" t="s">
        <v>106</v>
      </c>
      <c r="EY15" s="59" t="s">
        <v>107</v>
      </c>
      <c r="EZ15" s="59" t="s">
        <v>108</v>
      </c>
      <c r="FA15" s="59" t="s">
        <v>98</v>
      </c>
      <c r="FB15" s="59" t="s">
        <v>99</v>
      </c>
      <c r="FC15" s="59" t="s">
        <v>100</v>
      </c>
      <c r="FD15" s="59" t="s">
        <v>101</v>
      </c>
      <c r="FE15" s="59" t="s">
        <v>102</v>
      </c>
      <c r="FF15" s="59" t="s">
        <v>103</v>
      </c>
      <c r="FG15" s="59" t="s">
        <v>104</v>
      </c>
      <c r="FH15" s="59" t="s">
        <v>105</v>
      </c>
      <c r="FI15" s="59" t="s">
        <v>106</v>
      </c>
      <c r="FJ15" s="59" t="s">
        <v>107</v>
      </c>
      <c r="FK15" s="59" t="s">
        <v>108</v>
      </c>
      <c r="FL15" s="59" t="s">
        <v>98</v>
      </c>
      <c r="FM15" s="59" t="s">
        <v>99</v>
      </c>
      <c r="FN15" s="59" t="s">
        <v>100</v>
      </c>
      <c r="FO15" s="59" t="s">
        <v>101</v>
      </c>
      <c r="FP15" s="59" t="s">
        <v>102</v>
      </c>
      <c r="FQ15" s="59" t="s">
        <v>103</v>
      </c>
      <c r="FR15" s="59" t="s">
        <v>104</v>
      </c>
      <c r="FS15" s="59" t="s">
        <v>105</v>
      </c>
      <c r="FT15" s="59" t="s">
        <v>106</v>
      </c>
      <c r="FU15" s="59" t="s">
        <v>107</v>
      </c>
      <c r="FV15" s="59" t="s">
        <v>108</v>
      </c>
      <c r="FW15" s="59" t="s">
        <v>98</v>
      </c>
      <c r="FX15" s="59" t="s">
        <v>99</v>
      </c>
      <c r="FY15" s="59" t="s">
        <v>100</v>
      </c>
      <c r="FZ15" s="59" t="s">
        <v>101</v>
      </c>
      <c r="GA15" s="59" t="s">
        <v>102</v>
      </c>
      <c r="GB15" s="59" t="s">
        <v>103</v>
      </c>
      <c r="GC15" s="59" t="s">
        <v>104</v>
      </c>
      <c r="GD15" s="59" t="s">
        <v>105</v>
      </c>
      <c r="GE15" s="63" t="s">
        <v>106</v>
      </c>
      <c r="GF15" s="63" t="s">
        <v>107</v>
      </c>
      <c r="GG15" s="61" t="s">
        <v>108</v>
      </c>
      <c r="GH15" s="52"/>
      <c r="GI15" s="62" t="s">
        <v>97</v>
      </c>
      <c r="GJ15" s="52"/>
      <c r="GK15" s="62"/>
      <c r="GL15" s="54"/>
    </row>
    <row r="16" spans="1:194" ht="20.25" customHeight="1" x14ac:dyDescent="0.2">
      <c r="A16" s="44"/>
      <c r="B16" s="55" t="s">
        <v>109</v>
      </c>
      <c r="C16" s="56" t="s">
        <v>31</v>
      </c>
      <c r="D16" s="57">
        <v>3</v>
      </c>
      <c r="E16" s="58">
        <v>0</v>
      </c>
      <c r="F16" s="58">
        <v>0</v>
      </c>
      <c r="G16" s="58">
        <v>0</v>
      </c>
      <c r="H16" s="58">
        <v>0</v>
      </c>
      <c r="I16" s="58">
        <v>0</v>
      </c>
      <c r="J16" s="58">
        <v>0</v>
      </c>
      <c r="K16" s="58">
        <v>0</v>
      </c>
      <c r="L16" s="58">
        <v>0</v>
      </c>
      <c r="M16" s="58">
        <v>0</v>
      </c>
      <c r="N16" s="58">
        <v>0</v>
      </c>
      <c r="O16" s="59">
        <f t="shared" si="0"/>
        <v>0</v>
      </c>
      <c r="P16" s="58">
        <v>0</v>
      </c>
      <c r="Q16" s="58">
        <v>0</v>
      </c>
      <c r="R16" s="58">
        <v>0</v>
      </c>
      <c r="S16" s="58">
        <v>0</v>
      </c>
      <c r="T16" s="58">
        <v>0</v>
      </c>
      <c r="U16" s="58">
        <v>0</v>
      </c>
      <c r="V16" s="58">
        <v>0</v>
      </c>
      <c r="W16" s="58">
        <v>0</v>
      </c>
      <c r="X16" s="58">
        <v>0</v>
      </c>
      <c r="Y16" s="58">
        <v>0</v>
      </c>
      <c r="Z16" s="59">
        <f t="shared" si="1"/>
        <v>0</v>
      </c>
      <c r="AA16" s="58">
        <v>0</v>
      </c>
      <c r="AB16" s="58">
        <v>0</v>
      </c>
      <c r="AC16" s="58">
        <v>0</v>
      </c>
      <c r="AD16" s="58">
        <v>0</v>
      </c>
      <c r="AE16" s="58">
        <v>0</v>
      </c>
      <c r="AF16" s="58">
        <v>0</v>
      </c>
      <c r="AG16" s="58">
        <v>0</v>
      </c>
      <c r="AH16" s="58">
        <v>0</v>
      </c>
      <c r="AI16" s="58">
        <v>0</v>
      </c>
      <c r="AJ16" s="58">
        <v>0</v>
      </c>
      <c r="AK16" s="59">
        <f t="shared" si="2"/>
        <v>0</v>
      </c>
      <c r="AL16" s="58">
        <v>0</v>
      </c>
      <c r="AM16" s="58">
        <v>0</v>
      </c>
      <c r="AN16" s="58">
        <v>0</v>
      </c>
      <c r="AO16" s="58">
        <v>6.3630000000000004</v>
      </c>
      <c r="AP16" s="58">
        <v>0</v>
      </c>
      <c r="AQ16" s="58">
        <v>0</v>
      </c>
      <c r="AR16" s="58">
        <v>0</v>
      </c>
      <c r="AS16" s="58">
        <v>0</v>
      </c>
      <c r="AT16" s="58">
        <v>0</v>
      </c>
      <c r="AU16" s="58">
        <v>0</v>
      </c>
      <c r="AV16" s="59">
        <f t="shared" si="3"/>
        <v>6.3630000000000004</v>
      </c>
      <c r="AW16" s="58">
        <v>0</v>
      </c>
      <c r="AX16" s="58">
        <v>0</v>
      </c>
      <c r="AY16" s="58">
        <v>0</v>
      </c>
      <c r="AZ16" s="58">
        <v>6.3630000000000004</v>
      </c>
      <c r="BA16" s="58">
        <v>0</v>
      </c>
      <c r="BB16" s="58">
        <v>0</v>
      </c>
      <c r="BC16" s="58">
        <v>0</v>
      </c>
      <c r="BD16" s="58">
        <v>0</v>
      </c>
      <c r="BE16" s="58">
        <v>0</v>
      </c>
      <c r="BF16" s="58">
        <v>0</v>
      </c>
      <c r="BG16" s="59">
        <f t="shared" si="4"/>
        <v>6.3630000000000004</v>
      </c>
      <c r="BH16" s="58">
        <v>0</v>
      </c>
      <c r="BI16" s="58">
        <v>0</v>
      </c>
      <c r="BJ16" s="58">
        <v>0</v>
      </c>
      <c r="BK16" s="58">
        <v>6.3630000000000004</v>
      </c>
      <c r="BL16" s="58">
        <v>0</v>
      </c>
      <c r="BM16" s="58">
        <v>0</v>
      </c>
      <c r="BN16" s="58">
        <v>0</v>
      </c>
      <c r="BO16" s="58">
        <v>0</v>
      </c>
      <c r="BP16" s="58">
        <v>0</v>
      </c>
      <c r="BQ16" s="58">
        <v>0</v>
      </c>
      <c r="BR16" s="59">
        <f t="shared" si="5"/>
        <v>6.3630000000000004</v>
      </c>
      <c r="BS16" s="58">
        <v>0</v>
      </c>
      <c r="BT16" s="58">
        <v>0</v>
      </c>
      <c r="BU16" s="58">
        <v>0</v>
      </c>
      <c r="BV16" s="58">
        <v>6.3630000000000004</v>
      </c>
      <c r="BW16" s="58">
        <v>0</v>
      </c>
      <c r="BX16" s="58">
        <v>0</v>
      </c>
      <c r="BY16" s="58">
        <v>0</v>
      </c>
      <c r="BZ16" s="58">
        <v>0</v>
      </c>
      <c r="CA16" s="58">
        <v>0</v>
      </c>
      <c r="CB16" s="58">
        <v>0</v>
      </c>
      <c r="CC16" s="59">
        <f t="shared" si="6"/>
        <v>6.3630000000000004</v>
      </c>
      <c r="CD16" s="58">
        <v>0</v>
      </c>
      <c r="CE16" s="58">
        <v>0</v>
      </c>
      <c r="CF16" s="58">
        <v>0</v>
      </c>
      <c r="CG16" s="58">
        <v>6.3630000000000004</v>
      </c>
      <c r="CH16" s="58">
        <v>0</v>
      </c>
      <c r="CI16" s="58">
        <v>0</v>
      </c>
      <c r="CJ16" s="58">
        <v>0</v>
      </c>
      <c r="CK16" s="58">
        <v>0</v>
      </c>
      <c r="CL16" s="60">
        <v>0</v>
      </c>
      <c r="CM16" s="60">
        <v>0</v>
      </c>
      <c r="CN16" s="61">
        <f t="shared" si="7"/>
        <v>6.3630000000000004</v>
      </c>
      <c r="CO16" s="52"/>
      <c r="CP16" s="62" t="s">
        <v>110</v>
      </c>
      <c r="CQ16" s="52"/>
      <c r="CR16" s="62"/>
      <c r="CS16" s="54"/>
      <c r="CT16" s="54"/>
      <c r="CU16" s="55" t="s">
        <v>109</v>
      </c>
      <c r="CV16" s="56" t="s">
        <v>31</v>
      </c>
      <c r="CW16" s="57">
        <v>3</v>
      </c>
      <c r="CX16" s="58" t="s">
        <v>111</v>
      </c>
      <c r="CY16" s="58" t="s">
        <v>112</v>
      </c>
      <c r="CZ16" s="58" t="s">
        <v>113</v>
      </c>
      <c r="DA16" s="58" t="s">
        <v>114</v>
      </c>
      <c r="DB16" s="58" t="s">
        <v>115</v>
      </c>
      <c r="DC16" s="58" t="s">
        <v>116</v>
      </c>
      <c r="DD16" s="58" t="s">
        <v>117</v>
      </c>
      <c r="DE16" s="58" t="s">
        <v>118</v>
      </c>
      <c r="DF16" s="58" t="s">
        <v>119</v>
      </c>
      <c r="DG16" s="58" t="s">
        <v>120</v>
      </c>
      <c r="DH16" s="59" t="s">
        <v>121</v>
      </c>
      <c r="DI16" s="58" t="s">
        <v>111</v>
      </c>
      <c r="DJ16" s="58" t="s">
        <v>112</v>
      </c>
      <c r="DK16" s="58" t="s">
        <v>113</v>
      </c>
      <c r="DL16" s="58" t="s">
        <v>114</v>
      </c>
      <c r="DM16" s="58" t="s">
        <v>115</v>
      </c>
      <c r="DN16" s="58" t="s">
        <v>116</v>
      </c>
      <c r="DO16" s="58" t="s">
        <v>117</v>
      </c>
      <c r="DP16" s="58" t="s">
        <v>118</v>
      </c>
      <c r="DQ16" s="58" t="s">
        <v>119</v>
      </c>
      <c r="DR16" s="58" t="s">
        <v>120</v>
      </c>
      <c r="DS16" s="59" t="s">
        <v>121</v>
      </c>
      <c r="DT16" s="58" t="s">
        <v>111</v>
      </c>
      <c r="DU16" s="58" t="s">
        <v>112</v>
      </c>
      <c r="DV16" s="58" t="s">
        <v>113</v>
      </c>
      <c r="DW16" s="58" t="s">
        <v>114</v>
      </c>
      <c r="DX16" s="58" t="s">
        <v>115</v>
      </c>
      <c r="DY16" s="58" t="s">
        <v>116</v>
      </c>
      <c r="DZ16" s="58" t="s">
        <v>117</v>
      </c>
      <c r="EA16" s="58" t="s">
        <v>118</v>
      </c>
      <c r="EB16" s="58" t="s">
        <v>119</v>
      </c>
      <c r="EC16" s="58" t="s">
        <v>120</v>
      </c>
      <c r="ED16" s="59" t="s">
        <v>121</v>
      </c>
      <c r="EE16" s="58" t="s">
        <v>111</v>
      </c>
      <c r="EF16" s="58" t="s">
        <v>112</v>
      </c>
      <c r="EG16" s="58" t="s">
        <v>113</v>
      </c>
      <c r="EH16" s="58" t="s">
        <v>114</v>
      </c>
      <c r="EI16" s="58" t="s">
        <v>115</v>
      </c>
      <c r="EJ16" s="58" t="s">
        <v>116</v>
      </c>
      <c r="EK16" s="58" t="s">
        <v>117</v>
      </c>
      <c r="EL16" s="58" t="s">
        <v>118</v>
      </c>
      <c r="EM16" s="58" t="s">
        <v>119</v>
      </c>
      <c r="EN16" s="58" t="s">
        <v>120</v>
      </c>
      <c r="EO16" s="59" t="s">
        <v>121</v>
      </c>
      <c r="EP16" s="58" t="s">
        <v>111</v>
      </c>
      <c r="EQ16" s="58" t="s">
        <v>112</v>
      </c>
      <c r="ER16" s="58" t="s">
        <v>113</v>
      </c>
      <c r="ES16" s="58" t="s">
        <v>114</v>
      </c>
      <c r="ET16" s="58" t="s">
        <v>115</v>
      </c>
      <c r="EU16" s="58" t="s">
        <v>116</v>
      </c>
      <c r="EV16" s="58" t="s">
        <v>117</v>
      </c>
      <c r="EW16" s="58" t="s">
        <v>118</v>
      </c>
      <c r="EX16" s="58" t="s">
        <v>119</v>
      </c>
      <c r="EY16" s="58" t="s">
        <v>120</v>
      </c>
      <c r="EZ16" s="59" t="s">
        <v>121</v>
      </c>
      <c r="FA16" s="58" t="s">
        <v>111</v>
      </c>
      <c r="FB16" s="58" t="s">
        <v>112</v>
      </c>
      <c r="FC16" s="58" t="s">
        <v>113</v>
      </c>
      <c r="FD16" s="58" t="s">
        <v>114</v>
      </c>
      <c r="FE16" s="58" t="s">
        <v>115</v>
      </c>
      <c r="FF16" s="58" t="s">
        <v>116</v>
      </c>
      <c r="FG16" s="58" t="s">
        <v>117</v>
      </c>
      <c r="FH16" s="58" t="s">
        <v>118</v>
      </c>
      <c r="FI16" s="58" t="s">
        <v>119</v>
      </c>
      <c r="FJ16" s="58" t="s">
        <v>120</v>
      </c>
      <c r="FK16" s="59" t="s">
        <v>121</v>
      </c>
      <c r="FL16" s="58" t="s">
        <v>111</v>
      </c>
      <c r="FM16" s="58" t="s">
        <v>112</v>
      </c>
      <c r="FN16" s="58" t="s">
        <v>113</v>
      </c>
      <c r="FO16" s="58" t="s">
        <v>114</v>
      </c>
      <c r="FP16" s="58" t="s">
        <v>115</v>
      </c>
      <c r="FQ16" s="58" t="s">
        <v>116</v>
      </c>
      <c r="FR16" s="58" t="s">
        <v>117</v>
      </c>
      <c r="FS16" s="58" t="s">
        <v>118</v>
      </c>
      <c r="FT16" s="58" t="s">
        <v>119</v>
      </c>
      <c r="FU16" s="58" t="s">
        <v>120</v>
      </c>
      <c r="FV16" s="59" t="s">
        <v>121</v>
      </c>
      <c r="FW16" s="58" t="s">
        <v>111</v>
      </c>
      <c r="FX16" s="58" t="s">
        <v>112</v>
      </c>
      <c r="FY16" s="58" t="s">
        <v>113</v>
      </c>
      <c r="FZ16" s="58" t="s">
        <v>114</v>
      </c>
      <c r="GA16" s="58" t="s">
        <v>115</v>
      </c>
      <c r="GB16" s="58" t="s">
        <v>116</v>
      </c>
      <c r="GC16" s="58" t="s">
        <v>117</v>
      </c>
      <c r="GD16" s="58" t="s">
        <v>118</v>
      </c>
      <c r="GE16" s="60" t="s">
        <v>119</v>
      </c>
      <c r="GF16" s="60" t="s">
        <v>120</v>
      </c>
      <c r="GG16" s="61" t="s">
        <v>121</v>
      </c>
      <c r="GH16" s="52"/>
      <c r="GI16" s="62" t="s">
        <v>110</v>
      </c>
      <c r="GJ16" s="52"/>
      <c r="GK16" s="62"/>
      <c r="GL16" s="54"/>
    </row>
    <row r="17" spans="1:194" ht="20.25" customHeight="1" x14ac:dyDescent="0.2">
      <c r="A17" s="44"/>
      <c r="B17" s="55" t="s">
        <v>122</v>
      </c>
      <c r="C17" s="56" t="s">
        <v>31</v>
      </c>
      <c r="D17" s="57">
        <v>3</v>
      </c>
      <c r="E17" s="58">
        <v>0</v>
      </c>
      <c r="F17" s="58">
        <v>0</v>
      </c>
      <c r="G17" s="58">
        <v>0</v>
      </c>
      <c r="H17" s="58">
        <v>0</v>
      </c>
      <c r="I17" s="58">
        <v>0</v>
      </c>
      <c r="J17" s="58">
        <v>0</v>
      </c>
      <c r="K17" s="58">
        <v>0</v>
      </c>
      <c r="L17" s="58">
        <v>0</v>
      </c>
      <c r="M17" s="58">
        <v>0</v>
      </c>
      <c r="N17" s="58">
        <v>0</v>
      </c>
      <c r="O17" s="59">
        <f t="shared" si="0"/>
        <v>0</v>
      </c>
      <c r="P17" s="58">
        <v>0</v>
      </c>
      <c r="Q17" s="58">
        <v>0</v>
      </c>
      <c r="R17" s="58">
        <v>0</v>
      </c>
      <c r="S17" s="58">
        <v>0</v>
      </c>
      <c r="T17" s="58">
        <v>0</v>
      </c>
      <c r="U17" s="58">
        <v>0</v>
      </c>
      <c r="V17" s="58">
        <v>0</v>
      </c>
      <c r="W17" s="58">
        <v>0</v>
      </c>
      <c r="X17" s="58">
        <v>0</v>
      </c>
      <c r="Y17" s="58">
        <v>0</v>
      </c>
      <c r="Z17" s="59">
        <f t="shared" si="1"/>
        <v>0</v>
      </c>
      <c r="AA17" s="58">
        <v>0</v>
      </c>
      <c r="AB17" s="58">
        <v>0</v>
      </c>
      <c r="AC17" s="58">
        <v>0</v>
      </c>
      <c r="AD17" s="58">
        <v>0</v>
      </c>
      <c r="AE17" s="58">
        <v>0</v>
      </c>
      <c r="AF17" s="58">
        <v>0</v>
      </c>
      <c r="AG17" s="58">
        <v>0</v>
      </c>
      <c r="AH17" s="58">
        <v>0</v>
      </c>
      <c r="AI17" s="58">
        <v>0</v>
      </c>
      <c r="AJ17" s="58">
        <v>0</v>
      </c>
      <c r="AK17" s="59">
        <f t="shared" si="2"/>
        <v>0</v>
      </c>
      <c r="AL17" s="58">
        <v>0</v>
      </c>
      <c r="AM17" s="58">
        <v>0</v>
      </c>
      <c r="AN17" s="58">
        <v>0</v>
      </c>
      <c r="AO17" s="58">
        <v>0</v>
      </c>
      <c r="AP17" s="58">
        <v>0</v>
      </c>
      <c r="AQ17" s="58">
        <v>0</v>
      </c>
      <c r="AR17" s="58">
        <v>0</v>
      </c>
      <c r="AS17" s="58">
        <v>0</v>
      </c>
      <c r="AT17" s="58">
        <v>0</v>
      </c>
      <c r="AU17" s="58">
        <v>0</v>
      </c>
      <c r="AV17" s="59">
        <f t="shared" si="3"/>
        <v>0</v>
      </c>
      <c r="AW17" s="58">
        <v>0</v>
      </c>
      <c r="AX17" s="58">
        <v>0</v>
      </c>
      <c r="AY17" s="58">
        <v>0</v>
      </c>
      <c r="AZ17" s="58">
        <v>0.32600000000000001</v>
      </c>
      <c r="BA17" s="58">
        <v>0</v>
      </c>
      <c r="BB17" s="58">
        <v>0</v>
      </c>
      <c r="BC17" s="58">
        <v>0</v>
      </c>
      <c r="BD17" s="58">
        <v>0</v>
      </c>
      <c r="BE17" s="58">
        <v>0</v>
      </c>
      <c r="BF17" s="58">
        <v>0</v>
      </c>
      <c r="BG17" s="59">
        <f t="shared" si="4"/>
        <v>0.32600000000000001</v>
      </c>
      <c r="BH17" s="58">
        <v>0</v>
      </c>
      <c r="BI17" s="58">
        <v>0</v>
      </c>
      <c r="BJ17" s="58">
        <v>0</v>
      </c>
      <c r="BK17" s="58">
        <v>0.65200000000000002</v>
      </c>
      <c r="BL17" s="58">
        <v>0</v>
      </c>
      <c r="BM17" s="58">
        <v>0</v>
      </c>
      <c r="BN17" s="58">
        <v>0</v>
      </c>
      <c r="BO17" s="58">
        <v>0</v>
      </c>
      <c r="BP17" s="58">
        <v>0</v>
      </c>
      <c r="BQ17" s="58">
        <v>0</v>
      </c>
      <c r="BR17" s="59">
        <f t="shared" si="5"/>
        <v>0.65200000000000002</v>
      </c>
      <c r="BS17" s="58">
        <v>0</v>
      </c>
      <c r="BT17" s="58">
        <v>0</v>
      </c>
      <c r="BU17" s="58">
        <v>0</v>
      </c>
      <c r="BV17" s="58">
        <v>0.97799999999999998</v>
      </c>
      <c r="BW17" s="58">
        <v>0</v>
      </c>
      <c r="BX17" s="58">
        <v>0</v>
      </c>
      <c r="BY17" s="58">
        <v>0</v>
      </c>
      <c r="BZ17" s="58">
        <v>0</v>
      </c>
      <c r="CA17" s="58">
        <v>0</v>
      </c>
      <c r="CB17" s="58">
        <v>0</v>
      </c>
      <c r="CC17" s="59">
        <f t="shared" si="6"/>
        <v>0.97799999999999998</v>
      </c>
      <c r="CD17" s="58">
        <v>0</v>
      </c>
      <c r="CE17" s="58">
        <v>0</v>
      </c>
      <c r="CF17" s="58">
        <v>0</v>
      </c>
      <c r="CG17" s="58">
        <v>1.3049999999999999</v>
      </c>
      <c r="CH17" s="58">
        <v>0</v>
      </c>
      <c r="CI17" s="58">
        <v>0</v>
      </c>
      <c r="CJ17" s="58">
        <v>0</v>
      </c>
      <c r="CK17" s="58">
        <v>0</v>
      </c>
      <c r="CL17" s="60">
        <v>0</v>
      </c>
      <c r="CM17" s="60">
        <v>0</v>
      </c>
      <c r="CN17" s="61">
        <f t="shared" si="7"/>
        <v>1.3049999999999999</v>
      </c>
      <c r="CO17" s="52"/>
      <c r="CP17" s="62" t="s">
        <v>123</v>
      </c>
      <c r="CQ17" s="52"/>
      <c r="CR17" s="62"/>
      <c r="CS17" s="54"/>
      <c r="CT17" s="54"/>
      <c r="CU17" s="55" t="s">
        <v>122</v>
      </c>
      <c r="CV17" s="56" t="s">
        <v>31</v>
      </c>
      <c r="CW17" s="57">
        <v>3</v>
      </c>
      <c r="CX17" s="58" t="s">
        <v>124</v>
      </c>
      <c r="CY17" s="58" t="s">
        <v>125</v>
      </c>
      <c r="CZ17" s="58" t="s">
        <v>126</v>
      </c>
      <c r="DA17" s="58" t="s">
        <v>127</v>
      </c>
      <c r="DB17" s="58" t="s">
        <v>128</v>
      </c>
      <c r="DC17" s="58" t="s">
        <v>129</v>
      </c>
      <c r="DD17" s="58" t="s">
        <v>130</v>
      </c>
      <c r="DE17" s="58" t="s">
        <v>131</v>
      </c>
      <c r="DF17" s="58" t="s">
        <v>132</v>
      </c>
      <c r="DG17" s="58" t="s">
        <v>133</v>
      </c>
      <c r="DH17" s="59" t="s">
        <v>134</v>
      </c>
      <c r="DI17" s="58" t="s">
        <v>124</v>
      </c>
      <c r="DJ17" s="58" t="s">
        <v>125</v>
      </c>
      <c r="DK17" s="58" t="s">
        <v>126</v>
      </c>
      <c r="DL17" s="58" t="s">
        <v>127</v>
      </c>
      <c r="DM17" s="58" t="s">
        <v>128</v>
      </c>
      <c r="DN17" s="58" t="s">
        <v>129</v>
      </c>
      <c r="DO17" s="58" t="s">
        <v>130</v>
      </c>
      <c r="DP17" s="58" t="s">
        <v>131</v>
      </c>
      <c r="DQ17" s="58" t="s">
        <v>132</v>
      </c>
      <c r="DR17" s="58" t="s">
        <v>133</v>
      </c>
      <c r="DS17" s="59" t="s">
        <v>134</v>
      </c>
      <c r="DT17" s="58" t="s">
        <v>124</v>
      </c>
      <c r="DU17" s="58" t="s">
        <v>125</v>
      </c>
      <c r="DV17" s="58" t="s">
        <v>126</v>
      </c>
      <c r="DW17" s="58" t="s">
        <v>127</v>
      </c>
      <c r="DX17" s="58" t="s">
        <v>128</v>
      </c>
      <c r="DY17" s="58" t="s">
        <v>129</v>
      </c>
      <c r="DZ17" s="58" t="s">
        <v>130</v>
      </c>
      <c r="EA17" s="58" t="s">
        <v>131</v>
      </c>
      <c r="EB17" s="58" t="s">
        <v>132</v>
      </c>
      <c r="EC17" s="58" t="s">
        <v>133</v>
      </c>
      <c r="ED17" s="59" t="s">
        <v>134</v>
      </c>
      <c r="EE17" s="58" t="s">
        <v>124</v>
      </c>
      <c r="EF17" s="58" t="s">
        <v>125</v>
      </c>
      <c r="EG17" s="58" t="s">
        <v>126</v>
      </c>
      <c r="EH17" s="58" t="s">
        <v>127</v>
      </c>
      <c r="EI17" s="58" t="s">
        <v>128</v>
      </c>
      <c r="EJ17" s="58" t="s">
        <v>129</v>
      </c>
      <c r="EK17" s="58" t="s">
        <v>130</v>
      </c>
      <c r="EL17" s="58" t="s">
        <v>131</v>
      </c>
      <c r="EM17" s="58" t="s">
        <v>132</v>
      </c>
      <c r="EN17" s="58" t="s">
        <v>133</v>
      </c>
      <c r="EO17" s="59" t="s">
        <v>134</v>
      </c>
      <c r="EP17" s="58" t="s">
        <v>124</v>
      </c>
      <c r="EQ17" s="58" t="s">
        <v>125</v>
      </c>
      <c r="ER17" s="58" t="s">
        <v>126</v>
      </c>
      <c r="ES17" s="58" t="s">
        <v>127</v>
      </c>
      <c r="ET17" s="58" t="s">
        <v>128</v>
      </c>
      <c r="EU17" s="58" t="s">
        <v>129</v>
      </c>
      <c r="EV17" s="58" t="s">
        <v>130</v>
      </c>
      <c r="EW17" s="58" t="s">
        <v>131</v>
      </c>
      <c r="EX17" s="58" t="s">
        <v>132</v>
      </c>
      <c r="EY17" s="58" t="s">
        <v>133</v>
      </c>
      <c r="EZ17" s="59" t="s">
        <v>134</v>
      </c>
      <c r="FA17" s="58" t="s">
        <v>124</v>
      </c>
      <c r="FB17" s="58" t="s">
        <v>125</v>
      </c>
      <c r="FC17" s="58" t="s">
        <v>126</v>
      </c>
      <c r="FD17" s="58" t="s">
        <v>127</v>
      </c>
      <c r="FE17" s="58" t="s">
        <v>128</v>
      </c>
      <c r="FF17" s="58" t="s">
        <v>129</v>
      </c>
      <c r="FG17" s="58" t="s">
        <v>130</v>
      </c>
      <c r="FH17" s="58" t="s">
        <v>131</v>
      </c>
      <c r="FI17" s="58" t="s">
        <v>132</v>
      </c>
      <c r="FJ17" s="58" t="s">
        <v>133</v>
      </c>
      <c r="FK17" s="59" t="s">
        <v>134</v>
      </c>
      <c r="FL17" s="58" t="s">
        <v>124</v>
      </c>
      <c r="FM17" s="58" t="s">
        <v>125</v>
      </c>
      <c r="FN17" s="58" t="s">
        <v>126</v>
      </c>
      <c r="FO17" s="58" t="s">
        <v>127</v>
      </c>
      <c r="FP17" s="58" t="s">
        <v>128</v>
      </c>
      <c r="FQ17" s="58" t="s">
        <v>129</v>
      </c>
      <c r="FR17" s="58" t="s">
        <v>130</v>
      </c>
      <c r="FS17" s="58" t="s">
        <v>131</v>
      </c>
      <c r="FT17" s="58" t="s">
        <v>132</v>
      </c>
      <c r="FU17" s="58" t="s">
        <v>133</v>
      </c>
      <c r="FV17" s="59" t="s">
        <v>134</v>
      </c>
      <c r="FW17" s="58" t="s">
        <v>124</v>
      </c>
      <c r="FX17" s="58" t="s">
        <v>125</v>
      </c>
      <c r="FY17" s="58" t="s">
        <v>126</v>
      </c>
      <c r="FZ17" s="58" t="s">
        <v>127</v>
      </c>
      <c r="GA17" s="58" t="s">
        <v>128</v>
      </c>
      <c r="GB17" s="58" t="s">
        <v>129</v>
      </c>
      <c r="GC17" s="58" t="s">
        <v>130</v>
      </c>
      <c r="GD17" s="58" t="s">
        <v>131</v>
      </c>
      <c r="GE17" s="60" t="s">
        <v>132</v>
      </c>
      <c r="GF17" s="60" t="s">
        <v>133</v>
      </c>
      <c r="GG17" s="61" t="s">
        <v>134</v>
      </c>
      <c r="GH17" s="52"/>
      <c r="GI17" s="62" t="s">
        <v>123</v>
      </c>
      <c r="GJ17" s="52"/>
      <c r="GK17" s="62"/>
      <c r="GL17" s="54"/>
    </row>
    <row r="18" spans="1:194" ht="20.25" customHeight="1" x14ac:dyDescent="0.2">
      <c r="A18" s="44"/>
      <c r="B18" s="55" t="s">
        <v>135</v>
      </c>
      <c r="C18" s="56" t="s">
        <v>31</v>
      </c>
      <c r="D18" s="57">
        <v>3</v>
      </c>
      <c r="E18" s="59">
        <f t="shared" ref="E18:L18" si="24">IFERROR(SUM(E16:E17), 0)</f>
        <v>0</v>
      </c>
      <c r="F18" s="59">
        <f t="shared" si="24"/>
        <v>0</v>
      </c>
      <c r="G18" s="59">
        <f t="shared" si="24"/>
        <v>0</v>
      </c>
      <c r="H18" s="59">
        <f t="shared" si="24"/>
        <v>0</v>
      </c>
      <c r="I18" s="59">
        <f t="shared" si="24"/>
        <v>0</v>
      </c>
      <c r="J18" s="59">
        <f t="shared" si="24"/>
        <v>0</v>
      </c>
      <c r="K18" s="59">
        <f t="shared" si="24"/>
        <v>0</v>
      </c>
      <c r="L18" s="59">
        <f t="shared" si="24"/>
        <v>0</v>
      </c>
      <c r="M18" s="59">
        <f>IFERROR(SUM(M16:M17), 0)</f>
        <v>0</v>
      </c>
      <c r="N18" s="59">
        <f>IFERROR(SUM(N16:N17), 0)</f>
        <v>0</v>
      </c>
      <c r="O18" s="59">
        <f t="shared" si="0"/>
        <v>0</v>
      </c>
      <c r="P18" s="59">
        <f t="shared" ref="P18:Y18" si="25">IFERROR(SUM(P16:P17), 0)</f>
        <v>0</v>
      </c>
      <c r="Q18" s="59">
        <f t="shared" si="25"/>
        <v>0</v>
      </c>
      <c r="R18" s="59">
        <f t="shared" si="25"/>
        <v>0</v>
      </c>
      <c r="S18" s="59">
        <f t="shared" si="25"/>
        <v>0</v>
      </c>
      <c r="T18" s="59">
        <f t="shared" si="25"/>
        <v>0</v>
      </c>
      <c r="U18" s="59">
        <f t="shared" si="25"/>
        <v>0</v>
      </c>
      <c r="V18" s="59">
        <f t="shared" si="25"/>
        <v>0</v>
      </c>
      <c r="W18" s="59">
        <f t="shared" si="25"/>
        <v>0</v>
      </c>
      <c r="X18" s="59">
        <f t="shared" si="25"/>
        <v>0</v>
      </c>
      <c r="Y18" s="59">
        <f t="shared" si="25"/>
        <v>0</v>
      </c>
      <c r="Z18" s="59">
        <f t="shared" si="1"/>
        <v>0</v>
      </c>
      <c r="AA18" s="59">
        <f t="shared" ref="AA18:AJ18" si="26">IFERROR(SUM(AA16:AA17), 0)</f>
        <v>0</v>
      </c>
      <c r="AB18" s="59">
        <f t="shared" si="26"/>
        <v>0</v>
      </c>
      <c r="AC18" s="59">
        <f t="shared" si="26"/>
        <v>0</v>
      </c>
      <c r="AD18" s="59">
        <f t="shared" si="26"/>
        <v>0</v>
      </c>
      <c r="AE18" s="59">
        <f t="shared" si="26"/>
        <v>0</v>
      </c>
      <c r="AF18" s="59">
        <f t="shared" si="26"/>
        <v>0</v>
      </c>
      <c r="AG18" s="59">
        <f t="shared" si="26"/>
        <v>0</v>
      </c>
      <c r="AH18" s="59">
        <f t="shared" si="26"/>
        <v>0</v>
      </c>
      <c r="AI18" s="59">
        <f t="shared" si="26"/>
        <v>0</v>
      </c>
      <c r="AJ18" s="59">
        <f t="shared" si="26"/>
        <v>0</v>
      </c>
      <c r="AK18" s="59">
        <f t="shared" si="2"/>
        <v>0</v>
      </c>
      <c r="AL18" s="59">
        <f t="shared" ref="AL18:AU18" si="27">IFERROR(SUM(AL16:AL17), 0)</f>
        <v>0</v>
      </c>
      <c r="AM18" s="59">
        <f t="shared" si="27"/>
        <v>0</v>
      </c>
      <c r="AN18" s="59">
        <f t="shared" si="27"/>
        <v>0</v>
      </c>
      <c r="AO18" s="59">
        <f t="shared" si="27"/>
        <v>6.3630000000000004</v>
      </c>
      <c r="AP18" s="59">
        <f t="shared" si="27"/>
        <v>0</v>
      </c>
      <c r="AQ18" s="59">
        <f t="shared" si="27"/>
        <v>0</v>
      </c>
      <c r="AR18" s="59">
        <f t="shared" si="27"/>
        <v>0</v>
      </c>
      <c r="AS18" s="59">
        <f t="shared" si="27"/>
        <v>0</v>
      </c>
      <c r="AT18" s="59">
        <f t="shared" si="27"/>
        <v>0</v>
      </c>
      <c r="AU18" s="59">
        <f t="shared" si="27"/>
        <v>0</v>
      </c>
      <c r="AV18" s="59">
        <f t="shared" si="3"/>
        <v>6.3630000000000004</v>
      </c>
      <c r="AW18" s="59">
        <f t="shared" ref="AW18:BF18" si="28">IFERROR(SUM(AW16:AW17), 0)</f>
        <v>0</v>
      </c>
      <c r="AX18" s="59">
        <f t="shared" si="28"/>
        <v>0</v>
      </c>
      <c r="AY18" s="59">
        <f t="shared" si="28"/>
        <v>0</v>
      </c>
      <c r="AZ18" s="59">
        <f t="shared" si="28"/>
        <v>6.6890000000000001</v>
      </c>
      <c r="BA18" s="59">
        <f t="shared" si="28"/>
        <v>0</v>
      </c>
      <c r="BB18" s="59">
        <f t="shared" si="28"/>
        <v>0</v>
      </c>
      <c r="BC18" s="59">
        <f t="shared" si="28"/>
        <v>0</v>
      </c>
      <c r="BD18" s="59">
        <f t="shared" si="28"/>
        <v>0</v>
      </c>
      <c r="BE18" s="59">
        <f t="shared" si="28"/>
        <v>0</v>
      </c>
      <c r="BF18" s="59">
        <f t="shared" si="28"/>
        <v>0</v>
      </c>
      <c r="BG18" s="59">
        <f t="shared" si="4"/>
        <v>6.6890000000000001</v>
      </c>
      <c r="BH18" s="59">
        <f t="shared" ref="BH18:BQ18" si="29">IFERROR(SUM(BH16:BH17), 0)</f>
        <v>0</v>
      </c>
      <c r="BI18" s="59">
        <f t="shared" si="29"/>
        <v>0</v>
      </c>
      <c r="BJ18" s="59">
        <f t="shared" si="29"/>
        <v>0</v>
      </c>
      <c r="BK18" s="59">
        <f t="shared" si="29"/>
        <v>7.0150000000000006</v>
      </c>
      <c r="BL18" s="59">
        <f t="shared" si="29"/>
        <v>0</v>
      </c>
      <c r="BM18" s="59">
        <f t="shared" si="29"/>
        <v>0</v>
      </c>
      <c r="BN18" s="59">
        <f t="shared" si="29"/>
        <v>0</v>
      </c>
      <c r="BO18" s="59">
        <f t="shared" si="29"/>
        <v>0</v>
      </c>
      <c r="BP18" s="59">
        <f t="shared" si="29"/>
        <v>0</v>
      </c>
      <c r="BQ18" s="59">
        <f t="shared" si="29"/>
        <v>0</v>
      </c>
      <c r="BR18" s="59">
        <f t="shared" si="5"/>
        <v>7.0150000000000006</v>
      </c>
      <c r="BS18" s="59">
        <f t="shared" ref="BS18:CB18" si="30">IFERROR(SUM(BS16:BS17), 0)</f>
        <v>0</v>
      </c>
      <c r="BT18" s="59">
        <f t="shared" si="30"/>
        <v>0</v>
      </c>
      <c r="BU18" s="59">
        <f t="shared" si="30"/>
        <v>0</v>
      </c>
      <c r="BV18" s="59">
        <f t="shared" si="30"/>
        <v>7.3410000000000002</v>
      </c>
      <c r="BW18" s="59">
        <f t="shared" si="30"/>
        <v>0</v>
      </c>
      <c r="BX18" s="59">
        <f t="shared" si="30"/>
        <v>0</v>
      </c>
      <c r="BY18" s="59">
        <f t="shared" si="30"/>
        <v>0</v>
      </c>
      <c r="BZ18" s="59">
        <f t="shared" si="30"/>
        <v>0</v>
      </c>
      <c r="CA18" s="59">
        <f t="shared" si="30"/>
        <v>0</v>
      </c>
      <c r="CB18" s="59">
        <f t="shared" si="30"/>
        <v>0</v>
      </c>
      <c r="CC18" s="59">
        <f t="shared" si="6"/>
        <v>7.3410000000000002</v>
      </c>
      <c r="CD18" s="59">
        <f t="shared" ref="CD18:CM18" si="31">IFERROR(SUM(CD16:CD17), 0)</f>
        <v>0</v>
      </c>
      <c r="CE18" s="59">
        <f t="shared" si="31"/>
        <v>0</v>
      </c>
      <c r="CF18" s="59">
        <f t="shared" si="31"/>
        <v>0</v>
      </c>
      <c r="CG18" s="59">
        <f t="shared" si="31"/>
        <v>7.6680000000000001</v>
      </c>
      <c r="CH18" s="59">
        <f t="shared" si="31"/>
        <v>0</v>
      </c>
      <c r="CI18" s="59">
        <f t="shared" si="31"/>
        <v>0</v>
      </c>
      <c r="CJ18" s="59">
        <f t="shared" si="31"/>
        <v>0</v>
      </c>
      <c r="CK18" s="59">
        <f t="shared" si="31"/>
        <v>0</v>
      </c>
      <c r="CL18" s="63">
        <f t="shared" si="31"/>
        <v>0</v>
      </c>
      <c r="CM18" s="63">
        <f t="shared" si="31"/>
        <v>0</v>
      </c>
      <c r="CN18" s="61">
        <f t="shared" si="7"/>
        <v>7.6680000000000001</v>
      </c>
      <c r="CO18" s="52"/>
      <c r="CP18" s="62" t="s">
        <v>136</v>
      </c>
      <c r="CQ18" s="52"/>
      <c r="CR18" s="62"/>
      <c r="CS18" s="54"/>
      <c r="CT18" s="54"/>
      <c r="CU18" s="55" t="s">
        <v>135</v>
      </c>
      <c r="CV18" s="56" t="s">
        <v>31</v>
      </c>
      <c r="CW18" s="57">
        <v>3</v>
      </c>
      <c r="CX18" s="59" t="s">
        <v>137</v>
      </c>
      <c r="CY18" s="59" t="s">
        <v>138</v>
      </c>
      <c r="CZ18" s="59" t="s">
        <v>139</v>
      </c>
      <c r="DA18" s="59" t="s">
        <v>140</v>
      </c>
      <c r="DB18" s="59" t="s">
        <v>141</v>
      </c>
      <c r="DC18" s="59" t="s">
        <v>142</v>
      </c>
      <c r="DD18" s="59" t="s">
        <v>143</v>
      </c>
      <c r="DE18" s="59" t="s">
        <v>144</v>
      </c>
      <c r="DF18" s="59" t="s">
        <v>145</v>
      </c>
      <c r="DG18" s="59" t="s">
        <v>146</v>
      </c>
      <c r="DH18" s="59" t="s">
        <v>147</v>
      </c>
      <c r="DI18" s="59" t="s">
        <v>137</v>
      </c>
      <c r="DJ18" s="59" t="s">
        <v>138</v>
      </c>
      <c r="DK18" s="59" t="s">
        <v>139</v>
      </c>
      <c r="DL18" s="59" t="s">
        <v>140</v>
      </c>
      <c r="DM18" s="59" t="s">
        <v>141</v>
      </c>
      <c r="DN18" s="59" t="s">
        <v>142</v>
      </c>
      <c r="DO18" s="59" t="s">
        <v>143</v>
      </c>
      <c r="DP18" s="59" t="s">
        <v>144</v>
      </c>
      <c r="DQ18" s="59" t="s">
        <v>145</v>
      </c>
      <c r="DR18" s="59" t="s">
        <v>146</v>
      </c>
      <c r="DS18" s="59" t="s">
        <v>147</v>
      </c>
      <c r="DT18" s="59" t="s">
        <v>137</v>
      </c>
      <c r="DU18" s="59" t="s">
        <v>138</v>
      </c>
      <c r="DV18" s="59" t="s">
        <v>139</v>
      </c>
      <c r="DW18" s="59" t="s">
        <v>140</v>
      </c>
      <c r="DX18" s="59" t="s">
        <v>141</v>
      </c>
      <c r="DY18" s="59" t="s">
        <v>142</v>
      </c>
      <c r="DZ18" s="59" t="s">
        <v>143</v>
      </c>
      <c r="EA18" s="59" t="s">
        <v>144</v>
      </c>
      <c r="EB18" s="59" t="s">
        <v>145</v>
      </c>
      <c r="EC18" s="59" t="s">
        <v>146</v>
      </c>
      <c r="ED18" s="59" t="s">
        <v>147</v>
      </c>
      <c r="EE18" s="59" t="s">
        <v>137</v>
      </c>
      <c r="EF18" s="59" t="s">
        <v>138</v>
      </c>
      <c r="EG18" s="59" t="s">
        <v>139</v>
      </c>
      <c r="EH18" s="59" t="s">
        <v>140</v>
      </c>
      <c r="EI18" s="59" t="s">
        <v>141</v>
      </c>
      <c r="EJ18" s="59" t="s">
        <v>142</v>
      </c>
      <c r="EK18" s="59" t="s">
        <v>143</v>
      </c>
      <c r="EL18" s="59" t="s">
        <v>144</v>
      </c>
      <c r="EM18" s="59" t="s">
        <v>145</v>
      </c>
      <c r="EN18" s="59" t="s">
        <v>146</v>
      </c>
      <c r="EO18" s="59" t="s">
        <v>147</v>
      </c>
      <c r="EP18" s="59" t="s">
        <v>137</v>
      </c>
      <c r="EQ18" s="59" t="s">
        <v>138</v>
      </c>
      <c r="ER18" s="59" t="s">
        <v>139</v>
      </c>
      <c r="ES18" s="59" t="s">
        <v>140</v>
      </c>
      <c r="ET18" s="59" t="s">
        <v>141</v>
      </c>
      <c r="EU18" s="59" t="s">
        <v>142</v>
      </c>
      <c r="EV18" s="59" t="s">
        <v>143</v>
      </c>
      <c r="EW18" s="59" t="s">
        <v>144</v>
      </c>
      <c r="EX18" s="59" t="s">
        <v>145</v>
      </c>
      <c r="EY18" s="59" t="s">
        <v>146</v>
      </c>
      <c r="EZ18" s="59" t="s">
        <v>147</v>
      </c>
      <c r="FA18" s="59" t="s">
        <v>137</v>
      </c>
      <c r="FB18" s="59" t="s">
        <v>138</v>
      </c>
      <c r="FC18" s="59" t="s">
        <v>139</v>
      </c>
      <c r="FD18" s="59" t="s">
        <v>140</v>
      </c>
      <c r="FE18" s="59" t="s">
        <v>141</v>
      </c>
      <c r="FF18" s="59" t="s">
        <v>142</v>
      </c>
      <c r="FG18" s="59" t="s">
        <v>143</v>
      </c>
      <c r="FH18" s="59" t="s">
        <v>144</v>
      </c>
      <c r="FI18" s="59" t="s">
        <v>145</v>
      </c>
      <c r="FJ18" s="59" t="s">
        <v>146</v>
      </c>
      <c r="FK18" s="59" t="s">
        <v>147</v>
      </c>
      <c r="FL18" s="59" t="s">
        <v>137</v>
      </c>
      <c r="FM18" s="59" t="s">
        <v>138</v>
      </c>
      <c r="FN18" s="59" t="s">
        <v>139</v>
      </c>
      <c r="FO18" s="59" t="s">
        <v>140</v>
      </c>
      <c r="FP18" s="59" t="s">
        <v>141</v>
      </c>
      <c r="FQ18" s="59" t="s">
        <v>142</v>
      </c>
      <c r="FR18" s="59" t="s">
        <v>143</v>
      </c>
      <c r="FS18" s="59" t="s">
        <v>144</v>
      </c>
      <c r="FT18" s="59" t="s">
        <v>145</v>
      </c>
      <c r="FU18" s="59" t="s">
        <v>146</v>
      </c>
      <c r="FV18" s="59" t="s">
        <v>147</v>
      </c>
      <c r="FW18" s="59" t="s">
        <v>137</v>
      </c>
      <c r="FX18" s="59" t="s">
        <v>138</v>
      </c>
      <c r="FY18" s="59" t="s">
        <v>139</v>
      </c>
      <c r="FZ18" s="59" t="s">
        <v>140</v>
      </c>
      <c r="GA18" s="59" t="s">
        <v>141</v>
      </c>
      <c r="GB18" s="59" t="s">
        <v>142</v>
      </c>
      <c r="GC18" s="59" t="s">
        <v>143</v>
      </c>
      <c r="GD18" s="59" t="s">
        <v>144</v>
      </c>
      <c r="GE18" s="63" t="s">
        <v>145</v>
      </c>
      <c r="GF18" s="63" t="s">
        <v>146</v>
      </c>
      <c r="GG18" s="61" t="s">
        <v>147</v>
      </c>
      <c r="GH18" s="52"/>
      <c r="GI18" s="62" t="s">
        <v>136</v>
      </c>
      <c r="GJ18" s="52"/>
      <c r="GK18" s="62"/>
      <c r="GL18" s="54"/>
    </row>
    <row r="19" spans="1:194" ht="20.25" hidden="1" customHeight="1" x14ac:dyDescent="0.2">
      <c r="A19" s="44"/>
      <c r="B19" s="55" t="s">
        <v>148</v>
      </c>
      <c r="C19" s="56" t="s">
        <v>31</v>
      </c>
      <c r="D19" s="57">
        <v>3</v>
      </c>
      <c r="E19" s="58"/>
      <c r="F19" s="58"/>
      <c r="G19" s="58"/>
      <c r="H19" s="58"/>
      <c r="I19" s="58"/>
      <c r="J19" s="58"/>
      <c r="K19" s="58"/>
      <c r="L19" s="58"/>
      <c r="M19" s="58"/>
      <c r="N19" s="58"/>
      <c r="O19" s="59">
        <f t="shared" si="0"/>
        <v>0</v>
      </c>
      <c r="P19" s="58"/>
      <c r="Q19" s="58"/>
      <c r="R19" s="58"/>
      <c r="S19" s="58"/>
      <c r="T19" s="58"/>
      <c r="U19" s="58"/>
      <c r="V19" s="58"/>
      <c r="W19" s="58"/>
      <c r="X19" s="58"/>
      <c r="Y19" s="58"/>
      <c r="Z19" s="59">
        <f t="shared" si="1"/>
        <v>0</v>
      </c>
      <c r="AA19" s="58"/>
      <c r="AB19" s="58"/>
      <c r="AC19" s="58"/>
      <c r="AD19" s="58"/>
      <c r="AE19" s="58"/>
      <c r="AF19" s="58"/>
      <c r="AG19" s="58"/>
      <c r="AH19" s="58"/>
      <c r="AI19" s="58"/>
      <c r="AJ19" s="58"/>
      <c r="AK19" s="59">
        <f t="shared" si="2"/>
        <v>0</v>
      </c>
      <c r="AL19" s="58"/>
      <c r="AM19" s="58"/>
      <c r="AN19" s="58"/>
      <c r="AO19" s="58"/>
      <c r="AP19" s="58"/>
      <c r="AQ19" s="58"/>
      <c r="AR19" s="58"/>
      <c r="AS19" s="58"/>
      <c r="AT19" s="58"/>
      <c r="AU19" s="58"/>
      <c r="AV19" s="59">
        <f t="shared" si="3"/>
        <v>0</v>
      </c>
      <c r="AW19" s="58"/>
      <c r="AX19" s="58"/>
      <c r="AY19" s="58"/>
      <c r="AZ19" s="58"/>
      <c r="BA19" s="58"/>
      <c r="BB19" s="58"/>
      <c r="BC19" s="58"/>
      <c r="BD19" s="58"/>
      <c r="BE19" s="58"/>
      <c r="BF19" s="58"/>
      <c r="BG19" s="59">
        <f t="shared" si="4"/>
        <v>0</v>
      </c>
      <c r="BH19" s="58"/>
      <c r="BI19" s="58"/>
      <c r="BJ19" s="58"/>
      <c r="BK19" s="58"/>
      <c r="BL19" s="58"/>
      <c r="BM19" s="58"/>
      <c r="BN19" s="58"/>
      <c r="BO19" s="58"/>
      <c r="BP19" s="58"/>
      <c r="BQ19" s="58"/>
      <c r="BR19" s="59">
        <f t="shared" si="5"/>
        <v>0</v>
      </c>
      <c r="BS19" s="58"/>
      <c r="BT19" s="58"/>
      <c r="BU19" s="58"/>
      <c r="BV19" s="58"/>
      <c r="BW19" s="58"/>
      <c r="BX19" s="58"/>
      <c r="BY19" s="58"/>
      <c r="BZ19" s="58"/>
      <c r="CA19" s="58"/>
      <c r="CB19" s="58"/>
      <c r="CC19" s="59">
        <f t="shared" si="6"/>
        <v>0</v>
      </c>
      <c r="CD19" s="58"/>
      <c r="CE19" s="58"/>
      <c r="CF19" s="58"/>
      <c r="CG19" s="58"/>
      <c r="CH19" s="58"/>
      <c r="CI19" s="58"/>
      <c r="CJ19" s="58"/>
      <c r="CK19" s="58"/>
      <c r="CL19" s="60"/>
      <c r="CM19" s="60"/>
      <c r="CN19" s="61">
        <f t="shared" si="7"/>
        <v>0</v>
      </c>
      <c r="CO19" s="52"/>
      <c r="CP19" s="62" t="s">
        <v>149</v>
      </c>
      <c r="CQ19" s="52"/>
      <c r="CR19" s="62"/>
      <c r="CS19" s="54"/>
      <c r="CT19" s="54"/>
      <c r="CU19" s="55" t="s">
        <v>148</v>
      </c>
      <c r="CV19" s="56" t="s">
        <v>31</v>
      </c>
      <c r="CW19" s="57">
        <v>3</v>
      </c>
      <c r="CX19" s="58" t="s">
        <v>150</v>
      </c>
      <c r="CY19" s="58" t="s">
        <v>151</v>
      </c>
      <c r="CZ19" s="58" t="s">
        <v>152</v>
      </c>
      <c r="DA19" s="58" t="s">
        <v>153</v>
      </c>
      <c r="DB19" s="58" t="s">
        <v>154</v>
      </c>
      <c r="DC19" s="58" t="s">
        <v>155</v>
      </c>
      <c r="DD19" s="58" t="s">
        <v>156</v>
      </c>
      <c r="DE19" s="58" t="s">
        <v>157</v>
      </c>
      <c r="DF19" s="58" t="s">
        <v>158</v>
      </c>
      <c r="DG19" s="58" t="s">
        <v>159</v>
      </c>
      <c r="DH19" s="59" t="s">
        <v>160</v>
      </c>
      <c r="DI19" s="58" t="s">
        <v>150</v>
      </c>
      <c r="DJ19" s="58" t="s">
        <v>151</v>
      </c>
      <c r="DK19" s="58" t="s">
        <v>152</v>
      </c>
      <c r="DL19" s="58" t="s">
        <v>153</v>
      </c>
      <c r="DM19" s="58" t="s">
        <v>154</v>
      </c>
      <c r="DN19" s="58" t="s">
        <v>155</v>
      </c>
      <c r="DO19" s="58" t="s">
        <v>156</v>
      </c>
      <c r="DP19" s="58" t="s">
        <v>157</v>
      </c>
      <c r="DQ19" s="58" t="s">
        <v>158</v>
      </c>
      <c r="DR19" s="58" t="s">
        <v>159</v>
      </c>
      <c r="DS19" s="59" t="s">
        <v>160</v>
      </c>
      <c r="DT19" s="58" t="s">
        <v>150</v>
      </c>
      <c r="DU19" s="58" t="s">
        <v>151</v>
      </c>
      <c r="DV19" s="58" t="s">
        <v>152</v>
      </c>
      <c r="DW19" s="58" t="s">
        <v>153</v>
      </c>
      <c r="DX19" s="58" t="s">
        <v>154</v>
      </c>
      <c r="DY19" s="58" t="s">
        <v>155</v>
      </c>
      <c r="DZ19" s="58" t="s">
        <v>156</v>
      </c>
      <c r="EA19" s="58" t="s">
        <v>157</v>
      </c>
      <c r="EB19" s="58" t="s">
        <v>158</v>
      </c>
      <c r="EC19" s="58" t="s">
        <v>159</v>
      </c>
      <c r="ED19" s="59" t="s">
        <v>160</v>
      </c>
      <c r="EE19" s="58" t="s">
        <v>150</v>
      </c>
      <c r="EF19" s="58" t="s">
        <v>151</v>
      </c>
      <c r="EG19" s="58" t="s">
        <v>152</v>
      </c>
      <c r="EH19" s="58" t="s">
        <v>153</v>
      </c>
      <c r="EI19" s="58" t="s">
        <v>154</v>
      </c>
      <c r="EJ19" s="58" t="s">
        <v>155</v>
      </c>
      <c r="EK19" s="58" t="s">
        <v>156</v>
      </c>
      <c r="EL19" s="58" t="s">
        <v>157</v>
      </c>
      <c r="EM19" s="58" t="s">
        <v>158</v>
      </c>
      <c r="EN19" s="58" t="s">
        <v>159</v>
      </c>
      <c r="EO19" s="59" t="s">
        <v>160</v>
      </c>
      <c r="EP19" s="58" t="s">
        <v>150</v>
      </c>
      <c r="EQ19" s="58" t="s">
        <v>151</v>
      </c>
      <c r="ER19" s="58" t="s">
        <v>152</v>
      </c>
      <c r="ES19" s="58" t="s">
        <v>153</v>
      </c>
      <c r="ET19" s="58" t="s">
        <v>154</v>
      </c>
      <c r="EU19" s="58" t="s">
        <v>155</v>
      </c>
      <c r="EV19" s="58" t="s">
        <v>156</v>
      </c>
      <c r="EW19" s="58" t="s">
        <v>157</v>
      </c>
      <c r="EX19" s="58" t="s">
        <v>158</v>
      </c>
      <c r="EY19" s="58" t="s">
        <v>159</v>
      </c>
      <c r="EZ19" s="59" t="s">
        <v>160</v>
      </c>
      <c r="FA19" s="58" t="s">
        <v>150</v>
      </c>
      <c r="FB19" s="58" t="s">
        <v>151</v>
      </c>
      <c r="FC19" s="58" t="s">
        <v>152</v>
      </c>
      <c r="FD19" s="58" t="s">
        <v>153</v>
      </c>
      <c r="FE19" s="58" t="s">
        <v>154</v>
      </c>
      <c r="FF19" s="58" t="s">
        <v>155</v>
      </c>
      <c r="FG19" s="58" t="s">
        <v>156</v>
      </c>
      <c r="FH19" s="58" t="s">
        <v>157</v>
      </c>
      <c r="FI19" s="58" t="s">
        <v>158</v>
      </c>
      <c r="FJ19" s="58" t="s">
        <v>159</v>
      </c>
      <c r="FK19" s="59" t="s">
        <v>160</v>
      </c>
      <c r="FL19" s="58" t="s">
        <v>150</v>
      </c>
      <c r="FM19" s="58" t="s">
        <v>151</v>
      </c>
      <c r="FN19" s="58" t="s">
        <v>152</v>
      </c>
      <c r="FO19" s="58" t="s">
        <v>153</v>
      </c>
      <c r="FP19" s="58" t="s">
        <v>154</v>
      </c>
      <c r="FQ19" s="58" t="s">
        <v>155</v>
      </c>
      <c r="FR19" s="58" t="s">
        <v>156</v>
      </c>
      <c r="FS19" s="58" t="s">
        <v>157</v>
      </c>
      <c r="FT19" s="58" t="s">
        <v>158</v>
      </c>
      <c r="FU19" s="58" t="s">
        <v>159</v>
      </c>
      <c r="FV19" s="59" t="s">
        <v>160</v>
      </c>
      <c r="FW19" s="58" t="s">
        <v>150</v>
      </c>
      <c r="FX19" s="58" t="s">
        <v>151</v>
      </c>
      <c r="FY19" s="58" t="s">
        <v>152</v>
      </c>
      <c r="FZ19" s="58" t="s">
        <v>153</v>
      </c>
      <c r="GA19" s="58" t="s">
        <v>154</v>
      </c>
      <c r="GB19" s="58" t="s">
        <v>155</v>
      </c>
      <c r="GC19" s="58" t="s">
        <v>156</v>
      </c>
      <c r="GD19" s="58" t="s">
        <v>157</v>
      </c>
      <c r="GE19" s="60" t="s">
        <v>158</v>
      </c>
      <c r="GF19" s="60" t="s">
        <v>159</v>
      </c>
      <c r="GG19" s="61" t="s">
        <v>160</v>
      </c>
      <c r="GH19" s="52"/>
      <c r="GI19" s="62" t="s">
        <v>149</v>
      </c>
      <c r="GJ19" s="52"/>
      <c r="GK19" s="62"/>
      <c r="GL19" s="54"/>
    </row>
    <row r="20" spans="1:194" ht="20.25" hidden="1" customHeight="1" x14ac:dyDescent="0.2">
      <c r="A20" s="44"/>
      <c r="B20" s="55" t="s">
        <v>161</v>
      </c>
      <c r="C20" s="56" t="s">
        <v>31</v>
      </c>
      <c r="D20" s="57">
        <v>3</v>
      </c>
      <c r="E20" s="58"/>
      <c r="F20" s="58"/>
      <c r="G20" s="58"/>
      <c r="H20" s="58"/>
      <c r="I20" s="58"/>
      <c r="J20" s="58"/>
      <c r="K20" s="58"/>
      <c r="L20" s="58"/>
      <c r="M20" s="58"/>
      <c r="N20" s="58"/>
      <c r="O20" s="59">
        <f t="shared" si="0"/>
        <v>0</v>
      </c>
      <c r="P20" s="58"/>
      <c r="Q20" s="58"/>
      <c r="R20" s="58"/>
      <c r="S20" s="58"/>
      <c r="T20" s="58"/>
      <c r="U20" s="58"/>
      <c r="V20" s="58"/>
      <c r="W20" s="58"/>
      <c r="X20" s="58"/>
      <c r="Y20" s="58"/>
      <c r="Z20" s="59">
        <f t="shared" si="1"/>
        <v>0</v>
      </c>
      <c r="AA20" s="58"/>
      <c r="AB20" s="58"/>
      <c r="AC20" s="58"/>
      <c r="AD20" s="58"/>
      <c r="AE20" s="58"/>
      <c r="AF20" s="58"/>
      <c r="AG20" s="58"/>
      <c r="AH20" s="58"/>
      <c r="AI20" s="58"/>
      <c r="AJ20" s="58"/>
      <c r="AK20" s="59">
        <f t="shared" si="2"/>
        <v>0</v>
      </c>
      <c r="AL20" s="58"/>
      <c r="AM20" s="58"/>
      <c r="AN20" s="58"/>
      <c r="AO20" s="58"/>
      <c r="AP20" s="58"/>
      <c r="AQ20" s="58"/>
      <c r="AR20" s="58"/>
      <c r="AS20" s="58"/>
      <c r="AT20" s="58"/>
      <c r="AU20" s="58"/>
      <c r="AV20" s="59">
        <f t="shared" si="3"/>
        <v>0</v>
      </c>
      <c r="AW20" s="58"/>
      <c r="AX20" s="58"/>
      <c r="AY20" s="58"/>
      <c r="AZ20" s="58"/>
      <c r="BA20" s="58"/>
      <c r="BB20" s="58"/>
      <c r="BC20" s="58"/>
      <c r="BD20" s="58"/>
      <c r="BE20" s="58"/>
      <c r="BF20" s="58"/>
      <c r="BG20" s="59">
        <f t="shared" si="4"/>
        <v>0</v>
      </c>
      <c r="BH20" s="58"/>
      <c r="BI20" s="58"/>
      <c r="BJ20" s="58"/>
      <c r="BK20" s="58"/>
      <c r="BL20" s="58"/>
      <c r="BM20" s="58"/>
      <c r="BN20" s="58"/>
      <c r="BO20" s="58"/>
      <c r="BP20" s="58"/>
      <c r="BQ20" s="58"/>
      <c r="BR20" s="59">
        <f t="shared" si="5"/>
        <v>0</v>
      </c>
      <c r="BS20" s="58"/>
      <c r="BT20" s="58"/>
      <c r="BU20" s="58"/>
      <c r="BV20" s="58"/>
      <c r="BW20" s="58"/>
      <c r="BX20" s="58"/>
      <c r="BY20" s="58"/>
      <c r="BZ20" s="58"/>
      <c r="CA20" s="58"/>
      <c r="CB20" s="58"/>
      <c r="CC20" s="59">
        <f t="shared" si="6"/>
        <v>0</v>
      </c>
      <c r="CD20" s="58"/>
      <c r="CE20" s="58"/>
      <c r="CF20" s="58"/>
      <c r="CG20" s="58"/>
      <c r="CH20" s="58"/>
      <c r="CI20" s="58"/>
      <c r="CJ20" s="58"/>
      <c r="CK20" s="58"/>
      <c r="CL20" s="60"/>
      <c r="CM20" s="60"/>
      <c r="CN20" s="61">
        <f t="shared" si="7"/>
        <v>0</v>
      </c>
      <c r="CO20" s="52"/>
      <c r="CP20" s="62" t="s">
        <v>162</v>
      </c>
      <c r="CQ20" s="52"/>
      <c r="CR20" s="62"/>
      <c r="CS20" s="54"/>
      <c r="CT20" s="54"/>
      <c r="CU20" s="55" t="s">
        <v>161</v>
      </c>
      <c r="CV20" s="56" t="s">
        <v>31</v>
      </c>
      <c r="CW20" s="57">
        <v>3</v>
      </c>
      <c r="CX20" s="58" t="s">
        <v>163</v>
      </c>
      <c r="CY20" s="58" t="s">
        <v>164</v>
      </c>
      <c r="CZ20" s="58" t="s">
        <v>165</v>
      </c>
      <c r="DA20" s="58" t="s">
        <v>166</v>
      </c>
      <c r="DB20" s="58" t="s">
        <v>167</v>
      </c>
      <c r="DC20" s="58" t="s">
        <v>168</v>
      </c>
      <c r="DD20" s="58" t="s">
        <v>169</v>
      </c>
      <c r="DE20" s="58" t="s">
        <v>170</v>
      </c>
      <c r="DF20" s="58" t="s">
        <v>171</v>
      </c>
      <c r="DG20" s="58" t="s">
        <v>172</v>
      </c>
      <c r="DH20" s="59" t="s">
        <v>173</v>
      </c>
      <c r="DI20" s="58" t="s">
        <v>163</v>
      </c>
      <c r="DJ20" s="58" t="s">
        <v>164</v>
      </c>
      <c r="DK20" s="58" t="s">
        <v>165</v>
      </c>
      <c r="DL20" s="58" t="s">
        <v>166</v>
      </c>
      <c r="DM20" s="58" t="s">
        <v>167</v>
      </c>
      <c r="DN20" s="58" t="s">
        <v>168</v>
      </c>
      <c r="DO20" s="58" t="s">
        <v>169</v>
      </c>
      <c r="DP20" s="58" t="s">
        <v>170</v>
      </c>
      <c r="DQ20" s="58" t="s">
        <v>171</v>
      </c>
      <c r="DR20" s="58" t="s">
        <v>172</v>
      </c>
      <c r="DS20" s="59" t="s">
        <v>173</v>
      </c>
      <c r="DT20" s="58" t="s">
        <v>163</v>
      </c>
      <c r="DU20" s="58" t="s">
        <v>164</v>
      </c>
      <c r="DV20" s="58" t="s">
        <v>165</v>
      </c>
      <c r="DW20" s="58" t="s">
        <v>166</v>
      </c>
      <c r="DX20" s="58" t="s">
        <v>167</v>
      </c>
      <c r="DY20" s="58" t="s">
        <v>168</v>
      </c>
      <c r="DZ20" s="58" t="s">
        <v>169</v>
      </c>
      <c r="EA20" s="58" t="s">
        <v>170</v>
      </c>
      <c r="EB20" s="58" t="s">
        <v>171</v>
      </c>
      <c r="EC20" s="58" t="s">
        <v>172</v>
      </c>
      <c r="ED20" s="59" t="s">
        <v>173</v>
      </c>
      <c r="EE20" s="58" t="s">
        <v>163</v>
      </c>
      <c r="EF20" s="58" t="s">
        <v>164</v>
      </c>
      <c r="EG20" s="58" t="s">
        <v>165</v>
      </c>
      <c r="EH20" s="58" t="s">
        <v>166</v>
      </c>
      <c r="EI20" s="58" t="s">
        <v>167</v>
      </c>
      <c r="EJ20" s="58" t="s">
        <v>168</v>
      </c>
      <c r="EK20" s="58" t="s">
        <v>169</v>
      </c>
      <c r="EL20" s="58" t="s">
        <v>170</v>
      </c>
      <c r="EM20" s="58" t="s">
        <v>171</v>
      </c>
      <c r="EN20" s="58" t="s">
        <v>172</v>
      </c>
      <c r="EO20" s="59" t="s">
        <v>173</v>
      </c>
      <c r="EP20" s="58" t="s">
        <v>163</v>
      </c>
      <c r="EQ20" s="58" t="s">
        <v>164</v>
      </c>
      <c r="ER20" s="58" t="s">
        <v>165</v>
      </c>
      <c r="ES20" s="58" t="s">
        <v>166</v>
      </c>
      <c r="ET20" s="58" t="s">
        <v>167</v>
      </c>
      <c r="EU20" s="58" t="s">
        <v>168</v>
      </c>
      <c r="EV20" s="58" t="s">
        <v>169</v>
      </c>
      <c r="EW20" s="58" t="s">
        <v>170</v>
      </c>
      <c r="EX20" s="58" t="s">
        <v>171</v>
      </c>
      <c r="EY20" s="58" t="s">
        <v>172</v>
      </c>
      <c r="EZ20" s="59" t="s">
        <v>173</v>
      </c>
      <c r="FA20" s="58" t="s">
        <v>163</v>
      </c>
      <c r="FB20" s="58" t="s">
        <v>164</v>
      </c>
      <c r="FC20" s="58" t="s">
        <v>165</v>
      </c>
      <c r="FD20" s="58" t="s">
        <v>166</v>
      </c>
      <c r="FE20" s="58" t="s">
        <v>167</v>
      </c>
      <c r="FF20" s="58" t="s">
        <v>168</v>
      </c>
      <c r="FG20" s="58" t="s">
        <v>169</v>
      </c>
      <c r="FH20" s="58" t="s">
        <v>170</v>
      </c>
      <c r="FI20" s="58" t="s">
        <v>171</v>
      </c>
      <c r="FJ20" s="58" t="s">
        <v>172</v>
      </c>
      <c r="FK20" s="59" t="s">
        <v>173</v>
      </c>
      <c r="FL20" s="58" t="s">
        <v>163</v>
      </c>
      <c r="FM20" s="58" t="s">
        <v>164</v>
      </c>
      <c r="FN20" s="58" t="s">
        <v>165</v>
      </c>
      <c r="FO20" s="58" t="s">
        <v>166</v>
      </c>
      <c r="FP20" s="58" t="s">
        <v>167</v>
      </c>
      <c r="FQ20" s="58" t="s">
        <v>168</v>
      </c>
      <c r="FR20" s="58" t="s">
        <v>169</v>
      </c>
      <c r="FS20" s="58" t="s">
        <v>170</v>
      </c>
      <c r="FT20" s="58" t="s">
        <v>171</v>
      </c>
      <c r="FU20" s="58" t="s">
        <v>172</v>
      </c>
      <c r="FV20" s="59" t="s">
        <v>173</v>
      </c>
      <c r="FW20" s="58" t="s">
        <v>163</v>
      </c>
      <c r="FX20" s="58" t="s">
        <v>164</v>
      </c>
      <c r="FY20" s="58" t="s">
        <v>165</v>
      </c>
      <c r="FZ20" s="58" t="s">
        <v>166</v>
      </c>
      <c r="GA20" s="58" t="s">
        <v>167</v>
      </c>
      <c r="GB20" s="58" t="s">
        <v>168</v>
      </c>
      <c r="GC20" s="58" t="s">
        <v>169</v>
      </c>
      <c r="GD20" s="58" t="s">
        <v>170</v>
      </c>
      <c r="GE20" s="60" t="s">
        <v>171</v>
      </c>
      <c r="GF20" s="60" t="s">
        <v>172</v>
      </c>
      <c r="GG20" s="61" t="s">
        <v>173</v>
      </c>
      <c r="GH20" s="52"/>
      <c r="GI20" s="62" t="s">
        <v>162</v>
      </c>
      <c r="GJ20" s="52"/>
      <c r="GK20" s="62"/>
      <c r="GL20" s="54"/>
    </row>
    <row r="21" spans="1:194" ht="20.25" hidden="1" customHeight="1" x14ac:dyDescent="0.2">
      <c r="A21" s="44"/>
      <c r="B21" s="55" t="s">
        <v>174</v>
      </c>
      <c r="C21" s="56" t="s">
        <v>31</v>
      </c>
      <c r="D21" s="57">
        <v>3</v>
      </c>
      <c r="E21" s="59">
        <f t="shared" ref="E21:L21" si="32">IFERROR(SUM(E19:E20), 0)</f>
        <v>0</v>
      </c>
      <c r="F21" s="59">
        <f t="shared" si="32"/>
        <v>0</v>
      </c>
      <c r="G21" s="59">
        <f t="shared" si="32"/>
        <v>0</v>
      </c>
      <c r="H21" s="59">
        <f t="shared" si="32"/>
        <v>0</v>
      </c>
      <c r="I21" s="59">
        <f t="shared" si="32"/>
        <v>0</v>
      </c>
      <c r="J21" s="59">
        <f t="shared" si="32"/>
        <v>0</v>
      </c>
      <c r="K21" s="59">
        <f t="shared" si="32"/>
        <v>0</v>
      </c>
      <c r="L21" s="59">
        <f t="shared" si="32"/>
        <v>0</v>
      </c>
      <c r="M21" s="59">
        <f>IFERROR(SUM(M19:M20), 0)</f>
        <v>0</v>
      </c>
      <c r="N21" s="59">
        <f>IFERROR(SUM(N19:N20), 0)</f>
        <v>0</v>
      </c>
      <c r="O21" s="59">
        <f t="shared" si="0"/>
        <v>0</v>
      </c>
      <c r="P21" s="59">
        <f t="shared" ref="P21:Y21" si="33">IFERROR(SUM(P19:P20), 0)</f>
        <v>0</v>
      </c>
      <c r="Q21" s="59">
        <f t="shared" si="33"/>
        <v>0</v>
      </c>
      <c r="R21" s="59">
        <f t="shared" si="33"/>
        <v>0</v>
      </c>
      <c r="S21" s="59">
        <f t="shared" si="33"/>
        <v>0</v>
      </c>
      <c r="T21" s="59">
        <f t="shared" si="33"/>
        <v>0</v>
      </c>
      <c r="U21" s="59">
        <f t="shared" si="33"/>
        <v>0</v>
      </c>
      <c r="V21" s="59">
        <f t="shared" si="33"/>
        <v>0</v>
      </c>
      <c r="W21" s="59">
        <f t="shared" si="33"/>
        <v>0</v>
      </c>
      <c r="X21" s="59">
        <f t="shared" si="33"/>
        <v>0</v>
      </c>
      <c r="Y21" s="59">
        <f t="shared" si="33"/>
        <v>0</v>
      </c>
      <c r="Z21" s="59">
        <f t="shared" si="1"/>
        <v>0</v>
      </c>
      <c r="AA21" s="59">
        <f t="shared" ref="AA21:AJ21" si="34">IFERROR(SUM(AA19:AA20), 0)</f>
        <v>0</v>
      </c>
      <c r="AB21" s="59">
        <f t="shared" si="34"/>
        <v>0</v>
      </c>
      <c r="AC21" s="59">
        <f t="shared" si="34"/>
        <v>0</v>
      </c>
      <c r="AD21" s="59">
        <f t="shared" si="34"/>
        <v>0</v>
      </c>
      <c r="AE21" s="59">
        <f t="shared" si="34"/>
        <v>0</v>
      </c>
      <c r="AF21" s="59">
        <f t="shared" si="34"/>
        <v>0</v>
      </c>
      <c r="AG21" s="59">
        <f t="shared" si="34"/>
        <v>0</v>
      </c>
      <c r="AH21" s="59">
        <f t="shared" si="34"/>
        <v>0</v>
      </c>
      <c r="AI21" s="59">
        <f t="shared" si="34"/>
        <v>0</v>
      </c>
      <c r="AJ21" s="59">
        <f t="shared" si="34"/>
        <v>0</v>
      </c>
      <c r="AK21" s="59">
        <f t="shared" si="2"/>
        <v>0</v>
      </c>
      <c r="AL21" s="59">
        <f t="shared" ref="AL21:AU21" si="35">IFERROR(SUM(AL19:AL20), 0)</f>
        <v>0</v>
      </c>
      <c r="AM21" s="59">
        <f t="shared" si="35"/>
        <v>0</v>
      </c>
      <c r="AN21" s="59">
        <f t="shared" si="35"/>
        <v>0</v>
      </c>
      <c r="AO21" s="59">
        <f t="shared" si="35"/>
        <v>0</v>
      </c>
      <c r="AP21" s="59">
        <f t="shared" si="35"/>
        <v>0</v>
      </c>
      <c r="AQ21" s="59">
        <f t="shared" si="35"/>
        <v>0</v>
      </c>
      <c r="AR21" s="59">
        <f t="shared" si="35"/>
        <v>0</v>
      </c>
      <c r="AS21" s="59">
        <f t="shared" si="35"/>
        <v>0</v>
      </c>
      <c r="AT21" s="59">
        <f t="shared" si="35"/>
        <v>0</v>
      </c>
      <c r="AU21" s="59">
        <f t="shared" si="35"/>
        <v>0</v>
      </c>
      <c r="AV21" s="59">
        <f t="shared" si="3"/>
        <v>0</v>
      </c>
      <c r="AW21" s="59">
        <f t="shared" ref="AW21:BF21" si="36">IFERROR(SUM(AW19:AW20), 0)</f>
        <v>0</v>
      </c>
      <c r="AX21" s="59">
        <f t="shared" si="36"/>
        <v>0</v>
      </c>
      <c r="AY21" s="59">
        <f t="shared" si="36"/>
        <v>0</v>
      </c>
      <c r="AZ21" s="59">
        <f t="shared" si="36"/>
        <v>0</v>
      </c>
      <c r="BA21" s="59">
        <f t="shared" si="36"/>
        <v>0</v>
      </c>
      <c r="BB21" s="59">
        <f t="shared" si="36"/>
        <v>0</v>
      </c>
      <c r="BC21" s="59">
        <f t="shared" si="36"/>
        <v>0</v>
      </c>
      <c r="BD21" s="59">
        <f t="shared" si="36"/>
        <v>0</v>
      </c>
      <c r="BE21" s="59">
        <f t="shared" si="36"/>
        <v>0</v>
      </c>
      <c r="BF21" s="59">
        <f t="shared" si="36"/>
        <v>0</v>
      </c>
      <c r="BG21" s="59">
        <f t="shared" si="4"/>
        <v>0</v>
      </c>
      <c r="BH21" s="59">
        <f t="shared" ref="BH21:BQ21" si="37">IFERROR(SUM(BH19:BH20), 0)</f>
        <v>0</v>
      </c>
      <c r="BI21" s="59">
        <f t="shared" si="37"/>
        <v>0</v>
      </c>
      <c r="BJ21" s="59">
        <f t="shared" si="37"/>
        <v>0</v>
      </c>
      <c r="BK21" s="59">
        <f t="shared" si="37"/>
        <v>0</v>
      </c>
      <c r="BL21" s="59">
        <f t="shared" si="37"/>
        <v>0</v>
      </c>
      <c r="BM21" s="59">
        <f t="shared" si="37"/>
        <v>0</v>
      </c>
      <c r="BN21" s="59">
        <f t="shared" si="37"/>
        <v>0</v>
      </c>
      <c r="BO21" s="59">
        <f t="shared" si="37"/>
        <v>0</v>
      </c>
      <c r="BP21" s="59">
        <f t="shared" si="37"/>
        <v>0</v>
      </c>
      <c r="BQ21" s="59">
        <f t="shared" si="37"/>
        <v>0</v>
      </c>
      <c r="BR21" s="59">
        <f t="shared" si="5"/>
        <v>0</v>
      </c>
      <c r="BS21" s="59">
        <f t="shared" ref="BS21:CB21" si="38">IFERROR(SUM(BS19:BS20), 0)</f>
        <v>0</v>
      </c>
      <c r="BT21" s="59">
        <f t="shared" si="38"/>
        <v>0</v>
      </c>
      <c r="BU21" s="59">
        <f t="shared" si="38"/>
        <v>0</v>
      </c>
      <c r="BV21" s="59">
        <f t="shared" si="38"/>
        <v>0</v>
      </c>
      <c r="BW21" s="59">
        <f t="shared" si="38"/>
        <v>0</v>
      </c>
      <c r="BX21" s="59">
        <f t="shared" si="38"/>
        <v>0</v>
      </c>
      <c r="BY21" s="59">
        <f t="shared" si="38"/>
        <v>0</v>
      </c>
      <c r="BZ21" s="59">
        <f t="shared" si="38"/>
        <v>0</v>
      </c>
      <c r="CA21" s="59">
        <f t="shared" si="38"/>
        <v>0</v>
      </c>
      <c r="CB21" s="59">
        <f t="shared" si="38"/>
        <v>0</v>
      </c>
      <c r="CC21" s="59">
        <f t="shared" si="6"/>
        <v>0</v>
      </c>
      <c r="CD21" s="59">
        <f t="shared" ref="CD21:CM21" si="39">IFERROR(SUM(CD19:CD20), 0)</f>
        <v>0</v>
      </c>
      <c r="CE21" s="59">
        <f t="shared" si="39"/>
        <v>0</v>
      </c>
      <c r="CF21" s="59">
        <f t="shared" si="39"/>
        <v>0</v>
      </c>
      <c r="CG21" s="59">
        <f t="shared" si="39"/>
        <v>0</v>
      </c>
      <c r="CH21" s="59">
        <f t="shared" si="39"/>
        <v>0</v>
      </c>
      <c r="CI21" s="59">
        <f t="shared" si="39"/>
        <v>0</v>
      </c>
      <c r="CJ21" s="59">
        <f t="shared" si="39"/>
        <v>0</v>
      </c>
      <c r="CK21" s="59">
        <f t="shared" si="39"/>
        <v>0</v>
      </c>
      <c r="CL21" s="63">
        <f t="shared" si="39"/>
        <v>0</v>
      </c>
      <c r="CM21" s="63">
        <f t="shared" si="39"/>
        <v>0</v>
      </c>
      <c r="CN21" s="61">
        <f t="shared" si="7"/>
        <v>0</v>
      </c>
      <c r="CO21" s="52"/>
      <c r="CP21" s="62" t="s">
        <v>175</v>
      </c>
      <c r="CQ21" s="52"/>
      <c r="CR21" s="62"/>
      <c r="CS21" s="54"/>
      <c r="CT21" s="54"/>
      <c r="CU21" s="55" t="s">
        <v>174</v>
      </c>
      <c r="CV21" s="56" t="s">
        <v>31</v>
      </c>
      <c r="CW21" s="57">
        <v>3</v>
      </c>
      <c r="CX21" s="59" t="s">
        <v>176</v>
      </c>
      <c r="CY21" s="59" t="s">
        <v>177</v>
      </c>
      <c r="CZ21" s="59" t="s">
        <v>178</v>
      </c>
      <c r="DA21" s="59" t="s">
        <v>179</v>
      </c>
      <c r="DB21" s="59" t="s">
        <v>180</v>
      </c>
      <c r="DC21" s="59" t="s">
        <v>181</v>
      </c>
      <c r="DD21" s="59" t="s">
        <v>182</v>
      </c>
      <c r="DE21" s="59" t="s">
        <v>183</v>
      </c>
      <c r="DF21" s="59" t="s">
        <v>184</v>
      </c>
      <c r="DG21" s="59" t="s">
        <v>185</v>
      </c>
      <c r="DH21" s="59" t="s">
        <v>186</v>
      </c>
      <c r="DI21" s="59" t="s">
        <v>176</v>
      </c>
      <c r="DJ21" s="59" t="s">
        <v>177</v>
      </c>
      <c r="DK21" s="59" t="s">
        <v>178</v>
      </c>
      <c r="DL21" s="59" t="s">
        <v>179</v>
      </c>
      <c r="DM21" s="59" t="s">
        <v>180</v>
      </c>
      <c r="DN21" s="59" t="s">
        <v>181</v>
      </c>
      <c r="DO21" s="59" t="s">
        <v>182</v>
      </c>
      <c r="DP21" s="59" t="s">
        <v>183</v>
      </c>
      <c r="DQ21" s="59" t="s">
        <v>184</v>
      </c>
      <c r="DR21" s="59" t="s">
        <v>185</v>
      </c>
      <c r="DS21" s="59" t="s">
        <v>186</v>
      </c>
      <c r="DT21" s="59" t="s">
        <v>176</v>
      </c>
      <c r="DU21" s="59" t="s">
        <v>177</v>
      </c>
      <c r="DV21" s="59" t="s">
        <v>178</v>
      </c>
      <c r="DW21" s="59" t="s">
        <v>179</v>
      </c>
      <c r="DX21" s="59" t="s">
        <v>180</v>
      </c>
      <c r="DY21" s="59" t="s">
        <v>181</v>
      </c>
      <c r="DZ21" s="59" t="s">
        <v>182</v>
      </c>
      <c r="EA21" s="59" t="s">
        <v>183</v>
      </c>
      <c r="EB21" s="59" t="s">
        <v>184</v>
      </c>
      <c r="EC21" s="59" t="s">
        <v>185</v>
      </c>
      <c r="ED21" s="59" t="s">
        <v>186</v>
      </c>
      <c r="EE21" s="59" t="s">
        <v>176</v>
      </c>
      <c r="EF21" s="59" t="s">
        <v>177</v>
      </c>
      <c r="EG21" s="59" t="s">
        <v>178</v>
      </c>
      <c r="EH21" s="59" t="s">
        <v>179</v>
      </c>
      <c r="EI21" s="59" t="s">
        <v>180</v>
      </c>
      <c r="EJ21" s="59" t="s">
        <v>181</v>
      </c>
      <c r="EK21" s="59" t="s">
        <v>182</v>
      </c>
      <c r="EL21" s="59" t="s">
        <v>183</v>
      </c>
      <c r="EM21" s="59" t="s">
        <v>184</v>
      </c>
      <c r="EN21" s="59" t="s">
        <v>185</v>
      </c>
      <c r="EO21" s="59" t="s">
        <v>186</v>
      </c>
      <c r="EP21" s="59" t="s">
        <v>176</v>
      </c>
      <c r="EQ21" s="59" t="s">
        <v>177</v>
      </c>
      <c r="ER21" s="59" t="s">
        <v>178</v>
      </c>
      <c r="ES21" s="59" t="s">
        <v>179</v>
      </c>
      <c r="ET21" s="59" t="s">
        <v>180</v>
      </c>
      <c r="EU21" s="59" t="s">
        <v>181</v>
      </c>
      <c r="EV21" s="59" t="s">
        <v>182</v>
      </c>
      <c r="EW21" s="59" t="s">
        <v>183</v>
      </c>
      <c r="EX21" s="59" t="s">
        <v>184</v>
      </c>
      <c r="EY21" s="59" t="s">
        <v>185</v>
      </c>
      <c r="EZ21" s="59" t="s">
        <v>186</v>
      </c>
      <c r="FA21" s="59" t="s">
        <v>176</v>
      </c>
      <c r="FB21" s="59" t="s">
        <v>177</v>
      </c>
      <c r="FC21" s="59" t="s">
        <v>178</v>
      </c>
      <c r="FD21" s="59" t="s">
        <v>179</v>
      </c>
      <c r="FE21" s="59" t="s">
        <v>180</v>
      </c>
      <c r="FF21" s="59" t="s">
        <v>181</v>
      </c>
      <c r="FG21" s="59" t="s">
        <v>182</v>
      </c>
      <c r="FH21" s="59" t="s">
        <v>183</v>
      </c>
      <c r="FI21" s="59" t="s">
        <v>184</v>
      </c>
      <c r="FJ21" s="59" t="s">
        <v>185</v>
      </c>
      <c r="FK21" s="59" t="s">
        <v>186</v>
      </c>
      <c r="FL21" s="59" t="s">
        <v>176</v>
      </c>
      <c r="FM21" s="59" t="s">
        <v>177</v>
      </c>
      <c r="FN21" s="59" t="s">
        <v>178</v>
      </c>
      <c r="FO21" s="59" t="s">
        <v>179</v>
      </c>
      <c r="FP21" s="59" t="s">
        <v>180</v>
      </c>
      <c r="FQ21" s="59" t="s">
        <v>181</v>
      </c>
      <c r="FR21" s="59" t="s">
        <v>182</v>
      </c>
      <c r="FS21" s="59" t="s">
        <v>183</v>
      </c>
      <c r="FT21" s="59" t="s">
        <v>184</v>
      </c>
      <c r="FU21" s="59" t="s">
        <v>185</v>
      </c>
      <c r="FV21" s="59" t="s">
        <v>186</v>
      </c>
      <c r="FW21" s="59" t="s">
        <v>176</v>
      </c>
      <c r="FX21" s="59" t="s">
        <v>177</v>
      </c>
      <c r="FY21" s="59" t="s">
        <v>178</v>
      </c>
      <c r="FZ21" s="59" t="s">
        <v>179</v>
      </c>
      <c r="GA21" s="59" t="s">
        <v>180</v>
      </c>
      <c r="GB21" s="59" t="s">
        <v>181</v>
      </c>
      <c r="GC21" s="59" t="s">
        <v>182</v>
      </c>
      <c r="GD21" s="59" t="s">
        <v>183</v>
      </c>
      <c r="GE21" s="63" t="s">
        <v>184</v>
      </c>
      <c r="GF21" s="63" t="s">
        <v>185</v>
      </c>
      <c r="GG21" s="61" t="s">
        <v>186</v>
      </c>
      <c r="GH21" s="52"/>
      <c r="GI21" s="62" t="s">
        <v>175</v>
      </c>
      <c r="GJ21" s="52"/>
      <c r="GK21" s="62"/>
      <c r="GL21" s="54"/>
    </row>
    <row r="22" spans="1:194" ht="20.25" hidden="1" customHeight="1" x14ac:dyDescent="0.2">
      <c r="A22" s="44"/>
      <c r="B22" s="55" t="s">
        <v>187</v>
      </c>
      <c r="C22" s="56" t="s">
        <v>31</v>
      </c>
      <c r="D22" s="57">
        <v>3</v>
      </c>
      <c r="E22" s="58"/>
      <c r="F22" s="58"/>
      <c r="G22" s="58"/>
      <c r="H22" s="58"/>
      <c r="I22" s="58"/>
      <c r="J22" s="58"/>
      <c r="K22" s="58"/>
      <c r="L22" s="58"/>
      <c r="M22" s="58"/>
      <c r="N22" s="58"/>
      <c r="O22" s="59">
        <f t="shared" si="0"/>
        <v>0</v>
      </c>
      <c r="P22" s="58"/>
      <c r="Q22" s="58"/>
      <c r="R22" s="58"/>
      <c r="S22" s="58"/>
      <c r="T22" s="58"/>
      <c r="U22" s="58"/>
      <c r="V22" s="58"/>
      <c r="W22" s="58"/>
      <c r="X22" s="58"/>
      <c r="Y22" s="58"/>
      <c r="Z22" s="59">
        <f t="shared" si="1"/>
        <v>0</v>
      </c>
      <c r="AA22" s="58"/>
      <c r="AB22" s="58"/>
      <c r="AC22" s="58"/>
      <c r="AD22" s="58"/>
      <c r="AE22" s="58"/>
      <c r="AF22" s="58"/>
      <c r="AG22" s="58"/>
      <c r="AH22" s="58"/>
      <c r="AI22" s="58"/>
      <c r="AJ22" s="58"/>
      <c r="AK22" s="59">
        <f t="shared" si="2"/>
        <v>0</v>
      </c>
      <c r="AL22" s="58"/>
      <c r="AM22" s="58"/>
      <c r="AN22" s="58"/>
      <c r="AO22" s="58"/>
      <c r="AP22" s="58"/>
      <c r="AQ22" s="58"/>
      <c r="AR22" s="58"/>
      <c r="AS22" s="58"/>
      <c r="AT22" s="58"/>
      <c r="AU22" s="58"/>
      <c r="AV22" s="59">
        <f t="shared" si="3"/>
        <v>0</v>
      </c>
      <c r="AW22" s="58"/>
      <c r="AX22" s="58"/>
      <c r="AY22" s="58"/>
      <c r="AZ22" s="58"/>
      <c r="BA22" s="58"/>
      <c r="BB22" s="58"/>
      <c r="BC22" s="58"/>
      <c r="BD22" s="58"/>
      <c r="BE22" s="58"/>
      <c r="BF22" s="58"/>
      <c r="BG22" s="59">
        <f t="shared" si="4"/>
        <v>0</v>
      </c>
      <c r="BH22" s="58"/>
      <c r="BI22" s="58"/>
      <c r="BJ22" s="58"/>
      <c r="BK22" s="58"/>
      <c r="BL22" s="58"/>
      <c r="BM22" s="58"/>
      <c r="BN22" s="58"/>
      <c r="BO22" s="58"/>
      <c r="BP22" s="58"/>
      <c r="BQ22" s="58"/>
      <c r="BR22" s="59">
        <f t="shared" si="5"/>
        <v>0</v>
      </c>
      <c r="BS22" s="58"/>
      <c r="BT22" s="58"/>
      <c r="BU22" s="58"/>
      <c r="BV22" s="58"/>
      <c r="BW22" s="58"/>
      <c r="BX22" s="58"/>
      <c r="BY22" s="58"/>
      <c r="BZ22" s="58"/>
      <c r="CA22" s="58"/>
      <c r="CB22" s="58"/>
      <c r="CC22" s="59">
        <f t="shared" si="6"/>
        <v>0</v>
      </c>
      <c r="CD22" s="58"/>
      <c r="CE22" s="58"/>
      <c r="CF22" s="58"/>
      <c r="CG22" s="58"/>
      <c r="CH22" s="58"/>
      <c r="CI22" s="58"/>
      <c r="CJ22" s="58"/>
      <c r="CK22" s="58"/>
      <c r="CL22" s="60"/>
      <c r="CM22" s="60"/>
      <c r="CN22" s="61">
        <f t="shared" si="7"/>
        <v>0</v>
      </c>
      <c r="CO22" s="52"/>
      <c r="CP22" s="62" t="s">
        <v>188</v>
      </c>
      <c r="CQ22" s="52"/>
      <c r="CR22" s="62"/>
      <c r="CS22" s="54"/>
      <c r="CT22" s="54"/>
      <c r="CU22" s="55" t="s">
        <v>187</v>
      </c>
      <c r="CV22" s="56" t="s">
        <v>31</v>
      </c>
      <c r="CW22" s="57">
        <v>3</v>
      </c>
      <c r="CX22" s="58" t="s">
        <v>189</v>
      </c>
      <c r="CY22" s="58" t="s">
        <v>190</v>
      </c>
      <c r="CZ22" s="58" t="s">
        <v>191</v>
      </c>
      <c r="DA22" s="58" t="s">
        <v>192</v>
      </c>
      <c r="DB22" s="58" t="s">
        <v>193</v>
      </c>
      <c r="DC22" s="58" t="s">
        <v>194</v>
      </c>
      <c r="DD22" s="58" t="s">
        <v>195</v>
      </c>
      <c r="DE22" s="58" t="s">
        <v>196</v>
      </c>
      <c r="DF22" s="58" t="s">
        <v>197</v>
      </c>
      <c r="DG22" s="58" t="s">
        <v>198</v>
      </c>
      <c r="DH22" s="59" t="s">
        <v>199</v>
      </c>
      <c r="DI22" s="58" t="s">
        <v>189</v>
      </c>
      <c r="DJ22" s="58" t="s">
        <v>190</v>
      </c>
      <c r="DK22" s="58" t="s">
        <v>191</v>
      </c>
      <c r="DL22" s="58" t="s">
        <v>192</v>
      </c>
      <c r="DM22" s="58" t="s">
        <v>193</v>
      </c>
      <c r="DN22" s="58" t="s">
        <v>194</v>
      </c>
      <c r="DO22" s="58" t="s">
        <v>195</v>
      </c>
      <c r="DP22" s="58" t="s">
        <v>196</v>
      </c>
      <c r="DQ22" s="58" t="s">
        <v>197</v>
      </c>
      <c r="DR22" s="58" t="s">
        <v>198</v>
      </c>
      <c r="DS22" s="59" t="s">
        <v>199</v>
      </c>
      <c r="DT22" s="58" t="s">
        <v>189</v>
      </c>
      <c r="DU22" s="58" t="s">
        <v>190</v>
      </c>
      <c r="DV22" s="58" t="s">
        <v>191</v>
      </c>
      <c r="DW22" s="58" t="s">
        <v>192</v>
      </c>
      <c r="DX22" s="58" t="s">
        <v>193</v>
      </c>
      <c r="DY22" s="58" t="s">
        <v>194</v>
      </c>
      <c r="DZ22" s="58" t="s">
        <v>195</v>
      </c>
      <c r="EA22" s="58" t="s">
        <v>196</v>
      </c>
      <c r="EB22" s="58" t="s">
        <v>197</v>
      </c>
      <c r="EC22" s="58" t="s">
        <v>198</v>
      </c>
      <c r="ED22" s="59" t="s">
        <v>199</v>
      </c>
      <c r="EE22" s="58" t="s">
        <v>189</v>
      </c>
      <c r="EF22" s="58" t="s">
        <v>190</v>
      </c>
      <c r="EG22" s="58" t="s">
        <v>191</v>
      </c>
      <c r="EH22" s="58" t="s">
        <v>192</v>
      </c>
      <c r="EI22" s="58" t="s">
        <v>193</v>
      </c>
      <c r="EJ22" s="58" t="s">
        <v>194</v>
      </c>
      <c r="EK22" s="58" t="s">
        <v>195</v>
      </c>
      <c r="EL22" s="58" t="s">
        <v>196</v>
      </c>
      <c r="EM22" s="58" t="s">
        <v>197</v>
      </c>
      <c r="EN22" s="58" t="s">
        <v>198</v>
      </c>
      <c r="EO22" s="59" t="s">
        <v>199</v>
      </c>
      <c r="EP22" s="58" t="s">
        <v>189</v>
      </c>
      <c r="EQ22" s="58" t="s">
        <v>190</v>
      </c>
      <c r="ER22" s="58" t="s">
        <v>191</v>
      </c>
      <c r="ES22" s="58" t="s">
        <v>192</v>
      </c>
      <c r="ET22" s="58" t="s">
        <v>193</v>
      </c>
      <c r="EU22" s="58" t="s">
        <v>194</v>
      </c>
      <c r="EV22" s="58" t="s">
        <v>195</v>
      </c>
      <c r="EW22" s="58" t="s">
        <v>196</v>
      </c>
      <c r="EX22" s="58" t="s">
        <v>197</v>
      </c>
      <c r="EY22" s="58" t="s">
        <v>198</v>
      </c>
      <c r="EZ22" s="59" t="s">
        <v>199</v>
      </c>
      <c r="FA22" s="58" t="s">
        <v>189</v>
      </c>
      <c r="FB22" s="58" t="s">
        <v>190</v>
      </c>
      <c r="FC22" s="58" t="s">
        <v>191</v>
      </c>
      <c r="FD22" s="58" t="s">
        <v>192</v>
      </c>
      <c r="FE22" s="58" t="s">
        <v>193</v>
      </c>
      <c r="FF22" s="58" t="s">
        <v>194</v>
      </c>
      <c r="FG22" s="58" t="s">
        <v>195</v>
      </c>
      <c r="FH22" s="58" t="s">
        <v>196</v>
      </c>
      <c r="FI22" s="58" t="s">
        <v>197</v>
      </c>
      <c r="FJ22" s="58" t="s">
        <v>198</v>
      </c>
      <c r="FK22" s="59" t="s">
        <v>199</v>
      </c>
      <c r="FL22" s="58" t="s">
        <v>189</v>
      </c>
      <c r="FM22" s="58" t="s">
        <v>190</v>
      </c>
      <c r="FN22" s="58" t="s">
        <v>191</v>
      </c>
      <c r="FO22" s="58" t="s">
        <v>192</v>
      </c>
      <c r="FP22" s="58" t="s">
        <v>193</v>
      </c>
      <c r="FQ22" s="58" t="s">
        <v>194</v>
      </c>
      <c r="FR22" s="58" t="s">
        <v>195</v>
      </c>
      <c r="FS22" s="58" t="s">
        <v>196</v>
      </c>
      <c r="FT22" s="58" t="s">
        <v>197</v>
      </c>
      <c r="FU22" s="58" t="s">
        <v>198</v>
      </c>
      <c r="FV22" s="59" t="s">
        <v>199</v>
      </c>
      <c r="FW22" s="58" t="s">
        <v>189</v>
      </c>
      <c r="FX22" s="58" t="s">
        <v>190</v>
      </c>
      <c r="FY22" s="58" t="s">
        <v>191</v>
      </c>
      <c r="FZ22" s="58" t="s">
        <v>192</v>
      </c>
      <c r="GA22" s="58" t="s">
        <v>193</v>
      </c>
      <c r="GB22" s="58" t="s">
        <v>194</v>
      </c>
      <c r="GC22" s="58" t="s">
        <v>195</v>
      </c>
      <c r="GD22" s="58" t="s">
        <v>196</v>
      </c>
      <c r="GE22" s="60" t="s">
        <v>197</v>
      </c>
      <c r="GF22" s="60" t="s">
        <v>198</v>
      </c>
      <c r="GG22" s="61" t="s">
        <v>199</v>
      </c>
      <c r="GH22" s="52"/>
      <c r="GI22" s="62" t="s">
        <v>188</v>
      </c>
      <c r="GJ22" s="52"/>
      <c r="GK22" s="62"/>
      <c r="GL22" s="54"/>
    </row>
    <row r="23" spans="1:194" ht="20.25" hidden="1" customHeight="1" x14ac:dyDescent="0.2">
      <c r="A23" s="13"/>
      <c r="B23" s="55" t="s">
        <v>200</v>
      </c>
      <c r="C23" s="56" t="s">
        <v>31</v>
      </c>
      <c r="D23" s="57">
        <v>3</v>
      </c>
      <c r="E23" s="58"/>
      <c r="F23" s="58"/>
      <c r="G23" s="58"/>
      <c r="H23" s="58"/>
      <c r="I23" s="58"/>
      <c r="J23" s="58"/>
      <c r="K23" s="58"/>
      <c r="L23" s="58"/>
      <c r="M23" s="58"/>
      <c r="N23" s="58"/>
      <c r="O23" s="59">
        <f t="shared" si="0"/>
        <v>0</v>
      </c>
      <c r="P23" s="58"/>
      <c r="Q23" s="58"/>
      <c r="R23" s="58"/>
      <c r="S23" s="58"/>
      <c r="T23" s="58"/>
      <c r="U23" s="58"/>
      <c r="V23" s="58"/>
      <c r="W23" s="58"/>
      <c r="X23" s="58"/>
      <c r="Y23" s="58"/>
      <c r="Z23" s="59">
        <f t="shared" si="1"/>
        <v>0</v>
      </c>
      <c r="AA23" s="58"/>
      <c r="AB23" s="58"/>
      <c r="AC23" s="58"/>
      <c r="AD23" s="58"/>
      <c r="AE23" s="58"/>
      <c r="AF23" s="58"/>
      <c r="AG23" s="58"/>
      <c r="AH23" s="58"/>
      <c r="AI23" s="58"/>
      <c r="AJ23" s="58"/>
      <c r="AK23" s="59">
        <f t="shared" si="2"/>
        <v>0</v>
      </c>
      <c r="AL23" s="58"/>
      <c r="AM23" s="58"/>
      <c r="AN23" s="58"/>
      <c r="AO23" s="58"/>
      <c r="AP23" s="58"/>
      <c r="AQ23" s="58"/>
      <c r="AR23" s="58"/>
      <c r="AS23" s="58"/>
      <c r="AT23" s="58"/>
      <c r="AU23" s="58"/>
      <c r="AV23" s="59">
        <f t="shared" si="3"/>
        <v>0</v>
      </c>
      <c r="AW23" s="58"/>
      <c r="AX23" s="58"/>
      <c r="AY23" s="58"/>
      <c r="AZ23" s="58"/>
      <c r="BA23" s="58"/>
      <c r="BB23" s="58"/>
      <c r="BC23" s="58"/>
      <c r="BD23" s="58"/>
      <c r="BE23" s="58"/>
      <c r="BF23" s="58"/>
      <c r="BG23" s="59">
        <f t="shared" si="4"/>
        <v>0</v>
      </c>
      <c r="BH23" s="58"/>
      <c r="BI23" s="58"/>
      <c r="BJ23" s="58"/>
      <c r="BK23" s="58"/>
      <c r="BL23" s="58"/>
      <c r="BM23" s="58"/>
      <c r="BN23" s="58"/>
      <c r="BO23" s="58"/>
      <c r="BP23" s="58"/>
      <c r="BQ23" s="58"/>
      <c r="BR23" s="59">
        <f t="shared" si="5"/>
        <v>0</v>
      </c>
      <c r="BS23" s="58"/>
      <c r="BT23" s="58"/>
      <c r="BU23" s="58"/>
      <c r="BV23" s="58"/>
      <c r="BW23" s="58"/>
      <c r="BX23" s="58"/>
      <c r="BY23" s="58"/>
      <c r="BZ23" s="58"/>
      <c r="CA23" s="58"/>
      <c r="CB23" s="58"/>
      <c r="CC23" s="59">
        <f t="shared" si="6"/>
        <v>0</v>
      </c>
      <c r="CD23" s="58"/>
      <c r="CE23" s="58"/>
      <c r="CF23" s="58"/>
      <c r="CG23" s="58"/>
      <c r="CH23" s="58"/>
      <c r="CI23" s="58"/>
      <c r="CJ23" s="58"/>
      <c r="CK23" s="58"/>
      <c r="CL23" s="60"/>
      <c r="CM23" s="60"/>
      <c r="CN23" s="61">
        <f t="shared" si="7"/>
        <v>0</v>
      </c>
      <c r="CO23" s="52"/>
      <c r="CP23" s="62" t="s">
        <v>201</v>
      </c>
      <c r="CQ23" s="52"/>
      <c r="CR23" s="62"/>
      <c r="CS23" s="24"/>
      <c r="CT23" s="24"/>
      <c r="CU23" s="55" t="s">
        <v>200</v>
      </c>
      <c r="CV23" s="56" t="s">
        <v>31</v>
      </c>
      <c r="CW23" s="57">
        <v>3</v>
      </c>
      <c r="CX23" s="58" t="s">
        <v>202</v>
      </c>
      <c r="CY23" s="58" t="s">
        <v>203</v>
      </c>
      <c r="CZ23" s="58" t="s">
        <v>204</v>
      </c>
      <c r="DA23" s="58" t="s">
        <v>205</v>
      </c>
      <c r="DB23" s="58" t="s">
        <v>206</v>
      </c>
      <c r="DC23" s="58" t="s">
        <v>207</v>
      </c>
      <c r="DD23" s="58" t="s">
        <v>208</v>
      </c>
      <c r="DE23" s="58" t="s">
        <v>209</v>
      </c>
      <c r="DF23" s="58" t="s">
        <v>210</v>
      </c>
      <c r="DG23" s="58" t="s">
        <v>211</v>
      </c>
      <c r="DH23" s="59" t="s">
        <v>212</v>
      </c>
      <c r="DI23" s="58" t="s">
        <v>202</v>
      </c>
      <c r="DJ23" s="58" t="s">
        <v>203</v>
      </c>
      <c r="DK23" s="58" t="s">
        <v>204</v>
      </c>
      <c r="DL23" s="58" t="s">
        <v>205</v>
      </c>
      <c r="DM23" s="58" t="s">
        <v>206</v>
      </c>
      <c r="DN23" s="58" t="s">
        <v>207</v>
      </c>
      <c r="DO23" s="58" t="s">
        <v>208</v>
      </c>
      <c r="DP23" s="58" t="s">
        <v>209</v>
      </c>
      <c r="DQ23" s="58" t="s">
        <v>210</v>
      </c>
      <c r="DR23" s="58" t="s">
        <v>211</v>
      </c>
      <c r="DS23" s="59" t="s">
        <v>212</v>
      </c>
      <c r="DT23" s="58" t="s">
        <v>202</v>
      </c>
      <c r="DU23" s="58" t="s">
        <v>203</v>
      </c>
      <c r="DV23" s="58" t="s">
        <v>204</v>
      </c>
      <c r="DW23" s="58" t="s">
        <v>205</v>
      </c>
      <c r="DX23" s="58" t="s">
        <v>206</v>
      </c>
      <c r="DY23" s="58" t="s">
        <v>207</v>
      </c>
      <c r="DZ23" s="58" t="s">
        <v>208</v>
      </c>
      <c r="EA23" s="58" t="s">
        <v>209</v>
      </c>
      <c r="EB23" s="58" t="s">
        <v>210</v>
      </c>
      <c r="EC23" s="58" t="s">
        <v>211</v>
      </c>
      <c r="ED23" s="59" t="s">
        <v>212</v>
      </c>
      <c r="EE23" s="58" t="s">
        <v>202</v>
      </c>
      <c r="EF23" s="58" t="s">
        <v>203</v>
      </c>
      <c r="EG23" s="58" t="s">
        <v>204</v>
      </c>
      <c r="EH23" s="58" t="s">
        <v>205</v>
      </c>
      <c r="EI23" s="58" t="s">
        <v>206</v>
      </c>
      <c r="EJ23" s="58" t="s">
        <v>207</v>
      </c>
      <c r="EK23" s="58" t="s">
        <v>208</v>
      </c>
      <c r="EL23" s="58" t="s">
        <v>209</v>
      </c>
      <c r="EM23" s="58" t="s">
        <v>210</v>
      </c>
      <c r="EN23" s="58" t="s">
        <v>211</v>
      </c>
      <c r="EO23" s="59" t="s">
        <v>212</v>
      </c>
      <c r="EP23" s="58" t="s">
        <v>202</v>
      </c>
      <c r="EQ23" s="58" t="s">
        <v>203</v>
      </c>
      <c r="ER23" s="58" t="s">
        <v>204</v>
      </c>
      <c r="ES23" s="58" t="s">
        <v>205</v>
      </c>
      <c r="ET23" s="58" t="s">
        <v>206</v>
      </c>
      <c r="EU23" s="58" t="s">
        <v>207</v>
      </c>
      <c r="EV23" s="58" t="s">
        <v>208</v>
      </c>
      <c r="EW23" s="58" t="s">
        <v>209</v>
      </c>
      <c r="EX23" s="58" t="s">
        <v>210</v>
      </c>
      <c r="EY23" s="58" t="s">
        <v>211</v>
      </c>
      <c r="EZ23" s="59" t="s">
        <v>212</v>
      </c>
      <c r="FA23" s="58" t="s">
        <v>202</v>
      </c>
      <c r="FB23" s="58" t="s">
        <v>203</v>
      </c>
      <c r="FC23" s="58" t="s">
        <v>204</v>
      </c>
      <c r="FD23" s="58" t="s">
        <v>205</v>
      </c>
      <c r="FE23" s="58" t="s">
        <v>206</v>
      </c>
      <c r="FF23" s="58" t="s">
        <v>207</v>
      </c>
      <c r="FG23" s="58" t="s">
        <v>208</v>
      </c>
      <c r="FH23" s="58" t="s">
        <v>209</v>
      </c>
      <c r="FI23" s="58" t="s">
        <v>210</v>
      </c>
      <c r="FJ23" s="58" t="s">
        <v>211</v>
      </c>
      <c r="FK23" s="59" t="s">
        <v>212</v>
      </c>
      <c r="FL23" s="58" t="s">
        <v>202</v>
      </c>
      <c r="FM23" s="58" t="s">
        <v>203</v>
      </c>
      <c r="FN23" s="58" t="s">
        <v>204</v>
      </c>
      <c r="FO23" s="58" t="s">
        <v>205</v>
      </c>
      <c r="FP23" s="58" t="s">
        <v>206</v>
      </c>
      <c r="FQ23" s="58" t="s">
        <v>207</v>
      </c>
      <c r="FR23" s="58" t="s">
        <v>208</v>
      </c>
      <c r="FS23" s="58" t="s">
        <v>209</v>
      </c>
      <c r="FT23" s="58" t="s">
        <v>210</v>
      </c>
      <c r="FU23" s="58" t="s">
        <v>211</v>
      </c>
      <c r="FV23" s="59" t="s">
        <v>212</v>
      </c>
      <c r="FW23" s="58" t="s">
        <v>202</v>
      </c>
      <c r="FX23" s="58" t="s">
        <v>203</v>
      </c>
      <c r="FY23" s="58" t="s">
        <v>204</v>
      </c>
      <c r="FZ23" s="58" t="s">
        <v>205</v>
      </c>
      <c r="GA23" s="58" t="s">
        <v>206</v>
      </c>
      <c r="GB23" s="58" t="s">
        <v>207</v>
      </c>
      <c r="GC23" s="58" t="s">
        <v>208</v>
      </c>
      <c r="GD23" s="58" t="s">
        <v>209</v>
      </c>
      <c r="GE23" s="60" t="s">
        <v>210</v>
      </c>
      <c r="GF23" s="60" t="s">
        <v>211</v>
      </c>
      <c r="GG23" s="61" t="s">
        <v>212</v>
      </c>
      <c r="GH23" s="52"/>
      <c r="GI23" s="62" t="s">
        <v>201</v>
      </c>
      <c r="GJ23" s="52"/>
      <c r="GK23" s="62"/>
      <c r="GL23" s="24"/>
    </row>
    <row r="24" spans="1:194" ht="20.25" hidden="1" customHeight="1" x14ac:dyDescent="0.2">
      <c r="A24" s="13"/>
      <c r="B24" s="55" t="s">
        <v>213</v>
      </c>
      <c r="C24" s="56" t="s">
        <v>31</v>
      </c>
      <c r="D24" s="57">
        <v>3</v>
      </c>
      <c r="E24" s="59">
        <f t="shared" ref="E24:L24" si="40">IFERROR(SUM(E22:E23), 0)</f>
        <v>0</v>
      </c>
      <c r="F24" s="59">
        <f t="shared" si="40"/>
        <v>0</v>
      </c>
      <c r="G24" s="59">
        <f t="shared" si="40"/>
        <v>0</v>
      </c>
      <c r="H24" s="59">
        <f t="shared" si="40"/>
        <v>0</v>
      </c>
      <c r="I24" s="59">
        <f t="shared" si="40"/>
        <v>0</v>
      </c>
      <c r="J24" s="59">
        <f t="shared" si="40"/>
        <v>0</v>
      </c>
      <c r="K24" s="59">
        <f t="shared" si="40"/>
        <v>0</v>
      </c>
      <c r="L24" s="59">
        <f t="shared" si="40"/>
        <v>0</v>
      </c>
      <c r="M24" s="59">
        <f>IFERROR(SUM(M22:M23), 0)</f>
        <v>0</v>
      </c>
      <c r="N24" s="59">
        <f>IFERROR(SUM(N22:N23), 0)</f>
        <v>0</v>
      </c>
      <c r="O24" s="59">
        <f t="shared" si="0"/>
        <v>0</v>
      </c>
      <c r="P24" s="59">
        <f t="shared" ref="P24:Y24" si="41">IFERROR(SUM(P22:P23), 0)</f>
        <v>0</v>
      </c>
      <c r="Q24" s="59">
        <f t="shared" si="41"/>
        <v>0</v>
      </c>
      <c r="R24" s="59">
        <f t="shared" si="41"/>
        <v>0</v>
      </c>
      <c r="S24" s="59">
        <f t="shared" si="41"/>
        <v>0</v>
      </c>
      <c r="T24" s="59">
        <f t="shared" si="41"/>
        <v>0</v>
      </c>
      <c r="U24" s="59">
        <f t="shared" si="41"/>
        <v>0</v>
      </c>
      <c r="V24" s="59">
        <f t="shared" si="41"/>
        <v>0</v>
      </c>
      <c r="W24" s="59">
        <f t="shared" si="41"/>
        <v>0</v>
      </c>
      <c r="X24" s="59">
        <f t="shared" si="41"/>
        <v>0</v>
      </c>
      <c r="Y24" s="59">
        <f t="shared" si="41"/>
        <v>0</v>
      </c>
      <c r="Z24" s="59">
        <f t="shared" si="1"/>
        <v>0</v>
      </c>
      <c r="AA24" s="59">
        <f t="shared" ref="AA24:AJ24" si="42">IFERROR(SUM(AA22:AA23), 0)</f>
        <v>0</v>
      </c>
      <c r="AB24" s="59">
        <f t="shared" si="42"/>
        <v>0</v>
      </c>
      <c r="AC24" s="59">
        <f t="shared" si="42"/>
        <v>0</v>
      </c>
      <c r="AD24" s="59">
        <f t="shared" si="42"/>
        <v>0</v>
      </c>
      <c r="AE24" s="59">
        <f t="shared" si="42"/>
        <v>0</v>
      </c>
      <c r="AF24" s="59">
        <f t="shared" si="42"/>
        <v>0</v>
      </c>
      <c r="AG24" s="59">
        <f t="shared" si="42"/>
        <v>0</v>
      </c>
      <c r="AH24" s="59">
        <f t="shared" si="42"/>
        <v>0</v>
      </c>
      <c r="AI24" s="59">
        <f t="shared" si="42"/>
        <v>0</v>
      </c>
      <c r="AJ24" s="59">
        <f t="shared" si="42"/>
        <v>0</v>
      </c>
      <c r="AK24" s="59">
        <f t="shared" si="2"/>
        <v>0</v>
      </c>
      <c r="AL24" s="59">
        <f t="shared" ref="AL24:AU24" si="43">IFERROR(SUM(AL22:AL23), 0)</f>
        <v>0</v>
      </c>
      <c r="AM24" s="59">
        <f t="shared" si="43"/>
        <v>0</v>
      </c>
      <c r="AN24" s="59">
        <f t="shared" si="43"/>
        <v>0</v>
      </c>
      <c r="AO24" s="59">
        <f t="shared" si="43"/>
        <v>0</v>
      </c>
      <c r="AP24" s="59">
        <f t="shared" si="43"/>
        <v>0</v>
      </c>
      <c r="AQ24" s="59">
        <f t="shared" si="43"/>
        <v>0</v>
      </c>
      <c r="AR24" s="59">
        <f t="shared" si="43"/>
        <v>0</v>
      </c>
      <c r="AS24" s="59">
        <f t="shared" si="43"/>
        <v>0</v>
      </c>
      <c r="AT24" s="59">
        <f t="shared" si="43"/>
        <v>0</v>
      </c>
      <c r="AU24" s="59">
        <f t="shared" si="43"/>
        <v>0</v>
      </c>
      <c r="AV24" s="59">
        <f t="shared" si="3"/>
        <v>0</v>
      </c>
      <c r="AW24" s="59">
        <f t="shared" ref="AW24:BF24" si="44">IFERROR(SUM(AW22:AW23), 0)</f>
        <v>0</v>
      </c>
      <c r="AX24" s="59">
        <f t="shared" si="44"/>
        <v>0</v>
      </c>
      <c r="AY24" s="59">
        <f t="shared" si="44"/>
        <v>0</v>
      </c>
      <c r="AZ24" s="59">
        <f t="shared" si="44"/>
        <v>0</v>
      </c>
      <c r="BA24" s="59">
        <f t="shared" si="44"/>
        <v>0</v>
      </c>
      <c r="BB24" s="59">
        <f t="shared" si="44"/>
        <v>0</v>
      </c>
      <c r="BC24" s="59">
        <f t="shared" si="44"/>
        <v>0</v>
      </c>
      <c r="BD24" s="59">
        <f t="shared" si="44"/>
        <v>0</v>
      </c>
      <c r="BE24" s="59">
        <f t="shared" si="44"/>
        <v>0</v>
      </c>
      <c r="BF24" s="59">
        <f t="shared" si="44"/>
        <v>0</v>
      </c>
      <c r="BG24" s="59">
        <f t="shared" si="4"/>
        <v>0</v>
      </c>
      <c r="BH24" s="59">
        <f t="shared" ref="BH24:BQ24" si="45">IFERROR(SUM(BH22:BH23), 0)</f>
        <v>0</v>
      </c>
      <c r="BI24" s="59">
        <f t="shared" si="45"/>
        <v>0</v>
      </c>
      <c r="BJ24" s="59">
        <f t="shared" si="45"/>
        <v>0</v>
      </c>
      <c r="BK24" s="59">
        <f t="shared" si="45"/>
        <v>0</v>
      </c>
      <c r="BL24" s="59">
        <f t="shared" si="45"/>
        <v>0</v>
      </c>
      <c r="BM24" s="59">
        <f t="shared" si="45"/>
        <v>0</v>
      </c>
      <c r="BN24" s="59">
        <f t="shared" si="45"/>
        <v>0</v>
      </c>
      <c r="BO24" s="59">
        <f t="shared" si="45"/>
        <v>0</v>
      </c>
      <c r="BP24" s="59">
        <f t="shared" si="45"/>
        <v>0</v>
      </c>
      <c r="BQ24" s="59">
        <f t="shared" si="45"/>
        <v>0</v>
      </c>
      <c r="BR24" s="59">
        <f t="shared" si="5"/>
        <v>0</v>
      </c>
      <c r="BS24" s="59">
        <f t="shared" ref="BS24:CB24" si="46">IFERROR(SUM(BS22:BS23), 0)</f>
        <v>0</v>
      </c>
      <c r="BT24" s="59">
        <f t="shared" si="46"/>
        <v>0</v>
      </c>
      <c r="BU24" s="59">
        <f t="shared" si="46"/>
        <v>0</v>
      </c>
      <c r="BV24" s="59">
        <f t="shared" si="46"/>
        <v>0</v>
      </c>
      <c r="BW24" s="59">
        <f t="shared" si="46"/>
        <v>0</v>
      </c>
      <c r="BX24" s="59">
        <f t="shared" si="46"/>
        <v>0</v>
      </c>
      <c r="BY24" s="59">
        <f t="shared" si="46"/>
        <v>0</v>
      </c>
      <c r="BZ24" s="59">
        <f t="shared" si="46"/>
        <v>0</v>
      </c>
      <c r="CA24" s="59">
        <f t="shared" si="46"/>
        <v>0</v>
      </c>
      <c r="CB24" s="59">
        <f t="shared" si="46"/>
        <v>0</v>
      </c>
      <c r="CC24" s="59">
        <f t="shared" si="6"/>
        <v>0</v>
      </c>
      <c r="CD24" s="59">
        <f t="shared" ref="CD24:CM24" si="47">IFERROR(SUM(CD22:CD23), 0)</f>
        <v>0</v>
      </c>
      <c r="CE24" s="59">
        <f t="shared" si="47"/>
        <v>0</v>
      </c>
      <c r="CF24" s="59">
        <f t="shared" si="47"/>
        <v>0</v>
      </c>
      <c r="CG24" s="59">
        <f t="shared" si="47"/>
        <v>0</v>
      </c>
      <c r="CH24" s="59">
        <f t="shared" si="47"/>
        <v>0</v>
      </c>
      <c r="CI24" s="59">
        <f t="shared" si="47"/>
        <v>0</v>
      </c>
      <c r="CJ24" s="59">
        <f t="shared" si="47"/>
        <v>0</v>
      </c>
      <c r="CK24" s="59">
        <f t="shared" si="47"/>
        <v>0</v>
      </c>
      <c r="CL24" s="63">
        <f t="shared" si="47"/>
        <v>0</v>
      </c>
      <c r="CM24" s="63">
        <f t="shared" si="47"/>
        <v>0</v>
      </c>
      <c r="CN24" s="61">
        <f t="shared" si="7"/>
        <v>0</v>
      </c>
      <c r="CO24" s="52"/>
      <c r="CP24" s="62" t="s">
        <v>214</v>
      </c>
      <c r="CQ24" s="52"/>
      <c r="CR24" s="62"/>
      <c r="CS24" s="24"/>
      <c r="CT24" s="24"/>
      <c r="CU24" s="55" t="s">
        <v>213</v>
      </c>
      <c r="CV24" s="56" t="s">
        <v>31</v>
      </c>
      <c r="CW24" s="57">
        <v>3</v>
      </c>
      <c r="CX24" s="59" t="s">
        <v>215</v>
      </c>
      <c r="CY24" s="59" t="s">
        <v>216</v>
      </c>
      <c r="CZ24" s="59" t="s">
        <v>217</v>
      </c>
      <c r="DA24" s="59" t="s">
        <v>218</v>
      </c>
      <c r="DB24" s="59" t="s">
        <v>219</v>
      </c>
      <c r="DC24" s="59" t="s">
        <v>220</v>
      </c>
      <c r="DD24" s="59" t="s">
        <v>221</v>
      </c>
      <c r="DE24" s="59" t="s">
        <v>222</v>
      </c>
      <c r="DF24" s="59" t="s">
        <v>223</v>
      </c>
      <c r="DG24" s="59" t="s">
        <v>224</v>
      </c>
      <c r="DH24" s="59" t="s">
        <v>225</v>
      </c>
      <c r="DI24" s="59" t="s">
        <v>215</v>
      </c>
      <c r="DJ24" s="59" t="s">
        <v>216</v>
      </c>
      <c r="DK24" s="59" t="s">
        <v>217</v>
      </c>
      <c r="DL24" s="59" t="s">
        <v>218</v>
      </c>
      <c r="DM24" s="59" t="s">
        <v>219</v>
      </c>
      <c r="DN24" s="59" t="s">
        <v>220</v>
      </c>
      <c r="DO24" s="59" t="s">
        <v>221</v>
      </c>
      <c r="DP24" s="59" t="s">
        <v>222</v>
      </c>
      <c r="DQ24" s="59" t="s">
        <v>223</v>
      </c>
      <c r="DR24" s="59" t="s">
        <v>224</v>
      </c>
      <c r="DS24" s="59" t="s">
        <v>225</v>
      </c>
      <c r="DT24" s="59" t="s">
        <v>215</v>
      </c>
      <c r="DU24" s="59" t="s">
        <v>216</v>
      </c>
      <c r="DV24" s="59" t="s">
        <v>217</v>
      </c>
      <c r="DW24" s="59" t="s">
        <v>218</v>
      </c>
      <c r="DX24" s="59" t="s">
        <v>219</v>
      </c>
      <c r="DY24" s="59" t="s">
        <v>220</v>
      </c>
      <c r="DZ24" s="59" t="s">
        <v>221</v>
      </c>
      <c r="EA24" s="59" t="s">
        <v>222</v>
      </c>
      <c r="EB24" s="59" t="s">
        <v>223</v>
      </c>
      <c r="EC24" s="59" t="s">
        <v>224</v>
      </c>
      <c r="ED24" s="59" t="s">
        <v>225</v>
      </c>
      <c r="EE24" s="59" t="s">
        <v>215</v>
      </c>
      <c r="EF24" s="59" t="s">
        <v>216</v>
      </c>
      <c r="EG24" s="59" t="s">
        <v>217</v>
      </c>
      <c r="EH24" s="59" t="s">
        <v>218</v>
      </c>
      <c r="EI24" s="59" t="s">
        <v>219</v>
      </c>
      <c r="EJ24" s="59" t="s">
        <v>220</v>
      </c>
      <c r="EK24" s="59" t="s">
        <v>221</v>
      </c>
      <c r="EL24" s="59" t="s">
        <v>222</v>
      </c>
      <c r="EM24" s="59" t="s">
        <v>223</v>
      </c>
      <c r="EN24" s="59" t="s">
        <v>224</v>
      </c>
      <c r="EO24" s="59" t="s">
        <v>225</v>
      </c>
      <c r="EP24" s="59" t="s">
        <v>215</v>
      </c>
      <c r="EQ24" s="59" t="s">
        <v>216</v>
      </c>
      <c r="ER24" s="59" t="s">
        <v>217</v>
      </c>
      <c r="ES24" s="59" t="s">
        <v>218</v>
      </c>
      <c r="ET24" s="59" t="s">
        <v>219</v>
      </c>
      <c r="EU24" s="59" t="s">
        <v>220</v>
      </c>
      <c r="EV24" s="59" t="s">
        <v>221</v>
      </c>
      <c r="EW24" s="59" t="s">
        <v>222</v>
      </c>
      <c r="EX24" s="59" t="s">
        <v>223</v>
      </c>
      <c r="EY24" s="59" t="s">
        <v>224</v>
      </c>
      <c r="EZ24" s="59" t="s">
        <v>225</v>
      </c>
      <c r="FA24" s="59" t="s">
        <v>215</v>
      </c>
      <c r="FB24" s="59" t="s">
        <v>216</v>
      </c>
      <c r="FC24" s="59" t="s">
        <v>217</v>
      </c>
      <c r="FD24" s="59" t="s">
        <v>218</v>
      </c>
      <c r="FE24" s="59" t="s">
        <v>219</v>
      </c>
      <c r="FF24" s="59" t="s">
        <v>220</v>
      </c>
      <c r="FG24" s="59" t="s">
        <v>221</v>
      </c>
      <c r="FH24" s="59" t="s">
        <v>222</v>
      </c>
      <c r="FI24" s="59" t="s">
        <v>223</v>
      </c>
      <c r="FJ24" s="59" t="s">
        <v>224</v>
      </c>
      <c r="FK24" s="59" t="s">
        <v>225</v>
      </c>
      <c r="FL24" s="59" t="s">
        <v>215</v>
      </c>
      <c r="FM24" s="59" t="s">
        <v>216</v>
      </c>
      <c r="FN24" s="59" t="s">
        <v>217</v>
      </c>
      <c r="FO24" s="59" t="s">
        <v>218</v>
      </c>
      <c r="FP24" s="59" t="s">
        <v>219</v>
      </c>
      <c r="FQ24" s="59" t="s">
        <v>220</v>
      </c>
      <c r="FR24" s="59" t="s">
        <v>221</v>
      </c>
      <c r="FS24" s="59" t="s">
        <v>222</v>
      </c>
      <c r="FT24" s="59" t="s">
        <v>223</v>
      </c>
      <c r="FU24" s="59" t="s">
        <v>224</v>
      </c>
      <c r="FV24" s="59" t="s">
        <v>225</v>
      </c>
      <c r="FW24" s="59" t="s">
        <v>215</v>
      </c>
      <c r="FX24" s="59" t="s">
        <v>216</v>
      </c>
      <c r="FY24" s="59" t="s">
        <v>217</v>
      </c>
      <c r="FZ24" s="59" t="s">
        <v>218</v>
      </c>
      <c r="GA24" s="59" t="s">
        <v>219</v>
      </c>
      <c r="GB24" s="59" t="s">
        <v>220</v>
      </c>
      <c r="GC24" s="59" t="s">
        <v>221</v>
      </c>
      <c r="GD24" s="59" t="s">
        <v>222</v>
      </c>
      <c r="GE24" s="63" t="s">
        <v>223</v>
      </c>
      <c r="GF24" s="63" t="s">
        <v>224</v>
      </c>
      <c r="GG24" s="61" t="s">
        <v>225</v>
      </c>
      <c r="GH24" s="52"/>
      <c r="GI24" s="62" t="s">
        <v>214</v>
      </c>
      <c r="GJ24" s="52"/>
      <c r="GK24" s="62"/>
      <c r="GL24" s="24"/>
    </row>
    <row r="25" spans="1:194" ht="20.25" hidden="1" customHeight="1" x14ac:dyDescent="0.2">
      <c r="A25" s="13"/>
      <c r="B25" s="55" t="s">
        <v>226</v>
      </c>
      <c r="C25" s="56" t="s">
        <v>31</v>
      </c>
      <c r="D25" s="57">
        <v>3</v>
      </c>
      <c r="E25" s="58"/>
      <c r="F25" s="58"/>
      <c r="G25" s="58"/>
      <c r="H25" s="58"/>
      <c r="I25" s="58"/>
      <c r="J25" s="58"/>
      <c r="K25" s="58"/>
      <c r="L25" s="58"/>
      <c r="M25" s="58"/>
      <c r="N25" s="58"/>
      <c r="O25" s="59">
        <f t="shared" si="0"/>
        <v>0</v>
      </c>
      <c r="P25" s="58"/>
      <c r="Q25" s="58"/>
      <c r="R25" s="58"/>
      <c r="S25" s="58"/>
      <c r="T25" s="58"/>
      <c r="U25" s="58"/>
      <c r="V25" s="58"/>
      <c r="W25" s="58"/>
      <c r="X25" s="58"/>
      <c r="Y25" s="58"/>
      <c r="Z25" s="59">
        <f t="shared" si="1"/>
        <v>0</v>
      </c>
      <c r="AA25" s="58"/>
      <c r="AB25" s="58"/>
      <c r="AC25" s="58"/>
      <c r="AD25" s="58"/>
      <c r="AE25" s="58"/>
      <c r="AF25" s="58"/>
      <c r="AG25" s="58"/>
      <c r="AH25" s="58"/>
      <c r="AI25" s="58"/>
      <c r="AJ25" s="58"/>
      <c r="AK25" s="59">
        <f t="shared" si="2"/>
        <v>0</v>
      </c>
      <c r="AL25" s="58"/>
      <c r="AM25" s="58"/>
      <c r="AN25" s="58"/>
      <c r="AO25" s="58"/>
      <c r="AP25" s="58"/>
      <c r="AQ25" s="58"/>
      <c r="AR25" s="58"/>
      <c r="AS25" s="58"/>
      <c r="AT25" s="58"/>
      <c r="AU25" s="58"/>
      <c r="AV25" s="59">
        <f t="shared" si="3"/>
        <v>0</v>
      </c>
      <c r="AW25" s="58"/>
      <c r="AX25" s="58"/>
      <c r="AY25" s="58"/>
      <c r="AZ25" s="58"/>
      <c r="BA25" s="58"/>
      <c r="BB25" s="58"/>
      <c r="BC25" s="58"/>
      <c r="BD25" s="58"/>
      <c r="BE25" s="58"/>
      <c r="BF25" s="58"/>
      <c r="BG25" s="59">
        <f t="shared" si="4"/>
        <v>0</v>
      </c>
      <c r="BH25" s="58"/>
      <c r="BI25" s="58"/>
      <c r="BJ25" s="58"/>
      <c r="BK25" s="58"/>
      <c r="BL25" s="58"/>
      <c r="BM25" s="58"/>
      <c r="BN25" s="58"/>
      <c r="BO25" s="58"/>
      <c r="BP25" s="58"/>
      <c r="BQ25" s="58"/>
      <c r="BR25" s="59">
        <f t="shared" si="5"/>
        <v>0</v>
      </c>
      <c r="BS25" s="58"/>
      <c r="BT25" s="58"/>
      <c r="BU25" s="58"/>
      <c r="BV25" s="58"/>
      <c r="BW25" s="58"/>
      <c r="BX25" s="58"/>
      <c r="BY25" s="58"/>
      <c r="BZ25" s="58"/>
      <c r="CA25" s="58"/>
      <c r="CB25" s="58"/>
      <c r="CC25" s="59">
        <f t="shared" si="6"/>
        <v>0</v>
      </c>
      <c r="CD25" s="58"/>
      <c r="CE25" s="58"/>
      <c r="CF25" s="58"/>
      <c r="CG25" s="58"/>
      <c r="CH25" s="58"/>
      <c r="CI25" s="58"/>
      <c r="CJ25" s="58"/>
      <c r="CK25" s="58"/>
      <c r="CL25" s="60"/>
      <c r="CM25" s="60"/>
      <c r="CN25" s="61">
        <f t="shared" si="7"/>
        <v>0</v>
      </c>
      <c r="CO25" s="52"/>
      <c r="CP25" s="62" t="s">
        <v>227</v>
      </c>
      <c r="CQ25" s="52"/>
      <c r="CR25" s="62"/>
      <c r="CS25" s="24"/>
      <c r="CT25" s="24"/>
      <c r="CU25" s="55" t="s">
        <v>226</v>
      </c>
      <c r="CV25" s="56" t="s">
        <v>31</v>
      </c>
      <c r="CW25" s="57">
        <v>3</v>
      </c>
      <c r="CX25" s="58" t="s">
        <v>228</v>
      </c>
      <c r="CY25" s="58" t="s">
        <v>229</v>
      </c>
      <c r="CZ25" s="58" t="s">
        <v>230</v>
      </c>
      <c r="DA25" s="58" t="s">
        <v>231</v>
      </c>
      <c r="DB25" s="58" t="s">
        <v>232</v>
      </c>
      <c r="DC25" s="58" t="s">
        <v>233</v>
      </c>
      <c r="DD25" s="58" t="s">
        <v>234</v>
      </c>
      <c r="DE25" s="58" t="s">
        <v>235</v>
      </c>
      <c r="DF25" s="58" t="s">
        <v>236</v>
      </c>
      <c r="DG25" s="58" t="s">
        <v>237</v>
      </c>
      <c r="DH25" s="59" t="s">
        <v>238</v>
      </c>
      <c r="DI25" s="58" t="s">
        <v>228</v>
      </c>
      <c r="DJ25" s="58" t="s">
        <v>229</v>
      </c>
      <c r="DK25" s="58" t="s">
        <v>230</v>
      </c>
      <c r="DL25" s="58" t="s">
        <v>231</v>
      </c>
      <c r="DM25" s="58" t="s">
        <v>232</v>
      </c>
      <c r="DN25" s="58" t="s">
        <v>233</v>
      </c>
      <c r="DO25" s="58" t="s">
        <v>234</v>
      </c>
      <c r="DP25" s="58" t="s">
        <v>235</v>
      </c>
      <c r="DQ25" s="58" t="s">
        <v>236</v>
      </c>
      <c r="DR25" s="58" t="s">
        <v>237</v>
      </c>
      <c r="DS25" s="59" t="s">
        <v>238</v>
      </c>
      <c r="DT25" s="58" t="s">
        <v>228</v>
      </c>
      <c r="DU25" s="58" t="s">
        <v>229</v>
      </c>
      <c r="DV25" s="58" t="s">
        <v>230</v>
      </c>
      <c r="DW25" s="58" t="s">
        <v>231</v>
      </c>
      <c r="DX25" s="58" t="s">
        <v>232</v>
      </c>
      <c r="DY25" s="58" t="s">
        <v>233</v>
      </c>
      <c r="DZ25" s="58" t="s">
        <v>234</v>
      </c>
      <c r="EA25" s="58" t="s">
        <v>235</v>
      </c>
      <c r="EB25" s="58" t="s">
        <v>236</v>
      </c>
      <c r="EC25" s="58" t="s">
        <v>237</v>
      </c>
      <c r="ED25" s="59" t="s">
        <v>238</v>
      </c>
      <c r="EE25" s="58" t="s">
        <v>228</v>
      </c>
      <c r="EF25" s="58" t="s">
        <v>229</v>
      </c>
      <c r="EG25" s="58" t="s">
        <v>230</v>
      </c>
      <c r="EH25" s="58" t="s">
        <v>231</v>
      </c>
      <c r="EI25" s="58" t="s">
        <v>232</v>
      </c>
      <c r="EJ25" s="58" t="s">
        <v>233</v>
      </c>
      <c r="EK25" s="58" t="s">
        <v>234</v>
      </c>
      <c r="EL25" s="58" t="s">
        <v>235</v>
      </c>
      <c r="EM25" s="58" t="s">
        <v>236</v>
      </c>
      <c r="EN25" s="58" t="s">
        <v>237</v>
      </c>
      <c r="EO25" s="59" t="s">
        <v>238</v>
      </c>
      <c r="EP25" s="58" t="s">
        <v>228</v>
      </c>
      <c r="EQ25" s="58" t="s">
        <v>229</v>
      </c>
      <c r="ER25" s="58" t="s">
        <v>230</v>
      </c>
      <c r="ES25" s="58" t="s">
        <v>231</v>
      </c>
      <c r="ET25" s="58" t="s">
        <v>232</v>
      </c>
      <c r="EU25" s="58" t="s">
        <v>233</v>
      </c>
      <c r="EV25" s="58" t="s">
        <v>234</v>
      </c>
      <c r="EW25" s="58" t="s">
        <v>235</v>
      </c>
      <c r="EX25" s="58" t="s">
        <v>236</v>
      </c>
      <c r="EY25" s="58" t="s">
        <v>237</v>
      </c>
      <c r="EZ25" s="59" t="s">
        <v>238</v>
      </c>
      <c r="FA25" s="58" t="s">
        <v>228</v>
      </c>
      <c r="FB25" s="58" t="s">
        <v>229</v>
      </c>
      <c r="FC25" s="58" t="s">
        <v>230</v>
      </c>
      <c r="FD25" s="58" t="s">
        <v>231</v>
      </c>
      <c r="FE25" s="58" t="s">
        <v>232</v>
      </c>
      <c r="FF25" s="58" t="s">
        <v>233</v>
      </c>
      <c r="FG25" s="58" t="s">
        <v>234</v>
      </c>
      <c r="FH25" s="58" t="s">
        <v>235</v>
      </c>
      <c r="FI25" s="58" t="s">
        <v>236</v>
      </c>
      <c r="FJ25" s="58" t="s">
        <v>237</v>
      </c>
      <c r="FK25" s="59" t="s">
        <v>238</v>
      </c>
      <c r="FL25" s="58" t="s">
        <v>228</v>
      </c>
      <c r="FM25" s="58" t="s">
        <v>229</v>
      </c>
      <c r="FN25" s="58" t="s">
        <v>230</v>
      </c>
      <c r="FO25" s="58" t="s">
        <v>231</v>
      </c>
      <c r="FP25" s="58" t="s">
        <v>232</v>
      </c>
      <c r="FQ25" s="58" t="s">
        <v>233</v>
      </c>
      <c r="FR25" s="58" t="s">
        <v>234</v>
      </c>
      <c r="FS25" s="58" t="s">
        <v>235</v>
      </c>
      <c r="FT25" s="58" t="s">
        <v>236</v>
      </c>
      <c r="FU25" s="58" t="s">
        <v>237</v>
      </c>
      <c r="FV25" s="59" t="s">
        <v>238</v>
      </c>
      <c r="FW25" s="58" t="s">
        <v>228</v>
      </c>
      <c r="FX25" s="58" t="s">
        <v>229</v>
      </c>
      <c r="FY25" s="58" t="s">
        <v>230</v>
      </c>
      <c r="FZ25" s="58" t="s">
        <v>231</v>
      </c>
      <c r="GA25" s="58" t="s">
        <v>232</v>
      </c>
      <c r="GB25" s="58" t="s">
        <v>233</v>
      </c>
      <c r="GC25" s="58" t="s">
        <v>234</v>
      </c>
      <c r="GD25" s="58" t="s">
        <v>235</v>
      </c>
      <c r="GE25" s="60" t="s">
        <v>236</v>
      </c>
      <c r="GF25" s="60" t="s">
        <v>237</v>
      </c>
      <c r="GG25" s="61" t="s">
        <v>238</v>
      </c>
      <c r="GH25" s="52"/>
      <c r="GI25" s="62" t="s">
        <v>227</v>
      </c>
      <c r="GJ25" s="52"/>
      <c r="GK25" s="62"/>
      <c r="GL25" s="24"/>
    </row>
    <row r="26" spans="1:194" ht="20.25" hidden="1" customHeight="1" x14ac:dyDescent="0.2">
      <c r="A26" s="13"/>
      <c r="B26" s="55" t="s">
        <v>239</v>
      </c>
      <c r="C26" s="56" t="s">
        <v>31</v>
      </c>
      <c r="D26" s="57">
        <v>3</v>
      </c>
      <c r="E26" s="58"/>
      <c r="F26" s="58"/>
      <c r="G26" s="58"/>
      <c r="H26" s="58"/>
      <c r="I26" s="58"/>
      <c r="J26" s="58"/>
      <c r="K26" s="58"/>
      <c r="L26" s="58"/>
      <c r="M26" s="58"/>
      <c r="N26" s="58"/>
      <c r="O26" s="59">
        <f t="shared" si="0"/>
        <v>0</v>
      </c>
      <c r="P26" s="58"/>
      <c r="Q26" s="58"/>
      <c r="R26" s="58"/>
      <c r="S26" s="58"/>
      <c r="T26" s="58"/>
      <c r="U26" s="58"/>
      <c r="V26" s="58"/>
      <c r="W26" s="58"/>
      <c r="X26" s="58"/>
      <c r="Y26" s="58"/>
      <c r="Z26" s="59">
        <f t="shared" si="1"/>
        <v>0</v>
      </c>
      <c r="AA26" s="58"/>
      <c r="AB26" s="58"/>
      <c r="AC26" s="58"/>
      <c r="AD26" s="58"/>
      <c r="AE26" s="58"/>
      <c r="AF26" s="58"/>
      <c r="AG26" s="58"/>
      <c r="AH26" s="58"/>
      <c r="AI26" s="58"/>
      <c r="AJ26" s="58"/>
      <c r="AK26" s="59">
        <f t="shared" si="2"/>
        <v>0</v>
      </c>
      <c r="AL26" s="58"/>
      <c r="AM26" s="58"/>
      <c r="AN26" s="58"/>
      <c r="AO26" s="58"/>
      <c r="AP26" s="58"/>
      <c r="AQ26" s="58"/>
      <c r="AR26" s="58"/>
      <c r="AS26" s="58"/>
      <c r="AT26" s="58"/>
      <c r="AU26" s="58"/>
      <c r="AV26" s="59">
        <f t="shared" si="3"/>
        <v>0</v>
      </c>
      <c r="AW26" s="58"/>
      <c r="AX26" s="58"/>
      <c r="AY26" s="58"/>
      <c r="AZ26" s="58"/>
      <c r="BA26" s="58"/>
      <c r="BB26" s="58"/>
      <c r="BC26" s="58"/>
      <c r="BD26" s="58"/>
      <c r="BE26" s="58"/>
      <c r="BF26" s="58"/>
      <c r="BG26" s="59">
        <f t="shared" si="4"/>
        <v>0</v>
      </c>
      <c r="BH26" s="58"/>
      <c r="BI26" s="58"/>
      <c r="BJ26" s="58"/>
      <c r="BK26" s="58"/>
      <c r="BL26" s="58"/>
      <c r="BM26" s="58"/>
      <c r="BN26" s="58"/>
      <c r="BO26" s="58"/>
      <c r="BP26" s="58"/>
      <c r="BQ26" s="58"/>
      <c r="BR26" s="59">
        <f t="shared" si="5"/>
        <v>0</v>
      </c>
      <c r="BS26" s="58"/>
      <c r="BT26" s="58"/>
      <c r="BU26" s="58"/>
      <c r="BV26" s="58"/>
      <c r="BW26" s="58"/>
      <c r="BX26" s="58"/>
      <c r="BY26" s="58"/>
      <c r="BZ26" s="58"/>
      <c r="CA26" s="58"/>
      <c r="CB26" s="58"/>
      <c r="CC26" s="59">
        <f t="shared" si="6"/>
        <v>0</v>
      </c>
      <c r="CD26" s="58"/>
      <c r="CE26" s="58"/>
      <c r="CF26" s="58"/>
      <c r="CG26" s="58"/>
      <c r="CH26" s="58"/>
      <c r="CI26" s="58"/>
      <c r="CJ26" s="58"/>
      <c r="CK26" s="58"/>
      <c r="CL26" s="60"/>
      <c r="CM26" s="60"/>
      <c r="CN26" s="61">
        <f t="shared" si="7"/>
        <v>0</v>
      </c>
      <c r="CO26" s="52"/>
      <c r="CP26" s="62" t="s">
        <v>240</v>
      </c>
      <c r="CQ26" s="52"/>
      <c r="CR26" s="62"/>
      <c r="CS26" s="24"/>
      <c r="CT26" s="24"/>
      <c r="CU26" s="55" t="s">
        <v>239</v>
      </c>
      <c r="CV26" s="56" t="s">
        <v>31</v>
      </c>
      <c r="CW26" s="57">
        <v>3</v>
      </c>
      <c r="CX26" s="58" t="s">
        <v>241</v>
      </c>
      <c r="CY26" s="58" t="s">
        <v>242</v>
      </c>
      <c r="CZ26" s="58" t="s">
        <v>243</v>
      </c>
      <c r="DA26" s="58" t="s">
        <v>244</v>
      </c>
      <c r="DB26" s="58" t="s">
        <v>245</v>
      </c>
      <c r="DC26" s="58" t="s">
        <v>246</v>
      </c>
      <c r="DD26" s="58" t="s">
        <v>247</v>
      </c>
      <c r="DE26" s="58" t="s">
        <v>248</v>
      </c>
      <c r="DF26" s="58" t="s">
        <v>249</v>
      </c>
      <c r="DG26" s="58" t="s">
        <v>250</v>
      </c>
      <c r="DH26" s="59" t="s">
        <v>251</v>
      </c>
      <c r="DI26" s="58" t="s">
        <v>241</v>
      </c>
      <c r="DJ26" s="58" t="s">
        <v>242</v>
      </c>
      <c r="DK26" s="58" t="s">
        <v>243</v>
      </c>
      <c r="DL26" s="58" t="s">
        <v>244</v>
      </c>
      <c r="DM26" s="58" t="s">
        <v>245</v>
      </c>
      <c r="DN26" s="58" t="s">
        <v>246</v>
      </c>
      <c r="DO26" s="58" t="s">
        <v>247</v>
      </c>
      <c r="DP26" s="58" t="s">
        <v>248</v>
      </c>
      <c r="DQ26" s="58" t="s">
        <v>249</v>
      </c>
      <c r="DR26" s="58" t="s">
        <v>250</v>
      </c>
      <c r="DS26" s="59" t="s">
        <v>251</v>
      </c>
      <c r="DT26" s="58" t="s">
        <v>241</v>
      </c>
      <c r="DU26" s="58" t="s">
        <v>242</v>
      </c>
      <c r="DV26" s="58" t="s">
        <v>243</v>
      </c>
      <c r="DW26" s="58" t="s">
        <v>244</v>
      </c>
      <c r="DX26" s="58" t="s">
        <v>245</v>
      </c>
      <c r="DY26" s="58" t="s">
        <v>246</v>
      </c>
      <c r="DZ26" s="58" t="s">
        <v>247</v>
      </c>
      <c r="EA26" s="58" t="s">
        <v>248</v>
      </c>
      <c r="EB26" s="58" t="s">
        <v>249</v>
      </c>
      <c r="EC26" s="58" t="s">
        <v>250</v>
      </c>
      <c r="ED26" s="59" t="s">
        <v>251</v>
      </c>
      <c r="EE26" s="58" t="s">
        <v>241</v>
      </c>
      <c r="EF26" s="58" t="s">
        <v>242</v>
      </c>
      <c r="EG26" s="58" t="s">
        <v>243</v>
      </c>
      <c r="EH26" s="58" t="s">
        <v>244</v>
      </c>
      <c r="EI26" s="58" t="s">
        <v>245</v>
      </c>
      <c r="EJ26" s="58" t="s">
        <v>246</v>
      </c>
      <c r="EK26" s="58" t="s">
        <v>247</v>
      </c>
      <c r="EL26" s="58" t="s">
        <v>248</v>
      </c>
      <c r="EM26" s="58" t="s">
        <v>249</v>
      </c>
      <c r="EN26" s="58" t="s">
        <v>250</v>
      </c>
      <c r="EO26" s="59" t="s">
        <v>251</v>
      </c>
      <c r="EP26" s="58" t="s">
        <v>241</v>
      </c>
      <c r="EQ26" s="58" t="s">
        <v>242</v>
      </c>
      <c r="ER26" s="58" t="s">
        <v>243</v>
      </c>
      <c r="ES26" s="58" t="s">
        <v>244</v>
      </c>
      <c r="ET26" s="58" t="s">
        <v>245</v>
      </c>
      <c r="EU26" s="58" t="s">
        <v>246</v>
      </c>
      <c r="EV26" s="58" t="s">
        <v>247</v>
      </c>
      <c r="EW26" s="58" t="s">
        <v>248</v>
      </c>
      <c r="EX26" s="58" t="s">
        <v>249</v>
      </c>
      <c r="EY26" s="58" t="s">
        <v>250</v>
      </c>
      <c r="EZ26" s="59" t="s">
        <v>251</v>
      </c>
      <c r="FA26" s="58" t="s">
        <v>241</v>
      </c>
      <c r="FB26" s="58" t="s">
        <v>242</v>
      </c>
      <c r="FC26" s="58" t="s">
        <v>243</v>
      </c>
      <c r="FD26" s="58" t="s">
        <v>244</v>
      </c>
      <c r="FE26" s="58" t="s">
        <v>245</v>
      </c>
      <c r="FF26" s="58" t="s">
        <v>246</v>
      </c>
      <c r="FG26" s="58" t="s">
        <v>247</v>
      </c>
      <c r="FH26" s="58" t="s">
        <v>248</v>
      </c>
      <c r="FI26" s="58" t="s">
        <v>249</v>
      </c>
      <c r="FJ26" s="58" t="s">
        <v>250</v>
      </c>
      <c r="FK26" s="59" t="s">
        <v>251</v>
      </c>
      <c r="FL26" s="58" t="s">
        <v>241</v>
      </c>
      <c r="FM26" s="58" t="s">
        <v>242</v>
      </c>
      <c r="FN26" s="58" t="s">
        <v>243</v>
      </c>
      <c r="FO26" s="58" t="s">
        <v>244</v>
      </c>
      <c r="FP26" s="58" t="s">
        <v>245</v>
      </c>
      <c r="FQ26" s="58" t="s">
        <v>246</v>
      </c>
      <c r="FR26" s="58" t="s">
        <v>247</v>
      </c>
      <c r="FS26" s="58" t="s">
        <v>248</v>
      </c>
      <c r="FT26" s="58" t="s">
        <v>249</v>
      </c>
      <c r="FU26" s="58" t="s">
        <v>250</v>
      </c>
      <c r="FV26" s="59" t="s">
        <v>251</v>
      </c>
      <c r="FW26" s="58" t="s">
        <v>241</v>
      </c>
      <c r="FX26" s="58" t="s">
        <v>242</v>
      </c>
      <c r="FY26" s="58" t="s">
        <v>243</v>
      </c>
      <c r="FZ26" s="58" t="s">
        <v>244</v>
      </c>
      <c r="GA26" s="58" t="s">
        <v>245</v>
      </c>
      <c r="GB26" s="58" t="s">
        <v>246</v>
      </c>
      <c r="GC26" s="58" t="s">
        <v>247</v>
      </c>
      <c r="GD26" s="58" t="s">
        <v>248</v>
      </c>
      <c r="GE26" s="60" t="s">
        <v>249</v>
      </c>
      <c r="GF26" s="60" t="s">
        <v>250</v>
      </c>
      <c r="GG26" s="61" t="s">
        <v>251</v>
      </c>
      <c r="GH26" s="52"/>
      <c r="GI26" s="62" t="s">
        <v>240</v>
      </c>
      <c r="GJ26" s="52"/>
      <c r="GK26" s="62"/>
      <c r="GL26" s="24"/>
    </row>
    <row r="27" spans="1:194" ht="20.25" hidden="1" customHeight="1" x14ac:dyDescent="0.2">
      <c r="A27" s="13"/>
      <c r="B27" s="55" t="s">
        <v>252</v>
      </c>
      <c r="C27" s="56" t="s">
        <v>31</v>
      </c>
      <c r="D27" s="57">
        <v>3</v>
      </c>
      <c r="E27" s="59">
        <f t="shared" ref="E27:L27" si="48">IFERROR(SUM(E25:E26), 0)</f>
        <v>0</v>
      </c>
      <c r="F27" s="59">
        <f t="shared" si="48"/>
        <v>0</v>
      </c>
      <c r="G27" s="59">
        <f t="shared" si="48"/>
        <v>0</v>
      </c>
      <c r="H27" s="59">
        <f t="shared" si="48"/>
        <v>0</v>
      </c>
      <c r="I27" s="59">
        <f t="shared" si="48"/>
        <v>0</v>
      </c>
      <c r="J27" s="59">
        <f t="shared" si="48"/>
        <v>0</v>
      </c>
      <c r="K27" s="59">
        <f t="shared" si="48"/>
        <v>0</v>
      </c>
      <c r="L27" s="59">
        <f t="shared" si="48"/>
        <v>0</v>
      </c>
      <c r="M27" s="59">
        <f>IFERROR(SUM(M25:M26), 0)</f>
        <v>0</v>
      </c>
      <c r="N27" s="59">
        <f>IFERROR(SUM(N25:N26), 0)</f>
        <v>0</v>
      </c>
      <c r="O27" s="59">
        <f t="shared" si="0"/>
        <v>0</v>
      </c>
      <c r="P27" s="59">
        <f t="shared" ref="P27:Y27" si="49">IFERROR(SUM(P25:P26), 0)</f>
        <v>0</v>
      </c>
      <c r="Q27" s="59">
        <f t="shared" si="49"/>
        <v>0</v>
      </c>
      <c r="R27" s="59">
        <f t="shared" si="49"/>
        <v>0</v>
      </c>
      <c r="S27" s="59">
        <f t="shared" si="49"/>
        <v>0</v>
      </c>
      <c r="T27" s="59">
        <f t="shared" si="49"/>
        <v>0</v>
      </c>
      <c r="U27" s="59">
        <f t="shared" si="49"/>
        <v>0</v>
      </c>
      <c r="V27" s="59">
        <f t="shared" si="49"/>
        <v>0</v>
      </c>
      <c r="W27" s="59">
        <f t="shared" si="49"/>
        <v>0</v>
      </c>
      <c r="X27" s="59">
        <f t="shared" si="49"/>
        <v>0</v>
      </c>
      <c r="Y27" s="59">
        <f t="shared" si="49"/>
        <v>0</v>
      </c>
      <c r="Z27" s="59">
        <f t="shared" si="1"/>
        <v>0</v>
      </c>
      <c r="AA27" s="59">
        <f t="shared" ref="AA27:AJ27" si="50">IFERROR(SUM(AA25:AA26), 0)</f>
        <v>0</v>
      </c>
      <c r="AB27" s="59">
        <f t="shared" si="50"/>
        <v>0</v>
      </c>
      <c r="AC27" s="59">
        <f t="shared" si="50"/>
        <v>0</v>
      </c>
      <c r="AD27" s="59">
        <f t="shared" si="50"/>
        <v>0</v>
      </c>
      <c r="AE27" s="59">
        <f t="shared" si="50"/>
        <v>0</v>
      </c>
      <c r="AF27" s="59">
        <f t="shared" si="50"/>
        <v>0</v>
      </c>
      <c r="AG27" s="59">
        <f t="shared" si="50"/>
        <v>0</v>
      </c>
      <c r="AH27" s="59">
        <f t="shared" si="50"/>
        <v>0</v>
      </c>
      <c r="AI27" s="59">
        <f t="shared" si="50"/>
        <v>0</v>
      </c>
      <c r="AJ27" s="59">
        <f t="shared" si="50"/>
        <v>0</v>
      </c>
      <c r="AK27" s="59">
        <f t="shared" si="2"/>
        <v>0</v>
      </c>
      <c r="AL27" s="59">
        <f t="shared" ref="AL27:AU27" si="51">IFERROR(SUM(AL25:AL26), 0)</f>
        <v>0</v>
      </c>
      <c r="AM27" s="59">
        <f t="shared" si="51"/>
        <v>0</v>
      </c>
      <c r="AN27" s="59">
        <f t="shared" si="51"/>
        <v>0</v>
      </c>
      <c r="AO27" s="59">
        <f t="shared" si="51"/>
        <v>0</v>
      </c>
      <c r="AP27" s="59">
        <f t="shared" si="51"/>
        <v>0</v>
      </c>
      <c r="AQ27" s="59">
        <f t="shared" si="51"/>
        <v>0</v>
      </c>
      <c r="AR27" s="59">
        <f t="shared" si="51"/>
        <v>0</v>
      </c>
      <c r="AS27" s="59">
        <f t="shared" si="51"/>
        <v>0</v>
      </c>
      <c r="AT27" s="59">
        <f t="shared" si="51"/>
        <v>0</v>
      </c>
      <c r="AU27" s="59">
        <f t="shared" si="51"/>
        <v>0</v>
      </c>
      <c r="AV27" s="59">
        <f t="shared" si="3"/>
        <v>0</v>
      </c>
      <c r="AW27" s="59">
        <f t="shared" ref="AW27:BF27" si="52">IFERROR(SUM(AW25:AW26), 0)</f>
        <v>0</v>
      </c>
      <c r="AX27" s="59">
        <f t="shared" si="52"/>
        <v>0</v>
      </c>
      <c r="AY27" s="59">
        <f t="shared" si="52"/>
        <v>0</v>
      </c>
      <c r="AZ27" s="59">
        <f t="shared" si="52"/>
        <v>0</v>
      </c>
      <c r="BA27" s="59">
        <f t="shared" si="52"/>
        <v>0</v>
      </c>
      <c r="BB27" s="59">
        <f t="shared" si="52"/>
        <v>0</v>
      </c>
      <c r="BC27" s="59">
        <f t="shared" si="52"/>
        <v>0</v>
      </c>
      <c r="BD27" s="59">
        <f t="shared" si="52"/>
        <v>0</v>
      </c>
      <c r="BE27" s="59">
        <f t="shared" si="52"/>
        <v>0</v>
      </c>
      <c r="BF27" s="59">
        <f t="shared" si="52"/>
        <v>0</v>
      </c>
      <c r="BG27" s="59">
        <f t="shared" si="4"/>
        <v>0</v>
      </c>
      <c r="BH27" s="59">
        <f t="shared" ref="BH27:BQ27" si="53">IFERROR(SUM(BH25:BH26), 0)</f>
        <v>0</v>
      </c>
      <c r="BI27" s="59">
        <f t="shared" si="53"/>
        <v>0</v>
      </c>
      <c r="BJ27" s="59">
        <f t="shared" si="53"/>
        <v>0</v>
      </c>
      <c r="BK27" s="59">
        <f t="shared" si="53"/>
        <v>0</v>
      </c>
      <c r="BL27" s="59">
        <f t="shared" si="53"/>
        <v>0</v>
      </c>
      <c r="BM27" s="59">
        <f t="shared" si="53"/>
        <v>0</v>
      </c>
      <c r="BN27" s="59">
        <f t="shared" si="53"/>
        <v>0</v>
      </c>
      <c r="BO27" s="59">
        <f t="shared" si="53"/>
        <v>0</v>
      </c>
      <c r="BP27" s="59">
        <f t="shared" si="53"/>
        <v>0</v>
      </c>
      <c r="BQ27" s="59">
        <f t="shared" si="53"/>
        <v>0</v>
      </c>
      <c r="BR27" s="59">
        <f t="shared" si="5"/>
        <v>0</v>
      </c>
      <c r="BS27" s="59">
        <f t="shared" ref="BS27:CB27" si="54">IFERROR(SUM(BS25:BS26), 0)</f>
        <v>0</v>
      </c>
      <c r="BT27" s="59">
        <f t="shared" si="54"/>
        <v>0</v>
      </c>
      <c r="BU27" s="59">
        <f t="shared" si="54"/>
        <v>0</v>
      </c>
      <c r="BV27" s="59">
        <f t="shared" si="54"/>
        <v>0</v>
      </c>
      <c r="BW27" s="59">
        <f t="shared" si="54"/>
        <v>0</v>
      </c>
      <c r="BX27" s="59">
        <f t="shared" si="54"/>
        <v>0</v>
      </c>
      <c r="BY27" s="59">
        <f t="shared" si="54"/>
        <v>0</v>
      </c>
      <c r="BZ27" s="59">
        <f t="shared" si="54"/>
        <v>0</v>
      </c>
      <c r="CA27" s="59">
        <f t="shared" si="54"/>
        <v>0</v>
      </c>
      <c r="CB27" s="59">
        <f t="shared" si="54"/>
        <v>0</v>
      </c>
      <c r="CC27" s="59">
        <f t="shared" si="6"/>
        <v>0</v>
      </c>
      <c r="CD27" s="59">
        <f t="shared" ref="CD27:CM27" si="55">IFERROR(SUM(CD25:CD26), 0)</f>
        <v>0</v>
      </c>
      <c r="CE27" s="59">
        <f t="shared" si="55"/>
        <v>0</v>
      </c>
      <c r="CF27" s="59">
        <f t="shared" si="55"/>
        <v>0</v>
      </c>
      <c r="CG27" s="59">
        <f t="shared" si="55"/>
        <v>0</v>
      </c>
      <c r="CH27" s="59">
        <f t="shared" si="55"/>
        <v>0</v>
      </c>
      <c r="CI27" s="59">
        <f t="shared" si="55"/>
        <v>0</v>
      </c>
      <c r="CJ27" s="59">
        <f t="shared" si="55"/>
        <v>0</v>
      </c>
      <c r="CK27" s="59">
        <f t="shared" si="55"/>
        <v>0</v>
      </c>
      <c r="CL27" s="63">
        <f t="shared" si="55"/>
        <v>0</v>
      </c>
      <c r="CM27" s="63">
        <f t="shared" si="55"/>
        <v>0</v>
      </c>
      <c r="CN27" s="61">
        <f t="shared" si="7"/>
        <v>0</v>
      </c>
      <c r="CO27" s="52"/>
      <c r="CP27" s="62" t="s">
        <v>253</v>
      </c>
      <c r="CQ27" s="52"/>
      <c r="CR27" s="62"/>
      <c r="CS27" s="24"/>
      <c r="CT27" s="24"/>
      <c r="CU27" s="55" t="s">
        <v>252</v>
      </c>
      <c r="CV27" s="56" t="s">
        <v>31</v>
      </c>
      <c r="CW27" s="57">
        <v>3</v>
      </c>
      <c r="CX27" s="59" t="s">
        <v>254</v>
      </c>
      <c r="CY27" s="59" t="s">
        <v>255</v>
      </c>
      <c r="CZ27" s="59" t="s">
        <v>256</v>
      </c>
      <c r="DA27" s="59" t="s">
        <v>257</v>
      </c>
      <c r="DB27" s="59" t="s">
        <v>258</v>
      </c>
      <c r="DC27" s="59" t="s">
        <v>259</v>
      </c>
      <c r="DD27" s="59" t="s">
        <v>260</v>
      </c>
      <c r="DE27" s="59" t="s">
        <v>261</v>
      </c>
      <c r="DF27" s="59" t="s">
        <v>262</v>
      </c>
      <c r="DG27" s="59" t="s">
        <v>263</v>
      </c>
      <c r="DH27" s="59" t="s">
        <v>264</v>
      </c>
      <c r="DI27" s="59" t="s">
        <v>254</v>
      </c>
      <c r="DJ27" s="59" t="s">
        <v>255</v>
      </c>
      <c r="DK27" s="59" t="s">
        <v>256</v>
      </c>
      <c r="DL27" s="59" t="s">
        <v>257</v>
      </c>
      <c r="DM27" s="59" t="s">
        <v>258</v>
      </c>
      <c r="DN27" s="59" t="s">
        <v>259</v>
      </c>
      <c r="DO27" s="59" t="s">
        <v>260</v>
      </c>
      <c r="DP27" s="59" t="s">
        <v>261</v>
      </c>
      <c r="DQ27" s="59" t="s">
        <v>262</v>
      </c>
      <c r="DR27" s="59" t="s">
        <v>263</v>
      </c>
      <c r="DS27" s="59" t="s">
        <v>264</v>
      </c>
      <c r="DT27" s="59" t="s">
        <v>254</v>
      </c>
      <c r="DU27" s="59" t="s">
        <v>255</v>
      </c>
      <c r="DV27" s="59" t="s">
        <v>256</v>
      </c>
      <c r="DW27" s="59" t="s">
        <v>257</v>
      </c>
      <c r="DX27" s="59" t="s">
        <v>258</v>
      </c>
      <c r="DY27" s="59" t="s">
        <v>259</v>
      </c>
      <c r="DZ27" s="59" t="s">
        <v>260</v>
      </c>
      <c r="EA27" s="59" t="s">
        <v>261</v>
      </c>
      <c r="EB27" s="59" t="s">
        <v>262</v>
      </c>
      <c r="EC27" s="59" t="s">
        <v>263</v>
      </c>
      <c r="ED27" s="59" t="s">
        <v>264</v>
      </c>
      <c r="EE27" s="59" t="s">
        <v>254</v>
      </c>
      <c r="EF27" s="59" t="s">
        <v>255</v>
      </c>
      <c r="EG27" s="59" t="s">
        <v>256</v>
      </c>
      <c r="EH27" s="59" t="s">
        <v>257</v>
      </c>
      <c r="EI27" s="59" t="s">
        <v>258</v>
      </c>
      <c r="EJ27" s="59" t="s">
        <v>259</v>
      </c>
      <c r="EK27" s="59" t="s">
        <v>260</v>
      </c>
      <c r="EL27" s="59" t="s">
        <v>261</v>
      </c>
      <c r="EM27" s="59" t="s">
        <v>262</v>
      </c>
      <c r="EN27" s="59" t="s">
        <v>263</v>
      </c>
      <c r="EO27" s="59" t="s">
        <v>264</v>
      </c>
      <c r="EP27" s="59" t="s">
        <v>254</v>
      </c>
      <c r="EQ27" s="59" t="s">
        <v>255</v>
      </c>
      <c r="ER27" s="59" t="s">
        <v>256</v>
      </c>
      <c r="ES27" s="59" t="s">
        <v>257</v>
      </c>
      <c r="ET27" s="59" t="s">
        <v>258</v>
      </c>
      <c r="EU27" s="59" t="s">
        <v>259</v>
      </c>
      <c r="EV27" s="59" t="s">
        <v>260</v>
      </c>
      <c r="EW27" s="59" t="s">
        <v>261</v>
      </c>
      <c r="EX27" s="59" t="s">
        <v>262</v>
      </c>
      <c r="EY27" s="59" t="s">
        <v>263</v>
      </c>
      <c r="EZ27" s="59" t="s">
        <v>264</v>
      </c>
      <c r="FA27" s="59" t="s">
        <v>254</v>
      </c>
      <c r="FB27" s="59" t="s">
        <v>255</v>
      </c>
      <c r="FC27" s="59" t="s">
        <v>256</v>
      </c>
      <c r="FD27" s="59" t="s">
        <v>257</v>
      </c>
      <c r="FE27" s="59" t="s">
        <v>258</v>
      </c>
      <c r="FF27" s="59" t="s">
        <v>259</v>
      </c>
      <c r="FG27" s="59" t="s">
        <v>260</v>
      </c>
      <c r="FH27" s="59" t="s">
        <v>261</v>
      </c>
      <c r="FI27" s="59" t="s">
        <v>262</v>
      </c>
      <c r="FJ27" s="59" t="s">
        <v>263</v>
      </c>
      <c r="FK27" s="59" t="s">
        <v>264</v>
      </c>
      <c r="FL27" s="59" t="s">
        <v>254</v>
      </c>
      <c r="FM27" s="59" t="s">
        <v>255</v>
      </c>
      <c r="FN27" s="59" t="s">
        <v>256</v>
      </c>
      <c r="FO27" s="59" t="s">
        <v>257</v>
      </c>
      <c r="FP27" s="59" t="s">
        <v>258</v>
      </c>
      <c r="FQ27" s="59" t="s">
        <v>259</v>
      </c>
      <c r="FR27" s="59" t="s">
        <v>260</v>
      </c>
      <c r="FS27" s="59" t="s">
        <v>261</v>
      </c>
      <c r="FT27" s="59" t="s">
        <v>262</v>
      </c>
      <c r="FU27" s="59" t="s">
        <v>263</v>
      </c>
      <c r="FV27" s="59" t="s">
        <v>264</v>
      </c>
      <c r="FW27" s="59" t="s">
        <v>254</v>
      </c>
      <c r="FX27" s="59" t="s">
        <v>255</v>
      </c>
      <c r="FY27" s="59" t="s">
        <v>256</v>
      </c>
      <c r="FZ27" s="59" t="s">
        <v>257</v>
      </c>
      <c r="GA27" s="59" t="s">
        <v>258</v>
      </c>
      <c r="GB27" s="59" t="s">
        <v>259</v>
      </c>
      <c r="GC27" s="59" t="s">
        <v>260</v>
      </c>
      <c r="GD27" s="59" t="s">
        <v>261</v>
      </c>
      <c r="GE27" s="63" t="s">
        <v>262</v>
      </c>
      <c r="GF27" s="63" t="s">
        <v>263</v>
      </c>
      <c r="GG27" s="61" t="s">
        <v>264</v>
      </c>
      <c r="GH27" s="52"/>
      <c r="GI27" s="62" t="s">
        <v>253</v>
      </c>
      <c r="GJ27" s="52"/>
      <c r="GK27" s="62"/>
      <c r="GL27" s="24"/>
    </row>
    <row r="28" spans="1:194" ht="20.25" hidden="1" customHeight="1" x14ac:dyDescent="0.2">
      <c r="A28" s="13"/>
      <c r="B28" s="55" t="s">
        <v>265</v>
      </c>
      <c r="C28" s="56" t="s">
        <v>31</v>
      </c>
      <c r="D28" s="57">
        <v>3</v>
      </c>
      <c r="E28" s="58"/>
      <c r="F28" s="58"/>
      <c r="G28" s="58"/>
      <c r="H28" s="58"/>
      <c r="I28" s="58"/>
      <c r="J28" s="58"/>
      <c r="K28" s="58"/>
      <c r="L28" s="58"/>
      <c r="M28" s="58"/>
      <c r="N28" s="58"/>
      <c r="O28" s="59">
        <f t="shared" si="0"/>
        <v>0</v>
      </c>
      <c r="P28" s="58"/>
      <c r="Q28" s="58"/>
      <c r="R28" s="58"/>
      <c r="S28" s="58"/>
      <c r="T28" s="58"/>
      <c r="U28" s="58"/>
      <c r="V28" s="58"/>
      <c r="W28" s="58"/>
      <c r="X28" s="58"/>
      <c r="Y28" s="58"/>
      <c r="Z28" s="59">
        <f t="shared" si="1"/>
        <v>0</v>
      </c>
      <c r="AA28" s="58"/>
      <c r="AB28" s="58"/>
      <c r="AC28" s="58"/>
      <c r="AD28" s="58"/>
      <c r="AE28" s="58"/>
      <c r="AF28" s="58"/>
      <c r="AG28" s="58"/>
      <c r="AH28" s="58"/>
      <c r="AI28" s="58"/>
      <c r="AJ28" s="58"/>
      <c r="AK28" s="59">
        <f t="shared" si="2"/>
        <v>0</v>
      </c>
      <c r="AL28" s="58"/>
      <c r="AM28" s="58"/>
      <c r="AN28" s="58"/>
      <c r="AO28" s="58"/>
      <c r="AP28" s="58"/>
      <c r="AQ28" s="58"/>
      <c r="AR28" s="58"/>
      <c r="AS28" s="58"/>
      <c r="AT28" s="58"/>
      <c r="AU28" s="58"/>
      <c r="AV28" s="59">
        <f t="shared" si="3"/>
        <v>0</v>
      </c>
      <c r="AW28" s="58"/>
      <c r="AX28" s="58"/>
      <c r="AY28" s="58"/>
      <c r="AZ28" s="58"/>
      <c r="BA28" s="58"/>
      <c r="BB28" s="58"/>
      <c r="BC28" s="58"/>
      <c r="BD28" s="58"/>
      <c r="BE28" s="58"/>
      <c r="BF28" s="58"/>
      <c r="BG28" s="59">
        <f t="shared" si="4"/>
        <v>0</v>
      </c>
      <c r="BH28" s="58"/>
      <c r="BI28" s="58"/>
      <c r="BJ28" s="58"/>
      <c r="BK28" s="58"/>
      <c r="BL28" s="58"/>
      <c r="BM28" s="58"/>
      <c r="BN28" s="58"/>
      <c r="BO28" s="58"/>
      <c r="BP28" s="58"/>
      <c r="BQ28" s="58"/>
      <c r="BR28" s="59">
        <f t="shared" si="5"/>
        <v>0</v>
      </c>
      <c r="BS28" s="58"/>
      <c r="BT28" s="58"/>
      <c r="BU28" s="58"/>
      <c r="BV28" s="58"/>
      <c r="BW28" s="58"/>
      <c r="BX28" s="58"/>
      <c r="BY28" s="58"/>
      <c r="BZ28" s="58"/>
      <c r="CA28" s="58"/>
      <c r="CB28" s="58"/>
      <c r="CC28" s="59">
        <f t="shared" si="6"/>
        <v>0</v>
      </c>
      <c r="CD28" s="58"/>
      <c r="CE28" s="58"/>
      <c r="CF28" s="58"/>
      <c r="CG28" s="58"/>
      <c r="CH28" s="58"/>
      <c r="CI28" s="58"/>
      <c r="CJ28" s="58"/>
      <c r="CK28" s="58"/>
      <c r="CL28" s="60"/>
      <c r="CM28" s="60"/>
      <c r="CN28" s="61">
        <f t="shared" si="7"/>
        <v>0</v>
      </c>
      <c r="CO28" s="52"/>
      <c r="CP28" s="62" t="s">
        <v>266</v>
      </c>
      <c r="CQ28" s="52"/>
      <c r="CR28" s="62"/>
      <c r="CS28" s="24"/>
      <c r="CT28" s="24"/>
      <c r="CU28" s="55" t="s">
        <v>265</v>
      </c>
      <c r="CV28" s="56" t="s">
        <v>31</v>
      </c>
      <c r="CW28" s="57">
        <v>3</v>
      </c>
      <c r="CX28" s="58" t="s">
        <v>267</v>
      </c>
      <c r="CY28" s="58" t="s">
        <v>268</v>
      </c>
      <c r="CZ28" s="58" t="s">
        <v>269</v>
      </c>
      <c r="DA28" s="58" t="s">
        <v>270</v>
      </c>
      <c r="DB28" s="58" t="s">
        <v>271</v>
      </c>
      <c r="DC28" s="58" t="s">
        <v>272</v>
      </c>
      <c r="DD28" s="58" t="s">
        <v>273</v>
      </c>
      <c r="DE28" s="58" t="s">
        <v>274</v>
      </c>
      <c r="DF28" s="58" t="s">
        <v>275</v>
      </c>
      <c r="DG28" s="58" t="s">
        <v>276</v>
      </c>
      <c r="DH28" s="59" t="s">
        <v>277</v>
      </c>
      <c r="DI28" s="58" t="s">
        <v>267</v>
      </c>
      <c r="DJ28" s="58" t="s">
        <v>268</v>
      </c>
      <c r="DK28" s="58" t="s">
        <v>269</v>
      </c>
      <c r="DL28" s="58" t="s">
        <v>270</v>
      </c>
      <c r="DM28" s="58" t="s">
        <v>271</v>
      </c>
      <c r="DN28" s="58" t="s">
        <v>272</v>
      </c>
      <c r="DO28" s="58" t="s">
        <v>273</v>
      </c>
      <c r="DP28" s="58" t="s">
        <v>274</v>
      </c>
      <c r="DQ28" s="58" t="s">
        <v>275</v>
      </c>
      <c r="DR28" s="58" t="s">
        <v>276</v>
      </c>
      <c r="DS28" s="59" t="s">
        <v>277</v>
      </c>
      <c r="DT28" s="58" t="s">
        <v>267</v>
      </c>
      <c r="DU28" s="58" t="s">
        <v>268</v>
      </c>
      <c r="DV28" s="58" t="s">
        <v>269</v>
      </c>
      <c r="DW28" s="58" t="s">
        <v>270</v>
      </c>
      <c r="DX28" s="58" t="s">
        <v>271</v>
      </c>
      <c r="DY28" s="58" t="s">
        <v>272</v>
      </c>
      <c r="DZ28" s="58" t="s">
        <v>273</v>
      </c>
      <c r="EA28" s="58" t="s">
        <v>274</v>
      </c>
      <c r="EB28" s="58" t="s">
        <v>275</v>
      </c>
      <c r="EC28" s="58" t="s">
        <v>276</v>
      </c>
      <c r="ED28" s="59" t="s">
        <v>277</v>
      </c>
      <c r="EE28" s="58" t="s">
        <v>267</v>
      </c>
      <c r="EF28" s="58" t="s">
        <v>268</v>
      </c>
      <c r="EG28" s="58" t="s">
        <v>269</v>
      </c>
      <c r="EH28" s="58" t="s">
        <v>270</v>
      </c>
      <c r="EI28" s="58" t="s">
        <v>271</v>
      </c>
      <c r="EJ28" s="58" t="s">
        <v>272</v>
      </c>
      <c r="EK28" s="58" t="s">
        <v>273</v>
      </c>
      <c r="EL28" s="58" t="s">
        <v>274</v>
      </c>
      <c r="EM28" s="58" t="s">
        <v>275</v>
      </c>
      <c r="EN28" s="58" t="s">
        <v>276</v>
      </c>
      <c r="EO28" s="59" t="s">
        <v>277</v>
      </c>
      <c r="EP28" s="58" t="s">
        <v>267</v>
      </c>
      <c r="EQ28" s="58" t="s">
        <v>268</v>
      </c>
      <c r="ER28" s="58" t="s">
        <v>269</v>
      </c>
      <c r="ES28" s="58" t="s">
        <v>270</v>
      </c>
      <c r="ET28" s="58" t="s">
        <v>271</v>
      </c>
      <c r="EU28" s="58" t="s">
        <v>272</v>
      </c>
      <c r="EV28" s="58" t="s">
        <v>273</v>
      </c>
      <c r="EW28" s="58" t="s">
        <v>274</v>
      </c>
      <c r="EX28" s="58" t="s">
        <v>275</v>
      </c>
      <c r="EY28" s="58" t="s">
        <v>276</v>
      </c>
      <c r="EZ28" s="59" t="s">
        <v>277</v>
      </c>
      <c r="FA28" s="58" t="s">
        <v>267</v>
      </c>
      <c r="FB28" s="58" t="s">
        <v>268</v>
      </c>
      <c r="FC28" s="58" t="s">
        <v>269</v>
      </c>
      <c r="FD28" s="58" t="s">
        <v>270</v>
      </c>
      <c r="FE28" s="58" t="s">
        <v>271</v>
      </c>
      <c r="FF28" s="58" t="s">
        <v>272</v>
      </c>
      <c r="FG28" s="58" t="s">
        <v>273</v>
      </c>
      <c r="FH28" s="58" t="s">
        <v>274</v>
      </c>
      <c r="FI28" s="58" t="s">
        <v>275</v>
      </c>
      <c r="FJ28" s="58" t="s">
        <v>276</v>
      </c>
      <c r="FK28" s="59" t="s">
        <v>277</v>
      </c>
      <c r="FL28" s="58" t="s">
        <v>267</v>
      </c>
      <c r="FM28" s="58" t="s">
        <v>268</v>
      </c>
      <c r="FN28" s="58" t="s">
        <v>269</v>
      </c>
      <c r="FO28" s="58" t="s">
        <v>270</v>
      </c>
      <c r="FP28" s="58" t="s">
        <v>271</v>
      </c>
      <c r="FQ28" s="58" t="s">
        <v>272</v>
      </c>
      <c r="FR28" s="58" t="s">
        <v>273</v>
      </c>
      <c r="FS28" s="58" t="s">
        <v>274</v>
      </c>
      <c r="FT28" s="58" t="s">
        <v>275</v>
      </c>
      <c r="FU28" s="58" t="s">
        <v>276</v>
      </c>
      <c r="FV28" s="59" t="s">
        <v>277</v>
      </c>
      <c r="FW28" s="58" t="s">
        <v>267</v>
      </c>
      <c r="FX28" s="58" t="s">
        <v>268</v>
      </c>
      <c r="FY28" s="58" t="s">
        <v>269</v>
      </c>
      <c r="FZ28" s="58" t="s">
        <v>270</v>
      </c>
      <c r="GA28" s="58" t="s">
        <v>271</v>
      </c>
      <c r="GB28" s="58" t="s">
        <v>272</v>
      </c>
      <c r="GC28" s="58" t="s">
        <v>273</v>
      </c>
      <c r="GD28" s="58" t="s">
        <v>274</v>
      </c>
      <c r="GE28" s="60" t="s">
        <v>275</v>
      </c>
      <c r="GF28" s="60" t="s">
        <v>276</v>
      </c>
      <c r="GG28" s="61" t="s">
        <v>277</v>
      </c>
      <c r="GH28" s="52"/>
      <c r="GI28" s="62" t="s">
        <v>266</v>
      </c>
      <c r="GJ28" s="52"/>
      <c r="GK28" s="62"/>
      <c r="GL28" s="24"/>
    </row>
    <row r="29" spans="1:194" ht="20.25" hidden="1" customHeight="1" x14ac:dyDescent="0.2">
      <c r="A29" s="13"/>
      <c r="B29" s="55" t="s">
        <v>278</v>
      </c>
      <c r="C29" s="56" t="s">
        <v>31</v>
      </c>
      <c r="D29" s="57">
        <v>3</v>
      </c>
      <c r="E29" s="58"/>
      <c r="F29" s="58"/>
      <c r="G29" s="58"/>
      <c r="H29" s="58"/>
      <c r="I29" s="58"/>
      <c r="J29" s="58"/>
      <c r="K29" s="58"/>
      <c r="L29" s="58"/>
      <c r="M29" s="58"/>
      <c r="N29" s="58"/>
      <c r="O29" s="59">
        <f t="shared" si="0"/>
        <v>0</v>
      </c>
      <c r="P29" s="58"/>
      <c r="Q29" s="58"/>
      <c r="R29" s="58"/>
      <c r="S29" s="58"/>
      <c r="T29" s="58"/>
      <c r="U29" s="58"/>
      <c r="V29" s="58"/>
      <c r="W29" s="58"/>
      <c r="X29" s="58"/>
      <c r="Y29" s="58"/>
      <c r="Z29" s="59">
        <f t="shared" si="1"/>
        <v>0</v>
      </c>
      <c r="AA29" s="58"/>
      <c r="AB29" s="58"/>
      <c r="AC29" s="58"/>
      <c r="AD29" s="58"/>
      <c r="AE29" s="58"/>
      <c r="AF29" s="58"/>
      <c r="AG29" s="58"/>
      <c r="AH29" s="58"/>
      <c r="AI29" s="58"/>
      <c r="AJ29" s="58"/>
      <c r="AK29" s="59">
        <f t="shared" si="2"/>
        <v>0</v>
      </c>
      <c r="AL29" s="58"/>
      <c r="AM29" s="58"/>
      <c r="AN29" s="58"/>
      <c r="AO29" s="58"/>
      <c r="AP29" s="58"/>
      <c r="AQ29" s="58"/>
      <c r="AR29" s="58"/>
      <c r="AS29" s="58"/>
      <c r="AT29" s="58"/>
      <c r="AU29" s="58"/>
      <c r="AV29" s="59">
        <f t="shared" si="3"/>
        <v>0</v>
      </c>
      <c r="AW29" s="58"/>
      <c r="AX29" s="58"/>
      <c r="AY29" s="58"/>
      <c r="AZ29" s="58"/>
      <c r="BA29" s="58"/>
      <c r="BB29" s="58"/>
      <c r="BC29" s="58"/>
      <c r="BD29" s="58"/>
      <c r="BE29" s="58"/>
      <c r="BF29" s="58"/>
      <c r="BG29" s="59">
        <f t="shared" si="4"/>
        <v>0</v>
      </c>
      <c r="BH29" s="58"/>
      <c r="BI29" s="58"/>
      <c r="BJ29" s="58"/>
      <c r="BK29" s="58"/>
      <c r="BL29" s="58"/>
      <c r="BM29" s="58"/>
      <c r="BN29" s="58"/>
      <c r="BO29" s="58"/>
      <c r="BP29" s="58"/>
      <c r="BQ29" s="58"/>
      <c r="BR29" s="59">
        <f t="shared" si="5"/>
        <v>0</v>
      </c>
      <c r="BS29" s="58"/>
      <c r="BT29" s="58"/>
      <c r="BU29" s="58"/>
      <c r="BV29" s="58"/>
      <c r="BW29" s="58"/>
      <c r="BX29" s="58"/>
      <c r="BY29" s="58"/>
      <c r="BZ29" s="58"/>
      <c r="CA29" s="58"/>
      <c r="CB29" s="58"/>
      <c r="CC29" s="59">
        <f t="shared" si="6"/>
        <v>0</v>
      </c>
      <c r="CD29" s="58"/>
      <c r="CE29" s="58"/>
      <c r="CF29" s="58"/>
      <c r="CG29" s="58"/>
      <c r="CH29" s="58"/>
      <c r="CI29" s="58"/>
      <c r="CJ29" s="58"/>
      <c r="CK29" s="58"/>
      <c r="CL29" s="60"/>
      <c r="CM29" s="60"/>
      <c r="CN29" s="61">
        <f t="shared" si="7"/>
        <v>0</v>
      </c>
      <c r="CO29" s="52"/>
      <c r="CP29" s="62" t="s">
        <v>279</v>
      </c>
      <c r="CQ29" s="52"/>
      <c r="CR29" s="62"/>
      <c r="CS29" s="24"/>
      <c r="CT29" s="24"/>
      <c r="CU29" s="55" t="s">
        <v>278</v>
      </c>
      <c r="CV29" s="56" t="s">
        <v>31</v>
      </c>
      <c r="CW29" s="57">
        <v>3</v>
      </c>
      <c r="CX29" s="58" t="s">
        <v>280</v>
      </c>
      <c r="CY29" s="58" t="s">
        <v>281</v>
      </c>
      <c r="CZ29" s="58" t="s">
        <v>282</v>
      </c>
      <c r="DA29" s="58" t="s">
        <v>283</v>
      </c>
      <c r="DB29" s="58" t="s">
        <v>284</v>
      </c>
      <c r="DC29" s="58" t="s">
        <v>285</v>
      </c>
      <c r="DD29" s="58" t="s">
        <v>286</v>
      </c>
      <c r="DE29" s="58" t="s">
        <v>287</v>
      </c>
      <c r="DF29" s="58" t="s">
        <v>288</v>
      </c>
      <c r="DG29" s="58" t="s">
        <v>289</v>
      </c>
      <c r="DH29" s="59" t="s">
        <v>290</v>
      </c>
      <c r="DI29" s="58" t="s">
        <v>280</v>
      </c>
      <c r="DJ29" s="58" t="s">
        <v>281</v>
      </c>
      <c r="DK29" s="58" t="s">
        <v>282</v>
      </c>
      <c r="DL29" s="58" t="s">
        <v>283</v>
      </c>
      <c r="DM29" s="58" t="s">
        <v>284</v>
      </c>
      <c r="DN29" s="58" t="s">
        <v>285</v>
      </c>
      <c r="DO29" s="58" t="s">
        <v>286</v>
      </c>
      <c r="DP29" s="58" t="s">
        <v>287</v>
      </c>
      <c r="DQ29" s="58" t="s">
        <v>288</v>
      </c>
      <c r="DR29" s="58" t="s">
        <v>289</v>
      </c>
      <c r="DS29" s="59" t="s">
        <v>290</v>
      </c>
      <c r="DT29" s="58" t="s">
        <v>280</v>
      </c>
      <c r="DU29" s="58" t="s">
        <v>281</v>
      </c>
      <c r="DV29" s="58" t="s">
        <v>282</v>
      </c>
      <c r="DW29" s="58" t="s">
        <v>283</v>
      </c>
      <c r="DX29" s="58" t="s">
        <v>284</v>
      </c>
      <c r="DY29" s="58" t="s">
        <v>285</v>
      </c>
      <c r="DZ29" s="58" t="s">
        <v>286</v>
      </c>
      <c r="EA29" s="58" t="s">
        <v>287</v>
      </c>
      <c r="EB29" s="58" t="s">
        <v>288</v>
      </c>
      <c r="EC29" s="58" t="s">
        <v>289</v>
      </c>
      <c r="ED29" s="59" t="s">
        <v>290</v>
      </c>
      <c r="EE29" s="58" t="s">
        <v>280</v>
      </c>
      <c r="EF29" s="58" t="s">
        <v>281</v>
      </c>
      <c r="EG29" s="58" t="s">
        <v>282</v>
      </c>
      <c r="EH29" s="58" t="s">
        <v>283</v>
      </c>
      <c r="EI29" s="58" t="s">
        <v>284</v>
      </c>
      <c r="EJ29" s="58" t="s">
        <v>285</v>
      </c>
      <c r="EK29" s="58" t="s">
        <v>286</v>
      </c>
      <c r="EL29" s="58" t="s">
        <v>287</v>
      </c>
      <c r="EM29" s="58" t="s">
        <v>288</v>
      </c>
      <c r="EN29" s="58" t="s">
        <v>289</v>
      </c>
      <c r="EO29" s="59" t="s">
        <v>290</v>
      </c>
      <c r="EP29" s="58" t="s">
        <v>280</v>
      </c>
      <c r="EQ29" s="58" t="s">
        <v>281</v>
      </c>
      <c r="ER29" s="58" t="s">
        <v>282</v>
      </c>
      <c r="ES29" s="58" t="s">
        <v>283</v>
      </c>
      <c r="ET29" s="58" t="s">
        <v>284</v>
      </c>
      <c r="EU29" s="58" t="s">
        <v>285</v>
      </c>
      <c r="EV29" s="58" t="s">
        <v>286</v>
      </c>
      <c r="EW29" s="58" t="s">
        <v>287</v>
      </c>
      <c r="EX29" s="58" t="s">
        <v>288</v>
      </c>
      <c r="EY29" s="58" t="s">
        <v>289</v>
      </c>
      <c r="EZ29" s="59" t="s">
        <v>290</v>
      </c>
      <c r="FA29" s="58" t="s">
        <v>280</v>
      </c>
      <c r="FB29" s="58" t="s">
        <v>281</v>
      </c>
      <c r="FC29" s="58" t="s">
        <v>282</v>
      </c>
      <c r="FD29" s="58" t="s">
        <v>283</v>
      </c>
      <c r="FE29" s="58" t="s">
        <v>284</v>
      </c>
      <c r="FF29" s="58" t="s">
        <v>285</v>
      </c>
      <c r="FG29" s="58" t="s">
        <v>286</v>
      </c>
      <c r="FH29" s="58" t="s">
        <v>287</v>
      </c>
      <c r="FI29" s="58" t="s">
        <v>288</v>
      </c>
      <c r="FJ29" s="58" t="s">
        <v>289</v>
      </c>
      <c r="FK29" s="59" t="s">
        <v>290</v>
      </c>
      <c r="FL29" s="58" t="s">
        <v>280</v>
      </c>
      <c r="FM29" s="58" t="s">
        <v>281</v>
      </c>
      <c r="FN29" s="58" t="s">
        <v>282</v>
      </c>
      <c r="FO29" s="58" t="s">
        <v>283</v>
      </c>
      <c r="FP29" s="58" t="s">
        <v>284</v>
      </c>
      <c r="FQ29" s="58" t="s">
        <v>285</v>
      </c>
      <c r="FR29" s="58" t="s">
        <v>286</v>
      </c>
      <c r="FS29" s="58" t="s">
        <v>287</v>
      </c>
      <c r="FT29" s="58" t="s">
        <v>288</v>
      </c>
      <c r="FU29" s="58" t="s">
        <v>289</v>
      </c>
      <c r="FV29" s="59" t="s">
        <v>290</v>
      </c>
      <c r="FW29" s="58" t="s">
        <v>280</v>
      </c>
      <c r="FX29" s="58" t="s">
        <v>281</v>
      </c>
      <c r="FY29" s="58" t="s">
        <v>282</v>
      </c>
      <c r="FZ29" s="58" t="s">
        <v>283</v>
      </c>
      <c r="GA29" s="58" t="s">
        <v>284</v>
      </c>
      <c r="GB29" s="58" t="s">
        <v>285</v>
      </c>
      <c r="GC29" s="58" t="s">
        <v>286</v>
      </c>
      <c r="GD29" s="58" t="s">
        <v>287</v>
      </c>
      <c r="GE29" s="60" t="s">
        <v>288</v>
      </c>
      <c r="GF29" s="60" t="s">
        <v>289</v>
      </c>
      <c r="GG29" s="61" t="s">
        <v>290</v>
      </c>
      <c r="GH29" s="52"/>
      <c r="GI29" s="62" t="s">
        <v>279</v>
      </c>
      <c r="GJ29" s="52"/>
      <c r="GK29" s="62"/>
      <c r="GL29" s="24"/>
    </row>
    <row r="30" spans="1:194" ht="20.25" hidden="1" customHeight="1" x14ac:dyDescent="0.2">
      <c r="A30" s="13"/>
      <c r="B30" s="55" t="s">
        <v>291</v>
      </c>
      <c r="C30" s="56" t="s">
        <v>31</v>
      </c>
      <c r="D30" s="57">
        <v>3</v>
      </c>
      <c r="E30" s="59">
        <f t="shared" ref="E30:L30" si="56">IFERROR(SUM(E28:E29), 0)</f>
        <v>0</v>
      </c>
      <c r="F30" s="59">
        <f t="shared" si="56"/>
        <v>0</v>
      </c>
      <c r="G30" s="59">
        <f t="shared" si="56"/>
        <v>0</v>
      </c>
      <c r="H30" s="59">
        <f t="shared" si="56"/>
        <v>0</v>
      </c>
      <c r="I30" s="59">
        <f t="shared" si="56"/>
        <v>0</v>
      </c>
      <c r="J30" s="59">
        <f t="shared" si="56"/>
        <v>0</v>
      </c>
      <c r="K30" s="59">
        <f t="shared" si="56"/>
        <v>0</v>
      </c>
      <c r="L30" s="59">
        <f t="shared" si="56"/>
        <v>0</v>
      </c>
      <c r="M30" s="59">
        <f>IFERROR(SUM(M28:M29), 0)</f>
        <v>0</v>
      </c>
      <c r="N30" s="59">
        <f>IFERROR(SUM(N28:N29), 0)</f>
        <v>0</v>
      </c>
      <c r="O30" s="59">
        <f t="shared" si="0"/>
        <v>0</v>
      </c>
      <c r="P30" s="59">
        <f t="shared" ref="P30:Y30" si="57">IFERROR(SUM(P28:P29), 0)</f>
        <v>0</v>
      </c>
      <c r="Q30" s="59">
        <f t="shared" si="57"/>
        <v>0</v>
      </c>
      <c r="R30" s="59">
        <f t="shared" si="57"/>
        <v>0</v>
      </c>
      <c r="S30" s="59">
        <f t="shared" si="57"/>
        <v>0</v>
      </c>
      <c r="T30" s="59">
        <f t="shared" si="57"/>
        <v>0</v>
      </c>
      <c r="U30" s="59">
        <f t="shared" si="57"/>
        <v>0</v>
      </c>
      <c r="V30" s="59">
        <f t="shared" si="57"/>
        <v>0</v>
      </c>
      <c r="W30" s="59">
        <f t="shared" si="57"/>
        <v>0</v>
      </c>
      <c r="X30" s="59">
        <f t="shared" si="57"/>
        <v>0</v>
      </c>
      <c r="Y30" s="59">
        <f t="shared" si="57"/>
        <v>0</v>
      </c>
      <c r="Z30" s="59">
        <f t="shared" si="1"/>
        <v>0</v>
      </c>
      <c r="AA30" s="59">
        <f t="shared" ref="AA30:AJ30" si="58">IFERROR(SUM(AA28:AA29), 0)</f>
        <v>0</v>
      </c>
      <c r="AB30" s="59">
        <f t="shared" si="58"/>
        <v>0</v>
      </c>
      <c r="AC30" s="59">
        <f t="shared" si="58"/>
        <v>0</v>
      </c>
      <c r="AD30" s="59">
        <f t="shared" si="58"/>
        <v>0</v>
      </c>
      <c r="AE30" s="59">
        <f t="shared" si="58"/>
        <v>0</v>
      </c>
      <c r="AF30" s="59">
        <f t="shared" si="58"/>
        <v>0</v>
      </c>
      <c r="AG30" s="59">
        <f t="shared" si="58"/>
        <v>0</v>
      </c>
      <c r="AH30" s="59">
        <f t="shared" si="58"/>
        <v>0</v>
      </c>
      <c r="AI30" s="59">
        <f t="shared" si="58"/>
        <v>0</v>
      </c>
      <c r="AJ30" s="59">
        <f t="shared" si="58"/>
        <v>0</v>
      </c>
      <c r="AK30" s="59">
        <f t="shared" si="2"/>
        <v>0</v>
      </c>
      <c r="AL30" s="59">
        <f t="shared" ref="AL30:AU30" si="59">IFERROR(SUM(AL28:AL29), 0)</f>
        <v>0</v>
      </c>
      <c r="AM30" s="59">
        <f t="shared" si="59"/>
        <v>0</v>
      </c>
      <c r="AN30" s="59">
        <f t="shared" si="59"/>
        <v>0</v>
      </c>
      <c r="AO30" s="59">
        <f t="shared" si="59"/>
        <v>0</v>
      </c>
      <c r="AP30" s="59">
        <f t="shared" si="59"/>
        <v>0</v>
      </c>
      <c r="AQ30" s="59">
        <f t="shared" si="59"/>
        <v>0</v>
      </c>
      <c r="AR30" s="59">
        <f t="shared" si="59"/>
        <v>0</v>
      </c>
      <c r="AS30" s="59">
        <f t="shared" si="59"/>
        <v>0</v>
      </c>
      <c r="AT30" s="59">
        <f t="shared" si="59"/>
        <v>0</v>
      </c>
      <c r="AU30" s="59">
        <f t="shared" si="59"/>
        <v>0</v>
      </c>
      <c r="AV30" s="59">
        <f t="shared" si="3"/>
        <v>0</v>
      </c>
      <c r="AW30" s="59">
        <f t="shared" ref="AW30:BF30" si="60">IFERROR(SUM(AW28:AW29), 0)</f>
        <v>0</v>
      </c>
      <c r="AX30" s="59">
        <f t="shared" si="60"/>
        <v>0</v>
      </c>
      <c r="AY30" s="59">
        <f t="shared" si="60"/>
        <v>0</v>
      </c>
      <c r="AZ30" s="59">
        <f t="shared" si="60"/>
        <v>0</v>
      </c>
      <c r="BA30" s="59">
        <f t="shared" si="60"/>
        <v>0</v>
      </c>
      <c r="BB30" s="59">
        <f t="shared" si="60"/>
        <v>0</v>
      </c>
      <c r="BC30" s="59">
        <f t="shared" si="60"/>
        <v>0</v>
      </c>
      <c r="BD30" s="59">
        <f t="shared" si="60"/>
        <v>0</v>
      </c>
      <c r="BE30" s="59">
        <f t="shared" si="60"/>
        <v>0</v>
      </c>
      <c r="BF30" s="59">
        <f t="shared" si="60"/>
        <v>0</v>
      </c>
      <c r="BG30" s="59">
        <f t="shared" si="4"/>
        <v>0</v>
      </c>
      <c r="BH30" s="59">
        <f t="shared" ref="BH30:BQ30" si="61">IFERROR(SUM(BH28:BH29), 0)</f>
        <v>0</v>
      </c>
      <c r="BI30" s="59">
        <f t="shared" si="61"/>
        <v>0</v>
      </c>
      <c r="BJ30" s="59">
        <f t="shared" si="61"/>
        <v>0</v>
      </c>
      <c r="BK30" s="59">
        <f t="shared" si="61"/>
        <v>0</v>
      </c>
      <c r="BL30" s="59">
        <f t="shared" si="61"/>
        <v>0</v>
      </c>
      <c r="BM30" s="59">
        <f t="shared" si="61"/>
        <v>0</v>
      </c>
      <c r="BN30" s="59">
        <f t="shared" si="61"/>
        <v>0</v>
      </c>
      <c r="BO30" s="59">
        <f t="shared" si="61"/>
        <v>0</v>
      </c>
      <c r="BP30" s="59">
        <f t="shared" si="61"/>
        <v>0</v>
      </c>
      <c r="BQ30" s="59">
        <f t="shared" si="61"/>
        <v>0</v>
      </c>
      <c r="BR30" s="59">
        <f t="shared" si="5"/>
        <v>0</v>
      </c>
      <c r="BS30" s="59">
        <f t="shared" ref="BS30:CB30" si="62">IFERROR(SUM(BS28:BS29), 0)</f>
        <v>0</v>
      </c>
      <c r="BT30" s="59">
        <f t="shared" si="62"/>
        <v>0</v>
      </c>
      <c r="BU30" s="59">
        <f t="shared" si="62"/>
        <v>0</v>
      </c>
      <c r="BV30" s="59">
        <f t="shared" si="62"/>
        <v>0</v>
      </c>
      <c r="BW30" s="59">
        <f t="shared" si="62"/>
        <v>0</v>
      </c>
      <c r="BX30" s="59">
        <f t="shared" si="62"/>
        <v>0</v>
      </c>
      <c r="BY30" s="59">
        <f t="shared" si="62"/>
        <v>0</v>
      </c>
      <c r="BZ30" s="59">
        <f t="shared" si="62"/>
        <v>0</v>
      </c>
      <c r="CA30" s="59">
        <f t="shared" si="62"/>
        <v>0</v>
      </c>
      <c r="CB30" s="59">
        <f t="shared" si="62"/>
        <v>0</v>
      </c>
      <c r="CC30" s="59">
        <f t="shared" si="6"/>
        <v>0</v>
      </c>
      <c r="CD30" s="59">
        <f t="shared" ref="CD30:CM30" si="63">IFERROR(SUM(CD28:CD29), 0)</f>
        <v>0</v>
      </c>
      <c r="CE30" s="59">
        <f t="shared" si="63"/>
        <v>0</v>
      </c>
      <c r="CF30" s="59">
        <f t="shared" si="63"/>
        <v>0</v>
      </c>
      <c r="CG30" s="59">
        <f t="shared" si="63"/>
        <v>0</v>
      </c>
      <c r="CH30" s="59">
        <f t="shared" si="63"/>
        <v>0</v>
      </c>
      <c r="CI30" s="59">
        <f t="shared" si="63"/>
        <v>0</v>
      </c>
      <c r="CJ30" s="59">
        <f t="shared" si="63"/>
        <v>0</v>
      </c>
      <c r="CK30" s="59">
        <f t="shared" si="63"/>
        <v>0</v>
      </c>
      <c r="CL30" s="63">
        <f t="shared" si="63"/>
        <v>0</v>
      </c>
      <c r="CM30" s="63">
        <f t="shared" si="63"/>
        <v>0</v>
      </c>
      <c r="CN30" s="61">
        <f t="shared" si="7"/>
        <v>0</v>
      </c>
      <c r="CO30" s="52"/>
      <c r="CP30" s="62" t="s">
        <v>292</v>
      </c>
      <c r="CQ30" s="52"/>
      <c r="CR30" s="62"/>
      <c r="CS30" s="24"/>
      <c r="CT30" s="24"/>
      <c r="CU30" s="55" t="s">
        <v>291</v>
      </c>
      <c r="CV30" s="56" t="s">
        <v>31</v>
      </c>
      <c r="CW30" s="57">
        <v>3</v>
      </c>
      <c r="CX30" s="59" t="s">
        <v>293</v>
      </c>
      <c r="CY30" s="59" t="s">
        <v>294</v>
      </c>
      <c r="CZ30" s="59" t="s">
        <v>295</v>
      </c>
      <c r="DA30" s="59" t="s">
        <v>296</v>
      </c>
      <c r="DB30" s="59" t="s">
        <v>297</v>
      </c>
      <c r="DC30" s="59" t="s">
        <v>298</v>
      </c>
      <c r="DD30" s="59" t="s">
        <v>299</v>
      </c>
      <c r="DE30" s="59" t="s">
        <v>300</v>
      </c>
      <c r="DF30" s="59" t="s">
        <v>301</v>
      </c>
      <c r="DG30" s="59" t="s">
        <v>302</v>
      </c>
      <c r="DH30" s="59" t="s">
        <v>303</v>
      </c>
      <c r="DI30" s="59" t="s">
        <v>293</v>
      </c>
      <c r="DJ30" s="59" t="s">
        <v>294</v>
      </c>
      <c r="DK30" s="59" t="s">
        <v>295</v>
      </c>
      <c r="DL30" s="59" t="s">
        <v>296</v>
      </c>
      <c r="DM30" s="59" t="s">
        <v>297</v>
      </c>
      <c r="DN30" s="59" t="s">
        <v>298</v>
      </c>
      <c r="DO30" s="59" t="s">
        <v>299</v>
      </c>
      <c r="DP30" s="59" t="s">
        <v>300</v>
      </c>
      <c r="DQ30" s="59" t="s">
        <v>301</v>
      </c>
      <c r="DR30" s="59" t="s">
        <v>302</v>
      </c>
      <c r="DS30" s="59" t="s">
        <v>303</v>
      </c>
      <c r="DT30" s="59" t="s">
        <v>293</v>
      </c>
      <c r="DU30" s="59" t="s">
        <v>294</v>
      </c>
      <c r="DV30" s="59" t="s">
        <v>295</v>
      </c>
      <c r="DW30" s="59" t="s">
        <v>296</v>
      </c>
      <c r="DX30" s="59" t="s">
        <v>297</v>
      </c>
      <c r="DY30" s="59" t="s">
        <v>298</v>
      </c>
      <c r="DZ30" s="59" t="s">
        <v>299</v>
      </c>
      <c r="EA30" s="59" t="s">
        <v>300</v>
      </c>
      <c r="EB30" s="59" t="s">
        <v>301</v>
      </c>
      <c r="EC30" s="59" t="s">
        <v>302</v>
      </c>
      <c r="ED30" s="59" t="s">
        <v>303</v>
      </c>
      <c r="EE30" s="59" t="s">
        <v>293</v>
      </c>
      <c r="EF30" s="59" t="s">
        <v>294</v>
      </c>
      <c r="EG30" s="59" t="s">
        <v>295</v>
      </c>
      <c r="EH30" s="59" t="s">
        <v>296</v>
      </c>
      <c r="EI30" s="59" t="s">
        <v>297</v>
      </c>
      <c r="EJ30" s="59" t="s">
        <v>298</v>
      </c>
      <c r="EK30" s="59" t="s">
        <v>299</v>
      </c>
      <c r="EL30" s="59" t="s">
        <v>300</v>
      </c>
      <c r="EM30" s="59" t="s">
        <v>301</v>
      </c>
      <c r="EN30" s="59" t="s">
        <v>302</v>
      </c>
      <c r="EO30" s="59" t="s">
        <v>303</v>
      </c>
      <c r="EP30" s="59" t="s">
        <v>293</v>
      </c>
      <c r="EQ30" s="59" t="s">
        <v>294</v>
      </c>
      <c r="ER30" s="59" t="s">
        <v>295</v>
      </c>
      <c r="ES30" s="59" t="s">
        <v>296</v>
      </c>
      <c r="ET30" s="59" t="s">
        <v>297</v>
      </c>
      <c r="EU30" s="59" t="s">
        <v>298</v>
      </c>
      <c r="EV30" s="59" t="s">
        <v>299</v>
      </c>
      <c r="EW30" s="59" t="s">
        <v>300</v>
      </c>
      <c r="EX30" s="59" t="s">
        <v>301</v>
      </c>
      <c r="EY30" s="59" t="s">
        <v>302</v>
      </c>
      <c r="EZ30" s="59" t="s">
        <v>303</v>
      </c>
      <c r="FA30" s="59" t="s">
        <v>293</v>
      </c>
      <c r="FB30" s="59" t="s">
        <v>294</v>
      </c>
      <c r="FC30" s="59" t="s">
        <v>295</v>
      </c>
      <c r="FD30" s="59" t="s">
        <v>296</v>
      </c>
      <c r="FE30" s="59" t="s">
        <v>297</v>
      </c>
      <c r="FF30" s="59" t="s">
        <v>298</v>
      </c>
      <c r="FG30" s="59" t="s">
        <v>299</v>
      </c>
      <c r="FH30" s="59" t="s">
        <v>300</v>
      </c>
      <c r="FI30" s="59" t="s">
        <v>301</v>
      </c>
      <c r="FJ30" s="59" t="s">
        <v>302</v>
      </c>
      <c r="FK30" s="59" t="s">
        <v>303</v>
      </c>
      <c r="FL30" s="59" t="s">
        <v>293</v>
      </c>
      <c r="FM30" s="59" t="s">
        <v>294</v>
      </c>
      <c r="FN30" s="59" t="s">
        <v>295</v>
      </c>
      <c r="FO30" s="59" t="s">
        <v>296</v>
      </c>
      <c r="FP30" s="59" t="s">
        <v>297</v>
      </c>
      <c r="FQ30" s="59" t="s">
        <v>298</v>
      </c>
      <c r="FR30" s="59" t="s">
        <v>299</v>
      </c>
      <c r="FS30" s="59" t="s">
        <v>300</v>
      </c>
      <c r="FT30" s="59" t="s">
        <v>301</v>
      </c>
      <c r="FU30" s="59" t="s">
        <v>302</v>
      </c>
      <c r="FV30" s="59" t="s">
        <v>303</v>
      </c>
      <c r="FW30" s="59" t="s">
        <v>293</v>
      </c>
      <c r="FX30" s="59" t="s">
        <v>294</v>
      </c>
      <c r="FY30" s="59" t="s">
        <v>295</v>
      </c>
      <c r="FZ30" s="59" t="s">
        <v>296</v>
      </c>
      <c r="GA30" s="59" t="s">
        <v>297</v>
      </c>
      <c r="GB30" s="59" t="s">
        <v>298</v>
      </c>
      <c r="GC30" s="59" t="s">
        <v>299</v>
      </c>
      <c r="GD30" s="59" t="s">
        <v>300</v>
      </c>
      <c r="GE30" s="63" t="s">
        <v>301</v>
      </c>
      <c r="GF30" s="63" t="s">
        <v>302</v>
      </c>
      <c r="GG30" s="61" t="s">
        <v>303</v>
      </c>
      <c r="GH30" s="52"/>
      <c r="GI30" s="62" t="s">
        <v>292</v>
      </c>
      <c r="GJ30" s="52"/>
      <c r="GK30" s="62"/>
      <c r="GL30" s="24"/>
    </row>
    <row r="31" spans="1:194" ht="20.25" hidden="1" customHeight="1" x14ac:dyDescent="0.2">
      <c r="A31" s="44"/>
      <c r="B31" s="55" t="s">
        <v>304</v>
      </c>
      <c r="C31" s="56" t="s">
        <v>31</v>
      </c>
      <c r="D31" s="57">
        <v>3</v>
      </c>
      <c r="E31" s="58"/>
      <c r="F31" s="58"/>
      <c r="G31" s="58"/>
      <c r="H31" s="58"/>
      <c r="I31" s="58"/>
      <c r="J31" s="58"/>
      <c r="K31" s="58"/>
      <c r="L31" s="58"/>
      <c r="M31" s="58"/>
      <c r="N31" s="58"/>
      <c r="O31" s="59">
        <f t="shared" si="0"/>
        <v>0</v>
      </c>
      <c r="P31" s="58"/>
      <c r="Q31" s="58"/>
      <c r="R31" s="58"/>
      <c r="S31" s="58"/>
      <c r="T31" s="58"/>
      <c r="U31" s="58"/>
      <c r="V31" s="58"/>
      <c r="W31" s="58"/>
      <c r="X31" s="58"/>
      <c r="Y31" s="58"/>
      <c r="Z31" s="59">
        <f t="shared" si="1"/>
        <v>0</v>
      </c>
      <c r="AA31" s="58"/>
      <c r="AB31" s="58"/>
      <c r="AC31" s="58"/>
      <c r="AD31" s="58"/>
      <c r="AE31" s="58"/>
      <c r="AF31" s="58"/>
      <c r="AG31" s="58"/>
      <c r="AH31" s="58"/>
      <c r="AI31" s="58"/>
      <c r="AJ31" s="58"/>
      <c r="AK31" s="59">
        <f t="shared" si="2"/>
        <v>0</v>
      </c>
      <c r="AL31" s="58"/>
      <c r="AM31" s="58"/>
      <c r="AN31" s="58"/>
      <c r="AO31" s="58"/>
      <c r="AP31" s="58"/>
      <c r="AQ31" s="58"/>
      <c r="AR31" s="58"/>
      <c r="AS31" s="58"/>
      <c r="AT31" s="58"/>
      <c r="AU31" s="58"/>
      <c r="AV31" s="59">
        <f t="shared" si="3"/>
        <v>0</v>
      </c>
      <c r="AW31" s="58"/>
      <c r="AX31" s="58"/>
      <c r="AY31" s="58"/>
      <c r="AZ31" s="58"/>
      <c r="BA31" s="58"/>
      <c r="BB31" s="58"/>
      <c r="BC31" s="58"/>
      <c r="BD31" s="58"/>
      <c r="BE31" s="58"/>
      <c r="BF31" s="58"/>
      <c r="BG31" s="59">
        <f t="shared" si="4"/>
        <v>0</v>
      </c>
      <c r="BH31" s="58"/>
      <c r="BI31" s="58"/>
      <c r="BJ31" s="58"/>
      <c r="BK31" s="58"/>
      <c r="BL31" s="58"/>
      <c r="BM31" s="58"/>
      <c r="BN31" s="58"/>
      <c r="BO31" s="58"/>
      <c r="BP31" s="58"/>
      <c r="BQ31" s="58"/>
      <c r="BR31" s="59">
        <f t="shared" si="5"/>
        <v>0</v>
      </c>
      <c r="BS31" s="58"/>
      <c r="BT31" s="58"/>
      <c r="BU31" s="58"/>
      <c r="BV31" s="58"/>
      <c r="BW31" s="58"/>
      <c r="BX31" s="58"/>
      <c r="BY31" s="58"/>
      <c r="BZ31" s="58"/>
      <c r="CA31" s="58"/>
      <c r="CB31" s="58"/>
      <c r="CC31" s="59">
        <f t="shared" si="6"/>
        <v>0</v>
      </c>
      <c r="CD31" s="58"/>
      <c r="CE31" s="58"/>
      <c r="CF31" s="58"/>
      <c r="CG31" s="58"/>
      <c r="CH31" s="58"/>
      <c r="CI31" s="58"/>
      <c r="CJ31" s="58"/>
      <c r="CK31" s="58"/>
      <c r="CL31" s="60"/>
      <c r="CM31" s="60"/>
      <c r="CN31" s="61">
        <f t="shared" si="7"/>
        <v>0</v>
      </c>
      <c r="CO31" s="52"/>
      <c r="CP31" s="62" t="s">
        <v>305</v>
      </c>
      <c r="CQ31" s="52"/>
      <c r="CR31" s="62"/>
      <c r="CS31" s="54"/>
      <c r="CT31" s="54"/>
      <c r="CU31" s="55" t="s">
        <v>304</v>
      </c>
      <c r="CV31" s="56" t="s">
        <v>31</v>
      </c>
      <c r="CW31" s="57">
        <v>3</v>
      </c>
      <c r="CX31" s="58" t="s">
        <v>306</v>
      </c>
      <c r="CY31" s="58" t="s">
        <v>307</v>
      </c>
      <c r="CZ31" s="58" t="s">
        <v>308</v>
      </c>
      <c r="DA31" s="58" t="s">
        <v>309</v>
      </c>
      <c r="DB31" s="58" t="s">
        <v>310</v>
      </c>
      <c r="DC31" s="58" t="s">
        <v>311</v>
      </c>
      <c r="DD31" s="58" t="s">
        <v>312</v>
      </c>
      <c r="DE31" s="58" t="s">
        <v>313</v>
      </c>
      <c r="DF31" s="58" t="s">
        <v>314</v>
      </c>
      <c r="DG31" s="58" t="s">
        <v>315</v>
      </c>
      <c r="DH31" s="59" t="s">
        <v>316</v>
      </c>
      <c r="DI31" s="58" t="s">
        <v>306</v>
      </c>
      <c r="DJ31" s="58" t="s">
        <v>307</v>
      </c>
      <c r="DK31" s="58" t="s">
        <v>308</v>
      </c>
      <c r="DL31" s="58" t="s">
        <v>309</v>
      </c>
      <c r="DM31" s="58" t="s">
        <v>310</v>
      </c>
      <c r="DN31" s="58" t="s">
        <v>311</v>
      </c>
      <c r="DO31" s="58" t="s">
        <v>312</v>
      </c>
      <c r="DP31" s="58" t="s">
        <v>313</v>
      </c>
      <c r="DQ31" s="58" t="s">
        <v>314</v>
      </c>
      <c r="DR31" s="58" t="s">
        <v>315</v>
      </c>
      <c r="DS31" s="59" t="s">
        <v>316</v>
      </c>
      <c r="DT31" s="58" t="s">
        <v>306</v>
      </c>
      <c r="DU31" s="58" t="s">
        <v>307</v>
      </c>
      <c r="DV31" s="58" t="s">
        <v>308</v>
      </c>
      <c r="DW31" s="58" t="s">
        <v>309</v>
      </c>
      <c r="DX31" s="58" t="s">
        <v>310</v>
      </c>
      <c r="DY31" s="58" t="s">
        <v>311</v>
      </c>
      <c r="DZ31" s="58" t="s">
        <v>312</v>
      </c>
      <c r="EA31" s="58" t="s">
        <v>313</v>
      </c>
      <c r="EB31" s="58" t="s">
        <v>314</v>
      </c>
      <c r="EC31" s="58" t="s">
        <v>315</v>
      </c>
      <c r="ED31" s="59" t="s">
        <v>316</v>
      </c>
      <c r="EE31" s="58" t="s">
        <v>306</v>
      </c>
      <c r="EF31" s="58" t="s">
        <v>307</v>
      </c>
      <c r="EG31" s="58" t="s">
        <v>308</v>
      </c>
      <c r="EH31" s="58" t="s">
        <v>309</v>
      </c>
      <c r="EI31" s="58" t="s">
        <v>310</v>
      </c>
      <c r="EJ31" s="58" t="s">
        <v>311</v>
      </c>
      <c r="EK31" s="58" t="s">
        <v>312</v>
      </c>
      <c r="EL31" s="58" t="s">
        <v>313</v>
      </c>
      <c r="EM31" s="58" t="s">
        <v>314</v>
      </c>
      <c r="EN31" s="58" t="s">
        <v>315</v>
      </c>
      <c r="EO31" s="59" t="s">
        <v>316</v>
      </c>
      <c r="EP31" s="58" t="s">
        <v>306</v>
      </c>
      <c r="EQ31" s="58" t="s">
        <v>307</v>
      </c>
      <c r="ER31" s="58" t="s">
        <v>308</v>
      </c>
      <c r="ES31" s="58" t="s">
        <v>309</v>
      </c>
      <c r="ET31" s="58" t="s">
        <v>310</v>
      </c>
      <c r="EU31" s="58" t="s">
        <v>311</v>
      </c>
      <c r="EV31" s="58" t="s">
        <v>312</v>
      </c>
      <c r="EW31" s="58" t="s">
        <v>313</v>
      </c>
      <c r="EX31" s="58" t="s">
        <v>314</v>
      </c>
      <c r="EY31" s="58" t="s">
        <v>315</v>
      </c>
      <c r="EZ31" s="59" t="s">
        <v>316</v>
      </c>
      <c r="FA31" s="58" t="s">
        <v>306</v>
      </c>
      <c r="FB31" s="58" t="s">
        <v>307</v>
      </c>
      <c r="FC31" s="58" t="s">
        <v>308</v>
      </c>
      <c r="FD31" s="58" t="s">
        <v>309</v>
      </c>
      <c r="FE31" s="58" t="s">
        <v>310</v>
      </c>
      <c r="FF31" s="58" t="s">
        <v>311</v>
      </c>
      <c r="FG31" s="58" t="s">
        <v>312</v>
      </c>
      <c r="FH31" s="58" t="s">
        <v>313</v>
      </c>
      <c r="FI31" s="58" t="s">
        <v>314</v>
      </c>
      <c r="FJ31" s="58" t="s">
        <v>315</v>
      </c>
      <c r="FK31" s="59" t="s">
        <v>316</v>
      </c>
      <c r="FL31" s="58" t="s">
        <v>306</v>
      </c>
      <c r="FM31" s="58" t="s">
        <v>307</v>
      </c>
      <c r="FN31" s="58" t="s">
        <v>308</v>
      </c>
      <c r="FO31" s="58" t="s">
        <v>309</v>
      </c>
      <c r="FP31" s="58" t="s">
        <v>310</v>
      </c>
      <c r="FQ31" s="58" t="s">
        <v>311</v>
      </c>
      <c r="FR31" s="58" t="s">
        <v>312</v>
      </c>
      <c r="FS31" s="58" t="s">
        <v>313</v>
      </c>
      <c r="FT31" s="58" t="s">
        <v>314</v>
      </c>
      <c r="FU31" s="58" t="s">
        <v>315</v>
      </c>
      <c r="FV31" s="59" t="s">
        <v>316</v>
      </c>
      <c r="FW31" s="58" t="s">
        <v>306</v>
      </c>
      <c r="FX31" s="58" t="s">
        <v>307</v>
      </c>
      <c r="FY31" s="58" t="s">
        <v>308</v>
      </c>
      <c r="FZ31" s="58" t="s">
        <v>309</v>
      </c>
      <c r="GA31" s="58" t="s">
        <v>310</v>
      </c>
      <c r="GB31" s="58" t="s">
        <v>311</v>
      </c>
      <c r="GC31" s="58" t="s">
        <v>312</v>
      </c>
      <c r="GD31" s="58" t="s">
        <v>313</v>
      </c>
      <c r="GE31" s="60" t="s">
        <v>314</v>
      </c>
      <c r="GF31" s="60" t="s">
        <v>315</v>
      </c>
      <c r="GG31" s="61" t="s">
        <v>316</v>
      </c>
      <c r="GH31" s="52"/>
      <c r="GI31" s="62" t="s">
        <v>305</v>
      </c>
      <c r="GJ31" s="52"/>
      <c r="GK31" s="62"/>
      <c r="GL31" s="54"/>
    </row>
    <row r="32" spans="1:194" ht="20.25" hidden="1" customHeight="1" x14ac:dyDescent="0.2">
      <c r="A32" s="44"/>
      <c r="B32" s="55" t="s">
        <v>317</v>
      </c>
      <c r="C32" s="56" t="s">
        <v>31</v>
      </c>
      <c r="D32" s="57">
        <v>3</v>
      </c>
      <c r="E32" s="58"/>
      <c r="F32" s="58"/>
      <c r="G32" s="58"/>
      <c r="H32" s="58"/>
      <c r="I32" s="58"/>
      <c r="J32" s="58"/>
      <c r="K32" s="58"/>
      <c r="L32" s="58"/>
      <c r="M32" s="58"/>
      <c r="N32" s="58"/>
      <c r="O32" s="59">
        <f t="shared" si="0"/>
        <v>0</v>
      </c>
      <c r="P32" s="58"/>
      <c r="Q32" s="58"/>
      <c r="R32" s="58"/>
      <c r="S32" s="58"/>
      <c r="T32" s="58"/>
      <c r="U32" s="58"/>
      <c r="V32" s="58"/>
      <c r="W32" s="58"/>
      <c r="X32" s="58"/>
      <c r="Y32" s="58"/>
      <c r="Z32" s="59">
        <f t="shared" si="1"/>
        <v>0</v>
      </c>
      <c r="AA32" s="58"/>
      <c r="AB32" s="58"/>
      <c r="AC32" s="58"/>
      <c r="AD32" s="58"/>
      <c r="AE32" s="58"/>
      <c r="AF32" s="58"/>
      <c r="AG32" s="58"/>
      <c r="AH32" s="58"/>
      <c r="AI32" s="58"/>
      <c r="AJ32" s="58"/>
      <c r="AK32" s="59">
        <f t="shared" si="2"/>
        <v>0</v>
      </c>
      <c r="AL32" s="58"/>
      <c r="AM32" s="58"/>
      <c r="AN32" s="58"/>
      <c r="AO32" s="58"/>
      <c r="AP32" s="58"/>
      <c r="AQ32" s="58"/>
      <c r="AR32" s="58"/>
      <c r="AS32" s="58"/>
      <c r="AT32" s="58"/>
      <c r="AU32" s="58"/>
      <c r="AV32" s="59">
        <f t="shared" si="3"/>
        <v>0</v>
      </c>
      <c r="AW32" s="58"/>
      <c r="AX32" s="58"/>
      <c r="AY32" s="58"/>
      <c r="AZ32" s="58"/>
      <c r="BA32" s="58"/>
      <c r="BB32" s="58"/>
      <c r="BC32" s="58"/>
      <c r="BD32" s="58"/>
      <c r="BE32" s="58"/>
      <c r="BF32" s="58"/>
      <c r="BG32" s="59">
        <f t="shared" si="4"/>
        <v>0</v>
      </c>
      <c r="BH32" s="58"/>
      <c r="BI32" s="58"/>
      <c r="BJ32" s="58"/>
      <c r="BK32" s="58"/>
      <c r="BL32" s="58"/>
      <c r="BM32" s="58"/>
      <c r="BN32" s="58"/>
      <c r="BO32" s="58"/>
      <c r="BP32" s="58"/>
      <c r="BQ32" s="58"/>
      <c r="BR32" s="59">
        <f t="shared" si="5"/>
        <v>0</v>
      </c>
      <c r="BS32" s="58"/>
      <c r="BT32" s="58"/>
      <c r="BU32" s="58"/>
      <c r="BV32" s="58"/>
      <c r="BW32" s="58"/>
      <c r="BX32" s="58"/>
      <c r="BY32" s="58"/>
      <c r="BZ32" s="58"/>
      <c r="CA32" s="58"/>
      <c r="CB32" s="58"/>
      <c r="CC32" s="59">
        <f t="shared" si="6"/>
        <v>0</v>
      </c>
      <c r="CD32" s="58"/>
      <c r="CE32" s="58"/>
      <c r="CF32" s="58"/>
      <c r="CG32" s="58"/>
      <c r="CH32" s="58"/>
      <c r="CI32" s="58"/>
      <c r="CJ32" s="58"/>
      <c r="CK32" s="58"/>
      <c r="CL32" s="60"/>
      <c r="CM32" s="60"/>
      <c r="CN32" s="61">
        <f t="shared" si="7"/>
        <v>0</v>
      </c>
      <c r="CO32" s="52"/>
      <c r="CP32" s="62" t="s">
        <v>318</v>
      </c>
      <c r="CQ32" s="52"/>
      <c r="CR32" s="62"/>
      <c r="CS32" s="54"/>
      <c r="CT32" s="54"/>
      <c r="CU32" s="55" t="s">
        <v>317</v>
      </c>
      <c r="CV32" s="56" t="s">
        <v>31</v>
      </c>
      <c r="CW32" s="57">
        <v>3</v>
      </c>
      <c r="CX32" s="58" t="s">
        <v>319</v>
      </c>
      <c r="CY32" s="58" t="s">
        <v>320</v>
      </c>
      <c r="CZ32" s="58" t="s">
        <v>321</v>
      </c>
      <c r="DA32" s="58" t="s">
        <v>322</v>
      </c>
      <c r="DB32" s="58" t="s">
        <v>323</v>
      </c>
      <c r="DC32" s="58" t="s">
        <v>324</v>
      </c>
      <c r="DD32" s="58" t="s">
        <v>325</v>
      </c>
      <c r="DE32" s="58" t="s">
        <v>326</v>
      </c>
      <c r="DF32" s="58" t="s">
        <v>327</v>
      </c>
      <c r="DG32" s="58" t="s">
        <v>328</v>
      </c>
      <c r="DH32" s="59" t="s">
        <v>329</v>
      </c>
      <c r="DI32" s="58" t="s">
        <v>319</v>
      </c>
      <c r="DJ32" s="58" t="s">
        <v>320</v>
      </c>
      <c r="DK32" s="58" t="s">
        <v>321</v>
      </c>
      <c r="DL32" s="58" t="s">
        <v>322</v>
      </c>
      <c r="DM32" s="58" t="s">
        <v>323</v>
      </c>
      <c r="DN32" s="58" t="s">
        <v>324</v>
      </c>
      <c r="DO32" s="58" t="s">
        <v>325</v>
      </c>
      <c r="DP32" s="58" t="s">
        <v>326</v>
      </c>
      <c r="DQ32" s="58" t="s">
        <v>327</v>
      </c>
      <c r="DR32" s="58" t="s">
        <v>328</v>
      </c>
      <c r="DS32" s="59" t="s">
        <v>329</v>
      </c>
      <c r="DT32" s="58" t="s">
        <v>319</v>
      </c>
      <c r="DU32" s="58" t="s">
        <v>320</v>
      </c>
      <c r="DV32" s="58" t="s">
        <v>321</v>
      </c>
      <c r="DW32" s="58" t="s">
        <v>322</v>
      </c>
      <c r="DX32" s="58" t="s">
        <v>323</v>
      </c>
      <c r="DY32" s="58" t="s">
        <v>324</v>
      </c>
      <c r="DZ32" s="58" t="s">
        <v>325</v>
      </c>
      <c r="EA32" s="58" t="s">
        <v>326</v>
      </c>
      <c r="EB32" s="58" t="s">
        <v>327</v>
      </c>
      <c r="EC32" s="58" t="s">
        <v>328</v>
      </c>
      <c r="ED32" s="59" t="s">
        <v>329</v>
      </c>
      <c r="EE32" s="58" t="s">
        <v>319</v>
      </c>
      <c r="EF32" s="58" t="s">
        <v>320</v>
      </c>
      <c r="EG32" s="58" t="s">
        <v>321</v>
      </c>
      <c r="EH32" s="58" t="s">
        <v>322</v>
      </c>
      <c r="EI32" s="58" t="s">
        <v>323</v>
      </c>
      <c r="EJ32" s="58" t="s">
        <v>324</v>
      </c>
      <c r="EK32" s="58" t="s">
        <v>325</v>
      </c>
      <c r="EL32" s="58" t="s">
        <v>326</v>
      </c>
      <c r="EM32" s="58" t="s">
        <v>327</v>
      </c>
      <c r="EN32" s="58" t="s">
        <v>328</v>
      </c>
      <c r="EO32" s="59" t="s">
        <v>329</v>
      </c>
      <c r="EP32" s="58" t="s">
        <v>319</v>
      </c>
      <c r="EQ32" s="58" t="s">
        <v>320</v>
      </c>
      <c r="ER32" s="58" t="s">
        <v>321</v>
      </c>
      <c r="ES32" s="58" t="s">
        <v>322</v>
      </c>
      <c r="ET32" s="58" t="s">
        <v>323</v>
      </c>
      <c r="EU32" s="58" t="s">
        <v>324</v>
      </c>
      <c r="EV32" s="58" t="s">
        <v>325</v>
      </c>
      <c r="EW32" s="58" t="s">
        <v>326</v>
      </c>
      <c r="EX32" s="58" t="s">
        <v>327</v>
      </c>
      <c r="EY32" s="58" t="s">
        <v>328</v>
      </c>
      <c r="EZ32" s="59" t="s">
        <v>329</v>
      </c>
      <c r="FA32" s="58" t="s">
        <v>319</v>
      </c>
      <c r="FB32" s="58" t="s">
        <v>320</v>
      </c>
      <c r="FC32" s="58" t="s">
        <v>321</v>
      </c>
      <c r="FD32" s="58" t="s">
        <v>322</v>
      </c>
      <c r="FE32" s="58" t="s">
        <v>323</v>
      </c>
      <c r="FF32" s="58" t="s">
        <v>324</v>
      </c>
      <c r="FG32" s="58" t="s">
        <v>325</v>
      </c>
      <c r="FH32" s="58" t="s">
        <v>326</v>
      </c>
      <c r="FI32" s="58" t="s">
        <v>327</v>
      </c>
      <c r="FJ32" s="58" t="s">
        <v>328</v>
      </c>
      <c r="FK32" s="59" t="s">
        <v>329</v>
      </c>
      <c r="FL32" s="58" t="s">
        <v>319</v>
      </c>
      <c r="FM32" s="58" t="s">
        <v>320</v>
      </c>
      <c r="FN32" s="58" t="s">
        <v>321</v>
      </c>
      <c r="FO32" s="58" t="s">
        <v>322</v>
      </c>
      <c r="FP32" s="58" t="s">
        <v>323</v>
      </c>
      <c r="FQ32" s="58" t="s">
        <v>324</v>
      </c>
      <c r="FR32" s="58" t="s">
        <v>325</v>
      </c>
      <c r="FS32" s="58" t="s">
        <v>326</v>
      </c>
      <c r="FT32" s="58" t="s">
        <v>327</v>
      </c>
      <c r="FU32" s="58" t="s">
        <v>328</v>
      </c>
      <c r="FV32" s="59" t="s">
        <v>329</v>
      </c>
      <c r="FW32" s="58" t="s">
        <v>319</v>
      </c>
      <c r="FX32" s="58" t="s">
        <v>320</v>
      </c>
      <c r="FY32" s="58" t="s">
        <v>321</v>
      </c>
      <c r="FZ32" s="58" t="s">
        <v>322</v>
      </c>
      <c r="GA32" s="58" t="s">
        <v>323</v>
      </c>
      <c r="GB32" s="58" t="s">
        <v>324</v>
      </c>
      <c r="GC32" s="58" t="s">
        <v>325</v>
      </c>
      <c r="GD32" s="58" t="s">
        <v>326</v>
      </c>
      <c r="GE32" s="60" t="s">
        <v>327</v>
      </c>
      <c r="GF32" s="60" t="s">
        <v>328</v>
      </c>
      <c r="GG32" s="61" t="s">
        <v>329</v>
      </c>
      <c r="GH32" s="52"/>
      <c r="GI32" s="62" t="s">
        <v>318</v>
      </c>
      <c r="GJ32" s="52"/>
      <c r="GK32" s="62"/>
      <c r="GL32" s="54"/>
    </row>
    <row r="33" spans="1:194" ht="20.25" hidden="1" customHeight="1" x14ac:dyDescent="0.2">
      <c r="A33" s="44"/>
      <c r="B33" s="55" t="s">
        <v>330</v>
      </c>
      <c r="C33" s="56" t="s">
        <v>31</v>
      </c>
      <c r="D33" s="57">
        <v>3</v>
      </c>
      <c r="E33" s="59">
        <f t="shared" ref="E33:L33" si="64">IFERROR(SUM(E31:E32), 0)</f>
        <v>0</v>
      </c>
      <c r="F33" s="59">
        <f t="shared" si="64"/>
        <v>0</v>
      </c>
      <c r="G33" s="59">
        <f t="shared" si="64"/>
        <v>0</v>
      </c>
      <c r="H33" s="59">
        <f t="shared" si="64"/>
        <v>0</v>
      </c>
      <c r="I33" s="59">
        <f t="shared" si="64"/>
        <v>0</v>
      </c>
      <c r="J33" s="59">
        <f t="shared" si="64"/>
        <v>0</v>
      </c>
      <c r="K33" s="59">
        <f t="shared" si="64"/>
        <v>0</v>
      </c>
      <c r="L33" s="59">
        <f t="shared" si="64"/>
        <v>0</v>
      </c>
      <c r="M33" s="59">
        <f>IFERROR(SUM(M31:M32), 0)</f>
        <v>0</v>
      </c>
      <c r="N33" s="59">
        <f>IFERROR(SUM(N31:N32), 0)</f>
        <v>0</v>
      </c>
      <c r="O33" s="59">
        <f t="shared" si="0"/>
        <v>0</v>
      </c>
      <c r="P33" s="59">
        <f t="shared" ref="P33:Y33" si="65">IFERROR(SUM(P31:P32), 0)</f>
        <v>0</v>
      </c>
      <c r="Q33" s="59">
        <f t="shared" si="65"/>
        <v>0</v>
      </c>
      <c r="R33" s="59">
        <f t="shared" si="65"/>
        <v>0</v>
      </c>
      <c r="S33" s="59">
        <f t="shared" si="65"/>
        <v>0</v>
      </c>
      <c r="T33" s="59">
        <f t="shared" si="65"/>
        <v>0</v>
      </c>
      <c r="U33" s="59">
        <f t="shared" si="65"/>
        <v>0</v>
      </c>
      <c r="V33" s="59">
        <f t="shared" si="65"/>
        <v>0</v>
      </c>
      <c r="W33" s="59">
        <f t="shared" si="65"/>
        <v>0</v>
      </c>
      <c r="X33" s="59">
        <f t="shared" si="65"/>
        <v>0</v>
      </c>
      <c r="Y33" s="59">
        <f t="shared" si="65"/>
        <v>0</v>
      </c>
      <c r="Z33" s="59">
        <f t="shared" si="1"/>
        <v>0</v>
      </c>
      <c r="AA33" s="59">
        <f t="shared" ref="AA33:AJ33" si="66">IFERROR(SUM(AA31:AA32), 0)</f>
        <v>0</v>
      </c>
      <c r="AB33" s="59">
        <f t="shared" si="66"/>
        <v>0</v>
      </c>
      <c r="AC33" s="59">
        <f t="shared" si="66"/>
        <v>0</v>
      </c>
      <c r="AD33" s="59">
        <f t="shared" si="66"/>
        <v>0</v>
      </c>
      <c r="AE33" s="59">
        <f t="shared" si="66"/>
        <v>0</v>
      </c>
      <c r="AF33" s="59">
        <f t="shared" si="66"/>
        <v>0</v>
      </c>
      <c r="AG33" s="59">
        <f t="shared" si="66"/>
        <v>0</v>
      </c>
      <c r="AH33" s="59">
        <f t="shared" si="66"/>
        <v>0</v>
      </c>
      <c r="AI33" s="59">
        <f t="shared" si="66"/>
        <v>0</v>
      </c>
      <c r="AJ33" s="59">
        <f t="shared" si="66"/>
        <v>0</v>
      </c>
      <c r="AK33" s="59">
        <f t="shared" si="2"/>
        <v>0</v>
      </c>
      <c r="AL33" s="59">
        <f t="shared" ref="AL33:AU33" si="67">IFERROR(SUM(AL31:AL32), 0)</f>
        <v>0</v>
      </c>
      <c r="AM33" s="59">
        <f t="shared" si="67"/>
        <v>0</v>
      </c>
      <c r="AN33" s="59">
        <f t="shared" si="67"/>
        <v>0</v>
      </c>
      <c r="AO33" s="59">
        <f t="shared" si="67"/>
        <v>0</v>
      </c>
      <c r="AP33" s="59">
        <f t="shared" si="67"/>
        <v>0</v>
      </c>
      <c r="AQ33" s="59">
        <f t="shared" si="67"/>
        <v>0</v>
      </c>
      <c r="AR33" s="59">
        <f t="shared" si="67"/>
        <v>0</v>
      </c>
      <c r="AS33" s="59">
        <f t="shared" si="67"/>
        <v>0</v>
      </c>
      <c r="AT33" s="59">
        <f t="shared" si="67"/>
        <v>0</v>
      </c>
      <c r="AU33" s="59">
        <f t="shared" si="67"/>
        <v>0</v>
      </c>
      <c r="AV33" s="59">
        <f t="shared" si="3"/>
        <v>0</v>
      </c>
      <c r="AW33" s="59">
        <f t="shared" ref="AW33:BF33" si="68">IFERROR(SUM(AW31:AW32), 0)</f>
        <v>0</v>
      </c>
      <c r="AX33" s="59">
        <f t="shared" si="68"/>
        <v>0</v>
      </c>
      <c r="AY33" s="59">
        <f t="shared" si="68"/>
        <v>0</v>
      </c>
      <c r="AZ33" s="59">
        <f t="shared" si="68"/>
        <v>0</v>
      </c>
      <c r="BA33" s="59">
        <f t="shared" si="68"/>
        <v>0</v>
      </c>
      <c r="BB33" s="59">
        <f t="shared" si="68"/>
        <v>0</v>
      </c>
      <c r="BC33" s="59">
        <f t="shared" si="68"/>
        <v>0</v>
      </c>
      <c r="BD33" s="59">
        <f t="shared" si="68"/>
        <v>0</v>
      </c>
      <c r="BE33" s="59">
        <f t="shared" si="68"/>
        <v>0</v>
      </c>
      <c r="BF33" s="59">
        <f t="shared" si="68"/>
        <v>0</v>
      </c>
      <c r="BG33" s="59">
        <f t="shared" si="4"/>
        <v>0</v>
      </c>
      <c r="BH33" s="59">
        <f t="shared" ref="BH33:BQ33" si="69">IFERROR(SUM(BH31:BH32), 0)</f>
        <v>0</v>
      </c>
      <c r="BI33" s="59">
        <f t="shared" si="69"/>
        <v>0</v>
      </c>
      <c r="BJ33" s="59">
        <f t="shared" si="69"/>
        <v>0</v>
      </c>
      <c r="BK33" s="59">
        <f t="shared" si="69"/>
        <v>0</v>
      </c>
      <c r="BL33" s="59">
        <f t="shared" si="69"/>
        <v>0</v>
      </c>
      <c r="BM33" s="59">
        <f t="shared" si="69"/>
        <v>0</v>
      </c>
      <c r="BN33" s="59">
        <f t="shared" si="69"/>
        <v>0</v>
      </c>
      <c r="BO33" s="59">
        <f t="shared" si="69"/>
        <v>0</v>
      </c>
      <c r="BP33" s="59">
        <f t="shared" si="69"/>
        <v>0</v>
      </c>
      <c r="BQ33" s="59">
        <f t="shared" si="69"/>
        <v>0</v>
      </c>
      <c r="BR33" s="59">
        <f t="shared" si="5"/>
        <v>0</v>
      </c>
      <c r="BS33" s="59">
        <f t="shared" ref="BS33:CB33" si="70">IFERROR(SUM(BS31:BS32), 0)</f>
        <v>0</v>
      </c>
      <c r="BT33" s="59">
        <f t="shared" si="70"/>
        <v>0</v>
      </c>
      <c r="BU33" s="59">
        <f t="shared" si="70"/>
        <v>0</v>
      </c>
      <c r="BV33" s="59">
        <f t="shared" si="70"/>
        <v>0</v>
      </c>
      <c r="BW33" s="59">
        <f t="shared" si="70"/>
        <v>0</v>
      </c>
      <c r="BX33" s="59">
        <f t="shared" si="70"/>
        <v>0</v>
      </c>
      <c r="BY33" s="59">
        <f t="shared" si="70"/>
        <v>0</v>
      </c>
      <c r="BZ33" s="59">
        <f t="shared" si="70"/>
        <v>0</v>
      </c>
      <c r="CA33" s="59">
        <f t="shared" si="70"/>
        <v>0</v>
      </c>
      <c r="CB33" s="59">
        <f t="shared" si="70"/>
        <v>0</v>
      </c>
      <c r="CC33" s="59">
        <f t="shared" si="6"/>
        <v>0</v>
      </c>
      <c r="CD33" s="59">
        <f t="shared" ref="CD33:CM33" si="71">IFERROR(SUM(CD31:CD32), 0)</f>
        <v>0</v>
      </c>
      <c r="CE33" s="59">
        <f t="shared" si="71"/>
        <v>0</v>
      </c>
      <c r="CF33" s="59">
        <f t="shared" si="71"/>
        <v>0</v>
      </c>
      <c r="CG33" s="59">
        <f t="shared" si="71"/>
        <v>0</v>
      </c>
      <c r="CH33" s="59">
        <f t="shared" si="71"/>
        <v>0</v>
      </c>
      <c r="CI33" s="59">
        <f t="shared" si="71"/>
        <v>0</v>
      </c>
      <c r="CJ33" s="59">
        <f t="shared" si="71"/>
        <v>0</v>
      </c>
      <c r="CK33" s="59">
        <f t="shared" si="71"/>
        <v>0</v>
      </c>
      <c r="CL33" s="63">
        <f t="shared" si="71"/>
        <v>0</v>
      </c>
      <c r="CM33" s="63">
        <f t="shared" si="71"/>
        <v>0</v>
      </c>
      <c r="CN33" s="61">
        <f t="shared" si="7"/>
        <v>0</v>
      </c>
      <c r="CO33" s="52"/>
      <c r="CP33" s="62" t="s">
        <v>331</v>
      </c>
      <c r="CQ33" s="52"/>
      <c r="CR33" s="62"/>
      <c r="CS33" s="54"/>
      <c r="CT33" s="54"/>
      <c r="CU33" s="55" t="s">
        <v>330</v>
      </c>
      <c r="CV33" s="56" t="s">
        <v>31</v>
      </c>
      <c r="CW33" s="57">
        <v>3</v>
      </c>
      <c r="CX33" s="59" t="s">
        <v>332</v>
      </c>
      <c r="CY33" s="59" t="s">
        <v>333</v>
      </c>
      <c r="CZ33" s="59" t="s">
        <v>334</v>
      </c>
      <c r="DA33" s="59" t="s">
        <v>335</v>
      </c>
      <c r="DB33" s="59" t="s">
        <v>336</v>
      </c>
      <c r="DC33" s="59" t="s">
        <v>337</v>
      </c>
      <c r="DD33" s="59" t="s">
        <v>338</v>
      </c>
      <c r="DE33" s="59" t="s">
        <v>339</v>
      </c>
      <c r="DF33" s="59" t="s">
        <v>340</v>
      </c>
      <c r="DG33" s="59" t="s">
        <v>341</v>
      </c>
      <c r="DH33" s="59" t="s">
        <v>342</v>
      </c>
      <c r="DI33" s="59" t="s">
        <v>332</v>
      </c>
      <c r="DJ33" s="59" t="s">
        <v>333</v>
      </c>
      <c r="DK33" s="59" t="s">
        <v>334</v>
      </c>
      <c r="DL33" s="59" t="s">
        <v>335</v>
      </c>
      <c r="DM33" s="59" t="s">
        <v>336</v>
      </c>
      <c r="DN33" s="59" t="s">
        <v>337</v>
      </c>
      <c r="DO33" s="59" t="s">
        <v>338</v>
      </c>
      <c r="DP33" s="59" t="s">
        <v>339</v>
      </c>
      <c r="DQ33" s="59" t="s">
        <v>340</v>
      </c>
      <c r="DR33" s="59" t="s">
        <v>341</v>
      </c>
      <c r="DS33" s="59" t="s">
        <v>342</v>
      </c>
      <c r="DT33" s="59" t="s">
        <v>332</v>
      </c>
      <c r="DU33" s="59" t="s">
        <v>333</v>
      </c>
      <c r="DV33" s="59" t="s">
        <v>334</v>
      </c>
      <c r="DW33" s="59" t="s">
        <v>335</v>
      </c>
      <c r="DX33" s="59" t="s">
        <v>336</v>
      </c>
      <c r="DY33" s="59" t="s">
        <v>337</v>
      </c>
      <c r="DZ33" s="59" t="s">
        <v>338</v>
      </c>
      <c r="EA33" s="59" t="s">
        <v>339</v>
      </c>
      <c r="EB33" s="59" t="s">
        <v>340</v>
      </c>
      <c r="EC33" s="59" t="s">
        <v>341</v>
      </c>
      <c r="ED33" s="59" t="s">
        <v>342</v>
      </c>
      <c r="EE33" s="59" t="s">
        <v>332</v>
      </c>
      <c r="EF33" s="59" t="s">
        <v>333</v>
      </c>
      <c r="EG33" s="59" t="s">
        <v>334</v>
      </c>
      <c r="EH33" s="59" t="s">
        <v>335</v>
      </c>
      <c r="EI33" s="59" t="s">
        <v>336</v>
      </c>
      <c r="EJ33" s="59" t="s">
        <v>337</v>
      </c>
      <c r="EK33" s="59" t="s">
        <v>338</v>
      </c>
      <c r="EL33" s="59" t="s">
        <v>339</v>
      </c>
      <c r="EM33" s="59" t="s">
        <v>340</v>
      </c>
      <c r="EN33" s="59" t="s">
        <v>341</v>
      </c>
      <c r="EO33" s="59" t="s">
        <v>342</v>
      </c>
      <c r="EP33" s="59" t="s">
        <v>332</v>
      </c>
      <c r="EQ33" s="59" t="s">
        <v>333</v>
      </c>
      <c r="ER33" s="59" t="s">
        <v>334</v>
      </c>
      <c r="ES33" s="59" t="s">
        <v>335</v>
      </c>
      <c r="ET33" s="59" t="s">
        <v>336</v>
      </c>
      <c r="EU33" s="59" t="s">
        <v>337</v>
      </c>
      <c r="EV33" s="59" t="s">
        <v>338</v>
      </c>
      <c r="EW33" s="59" t="s">
        <v>339</v>
      </c>
      <c r="EX33" s="59" t="s">
        <v>340</v>
      </c>
      <c r="EY33" s="59" t="s">
        <v>341</v>
      </c>
      <c r="EZ33" s="59" t="s">
        <v>342</v>
      </c>
      <c r="FA33" s="59" t="s">
        <v>332</v>
      </c>
      <c r="FB33" s="59" t="s">
        <v>333</v>
      </c>
      <c r="FC33" s="59" t="s">
        <v>334</v>
      </c>
      <c r="FD33" s="59" t="s">
        <v>335</v>
      </c>
      <c r="FE33" s="59" t="s">
        <v>336</v>
      </c>
      <c r="FF33" s="59" t="s">
        <v>337</v>
      </c>
      <c r="FG33" s="59" t="s">
        <v>338</v>
      </c>
      <c r="FH33" s="59" t="s">
        <v>339</v>
      </c>
      <c r="FI33" s="59" t="s">
        <v>340</v>
      </c>
      <c r="FJ33" s="59" t="s">
        <v>341</v>
      </c>
      <c r="FK33" s="59" t="s">
        <v>342</v>
      </c>
      <c r="FL33" s="59" t="s">
        <v>332</v>
      </c>
      <c r="FM33" s="59" t="s">
        <v>333</v>
      </c>
      <c r="FN33" s="59" t="s">
        <v>334</v>
      </c>
      <c r="FO33" s="59" t="s">
        <v>335</v>
      </c>
      <c r="FP33" s="59" t="s">
        <v>336</v>
      </c>
      <c r="FQ33" s="59" t="s">
        <v>337</v>
      </c>
      <c r="FR33" s="59" t="s">
        <v>338</v>
      </c>
      <c r="FS33" s="59" t="s">
        <v>339</v>
      </c>
      <c r="FT33" s="59" t="s">
        <v>340</v>
      </c>
      <c r="FU33" s="59" t="s">
        <v>341</v>
      </c>
      <c r="FV33" s="59" t="s">
        <v>342</v>
      </c>
      <c r="FW33" s="59" t="s">
        <v>332</v>
      </c>
      <c r="FX33" s="59" t="s">
        <v>333</v>
      </c>
      <c r="FY33" s="59" t="s">
        <v>334</v>
      </c>
      <c r="FZ33" s="59" t="s">
        <v>335</v>
      </c>
      <c r="GA33" s="59" t="s">
        <v>336</v>
      </c>
      <c r="GB33" s="59" t="s">
        <v>337</v>
      </c>
      <c r="GC33" s="59" t="s">
        <v>338</v>
      </c>
      <c r="GD33" s="59" t="s">
        <v>339</v>
      </c>
      <c r="GE33" s="63" t="s">
        <v>340</v>
      </c>
      <c r="GF33" s="63" t="s">
        <v>341</v>
      </c>
      <c r="GG33" s="61" t="s">
        <v>342</v>
      </c>
      <c r="GH33" s="52"/>
      <c r="GI33" s="62" t="s">
        <v>331</v>
      </c>
      <c r="GJ33" s="52"/>
      <c r="GK33" s="62"/>
      <c r="GL33" s="54"/>
    </row>
    <row r="34" spans="1:194" ht="20.25" hidden="1" customHeight="1" x14ac:dyDescent="0.2">
      <c r="A34" s="44"/>
      <c r="B34" s="55" t="s">
        <v>343</v>
      </c>
      <c r="C34" s="56" t="s">
        <v>31</v>
      </c>
      <c r="D34" s="57">
        <v>3</v>
      </c>
      <c r="E34" s="58"/>
      <c r="F34" s="58"/>
      <c r="G34" s="58"/>
      <c r="H34" s="58"/>
      <c r="I34" s="58"/>
      <c r="J34" s="58"/>
      <c r="K34" s="58"/>
      <c r="L34" s="58"/>
      <c r="M34" s="58"/>
      <c r="N34" s="58"/>
      <c r="O34" s="59">
        <f t="shared" si="0"/>
        <v>0</v>
      </c>
      <c r="P34" s="58"/>
      <c r="Q34" s="58"/>
      <c r="R34" s="58"/>
      <c r="S34" s="58"/>
      <c r="T34" s="58"/>
      <c r="U34" s="58"/>
      <c r="V34" s="58"/>
      <c r="W34" s="58"/>
      <c r="X34" s="58"/>
      <c r="Y34" s="58"/>
      <c r="Z34" s="59">
        <f t="shared" si="1"/>
        <v>0</v>
      </c>
      <c r="AA34" s="58"/>
      <c r="AB34" s="58"/>
      <c r="AC34" s="58"/>
      <c r="AD34" s="58"/>
      <c r="AE34" s="58"/>
      <c r="AF34" s="58"/>
      <c r="AG34" s="58"/>
      <c r="AH34" s="58"/>
      <c r="AI34" s="58"/>
      <c r="AJ34" s="58"/>
      <c r="AK34" s="59">
        <f t="shared" si="2"/>
        <v>0</v>
      </c>
      <c r="AL34" s="58"/>
      <c r="AM34" s="58"/>
      <c r="AN34" s="58"/>
      <c r="AO34" s="58"/>
      <c r="AP34" s="58"/>
      <c r="AQ34" s="58"/>
      <c r="AR34" s="58"/>
      <c r="AS34" s="58"/>
      <c r="AT34" s="58"/>
      <c r="AU34" s="58"/>
      <c r="AV34" s="59">
        <f t="shared" si="3"/>
        <v>0</v>
      </c>
      <c r="AW34" s="58"/>
      <c r="AX34" s="58"/>
      <c r="AY34" s="58"/>
      <c r="AZ34" s="58"/>
      <c r="BA34" s="58"/>
      <c r="BB34" s="58"/>
      <c r="BC34" s="58"/>
      <c r="BD34" s="58"/>
      <c r="BE34" s="58"/>
      <c r="BF34" s="58"/>
      <c r="BG34" s="59">
        <f t="shared" si="4"/>
        <v>0</v>
      </c>
      <c r="BH34" s="58"/>
      <c r="BI34" s="58"/>
      <c r="BJ34" s="58"/>
      <c r="BK34" s="58"/>
      <c r="BL34" s="58"/>
      <c r="BM34" s="58"/>
      <c r="BN34" s="58"/>
      <c r="BO34" s="58"/>
      <c r="BP34" s="58"/>
      <c r="BQ34" s="58"/>
      <c r="BR34" s="59">
        <f t="shared" si="5"/>
        <v>0</v>
      </c>
      <c r="BS34" s="58"/>
      <c r="BT34" s="58"/>
      <c r="BU34" s="58"/>
      <c r="BV34" s="58"/>
      <c r="BW34" s="58"/>
      <c r="BX34" s="58"/>
      <c r="BY34" s="58"/>
      <c r="BZ34" s="58"/>
      <c r="CA34" s="58"/>
      <c r="CB34" s="58"/>
      <c r="CC34" s="59">
        <f t="shared" si="6"/>
        <v>0</v>
      </c>
      <c r="CD34" s="58"/>
      <c r="CE34" s="58"/>
      <c r="CF34" s="58"/>
      <c r="CG34" s="58"/>
      <c r="CH34" s="58"/>
      <c r="CI34" s="58"/>
      <c r="CJ34" s="58"/>
      <c r="CK34" s="58"/>
      <c r="CL34" s="60"/>
      <c r="CM34" s="60"/>
      <c r="CN34" s="61">
        <f t="shared" si="7"/>
        <v>0</v>
      </c>
      <c r="CO34" s="52"/>
      <c r="CP34" s="62" t="s">
        <v>344</v>
      </c>
      <c r="CQ34" s="52"/>
      <c r="CR34" s="62"/>
      <c r="CS34" s="54"/>
      <c r="CT34" s="54"/>
      <c r="CU34" s="55" t="s">
        <v>343</v>
      </c>
      <c r="CV34" s="56" t="s">
        <v>31</v>
      </c>
      <c r="CW34" s="57">
        <v>3</v>
      </c>
      <c r="CX34" s="58" t="s">
        <v>345</v>
      </c>
      <c r="CY34" s="58" t="s">
        <v>346</v>
      </c>
      <c r="CZ34" s="58" t="s">
        <v>347</v>
      </c>
      <c r="DA34" s="58" t="s">
        <v>348</v>
      </c>
      <c r="DB34" s="58" t="s">
        <v>349</v>
      </c>
      <c r="DC34" s="58" t="s">
        <v>350</v>
      </c>
      <c r="DD34" s="58" t="s">
        <v>351</v>
      </c>
      <c r="DE34" s="58" t="s">
        <v>352</v>
      </c>
      <c r="DF34" s="58" t="s">
        <v>353</v>
      </c>
      <c r="DG34" s="58" t="s">
        <v>354</v>
      </c>
      <c r="DH34" s="59" t="s">
        <v>355</v>
      </c>
      <c r="DI34" s="58" t="s">
        <v>345</v>
      </c>
      <c r="DJ34" s="58" t="s">
        <v>346</v>
      </c>
      <c r="DK34" s="58" t="s">
        <v>347</v>
      </c>
      <c r="DL34" s="58" t="s">
        <v>348</v>
      </c>
      <c r="DM34" s="58" t="s">
        <v>349</v>
      </c>
      <c r="DN34" s="58" t="s">
        <v>350</v>
      </c>
      <c r="DO34" s="58" t="s">
        <v>351</v>
      </c>
      <c r="DP34" s="58" t="s">
        <v>352</v>
      </c>
      <c r="DQ34" s="58" t="s">
        <v>353</v>
      </c>
      <c r="DR34" s="58" t="s">
        <v>354</v>
      </c>
      <c r="DS34" s="59" t="s">
        <v>355</v>
      </c>
      <c r="DT34" s="58" t="s">
        <v>345</v>
      </c>
      <c r="DU34" s="58" t="s">
        <v>346</v>
      </c>
      <c r="DV34" s="58" t="s">
        <v>347</v>
      </c>
      <c r="DW34" s="58" t="s">
        <v>348</v>
      </c>
      <c r="DX34" s="58" t="s">
        <v>349</v>
      </c>
      <c r="DY34" s="58" t="s">
        <v>350</v>
      </c>
      <c r="DZ34" s="58" t="s">
        <v>351</v>
      </c>
      <c r="EA34" s="58" t="s">
        <v>352</v>
      </c>
      <c r="EB34" s="58" t="s">
        <v>353</v>
      </c>
      <c r="EC34" s="58" t="s">
        <v>354</v>
      </c>
      <c r="ED34" s="59" t="s">
        <v>355</v>
      </c>
      <c r="EE34" s="58" t="s">
        <v>345</v>
      </c>
      <c r="EF34" s="58" t="s">
        <v>346</v>
      </c>
      <c r="EG34" s="58" t="s">
        <v>347</v>
      </c>
      <c r="EH34" s="58" t="s">
        <v>348</v>
      </c>
      <c r="EI34" s="58" t="s">
        <v>349</v>
      </c>
      <c r="EJ34" s="58" t="s">
        <v>350</v>
      </c>
      <c r="EK34" s="58" t="s">
        <v>351</v>
      </c>
      <c r="EL34" s="58" t="s">
        <v>352</v>
      </c>
      <c r="EM34" s="58" t="s">
        <v>353</v>
      </c>
      <c r="EN34" s="58" t="s">
        <v>354</v>
      </c>
      <c r="EO34" s="59" t="s">
        <v>355</v>
      </c>
      <c r="EP34" s="58" t="s">
        <v>345</v>
      </c>
      <c r="EQ34" s="58" t="s">
        <v>346</v>
      </c>
      <c r="ER34" s="58" t="s">
        <v>347</v>
      </c>
      <c r="ES34" s="58" t="s">
        <v>348</v>
      </c>
      <c r="ET34" s="58" t="s">
        <v>349</v>
      </c>
      <c r="EU34" s="58" t="s">
        <v>350</v>
      </c>
      <c r="EV34" s="58" t="s">
        <v>351</v>
      </c>
      <c r="EW34" s="58" t="s">
        <v>352</v>
      </c>
      <c r="EX34" s="58" t="s">
        <v>353</v>
      </c>
      <c r="EY34" s="58" t="s">
        <v>354</v>
      </c>
      <c r="EZ34" s="59" t="s">
        <v>355</v>
      </c>
      <c r="FA34" s="58" t="s">
        <v>345</v>
      </c>
      <c r="FB34" s="58" t="s">
        <v>346</v>
      </c>
      <c r="FC34" s="58" t="s">
        <v>347</v>
      </c>
      <c r="FD34" s="58" t="s">
        <v>348</v>
      </c>
      <c r="FE34" s="58" t="s">
        <v>349</v>
      </c>
      <c r="FF34" s="58" t="s">
        <v>350</v>
      </c>
      <c r="FG34" s="58" t="s">
        <v>351</v>
      </c>
      <c r="FH34" s="58" t="s">
        <v>352</v>
      </c>
      <c r="FI34" s="58" t="s">
        <v>353</v>
      </c>
      <c r="FJ34" s="58" t="s">
        <v>354</v>
      </c>
      <c r="FK34" s="59" t="s">
        <v>355</v>
      </c>
      <c r="FL34" s="58" t="s">
        <v>345</v>
      </c>
      <c r="FM34" s="58" t="s">
        <v>346</v>
      </c>
      <c r="FN34" s="58" t="s">
        <v>347</v>
      </c>
      <c r="FO34" s="58" t="s">
        <v>348</v>
      </c>
      <c r="FP34" s="58" t="s">
        <v>349</v>
      </c>
      <c r="FQ34" s="58" t="s">
        <v>350</v>
      </c>
      <c r="FR34" s="58" t="s">
        <v>351</v>
      </c>
      <c r="FS34" s="58" t="s">
        <v>352</v>
      </c>
      <c r="FT34" s="58" t="s">
        <v>353</v>
      </c>
      <c r="FU34" s="58" t="s">
        <v>354</v>
      </c>
      <c r="FV34" s="59" t="s">
        <v>355</v>
      </c>
      <c r="FW34" s="58" t="s">
        <v>345</v>
      </c>
      <c r="FX34" s="58" t="s">
        <v>346</v>
      </c>
      <c r="FY34" s="58" t="s">
        <v>347</v>
      </c>
      <c r="FZ34" s="58" t="s">
        <v>348</v>
      </c>
      <c r="GA34" s="58" t="s">
        <v>349</v>
      </c>
      <c r="GB34" s="58" t="s">
        <v>350</v>
      </c>
      <c r="GC34" s="58" t="s">
        <v>351</v>
      </c>
      <c r="GD34" s="58" t="s">
        <v>352</v>
      </c>
      <c r="GE34" s="60" t="s">
        <v>353</v>
      </c>
      <c r="GF34" s="60" t="s">
        <v>354</v>
      </c>
      <c r="GG34" s="61" t="s">
        <v>355</v>
      </c>
      <c r="GH34" s="52"/>
      <c r="GI34" s="62" t="s">
        <v>344</v>
      </c>
      <c r="GJ34" s="52"/>
      <c r="GK34" s="62"/>
      <c r="GL34" s="54"/>
    </row>
    <row r="35" spans="1:194" ht="20.25" hidden="1" customHeight="1" x14ac:dyDescent="0.2">
      <c r="A35" s="44"/>
      <c r="B35" s="55" t="s">
        <v>356</v>
      </c>
      <c r="C35" s="56" t="s">
        <v>31</v>
      </c>
      <c r="D35" s="57">
        <v>3</v>
      </c>
      <c r="E35" s="58"/>
      <c r="F35" s="58"/>
      <c r="G35" s="58"/>
      <c r="H35" s="58"/>
      <c r="I35" s="58"/>
      <c r="J35" s="58"/>
      <c r="K35" s="58"/>
      <c r="L35" s="58"/>
      <c r="M35" s="58"/>
      <c r="N35" s="58"/>
      <c r="O35" s="59">
        <f t="shared" si="0"/>
        <v>0</v>
      </c>
      <c r="P35" s="58"/>
      <c r="Q35" s="58"/>
      <c r="R35" s="58"/>
      <c r="S35" s="58"/>
      <c r="T35" s="58"/>
      <c r="U35" s="58"/>
      <c r="V35" s="58"/>
      <c r="W35" s="58"/>
      <c r="X35" s="58"/>
      <c r="Y35" s="58"/>
      <c r="Z35" s="59">
        <f t="shared" si="1"/>
        <v>0</v>
      </c>
      <c r="AA35" s="58"/>
      <c r="AB35" s="58"/>
      <c r="AC35" s="58"/>
      <c r="AD35" s="58"/>
      <c r="AE35" s="58"/>
      <c r="AF35" s="58"/>
      <c r="AG35" s="58"/>
      <c r="AH35" s="58"/>
      <c r="AI35" s="58"/>
      <c r="AJ35" s="58"/>
      <c r="AK35" s="59">
        <f t="shared" si="2"/>
        <v>0</v>
      </c>
      <c r="AL35" s="58"/>
      <c r="AM35" s="58"/>
      <c r="AN35" s="58"/>
      <c r="AO35" s="58"/>
      <c r="AP35" s="58"/>
      <c r="AQ35" s="58"/>
      <c r="AR35" s="58"/>
      <c r="AS35" s="58"/>
      <c r="AT35" s="58"/>
      <c r="AU35" s="58"/>
      <c r="AV35" s="59">
        <f t="shared" si="3"/>
        <v>0</v>
      </c>
      <c r="AW35" s="58"/>
      <c r="AX35" s="58"/>
      <c r="AY35" s="58"/>
      <c r="AZ35" s="58"/>
      <c r="BA35" s="58"/>
      <c r="BB35" s="58"/>
      <c r="BC35" s="58"/>
      <c r="BD35" s="58"/>
      <c r="BE35" s="58"/>
      <c r="BF35" s="58"/>
      <c r="BG35" s="59">
        <f t="shared" si="4"/>
        <v>0</v>
      </c>
      <c r="BH35" s="58"/>
      <c r="BI35" s="58"/>
      <c r="BJ35" s="58"/>
      <c r="BK35" s="58"/>
      <c r="BL35" s="58"/>
      <c r="BM35" s="58"/>
      <c r="BN35" s="58"/>
      <c r="BO35" s="58"/>
      <c r="BP35" s="58"/>
      <c r="BQ35" s="58"/>
      <c r="BR35" s="59">
        <f t="shared" si="5"/>
        <v>0</v>
      </c>
      <c r="BS35" s="58"/>
      <c r="BT35" s="58"/>
      <c r="BU35" s="58"/>
      <c r="BV35" s="58"/>
      <c r="BW35" s="58"/>
      <c r="BX35" s="58"/>
      <c r="BY35" s="58"/>
      <c r="BZ35" s="58"/>
      <c r="CA35" s="58"/>
      <c r="CB35" s="58"/>
      <c r="CC35" s="59">
        <f t="shared" si="6"/>
        <v>0</v>
      </c>
      <c r="CD35" s="58"/>
      <c r="CE35" s="58"/>
      <c r="CF35" s="58"/>
      <c r="CG35" s="58"/>
      <c r="CH35" s="58"/>
      <c r="CI35" s="58"/>
      <c r="CJ35" s="58"/>
      <c r="CK35" s="58"/>
      <c r="CL35" s="60"/>
      <c r="CM35" s="60"/>
      <c r="CN35" s="61">
        <f t="shared" si="7"/>
        <v>0</v>
      </c>
      <c r="CO35" s="52"/>
      <c r="CP35" s="62" t="s">
        <v>357</v>
      </c>
      <c r="CQ35" s="52"/>
      <c r="CR35" s="62"/>
      <c r="CS35" s="54"/>
      <c r="CT35" s="54"/>
      <c r="CU35" s="55" t="s">
        <v>356</v>
      </c>
      <c r="CV35" s="56" t="s">
        <v>31</v>
      </c>
      <c r="CW35" s="57">
        <v>3</v>
      </c>
      <c r="CX35" s="58" t="s">
        <v>358</v>
      </c>
      <c r="CY35" s="58" t="s">
        <v>359</v>
      </c>
      <c r="CZ35" s="58" t="s">
        <v>360</v>
      </c>
      <c r="DA35" s="58" t="s">
        <v>361</v>
      </c>
      <c r="DB35" s="58" t="s">
        <v>362</v>
      </c>
      <c r="DC35" s="58" t="s">
        <v>363</v>
      </c>
      <c r="DD35" s="58" t="s">
        <v>364</v>
      </c>
      <c r="DE35" s="58" t="s">
        <v>365</v>
      </c>
      <c r="DF35" s="58" t="s">
        <v>366</v>
      </c>
      <c r="DG35" s="58" t="s">
        <v>367</v>
      </c>
      <c r="DH35" s="59" t="s">
        <v>368</v>
      </c>
      <c r="DI35" s="58" t="s">
        <v>358</v>
      </c>
      <c r="DJ35" s="58" t="s">
        <v>359</v>
      </c>
      <c r="DK35" s="58" t="s">
        <v>360</v>
      </c>
      <c r="DL35" s="58" t="s">
        <v>361</v>
      </c>
      <c r="DM35" s="58" t="s">
        <v>362</v>
      </c>
      <c r="DN35" s="58" t="s">
        <v>363</v>
      </c>
      <c r="DO35" s="58" t="s">
        <v>364</v>
      </c>
      <c r="DP35" s="58" t="s">
        <v>365</v>
      </c>
      <c r="DQ35" s="58" t="s">
        <v>366</v>
      </c>
      <c r="DR35" s="58" t="s">
        <v>367</v>
      </c>
      <c r="DS35" s="59" t="s">
        <v>368</v>
      </c>
      <c r="DT35" s="58" t="s">
        <v>358</v>
      </c>
      <c r="DU35" s="58" t="s">
        <v>359</v>
      </c>
      <c r="DV35" s="58" t="s">
        <v>360</v>
      </c>
      <c r="DW35" s="58" t="s">
        <v>361</v>
      </c>
      <c r="DX35" s="58" t="s">
        <v>362</v>
      </c>
      <c r="DY35" s="58" t="s">
        <v>363</v>
      </c>
      <c r="DZ35" s="58" t="s">
        <v>364</v>
      </c>
      <c r="EA35" s="58" t="s">
        <v>365</v>
      </c>
      <c r="EB35" s="58" t="s">
        <v>366</v>
      </c>
      <c r="EC35" s="58" t="s">
        <v>367</v>
      </c>
      <c r="ED35" s="59" t="s">
        <v>368</v>
      </c>
      <c r="EE35" s="58" t="s">
        <v>358</v>
      </c>
      <c r="EF35" s="58" t="s">
        <v>359</v>
      </c>
      <c r="EG35" s="58" t="s">
        <v>360</v>
      </c>
      <c r="EH35" s="58" t="s">
        <v>361</v>
      </c>
      <c r="EI35" s="58" t="s">
        <v>362</v>
      </c>
      <c r="EJ35" s="58" t="s">
        <v>363</v>
      </c>
      <c r="EK35" s="58" t="s">
        <v>364</v>
      </c>
      <c r="EL35" s="58" t="s">
        <v>365</v>
      </c>
      <c r="EM35" s="58" t="s">
        <v>366</v>
      </c>
      <c r="EN35" s="58" t="s">
        <v>367</v>
      </c>
      <c r="EO35" s="59" t="s">
        <v>368</v>
      </c>
      <c r="EP35" s="58" t="s">
        <v>358</v>
      </c>
      <c r="EQ35" s="58" t="s">
        <v>359</v>
      </c>
      <c r="ER35" s="58" t="s">
        <v>360</v>
      </c>
      <c r="ES35" s="58" t="s">
        <v>361</v>
      </c>
      <c r="ET35" s="58" t="s">
        <v>362</v>
      </c>
      <c r="EU35" s="58" t="s">
        <v>363</v>
      </c>
      <c r="EV35" s="58" t="s">
        <v>364</v>
      </c>
      <c r="EW35" s="58" t="s">
        <v>365</v>
      </c>
      <c r="EX35" s="58" t="s">
        <v>366</v>
      </c>
      <c r="EY35" s="58" t="s">
        <v>367</v>
      </c>
      <c r="EZ35" s="59" t="s">
        <v>368</v>
      </c>
      <c r="FA35" s="58" t="s">
        <v>358</v>
      </c>
      <c r="FB35" s="58" t="s">
        <v>359</v>
      </c>
      <c r="FC35" s="58" t="s">
        <v>360</v>
      </c>
      <c r="FD35" s="58" t="s">
        <v>361</v>
      </c>
      <c r="FE35" s="58" t="s">
        <v>362</v>
      </c>
      <c r="FF35" s="58" t="s">
        <v>363</v>
      </c>
      <c r="FG35" s="58" t="s">
        <v>364</v>
      </c>
      <c r="FH35" s="58" t="s">
        <v>365</v>
      </c>
      <c r="FI35" s="58" t="s">
        <v>366</v>
      </c>
      <c r="FJ35" s="58" t="s">
        <v>367</v>
      </c>
      <c r="FK35" s="59" t="s">
        <v>368</v>
      </c>
      <c r="FL35" s="58" t="s">
        <v>358</v>
      </c>
      <c r="FM35" s="58" t="s">
        <v>359</v>
      </c>
      <c r="FN35" s="58" t="s">
        <v>360</v>
      </c>
      <c r="FO35" s="58" t="s">
        <v>361</v>
      </c>
      <c r="FP35" s="58" t="s">
        <v>362</v>
      </c>
      <c r="FQ35" s="58" t="s">
        <v>363</v>
      </c>
      <c r="FR35" s="58" t="s">
        <v>364</v>
      </c>
      <c r="FS35" s="58" t="s">
        <v>365</v>
      </c>
      <c r="FT35" s="58" t="s">
        <v>366</v>
      </c>
      <c r="FU35" s="58" t="s">
        <v>367</v>
      </c>
      <c r="FV35" s="59" t="s">
        <v>368</v>
      </c>
      <c r="FW35" s="58" t="s">
        <v>358</v>
      </c>
      <c r="FX35" s="58" t="s">
        <v>359</v>
      </c>
      <c r="FY35" s="58" t="s">
        <v>360</v>
      </c>
      <c r="FZ35" s="58" t="s">
        <v>361</v>
      </c>
      <c r="GA35" s="58" t="s">
        <v>362</v>
      </c>
      <c r="GB35" s="58" t="s">
        <v>363</v>
      </c>
      <c r="GC35" s="58" t="s">
        <v>364</v>
      </c>
      <c r="GD35" s="58" t="s">
        <v>365</v>
      </c>
      <c r="GE35" s="60" t="s">
        <v>366</v>
      </c>
      <c r="GF35" s="60" t="s">
        <v>367</v>
      </c>
      <c r="GG35" s="61" t="s">
        <v>368</v>
      </c>
      <c r="GH35" s="52"/>
      <c r="GI35" s="62" t="s">
        <v>357</v>
      </c>
      <c r="GJ35" s="52"/>
      <c r="GK35" s="62"/>
      <c r="GL35" s="54"/>
    </row>
    <row r="36" spans="1:194" ht="20.25" hidden="1" customHeight="1" x14ac:dyDescent="0.2">
      <c r="A36" s="44"/>
      <c r="B36" s="55" t="s">
        <v>369</v>
      </c>
      <c r="C36" s="56" t="s">
        <v>31</v>
      </c>
      <c r="D36" s="57">
        <v>3</v>
      </c>
      <c r="E36" s="59">
        <f t="shared" ref="E36:L36" si="72">IFERROR(SUM(E34:E35), 0)</f>
        <v>0</v>
      </c>
      <c r="F36" s="59">
        <f t="shared" si="72"/>
        <v>0</v>
      </c>
      <c r="G36" s="59">
        <f t="shared" si="72"/>
        <v>0</v>
      </c>
      <c r="H36" s="59">
        <f t="shared" si="72"/>
        <v>0</v>
      </c>
      <c r="I36" s="59">
        <f t="shared" si="72"/>
        <v>0</v>
      </c>
      <c r="J36" s="59">
        <f t="shared" si="72"/>
        <v>0</v>
      </c>
      <c r="K36" s="59">
        <f t="shared" si="72"/>
        <v>0</v>
      </c>
      <c r="L36" s="59">
        <f t="shared" si="72"/>
        <v>0</v>
      </c>
      <c r="M36" s="59">
        <f>IFERROR(SUM(M34:M35), 0)</f>
        <v>0</v>
      </c>
      <c r="N36" s="59">
        <f>IFERROR(SUM(N34:N35), 0)</f>
        <v>0</v>
      </c>
      <c r="O36" s="59">
        <f t="shared" si="0"/>
        <v>0</v>
      </c>
      <c r="P36" s="59">
        <f t="shared" ref="P36:Y36" si="73">IFERROR(SUM(P34:P35), 0)</f>
        <v>0</v>
      </c>
      <c r="Q36" s="59">
        <f t="shared" si="73"/>
        <v>0</v>
      </c>
      <c r="R36" s="59">
        <f t="shared" si="73"/>
        <v>0</v>
      </c>
      <c r="S36" s="59">
        <f t="shared" si="73"/>
        <v>0</v>
      </c>
      <c r="T36" s="59">
        <f t="shared" si="73"/>
        <v>0</v>
      </c>
      <c r="U36" s="59">
        <f t="shared" si="73"/>
        <v>0</v>
      </c>
      <c r="V36" s="59">
        <f t="shared" si="73"/>
        <v>0</v>
      </c>
      <c r="W36" s="59">
        <f t="shared" si="73"/>
        <v>0</v>
      </c>
      <c r="X36" s="59">
        <f t="shared" si="73"/>
        <v>0</v>
      </c>
      <c r="Y36" s="59">
        <f t="shared" si="73"/>
        <v>0</v>
      </c>
      <c r="Z36" s="59">
        <f t="shared" si="1"/>
        <v>0</v>
      </c>
      <c r="AA36" s="59">
        <f t="shared" ref="AA36:AJ36" si="74">IFERROR(SUM(AA34:AA35), 0)</f>
        <v>0</v>
      </c>
      <c r="AB36" s="59">
        <f t="shared" si="74"/>
        <v>0</v>
      </c>
      <c r="AC36" s="59">
        <f t="shared" si="74"/>
        <v>0</v>
      </c>
      <c r="AD36" s="59">
        <f t="shared" si="74"/>
        <v>0</v>
      </c>
      <c r="AE36" s="59">
        <f t="shared" si="74"/>
        <v>0</v>
      </c>
      <c r="AF36" s="59">
        <f t="shared" si="74"/>
        <v>0</v>
      </c>
      <c r="AG36" s="59">
        <f t="shared" si="74"/>
        <v>0</v>
      </c>
      <c r="AH36" s="59">
        <f t="shared" si="74"/>
        <v>0</v>
      </c>
      <c r="AI36" s="59">
        <f t="shared" si="74"/>
        <v>0</v>
      </c>
      <c r="AJ36" s="59">
        <f t="shared" si="74"/>
        <v>0</v>
      </c>
      <c r="AK36" s="59">
        <f t="shared" si="2"/>
        <v>0</v>
      </c>
      <c r="AL36" s="59">
        <f t="shared" ref="AL36:AU36" si="75">IFERROR(SUM(AL34:AL35), 0)</f>
        <v>0</v>
      </c>
      <c r="AM36" s="59">
        <f t="shared" si="75"/>
        <v>0</v>
      </c>
      <c r="AN36" s="59">
        <f t="shared" si="75"/>
        <v>0</v>
      </c>
      <c r="AO36" s="59">
        <f t="shared" si="75"/>
        <v>0</v>
      </c>
      <c r="AP36" s="59">
        <f t="shared" si="75"/>
        <v>0</v>
      </c>
      <c r="AQ36" s="59">
        <f t="shared" si="75"/>
        <v>0</v>
      </c>
      <c r="AR36" s="59">
        <f t="shared" si="75"/>
        <v>0</v>
      </c>
      <c r="AS36" s="59">
        <f t="shared" si="75"/>
        <v>0</v>
      </c>
      <c r="AT36" s="59">
        <f t="shared" si="75"/>
        <v>0</v>
      </c>
      <c r="AU36" s="59">
        <f t="shared" si="75"/>
        <v>0</v>
      </c>
      <c r="AV36" s="59">
        <f t="shared" si="3"/>
        <v>0</v>
      </c>
      <c r="AW36" s="59">
        <f t="shared" ref="AW36:BF36" si="76">IFERROR(SUM(AW34:AW35), 0)</f>
        <v>0</v>
      </c>
      <c r="AX36" s="59">
        <f t="shared" si="76"/>
        <v>0</v>
      </c>
      <c r="AY36" s="59">
        <f t="shared" si="76"/>
        <v>0</v>
      </c>
      <c r="AZ36" s="59">
        <f t="shared" si="76"/>
        <v>0</v>
      </c>
      <c r="BA36" s="59">
        <f t="shared" si="76"/>
        <v>0</v>
      </c>
      <c r="BB36" s="59">
        <f t="shared" si="76"/>
        <v>0</v>
      </c>
      <c r="BC36" s="59">
        <f t="shared" si="76"/>
        <v>0</v>
      </c>
      <c r="BD36" s="59">
        <f t="shared" si="76"/>
        <v>0</v>
      </c>
      <c r="BE36" s="59">
        <f t="shared" si="76"/>
        <v>0</v>
      </c>
      <c r="BF36" s="59">
        <f t="shared" si="76"/>
        <v>0</v>
      </c>
      <c r="BG36" s="59">
        <f t="shared" si="4"/>
        <v>0</v>
      </c>
      <c r="BH36" s="59">
        <f t="shared" ref="BH36:BQ36" si="77">IFERROR(SUM(BH34:BH35), 0)</f>
        <v>0</v>
      </c>
      <c r="BI36" s="59">
        <f t="shared" si="77"/>
        <v>0</v>
      </c>
      <c r="BJ36" s="59">
        <f t="shared" si="77"/>
        <v>0</v>
      </c>
      <c r="BK36" s="59">
        <f t="shared" si="77"/>
        <v>0</v>
      </c>
      <c r="BL36" s="59">
        <f t="shared" si="77"/>
        <v>0</v>
      </c>
      <c r="BM36" s="59">
        <f t="shared" si="77"/>
        <v>0</v>
      </c>
      <c r="BN36" s="59">
        <f t="shared" si="77"/>
        <v>0</v>
      </c>
      <c r="BO36" s="59">
        <f t="shared" si="77"/>
        <v>0</v>
      </c>
      <c r="BP36" s="59">
        <f t="shared" si="77"/>
        <v>0</v>
      </c>
      <c r="BQ36" s="59">
        <f t="shared" si="77"/>
        <v>0</v>
      </c>
      <c r="BR36" s="59">
        <f t="shared" si="5"/>
        <v>0</v>
      </c>
      <c r="BS36" s="59">
        <f t="shared" ref="BS36:CB36" si="78">IFERROR(SUM(BS34:BS35), 0)</f>
        <v>0</v>
      </c>
      <c r="BT36" s="59">
        <f t="shared" si="78"/>
        <v>0</v>
      </c>
      <c r="BU36" s="59">
        <f t="shared" si="78"/>
        <v>0</v>
      </c>
      <c r="BV36" s="59">
        <f t="shared" si="78"/>
        <v>0</v>
      </c>
      <c r="BW36" s="59">
        <f t="shared" si="78"/>
        <v>0</v>
      </c>
      <c r="BX36" s="59">
        <f t="shared" si="78"/>
        <v>0</v>
      </c>
      <c r="BY36" s="59">
        <f t="shared" si="78"/>
        <v>0</v>
      </c>
      <c r="BZ36" s="59">
        <f t="shared" si="78"/>
        <v>0</v>
      </c>
      <c r="CA36" s="59">
        <f t="shared" si="78"/>
        <v>0</v>
      </c>
      <c r="CB36" s="59">
        <f t="shared" si="78"/>
        <v>0</v>
      </c>
      <c r="CC36" s="59">
        <f t="shared" si="6"/>
        <v>0</v>
      </c>
      <c r="CD36" s="59">
        <f t="shared" ref="CD36:CM36" si="79">IFERROR(SUM(CD34:CD35), 0)</f>
        <v>0</v>
      </c>
      <c r="CE36" s="59">
        <f t="shared" si="79"/>
        <v>0</v>
      </c>
      <c r="CF36" s="59">
        <f t="shared" si="79"/>
        <v>0</v>
      </c>
      <c r="CG36" s="59">
        <f t="shared" si="79"/>
        <v>0</v>
      </c>
      <c r="CH36" s="59">
        <f t="shared" si="79"/>
        <v>0</v>
      </c>
      <c r="CI36" s="59">
        <f t="shared" si="79"/>
        <v>0</v>
      </c>
      <c r="CJ36" s="59">
        <f t="shared" si="79"/>
        <v>0</v>
      </c>
      <c r="CK36" s="59">
        <f t="shared" si="79"/>
        <v>0</v>
      </c>
      <c r="CL36" s="63">
        <f t="shared" si="79"/>
        <v>0</v>
      </c>
      <c r="CM36" s="63">
        <f t="shared" si="79"/>
        <v>0</v>
      </c>
      <c r="CN36" s="61">
        <f t="shared" si="7"/>
        <v>0</v>
      </c>
      <c r="CO36" s="52"/>
      <c r="CP36" s="62" t="s">
        <v>370</v>
      </c>
      <c r="CQ36" s="52"/>
      <c r="CR36" s="62"/>
      <c r="CS36" s="54"/>
      <c r="CT36" s="54"/>
      <c r="CU36" s="55" t="s">
        <v>369</v>
      </c>
      <c r="CV36" s="56" t="s">
        <v>31</v>
      </c>
      <c r="CW36" s="57">
        <v>3</v>
      </c>
      <c r="CX36" s="59" t="s">
        <v>371</v>
      </c>
      <c r="CY36" s="59" t="s">
        <v>372</v>
      </c>
      <c r="CZ36" s="59" t="s">
        <v>373</v>
      </c>
      <c r="DA36" s="59" t="s">
        <v>374</v>
      </c>
      <c r="DB36" s="59" t="s">
        <v>375</v>
      </c>
      <c r="DC36" s="59" t="s">
        <v>376</v>
      </c>
      <c r="DD36" s="59" t="s">
        <v>377</v>
      </c>
      <c r="DE36" s="59" t="s">
        <v>378</v>
      </c>
      <c r="DF36" s="59" t="s">
        <v>379</v>
      </c>
      <c r="DG36" s="59" t="s">
        <v>380</v>
      </c>
      <c r="DH36" s="59" t="s">
        <v>381</v>
      </c>
      <c r="DI36" s="59" t="s">
        <v>371</v>
      </c>
      <c r="DJ36" s="59" t="s">
        <v>372</v>
      </c>
      <c r="DK36" s="59" t="s">
        <v>373</v>
      </c>
      <c r="DL36" s="59" t="s">
        <v>374</v>
      </c>
      <c r="DM36" s="59" t="s">
        <v>375</v>
      </c>
      <c r="DN36" s="59" t="s">
        <v>376</v>
      </c>
      <c r="DO36" s="59" t="s">
        <v>377</v>
      </c>
      <c r="DP36" s="59" t="s">
        <v>378</v>
      </c>
      <c r="DQ36" s="59" t="s">
        <v>379</v>
      </c>
      <c r="DR36" s="59" t="s">
        <v>380</v>
      </c>
      <c r="DS36" s="59" t="s">
        <v>381</v>
      </c>
      <c r="DT36" s="59" t="s">
        <v>371</v>
      </c>
      <c r="DU36" s="59" t="s">
        <v>372</v>
      </c>
      <c r="DV36" s="59" t="s">
        <v>373</v>
      </c>
      <c r="DW36" s="59" t="s">
        <v>374</v>
      </c>
      <c r="DX36" s="59" t="s">
        <v>375</v>
      </c>
      <c r="DY36" s="59" t="s">
        <v>376</v>
      </c>
      <c r="DZ36" s="59" t="s">
        <v>377</v>
      </c>
      <c r="EA36" s="59" t="s">
        <v>378</v>
      </c>
      <c r="EB36" s="59" t="s">
        <v>379</v>
      </c>
      <c r="EC36" s="59" t="s">
        <v>380</v>
      </c>
      <c r="ED36" s="59" t="s">
        <v>381</v>
      </c>
      <c r="EE36" s="59" t="s">
        <v>371</v>
      </c>
      <c r="EF36" s="59" t="s">
        <v>372</v>
      </c>
      <c r="EG36" s="59" t="s">
        <v>373</v>
      </c>
      <c r="EH36" s="59" t="s">
        <v>374</v>
      </c>
      <c r="EI36" s="59" t="s">
        <v>375</v>
      </c>
      <c r="EJ36" s="59" t="s">
        <v>376</v>
      </c>
      <c r="EK36" s="59" t="s">
        <v>377</v>
      </c>
      <c r="EL36" s="59" t="s">
        <v>378</v>
      </c>
      <c r="EM36" s="59" t="s">
        <v>379</v>
      </c>
      <c r="EN36" s="59" t="s">
        <v>380</v>
      </c>
      <c r="EO36" s="59" t="s">
        <v>381</v>
      </c>
      <c r="EP36" s="59" t="s">
        <v>371</v>
      </c>
      <c r="EQ36" s="59" t="s">
        <v>372</v>
      </c>
      <c r="ER36" s="59" t="s">
        <v>373</v>
      </c>
      <c r="ES36" s="59" t="s">
        <v>374</v>
      </c>
      <c r="ET36" s="59" t="s">
        <v>375</v>
      </c>
      <c r="EU36" s="59" t="s">
        <v>376</v>
      </c>
      <c r="EV36" s="59" t="s">
        <v>377</v>
      </c>
      <c r="EW36" s="59" t="s">
        <v>378</v>
      </c>
      <c r="EX36" s="59" t="s">
        <v>379</v>
      </c>
      <c r="EY36" s="59" t="s">
        <v>380</v>
      </c>
      <c r="EZ36" s="59" t="s">
        <v>381</v>
      </c>
      <c r="FA36" s="59" t="s">
        <v>371</v>
      </c>
      <c r="FB36" s="59" t="s">
        <v>372</v>
      </c>
      <c r="FC36" s="59" t="s">
        <v>373</v>
      </c>
      <c r="FD36" s="59" t="s">
        <v>374</v>
      </c>
      <c r="FE36" s="59" t="s">
        <v>375</v>
      </c>
      <c r="FF36" s="59" t="s">
        <v>376</v>
      </c>
      <c r="FG36" s="59" t="s">
        <v>377</v>
      </c>
      <c r="FH36" s="59" t="s">
        <v>378</v>
      </c>
      <c r="FI36" s="59" t="s">
        <v>379</v>
      </c>
      <c r="FJ36" s="59" t="s">
        <v>380</v>
      </c>
      <c r="FK36" s="59" t="s">
        <v>381</v>
      </c>
      <c r="FL36" s="59" t="s">
        <v>371</v>
      </c>
      <c r="FM36" s="59" t="s">
        <v>372</v>
      </c>
      <c r="FN36" s="59" t="s">
        <v>373</v>
      </c>
      <c r="FO36" s="59" t="s">
        <v>374</v>
      </c>
      <c r="FP36" s="59" t="s">
        <v>375</v>
      </c>
      <c r="FQ36" s="59" t="s">
        <v>376</v>
      </c>
      <c r="FR36" s="59" t="s">
        <v>377</v>
      </c>
      <c r="FS36" s="59" t="s">
        <v>378</v>
      </c>
      <c r="FT36" s="59" t="s">
        <v>379</v>
      </c>
      <c r="FU36" s="59" t="s">
        <v>380</v>
      </c>
      <c r="FV36" s="59" t="s">
        <v>381</v>
      </c>
      <c r="FW36" s="59" t="s">
        <v>371</v>
      </c>
      <c r="FX36" s="59" t="s">
        <v>372</v>
      </c>
      <c r="FY36" s="59" t="s">
        <v>373</v>
      </c>
      <c r="FZ36" s="59" t="s">
        <v>374</v>
      </c>
      <c r="GA36" s="59" t="s">
        <v>375</v>
      </c>
      <c r="GB36" s="59" t="s">
        <v>376</v>
      </c>
      <c r="GC36" s="59" t="s">
        <v>377</v>
      </c>
      <c r="GD36" s="59" t="s">
        <v>378</v>
      </c>
      <c r="GE36" s="63" t="s">
        <v>379</v>
      </c>
      <c r="GF36" s="63" t="s">
        <v>380</v>
      </c>
      <c r="GG36" s="61" t="s">
        <v>381</v>
      </c>
      <c r="GH36" s="52"/>
      <c r="GI36" s="62" t="s">
        <v>370</v>
      </c>
      <c r="GJ36" s="52"/>
      <c r="GK36" s="62"/>
      <c r="GL36" s="54"/>
    </row>
    <row r="37" spans="1:194" ht="20.25" hidden="1" customHeight="1" x14ac:dyDescent="0.2">
      <c r="A37" s="44"/>
      <c r="B37" s="55" t="s">
        <v>382</v>
      </c>
      <c r="C37" s="56" t="s">
        <v>31</v>
      </c>
      <c r="D37" s="57">
        <v>3</v>
      </c>
      <c r="E37" s="58"/>
      <c r="F37" s="58"/>
      <c r="G37" s="58"/>
      <c r="H37" s="58"/>
      <c r="I37" s="58"/>
      <c r="J37" s="58"/>
      <c r="K37" s="58"/>
      <c r="L37" s="58"/>
      <c r="M37" s="58"/>
      <c r="N37" s="58"/>
      <c r="O37" s="59">
        <f t="shared" si="0"/>
        <v>0</v>
      </c>
      <c r="P37" s="58"/>
      <c r="Q37" s="58"/>
      <c r="R37" s="58"/>
      <c r="S37" s="58"/>
      <c r="T37" s="58"/>
      <c r="U37" s="58"/>
      <c r="V37" s="58"/>
      <c r="W37" s="58"/>
      <c r="X37" s="58"/>
      <c r="Y37" s="58"/>
      <c r="Z37" s="59">
        <f t="shared" si="1"/>
        <v>0</v>
      </c>
      <c r="AA37" s="58"/>
      <c r="AB37" s="58"/>
      <c r="AC37" s="58"/>
      <c r="AD37" s="58"/>
      <c r="AE37" s="58"/>
      <c r="AF37" s="58"/>
      <c r="AG37" s="58"/>
      <c r="AH37" s="58"/>
      <c r="AI37" s="58"/>
      <c r="AJ37" s="58"/>
      <c r="AK37" s="59">
        <f t="shared" si="2"/>
        <v>0</v>
      </c>
      <c r="AL37" s="58"/>
      <c r="AM37" s="58"/>
      <c r="AN37" s="58"/>
      <c r="AO37" s="58"/>
      <c r="AP37" s="58"/>
      <c r="AQ37" s="58"/>
      <c r="AR37" s="58"/>
      <c r="AS37" s="58"/>
      <c r="AT37" s="58"/>
      <c r="AU37" s="58"/>
      <c r="AV37" s="59">
        <f t="shared" si="3"/>
        <v>0</v>
      </c>
      <c r="AW37" s="58"/>
      <c r="AX37" s="58"/>
      <c r="AY37" s="58"/>
      <c r="AZ37" s="58"/>
      <c r="BA37" s="58"/>
      <c r="BB37" s="58"/>
      <c r="BC37" s="58"/>
      <c r="BD37" s="58"/>
      <c r="BE37" s="58"/>
      <c r="BF37" s="58"/>
      <c r="BG37" s="59">
        <f t="shared" si="4"/>
        <v>0</v>
      </c>
      <c r="BH37" s="58"/>
      <c r="BI37" s="58"/>
      <c r="BJ37" s="58"/>
      <c r="BK37" s="58"/>
      <c r="BL37" s="58"/>
      <c r="BM37" s="58"/>
      <c r="BN37" s="58"/>
      <c r="BO37" s="58"/>
      <c r="BP37" s="58"/>
      <c r="BQ37" s="58"/>
      <c r="BR37" s="59">
        <f t="shared" si="5"/>
        <v>0</v>
      </c>
      <c r="BS37" s="58"/>
      <c r="BT37" s="58"/>
      <c r="BU37" s="58"/>
      <c r="BV37" s="58"/>
      <c r="BW37" s="58"/>
      <c r="BX37" s="58"/>
      <c r="BY37" s="58"/>
      <c r="BZ37" s="58"/>
      <c r="CA37" s="58"/>
      <c r="CB37" s="58"/>
      <c r="CC37" s="59">
        <f t="shared" si="6"/>
        <v>0</v>
      </c>
      <c r="CD37" s="58"/>
      <c r="CE37" s="58"/>
      <c r="CF37" s="58"/>
      <c r="CG37" s="58"/>
      <c r="CH37" s="58"/>
      <c r="CI37" s="58"/>
      <c r="CJ37" s="58"/>
      <c r="CK37" s="58"/>
      <c r="CL37" s="60"/>
      <c r="CM37" s="60"/>
      <c r="CN37" s="61">
        <f t="shared" si="7"/>
        <v>0</v>
      </c>
      <c r="CO37" s="52"/>
      <c r="CP37" s="62" t="s">
        <v>383</v>
      </c>
      <c r="CQ37" s="52"/>
      <c r="CR37" s="62"/>
      <c r="CS37" s="54"/>
      <c r="CT37" s="54"/>
      <c r="CU37" s="55" t="s">
        <v>382</v>
      </c>
      <c r="CV37" s="56" t="s">
        <v>31</v>
      </c>
      <c r="CW37" s="57">
        <v>3</v>
      </c>
      <c r="CX37" s="58" t="s">
        <v>384</v>
      </c>
      <c r="CY37" s="58" t="s">
        <v>385</v>
      </c>
      <c r="CZ37" s="58" t="s">
        <v>386</v>
      </c>
      <c r="DA37" s="58" t="s">
        <v>387</v>
      </c>
      <c r="DB37" s="58" t="s">
        <v>388</v>
      </c>
      <c r="DC37" s="58" t="s">
        <v>389</v>
      </c>
      <c r="DD37" s="58" t="s">
        <v>390</v>
      </c>
      <c r="DE37" s="58" t="s">
        <v>391</v>
      </c>
      <c r="DF37" s="58" t="s">
        <v>392</v>
      </c>
      <c r="DG37" s="58" t="s">
        <v>393</v>
      </c>
      <c r="DH37" s="59" t="s">
        <v>394</v>
      </c>
      <c r="DI37" s="58" t="s">
        <v>384</v>
      </c>
      <c r="DJ37" s="58" t="s">
        <v>385</v>
      </c>
      <c r="DK37" s="58" t="s">
        <v>386</v>
      </c>
      <c r="DL37" s="58" t="s">
        <v>387</v>
      </c>
      <c r="DM37" s="58" t="s">
        <v>388</v>
      </c>
      <c r="DN37" s="58" t="s">
        <v>389</v>
      </c>
      <c r="DO37" s="58" t="s">
        <v>390</v>
      </c>
      <c r="DP37" s="58" t="s">
        <v>391</v>
      </c>
      <c r="DQ37" s="58" t="s">
        <v>392</v>
      </c>
      <c r="DR37" s="58" t="s">
        <v>393</v>
      </c>
      <c r="DS37" s="59" t="s">
        <v>394</v>
      </c>
      <c r="DT37" s="58" t="s">
        <v>384</v>
      </c>
      <c r="DU37" s="58" t="s">
        <v>385</v>
      </c>
      <c r="DV37" s="58" t="s">
        <v>386</v>
      </c>
      <c r="DW37" s="58" t="s">
        <v>387</v>
      </c>
      <c r="DX37" s="58" t="s">
        <v>388</v>
      </c>
      <c r="DY37" s="58" t="s">
        <v>389</v>
      </c>
      <c r="DZ37" s="58" t="s">
        <v>390</v>
      </c>
      <c r="EA37" s="58" t="s">
        <v>391</v>
      </c>
      <c r="EB37" s="58" t="s">
        <v>392</v>
      </c>
      <c r="EC37" s="58" t="s">
        <v>393</v>
      </c>
      <c r="ED37" s="59" t="s">
        <v>394</v>
      </c>
      <c r="EE37" s="58" t="s">
        <v>384</v>
      </c>
      <c r="EF37" s="58" t="s">
        <v>385</v>
      </c>
      <c r="EG37" s="58" t="s">
        <v>386</v>
      </c>
      <c r="EH37" s="58" t="s">
        <v>387</v>
      </c>
      <c r="EI37" s="58" t="s">
        <v>388</v>
      </c>
      <c r="EJ37" s="58" t="s">
        <v>389</v>
      </c>
      <c r="EK37" s="58" t="s">
        <v>390</v>
      </c>
      <c r="EL37" s="58" t="s">
        <v>391</v>
      </c>
      <c r="EM37" s="58" t="s">
        <v>392</v>
      </c>
      <c r="EN37" s="58" t="s">
        <v>393</v>
      </c>
      <c r="EO37" s="59" t="s">
        <v>394</v>
      </c>
      <c r="EP37" s="58" t="s">
        <v>384</v>
      </c>
      <c r="EQ37" s="58" t="s">
        <v>385</v>
      </c>
      <c r="ER37" s="58" t="s">
        <v>386</v>
      </c>
      <c r="ES37" s="58" t="s">
        <v>387</v>
      </c>
      <c r="ET37" s="58" t="s">
        <v>388</v>
      </c>
      <c r="EU37" s="58" t="s">
        <v>389</v>
      </c>
      <c r="EV37" s="58" t="s">
        <v>390</v>
      </c>
      <c r="EW37" s="58" t="s">
        <v>391</v>
      </c>
      <c r="EX37" s="58" t="s">
        <v>392</v>
      </c>
      <c r="EY37" s="58" t="s">
        <v>393</v>
      </c>
      <c r="EZ37" s="59" t="s">
        <v>394</v>
      </c>
      <c r="FA37" s="58" t="s">
        <v>384</v>
      </c>
      <c r="FB37" s="58" t="s">
        <v>385</v>
      </c>
      <c r="FC37" s="58" t="s">
        <v>386</v>
      </c>
      <c r="FD37" s="58" t="s">
        <v>387</v>
      </c>
      <c r="FE37" s="58" t="s">
        <v>388</v>
      </c>
      <c r="FF37" s="58" t="s">
        <v>389</v>
      </c>
      <c r="FG37" s="58" t="s">
        <v>390</v>
      </c>
      <c r="FH37" s="58" t="s">
        <v>391</v>
      </c>
      <c r="FI37" s="58" t="s">
        <v>392</v>
      </c>
      <c r="FJ37" s="58" t="s">
        <v>393</v>
      </c>
      <c r="FK37" s="59" t="s">
        <v>394</v>
      </c>
      <c r="FL37" s="58" t="s">
        <v>384</v>
      </c>
      <c r="FM37" s="58" t="s">
        <v>385</v>
      </c>
      <c r="FN37" s="58" t="s">
        <v>386</v>
      </c>
      <c r="FO37" s="58" t="s">
        <v>387</v>
      </c>
      <c r="FP37" s="58" t="s">
        <v>388</v>
      </c>
      <c r="FQ37" s="58" t="s">
        <v>389</v>
      </c>
      <c r="FR37" s="58" t="s">
        <v>390</v>
      </c>
      <c r="FS37" s="58" t="s">
        <v>391</v>
      </c>
      <c r="FT37" s="58" t="s">
        <v>392</v>
      </c>
      <c r="FU37" s="58" t="s">
        <v>393</v>
      </c>
      <c r="FV37" s="59" t="s">
        <v>394</v>
      </c>
      <c r="FW37" s="58" t="s">
        <v>384</v>
      </c>
      <c r="FX37" s="58" t="s">
        <v>385</v>
      </c>
      <c r="FY37" s="58" t="s">
        <v>386</v>
      </c>
      <c r="FZ37" s="58" t="s">
        <v>387</v>
      </c>
      <c r="GA37" s="58" t="s">
        <v>388</v>
      </c>
      <c r="GB37" s="58" t="s">
        <v>389</v>
      </c>
      <c r="GC37" s="58" t="s">
        <v>390</v>
      </c>
      <c r="GD37" s="58" t="s">
        <v>391</v>
      </c>
      <c r="GE37" s="60" t="s">
        <v>392</v>
      </c>
      <c r="GF37" s="60" t="s">
        <v>393</v>
      </c>
      <c r="GG37" s="61" t="s">
        <v>394</v>
      </c>
      <c r="GH37" s="52"/>
      <c r="GI37" s="62" t="s">
        <v>383</v>
      </c>
      <c r="GJ37" s="52"/>
      <c r="GK37" s="62"/>
      <c r="GL37" s="54"/>
    </row>
    <row r="38" spans="1:194" ht="20.25" hidden="1" customHeight="1" x14ac:dyDescent="0.2">
      <c r="A38" s="44"/>
      <c r="B38" s="55" t="s">
        <v>395</v>
      </c>
      <c r="C38" s="56" t="s">
        <v>31</v>
      </c>
      <c r="D38" s="57">
        <v>3</v>
      </c>
      <c r="E38" s="58"/>
      <c r="F38" s="58"/>
      <c r="G38" s="58"/>
      <c r="H38" s="58"/>
      <c r="I38" s="58"/>
      <c r="J38" s="58"/>
      <c r="K38" s="58"/>
      <c r="L38" s="58"/>
      <c r="M38" s="58"/>
      <c r="N38" s="58"/>
      <c r="O38" s="59">
        <f t="shared" si="0"/>
        <v>0</v>
      </c>
      <c r="P38" s="58"/>
      <c r="Q38" s="58"/>
      <c r="R38" s="58"/>
      <c r="S38" s="58"/>
      <c r="T38" s="58"/>
      <c r="U38" s="58"/>
      <c r="V38" s="58"/>
      <c r="W38" s="58"/>
      <c r="X38" s="58"/>
      <c r="Y38" s="58"/>
      <c r="Z38" s="59">
        <f t="shared" si="1"/>
        <v>0</v>
      </c>
      <c r="AA38" s="58"/>
      <c r="AB38" s="58"/>
      <c r="AC38" s="58"/>
      <c r="AD38" s="58"/>
      <c r="AE38" s="58"/>
      <c r="AF38" s="58"/>
      <c r="AG38" s="58"/>
      <c r="AH38" s="58"/>
      <c r="AI38" s="58"/>
      <c r="AJ38" s="58"/>
      <c r="AK38" s="59">
        <f t="shared" si="2"/>
        <v>0</v>
      </c>
      <c r="AL38" s="58"/>
      <c r="AM38" s="58"/>
      <c r="AN38" s="58"/>
      <c r="AO38" s="58"/>
      <c r="AP38" s="58"/>
      <c r="AQ38" s="58"/>
      <c r="AR38" s="58"/>
      <c r="AS38" s="58"/>
      <c r="AT38" s="58"/>
      <c r="AU38" s="58"/>
      <c r="AV38" s="59">
        <f t="shared" si="3"/>
        <v>0</v>
      </c>
      <c r="AW38" s="58"/>
      <c r="AX38" s="58"/>
      <c r="AY38" s="58"/>
      <c r="AZ38" s="58"/>
      <c r="BA38" s="58"/>
      <c r="BB38" s="58"/>
      <c r="BC38" s="58"/>
      <c r="BD38" s="58"/>
      <c r="BE38" s="58"/>
      <c r="BF38" s="58"/>
      <c r="BG38" s="59">
        <f t="shared" si="4"/>
        <v>0</v>
      </c>
      <c r="BH38" s="58"/>
      <c r="BI38" s="58"/>
      <c r="BJ38" s="58"/>
      <c r="BK38" s="58"/>
      <c r="BL38" s="58"/>
      <c r="BM38" s="58"/>
      <c r="BN38" s="58"/>
      <c r="BO38" s="58"/>
      <c r="BP38" s="58"/>
      <c r="BQ38" s="58"/>
      <c r="BR38" s="59">
        <f t="shared" si="5"/>
        <v>0</v>
      </c>
      <c r="BS38" s="58"/>
      <c r="BT38" s="58"/>
      <c r="BU38" s="58"/>
      <c r="BV38" s="58"/>
      <c r="BW38" s="58"/>
      <c r="BX38" s="58"/>
      <c r="BY38" s="58"/>
      <c r="BZ38" s="58"/>
      <c r="CA38" s="58"/>
      <c r="CB38" s="58"/>
      <c r="CC38" s="59">
        <f t="shared" si="6"/>
        <v>0</v>
      </c>
      <c r="CD38" s="58"/>
      <c r="CE38" s="58"/>
      <c r="CF38" s="58"/>
      <c r="CG38" s="58"/>
      <c r="CH38" s="58"/>
      <c r="CI38" s="58"/>
      <c r="CJ38" s="58"/>
      <c r="CK38" s="58"/>
      <c r="CL38" s="60"/>
      <c r="CM38" s="60"/>
      <c r="CN38" s="61">
        <f t="shared" si="7"/>
        <v>0</v>
      </c>
      <c r="CO38" s="52"/>
      <c r="CP38" s="62" t="s">
        <v>396</v>
      </c>
      <c r="CQ38" s="52"/>
      <c r="CR38" s="62"/>
      <c r="CS38" s="54"/>
      <c r="CT38" s="54"/>
      <c r="CU38" s="55" t="s">
        <v>395</v>
      </c>
      <c r="CV38" s="56" t="s">
        <v>31</v>
      </c>
      <c r="CW38" s="57">
        <v>3</v>
      </c>
      <c r="CX38" s="58" t="s">
        <v>397</v>
      </c>
      <c r="CY38" s="58" t="s">
        <v>398</v>
      </c>
      <c r="CZ38" s="58" t="s">
        <v>399</v>
      </c>
      <c r="DA38" s="58" t="s">
        <v>400</v>
      </c>
      <c r="DB38" s="58" t="s">
        <v>401</v>
      </c>
      <c r="DC38" s="58" t="s">
        <v>402</v>
      </c>
      <c r="DD38" s="58" t="s">
        <v>403</v>
      </c>
      <c r="DE38" s="58" t="s">
        <v>404</v>
      </c>
      <c r="DF38" s="58" t="s">
        <v>405</v>
      </c>
      <c r="DG38" s="58" t="s">
        <v>406</v>
      </c>
      <c r="DH38" s="59" t="s">
        <v>407</v>
      </c>
      <c r="DI38" s="58" t="s">
        <v>397</v>
      </c>
      <c r="DJ38" s="58" t="s">
        <v>398</v>
      </c>
      <c r="DK38" s="58" t="s">
        <v>399</v>
      </c>
      <c r="DL38" s="58" t="s">
        <v>400</v>
      </c>
      <c r="DM38" s="58" t="s">
        <v>401</v>
      </c>
      <c r="DN38" s="58" t="s">
        <v>402</v>
      </c>
      <c r="DO38" s="58" t="s">
        <v>403</v>
      </c>
      <c r="DP38" s="58" t="s">
        <v>404</v>
      </c>
      <c r="DQ38" s="58" t="s">
        <v>405</v>
      </c>
      <c r="DR38" s="58" t="s">
        <v>406</v>
      </c>
      <c r="DS38" s="59" t="s">
        <v>407</v>
      </c>
      <c r="DT38" s="58" t="s">
        <v>397</v>
      </c>
      <c r="DU38" s="58" t="s">
        <v>398</v>
      </c>
      <c r="DV38" s="58" t="s">
        <v>399</v>
      </c>
      <c r="DW38" s="58" t="s">
        <v>400</v>
      </c>
      <c r="DX38" s="58" t="s">
        <v>401</v>
      </c>
      <c r="DY38" s="58" t="s">
        <v>402</v>
      </c>
      <c r="DZ38" s="58" t="s">
        <v>403</v>
      </c>
      <c r="EA38" s="58" t="s">
        <v>404</v>
      </c>
      <c r="EB38" s="58" t="s">
        <v>405</v>
      </c>
      <c r="EC38" s="58" t="s">
        <v>406</v>
      </c>
      <c r="ED38" s="59" t="s">
        <v>407</v>
      </c>
      <c r="EE38" s="58" t="s">
        <v>397</v>
      </c>
      <c r="EF38" s="58" t="s">
        <v>398</v>
      </c>
      <c r="EG38" s="58" t="s">
        <v>399</v>
      </c>
      <c r="EH38" s="58" t="s">
        <v>400</v>
      </c>
      <c r="EI38" s="58" t="s">
        <v>401</v>
      </c>
      <c r="EJ38" s="58" t="s">
        <v>402</v>
      </c>
      <c r="EK38" s="58" t="s">
        <v>403</v>
      </c>
      <c r="EL38" s="58" t="s">
        <v>404</v>
      </c>
      <c r="EM38" s="58" t="s">
        <v>405</v>
      </c>
      <c r="EN38" s="58" t="s">
        <v>406</v>
      </c>
      <c r="EO38" s="59" t="s">
        <v>407</v>
      </c>
      <c r="EP38" s="58" t="s">
        <v>397</v>
      </c>
      <c r="EQ38" s="58" t="s">
        <v>398</v>
      </c>
      <c r="ER38" s="58" t="s">
        <v>399</v>
      </c>
      <c r="ES38" s="58" t="s">
        <v>400</v>
      </c>
      <c r="ET38" s="58" t="s">
        <v>401</v>
      </c>
      <c r="EU38" s="58" t="s">
        <v>402</v>
      </c>
      <c r="EV38" s="58" t="s">
        <v>403</v>
      </c>
      <c r="EW38" s="58" t="s">
        <v>404</v>
      </c>
      <c r="EX38" s="58" t="s">
        <v>405</v>
      </c>
      <c r="EY38" s="58" t="s">
        <v>406</v>
      </c>
      <c r="EZ38" s="59" t="s">
        <v>407</v>
      </c>
      <c r="FA38" s="58" t="s">
        <v>397</v>
      </c>
      <c r="FB38" s="58" t="s">
        <v>398</v>
      </c>
      <c r="FC38" s="58" t="s">
        <v>399</v>
      </c>
      <c r="FD38" s="58" t="s">
        <v>400</v>
      </c>
      <c r="FE38" s="58" t="s">
        <v>401</v>
      </c>
      <c r="FF38" s="58" t="s">
        <v>402</v>
      </c>
      <c r="FG38" s="58" t="s">
        <v>403</v>
      </c>
      <c r="FH38" s="58" t="s">
        <v>404</v>
      </c>
      <c r="FI38" s="58" t="s">
        <v>405</v>
      </c>
      <c r="FJ38" s="58" t="s">
        <v>406</v>
      </c>
      <c r="FK38" s="59" t="s">
        <v>407</v>
      </c>
      <c r="FL38" s="58" t="s">
        <v>397</v>
      </c>
      <c r="FM38" s="58" t="s">
        <v>398</v>
      </c>
      <c r="FN38" s="58" t="s">
        <v>399</v>
      </c>
      <c r="FO38" s="58" t="s">
        <v>400</v>
      </c>
      <c r="FP38" s="58" t="s">
        <v>401</v>
      </c>
      <c r="FQ38" s="58" t="s">
        <v>402</v>
      </c>
      <c r="FR38" s="58" t="s">
        <v>403</v>
      </c>
      <c r="FS38" s="58" t="s">
        <v>404</v>
      </c>
      <c r="FT38" s="58" t="s">
        <v>405</v>
      </c>
      <c r="FU38" s="58" t="s">
        <v>406</v>
      </c>
      <c r="FV38" s="59" t="s">
        <v>407</v>
      </c>
      <c r="FW38" s="58" t="s">
        <v>397</v>
      </c>
      <c r="FX38" s="58" t="s">
        <v>398</v>
      </c>
      <c r="FY38" s="58" t="s">
        <v>399</v>
      </c>
      <c r="FZ38" s="58" t="s">
        <v>400</v>
      </c>
      <c r="GA38" s="58" t="s">
        <v>401</v>
      </c>
      <c r="GB38" s="58" t="s">
        <v>402</v>
      </c>
      <c r="GC38" s="58" t="s">
        <v>403</v>
      </c>
      <c r="GD38" s="58" t="s">
        <v>404</v>
      </c>
      <c r="GE38" s="60" t="s">
        <v>405</v>
      </c>
      <c r="GF38" s="60" t="s">
        <v>406</v>
      </c>
      <c r="GG38" s="61" t="s">
        <v>407</v>
      </c>
      <c r="GH38" s="52"/>
      <c r="GI38" s="62" t="s">
        <v>396</v>
      </c>
      <c r="GJ38" s="52"/>
      <c r="GK38" s="62"/>
      <c r="GL38" s="54"/>
    </row>
    <row r="39" spans="1:194" ht="20.25" hidden="1" customHeight="1" x14ac:dyDescent="0.2">
      <c r="A39" s="44"/>
      <c r="B39" s="55" t="s">
        <v>408</v>
      </c>
      <c r="C39" s="56" t="s">
        <v>31</v>
      </c>
      <c r="D39" s="57">
        <v>3</v>
      </c>
      <c r="E39" s="59">
        <f t="shared" ref="E39:L39" si="80">IFERROR(SUM(E37:E38), 0)</f>
        <v>0</v>
      </c>
      <c r="F39" s="59">
        <f t="shared" si="80"/>
        <v>0</v>
      </c>
      <c r="G39" s="59">
        <f t="shared" si="80"/>
        <v>0</v>
      </c>
      <c r="H39" s="59">
        <f t="shared" si="80"/>
        <v>0</v>
      </c>
      <c r="I39" s="59">
        <f t="shared" si="80"/>
        <v>0</v>
      </c>
      <c r="J39" s="59">
        <f t="shared" si="80"/>
        <v>0</v>
      </c>
      <c r="K39" s="59">
        <f t="shared" si="80"/>
        <v>0</v>
      </c>
      <c r="L39" s="59">
        <f t="shared" si="80"/>
        <v>0</v>
      </c>
      <c r="M39" s="59">
        <f>IFERROR(SUM(M37:M38), 0)</f>
        <v>0</v>
      </c>
      <c r="N39" s="59">
        <f>IFERROR(SUM(N37:N38), 0)</f>
        <v>0</v>
      </c>
      <c r="O39" s="59">
        <f t="shared" si="0"/>
        <v>0</v>
      </c>
      <c r="P39" s="59">
        <f t="shared" ref="P39:Y39" si="81">IFERROR(SUM(P37:P38), 0)</f>
        <v>0</v>
      </c>
      <c r="Q39" s="59">
        <f t="shared" si="81"/>
        <v>0</v>
      </c>
      <c r="R39" s="59">
        <f t="shared" si="81"/>
        <v>0</v>
      </c>
      <c r="S39" s="59">
        <f t="shared" si="81"/>
        <v>0</v>
      </c>
      <c r="T39" s="59">
        <f t="shared" si="81"/>
        <v>0</v>
      </c>
      <c r="U39" s="59">
        <f t="shared" si="81"/>
        <v>0</v>
      </c>
      <c r="V39" s="59">
        <f t="shared" si="81"/>
        <v>0</v>
      </c>
      <c r="W39" s="59">
        <f t="shared" si="81"/>
        <v>0</v>
      </c>
      <c r="X39" s="59">
        <f t="shared" si="81"/>
        <v>0</v>
      </c>
      <c r="Y39" s="59">
        <f t="shared" si="81"/>
        <v>0</v>
      </c>
      <c r="Z39" s="59">
        <f t="shared" si="1"/>
        <v>0</v>
      </c>
      <c r="AA39" s="59">
        <f t="shared" ref="AA39:AJ39" si="82">IFERROR(SUM(AA37:AA38), 0)</f>
        <v>0</v>
      </c>
      <c r="AB39" s="59">
        <f t="shared" si="82"/>
        <v>0</v>
      </c>
      <c r="AC39" s="59">
        <f t="shared" si="82"/>
        <v>0</v>
      </c>
      <c r="AD39" s="59">
        <f t="shared" si="82"/>
        <v>0</v>
      </c>
      <c r="AE39" s="59">
        <f t="shared" si="82"/>
        <v>0</v>
      </c>
      <c r="AF39" s="59">
        <f t="shared" si="82"/>
        <v>0</v>
      </c>
      <c r="AG39" s="59">
        <f t="shared" si="82"/>
        <v>0</v>
      </c>
      <c r="AH39" s="59">
        <f t="shared" si="82"/>
        <v>0</v>
      </c>
      <c r="AI39" s="59">
        <f t="shared" si="82"/>
        <v>0</v>
      </c>
      <c r="AJ39" s="59">
        <f t="shared" si="82"/>
        <v>0</v>
      </c>
      <c r="AK39" s="59">
        <f t="shared" si="2"/>
        <v>0</v>
      </c>
      <c r="AL39" s="59">
        <f t="shared" ref="AL39:AU39" si="83">IFERROR(SUM(AL37:AL38), 0)</f>
        <v>0</v>
      </c>
      <c r="AM39" s="59">
        <f t="shared" si="83"/>
        <v>0</v>
      </c>
      <c r="AN39" s="59">
        <f t="shared" si="83"/>
        <v>0</v>
      </c>
      <c r="AO39" s="59">
        <f t="shared" si="83"/>
        <v>0</v>
      </c>
      <c r="AP39" s="59">
        <f t="shared" si="83"/>
        <v>0</v>
      </c>
      <c r="AQ39" s="59">
        <f t="shared" si="83"/>
        <v>0</v>
      </c>
      <c r="AR39" s="59">
        <f t="shared" si="83"/>
        <v>0</v>
      </c>
      <c r="AS39" s="59">
        <f t="shared" si="83"/>
        <v>0</v>
      </c>
      <c r="AT39" s="59">
        <f t="shared" si="83"/>
        <v>0</v>
      </c>
      <c r="AU39" s="59">
        <f t="shared" si="83"/>
        <v>0</v>
      </c>
      <c r="AV39" s="59">
        <f t="shared" si="3"/>
        <v>0</v>
      </c>
      <c r="AW39" s="59">
        <f t="shared" ref="AW39:BF39" si="84">IFERROR(SUM(AW37:AW38), 0)</f>
        <v>0</v>
      </c>
      <c r="AX39" s="59">
        <f t="shared" si="84"/>
        <v>0</v>
      </c>
      <c r="AY39" s="59">
        <f t="shared" si="84"/>
        <v>0</v>
      </c>
      <c r="AZ39" s="59">
        <f t="shared" si="84"/>
        <v>0</v>
      </c>
      <c r="BA39" s="59">
        <f t="shared" si="84"/>
        <v>0</v>
      </c>
      <c r="BB39" s="59">
        <f t="shared" si="84"/>
        <v>0</v>
      </c>
      <c r="BC39" s="59">
        <f t="shared" si="84"/>
        <v>0</v>
      </c>
      <c r="BD39" s="59">
        <f t="shared" si="84"/>
        <v>0</v>
      </c>
      <c r="BE39" s="59">
        <f t="shared" si="84"/>
        <v>0</v>
      </c>
      <c r="BF39" s="59">
        <f t="shared" si="84"/>
        <v>0</v>
      </c>
      <c r="BG39" s="59">
        <f t="shared" si="4"/>
        <v>0</v>
      </c>
      <c r="BH39" s="59">
        <f t="shared" ref="BH39:BQ39" si="85">IFERROR(SUM(BH37:BH38), 0)</f>
        <v>0</v>
      </c>
      <c r="BI39" s="59">
        <f t="shared" si="85"/>
        <v>0</v>
      </c>
      <c r="BJ39" s="59">
        <f t="shared" si="85"/>
        <v>0</v>
      </c>
      <c r="BK39" s="59">
        <f t="shared" si="85"/>
        <v>0</v>
      </c>
      <c r="BL39" s="59">
        <f t="shared" si="85"/>
        <v>0</v>
      </c>
      <c r="BM39" s="59">
        <f t="shared" si="85"/>
        <v>0</v>
      </c>
      <c r="BN39" s="59">
        <f t="shared" si="85"/>
        <v>0</v>
      </c>
      <c r="BO39" s="59">
        <f t="shared" si="85"/>
        <v>0</v>
      </c>
      <c r="BP39" s="59">
        <f t="shared" si="85"/>
        <v>0</v>
      </c>
      <c r="BQ39" s="59">
        <f t="shared" si="85"/>
        <v>0</v>
      </c>
      <c r="BR39" s="59">
        <f t="shared" si="5"/>
        <v>0</v>
      </c>
      <c r="BS39" s="59">
        <f t="shared" ref="BS39:CB39" si="86">IFERROR(SUM(BS37:BS38), 0)</f>
        <v>0</v>
      </c>
      <c r="BT39" s="59">
        <f t="shared" si="86"/>
        <v>0</v>
      </c>
      <c r="BU39" s="59">
        <f t="shared" si="86"/>
        <v>0</v>
      </c>
      <c r="BV39" s="59">
        <f t="shared" si="86"/>
        <v>0</v>
      </c>
      <c r="BW39" s="59">
        <f t="shared" si="86"/>
        <v>0</v>
      </c>
      <c r="BX39" s="59">
        <f t="shared" si="86"/>
        <v>0</v>
      </c>
      <c r="BY39" s="59">
        <f t="shared" si="86"/>
        <v>0</v>
      </c>
      <c r="BZ39" s="59">
        <f t="shared" si="86"/>
        <v>0</v>
      </c>
      <c r="CA39" s="59">
        <f t="shared" si="86"/>
        <v>0</v>
      </c>
      <c r="CB39" s="59">
        <f t="shared" si="86"/>
        <v>0</v>
      </c>
      <c r="CC39" s="59">
        <f t="shared" si="6"/>
        <v>0</v>
      </c>
      <c r="CD39" s="59">
        <f t="shared" ref="CD39:CM39" si="87">IFERROR(SUM(CD37:CD38), 0)</f>
        <v>0</v>
      </c>
      <c r="CE39" s="59">
        <f t="shared" si="87"/>
        <v>0</v>
      </c>
      <c r="CF39" s="59">
        <f t="shared" si="87"/>
        <v>0</v>
      </c>
      <c r="CG39" s="59">
        <f t="shared" si="87"/>
        <v>0</v>
      </c>
      <c r="CH39" s="59">
        <f t="shared" si="87"/>
        <v>0</v>
      </c>
      <c r="CI39" s="59">
        <f t="shared" si="87"/>
        <v>0</v>
      </c>
      <c r="CJ39" s="59">
        <f t="shared" si="87"/>
        <v>0</v>
      </c>
      <c r="CK39" s="59">
        <f t="shared" si="87"/>
        <v>0</v>
      </c>
      <c r="CL39" s="63">
        <f t="shared" si="87"/>
        <v>0</v>
      </c>
      <c r="CM39" s="63">
        <f t="shared" si="87"/>
        <v>0</v>
      </c>
      <c r="CN39" s="61">
        <f t="shared" si="7"/>
        <v>0</v>
      </c>
      <c r="CO39" s="52"/>
      <c r="CP39" s="62" t="s">
        <v>409</v>
      </c>
      <c r="CQ39" s="52"/>
      <c r="CR39" s="62"/>
      <c r="CS39" s="54"/>
      <c r="CT39" s="54"/>
      <c r="CU39" s="55" t="s">
        <v>408</v>
      </c>
      <c r="CV39" s="56" t="s">
        <v>31</v>
      </c>
      <c r="CW39" s="57">
        <v>3</v>
      </c>
      <c r="CX39" s="59" t="s">
        <v>410</v>
      </c>
      <c r="CY39" s="59" t="s">
        <v>411</v>
      </c>
      <c r="CZ39" s="59" t="s">
        <v>412</v>
      </c>
      <c r="DA39" s="59" t="s">
        <v>413</v>
      </c>
      <c r="DB39" s="59" t="s">
        <v>414</v>
      </c>
      <c r="DC39" s="59" t="s">
        <v>415</v>
      </c>
      <c r="DD39" s="59" t="s">
        <v>416</v>
      </c>
      <c r="DE39" s="59" t="s">
        <v>417</v>
      </c>
      <c r="DF39" s="59" t="s">
        <v>418</v>
      </c>
      <c r="DG39" s="59" t="s">
        <v>419</v>
      </c>
      <c r="DH39" s="59" t="s">
        <v>420</v>
      </c>
      <c r="DI39" s="59" t="s">
        <v>410</v>
      </c>
      <c r="DJ39" s="59" t="s">
        <v>411</v>
      </c>
      <c r="DK39" s="59" t="s">
        <v>412</v>
      </c>
      <c r="DL39" s="59" t="s">
        <v>413</v>
      </c>
      <c r="DM39" s="59" t="s">
        <v>414</v>
      </c>
      <c r="DN39" s="59" t="s">
        <v>415</v>
      </c>
      <c r="DO39" s="59" t="s">
        <v>416</v>
      </c>
      <c r="DP39" s="59" t="s">
        <v>417</v>
      </c>
      <c r="DQ39" s="59" t="s">
        <v>418</v>
      </c>
      <c r="DR39" s="59" t="s">
        <v>419</v>
      </c>
      <c r="DS39" s="59" t="s">
        <v>420</v>
      </c>
      <c r="DT39" s="59" t="s">
        <v>410</v>
      </c>
      <c r="DU39" s="59" t="s">
        <v>411</v>
      </c>
      <c r="DV39" s="59" t="s">
        <v>412</v>
      </c>
      <c r="DW39" s="59" t="s">
        <v>413</v>
      </c>
      <c r="DX39" s="59" t="s">
        <v>414</v>
      </c>
      <c r="DY39" s="59" t="s">
        <v>415</v>
      </c>
      <c r="DZ39" s="59" t="s">
        <v>416</v>
      </c>
      <c r="EA39" s="59" t="s">
        <v>417</v>
      </c>
      <c r="EB39" s="59" t="s">
        <v>418</v>
      </c>
      <c r="EC39" s="59" t="s">
        <v>419</v>
      </c>
      <c r="ED39" s="59" t="s">
        <v>420</v>
      </c>
      <c r="EE39" s="59" t="s">
        <v>410</v>
      </c>
      <c r="EF39" s="59" t="s">
        <v>411</v>
      </c>
      <c r="EG39" s="59" t="s">
        <v>412</v>
      </c>
      <c r="EH39" s="59" t="s">
        <v>413</v>
      </c>
      <c r="EI39" s="59" t="s">
        <v>414</v>
      </c>
      <c r="EJ39" s="59" t="s">
        <v>415</v>
      </c>
      <c r="EK39" s="59" t="s">
        <v>416</v>
      </c>
      <c r="EL39" s="59" t="s">
        <v>417</v>
      </c>
      <c r="EM39" s="59" t="s">
        <v>418</v>
      </c>
      <c r="EN39" s="59" t="s">
        <v>419</v>
      </c>
      <c r="EO39" s="59" t="s">
        <v>420</v>
      </c>
      <c r="EP39" s="59" t="s">
        <v>410</v>
      </c>
      <c r="EQ39" s="59" t="s">
        <v>411</v>
      </c>
      <c r="ER39" s="59" t="s">
        <v>412</v>
      </c>
      <c r="ES39" s="59" t="s">
        <v>413</v>
      </c>
      <c r="ET39" s="59" t="s">
        <v>414</v>
      </c>
      <c r="EU39" s="59" t="s">
        <v>415</v>
      </c>
      <c r="EV39" s="59" t="s">
        <v>416</v>
      </c>
      <c r="EW39" s="59" t="s">
        <v>417</v>
      </c>
      <c r="EX39" s="59" t="s">
        <v>418</v>
      </c>
      <c r="EY39" s="59" t="s">
        <v>419</v>
      </c>
      <c r="EZ39" s="59" t="s">
        <v>420</v>
      </c>
      <c r="FA39" s="59" t="s">
        <v>410</v>
      </c>
      <c r="FB39" s="59" t="s">
        <v>411</v>
      </c>
      <c r="FC39" s="59" t="s">
        <v>412</v>
      </c>
      <c r="FD39" s="59" t="s">
        <v>413</v>
      </c>
      <c r="FE39" s="59" t="s">
        <v>414</v>
      </c>
      <c r="FF39" s="59" t="s">
        <v>415</v>
      </c>
      <c r="FG39" s="59" t="s">
        <v>416</v>
      </c>
      <c r="FH39" s="59" t="s">
        <v>417</v>
      </c>
      <c r="FI39" s="59" t="s">
        <v>418</v>
      </c>
      <c r="FJ39" s="59" t="s">
        <v>419</v>
      </c>
      <c r="FK39" s="59" t="s">
        <v>420</v>
      </c>
      <c r="FL39" s="59" t="s">
        <v>410</v>
      </c>
      <c r="FM39" s="59" t="s">
        <v>411</v>
      </c>
      <c r="FN39" s="59" t="s">
        <v>412</v>
      </c>
      <c r="FO39" s="59" t="s">
        <v>413</v>
      </c>
      <c r="FP39" s="59" t="s">
        <v>414</v>
      </c>
      <c r="FQ39" s="59" t="s">
        <v>415</v>
      </c>
      <c r="FR39" s="59" t="s">
        <v>416</v>
      </c>
      <c r="FS39" s="59" t="s">
        <v>417</v>
      </c>
      <c r="FT39" s="59" t="s">
        <v>418</v>
      </c>
      <c r="FU39" s="59" t="s">
        <v>419</v>
      </c>
      <c r="FV39" s="59" t="s">
        <v>420</v>
      </c>
      <c r="FW39" s="59" t="s">
        <v>410</v>
      </c>
      <c r="FX39" s="59" t="s">
        <v>411</v>
      </c>
      <c r="FY39" s="59" t="s">
        <v>412</v>
      </c>
      <c r="FZ39" s="59" t="s">
        <v>413</v>
      </c>
      <c r="GA39" s="59" t="s">
        <v>414</v>
      </c>
      <c r="GB39" s="59" t="s">
        <v>415</v>
      </c>
      <c r="GC39" s="59" t="s">
        <v>416</v>
      </c>
      <c r="GD39" s="59" t="s">
        <v>417</v>
      </c>
      <c r="GE39" s="63" t="s">
        <v>418</v>
      </c>
      <c r="GF39" s="63" t="s">
        <v>419</v>
      </c>
      <c r="GG39" s="61" t="s">
        <v>420</v>
      </c>
      <c r="GH39" s="52"/>
      <c r="GI39" s="62" t="s">
        <v>409</v>
      </c>
      <c r="GJ39" s="52"/>
      <c r="GK39" s="62"/>
      <c r="GL39" s="54"/>
    </row>
    <row r="40" spans="1:194" ht="20.25" hidden="1" customHeight="1" x14ac:dyDescent="0.2">
      <c r="A40" s="44"/>
      <c r="B40" s="55" t="s">
        <v>421</v>
      </c>
      <c r="C40" s="56" t="s">
        <v>31</v>
      </c>
      <c r="D40" s="57">
        <v>3</v>
      </c>
      <c r="E40" s="58"/>
      <c r="F40" s="58"/>
      <c r="G40" s="58"/>
      <c r="H40" s="58"/>
      <c r="I40" s="58"/>
      <c r="J40" s="58"/>
      <c r="K40" s="58"/>
      <c r="L40" s="58"/>
      <c r="M40" s="58"/>
      <c r="N40" s="58"/>
      <c r="O40" s="59">
        <f t="shared" si="0"/>
        <v>0</v>
      </c>
      <c r="P40" s="58"/>
      <c r="Q40" s="58"/>
      <c r="R40" s="58"/>
      <c r="S40" s="58"/>
      <c r="T40" s="58"/>
      <c r="U40" s="58"/>
      <c r="V40" s="58"/>
      <c r="W40" s="58"/>
      <c r="X40" s="58"/>
      <c r="Y40" s="58"/>
      <c r="Z40" s="59">
        <f t="shared" si="1"/>
        <v>0</v>
      </c>
      <c r="AA40" s="58"/>
      <c r="AB40" s="58"/>
      <c r="AC40" s="58"/>
      <c r="AD40" s="58"/>
      <c r="AE40" s="58"/>
      <c r="AF40" s="58"/>
      <c r="AG40" s="58"/>
      <c r="AH40" s="58"/>
      <c r="AI40" s="58"/>
      <c r="AJ40" s="58"/>
      <c r="AK40" s="59">
        <f t="shared" si="2"/>
        <v>0</v>
      </c>
      <c r="AL40" s="58"/>
      <c r="AM40" s="58"/>
      <c r="AN40" s="58"/>
      <c r="AO40" s="58"/>
      <c r="AP40" s="58"/>
      <c r="AQ40" s="58"/>
      <c r="AR40" s="58"/>
      <c r="AS40" s="58"/>
      <c r="AT40" s="58"/>
      <c r="AU40" s="58"/>
      <c r="AV40" s="59">
        <f t="shared" si="3"/>
        <v>0</v>
      </c>
      <c r="AW40" s="58"/>
      <c r="AX40" s="58"/>
      <c r="AY40" s="58"/>
      <c r="AZ40" s="58"/>
      <c r="BA40" s="58"/>
      <c r="BB40" s="58"/>
      <c r="BC40" s="58"/>
      <c r="BD40" s="58"/>
      <c r="BE40" s="58"/>
      <c r="BF40" s="58"/>
      <c r="BG40" s="59">
        <f t="shared" si="4"/>
        <v>0</v>
      </c>
      <c r="BH40" s="58"/>
      <c r="BI40" s="58"/>
      <c r="BJ40" s="58"/>
      <c r="BK40" s="58"/>
      <c r="BL40" s="58"/>
      <c r="BM40" s="58"/>
      <c r="BN40" s="58"/>
      <c r="BO40" s="58"/>
      <c r="BP40" s="58"/>
      <c r="BQ40" s="58"/>
      <c r="BR40" s="59">
        <f t="shared" si="5"/>
        <v>0</v>
      </c>
      <c r="BS40" s="58"/>
      <c r="BT40" s="58"/>
      <c r="BU40" s="58"/>
      <c r="BV40" s="58"/>
      <c r="BW40" s="58"/>
      <c r="BX40" s="58"/>
      <c r="BY40" s="58"/>
      <c r="BZ40" s="58"/>
      <c r="CA40" s="58"/>
      <c r="CB40" s="58"/>
      <c r="CC40" s="59">
        <f t="shared" si="6"/>
        <v>0</v>
      </c>
      <c r="CD40" s="58"/>
      <c r="CE40" s="58"/>
      <c r="CF40" s="58"/>
      <c r="CG40" s="58"/>
      <c r="CH40" s="58"/>
      <c r="CI40" s="58"/>
      <c r="CJ40" s="58"/>
      <c r="CK40" s="58"/>
      <c r="CL40" s="60"/>
      <c r="CM40" s="60"/>
      <c r="CN40" s="61">
        <f t="shared" si="7"/>
        <v>0</v>
      </c>
      <c r="CO40" s="52"/>
      <c r="CP40" s="62" t="s">
        <v>422</v>
      </c>
      <c r="CQ40" s="52"/>
      <c r="CR40" s="62"/>
      <c r="CS40" s="54"/>
      <c r="CT40" s="54"/>
      <c r="CU40" s="55" t="s">
        <v>421</v>
      </c>
      <c r="CV40" s="56" t="s">
        <v>31</v>
      </c>
      <c r="CW40" s="57">
        <v>3</v>
      </c>
      <c r="CX40" s="58" t="s">
        <v>423</v>
      </c>
      <c r="CY40" s="58" t="s">
        <v>424</v>
      </c>
      <c r="CZ40" s="58" t="s">
        <v>425</v>
      </c>
      <c r="DA40" s="58" t="s">
        <v>426</v>
      </c>
      <c r="DB40" s="58" t="s">
        <v>427</v>
      </c>
      <c r="DC40" s="58" t="s">
        <v>428</v>
      </c>
      <c r="DD40" s="58" t="s">
        <v>429</v>
      </c>
      <c r="DE40" s="58" t="s">
        <v>430</v>
      </c>
      <c r="DF40" s="58" t="s">
        <v>431</v>
      </c>
      <c r="DG40" s="58" t="s">
        <v>432</v>
      </c>
      <c r="DH40" s="59" t="s">
        <v>433</v>
      </c>
      <c r="DI40" s="58" t="s">
        <v>423</v>
      </c>
      <c r="DJ40" s="58" t="s">
        <v>424</v>
      </c>
      <c r="DK40" s="58" t="s">
        <v>425</v>
      </c>
      <c r="DL40" s="58" t="s">
        <v>426</v>
      </c>
      <c r="DM40" s="58" t="s">
        <v>427</v>
      </c>
      <c r="DN40" s="58" t="s">
        <v>428</v>
      </c>
      <c r="DO40" s="58" t="s">
        <v>429</v>
      </c>
      <c r="DP40" s="58" t="s">
        <v>430</v>
      </c>
      <c r="DQ40" s="58" t="s">
        <v>431</v>
      </c>
      <c r="DR40" s="58" t="s">
        <v>432</v>
      </c>
      <c r="DS40" s="59" t="s">
        <v>433</v>
      </c>
      <c r="DT40" s="58" t="s">
        <v>423</v>
      </c>
      <c r="DU40" s="58" t="s">
        <v>424</v>
      </c>
      <c r="DV40" s="58" t="s">
        <v>425</v>
      </c>
      <c r="DW40" s="58" t="s">
        <v>426</v>
      </c>
      <c r="DX40" s="58" t="s">
        <v>427</v>
      </c>
      <c r="DY40" s="58" t="s">
        <v>428</v>
      </c>
      <c r="DZ40" s="58" t="s">
        <v>429</v>
      </c>
      <c r="EA40" s="58" t="s">
        <v>430</v>
      </c>
      <c r="EB40" s="58" t="s">
        <v>431</v>
      </c>
      <c r="EC40" s="58" t="s">
        <v>432</v>
      </c>
      <c r="ED40" s="59" t="s">
        <v>433</v>
      </c>
      <c r="EE40" s="58" t="s">
        <v>423</v>
      </c>
      <c r="EF40" s="58" t="s">
        <v>424</v>
      </c>
      <c r="EG40" s="58" t="s">
        <v>425</v>
      </c>
      <c r="EH40" s="58" t="s">
        <v>426</v>
      </c>
      <c r="EI40" s="58" t="s">
        <v>427</v>
      </c>
      <c r="EJ40" s="58" t="s">
        <v>428</v>
      </c>
      <c r="EK40" s="58" t="s">
        <v>429</v>
      </c>
      <c r="EL40" s="58" t="s">
        <v>430</v>
      </c>
      <c r="EM40" s="58" t="s">
        <v>431</v>
      </c>
      <c r="EN40" s="58" t="s">
        <v>432</v>
      </c>
      <c r="EO40" s="59" t="s">
        <v>433</v>
      </c>
      <c r="EP40" s="58" t="s">
        <v>423</v>
      </c>
      <c r="EQ40" s="58" t="s">
        <v>424</v>
      </c>
      <c r="ER40" s="58" t="s">
        <v>425</v>
      </c>
      <c r="ES40" s="58" t="s">
        <v>426</v>
      </c>
      <c r="ET40" s="58" t="s">
        <v>427</v>
      </c>
      <c r="EU40" s="58" t="s">
        <v>428</v>
      </c>
      <c r="EV40" s="58" t="s">
        <v>429</v>
      </c>
      <c r="EW40" s="58" t="s">
        <v>430</v>
      </c>
      <c r="EX40" s="58" t="s">
        <v>431</v>
      </c>
      <c r="EY40" s="58" t="s">
        <v>432</v>
      </c>
      <c r="EZ40" s="59" t="s">
        <v>433</v>
      </c>
      <c r="FA40" s="58" t="s">
        <v>423</v>
      </c>
      <c r="FB40" s="58" t="s">
        <v>424</v>
      </c>
      <c r="FC40" s="58" t="s">
        <v>425</v>
      </c>
      <c r="FD40" s="58" t="s">
        <v>426</v>
      </c>
      <c r="FE40" s="58" t="s">
        <v>427</v>
      </c>
      <c r="FF40" s="58" t="s">
        <v>428</v>
      </c>
      <c r="FG40" s="58" t="s">
        <v>429</v>
      </c>
      <c r="FH40" s="58" t="s">
        <v>430</v>
      </c>
      <c r="FI40" s="58" t="s">
        <v>431</v>
      </c>
      <c r="FJ40" s="58" t="s">
        <v>432</v>
      </c>
      <c r="FK40" s="59" t="s">
        <v>433</v>
      </c>
      <c r="FL40" s="58" t="s">
        <v>423</v>
      </c>
      <c r="FM40" s="58" t="s">
        <v>424</v>
      </c>
      <c r="FN40" s="58" t="s">
        <v>425</v>
      </c>
      <c r="FO40" s="58" t="s">
        <v>426</v>
      </c>
      <c r="FP40" s="58" t="s">
        <v>427</v>
      </c>
      <c r="FQ40" s="58" t="s">
        <v>428</v>
      </c>
      <c r="FR40" s="58" t="s">
        <v>429</v>
      </c>
      <c r="FS40" s="58" t="s">
        <v>430</v>
      </c>
      <c r="FT40" s="58" t="s">
        <v>431</v>
      </c>
      <c r="FU40" s="58" t="s">
        <v>432</v>
      </c>
      <c r="FV40" s="59" t="s">
        <v>433</v>
      </c>
      <c r="FW40" s="58" t="s">
        <v>423</v>
      </c>
      <c r="FX40" s="58" t="s">
        <v>424</v>
      </c>
      <c r="FY40" s="58" t="s">
        <v>425</v>
      </c>
      <c r="FZ40" s="58" t="s">
        <v>426</v>
      </c>
      <c r="GA40" s="58" t="s">
        <v>427</v>
      </c>
      <c r="GB40" s="58" t="s">
        <v>428</v>
      </c>
      <c r="GC40" s="58" t="s">
        <v>429</v>
      </c>
      <c r="GD40" s="58" t="s">
        <v>430</v>
      </c>
      <c r="GE40" s="60" t="s">
        <v>431</v>
      </c>
      <c r="GF40" s="60" t="s">
        <v>432</v>
      </c>
      <c r="GG40" s="61" t="s">
        <v>433</v>
      </c>
      <c r="GH40" s="52"/>
      <c r="GI40" s="62" t="s">
        <v>422</v>
      </c>
      <c r="GJ40" s="52"/>
      <c r="GK40" s="62"/>
      <c r="GL40" s="54"/>
    </row>
    <row r="41" spans="1:194" ht="20.25" hidden="1" customHeight="1" x14ac:dyDescent="0.2">
      <c r="A41" s="44"/>
      <c r="B41" s="55" t="s">
        <v>434</v>
      </c>
      <c r="C41" s="56" t="s">
        <v>31</v>
      </c>
      <c r="D41" s="57">
        <v>3</v>
      </c>
      <c r="E41" s="58"/>
      <c r="F41" s="58"/>
      <c r="G41" s="58"/>
      <c r="H41" s="58"/>
      <c r="I41" s="58"/>
      <c r="J41" s="58"/>
      <c r="K41" s="58"/>
      <c r="L41" s="58"/>
      <c r="M41" s="58"/>
      <c r="N41" s="58"/>
      <c r="O41" s="59">
        <f t="shared" si="0"/>
        <v>0</v>
      </c>
      <c r="P41" s="58"/>
      <c r="Q41" s="58"/>
      <c r="R41" s="58"/>
      <c r="S41" s="58"/>
      <c r="T41" s="58"/>
      <c r="U41" s="58"/>
      <c r="V41" s="58"/>
      <c r="W41" s="58"/>
      <c r="X41" s="58"/>
      <c r="Y41" s="58"/>
      <c r="Z41" s="59">
        <f t="shared" si="1"/>
        <v>0</v>
      </c>
      <c r="AA41" s="58"/>
      <c r="AB41" s="58"/>
      <c r="AC41" s="58"/>
      <c r="AD41" s="58"/>
      <c r="AE41" s="58"/>
      <c r="AF41" s="58"/>
      <c r="AG41" s="58"/>
      <c r="AH41" s="58"/>
      <c r="AI41" s="58"/>
      <c r="AJ41" s="58"/>
      <c r="AK41" s="59">
        <f t="shared" si="2"/>
        <v>0</v>
      </c>
      <c r="AL41" s="58"/>
      <c r="AM41" s="58"/>
      <c r="AN41" s="58"/>
      <c r="AO41" s="58"/>
      <c r="AP41" s="58"/>
      <c r="AQ41" s="58"/>
      <c r="AR41" s="58"/>
      <c r="AS41" s="58"/>
      <c r="AT41" s="58"/>
      <c r="AU41" s="58"/>
      <c r="AV41" s="59">
        <f t="shared" si="3"/>
        <v>0</v>
      </c>
      <c r="AW41" s="58"/>
      <c r="AX41" s="58"/>
      <c r="AY41" s="58"/>
      <c r="AZ41" s="58"/>
      <c r="BA41" s="58"/>
      <c r="BB41" s="58"/>
      <c r="BC41" s="58"/>
      <c r="BD41" s="58"/>
      <c r="BE41" s="58"/>
      <c r="BF41" s="58"/>
      <c r="BG41" s="59">
        <f t="shared" si="4"/>
        <v>0</v>
      </c>
      <c r="BH41" s="58"/>
      <c r="BI41" s="58"/>
      <c r="BJ41" s="58"/>
      <c r="BK41" s="58"/>
      <c r="BL41" s="58"/>
      <c r="BM41" s="58"/>
      <c r="BN41" s="58"/>
      <c r="BO41" s="58"/>
      <c r="BP41" s="58"/>
      <c r="BQ41" s="58"/>
      <c r="BR41" s="59">
        <f t="shared" si="5"/>
        <v>0</v>
      </c>
      <c r="BS41" s="58"/>
      <c r="BT41" s="58"/>
      <c r="BU41" s="58"/>
      <c r="BV41" s="58"/>
      <c r="BW41" s="58"/>
      <c r="BX41" s="58"/>
      <c r="BY41" s="58"/>
      <c r="BZ41" s="58"/>
      <c r="CA41" s="58"/>
      <c r="CB41" s="58"/>
      <c r="CC41" s="59">
        <f t="shared" si="6"/>
        <v>0</v>
      </c>
      <c r="CD41" s="58"/>
      <c r="CE41" s="58"/>
      <c r="CF41" s="58"/>
      <c r="CG41" s="58"/>
      <c r="CH41" s="58"/>
      <c r="CI41" s="58"/>
      <c r="CJ41" s="58"/>
      <c r="CK41" s="58"/>
      <c r="CL41" s="60"/>
      <c r="CM41" s="60"/>
      <c r="CN41" s="61">
        <f t="shared" si="7"/>
        <v>0</v>
      </c>
      <c r="CO41" s="52"/>
      <c r="CP41" s="62" t="s">
        <v>435</v>
      </c>
      <c r="CQ41" s="52"/>
      <c r="CR41" s="62"/>
      <c r="CS41" s="54"/>
      <c r="CT41" s="54"/>
      <c r="CU41" s="55" t="s">
        <v>434</v>
      </c>
      <c r="CV41" s="56" t="s">
        <v>31</v>
      </c>
      <c r="CW41" s="57">
        <v>3</v>
      </c>
      <c r="CX41" s="58" t="s">
        <v>436</v>
      </c>
      <c r="CY41" s="58" t="s">
        <v>437</v>
      </c>
      <c r="CZ41" s="58" t="s">
        <v>438</v>
      </c>
      <c r="DA41" s="58" t="s">
        <v>439</v>
      </c>
      <c r="DB41" s="58" t="s">
        <v>440</v>
      </c>
      <c r="DC41" s="58" t="s">
        <v>441</v>
      </c>
      <c r="DD41" s="58" t="s">
        <v>442</v>
      </c>
      <c r="DE41" s="58" t="s">
        <v>443</v>
      </c>
      <c r="DF41" s="58" t="s">
        <v>444</v>
      </c>
      <c r="DG41" s="58" t="s">
        <v>445</v>
      </c>
      <c r="DH41" s="59" t="s">
        <v>446</v>
      </c>
      <c r="DI41" s="58" t="s">
        <v>436</v>
      </c>
      <c r="DJ41" s="58" t="s">
        <v>437</v>
      </c>
      <c r="DK41" s="58" t="s">
        <v>438</v>
      </c>
      <c r="DL41" s="58" t="s">
        <v>439</v>
      </c>
      <c r="DM41" s="58" t="s">
        <v>440</v>
      </c>
      <c r="DN41" s="58" t="s">
        <v>441</v>
      </c>
      <c r="DO41" s="58" t="s">
        <v>442</v>
      </c>
      <c r="DP41" s="58" t="s">
        <v>443</v>
      </c>
      <c r="DQ41" s="58" t="s">
        <v>444</v>
      </c>
      <c r="DR41" s="58" t="s">
        <v>445</v>
      </c>
      <c r="DS41" s="59" t="s">
        <v>446</v>
      </c>
      <c r="DT41" s="58" t="s">
        <v>436</v>
      </c>
      <c r="DU41" s="58" t="s">
        <v>437</v>
      </c>
      <c r="DV41" s="58" t="s">
        <v>438</v>
      </c>
      <c r="DW41" s="58" t="s">
        <v>439</v>
      </c>
      <c r="DX41" s="58" t="s">
        <v>440</v>
      </c>
      <c r="DY41" s="58" t="s">
        <v>441</v>
      </c>
      <c r="DZ41" s="58" t="s">
        <v>442</v>
      </c>
      <c r="EA41" s="58" t="s">
        <v>443</v>
      </c>
      <c r="EB41" s="58" t="s">
        <v>444</v>
      </c>
      <c r="EC41" s="58" t="s">
        <v>445</v>
      </c>
      <c r="ED41" s="59" t="s">
        <v>446</v>
      </c>
      <c r="EE41" s="58" t="s">
        <v>436</v>
      </c>
      <c r="EF41" s="58" t="s">
        <v>437</v>
      </c>
      <c r="EG41" s="58" t="s">
        <v>438</v>
      </c>
      <c r="EH41" s="58" t="s">
        <v>439</v>
      </c>
      <c r="EI41" s="58" t="s">
        <v>440</v>
      </c>
      <c r="EJ41" s="58" t="s">
        <v>441</v>
      </c>
      <c r="EK41" s="58" t="s">
        <v>442</v>
      </c>
      <c r="EL41" s="58" t="s">
        <v>443</v>
      </c>
      <c r="EM41" s="58" t="s">
        <v>444</v>
      </c>
      <c r="EN41" s="58" t="s">
        <v>445</v>
      </c>
      <c r="EO41" s="59" t="s">
        <v>446</v>
      </c>
      <c r="EP41" s="58" t="s">
        <v>436</v>
      </c>
      <c r="EQ41" s="58" t="s">
        <v>437</v>
      </c>
      <c r="ER41" s="58" t="s">
        <v>438</v>
      </c>
      <c r="ES41" s="58" t="s">
        <v>439</v>
      </c>
      <c r="ET41" s="58" t="s">
        <v>440</v>
      </c>
      <c r="EU41" s="58" t="s">
        <v>441</v>
      </c>
      <c r="EV41" s="58" t="s">
        <v>442</v>
      </c>
      <c r="EW41" s="58" t="s">
        <v>443</v>
      </c>
      <c r="EX41" s="58" t="s">
        <v>444</v>
      </c>
      <c r="EY41" s="58" t="s">
        <v>445</v>
      </c>
      <c r="EZ41" s="59" t="s">
        <v>446</v>
      </c>
      <c r="FA41" s="58" t="s">
        <v>436</v>
      </c>
      <c r="FB41" s="58" t="s">
        <v>437</v>
      </c>
      <c r="FC41" s="58" t="s">
        <v>438</v>
      </c>
      <c r="FD41" s="58" t="s">
        <v>439</v>
      </c>
      <c r="FE41" s="58" t="s">
        <v>440</v>
      </c>
      <c r="FF41" s="58" t="s">
        <v>441</v>
      </c>
      <c r="FG41" s="58" t="s">
        <v>442</v>
      </c>
      <c r="FH41" s="58" t="s">
        <v>443</v>
      </c>
      <c r="FI41" s="58" t="s">
        <v>444</v>
      </c>
      <c r="FJ41" s="58" t="s">
        <v>445</v>
      </c>
      <c r="FK41" s="59" t="s">
        <v>446</v>
      </c>
      <c r="FL41" s="58" t="s">
        <v>436</v>
      </c>
      <c r="FM41" s="58" t="s">
        <v>437</v>
      </c>
      <c r="FN41" s="58" t="s">
        <v>438</v>
      </c>
      <c r="FO41" s="58" t="s">
        <v>439</v>
      </c>
      <c r="FP41" s="58" t="s">
        <v>440</v>
      </c>
      <c r="FQ41" s="58" t="s">
        <v>441</v>
      </c>
      <c r="FR41" s="58" t="s">
        <v>442</v>
      </c>
      <c r="FS41" s="58" t="s">
        <v>443</v>
      </c>
      <c r="FT41" s="58" t="s">
        <v>444</v>
      </c>
      <c r="FU41" s="58" t="s">
        <v>445</v>
      </c>
      <c r="FV41" s="59" t="s">
        <v>446</v>
      </c>
      <c r="FW41" s="58" t="s">
        <v>436</v>
      </c>
      <c r="FX41" s="58" t="s">
        <v>437</v>
      </c>
      <c r="FY41" s="58" t="s">
        <v>438</v>
      </c>
      <c r="FZ41" s="58" t="s">
        <v>439</v>
      </c>
      <c r="GA41" s="58" t="s">
        <v>440</v>
      </c>
      <c r="GB41" s="58" t="s">
        <v>441</v>
      </c>
      <c r="GC41" s="58" t="s">
        <v>442</v>
      </c>
      <c r="GD41" s="58" t="s">
        <v>443</v>
      </c>
      <c r="GE41" s="60" t="s">
        <v>444</v>
      </c>
      <c r="GF41" s="60" t="s">
        <v>445</v>
      </c>
      <c r="GG41" s="61" t="s">
        <v>446</v>
      </c>
      <c r="GH41" s="52"/>
      <c r="GI41" s="62" t="s">
        <v>435</v>
      </c>
      <c r="GJ41" s="52"/>
      <c r="GK41" s="62"/>
      <c r="GL41" s="54"/>
    </row>
    <row r="42" spans="1:194" ht="20.25" hidden="1" customHeight="1" x14ac:dyDescent="0.2">
      <c r="A42" s="44"/>
      <c r="B42" s="55" t="s">
        <v>447</v>
      </c>
      <c r="C42" s="56" t="s">
        <v>31</v>
      </c>
      <c r="D42" s="57">
        <v>3</v>
      </c>
      <c r="E42" s="59">
        <f t="shared" ref="E42:L42" si="88">IFERROR(SUM(E40:E41), 0)</f>
        <v>0</v>
      </c>
      <c r="F42" s="59">
        <f t="shared" si="88"/>
        <v>0</v>
      </c>
      <c r="G42" s="59">
        <f t="shared" si="88"/>
        <v>0</v>
      </c>
      <c r="H42" s="59">
        <f t="shared" si="88"/>
        <v>0</v>
      </c>
      <c r="I42" s="59">
        <f t="shared" si="88"/>
        <v>0</v>
      </c>
      <c r="J42" s="59">
        <f t="shared" si="88"/>
        <v>0</v>
      </c>
      <c r="K42" s="59">
        <f t="shared" si="88"/>
        <v>0</v>
      </c>
      <c r="L42" s="59">
        <f t="shared" si="88"/>
        <v>0</v>
      </c>
      <c r="M42" s="59">
        <f>IFERROR(SUM(M40:M41), 0)</f>
        <v>0</v>
      </c>
      <c r="N42" s="59">
        <f>IFERROR(SUM(N40:N41), 0)</f>
        <v>0</v>
      </c>
      <c r="O42" s="59">
        <f t="shared" si="0"/>
        <v>0</v>
      </c>
      <c r="P42" s="59">
        <f t="shared" ref="P42:Y42" si="89">IFERROR(SUM(P40:P41), 0)</f>
        <v>0</v>
      </c>
      <c r="Q42" s="59">
        <f t="shared" si="89"/>
        <v>0</v>
      </c>
      <c r="R42" s="59">
        <f t="shared" si="89"/>
        <v>0</v>
      </c>
      <c r="S42" s="59">
        <f t="shared" si="89"/>
        <v>0</v>
      </c>
      <c r="T42" s="59">
        <f t="shared" si="89"/>
        <v>0</v>
      </c>
      <c r="U42" s="59">
        <f t="shared" si="89"/>
        <v>0</v>
      </c>
      <c r="V42" s="59">
        <f t="shared" si="89"/>
        <v>0</v>
      </c>
      <c r="W42" s="59">
        <f t="shared" si="89"/>
        <v>0</v>
      </c>
      <c r="X42" s="59">
        <f t="shared" si="89"/>
        <v>0</v>
      </c>
      <c r="Y42" s="59">
        <f t="shared" si="89"/>
        <v>0</v>
      </c>
      <c r="Z42" s="59">
        <f t="shared" si="1"/>
        <v>0</v>
      </c>
      <c r="AA42" s="59">
        <f t="shared" ref="AA42:AJ42" si="90">IFERROR(SUM(AA40:AA41), 0)</f>
        <v>0</v>
      </c>
      <c r="AB42" s="59">
        <f t="shared" si="90"/>
        <v>0</v>
      </c>
      <c r="AC42" s="59">
        <f t="shared" si="90"/>
        <v>0</v>
      </c>
      <c r="AD42" s="59">
        <f t="shared" si="90"/>
        <v>0</v>
      </c>
      <c r="AE42" s="59">
        <f t="shared" si="90"/>
        <v>0</v>
      </c>
      <c r="AF42" s="59">
        <f t="shared" si="90"/>
        <v>0</v>
      </c>
      <c r="AG42" s="59">
        <f t="shared" si="90"/>
        <v>0</v>
      </c>
      <c r="AH42" s="59">
        <f t="shared" si="90"/>
        <v>0</v>
      </c>
      <c r="AI42" s="59">
        <f t="shared" si="90"/>
        <v>0</v>
      </c>
      <c r="AJ42" s="59">
        <f t="shared" si="90"/>
        <v>0</v>
      </c>
      <c r="AK42" s="59">
        <f t="shared" si="2"/>
        <v>0</v>
      </c>
      <c r="AL42" s="59">
        <f t="shared" ref="AL42:AU42" si="91">IFERROR(SUM(AL40:AL41), 0)</f>
        <v>0</v>
      </c>
      <c r="AM42" s="59">
        <f t="shared" si="91"/>
        <v>0</v>
      </c>
      <c r="AN42" s="59">
        <f t="shared" si="91"/>
        <v>0</v>
      </c>
      <c r="AO42" s="59">
        <f t="shared" si="91"/>
        <v>0</v>
      </c>
      <c r="AP42" s="59">
        <f t="shared" si="91"/>
        <v>0</v>
      </c>
      <c r="AQ42" s="59">
        <f t="shared" si="91"/>
        <v>0</v>
      </c>
      <c r="AR42" s="59">
        <f t="shared" si="91"/>
        <v>0</v>
      </c>
      <c r="AS42" s="59">
        <f t="shared" si="91"/>
        <v>0</v>
      </c>
      <c r="AT42" s="59">
        <f t="shared" si="91"/>
        <v>0</v>
      </c>
      <c r="AU42" s="59">
        <f t="shared" si="91"/>
        <v>0</v>
      </c>
      <c r="AV42" s="59">
        <f t="shared" si="3"/>
        <v>0</v>
      </c>
      <c r="AW42" s="59">
        <f t="shared" ref="AW42:BF42" si="92">IFERROR(SUM(AW40:AW41), 0)</f>
        <v>0</v>
      </c>
      <c r="AX42" s="59">
        <f t="shared" si="92"/>
        <v>0</v>
      </c>
      <c r="AY42" s="59">
        <f t="shared" si="92"/>
        <v>0</v>
      </c>
      <c r="AZ42" s="59">
        <f t="shared" si="92"/>
        <v>0</v>
      </c>
      <c r="BA42" s="59">
        <f t="shared" si="92"/>
        <v>0</v>
      </c>
      <c r="BB42" s="59">
        <f t="shared" si="92"/>
        <v>0</v>
      </c>
      <c r="BC42" s="59">
        <f t="shared" si="92"/>
        <v>0</v>
      </c>
      <c r="BD42" s="59">
        <f t="shared" si="92"/>
        <v>0</v>
      </c>
      <c r="BE42" s="59">
        <f t="shared" si="92"/>
        <v>0</v>
      </c>
      <c r="BF42" s="59">
        <f t="shared" si="92"/>
        <v>0</v>
      </c>
      <c r="BG42" s="59">
        <f t="shared" si="4"/>
        <v>0</v>
      </c>
      <c r="BH42" s="59">
        <f t="shared" ref="BH42:BQ42" si="93">IFERROR(SUM(BH40:BH41), 0)</f>
        <v>0</v>
      </c>
      <c r="BI42" s="59">
        <f t="shared" si="93"/>
        <v>0</v>
      </c>
      <c r="BJ42" s="59">
        <f t="shared" si="93"/>
        <v>0</v>
      </c>
      <c r="BK42" s="59">
        <f t="shared" si="93"/>
        <v>0</v>
      </c>
      <c r="BL42" s="59">
        <f t="shared" si="93"/>
        <v>0</v>
      </c>
      <c r="BM42" s="59">
        <f t="shared" si="93"/>
        <v>0</v>
      </c>
      <c r="BN42" s="59">
        <f t="shared" si="93"/>
        <v>0</v>
      </c>
      <c r="BO42" s="59">
        <f t="shared" si="93"/>
        <v>0</v>
      </c>
      <c r="BP42" s="59">
        <f t="shared" si="93"/>
        <v>0</v>
      </c>
      <c r="BQ42" s="59">
        <f t="shared" si="93"/>
        <v>0</v>
      </c>
      <c r="BR42" s="59">
        <f t="shared" si="5"/>
        <v>0</v>
      </c>
      <c r="BS42" s="59">
        <f t="shared" ref="BS42:CB42" si="94">IFERROR(SUM(BS40:BS41), 0)</f>
        <v>0</v>
      </c>
      <c r="BT42" s="59">
        <f t="shared" si="94"/>
        <v>0</v>
      </c>
      <c r="BU42" s="59">
        <f t="shared" si="94"/>
        <v>0</v>
      </c>
      <c r="BV42" s="59">
        <f t="shared" si="94"/>
        <v>0</v>
      </c>
      <c r="BW42" s="59">
        <f t="shared" si="94"/>
        <v>0</v>
      </c>
      <c r="BX42" s="59">
        <f t="shared" si="94"/>
        <v>0</v>
      </c>
      <c r="BY42" s="59">
        <f t="shared" si="94"/>
        <v>0</v>
      </c>
      <c r="BZ42" s="59">
        <f t="shared" si="94"/>
        <v>0</v>
      </c>
      <c r="CA42" s="59">
        <f t="shared" si="94"/>
        <v>0</v>
      </c>
      <c r="CB42" s="59">
        <f t="shared" si="94"/>
        <v>0</v>
      </c>
      <c r="CC42" s="59">
        <f t="shared" si="6"/>
        <v>0</v>
      </c>
      <c r="CD42" s="59">
        <f t="shared" ref="CD42:CM42" si="95">IFERROR(SUM(CD40:CD41), 0)</f>
        <v>0</v>
      </c>
      <c r="CE42" s="59">
        <f t="shared" si="95"/>
        <v>0</v>
      </c>
      <c r="CF42" s="59">
        <f t="shared" si="95"/>
        <v>0</v>
      </c>
      <c r="CG42" s="59">
        <f t="shared" si="95"/>
        <v>0</v>
      </c>
      <c r="CH42" s="59">
        <f t="shared" si="95"/>
        <v>0</v>
      </c>
      <c r="CI42" s="59">
        <f t="shared" si="95"/>
        <v>0</v>
      </c>
      <c r="CJ42" s="59">
        <f t="shared" si="95"/>
        <v>0</v>
      </c>
      <c r="CK42" s="59">
        <f t="shared" si="95"/>
        <v>0</v>
      </c>
      <c r="CL42" s="63">
        <f t="shared" si="95"/>
        <v>0</v>
      </c>
      <c r="CM42" s="63">
        <f t="shared" si="95"/>
        <v>0</v>
      </c>
      <c r="CN42" s="61">
        <f t="shared" si="7"/>
        <v>0</v>
      </c>
      <c r="CO42" s="52"/>
      <c r="CP42" s="62" t="s">
        <v>448</v>
      </c>
      <c r="CQ42" s="52"/>
      <c r="CR42" s="62"/>
      <c r="CS42" s="54"/>
      <c r="CT42" s="54"/>
      <c r="CU42" s="55" t="s">
        <v>447</v>
      </c>
      <c r="CV42" s="56" t="s">
        <v>31</v>
      </c>
      <c r="CW42" s="57">
        <v>3</v>
      </c>
      <c r="CX42" s="59" t="s">
        <v>449</v>
      </c>
      <c r="CY42" s="59" t="s">
        <v>450</v>
      </c>
      <c r="CZ42" s="59" t="s">
        <v>451</v>
      </c>
      <c r="DA42" s="59" t="s">
        <v>452</v>
      </c>
      <c r="DB42" s="59" t="s">
        <v>453</v>
      </c>
      <c r="DC42" s="59" t="s">
        <v>454</v>
      </c>
      <c r="DD42" s="59" t="s">
        <v>455</v>
      </c>
      <c r="DE42" s="59" t="s">
        <v>456</v>
      </c>
      <c r="DF42" s="59" t="s">
        <v>457</v>
      </c>
      <c r="DG42" s="59" t="s">
        <v>458</v>
      </c>
      <c r="DH42" s="59" t="s">
        <v>459</v>
      </c>
      <c r="DI42" s="59" t="s">
        <v>449</v>
      </c>
      <c r="DJ42" s="59" t="s">
        <v>450</v>
      </c>
      <c r="DK42" s="59" t="s">
        <v>451</v>
      </c>
      <c r="DL42" s="59" t="s">
        <v>452</v>
      </c>
      <c r="DM42" s="59" t="s">
        <v>453</v>
      </c>
      <c r="DN42" s="59" t="s">
        <v>454</v>
      </c>
      <c r="DO42" s="59" t="s">
        <v>455</v>
      </c>
      <c r="DP42" s="59" t="s">
        <v>456</v>
      </c>
      <c r="DQ42" s="59" t="s">
        <v>457</v>
      </c>
      <c r="DR42" s="59" t="s">
        <v>458</v>
      </c>
      <c r="DS42" s="59" t="s">
        <v>459</v>
      </c>
      <c r="DT42" s="59" t="s">
        <v>449</v>
      </c>
      <c r="DU42" s="59" t="s">
        <v>450</v>
      </c>
      <c r="DV42" s="59" t="s">
        <v>451</v>
      </c>
      <c r="DW42" s="59" t="s">
        <v>452</v>
      </c>
      <c r="DX42" s="59" t="s">
        <v>453</v>
      </c>
      <c r="DY42" s="59" t="s">
        <v>454</v>
      </c>
      <c r="DZ42" s="59" t="s">
        <v>455</v>
      </c>
      <c r="EA42" s="59" t="s">
        <v>456</v>
      </c>
      <c r="EB42" s="59" t="s">
        <v>457</v>
      </c>
      <c r="EC42" s="59" t="s">
        <v>458</v>
      </c>
      <c r="ED42" s="59" t="s">
        <v>459</v>
      </c>
      <c r="EE42" s="59" t="s">
        <v>449</v>
      </c>
      <c r="EF42" s="59" t="s">
        <v>450</v>
      </c>
      <c r="EG42" s="59" t="s">
        <v>451</v>
      </c>
      <c r="EH42" s="59" t="s">
        <v>452</v>
      </c>
      <c r="EI42" s="59" t="s">
        <v>453</v>
      </c>
      <c r="EJ42" s="59" t="s">
        <v>454</v>
      </c>
      <c r="EK42" s="59" t="s">
        <v>455</v>
      </c>
      <c r="EL42" s="59" t="s">
        <v>456</v>
      </c>
      <c r="EM42" s="59" t="s">
        <v>457</v>
      </c>
      <c r="EN42" s="59" t="s">
        <v>458</v>
      </c>
      <c r="EO42" s="59" t="s">
        <v>459</v>
      </c>
      <c r="EP42" s="59" t="s">
        <v>449</v>
      </c>
      <c r="EQ42" s="59" t="s">
        <v>450</v>
      </c>
      <c r="ER42" s="59" t="s">
        <v>451</v>
      </c>
      <c r="ES42" s="59" t="s">
        <v>452</v>
      </c>
      <c r="ET42" s="59" t="s">
        <v>453</v>
      </c>
      <c r="EU42" s="59" t="s">
        <v>454</v>
      </c>
      <c r="EV42" s="59" t="s">
        <v>455</v>
      </c>
      <c r="EW42" s="59" t="s">
        <v>456</v>
      </c>
      <c r="EX42" s="59" t="s">
        <v>457</v>
      </c>
      <c r="EY42" s="59" t="s">
        <v>458</v>
      </c>
      <c r="EZ42" s="59" t="s">
        <v>459</v>
      </c>
      <c r="FA42" s="59" t="s">
        <v>449</v>
      </c>
      <c r="FB42" s="59" t="s">
        <v>450</v>
      </c>
      <c r="FC42" s="59" t="s">
        <v>451</v>
      </c>
      <c r="FD42" s="59" t="s">
        <v>452</v>
      </c>
      <c r="FE42" s="59" t="s">
        <v>453</v>
      </c>
      <c r="FF42" s="59" t="s">
        <v>454</v>
      </c>
      <c r="FG42" s="59" t="s">
        <v>455</v>
      </c>
      <c r="FH42" s="59" t="s">
        <v>456</v>
      </c>
      <c r="FI42" s="59" t="s">
        <v>457</v>
      </c>
      <c r="FJ42" s="59" t="s">
        <v>458</v>
      </c>
      <c r="FK42" s="59" t="s">
        <v>459</v>
      </c>
      <c r="FL42" s="59" t="s">
        <v>449</v>
      </c>
      <c r="FM42" s="59" t="s">
        <v>450</v>
      </c>
      <c r="FN42" s="59" t="s">
        <v>451</v>
      </c>
      <c r="FO42" s="59" t="s">
        <v>452</v>
      </c>
      <c r="FP42" s="59" t="s">
        <v>453</v>
      </c>
      <c r="FQ42" s="59" t="s">
        <v>454</v>
      </c>
      <c r="FR42" s="59" t="s">
        <v>455</v>
      </c>
      <c r="FS42" s="59" t="s">
        <v>456</v>
      </c>
      <c r="FT42" s="59" t="s">
        <v>457</v>
      </c>
      <c r="FU42" s="59" t="s">
        <v>458</v>
      </c>
      <c r="FV42" s="59" t="s">
        <v>459</v>
      </c>
      <c r="FW42" s="59" t="s">
        <v>449</v>
      </c>
      <c r="FX42" s="59" t="s">
        <v>450</v>
      </c>
      <c r="FY42" s="59" t="s">
        <v>451</v>
      </c>
      <c r="FZ42" s="59" t="s">
        <v>452</v>
      </c>
      <c r="GA42" s="59" t="s">
        <v>453</v>
      </c>
      <c r="GB42" s="59" t="s">
        <v>454</v>
      </c>
      <c r="GC42" s="59" t="s">
        <v>455</v>
      </c>
      <c r="GD42" s="59" t="s">
        <v>456</v>
      </c>
      <c r="GE42" s="63" t="s">
        <v>457</v>
      </c>
      <c r="GF42" s="63" t="s">
        <v>458</v>
      </c>
      <c r="GG42" s="61" t="s">
        <v>459</v>
      </c>
      <c r="GH42" s="52"/>
      <c r="GI42" s="62" t="s">
        <v>448</v>
      </c>
      <c r="GJ42" s="52"/>
      <c r="GK42" s="62"/>
      <c r="GL42" s="54"/>
    </row>
    <row r="43" spans="1:194" ht="20.25" hidden="1" customHeight="1" x14ac:dyDescent="0.2">
      <c r="A43" s="44"/>
      <c r="B43" s="55" t="s">
        <v>460</v>
      </c>
      <c r="C43" s="56" t="s">
        <v>31</v>
      </c>
      <c r="D43" s="57">
        <v>3</v>
      </c>
      <c r="E43" s="58"/>
      <c r="F43" s="58"/>
      <c r="G43" s="58"/>
      <c r="H43" s="58"/>
      <c r="I43" s="58"/>
      <c r="J43" s="58"/>
      <c r="K43" s="58"/>
      <c r="L43" s="58"/>
      <c r="M43" s="58"/>
      <c r="N43" s="58"/>
      <c r="O43" s="59">
        <f t="shared" si="0"/>
        <v>0</v>
      </c>
      <c r="P43" s="58"/>
      <c r="Q43" s="58"/>
      <c r="R43" s="58"/>
      <c r="S43" s="58"/>
      <c r="T43" s="58"/>
      <c r="U43" s="58"/>
      <c r="V43" s="58"/>
      <c r="W43" s="58"/>
      <c r="X43" s="58"/>
      <c r="Y43" s="58"/>
      <c r="Z43" s="59">
        <f t="shared" si="1"/>
        <v>0</v>
      </c>
      <c r="AA43" s="58"/>
      <c r="AB43" s="58"/>
      <c r="AC43" s="58"/>
      <c r="AD43" s="58"/>
      <c r="AE43" s="58"/>
      <c r="AF43" s="58"/>
      <c r="AG43" s="58"/>
      <c r="AH43" s="58"/>
      <c r="AI43" s="58"/>
      <c r="AJ43" s="58"/>
      <c r="AK43" s="59">
        <f t="shared" si="2"/>
        <v>0</v>
      </c>
      <c r="AL43" s="58"/>
      <c r="AM43" s="58"/>
      <c r="AN43" s="58"/>
      <c r="AO43" s="58"/>
      <c r="AP43" s="58"/>
      <c r="AQ43" s="58"/>
      <c r="AR43" s="58"/>
      <c r="AS43" s="58"/>
      <c r="AT43" s="58"/>
      <c r="AU43" s="58"/>
      <c r="AV43" s="59">
        <f t="shared" si="3"/>
        <v>0</v>
      </c>
      <c r="AW43" s="58"/>
      <c r="AX43" s="58"/>
      <c r="AY43" s="58"/>
      <c r="AZ43" s="58"/>
      <c r="BA43" s="58"/>
      <c r="BB43" s="58"/>
      <c r="BC43" s="58"/>
      <c r="BD43" s="58"/>
      <c r="BE43" s="58"/>
      <c r="BF43" s="58"/>
      <c r="BG43" s="59">
        <f t="shared" si="4"/>
        <v>0</v>
      </c>
      <c r="BH43" s="58"/>
      <c r="BI43" s="58"/>
      <c r="BJ43" s="58"/>
      <c r="BK43" s="58"/>
      <c r="BL43" s="58"/>
      <c r="BM43" s="58"/>
      <c r="BN43" s="58"/>
      <c r="BO43" s="58"/>
      <c r="BP43" s="58"/>
      <c r="BQ43" s="58"/>
      <c r="BR43" s="59">
        <f t="shared" si="5"/>
        <v>0</v>
      </c>
      <c r="BS43" s="58"/>
      <c r="BT43" s="58"/>
      <c r="BU43" s="58"/>
      <c r="BV43" s="58"/>
      <c r="BW43" s="58"/>
      <c r="BX43" s="58"/>
      <c r="BY43" s="58"/>
      <c r="BZ43" s="58"/>
      <c r="CA43" s="58"/>
      <c r="CB43" s="58"/>
      <c r="CC43" s="59">
        <f t="shared" si="6"/>
        <v>0</v>
      </c>
      <c r="CD43" s="58"/>
      <c r="CE43" s="58"/>
      <c r="CF43" s="58"/>
      <c r="CG43" s="58"/>
      <c r="CH43" s="58"/>
      <c r="CI43" s="58"/>
      <c r="CJ43" s="58"/>
      <c r="CK43" s="58"/>
      <c r="CL43" s="60"/>
      <c r="CM43" s="60"/>
      <c r="CN43" s="61">
        <f t="shared" si="7"/>
        <v>0</v>
      </c>
      <c r="CO43" s="52"/>
      <c r="CP43" s="62" t="s">
        <v>461</v>
      </c>
      <c r="CQ43" s="52"/>
      <c r="CR43" s="62"/>
      <c r="CS43" s="54"/>
      <c r="CT43" s="54"/>
      <c r="CU43" s="55" t="s">
        <v>460</v>
      </c>
      <c r="CV43" s="56" t="s">
        <v>31</v>
      </c>
      <c r="CW43" s="57">
        <v>3</v>
      </c>
      <c r="CX43" s="58" t="s">
        <v>462</v>
      </c>
      <c r="CY43" s="58" t="s">
        <v>463</v>
      </c>
      <c r="CZ43" s="58" t="s">
        <v>464</v>
      </c>
      <c r="DA43" s="58" t="s">
        <v>465</v>
      </c>
      <c r="DB43" s="58" t="s">
        <v>466</v>
      </c>
      <c r="DC43" s="58" t="s">
        <v>467</v>
      </c>
      <c r="DD43" s="58" t="s">
        <v>468</v>
      </c>
      <c r="DE43" s="58" t="s">
        <v>469</v>
      </c>
      <c r="DF43" s="58" t="s">
        <v>470</v>
      </c>
      <c r="DG43" s="58" t="s">
        <v>471</v>
      </c>
      <c r="DH43" s="59" t="s">
        <v>472</v>
      </c>
      <c r="DI43" s="58" t="s">
        <v>462</v>
      </c>
      <c r="DJ43" s="58" t="s">
        <v>463</v>
      </c>
      <c r="DK43" s="58" t="s">
        <v>464</v>
      </c>
      <c r="DL43" s="58" t="s">
        <v>465</v>
      </c>
      <c r="DM43" s="58" t="s">
        <v>466</v>
      </c>
      <c r="DN43" s="58" t="s">
        <v>467</v>
      </c>
      <c r="DO43" s="58" t="s">
        <v>468</v>
      </c>
      <c r="DP43" s="58" t="s">
        <v>469</v>
      </c>
      <c r="DQ43" s="58" t="s">
        <v>470</v>
      </c>
      <c r="DR43" s="58" t="s">
        <v>471</v>
      </c>
      <c r="DS43" s="59" t="s">
        <v>472</v>
      </c>
      <c r="DT43" s="58" t="s">
        <v>462</v>
      </c>
      <c r="DU43" s="58" t="s">
        <v>463</v>
      </c>
      <c r="DV43" s="58" t="s">
        <v>464</v>
      </c>
      <c r="DW43" s="58" t="s">
        <v>465</v>
      </c>
      <c r="DX43" s="58" t="s">
        <v>466</v>
      </c>
      <c r="DY43" s="58" t="s">
        <v>467</v>
      </c>
      <c r="DZ43" s="58" t="s">
        <v>468</v>
      </c>
      <c r="EA43" s="58" t="s">
        <v>469</v>
      </c>
      <c r="EB43" s="58" t="s">
        <v>470</v>
      </c>
      <c r="EC43" s="58" t="s">
        <v>471</v>
      </c>
      <c r="ED43" s="59" t="s">
        <v>472</v>
      </c>
      <c r="EE43" s="58" t="s">
        <v>462</v>
      </c>
      <c r="EF43" s="58" t="s">
        <v>463</v>
      </c>
      <c r="EG43" s="58" t="s">
        <v>464</v>
      </c>
      <c r="EH43" s="58" t="s">
        <v>465</v>
      </c>
      <c r="EI43" s="58" t="s">
        <v>466</v>
      </c>
      <c r="EJ43" s="58" t="s">
        <v>467</v>
      </c>
      <c r="EK43" s="58" t="s">
        <v>468</v>
      </c>
      <c r="EL43" s="58" t="s">
        <v>469</v>
      </c>
      <c r="EM43" s="58" t="s">
        <v>470</v>
      </c>
      <c r="EN43" s="58" t="s">
        <v>471</v>
      </c>
      <c r="EO43" s="59" t="s">
        <v>472</v>
      </c>
      <c r="EP43" s="58" t="s">
        <v>462</v>
      </c>
      <c r="EQ43" s="58" t="s">
        <v>463</v>
      </c>
      <c r="ER43" s="58" t="s">
        <v>464</v>
      </c>
      <c r="ES43" s="58" t="s">
        <v>465</v>
      </c>
      <c r="ET43" s="58" t="s">
        <v>466</v>
      </c>
      <c r="EU43" s="58" t="s">
        <v>467</v>
      </c>
      <c r="EV43" s="58" t="s">
        <v>468</v>
      </c>
      <c r="EW43" s="58" t="s">
        <v>469</v>
      </c>
      <c r="EX43" s="58" t="s">
        <v>470</v>
      </c>
      <c r="EY43" s="58" t="s">
        <v>471</v>
      </c>
      <c r="EZ43" s="59" t="s">
        <v>472</v>
      </c>
      <c r="FA43" s="58" t="s">
        <v>462</v>
      </c>
      <c r="FB43" s="58" t="s">
        <v>463</v>
      </c>
      <c r="FC43" s="58" t="s">
        <v>464</v>
      </c>
      <c r="FD43" s="58" t="s">
        <v>465</v>
      </c>
      <c r="FE43" s="58" t="s">
        <v>466</v>
      </c>
      <c r="FF43" s="58" t="s">
        <v>467</v>
      </c>
      <c r="FG43" s="58" t="s">
        <v>468</v>
      </c>
      <c r="FH43" s="58" t="s">
        <v>469</v>
      </c>
      <c r="FI43" s="58" t="s">
        <v>470</v>
      </c>
      <c r="FJ43" s="58" t="s">
        <v>471</v>
      </c>
      <c r="FK43" s="59" t="s">
        <v>472</v>
      </c>
      <c r="FL43" s="58" t="s">
        <v>462</v>
      </c>
      <c r="FM43" s="58" t="s">
        <v>463</v>
      </c>
      <c r="FN43" s="58" t="s">
        <v>464</v>
      </c>
      <c r="FO43" s="58" t="s">
        <v>465</v>
      </c>
      <c r="FP43" s="58" t="s">
        <v>466</v>
      </c>
      <c r="FQ43" s="58" t="s">
        <v>467</v>
      </c>
      <c r="FR43" s="58" t="s">
        <v>468</v>
      </c>
      <c r="FS43" s="58" t="s">
        <v>469</v>
      </c>
      <c r="FT43" s="58" t="s">
        <v>470</v>
      </c>
      <c r="FU43" s="58" t="s">
        <v>471</v>
      </c>
      <c r="FV43" s="59" t="s">
        <v>472</v>
      </c>
      <c r="FW43" s="58" t="s">
        <v>462</v>
      </c>
      <c r="FX43" s="58" t="s">
        <v>463</v>
      </c>
      <c r="FY43" s="58" t="s">
        <v>464</v>
      </c>
      <c r="FZ43" s="58" t="s">
        <v>465</v>
      </c>
      <c r="GA43" s="58" t="s">
        <v>466</v>
      </c>
      <c r="GB43" s="58" t="s">
        <v>467</v>
      </c>
      <c r="GC43" s="58" t="s">
        <v>468</v>
      </c>
      <c r="GD43" s="58" t="s">
        <v>469</v>
      </c>
      <c r="GE43" s="60" t="s">
        <v>470</v>
      </c>
      <c r="GF43" s="60" t="s">
        <v>471</v>
      </c>
      <c r="GG43" s="61" t="s">
        <v>472</v>
      </c>
      <c r="GH43" s="52"/>
      <c r="GI43" s="62" t="s">
        <v>461</v>
      </c>
      <c r="GJ43" s="52"/>
      <c r="GK43" s="62"/>
      <c r="GL43" s="54"/>
    </row>
    <row r="44" spans="1:194" ht="20.25" hidden="1" customHeight="1" x14ac:dyDescent="0.2">
      <c r="A44" s="44"/>
      <c r="B44" s="55" t="s">
        <v>473</v>
      </c>
      <c r="C44" s="56" t="s">
        <v>31</v>
      </c>
      <c r="D44" s="57">
        <v>3</v>
      </c>
      <c r="E44" s="58"/>
      <c r="F44" s="58"/>
      <c r="G44" s="58"/>
      <c r="H44" s="58"/>
      <c r="I44" s="58"/>
      <c r="J44" s="58"/>
      <c r="K44" s="58"/>
      <c r="L44" s="58"/>
      <c r="M44" s="58"/>
      <c r="N44" s="58"/>
      <c r="O44" s="59">
        <f t="shared" si="0"/>
        <v>0</v>
      </c>
      <c r="P44" s="58"/>
      <c r="Q44" s="58"/>
      <c r="R44" s="58"/>
      <c r="S44" s="58"/>
      <c r="T44" s="58"/>
      <c r="U44" s="58"/>
      <c r="V44" s="58"/>
      <c r="W44" s="58"/>
      <c r="X44" s="58"/>
      <c r="Y44" s="58"/>
      <c r="Z44" s="59">
        <f t="shared" si="1"/>
        <v>0</v>
      </c>
      <c r="AA44" s="58"/>
      <c r="AB44" s="58"/>
      <c r="AC44" s="58"/>
      <c r="AD44" s="58"/>
      <c r="AE44" s="58"/>
      <c r="AF44" s="58"/>
      <c r="AG44" s="58"/>
      <c r="AH44" s="58"/>
      <c r="AI44" s="58"/>
      <c r="AJ44" s="58"/>
      <c r="AK44" s="59">
        <f t="shared" si="2"/>
        <v>0</v>
      </c>
      <c r="AL44" s="58"/>
      <c r="AM44" s="58"/>
      <c r="AN44" s="58"/>
      <c r="AO44" s="58"/>
      <c r="AP44" s="58"/>
      <c r="AQ44" s="58"/>
      <c r="AR44" s="58"/>
      <c r="AS44" s="58"/>
      <c r="AT44" s="58"/>
      <c r="AU44" s="58"/>
      <c r="AV44" s="59">
        <f t="shared" si="3"/>
        <v>0</v>
      </c>
      <c r="AW44" s="58"/>
      <c r="AX44" s="58"/>
      <c r="AY44" s="58"/>
      <c r="AZ44" s="58"/>
      <c r="BA44" s="58"/>
      <c r="BB44" s="58"/>
      <c r="BC44" s="58"/>
      <c r="BD44" s="58"/>
      <c r="BE44" s="58"/>
      <c r="BF44" s="58"/>
      <c r="BG44" s="59">
        <f t="shared" si="4"/>
        <v>0</v>
      </c>
      <c r="BH44" s="58"/>
      <c r="BI44" s="58"/>
      <c r="BJ44" s="58"/>
      <c r="BK44" s="58"/>
      <c r="BL44" s="58"/>
      <c r="BM44" s="58"/>
      <c r="BN44" s="58"/>
      <c r="BO44" s="58"/>
      <c r="BP44" s="58"/>
      <c r="BQ44" s="58"/>
      <c r="BR44" s="59">
        <f t="shared" si="5"/>
        <v>0</v>
      </c>
      <c r="BS44" s="58"/>
      <c r="BT44" s="58"/>
      <c r="BU44" s="58"/>
      <c r="BV44" s="58"/>
      <c r="BW44" s="58"/>
      <c r="BX44" s="58"/>
      <c r="BY44" s="58"/>
      <c r="BZ44" s="58"/>
      <c r="CA44" s="58"/>
      <c r="CB44" s="58"/>
      <c r="CC44" s="59">
        <f t="shared" si="6"/>
        <v>0</v>
      </c>
      <c r="CD44" s="58"/>
      <c r="CE44" s="58"/>
      <c r="CF44" s="58"/>
      <c r="CG44" s="58"/>
      <c r="CH44" s="58"/>
      <c r="CI44" s="58"/>
      <c r="CJ44" s="58"/>
      <c r="CK44" s="58"/>
      <c r="CL44" s="60"/>
      <c r="CM44" s="60"/>
      <c r="CN44" s="61">
        <f t="shared" si="7"/>
        <v>0</v>
      </c>
      <c r="CO44" s="52"/>
      <c r="CP44" s="62" t="s">
        <v>474</v>
      </c>
      <c r="CQ44" s="52"/>
      <c r="CR44" s="62"/>
      <c r="CS44" s="54"/>
      <c r="CT44" s="54"/>
      <c r="CU44" s="55" t="s">
        <v>473</v>
      </c>
      <c r="CV44" s="56" t="s">
        <v>31</v>
      </c>
      <c r="CW44" s="57">
        <v>3</v>
      </c>
      <c r="CX44" s="58" t="s">
        <v>475</v>
      </c>
      <c r="CY44" s="58" t="s">
        <v>476</v>
      </c>
      <c r="CZ44" s="58" t="s">
        <v>477</v>
      </c>
      <c r="DA44" s="58" t="s">
        <v>478</v>
      </c>
      <c r="DB44" s="58" t="s">
        <v>479</v>
      </c>
      <c r="DC44" s="58" t="s">
        <v>480</v>
      </c>
      <c r="DD44" s="58" t="s">
        <v>481</v>
      </c>
      <c r="DE44" s="58" t="s">
        <v>482</v>
      </c>
      <c r="DF44" s="58" t="s">
        <v>483</v>
      </c>
      <c r="DG44" s="58" t="s">
        <v>484</v>
      </c>
      <c r="DH44" s="59" t="s">
        <v>485</v>
      </c>
      <c r="DI44" s="58" t="s">
        <v>475</v>
      </c>
      <c r="DJ44" s="58" t="s">
        <v>476</v>
      </c>
      <c r="DK44" s="58" t="s">
        <v>477</v>
      </c>
      <c r="DL44" s="58" t="s">
        <v>478</v>
      </c>
      <c r="DM44" s="58" t="s">
        <v>479</v>
      </c>
      <c r="DN44" s="58" t="s">
        <v>480</v>
      </c>
      <c r="DO44" s="58" t="s">
        <v>481</v>
      </c>
      <c r="DP44" s="58" t="s">
        <v>482</v>
      </c>
      <c r="DQ44" s="58" t="s">
        <v>483</v>
      </c>
      <c r="DR44" s="58" t="s">
        <v>484</v>
      </c>
      <c r="DS44" s="59" t="s">
        <v>485</v>
      </c>
      <c r="DT44" s="58" t="s">
        <v>475</v>
      </c>
      <c r="DU44" s="58" t="s">
        <v>476</v>
      </c>
      <c r="DV44" s="58" t="s">
        <v>477</v>
      </c>
      <c r="DW44" s="58" t="s">
        <v>478</v>
      </c>
      <c r="DX44" s="58" t="s">
        <v>479</v>
      </c>
      <c r="DY44" s="58" t="s">
        <v>480</v>
      </c>
      <c r="DZ44" s="58" t="s">
        <v>481</v>
      </c>
      <c r="EA44" s="58" t="s">
        <v>482</v>
      </c>
      <c r="EB44" s="58" t="s">
        <v>483</v>
      </c>
      <c r="EC44" s="58" t="s">
        <v>484</v>
      </c>
      <c r="ED44" s="59" t="s">
        <v>485</v>
      </c>
      <c r="EE44" s="58" t="s">
        <v>475</v>
      </c>
      <c r="EF44" s="58" t="s">
        <v>476</v>
      </c>
      <c r="EG44" s="58" t="s">
        <v>477</v>
      </c>
      <c r="EH44" s="58" t="s">
        <v>478</v>
      </c>
      <c r="EI44" s="58" t="s">
        <v>479</v>
      </c>
      <c r="EJ44" s="58" t="s">
        <v>480</v>
      </c>
      <c r="EK44" s="58" t="s">
        <v>481</v>
      </c>
      <c r="EL44" s="58" t="s">
        <v>482</v>
      </c>
      <c r="EM44" s="58" t="s">
        <v>483</v>
      </c>
      <c r="EN44" s="58" t="s">
        <v>484</v>
      </c>
      <c r="EO44" s="59" t="s">
        <v>485</v>
      </c>
      <c r="EP44" s="58" t="s">
        <v>475</v>
      </c>
      <c r="EQ44" s="58" t="s">
        <v>476</v>
      </c>
      <c r="ER44" s="58" t="s">
        <v>477</v>
      </c>
      <c r="ES44" s="58" t="s">
        <v>478</v>
      </c>
      <c r="ET44" s="58" t="s">
        <v>479</v>
      </c>
      <c r="EU44" s="58" t="s">
        <v>480</v>
      </c>
      <c r="EV44" s="58" t="s">
        <v>481</v>
      </c>
      <c r="EW44" s="58" t="s">
        <v>482</v>
      </c>
      <c r="EX44" s="58" t="s">
        <v>483</v>
      </c>
      <c r="EY44" s="58" t="s">
        <v>484</v>
      </c>
      <c r="EZ44" s="59" t="s">
        <v>485</v>
      </c>
      <c r="FA44" s="58" t="s">
        <v>475</v>
      </c>
      <c r="FB44" s="58" t="s">
        <v>476</v>
      </c>
      <c r="FC44" s="58" t="s">
        <v>477</v>
      </c>
      <c r="FD44" s="58" t="s">
        <v>478</v>
      </c>
      <c r="FE44" s="58" t="s">
        <v>479</v>
      </c>
      <c r="FF44" s="58" t="s">
        <v>480</v>
      </c>
      <c r="FG44" s="58" t="s">
        <v>481</v>
      </c>
      <c r="FH44" s="58" t="s">
        <v>482</v>
      </c>
      <c r="FI44" s="58" t="s">
        <v>483</v>
      </c>
      <c r="FJ44" s="58" t="s">
        <v>484</v>
      </c>
      <c r="FK44" s="59" t="s">
        <v>485</v>
      </c>
      <c r="FL44" s="58" t="s">
        <v>475</v>
      </c>
      <c r="FM44" s="58" t="s">
        <v>476</v>
      </c>
      <c r="FN44" s="58" t="s">
        <v>477</v>
      </c>
      <c r="FO44" s="58" t="s">
        <v>478</v>
      </c>
      <c r="FP44" s="58" t="s">
        <v>479</v>
      </c>
      <c r="FQ44" s="58" t="s">
        <v>480</v>
      </c>
      <c r="FR44" s="58" t="s">
        <v>481</v>
      </c>
      <c r="FS44" s="58" t="s">
        <v>482</v>
      </c>
      <c r="FT44" s="58" t="s">
        <v>483</v>
      </c>
      <c r="FU44" s="58" t="s">
        <v>484</v>
      </c>
      <c r="FV44" s="59" t="s">
        <v>485</v>
      </c>
      <c r="FW44" s="58" t="s">
        <v>475</v>
      </c>
      <c r="FX44" s="58" t="s">
        <v>476</v>
      </c>
      <c r="FY44" s="58" t="s">
        <v>477</v>
      </c>
      <c r="FZ44" s="58" t="s">
        <v>478</v>
      </c>
      <c r="GA44" s="58" t="s">
        <v>479</v>
      </c>
      <c r="GB44" s="58" t="s">
        <v>480</v>
      </c>
      <c r="GC44" s="58" t="s">
        <v>481</v>
      </c>
      <c r="GD44" s="58" t="s">
        <v>482</v>
      </c>
      <c r="GE44" s="60" t="s">
        <v>483</v>
      </c>
      <c r="GF44" s="60" t="s">
        <v>484</v>
      </c>
      <c r="GG44" s="61" t="s">
        <v>485</v>
      </c>
      <c r="GH44" s="52"/>
      <c r="GI44" s="62" t="s">
        <v>474</v>
      </c>
      <c r="GJ44" s="52"/>
      <c r="GK44" s="62"/>
      <c r="GL44" s="54"/>
    </row>
    <row r="45" spans="1:194" ht="20.25" hidden="1" customHeight="1" x14ac:dyDescent="0.2">
      <c r="A45" s="44"/>
      <c r="B45" s="55" t="s">
        <v>486</v>
      </c>
      <c r="C45" s="56" t="s">
        <v>31</v>
      </c>
      <c r="D45" s="57">
        <v>3</v>
      </c>
      <c r="E45" s="59">
        <f t="shared" ref="E45:L45" si="96">IFERROR(SUM(E43:E44), 0)</f>
        <v>0</v>
      </c>
      <c r="F45" s="59">
        <f t="shared" si="96"/>
        <v>0</v>
      </c>
      <c r="G45" s="59">
        <f t="shared" si="96"/>
        <v>0</v>
      </c>
      <c r="H45" s="59">
        <f t="shared" si="96"/>
        <v>0</v>
      </c>
      <c r="I45" s="59">
        <f t="shared" si="96"/>
        <v>0</v>
      </c>
      <c r="J45" s="59">
        <f t="shared" si="96"/>
        <v>0</v>
      </c>
      <c r="K45" s="59">
        <f t="shared" si="96"/>
        <v>0</v>
      </c>
      <c r="L45" s="59">
        <f t="shared" si="96"/>
        <v>0</v>
      </c>
      <c r="M45" s="59">
        <f>IFERROR(SUM(M43:M44), 0)</f>
        <v>0</v>
      </c>
      <c r="N45" s="59">
        <f>IFERROR(SUM(N43:N44), 0)</f>
        <v>0</v>
      </c>
      <c r="O45" s="59">
        <f t="shared" si="0"/>
        <v>0</v>
      </c>
      <c r="P45" s="59">
        <f t="shared" ref="P45:Y45" si="97">IFERROR(SUM(P43:P44), 0)</f>
        <v>0</v>
      </c>
      <c r="Q45" s="59">
        <f t="shared" si="97"/>
        <v>0</v>
      </c>
      <c r="R45" s="59">
        <f t="shared" si="97"/>
        <v>0</v>
      </c>
      <c r="S45" s="59">
        <f t="shared" si="97"/>
        <v>0</v>
      </c>
      <c r="T45" s="59">
        <f t="shared" si="97"/>
        <v>0</v>
      </c>
      <c r="U45" s="59">
        <f t="shared" si="97"/>
        <v>0</v>
      </c>
      <c r="V45" s="59">
        <f t="shared" si="97"/>
        <v>0</v>
      </c>
      <c r="W45" s="59">
        <f t="shared" si="97"/>
        <v>0</v>
      </c>
      <c r="X45" s="59">
        <f t="shared" si="97"/>
        <v>0</v>
      </c>
      <c r="Y45" s="59">
        <f t="shared" si="97"/>
        <v>0</v>
      </c>
      <c r="Z45" s="59">
        <f t="shared" si="1"/>
        <v>0</v>
      </c>
      <c r="AA45" s="59">
        <f t="shared" ref="AA45:AJ45" si="98">IFERROR(SUM(AA43:AA44), 0)</f>
        <v>0</v>
      </c>
      <c r="AB45" s="59">
        <f t="shared" si="98"/>
        <v>0</v>
      </c>
      <c r="AC45" s="59">
        <f t="shared" si="98"/>
        <v>0</v>
      </c>
      <c r="AD45" s="59">
        <f t="shared" si="98"/>
        <v>0</v>
      </c>
      <c r="AE45" s="59">
        <f t="shared" si="98"/>
        <v>0</v>
      </c>
      <c r="AF45" s="59">
        <f t="shared" si="98"/>
        <v>0</v>
      </c>
      <c r="AG45" s="59">
        <f t="shared" si="98"/>
        <v>0</v>
      </c>
      <c r="AH45" s="59">
        <f t="shared" si="98"/>
        <v>0</v>
      </c>
      <c r="AI45" s="59">
        <f t="shared" si="98"/>
        <v>0</v>
      </c>
      <c r="AJ45" s="59">
        <f t="shared" si="98"/>
        <v>0</v>
      </c>
      <c r="AK45" s="59">
        <f t="shared" si="2"/>
        <v>0</v>
      </c>
      <c r="AL45" s="59">
        <f t="shared" ref="AL45:AU45" si="99">IFERROR(SUM(AL43:AL44), 0)</f>
        <v>0</v>
      </c>
      <c r="AM45" s="59">
        <f t="shared" si="99"/>
        <v>0</v>
      </c>
      <c r="AN45" s="59">
        <f t="shared" si="99"/>
        <v>0</v>
      </c>
      <c r="AO45" s="59">
        <f t="shared" si="99"/>
        <v>0</v>
      </c>
      <c r="AP45" s="59">
        <f t="shared" si="99"/>
        <v>0</v>
      </c>
      <c r="AQ45" s="59">
        <f t="shared" si="99"/>
        <v>0</v>
      </c>
      <c r="AR45" s="59">
        <f t="shared" si="99"/>
        <v>0</v>
      </c>
      <c r="AS45" s="59">
        <f t="shared" si="99"/>
        <v>0</v>
      </c>
      <c r="AT45" s="59">
        <f t="shared" si="99"/>
        <v>0</v>
      </c>
      <c r="AU45" s="59">
        <f t="shared" si="99"/>
        <v>0</v>
      </c>
      <c r="AV45" s="59">
        <f t="shared" si="3"/>
        <v>0</v>
      </c>
      <c r="AW45" s="59">
        <f t="shared" ref="AW45:BF45" si="100">IFERROR(SUM(AW43:AW44), 0)</f>
        <v>0</v>
      </c>
      <c r="AX45" s="59">
        <f t="shared" si="100"/>
        <v>0</v>
      </c>
      <c r="AY45" s="59">
        <f t="shared" si="100"/>
        <v>0</v>
      </c>
      <c r="AZ45" s="59">
        <f t="shared" si="100"/>
        <v>0</v>
      </c>
      <c r="BA45" s="59">
        <f t="shared" si="100"/>
        <v>0</v>
      </c>
      <c r="BB45" s="59">
        <f t="shared" si="100"/>
        <v>0</v>
      </c>
      <c r="BC45" s="59">
        <f t="shared" si="100"/>
        <v>0</v>
      </c>
      <c r="BD45" s="59">
        <f t="shared" si="100"/>
        <v>0</v>
      </c>
      <c r="BE45" s="59">
        <f t="shared" si="100"/>
        <v>0</v>
      </c>
      <c r="BF45" s="59">
        <f t="shared" si="100"/>
        <v>0</v>
      </c>
      <c r="BG45" s="59">
        <f t="shared" si="4"/>
        <v>0</v>
      </c>
      <c r="BH45" s="59">
        <f t="shared" ref="BH45:BQ45" si="101">IFERROR(SUM(BH43:BH44), 0)</f>
        <v>0</v>
      </c>
      <c r="BI45" s="59">
        <f t="shared" si="101"/>
        <v>0</v>
      </c>
      <c r="BJ45" s="59">
        <f t="shared" si="101"/>
        <v>0</v>
      </c>
      <c r="BK45" s="59">
        <f t="shared" si="101"/>
        <v>0</v>
      </c>
      <c r="BL45" s="59">
        <f t="shared" si="101"/>
        <v>0</v>
      </c>
      <c r="BM45" s="59">
        <f t="shared" si="101"/>
        <v>0</v>
      </c>
      <c r="BN45" s="59">
        <f t="shared" si="101"/>
        <v>0</v>
      </c>
      <c r="BO45" s="59">
        <f t="shared" si="101"/>
        <v>0</v>
      </c>
      <c r="BP45" s="59">
        <f t="shared" si="101"/>
        <v>0</v>
      </c>
      <c r="BQ45" s="59">
        <f t="shared" si="101"/>
        <v>0</v>
      </c>
      <c r="BR45" s="59">
        <f t="shared" si="5"/>
        <v>0</v>
      </c>
      <c r="BS45" s="59">
        <f t="shared" ref="BS45:CB45" si="102">IFERROR(SUM(BS43:BS44), 0)</f>
        <v>0</v>
      </c>
      <c r="BT45" s="59">
        <f t="shared" si="102"/>
        <v>0</v>
      </c>
      <c r="BU45" s="59">
        <f t="shared" si="102"/>
        <v>0</v>
      </c>
      <c r="BV45" s="59">
        <f t="shared" si="102"/>
        <v>0</v>
      </c>
      <c r="BW45" s="59">
        <f t="shared" si="102"/>
        <v>0</v>
      </c>
      <c r="BX45" s="59">
        <f t="shared" si="102"/>
        <v>0</v>
      </c>
      <c r="BY45" s="59">
        <f t="shared" si="102"/>
        <v>0</v>
      </c>
      <c r="BZ45" s="59">
        <f t="shared" si="102"/>
        <v>0</v>
      </c>
      <c r="CA45" s="59">
        <f t="shared" si="102"/>
        <v>0</v>
      </c>
      <c r="CB45" s="59">
        <f t="shared" si="102"/>
        <v>0</v>
      </c>
      <c r="CC45" s="59">
        <f t="shared" si="6"/>
        <v>0</v>
      </c>
      <c r="CD45" s="59">
        <f t="shared" ref="CD45:CM45" si="103">IFERROR(SUM(CD43:CD44), 0)</f>
        <v>0</v>
      </c>
      <c r="CE45" s="59">
        <f t="shared" si="103"/>
        <v>0</v>
      </c>
      <c r="CF45" s="59">
        <f t="shared" si="103"/>
        <v>0</v>
      </c>
      <c r="CG45" s="59">
        <f t="shared" si="103"/>
        <v>0</v>
      </c>
      <c r="CH45" s="59">
        <f t="shared" si="103"/>
        <v>0</v>
      </c>
      <c r="CI45" s="59">
        <f t="shared" si="103"/>
        <v>0</v>
      </c>
      <c r="CJ45" s="59">
        <f t="shared" si="103"/>
        <v>0</v>
      </c>
      <c r="CK45" s="59">
        <f t="shared" si="103"/>
        <v>0</v>
      </c>
      <c r="CL45" s="63">
        <f t="shared" si="103"/>
        <v>0</v>
      </c>
      <c r="CM45" s="63">
        <f t="shared" si="103"/>
        <v>0</v>
      </c>
      <c r="CN45" s="61">
        <f t="shared" si="7"/>
        <v>0</v>
      </c>
      <c r="CO45" s="52"/>
      <c r="CP45" s="62" t="s">
        <v>487</v>
      </c>
      <c r="CQ45" s="52"/>
      <c r="CR45" s="62"/>
      <c r="CS45" s="54"/>
      <c r="CT45" s="54"/>
      <c r="CU45" s="55" t="s">
        <v>486</v>
      </c>
      <c r="CV45" s="56" t="s">
        <v>31</v>
      </c>
      <c r="CW45" s="57">
        <v>3</v>
      </c>
      <c r="CX45" s="59" t="s">
        <v>488</v>
      </c>
      <c r="CY45" s="59" t="s">
        <v>489</v>
      </c>
      <c r="CZ45" s="59" t="s">
        <v>490</v>
      </c>
      <c r="DA45" s="59" t="s">
        <v>491</v>
      </c>
      <c r="DB45" s="59" t="s">
        <v>492</v>
      </c>
      <c r="DC45" s="59" t="s">
        <v>493</v>
      </c>
      <c r="DD45" s="59" t="s">
        <v>494</v>
      </c>
      <c r="DE45" s="59" t="s">
        <v>495</v>
      </c>
      <c r="DF45" s="59" t="s">
        <v>496</v>
      </c>
      <c r="DG45" s="59" t="s">
        <v>497</v>
      </c>
      <c r="DH45" s="59" t="s">
        <v>498</v>
      </c>
      <c r="DI45" s="59" t="s">
        <v>488</v>
      </c>
      <c r="DJ45" s="59" t="s">
        <v>489</v>
      </c>
      <c r="DK45" s="59" t="s">
        <v>490</v>
      </c>
      <c r="DL45" s="59" t="s">
        <v>491</v>
      </c>
      <c r="DM45" s="59" t="s">
        <v>492</v>
      </c>
      <c r="DN45" s="59" t="s">
        <v>493</v>
      </c>
      <c r="DO45" s="59" t="s">
        <v>494</v>
      </c>
      <c r="DP45" s="59" t="s">
        <v>495</v>
      </c>
      <c r="DQ45" s="59" t="s">
        <v>496</v>
      </c>
      <c r="DR45" s="59" t="s">
        <v>497</v>
      </c>
      <c r="DS45" s="59" t="s">
        <v>498</v>
      </c>
      <c r="DT45" s="59" t="s">
        <v>488</v>
      </c>
      <c r="DU45" s="59" t="s">
        <v>489</v>
      </c>
      <c r="DV45" s="59" t="s">
        <v>490</v>
      </c>
      <c r="DW45" s="59" t="s">
        <v>491</v>
      </c>
      <c r="DX45" s="59" t="s">
        <v>492</v>
      </c>
      <c r="DY45" s="59" t="s">
        <v>493</v>
      </c>
      <c r="DZ45" s="59" t="s">
        <v>494</v>
      </c>
      <c r="EA45" s="59" t="s">
        <v>495</v>
      </c>
      <c r="EB45" s="59" t="s">
        <v>496</v>
      </c>
      <c r="EC45" s="59" t="s">
        <v>497</v>
      </c>
      <c r="ED45" s="59" t="s">
        <v>498</v>
      </c>
      <c r="EE45" s="59" t="s">
        <v>488</v>
      </c>
      <c r="EF45" s="59" t="s">
        <v>489</v>
      </c>
      <c r="EG45" s="59" t="s">
        <v>490</v>
      </c>
      <c r="EH45" s="59" t="s">
        <v>491</v>
      </c>
      <c r="EI45" s="59" t="s">
        <v>492</v>
      </c>
      <c r="EJ45" s="59" t="s">
        <v>493</v>
      </c>
      <c r="EK45" s="59" t="s">
        <v>494</v>
      </c>
      <c r="EL45" s="59" t="s">
        <v>495</v>
      </c>
      <c r="EM45" s="59" t="s">
        <v>496</v>
      </c>
      <c r="EN45" s="59" t="s">
        <v>497</v>
      </c>
      <c r="EO45" s="59" t="s">
        <v>498</v>
      </c>
      <c r="EP45" s="59" t="s">
        <v>488</v>
      </c>
      <c r="EQ45" s="59" t="s">
        <v>489</v>
      </c>
      <c r="ER45" s="59" t="s">
        <v>490</v>
      </c>
      <c r="ES45" s="59" t="s">
        <v>491</v>
      </c>
      <c r="ET45" s="59" t="s">
        <v>492</v>
      </c>
      <c r="EU45" s="59" t="s">
        <v>493</v>
      </c>
      <c r="EV45" s="59" t="s">
        <v>494</v>
      </c>
      <c r="EW45" s="59" t="s">
        <v>495</v>
      </c>
      <c r="EX45" s="59" t="s">
        <v>496</v>
      </c>
      <c r="EY45" s="59" t="s">
        <v>497</v>
      </c>
      <c r="EZ45" s="59" t="s">
        <v>498</v>
      </c>
      <c r="FA45" s="59" t="s">
        <v>488</v>
      </c>
      <c r="FB45" s="59" t="s">
        <v>489</v>
      </c>
      <c r="FC45" s="59" t="s">
        <v>490</v>
      </c>
      <c r="FD45" s="59" t="s">
        <v>491</v>
      </c>
      <c r="FE45" s="59" t="s">
        <v>492</v>
      </c>
      <c r="FF45" s="59" t="s">
        <v>493</v>
      </c>
      <c r="FG45" s="59" t="s">
        <v>494</v>
      </c>
      <c r="FH45" s="59" t="s">
        <v>495</v>
      </c>
      <c r="FI45" s="59" t="s">
        <v>496</v>
      </c>
      <c r="FJ45" s="59" t="s">
        <v>497</v>
      </c>
      <c r="FK45" s="59" t="s">
        <v>498</v>
      </c>
      <c r="FL45" s="59" t="s">
        <v>488</v>
      </c>
      <c r="FM45" s="59" t="s">
        <v>489</v>
      </c>
      <c r="FN45" s="59" t="s">
        <v>490</v>
      </c>
      <c r="FO45" s="59" t="s">
        <v>491</v>
      </c>
      <c r="FP45" s="59" t="s">
        <v>492</v>
      </c>
      <c r="FQ45" s="59" t="s">
        <v>493</v>
      </c>
      <c r="FR45" s="59" t="s">
        <v>494</v>
      </c>
      <c r="FS45" s="59" t="s">
        <v>495</v>
      </c>
      <c r="FT45" s="59" t="s">
        <v>496</v>
      </c>
      <c r="FU45" s="59" t="s">
        <v>497</v>
      </c>
      <c r="FV45" s="59" t="s">
        <v>498</v>
      </c>
      <c r="FW45" s="59" t="s">
        <v>488</v>
      </c>
      <c r="FX45" s="59" t="s">
        <v>489</v>
      </c>
      <c r="FY45" s="59" t="s">
        <v>490</v>
      </c>
      <c r="FZ45" s="59" t="s">
        <v>491</v>
      </c>
      <c r="GA45" s="59" t="s">
        <v>492</v>
      </c>
      <c r="GB45" s="59" t="s">
        <v>493</v>
      </c>
      <c r="GC45" s="59" t="s">
        <v>494</v>
      </c>
      <c r="GD45" s="59" t="s">
        <v>495</v>
      </c>
      <c r="GE45" s="63" t="s">
        <v>496</v>
      </c>
      <c r="GF45" s="63" t="s">
        <v>497</v>
      </c>
      <c r="GG45" s="61" t="s">
        <v>498</v>
      </c>
      <c r="GH45" s="52"/>
      <c r="GI45" s="62" t="s">
        <v>487</v>
      </c>
      <c r="GJ45" s="52"/>
      <c r="GK45" s="62"/>
      <c r="GL45" s="54"/>
    </row>
    <row r="46" spans="1:194" ht="20.25" hidden="1" customHeight="1" x14ac:dyDescent="0.2">
      <c r="A46" s="44"/>
      <c r="B46" s="55" t="s">
        <v>499</v>
      </c>
      <c r="C46" s="56" t="s">
        <v>31</v>
      </c>
      <c r="D46" s="57">
        <v>3</v>
      </c>
      <c r="E46" s="58"/>
      <c r="F46" s="58"/>
      <c r="G46" s="58"/>
      <c r="H46" s="58"/>
      <c r="I46" s="58"/>
      <c r="J46" s="58"/>
      <c r="K46" s="58"/>
      <c r="L46" s="58"/>
      <c r="M46" s="58"/>
      <c r="N46" s="58"/>
      <c r="O46" s="59">
        <f t="shared" si="0"/>
        <v>0</v>
      </c>
      <c r="P46" s="58"/>
      <c r="Q46" s="58"/>
      <c r="R46" s="58"/>
      <c r="S46" s="58"/>
      <c r="T46" s="58"/>
      <c r="U46" s="58"/>
      <c r="V46" s="58"/>
      <c r="W46" s="58"/>
      <c r="X46" s="58"/>
      <c r="Y46" s="58"/>
      <c r="Z46" s="59">
        <f t="shared" si="1"/>
        <v>0</v>
      </c>
      <c r="AA46" s="58"/>
      <c r="AB46" s="58"/>
      <c r="AC46" s="58"/>
      <c r="AD46" s="58"/>
      <c r="AE46" s="58"/>
      <c r="AF46" s="58"/>
      <c r="AG46" s="58"/>
      <c r="AH46" s="58"/>
      <c r="AI46" s="58"/>
      <c r="AJ46" s="58"/>
      <c r="AK46" s="59">
        <f t="shared" si="2"/>
        <v>0</v>
      </c>
      <c r="AL46" s="58"/>
      <c r="AM46" s="58"/>
      <c r="AN46" s="58"/>
      <c r="AO46" s="58"/>
      <c r="AP46" s="58"/>
      <c r="AQ46" s="58"/>
      <c r="AR46" s="58"/>
      <c r="AS46" s="58"/>
      <c r="AT46" s="58"/>
      <c r="AU46" s="58"/>
      <c r="AV46" s="59">
        <f t="shared" si="3"/>
        <v>0</v>
      </c>
      <c r="AW46" s="58"/>
      <c r="AX46" s="58"/>
      <c r="AY46" s="58"/>
      <c r="AZ46" s="58"/>
      <c r="BA46" s="58"/>
      <c r="BB46" s="58"/>
      <c r="BC46" s="58"/>
      <c r="BD46" s="58"/>
      <c r="BE46" s="58"/>
      <c r="BF46" s="58"/>
      <c r="BG46" s="59">
        <f t="shared" si="4"/>
        <v>0</v>
      </c>
      <c r="BH46" s="58"/>
      <c r="BI46" s="58"/>
      <c r="BJ46" s="58"/>
      <c r="BK46" s="58"/>
      <c r="BL46" s="58"/>
      <c r="BM46" s="58"/>
      <c r="BN46" s="58"/>
      <c r="BO46" s="58"/>
      <c r="BP46" s="58"/>
      <c r="BQ46" s="58"/>
      <c r="BR46" s="59">
        <f t="shared" si="5"/>
        <v>0</v>
      </c>
      <c r="BS46" s="58"/>
      <c r="BT46" s="58"/>
      <c r="BU46" s="58"/>
      <c r="BV46" s="58"/>
      <c r="BW46" s="58"/>
      <c r="BX46" s="58"/>
      <c r="BY46" s="58"/>
      <c r="BZ46" s="58"/>
      <c r="CA46" s="58"/>
      <c r="CB46" s="58"/>
      <c r="CC46" s="59">
        <f t="shared" si="6"/>
        <v>0</v>
      </c>
      <c r="CD46" s="58"/>
      <c r="CE46" s="58"/>
      <c r="CF46" s="58"/>
      <c r="CG46" s="58"/>
      <c r="CH46" s="58"/>
      <c r="CI46" s="58"/>
      <c r="CJ46" s="58"/>
      <c r="CK46" s="58"/>
      <c r="CL46" s="60"/>
      <c r="CM46" s="60"/>
      <c r="CN46" s="61">
        <f t="shared" si="7"/>
        <v>0</v>
      </c>
      <c r="CO46" s="52"/>
      <c r="CP46" s="62" t="s">
        <v>500</v>
      </c>
      <c r="CQ46" s="52"/>
      <c r="CR46" s="62"/>
      <c r="CS46" s="54"/>
      <c r="CT46" s="54"/>
      <c r="CU46" s="55" t="s">
        <v>499</v>
      </c>
      <c r="CV46" s="56" t="s">
        <v>31</v>
      </c>
      <c r="CW46" s="57">
        <v>3</v>
      </c>
      <c r="CX46" s="58" t="s">
        <v>501</v>
      </c>
      <c r="CY46" s="58" t="s">
        <v>502</v>
      </c>
      <c r="CZ46" s="58" t="s">
        <v>503</v>
      </c>
      <c r="DA46" s="58" t="s">
        <v>504</v>
      </c>
      <c r="DB46" s="58" t="s">
        <v>505</v>
      </c>
      <c r="DC46" s="58" t="s">
        <v>506</v>
      </c>
      <c r="DD46" s="58" t="s">
        <v>507</v>
      </c>
      <c r="DE46" s="58" t="s">
        <v>508</v>
      </c>
      <c r="DF46" s="58" t="s">
        <v>509</v>
      </c>
      <c r="DG46" s="58" t="s">
        <v>510</v>
      </c>
      <c r="DH46" s="59" t="s">
        <v>511</v>
      </c>
      <c r="DI46" s="58" t="s">
        <v>501</v>
      </c>
      <c r="DJ46" s="58" t="s">
        <v>502</v>
      </c>
      <c r="DK46" s="58" t="s">
        <v>503</v>
      </c>
      <c r="DL46" s="58" t="s">
        <v>504</v>
      </c>
      <c r="DM46" s="58" t="s">
        <v>505</v>
      </c>
      <c r="DN46" s="58" t="s">
        <v>506</v>
      </c>
      <c r="DO46" s="58" t="s">
        <v>507</v>
      </c>
      <c r="DP46" s="58" t="s">
        <v>508</v>
      </c>
      <c r="DQ46" s="58" t="s">
        <v>509</v>
      </c>
      <c r="DR46" s="58" t="s">
        <v>510</v>
      </c>
      <c r="DS46" s="59" t="s">
        <v>511</v>
      </c>
      <c r="DT46" s="58" t="s">
        <v>501</v>
      </c>
      <c r="DU46" s="58" t="s">
        <v>502</v>
      </c>
      <c r="DV46" s="58" t="s">
        <v>503</v>
      </c>
      <c r="DW46" s="58" t="s">
        <v>504</v>
      </c>
      <c r="DX46" s="58" t="s">
        <v>505</v>
      </c>
      <c r="DY46" s="58" t="s">
        <v>506</v>
      </c>
      <c r="DZ46" s="58" t="s">
        <v>507</v>
      </c>
      <c r="EA46" s="58" t="s">
        <v>508</v>
      </c>
      <c r="EB46" s="58" t="s">
        <v>509</v>
      </c>
      <c r="EC46" s="58" t="s">
        <v>510</v>
      </c>
      <c r="ED46" s="59" t="s">
        <v>511</v>
      </c>
      <c r="EE46" s="58" t="s">
        <v>501</v>
      </c>
      <c r="EF46" s="58" t="s">
        <v>502</v>
      </c>
      <c r="EG46" s="58" t="s">
        <v>503</v>
      </c>
      <c r="EH46" s="58" t="s">
        <v>504</v>
      </c>
      <c r="EI46" s="58" t="s">
        <v>505</v>
      </c>
      <c r="EJ46" s="58" t="s">
        <v>506</v>
      </c>
      <c r="EK46" s="58" t="s">
        <v>507</v>
      </c>
      <c r="EL46" s="58" t="s">
        <v>508</v>
      </c>
      <c r="EM46" s="58" t="s">
        <v>509</v>
      </c>
      <c r="EN46" s="58" t="s">
        <v>510</v>
      </c>
      <c r="EO46" s="59" t="s">
        <v>511</v>
      </c>
      <c r="EP46" s="58" t="s">
        <v>501</v>
      </c>
      <c r="EQ46" s="58" t="s">
        <v>502</v>
      </c>
      <c r="ER46" s="58" t="s">
        <v>503</v>
      </c>
      <c r="ES46" s="58" t="s">
        <v>504</v>
      </c>
      <c r="ET46" s="58" t="s">
        <v>505</v>
      </c>
      <c r="EU46" s="58" t="s">
        <v>506</v>
      </c>
      <c r="EV46" s="58" t="s">
        <v>507</v>
      </c>
      <c r="EW46" s="58" t="s">
        <v>508</v>
      </c>
      <c r="EX46" s="58" t="s">
        <v>509</v>
      </c>
      <c r="EY46" s="58" t="s">
        <v>510</v>
      </c>
      <c r="EZ46" s="59" t="s">
        <v>511</v>
      </c>
      <c r="FA46" s="58" t="s">
        <v>501</v>
      </c>
      <c r="FB46" s="58" t="s">
        <v>502</v>
      </c>
      <c r="FC46" s="58" t="s">
        <v>503</v>
      </c>
      <c r="FD46" s="58" t="s">
        <v>504</v>
      </c>
      <c r="FE46" s="58" t="s">
        <v>505</v>
      </c>
      <c r="FF46" s="58" t="s">
        <v>506</v>
      </c>
      <c r="FG46" s="58" t="s">
        <v>507</v>
      </c>
      <c r="FH46" s="58" t="s">
        <v>508</v>
      </c>
      <c r="FI46" s="58" t="s">
        <v>509</v>
      </c>
      <c r="FJ46" s="58" t="s">
        <v>510</v>
      </c>
      <c r="FK46" s="59" t="s">
        <v>511</v>
      </c>
      <c r="FL46" s="58" t="s">
        <v>501</v>
      </c>
      <c r="FM46" s="58" t="s">
        <v>502</v>
      </c>
      <c r="FN46" s="58" t="s">
        <v>503</v>
      </c>
      <c r="FO46" s="58" t="s">
        <v>504</v>
      </c>
      <c r="FP46" s="58" t="s">
        <v>505</v>
      </c>
      <c r="FQ46" s="58" t="s">
        <v>506</v>
      </c>
      <c r="FR46" s="58" t="s">
        <v>507</v>
      </c>
      <c r="FS46" s="58" t="s">
        <v>508</v>
      </c>
      <c r="FT46" s="58" t="s">
        <v>509</v>
      </c>
      <c r="FU46" s="58" t="s">
        <v>510</v>
      </c>
      <c r="FV46" s="59" t="s">
        <v>511</v>
      </c>
      <c r="FW46" s="58" t="s">
        <v>501</v>
      </c>
      <c r="FX46" s="58" t="s">
        <v>502</v>
      </c>
      <c r="FY46" s="58" t="s">
        <v>503</v>
      </c>
      <c r="FZ46" s="58" t="s">
        <v>504</v>
      </c>
      <c r="GA46" s="58" t="s">
        <v>505</v>
      </c>
      <c r="GB46" s="58" t="s">
        <v>506</v>
      </c>
      <c r="GC46" s="58" t="s">
        <v>507</v>
      </c>
      <c r="GD46" s="58" t="s">
        <v>508</v>
      </c>
      <c r="GE46" s="60" t="s">
        <v>509</v>
      </c>
      <c r="GF46" s="60" t="s">
        <v>510</v>
      </c>
      <c r="GG46" s="61" t="s">
        <v>511</v>
      </c>
      <c r="GH46" s="52"/>
      <c r="GI46" s="62" t="s">
        <v>500</v>
      </c>
      <c r="GJ46" s="52"/>
      <c r="GK46" s="62"/>
      <c r="GL46" s="54"/>
    </row>
    <row r="47" spans="1:194" ht="20.25" hidden="1" customHeight="1" x14ac:dyDescent="0.2">
      <c r="A47" s="44"/>
      <c r="B47" s="55" t="s">
        <v>512</v>
      </c>
      <c r="C47" s="56" t="s">
        <v>31</v>
      </c>
      <c r="D47" s="57">
        <v>3</v>
      </c>
      <c r="E47" s="58"/>
      <c r="F47" s="58"/>
      <c r="G47" s="58"/>
      <c r="H47" s="58"/>
      <c r="I47" s="58"/>
      <c r="J47" s="58"/>
      <c r="K47" s="58"/>
      <c r="L47" s="58"/>
      <c r="M47" s="58"/>
      <c r="N47" s="58"/>
      <c r="O47" s="59">
        <f t="shared" si="0"/>
        <v>0</v>
      </c>
      <c r="P47" s="58"/>
      <c r="Q47" s="58"/>
      <c r="R47" s="58"/>
      <c r="S47" s="58"/>
      <c r="T47" s="58"/>
      <c r="U47" s="58"/>
      <c r="V47" s="58"/>
      <c r="W47" s="58"/>
      <c r="X47" s="58"/>
      <c r="Y47" s="58"/>
      <c r="Z47" s="59">
        <f t="shared" si="1"/>
        <v>0</v>
      </c>
      <c r="AA47" s="58"/>
      <c r="AB47" s="58"/>
      <c r="AC47" s="58"/>
      <c r="AD47" s="58"/>
      <c r="AE47" s="58"/>
      <c r="AF47" s="58"/>
      <c r="AG47" s="58"/>
      <c r="AH47" s="58"/>
      <c r="AI47" s="58"/>
      <c r="AJ47" s="58"/>
      <c r="AK47" s="59">
        <f t="shared" si="2"/>
        <v>0</v>
      </c>
      <c r="AL47" s="58"/>
      <c r="AM47" s="58"/>
      <c r="AN47" s="58"/>
      <c r="AO47" s="58"/>
      <c r="AP47" s="58"/>
      <c r="AQ47" s="58"/>
      <c r="AR47" s="58"/>
      <c r="AS47" s="58"/>
      <c r="AT47" s="58"/>
      <c r="AU47" s="58"/>
      <c r="AV47" s="59">
        <f t="shared" si="3"/>
        <v>0</v>
      </c>
      <c r="AW47" s="58"/>
      <c r="AX47" s="58"/>
      <c r="AY47" s="58"/>
      <c r="AZ47" s="58"/>
      <c r="BA47" s="58"/>
      <c r="BB47" s="58"/>
      <c r="BC47" s="58"/>
      <c r="BD47" s="58"/>
      <c r="BE47" s="58"/>
      <c r="BF47" s="58"/>
      <c r="BG47" s="59">
        <f t="shared" si="4"/>
        <v>0</v>
      </c>
      <c r="BH47" s="58"/>
      <c r="BI47" s="58"/>
      <c r="BJ47" s="58"/>
      <c r="BK47" s="58"/>
      <c r="BL47" s="58"/>
      <c r="BM47" s="58"/>
      <c r="BN47" s="58"/>
      <c r="BO47" s="58"/>
      <c r="BP47" s="58"/>
      <c r="BQ47" s="58"/>
      <c r="BR47" s="59">
        <f t="shared" si="5"/>
        <v>0</v>
      </c>
      <c r="BS47" s="58"/>
      <c r="BT47" s="58"/>
      <c r="BU47" s="58"/>
      <c r="BV47" s="58"/>
      <c r="BW47" s="58"/>
      <c r="BX47" s="58"/>
      <c r="BY47" s="58"/>
      <c r="BZ47" s="58"/>
      <c r="CA47" s="58"/>
      <c r="CB47" s="58"/>
      <c r="CC47" s="59">
        <f t="shared" si="6"/>
        <v>0</v>
      </c>
      <c r="CD47" s="58"/>
      <c r="CE47" s="58"/>
      <c r="CF47" s="58"/>
      <c r="CG47" s="58"/>
      <c r="CH47" s="58"/>
      <c r="CI47" s="58"/>
      <c r="CJ47" s="58"/>
      <c r="CK47" s="58"/>
      <c r="CL47" s="60"/>
      <c r="CM47" s="60"/>
      <c r="CN47" s="61">
        <f t="shared" si="7"/>
        <v>0</v>
      </c>
      <c r="CO47" s="52"/>
      <c r="CP47" s="62" t="s">
        <v>513</v>
      </c>
      <c r="CQ47" s="52"/>
      <c r="CR47" s="62"/>
      <c r="CS47" s="54"/>
      <c r="CT47" s="54"/>
      <c r="CU47" s="55" t="s">
        <v>512</v>
      </c>
      <c r="CV47" s="56" t="s">
        <v>31</v>
      </c>
      <c r="CW47" s="57">
        <v>3</v>
      </c>
      <c r="CX47" s="58" t="s">
        <v>514</v>
      </c>
      <c r="CY47" s="58" t="s">
        <v>515</v>
      </c>
      <c r="CZ47" s="58" t="s">
        <v>516</v>
      </c>
      <c r="DA47" s="58" t="s">
        <v>517</v>
      </c>
      <c r="DB47" s="58" t="s">
        <v>518</v>
      </c>
      <c r="DC47" s="58" t="s">
        <v>519</v>
      </c>
      <c r="DD47" s="58" t="s">
        <v>520</v>
      </c>
      <c r="DE47" s="58" t="s">
        <v>521</v>
      </c>
      <c r="DF47" s="58" t="s">
        <v>522</v>
      </c>
      <c r="DG47" s="58" t="s">
        <v>523</v>
      </c>
      <c r="DH47" s="59" t="s">
        <v>524</v>
      </c>
      <c r="DI47" s="58" t="s">
        <v>514</v>
      </c>
      <c r="DJ47" s="58" t="s">
        <v>515</v>
      </c>
      <c r="DK47" s="58" t="s">
        <v>516</v>
      </c>
      <c r="DL47" s="58" t="s">
        <v>517</v>
      </c>
      <c r="DM47" s="58" t="s">
        <v>518</v>
      </c>
      <c r="DN47" s="58" t="s">
        <v>519</v>
      </c>
      <c r="DO47" s="58" t="s">
        <v>520</v>
      </c>
      <c r="DP47" s="58" t="s">
        <v>521</v>
      </c>
      <c r="DQ47" s="58" t="s">
        <v>522</v>
      </c>
      <c r="DR47" s="58" t="s">
        <v>523</v>
      </c>
      <c r="DS47" s="59" t="s">
        <v>524</v>
      </c>
      <c r="DT47" s="58" t="s">
        <v>514</v>
      </c>
      <c r="DU47" s="58" t="s">
        <v>515</v>
      </c>
      <c r="DV47" s="58" t="s">
        <v>516</v>
      </c>
      <c r="DW47" s="58" t="s">
        <v>517</v>
      </c>
      <c r="DX47" s="58" t="s">
        <v>518</v>
      </c>
      <c r="DY47" s="58" t="s">
        <v>519</v>
      </c>
      <c r="DZ47" s="58" t="s">
        <v>520</v>
      </c>
      <c r="EA47" s="58" t="s">
        <v>521</v>
      </c>
      <c r="EB47" s="58" t="s">
        <v>522</v>
      </c>
      <c r="EC47" s="58" t="s">
        <v>523</v>
      </c>
      <c r="ED47" s="59" t="s">
        <v>524</v>
      </c>
      <c r="EE47" s="58" t="s">
        <v>514</v>
      </c>
      <c r="EF47" s="58" t="s">
        <v>515</v>
      </c>
      <c r="EG47" s="58" t="s">
        <v>516</v>
      </c>
      <c r="EH47" s="58" t="s">
        <v>517</v>
      </c>
      <c r="EI47" s="58" t="s">
        <v>518</v>
      </c>
      <c r="EJ47" s="58" t="s">
        <v>519</v>
      </c>
      <c r="EK47" s="58" t="s">
        <v>520</v>
      </c>
      <c r="EL47" s="58" t="s">
        <v>521</v>
      </c>
      <c r="EM47" s="58" t="s">
        <v>522</v>
      </c>
      <c r="EN47" s="58" t="s">
        <v>523</v>
      </c>
      <c r="EO47" s="59" t="s">
        <v>524</v>
      </c>
      <c r="EP47" s="58" t="s">
        <v>514</v>
      </c>
      <c r="EQ47" s="58" t="s">
        <v>515</v>
      </c>
      <c r="ER47" s="58" t="s">
        <v>516</v>
      </c>
      <c r="ES47" s="58" t="s">
        <v>517</v>
      </c>
      <c r="ET47" s="58" t="s">
        <v>518</v>
      </c>
      <c r="EU47" s="58" t="s">
        <v>519</v>
      </c>
      <c r="EV47" s="58" t="s">
        <v>520</v>
      </c>
      <c r="EW47" s="58" t="s">
        <v>521</v>
      </c>
      <c r="EX47" s="58" t="s">
        <v>522</v>
      </c>
      <c r="EY47" s="58" t="s">
        <v>523</v>
      </c>
      <c r="EZ47" s="59" t="s">
        <v>524</v>
      </c>
      <c r="FA47" s="58" t="s">
        <v>514</v>
      </c>
      <c r="FB47" s="58" t="s">
        <v>515</v>
      </c>
      <c r="FC47" s="58" t="s">
        <v>516</v>
      </c>
      <c r="FD47" s="58" t="s">
        <v>517</v>
      </c>
      <c r="FE47" s="58" t="s">
        <v>518</v>
      </c>
      <c r="FF47" s="58" t="s">
        <v>519</v>
      </c>
      <c r="FG47" s="58" t="s">
        <v>520</v>
      </c>
      <c r="FH47" s="58" t="s">
        <v>521</v>
      </c>
      <c r="FI47" s="58" t="s">
        <v>522</v>
      </c>
      <c r="FJ47" s="58" t="s">
        <v>523</v>
      </c>
      <c r="FK47" s="59" t="s">
        <v>524</v>
      </c>
      <c r="FL47" s="58" t="s">
        <v>514</v>
      </c>
      <c r="FM47" s="58" t="s">
        <v>515</v>
      </c>
      <c r="FN47" s="58" t="s">
        <v>516</v>
      </c>
      <c r="FO47" s="58" t="s">
        <v>517</v>
      </c>
      <c r="FP47" s="58" t="s">
        <v>518</v>
      </c>
      <c r="FQ47" s="58" t="s">
        <v>519</v>
      </c>
      <c r="FR47" s="58" t="s">
        <v>520</v>
      </c>
      <c r="FS47" s="58" t="s">
        <v>521</v>
      </c>
      <c r="FT47" s="58" t="s">
        <v>522</v>
      </c>
      <c r="FU47" s="58" t="s">
        <v>523</v>
      </c>
      <c r="FV47" s="59" t="s">
        <v>524</v>
      </c>
      <c r="FW47" s="58" t="s">
        <v>514</v>
      </c>
      <c r="FX47" s="58" t="s">
        <v>515</v>
      </c>
      <c r="FY47" s="58" t="s">
        <v>516</v>
      </c>
      <c r="FZ47" s="58" t="s">
        <v>517</v>
      </c>
      <c r="GA47" s="58" t="s">
        <v>518</v>
      </c>
      <c r="GB47" s="58" t="s">
        <v>519</v>
      </c>
      <c r="GC47" s="58" t="s">
        <v>520</v>
      </c>
      <c r="GD47" s="58" t="s">
        <v>521</v>
      </c>
      <c r="GE47" s="60" t="s">
        <v>522</v>
      </c>
      <c r="GF47" s="60" t="s">
        <v>523</v>
      </c>
      <c r="GG47" s="61" t="s">
        <v>524</v>
      </c>
      <c r="GH47" s="52"/>
      <c r="GI47" s="62" t="s">
        <v>513</v>
      </c>
      <c r="GJ47" s="52"/>
      <c r="GK47" s="62"/>
      <c r="GL47" s="54"/>
    </row>
    <row r="48" spans="1:194" ht="20.25" hidden="1" customHeight="1" x14ac:dyDescent="0.2">
      <c r="A48" s="44"/>
      <c r="B48" s="55" t="s">
        <v>525</v>
      </c>
      <c r="C48" s="56" t="s">
        <v>31</v>
      </c>
      <c r="D48" s="57">
        <v>3</v>
      </c>
      <c r="E48" s="59">
        <f t="shared" ref="E48:L48" si="104">IFERROR(SUM(E46:E47), 0)</f>
        <v>0</v>
      </c>
      <c r="F48" s="59">
        <f t="shared" si="104"/>
        <v>0</v>
      </c>
      <c r="G48" s="59">
        <f t="shared" si="104"/>
        <v>0</v>
      </c>
      <c r="H48" s="59">
        <f t="shared" si="104"/>
        <v>0</v>
      </c>
      <c r="I48" s="59">
        <f t="shared" si="104"/>
        <v>0</v>
      </c>
      <c r="J48" s="59">
        <f t="shared" si="104"/>
        <v>0</v>
      </c>
      <c r="K48" s="59">
        <f t="shared" si="104"/>
        <v>0</v>
      </c>
      <c r="L48" s="59">
        <f t="shared" si="104"/>
        <v>0</v>
      </c>
      <c r="M48" s="59">
        <f>IFERROR(SUM(M46:M47), 0)</f>
        <v>0</v>
      </c>
      <c r="N48" s="59">
        <f>IFERROR(SUM(N46:N47), 0)</f>
        <v>0</v>
      </c>
      <c r="O48" s="59">
        <f t="shared" si="0"/>
        <v>0</v>
      </c>
      <c r="P48" s="59">
        <f t="shared" ref="P48:Y48" si="105">IFERROR(SUM(P46:P47), 0)</f>
        <v>0</v>
      </c>
      <c r="Q48" s="59">
        <f t="shared" si="105"/>
        <v>0</v>
      </c>
      <c r="R48" s="59">
        <f t="shared" si="105"/>
        <v>0</v>
      </c>
      <c r="S48" s="59">
        <f t="shared" si="105"/>
        <v>0</v>
      </c>
      <c r="T48" s="59">
        <f t="shared" si="105"/>
        <v>0</v>
      </c>
      <c r="U48" s="59">
        <f t="shared" si="105"/>
        <v>0</v>
      </c>
      <c r="V48" s="59">
        <f t="shared" si="105"/>
        <v>0</v>
      </c>
      <c r="W48" s="59">
        <f t="shared" si="105"/>
        <v>0</v>
      </c>
      <c r="X48" s="59">
        <f t="shared" si="105"/>
        <v>0</v>
      </c>
      <c r="Y48" s="59">
        <f t="shared" si="105"/>
        <v>0</v>
      </c>
      <c r="Z48" s="59">
        <f t="shared" si="1"/>
        <v>0</v>
      </c>
      <c r="AA48" s="59">
        <f t="shared" ref="AA48:AJ48" si="106">IFERROR(SUM(AA46:AA47), 0)</f>
        <v>0</v>
      </c>
      <c r="AB48" s="59">
        <f t="shared" si="106"/>
        <v>0</v>
      </c>
      <c r="AC48" s="59">
        <f t="shared" si="106"/>
        <v>0</v>
      </c>
      <c r="AD48" s="59">
        <f t="shared" si="106"/>
        <v>0</v>
      </c>
      <c r="AE48" s="59">
        <f t="shared" si="106"/>
        <v>0</v>
      </c>
      <c r="AF48" s="59">
        <f t="shared" si="106"/>
        <v>0</v>
      </c>
      <c r="AG48" s="59">
        <f t="shared" si="106"/>
        <v>0</v>
      </c>
      <c r="AH48" s="59">
        <f t="shared" si="106"/>
        <v>0</v>
      </c>
      <c r="AI48" s="59">
        <f t="shared" si="106"/>
        <v>0</v>
      </c>
      <c r="AJ48" s="59">
        <f t="shared" si="106"/>
        <v>0</v>
      </c>
      <c r="AK48" s="59">
        <f t="shared" si="2"/>
        <v>0</v>
      </c>
      <c r="AL48" s="59">
        <f t="shared" ref="AL48:AU48" si="107">IFERROR(SUM(AL46:AL47), 0)</f>
        <v>0</v>
      </c>
      <c r="AM48" s="59">
        <f t="shared" si="107"/>
        <v>0</v>
      </c>
      <c r="AN48" s="59">
        <f t="shared" si="107"/>
        <v>0</v>
      </c>
      <c r="AO48" s="59">
        <f t="shared" si="107"/>
        <v>0</v>
      </c>
      <c r="AP48" s="59">
        <f t="shared" si="107"/>
        <v>0</v>
      </c>
      <c r="AQ48" s="59">
        <f t="shared" si="107"/>
        <v>0</v>
      </c>
      <c r="AR48" s="59">
        <f t="shared" si="107"/>
        <v>0</v>
      </c>
      <c r="AS48" s="59">
        <f t="shared" si="107"/>
        <v>0</v>
      </c>
      <c r="AT48" s="59">
        <f t="shared" si="107"/>
        <v>0</v>
      </c>
      <c r="AU48" s="59">
        <f t="shared" si="107"/>
        <v>0</v>
      </c>
      <c r="AV48" s="59">
        <f t="shared" si="3"/>
        <v>0</v>
      </c>
      <c r="AW48" s="59">
        <f t="shared" ref="AW48:BF48" si="108">IFERROR(SUM(AW46:AW47), 0)</f>
        <v>0</v>
      </c>
      <c r="AX48" s="59">
        <f t="shared" si="108"/>
        <v>0</v>
      </c>
      <c r="AY48" s="59">
        <f t="shared" si="108"/>
        <v>0</v>
      </c>
      <c r="AZ48" s="59">
        <f t="shared" si="108"/>
        <v>0</v>
      </c>
      <c r="BA48" s="59">
        <f t="shared" si="108"/>
        <v>0</v>
      </c>
      <c r="BB48" s="59">
        <f t="shared" si="108"/>
        <v>0</v>
      </c>
      <c r="BC48" s="59">
        <f t="shared" si="108"/>
        <v>0</v>
      </c>
      <c r="BD48" s="59">
        <f t="shared" si="108"/>
        <v>0</v>
      </c>
      <c r="BE48" s="59">
        <f t="shared" si="108"/>
        <v>0</v>
      </c>
      <c r="BF48" s="59">
        <f t="shared" si="108"/>
        <v>0</v>
      </c>
      <c r="BG48" s="59">
        <f t="shared" si="4"/>
        <v>0</v>
      </c>
      <c r="BH48" s="59">
        <f t="shared" ref="BH48:BQ48" si="109">IFERROR(SUM(BH46:BH47), 0)</f>
        <v>0</v>
      </c>
      <c r="BI48" s="59">
        <f t="shared" si="109"/>
        <v>0</v>
      </c>
      <c r="BJ48" s="59">
        <f t="shared" si="109"/>
        <v>0</v>
      </c>
      <c r="BK48" s="59">
        <f t="shared" si="109"/>
        <v>0</v>
      </c>
      <c r="BL48" s="59">
        <f t="shared" si="109"/>
        <v>0</v>
      </c>
      <c r="BM48" s="59">
        <f t="shared" si="109"/>
        <v>0</v>
      </c>
      <c r="BN48" s="59">
        <f t="shared" si="109"/>
        <v>0</v>
      </c>
      <c r="BO48" s="59">
        <f t="shared" si="109"/>
        <v>0</v>
      </c>
      <c r="BP48" s="59">
        <f t="shared" si="109"/>
        <v>0</v>
      </c>
      <c r="BQ48" s="59">
        <f t="shared" si="109"/>
        <v>0</v>
      </c>
      <c r="BR48" s="59">
        <f t="shared" si="5"/>
        <v>0</v>
      </c>
      <c r="BS48" s="59">
        <f t="shared" ref="BS48:CB48" si="110">IFERROR(SUM(BS46:BS47), 0)</f>
        <v>0</v>
      </c>
      <c r="BT48" s="59">
        <f t="shared" si="110"/>
        <v>0</v>
      </c>
      <c r="BU48" s="59">
        <f t="shared" si="110"/>
        <v>0</v>
      </c>
      <c r="BV48" s="59">
        <f t="shared" si="110"/>
        <v>0</v>
      </c>
      <c r="BW48" s="59">
        <f t="shared" si="110"/>
        <v>0</v>
      </c>
      <c r="BX48" s="59">
        <f t="shared" si="110"/>
        <v>0</v>
      </c>
      <c r="BY48" s="59">
        <f t="shared" si="110"/>
        <v>0</v>
      </c>
      <c r="BZ48" s="59">
        <f t="shared" si="110"/>
        <v>0</v>
      </c>
      <c r="CA48" s="59">
        <f t="shared" si="110"/>
        <v>0</v>
      </c>
      <c r="CB48" s="59">
        <f t="shared" si="110"/>
        <v>0</v>
      </c>
      <c r="CC48" s="59">
        <f t="shared" si="6"/>
        <v>0</v>
      </c>
      <c r="CD48" s="59">
        <f t="shared" ref="CD48:CM48" si="111">IFERROR(SUM(CD46:CD47), 0)</f>
        <v>0</v>
      </c>
      <c r="CE48" s="59">
        <f t="shared" si="111"/>
        <v>0</v>
      </c>
      <c r="CF48" s="59">
        <f t="shared" si="111"/>
        <v>0</v>
      </c>
      <c r="CG48" s="59">
        <f t="shared" si="111"/>
        <v>0</v>
      </c>
      <c r="CH48" s="59">
        <f t="shared" si="111"/>
        <v>0</v>
      </c>
      <c r="CI48" s="59">
        <f t="shared" si="111"/>
        <v>0</v>
      </c>
      <c r="CJ48" s="59">
        <f t="shared" si="111"/>
        <v>0</v>
      </c>
      <c r="CK48" s="59">
        <f t="shared" si="111"/>
        <v>0</v>
      </c>
      <c r="CL48" s="63">
        <f t="shared" si="111"/>
        <v>0</v>
      </c>
      <c r="CM48" s="63">
        <f t="shared" si="111"/>
        <v>0</v>
      </c>
      <c r="CN48" s="61">
        <f t="shared" si="7"/>
        <v>0</v>
      </c>
      <c r="CO48" s="52"/>
      <c r="CP48" s="62" t="s">
        <v>526</v>
      </c>
      <c r="CQ48" s="52"/>
      <c r="CR48" s="62"/>
      <c r="CS48" s="54"/>
      <c r="CT48" s="54"/>
      <c r="CU48" s="55" t="s">
        <v>525</v>
      </c>
      <c r="CV48" s="56" t="s">
        <v>31</v>
      </c>
      <c r="CW48" s="57">
        <v>3</v>
      </c>
      <c r="CX48" s="59" t="s">
        <v>527</v>
      </c>
      <c r="CY48" s="59" t="s">
        <v>528</v>
      </c>
      <c r="CZ48" s="59" t="s">
        <v>529</v>
      </c>
      <c r="DA48" s="59" t="s">
        <v>530</v>
      </c>
      <c r="DB48" s="59" t="s">
        <v>531</v>
      </c>
      <c r="DC48" s="59" t="s">
        <v>532</v>
      </c>
      <c r="DD48" s="59" t="s">
        <v>533</v>
      </c>
      <c r="DE48" s="59" t="s">
        <v>534</v>
      </c>
      <c r="DF48" s="59" t="s">
        <v>535</v>
      </c>
      <c r="DG48" s="59" t="s">
        <v>536</v>
      </c>
      <c r="DH48" s="59" t="s">
        <v>537</v>
      </c>
      <c r="DI48" s="59" t="s">
        <v>527</v>
      </c>
      <c r="DJ48" s="59" t="s">
        <v>528</v>
      </c>
      <c r="DK48" s="59" t="s">
        <v>529</v>
      </c>
      <c r="DL48" s="59" t="s">
        <v>530</v>
      </c>
      <c r="DM48" s="59" t="s">
        <v>531</v>
      </c>
      <c r="DN48" s="59" t="s">
        <v>532</v>
      </c>
      <c r="DO48" s="59" t="s">
        <v>533</v>
      </c>
      <c r="DP48" s="59" t="s">
        <v>534</v>
      </c>
      <c r="DQ48" s="59" t="s">
        <v>535</v>
      </c>
      <c r="DR48" s="59" t="s">
        <v>536</v>
      </c>
      <c r="DS48" s="59" t="s">
        <v>537</v>
      </c>
      <c r="DT48" s="59" t="s">
        <v>527</v>
      </c>
      <c r="DU48" s="59" t="s">
        <v>528</v>
      </c>
      <c r="DV48" s="59" t="s">
        <v>529</v>
      </c>
      <c r="DW48" s="59" t="s">
        <v>530</v>
      </c>
      <c r="DX48" s="59" t="s">
        <v>531</v>
      </c>
      <c r="DY48" s="59" t="s">
        <v>532</v>
      </c>
      <c r="DZ48" s="59" t="s">
        <v>533</v>
      </c>
      <c r="EA48" s="59" t="s">
        <v>534</v>
      </c>
      <c r="EB48" s="59" t="s">
        <v>535</v>
      </c>
      <c r="EC48" s="59" t="s">
        <v>536</v>
      </c>
      <c r="ED48" s="59" t="s">
        <v>537</v>
      </c>
      <c r="EE48" s="59" t="s">
        <v>527</v>
      </c>
      <c r="EF48" s="59" t="s">
        <v>528</v>
      </c>
      <c r="EG48" s="59" t="s">
        <v>529</v>
      </c>
      <c r="EH48" s="59" t="s">
        <v>530</v>
      </c>
      <c r="EI48" s="59" t="s">
        <v>531</v>
      </c>
      <c r="EJ48" s="59" t="s">
        <v>532</v>
      </c>
      <c r="EK48" s="59" t="s">
        <v>533</v>
      </c>
      <c r="EL48" s="59" t="s">
        <v>534</v>
      </c>
      <c r="EM48" s="59" t="s">
        <v>535</v>
      </c>
      <c r="EN48" s="59" t="s">
        <v>536</v>
      </c>
      <c r="EO48" s="59" t="s">
        <v>537</v>
      </c>
      <c r="EP48" s="59" t="s">
        <v>527</v>
      </c>
      <c r="EQ48" s="59" t="s">
        <v>528</v>
      </c>
      <c r="ER48" s="59" t="s">
        <v>529</v>
      </c>
      <c r="ES48" s="59" t="s">
        <v>530</v>
      </c>
      <c r="ET48" s="59" t="s">
        <v>531</v>
      </c>
      <c r="EU48" s="59" t="s">
        <v>532</v>
      </c>
      <c r="EV48" s="59" t="s">
        <v>533</v>
      </c>
      <c r="EW48" s="59" t="s">
        <v>534</v>
      </c>
      <c r="EX48" s="59" t="s">
        <v>535</v>
      </c>
      <c r="EY48" s="59" t="s">
        <v>536</v>
      </c>
      <c r="EZ48" s="59" t="s">
        <v>537</v>
      </c>
      <c r="FA48" s="59" t="s">
        <v>527</v>
      </c>
      <c r="FB48" s="59" t="s">
        <v>528</v>
      </c>
      <c r="FC48" s="59" t="s">
        <v>529</v>
      </c>
      <c r="FD48" s="59" t="s">
        <v>530</v>
      </c>
      <c r="FE48" s="59" t="s">
        <v>531</v>
      </c>
      <c r="FF48" s="59" t="s">
        <v>532</v>
      </c>
      <c r="FG48" s="59" t="s">
        <v>533</v>
      </c>
      <c r="FH48" s="59" t="s">
        <v>534</v>
      </c>
      <c r="FI48" s="59" t="s">
        <v>535</v>
      </c>
      <c r="FJ48" s="59" t="s">
        <v>536</v>
      </c>
      <c r="FK48" s="59" t="s">
        <v>537</v>
      </c>
      <c r="FL48" s="59" t="s">
        <v>527</v>
      </c>
      <c r="FM48" s="59" t="s">
        <v>528</v>
      </c>
      <c r="FN48" s="59" t="s">
        <v>529</v>
      </c>
      <c r="FO48" s="59" t="s">
        <v>530</v>
      </c>
      <c r="FP48" s="59" t="s">
        <v>531</v>
      </c>
      <c r="FQ48" s="59" t="s">
        <v>532</v>
      </c>
      <c r="FR48" s="59" t="s">
        <v>533</v>
      </c>
      <c r="FS48" s="59" t="s">
        <v>534</v>
      </c>
      <c r="FT48" s="59" t="s">
        <v>535</v>
      </c>
      <c r="FU48" s="59" t="s">
        <v>536</v>
      </c>
      <c r="FV48" s="59" t="s">
        <v>537</v>
      </c>
      <c r="FW48" s="59" t="s">
        <v>527</v>
      </c>
      <c r="FX48" s="59" t="s">
        <v>528</v>
      </c>
      <c r="FY48" s="59" t="s">
        <v>529</v>
      </c>
      <c r="FZ48" s="59" t="s">
        <v>530</v>
      </c>
      <c r="GA48" s="59" t="s">
        <v>531</v>
      </c>
      <c r="GB48" s="59" t="s">
        <v>532</v>
      </c>
      <c r="GC48" s="59" t="s">
        <v>533</v>
      </c>
      <c r="GD48" s="59" t="s">
        <v>534</v>
      </c>
      <c r="GE48" s="63" t="s">
        <v>535</v>
      </c>
      <c r="GF48" s="63" t="s">
        <v>536</v>
      </c>
      <c r="GG48" s="61" t="s">
        <v>537</v>
      </c>
      <c r="GH48" s="52"/>
      <c r="GI48" s="62" t="s">
        <v>526</v>
      </c>
      <c r="GJ48" s="52"/>
      <c r="GK48" s="62"/>
      <c r="GL48" s="54"/>
    </row>
    <row r="49" spans="1:194" ht="20.25" hidden="1" customHeight="1" x14ac:dyDescent="0.2">
      <c r="A49" s="44"/>
      <c r="B49" s="55" t="s">
        <v>538</v>
      </c>
      <c r="C49" s="56" t="s">
        <v>31</v>
      </c>
      <c r="D49" s="57">
        <v>3</v>
      </c>
      <c r="E49" s="58"/>
      <c r="F49" s="58"/>
      <c r="G49" s="58"/>
      <c r="H49" s="58"/>
      <c r="I49" s="58"/>
      <c r="J49" s="58"/>
      <c r="K49" s="58"/>
      <c r="L49" s="58"/>
      <c r="M49" s="58"/>
      <c r="N49" s="58"/>
      <c r="O49" s="59">
        <f t="shared" si="0"/>
        <v>0</v>
      </c>
      <c r="P49" s="58"/>
      <c r="Q49" s="58"/>
      <c r="R49" s="58"/>
      <c r="S49" s="58"/>
      <c r="T49" s="58"/>
      <c r="U49" s="58"/>
      <c r="V49" s="58"/>
      <c r="W49" s="58"/>
      <c r="X49" s="58"/>
      <c r="Y49" s="58"/>
      <c r="Z49" s="59">
        <f t="shared" si="1"/>
        <v>0</v>
      </c>
      <c r="AA49" s="58"/>
      <c r="AB49" s="58"/>
      <c r="AC49" s="58"/>
      <c r="AD49" s="58"/>
      <c r="AE49" s="58"/>
      <c r="AF49" s="58"/>
      <c r="AG49" s="58"/>
      <c r="AH49" s="58"/>
      <c r="AI49" s="58"/>
      <c r="AJ49" s="58"/>
      <c r="AK49" s="59">
        <f t="shared" si="2"/>
        <v>0</v>
      </c>
      <c r="AL49" s="58"/>
      <c r="AM49" s="58"/>
      <c r="AN49" s="58"/>
      <c r="AO49" s="58"/>
      <c r="AP49" s="58"/>
      <c r="AQ49" s="58"/>
      <c r="AR49" s="58"/>
      <c r="AS49" s="58"/>
      <c r="AT49" s="58"/>
      <c r="AU49" s="58"/>
      <c r="AV49" s="59">
        <f t="shared" si="3"/>
        <v>0</v>
      </c>
      <c r="AW49" s="58"/>
      <c r="AX49" s="58"/>
      <c r="AY49" s="58"/>
      <c r="AZ49" s="58"/>
      <c r="BA49" s="58"/>
      <c r="BB49" s="58"/>
      <c r="BC49" s="58"/>
      <c r="BD49" s="58"/>
      <c r="BE49" s="58"/>
      <c r="BF49" s="58"/>
      <c r="BG49" s="59">
        <f t="shared" si="4"/>
        <v>0</v>
      </c>
      <c r="BH49" s="58"/>
      <c r="BI49" s="58"/>
      <c r="BJ49" s="58"/>
      <c r="BK49" s="58"/>
      <c r="BL49" s="58"/>
      <c r="BM49" s="58"/>
      <c r="BN49" s="58"/>
      <c r="BO49" s="58"/>
      <c r="BP49" s="58"/>
      <c r="BQ49" s="58"/>
      <c r="BR49" s="59">
        <f t="shared" si="5"/>
        <v>0</v>
      </c>
      <c r="BS49" s="58"/>
      <c r="BT49" s="58"/>
      <c r="BU49" s="58"/>
      <c r="BV49" s="58"/>
      <c r="BW49" s="58"/>
      <c r="BX49" s="58"/>
      <c r="BY49" s="58"/>
      <c r="BZ49" s="58"/>
      <c r="CA49" s="58"/>
      <c r="CB49" s="58"/>
      <c r="CC49" s="59">
        <f t="shared" si="6"/>
        <v>0</v>
      </c>
      <c r="CD49" s="58"/>
      <c r="CE49" s="58"/>
      <c r="CF49" s="58"/>
      <c r="CG49" s="58"/>
      <c r="CH49" s="58"/>
      <c r="CI49" s="58"/>
      <c r="CJ49" s="58"/>
      <c r="CK49" s="58"/>
      <c r="CL49" s="60"/>
      <c r="CM49" s="60"/>
      <c r="CN49" s="61">
        <f t="shared" si="7"/>
        <v>0</v>
      </c>
      <c r="CO49" s="52"/>
      <c r="CP49" s="62" t="s">
        <v>539</v>
      </c>
      <c r="CQ49" s="52"/>
      <c r="CR49" s="62"/>
      <c r="CS49" s="54"/>
      <c r="CT49" s="54"/>
      <c r="CU49" s="55" t="s">
        <v>538</v>
      </c>
      <c r="CV49" s="56" t="s">
        <v>31</v>
      </c>
      <c r="CW49" s="57">
        <v>3</v>
      </c>
      <c r="CX49" s="58" t="s">
        <v>540</v>
      </c>
      <c r="CY49" s="58" t="s">
        <v>541</v>
      </c>
      <c r="CZ49" s="58" t="s">
        <v>542</v>
      </c>
      <c r="DA49" s="58" t="s">
        <v>543</v>
      </c>
      <c r="DB49" s="58" t="s">
        <v>544</v>
      </c>
      <c r="DC49" s="58" t="s">
        <v>545</v>
      </c>
      <c r="DD49" s="58" t="s">
        <v>546</v>
      </c>
      <c r="DE49" s="58" t="s">
        <v>547</v>
      </c>
      <c r="DF49" s="58" t="s">
        <v>548</v>
      </c>
      <c r="DG49" s="58" t="s">
        <v>549</v>
      </c>
      <c r="DH49" s="59" t="s">
        <v>550</v>
      </c>
      <c r="DI49" s="58" t="s">
        <v>540</v>
      </c>
      <c r="DJ49" s="58" t="s">
        <v>541</v>
      </c>
      <c r="DK49" s="58" t="s">
        <v>542</v>
      </c>
      <c r="DL49" s="58" t="s">
        <v>543</v>
      </c>
      <c r="DM49" s="58" t="s">
        <v>544</v>
      </c>
      <c r="DN49" s="58" t="s">
        <v>545</v>
      </c>
      <c r="DO49" s="58" t="s">
        <v>546</v>
      </c>
      <c r="DP49" s="58" t="s">
        <v>547</v>
      </c>
      <c r="DQ49" s="58" t="s">
        <v>548</v>
      </c>
      <c r="DR49" s="58" t="s">
        <v>549</v>
      </c>
      <c r="DS49" s="59" t="s">
        <v>550</v>
      </c>
      <c r="DT49" s="58" t="s">
        <v>540</v>
      </c>
      <c r="DU49" s="58" t="s">
        <v>541</v>
      </c>
      <c r="DV49" s="58" t="s">
        <v>542</v>
      </c>
      <c r="DW49" s="58" t="s">
        <v>543</v>
      </c>
      <c r="DX49" s="58" t="s">
        <v>544</v>
      </c>
      <c r="DY49" s="58" t="s">
        <v>545</v>
      </c>
      <c r="DZ49" s="58" t="s">
        <v>546</v>
      </c>
      <c r="EA49" s="58" t="s">
        <v>547</v>
      </c>
      <c r="EB49" s="58" t="s">
        <v>548</v>
      </c>
      <c r="EC49" s="58" t="s">
        <v>549</v>
      </c>
      <c r="ED49" s="59" t="s">
        <v>550</v>
      </c>
      <c r="EE49" s="58" t="s">
        <v>540</v>
      </c>
      <c r="EF49" s="58" t="s">
        <v>541</v>
      </c>
      <c r="EG49" s="58" t="s">
        <v>542</v>
      </c>
      <c r="EH49" s="58" t="s">
        <v>543</v>
      </c>
      <c r="EI49" s="58" t="s">
        <v>544</v>
      </c>
      <c r="EJ49" s="58" t="s">
        <v>545</v>
      </c>
      <c r="EK49" s="58" t="s">
        <v>546</v>
      </c>
      <c r="EL49" s="58" t="s">
        <v>547</v>
      </c>
      <c r="EM49" s="58" t="s">
        <v>548</v>
      </c>
      <c r="EN49" s="58" t="s">
        <v>549</v>
      </c>
      <c r="EO49" s="59" t="s">
        <v>550</v>
      </c>
      <c r="EP49" s="58" t="s">
        <v>540</v>
      </c>
      <c r="EQ49" s="58" t="s">
        <v>541</v>
      </c>
      <c r="ER49" s="58" t="s">
        <v>542</v>
      </c>
      <c r="ES49" s="58" t="s">
        <v>543</v>
      </c>
      <c r="ET49" s="58" t="s">
        <v>544</v>
      </c>
      <c r="EU49" s="58" t="s">
        <v>545</v>
      </c>
      <c r="EV49" s="58" t="s">
        <v>546</v>
      </c>
      <c r="EW49" s="58" t="s">
        <v>547</v>
      </c>
      <c r="EX49" s="58" t="s">
        <v>548</v>
      </c>
      <c r="EY49" s="58" t="s">
        <v>549</v>
      </c>
      <c r="EZ49" s="59" t="s">
        <v>550</v>
      </c>
      <c r="FA49" s="58" t="s">
        <v>540</v>
      </c>
      <c r="FB49" s="58" t="s">
        <v>541</v>
      </c>
      <c r="FC49" s="58" t="s">
        <v>542</v>
      </c>
      <c r="FD49" s="58" t="s">
        <v>543</v>
      </c>
      <c r="FE49" s="58" t="s">
        <v>544</v>
      </c>
      <c r="FF49" s="58" t="s">
        <v>545</v>
      </c>
      <c r="FG49" s="58" t="s">
        <v>546</v>
      </c>
      <c r="FH49" s="58" t="s">
        <v>547</v>
      </c>
      <c r="FI49" s="58" t="s">
        <v>548</v>
      </c>
      <c r="FJ49" s="58" t="s">
        <v>549</v>
      </c>
      <c r="FK49" s="59" t="s">
        <v>550</v>
      </c>
      <c r="FL49" s="58" t="s">
        <v>540</v>
      </c>
      <c r="FM49" s="58" t="s">
        <v>541</v>
      </c>
      <c r="FN49" s="58" t="s">
        <v>542</v>
      </c>
      <c r="FO49" s="58" t="s">
        <v>543</v>
      </c>
      <c r="FP49" s="58" t="s">
        <v>544</v>
      </c>
      <c r="FQ49" s="58" t="s">
        <v>545</v>
      </c>
      <c r="FR49" s="58" t="s">
        <v>546</v>
      </c>
      <c r="FS49" s="58" t="s">
        <v>547</v>
      </c>
      <c r="FT49" s="58" t="s">
        <v>548</v>
      </c>
      <c r="FU49" s="58" t="s">
        <v>549</v>
      </c>
      <c r="FV49" s="59" t="s">
        <v>550</v>
      </c>
      <c r="FW49" s="58" t="s">
        <v>540</v>
      </c>
      <c r="FX49" s="58" t="s">
        <v>541</v>
      </c>
      <c r="FY49" s="58" t="s">
        <v>542</v>
      </c>
      <c r="FZ49" s="58" t="s">
        <v>543</v>
      </c>
      <c r="GA49" s="58" t="s">
        <v>544</v>
      </c>
      <c r="GB49" s="58" t="s">
        <v>545</v>
      </c>
      <c r="GC49" s="58" t="s">
        <v>546</v>
      </c>
      <c r="GD49" s="58" t="s">
        <v>547</v>
      </c>
      <c r="GE49" s="60" t="s">
        <v>548</v>
      </c>
      <c r="GF49" s="60" t="s">
        <v>549</v>
      </c>
      <c r="GG49" s="61" t="s">
        <v>550</v>
      </c>
      <c r="GH49" s="52"/>
      <c r="GI49" s="62" t="s">
        <v>539</v>
      </c>
      <c r="GJ49" s="52"/>
      <c r="GK49" s="62"/>
      <c r="GL49" s="54"/>
    </row>
    <row r="50" spans="1:194" ht="20.25" hidden="1" customHeight="1" x14ac:dyDescent="0.2">
      <c r="A50" s="44"/>
      <c r="B50" s="55" t="s">
        <v>551</v>
      </c>
      <c r="C50" s="56" t="s">
        <v>31</v>
      </c>
      <c r="D50" s="57">
        <v>3</v>
      </c>
      <c r="E50" s="58"/>
      <c r="F50" s="58"/>
      <c r="G50" s="58"/>
      <c r="H50" s="58"/>
      <c r="I50" s="58"/>
      <c r="J50" s="58"/>
      <c r="K50" s="58"/>
      <c r="L50" s="58"/>
      <c r="M50" s="58"/>
      <c r="N50" s="58"/>
      <c r="O50" s="59">
        <f t="shared" si="0"/>
        <v>0</v>
      </c>
      <c r="P50" s="58"/>
      <c r="Q50" s="58"/>
      <c r="R50" s="58"/>
      <c r="S50" s="58"/>
      <c r="T50" s="58"/>
      <c r="U50" s="58"/>
      <c r="V50" s="58"/>
      <c r="W50" s="58"/>
      <c r="X50" s="58"/>
      <c r="Y50" s="58"/>
      <c r="Z50" s="59">
        <f t="shared" si="1"/>
        <v>0</v>
      </c>
      <c r="AA50" s="58"/>
      <c r="AB50" s="58"/>
      <c r="AC50" s="58"/>
      <c r="AD50" s="58"/>
      <c r="AE50" s="58"/>
      <c r="AF50" s="58"/>
      <c r="AG50" s="58"/>
      <c r="AH50" s="58"/>
      <c r="AI50" s="58"/>
      <c r="AJ50" s="58"/>
      <c r="AK50" s="59">
        <f t="shared" si="2"/>
        <v>0</v>
      </c>
      <c r="AL50" s="58"/>
      <c r="AM50" s="58"/>
      <c r="AN50" s="58"/>
      <c r="AO50" s="58"/>
      <c r="AP50" s="58"/>
      <c r="AQ50" s="58"/>
      <c r="AR50" s="58"/>
      <c r="AS50" s="58"/>
      <c r="AT50" s="58"/>
      <c r="AU50" s="58"/>
      <c r="AV50" s="59">
        <f t="shared" si="3"/>
        <v>0</v>
      </c>
      <c r="AW50" s="58"/>
      <c r="AX50" s="58"/>
      <c r="AY50" s="58"/>
      <c r="AZ50" s="58"/>
      <c r="BA50" s="58"/>
      <c r="BB50" s="58"/>
      <c r="BC50" s="58"/>
      <c r="BD50" s="58"/>
      <c r="BE50" s="58"/>
      <c r="BF50" s="58"/>
      <c r="BG50" s="59">
        <f t="shared" si="4"/>
        <v>0</v>
      </c>
      <c r="BH50" s="58"/>
      <c r="BI50" s="58"/>
      <c r="BJ50" s="58"/>
      <c r="BK50" s="58"/>
      <c r="BL50" s="58"/>
      <c r="BM50" s="58"/>
      <c r="BN50" s="58"/>
      <c r="BO50" s="58"/>
      <c r="BP50" s="58"/>
      <c r="BQ50" s="58"/>
      <c r="BR50" s="59">
        <f t="shared" si="5"/>
        <v>0</v>
      </c>
      <c r="BS50" s="58"/>
      <c r="BT50" s="58"/>
      <c r="BU50" s="58"/>
      <c r="BV50" s="58"/>
      <c r="BW50" s="58"/>
      <c r="BX50" s="58"/>
      <c r="BY50" s="58"/>
      <c r="BZ50" s="58"/>
      <c r="CA50" s="58"/>
      <c r="CB50" s="58"/>
      <c r="CC50" s="59">
        <f t="shared" si="6"/>
        <v>0</v>
      </c>
      <c r="CD50" s="58"/>
      <c r="CE50" s="58"/>
      <c r="CF50" s="58"/>
      <c r="CG50" s="58"/>
      <c r="CH50" s="58"/>
      <c r="CI50" s="58"/>
      <c r="CJ50" s="58"/>
      <c r="CK50" s="58"/>
      <c r="CL50" s="60"/>
      <c r="CM50" s="60"/>
      <c r="CN50" s="61">
        <f t="shared" si="7"/>
        <v>0</v>
      </c>
      <c r="CO50" s="52"/>
      <c r="CP50" s="62" t="s">
        <v>552</v>
      </c>
      <c r="CQ50" s="52"/>
      <c r="CR50" s="62"/>
      <c r="CS50" s="54"/>
      <c r="CT50" s="54"/>
      <c r="CU50" s="55" t="s">
        <v>551</v>
      </c>
      <c r="CV50" s="56" t="s">
        <v>31</v>
      </c>
      <c r="CW50" s="57">
        <v>3</v>
      </c>
      <c r="CX50" s="58" t="s">
        <v>553</v>
      </c>
      <c r="CY50" s="58" t="s">
        <v>554</v>
      </c>
      <c r="CZ50" s="58" t="s">
        <v>555</v>
      </c>
      <c r="DA50" s="58" t="s">
        <v>556</v>
      </c>
      <c r="DB50" s="58" t="s">
        <v>557</v>
      </c>
      <c r="DC50" s="58" t="s">
        <v>558</v>
      </c>
      <c r="DD50" s="58" t="s">
        <v>559</v>
      </c>
      <c r="DE50" s="58" t="s">
        <v>560</v>
      </c>
      <c r="DF50" s="58" t="s">
        <v>561</v>
      </c>
      <c r="DG50" s="58" t="s">
        <v>562</v>
      </c>
      <c r="DH50" s="59" t="s">
        <v>563</v>
      </c>
      <c r="DI50" s="58" t="s">
        <v>553</v>
      </c>
      <c r="DJ50" s="58" t="s">
        <v>554</v>
      </c>
      <c r="DK50" s="58" t="s">
        <v>555</v>
      </c>
      <c r="DL50" s="58" t="s">
        <v>556</v>
      </c>
      <c r="DM50" s="58" t="s">
        <v>557</v>
      </c>
      <c r="DN50" s="58" t="s">
        <v>558</v>
      </c>
      <c r="DO50" s="58" t="s">
        <v>559</v>
      </c>
      <c r="DP50" s="58" t="s">
        <v>560</v>
      </c>
      <c r="DQ50" s="58" t="s">
        <v>561</v>
      </c>
      <c r="DR50" s="58" t="s">
        <v>562</v>
      </c>
      <c r="DS50" s="59" t="s">
        <v>563</v>
      </c>
      <c r="DT50" s="58" t="s">
        <v>553</v>
      </c>
      <c r="DU50" s="58" t="s">
        <v>554</v>
      </c>
      <c r="DV50" s="58" t="s">
        <v>555</v>
      </c>
      <c r="DW50" s="58" t="s">
        <v>556</v>
      </c>
      <c r="DX50" s="58" t="s">
        <v>557</v>
      </c>
      <c r="DY50" s="58" t="s">
        <v>558</v>
      </c>
      <c r="DZ50" s="58" t="s">
        <v>559</v>
      </c>
      <c r="EA50" s="58" t="s">
        <v>560</v>
      </c>
      <c r="EB50" s="58" t="s">
        <v>561</v>
      </c>
      <c r="EC50" s="58" t="s">
        <v>562</v>
      </c>
      <c r="ED50" s="59" t="s">
        <v>563</v>
      </c>
      <c r="EE50" s="58" t="s">
        <v>553</v>
      </c>
      <c r="EF50" s="58" t="s">
        <v>554</v>
      </c>
      <c r="EG50" s="58" t="s">
        <v>555</v>
      </c>
      <c r="EH50" s="58" t="s">
        <v>556</v>
      </c>
      <c r="EI50" s="58" t="s">
        <v>557</v>
      </c>
      <c r="EJ50" s="58" t="s">
        <v>558</v>
      </c>
      <c r="EK50" s="58" t="s">
        <v>559</v>
      </c>
      <c r="EL50" s="58" t="s">
        <v>560</v>
      </c>
      <c r="EM50" s="58" t="s">
        <v>561</v>
      </c>
      <c r="EN50" s="58" t="s">
        <v>562</v>
      </c>
      <c r="EO50" s="59" t="s">
        <v>563</v>
      </c>
      <c r="EP50" s="58" t="s">
        <v>553</v>
      </c>
      <c r="EQ50" s="58" t="s">
        <v>554</v>
      </c>
      <c r="ER50" s="58" t="s">
        <v>555</v>
      </c>
      <c r="ES50" s="58" t="s">
        <v>556</v>
      </c>
      <c r="ET50" s="58" t="s">
        <v>557</v>
      </c>
      <c r="EU50" s="58" t="s">
        <v>558</v>
      </c>
      <c r="EV50" s="58" t="s">
        <v>559</v>
      </c>
      <c r="EW50" s="58" t="s">
        <v>560</v>
      </c>
      <c r="EX50" s="58" t="s">
        <v>561</v>
      </c>
      <c r="EY50" s="58" t="s">
        <v>562</v>
      </c>
      <c r="EZ50" s="59" t="s">
        <v>563</v>
      </c>
      <c r="FA50" s="58" t="s">
        <v>553</v>
      </c>
      <c r="FB50" s="58" t="s">
        <v>554</v>
      </c>
      <c r="FC50" s="58" t="s">
        <v>555</v>
      </c>
      <c r="FD50" s="58" t="s">
        <v>556</v>
      </c>
      <c r="FE50" s="58" t="s">
        <v>557</v>
      </c>
      <c r="FF50" s="58" t="s">
        <v>558</v>
      </c>
      <c r="FG50" s="58" t="s">
        <v>559</v>
      </c>
      <c r="FH50" s="58" t="s">
        <v>560</v>
      </c>
      <c r="FI50" s="58" t="s">
        <v>561</v>
      </c>
      <c r="FJ50" s="58" t="s">
        <v>562</v>
      </c>
      <c r="FK50" s="59" t="s">
        <v>563</v>
      </c>
      <c r="FL50" s="58" t="s">
        <v>553</v>
      </c>
      <c r="FM50" s="58" t="s">
        <v>554</v>
      </c>
      <c r="FN50" s="58" t="s">
        <v>555</v>
      </c>
      <c r="FO50" s="58" t="s">
        <v>556</v>
      </c>
      <c r="FP50" s="58" t="s">
        <v>557</v>
      </c>
      <c r="FQ50" s="58" t="s">
        <v>558</v>
      </c>
      <c r="FR50" s="58" t="s">
        <v>559</v>
      </c>
      <c r="FS50" s="58" t="s">
        <v>560</v>
      </c>
      <c r="FT50" s="58" t="s">
        <v>561</v>
      </c>
      <c r="FU50" s="58" t="s">
        <v>562</v>
      </c>
      <c r="FV50" s="59" t="s">
        <v>563</v>
      </c>
      <c r="FW50" s="58" t="s">
        <v>553</v>
      </c>
      <c r="FX50" s="58" t="s">
        <v>554</v>
      </c>
      <c r="FY50" s="58" t="s">
        <v>555</v>
      </c>
      <c r="FZ50" s="58" t="s">
        <v>556</v>
      </c>
      <c r="GA50" s="58" t="s">
        <v>557</v>
      </c>
      <c r="GB50" s="58" t="s">
        <v>558</v>
      </c>
      <c r="GC50" s="58" t="s">
        <v>559</v>
      </c>
      <c r="GD50" s="58" t="s">
        <v>560</v>
      </c>
      <c r="GE50" s="60" t="s">
        <v>561</v>
      </c>
      <c r="GF50" s="60" t="s">
        <v>562</v>
      </c>
      <c r="GG50" s="61" t="s">
        <v>563</v>
      </c>
      <c r="GH50" s="52"/>
      <c r="GI50" s="62" t="s">
        <v>552</v>
      </c>
      <c r="GJ50" s="52"/>
      <c r="GK50" s="62"/>
      <c r="GL50" s="54"/>
    </row>
    <row r="51" spans="1:194" ht="20.25" hidden="1" customHeight="1" x14ac:dyDescent="0.2">
      <c r="A51" s="44"/>
      <c r="B51" s="55" t="s">
        <v>564</v>
      </c>
      <c r="C51" s="56" t="s">
        <v>31</v>
      </c>
      <c r="D51" s="57">
        <v>3</v>
      </c>
      <c r="E51" s="59">
        <f t="shared" ref="E51:L51" si="112">IFERROR(SUM(E49:E50), 0)</f>
        <v>0</v>
      </c>
      <c r="F51" s="59">
        <f t="shared" si="112"/>
        <v>0</v>
      </c>
      <c r="G51" s="59">
        <f t="shared" si="112"/>
        <v>0</v>
      </c>
      <c r="H51" s="59">
        <f t="shared" si="112"/>
        <v>0</v>
      </c>
      <c r="I51" s="59">
        <f t="shared" si="112"/>
        <v>0</v>
      </c>
      <c r="J51" s="59">
        <f t="shared" si="112"/>
        <v>0</v>
      </c>
      <c r="K51" s="59">
        <f t="shared" si="112"/>
        <v>0</v>
      </c>
      <c r="L51" s="59">
        <f t="shared" si="112"/>
        <v>0</v>
      </c>
      <c r="M51" s="59">
        <f>IFERROR(SUM(M49:M50), 0)</f>
        <v>0</v>
      </c>
      <c r="N51" s="59">
        <f>IFERROR(SUM(N49:N50), 0)</f>
        <v>0</v>
      </c>
      <c r="O51" s="59">
        <f t="shared" si="0"/>
        <v>0</v>
      </c>
      <c r="P51" s="59">
        <f t="shared" ref="P51:Y51" si="113">IFERROR(SUM(P49:P50), 0)</f>
        <v>0</v>
      </c>
      <c r="Q51" s="59">
        <f t="shared" si="113"/>
        <v>0</v>
      </c>
      <c r="R51" s="59">
        <f t="shared" si="113"/>
        <v>0</v>
      </c>
      <c r="S51" s="59">
        <f t="shared" si="113"/>
        <v>0</v>
      </c>
      <c r="T51" s="59">
        <f t="shared" si="113"/>
        <v>0</v>
      </c>
      <c r="U51" s="59">
        <f t="shared" si="113"/>
        <v>0</v>
      </c>
      <c r="V51" s="59">
        <f t="shared" si="113"/>
        <v>0</v>
      </c>
      <c r="W51" s="59">
        <f t="shared" si="113"/>
        <v>0</v>
      </c>
      <c r="X51" s="59">
        <f t="shared" si="113"/>
        <v>0</v>
      </c>
      <c r="Y51" s="59">
        <f t="shared" si="113"/>
        <v>0</v>
      </c>
      <c r="Z51" s="59">
        <f t="shared" si="1"/>
        <v>0</v>
      </c>
      <c r="AA51" s="59">
        <f t="shared" ref="AA51:AJ51" si="114">IFERROR(SUM(AA49:AA50), 0)</f>
        <v>0</v>
      </c>
      <c r="AB51" s="59">
        <f t="shared" si="114"/>
        <v>0</v>
      </c>
      <c r="AC51" s="59">
        <f t="shared" si="114"/>
        <v>0</v>
      </c>
      <c r="AD51" s="59">
        <f t="shared" si="114"/>
        <v>0</v>
      </c>
      <c r="AE51" s="59">
        <f t="shared" si="114"/>
        <v>0</v>
      </c>
      <c r="AF51" s="59">
        <f t="shared" si="114"/>
        <v>0</v>
      </c>
      <c r="AG51" s="59">
        <f t="shared" si="114"/>
        <v>0</v>
      </c>
      <c r="AH51" s="59">
        <f t="shared" si="114"/>
        <v>0</v>
      </c>
      <c r="AI51" s="59">
        <f t="shared" si="114"/>
        <v>0</v>
      </c>
      <c r="AJ51" s="59">
        <f t="shared" si="114"/>
        <v>0</v>
      </c>
      <c r="AK51" s="59">
        <f t="shared" si="2"/>
        <v>0</v>
      </c>
      <c r="AL51" s="59">
        <f t="shared" ref="AL51:AU51" si="115">IFERROR(SUM(AL49:AL50), 0)</f>
        <v>0</v>
      </c>
      <c r="AM51" s="59">
        <f t="shared" si="115"/>
        <v>0</v>
      </c>
      <c r="AN51" s="59">
        <f t="shared" si="115"/>
        <v>0</v>
      </c>
      <c r="AO51" s="59">
        <f t="shared" si="115"/>
        <v>0</v>
      </c>
      <c r="AP51" s="59">
        <f t="shared" si="115"/>
        <v>0</v>
      </c>
      <c r="AQ51" s="59">
        <f t="shared" si="115"/>
        <v>0</v>
      </c>
      <c r="AR51" s="59">
        <f t="shared" si="115"/>
        <v>0</v>
      </c>
      <c r="AS51" s="59">
        <f t="shared" si="115"/>
        <v>0</v>
      </c>
      <c r="AT51" s="59">
        <f t="shared" si="115"/>
        <v>0</v>
      </c>
      <c r="AU51" s="59">
        <f t="shared" si="115"/>
        <v>0</v>
      </c>
      <c r="AV51" s="59">
        <f t="shared" si="3"/>
        <v>0</v>
      </c>
      <c r="AW51" s="59">
        <f t="shared" ref="AW51:BF51" si="116">IFERROR(SUM(AW49:AW50), 0)</f>
        <v>0</v>
      </c>
      <c r="AX51" s="59">
        <f t="shared" si="116"/>
        <v>0</v>
      </c>
      <c r="AY51" s="59">
        <f t="shared" si="116"/>
        <v>0</v>
      </c>
      <c r="AZ51" s="59">
        <f t="shared" si="116"/>
        <v>0</v>
      </c>
      <c r="BA51" s="59">
        <f t="shared" si="116"/>
        <v>0</v>
      </c>
      <c r="BB51" s="59">
        <f t="shared" si="116"/>
        <v>0</v>
      </c>
      <c r="BC51" s="59">
        <f t="shared" si="116"/>
        <v>0</v>
      </c>
      <c r="BD51" s="59">
        <f t="shared" si="116"/>
        <v>0</v>
      </c>
      <c r="BE51" s="59">
        <f t="shared" si="116"/>
        <v>0</v>
      </c>
      <c r="BF51" s="59">
        <f t="shared" si="116"/>
        <v>0</v>
      </c>
      <c r="BG51" s="59">
        <f t="shared" si="4"/>
        <v>0</v>
      </c>
      <c r="BH51" s="59">
        <f t="shared" ref="BH51:BQ51" si="117">IFERROR(SUM(BH49:BH50), 0)</f>
        <v>0</v>
      </c>
      <c r="BI51" s="59">
        <f t="shared" si="117"/>
        <v>0</v>
      </c>
      <c r="BJ51" s="59">
        <f t="shared" si="117"/>
        <v>0</v>
      </c>
      <c r="BK51" s="59">
        <f t="shared" si="117"/>
        <v>0</v>
      </c>
      <c r="BL51" s="59">
        <f t="shared" si="117"/>
        <v>0</v>
      </c>
      <c r="BM51" s="59">
        <f t="shared" si="117"/>
        <v>0</v>
      </c>
      <c r="BN51" s="59">
        <f t="shared" si="117"/>
        <v>0</v>
      </c>
      <c r="BO51" s="59">
        <f t="shared" si="117"/>
        <v>0</v>
      </c>
      <c r="BP51" s="59">
        <f t="shared" si="117"/>
        <v>0</v>
      </c>
      <c r="BQ51" s="59">
        <f t="shared" si="117"/>
        <v>0</v>
      </c>
      <c r="BR51" s="59">
        <f t="shared" si="5"/>
        <v>0</v>
      </c>
      <c r="BS51" s="59">
        <f t="shared" ref="BS51:CB51" si="118">IFERROR(SUM(BS49:BS50), 0)</f>
        <v>0</v>
      </c>
      <c r="BT51" s="59">
        <f t="shared" si="118"/>
        <v>0</v>
      </c>
      <c r="BU51" s="59">
        <f t="shared" si="118"/>
        <v>0</v>
      </c>
      <c r="BV51" s="59">
        <f t="shared" si="118"/>
        <v>0</v>
      </c>
      <c r="BW51" s="59">
        <f t="shared" si="118"/>
        <v>0</v>
      </c>
      <c r="BX51" s="59">
        <f t="shared" si="118"/>
        <v>0</v>
      </c>
      <c r="BY51" s="59">
        <f t="shared" si="118"/>
        <v>0</v>
      </c>
      <c r="BZ51" s="59">
        <f t="shared" si="118"/>
        <v>0</v>
      </c>
      <c r="CA51" s="59">
        <f t="shared" si="118"/>
        <v>0</v>
      </c>
      <c r="CB51" s="59">
        <f t="shared" si="118"/>
        <v>0</v>
      </c>
      <c r="CC51" s="59">
        <f t="shared" si="6"/>
        <v>0</v>
      </c>
      <c r="CD51" s="59">
        <f t="shared" ref="CD51:CM51" si="119">IFERROR(SUM(CD49:CD50), 0)</f>
        <v>0</v>
      </c>
      <c r="CE51" s="59">
        <f t="shared" si="119"/>
        <v>0</v>
      </c>
      <c r="CF51" s="59">
        <f t="shared" si="119"/>
        <v>0</v>
      </c>
      <c r="CG51" s="59">
        <f t="shared" si="119"/>
        <v>0</v>
      </c>
      <c r="CH51" s="59">
        <f t="shared" si="119"/>
        <v>0</v>
      </c>
      <c r="CI51" s="59">
        <f t="shared" si="119"/>
        <v>0</v>
      </c>
      <c r="CJ51" s="59">
        <f t="shared" si="119"/>
        <v>0</v>
      </c>
      <c r="CK51" s="59">
        <f t="shared" si="119"/>
        <v>0</v>
      </c>
      <c r="CL51" s="63">
        <f t="shared" si="119"/>
        <v>0</v>
      </c>
      <c r="CM51" s="63">
        <f t="shared" si="119"/>
        <v>0</v>
      </c>
      <c r="CN51" s="61">
        <f t="shared" si="7"/>
        <v>0</v>
      </c>
      <c r="CO51" s="52"/>
      <c r="CP51" s="62" t="s">
        <v>565</v>
      </c>
      <c r="CQ51" s="52"/>
      <c r="CR51" s="62"/>
      <c r="CS51" s="54"/>
      <c r="CT51" s="54"/>
      <c r="CU51" s="55" t="s">
        <v>564</v>
      </c>
      <c r="CV51" s="56" t="s">
        <v>31</v>
      </c>
      <c r="CW51" s="57">
        <v>3</v>
      </c>
      <c r="CX51" s="59" t="s">
        <v>566</v>
      </c>
      <c r="CY51" s="59" t="s">
        <v>567</v>
      </c>
      <c r="CZ51" s="59" t="s">
        <v>568</v>
      </c>
      <c r="DA51" s="59" t="s">
        <v>569</v>
      </c>
      <c r="DB51" s="59" t="s">
        <v>570</v>
      </c>
      <c r="DC51" s="59" t="s">
        <v>571</v>
      </c>
      <c r="DD51" s="59" t="s">
        <v>572</v>
      </c>
      <c r="DE51" s="59" t="s">
        <v>573</v>
      </c>
      <c r="DF51" s="59" t="s">
        <v>574</v>
      </c>
      <c r="DG51" s="59" t="s">
        <v>575</v>
      </c>
      <c r="DH51" s="59" t="s">
        <v>576</v>
      </c>
      <c r="DI51" s="59" t="s">
        <v>566</v>
      </c>
      <c r="DJ51" s="59" t="s">
        <v>567</v>
      </c>
      <c r="DK51" s="59" t="s">
        <v>568</v>
      </c>
      <c r="DL51" s="59" t="s">
        <v>569</v>
      </c>
      <c r="DM51" s="59" t="s">
        <v>570</v>
      </c>
      <c r="DN51" s="59" t="s">
        <v>571</v>
      </c>
      <c r="DO51" s="59" t="s">
        <v>572</v>
      </c>
      <c r="DP51" s="59" t="s">
        <v>573</v>
      </c>
      <c r="DQ51" s="59" t="s">
        <v>574</v>
      </c>
      <c r="DR51" s="59" t="s">
        <v>575</v>
      </c>
      <c r="DS51" s="59" t="s">
        <v>576</v>
      </c>
      <c r="DT51" s="59" t="s">
        <v>566</v>
      </c>
      <c r="DU51" s="59" t="s">
        <v>567</v>
      </c>
      <c r="DV51" s="59" t="s">
        <v>568</v>
      </c>
      <c r="DW51" s="59" t="s">
        <v>569</v>
      </c>
      <c r="DX51" s="59" t="s">
        <v>570</v>
      </c>
      <c r="DY51" s="59" t="s">
        <v>571</v>
      </c>
      <c r="DZ51" s="59" t="s">
        <v>572</v>
      </c>
      <c r="EA51" s="59" t="s">
        <v>573</v>
      </c>
      <c r="EB51" s="59" t="s">
        <v>574</v>
      </c>
      <c r="EC51" s="59" t="s">
        <v>575</v>
      </c>
      <c r="ED51" s="59" t="s">
        <v>576</v>
      </c>
      <c r="EE51" s="59" t="s">
        <v>566</v>
      </c>
      <c r="EF51" s="59" t="s">
        <v>567</v>
      </c>
      <c r="EG51" s="59" t="s">
        <v>568</v>
      </c>
      <c r="EH51" s="59" t="s">
        <v>569</v>
      </c>
      <c r="EI51" s="59" t="s">
        <v>570</v>
      </c>
      <c r="EJ51" s="59" t="s">
        <v>571</v>
      </c>
      <c r="EK51" s="59" t="s">
        <v>572</v>
      </c>
      <c r="EL51" s="59" t="s">
        <v>573</v>
      </c>
      <c r="EM51" s="59" t="s">
        <v>574</v>
      </c>
      <c r="EN51" s="59" t="s">
        <v>575</v>
      </c>
      <c r="EO51" s="59" t="s">
        <v>576</v>
      </c>
      <c r="EP51" s="59" t="s">
        <v>566</v>
      </c>
      <c r="EQ51" s="59" t="s">
        <v>567</v>
      </c>
      <c r="ER51" s="59" t="s">
        <v>568</v>
      </c>
      <c r="ES51" s="59" t="s">
        <v>569</v>
      </c>
      <c r="ET51" s="59" t="s">
        <v>570</v>
      </c>
      <c r="EU51" s="59" t="s">
        <v>571</v>
      </c>
      <c r="EV51" s="59" t="s">
        <v>572</v>
      </c>
      <c r="EW51" s="59" t="s">
        <v>573</v>
      </c>
      <c r="EX51" s="59" t="s">
        <v>574</v>
      </c>
      <c r="EY51" s="59" t="s">
        <v>575</v>
      </c>
      <c r="EZ51" s="59" t="s">
        <v>576</v>
      </c>
      <c r="FA51" s="59" t="s">
        <v>566</v>
      </c>
      <c r="FB51" s="59" t="s">
        <v>567</v>
      </c>
      <c r="FC51" s="59" t="s">
        <v>568</v>
      </c>
      <c r="FD51" s="59" t="s">
        <v>569</v>
      </c>
      <c r="FE51" s="59" t="s">
        <v>570</v>
      </c>
      <c r="FF51" s="59" t="s">
        <v>571</v>
      </c>
      <c r="FG51" s="59" t="s">
        <v>572</v>
      </c>
      <c r="FH51" s="59" t="s">
        <v>573</v>
      </c>
      <c r="FI51" s="59" t="s">
        <v>574</v>
      </c>
      <c r="FJ51" s="59" t="s">
        <v>575</v>
      </c>
      <c r="FK51" s="59" t="s">
        <v>576</v>
      </c>
      <c r="FL51" s="59" t="s">
        <v>566</v>
      </c>
      <c r="FM51" s="59" t="s">
        <v>567</v>
      </c>
      <c r="FN51" s="59" t="s">
        <v>568</v>
      </c>
      <c r="FO51" s="59" t="s">
        <v>569</v>
      </c>
      <c r="FP51" s="59" t="s">
        <v>570</v>
      </c>
      <c r="FQ51" s="59" t="s">
        <v>571</v>
      </c>
      <c r="FR51" s="59" t="s">
        <v>572</v>
      </c>
      <c r="FS51" s="59" t="s">
        <v>573</v>
      </c>
      <c r="FT51" s="59" t="s">
        <v>574</v>
      </c>
      <c r="FU51" s="59" t="s">
        <v>575</v>
      </c>
      <c r="FV51" s="59" t="s">
        <v>576</v>
      </c>
      <c r="FW51" s="59" t="s">
        <v>566</v>
      </c>
      <c r="FX51" s="59" t="s">
        <v>567</v>
      </c>
      <c r="FY51" s="59" t="s">
        <v>568</v>
      </c>
      <c r="FZ51" s="59" t="s">
        <v>569</v>
      </c>
      <c r="GA51" s="59" t="s">
        <v>570</v>
      </c>
      <c r="GB51" s="59" t="s">
        <v>571</v>
      </c>
      <c r="GC51" s="59" t="s">
        <v>572</v>
      </c>
      <c r="GD51" s="59" t="s">
        <v>573</v>
      </c>
      <c r="GE51" s="63" t="s">
        <v>574</v>
      </c>
      <c r="GF51" s="63" t="s">
        <v>575</v>
      </c>
      <c r="GG51" s="61" t="s">
        <v>576</v>
      </c>
      <c r="GH51" s="52"/>
      <c r="GI51" s="62" t="s">
        <v>565</v>
      </c>
      <c r="GJ51" s="52"/>
      <c r="GK51" s="62"/>
      <c r="GL51" s="54"/>
    </row>
    <row r="52" spans="1:194" ht="20.25" hidden="1" customHeight="1" x14ac:dyDescent="0.2">
      <c r="A52" s="44"/>
      <c r="B52" s="55" t="s">
        <v>577</v>
      </c>
      <c r="C52" s="56" t="s">
        <v>31</v>
      </c>
      <c r="D52" s="57">
        <v>3</v>
      </c>
      <c r="E52" s="58"/>
      <c r="F52" s="58"/>
      <c r="G52" s="58"/>
      <c r="H52" s="58"/>
      <c r="I52" s="58"/>
      <c r="J52" s="58"/>
      <c r="K52" s="58"/>
      <c r="L52" s="58"/>
      <c r="M52" s="58"/>
      <c r="N52" s="58"/>
      <c r="O52" s="59">
        <f t="shared" si="0"/>
        <v>0</v>
      </c>
      <c r="P52" s="58"/>
      <c r="Q52" s="58"/>
      <c r="R52" s="58"/>
      <c r="S52" s="58"/>
      <c r="T52" s="58"/>
      <c r="U52" s="58"/>
      <c r="V52" s="58"/>
      <c r="W52" s="58"/>
      <c r="X52" s="58"/>
      <c r="Y52" s="58"/>
      <c r="Z52" s="59">
        <f t="shared" si="1"/>
        <v>0</v>
      </c>
      <c r="AA52" s="58"/>
      <c r="AB52" s="58"/>
      <c r="AC52" s="58"/>
      <c r="AD52" s="58"/>
      <c r="AE52" s="58"/>
      <c r="AF52" s="58"/>
      <c r="AG52" s="58"/>
      <c r="AH52" s="58"/>
      <c r="AI52" s="58"/>
      <c r="AJ52" s="58"/>
      <c r="AK52" s="59">
        <f t="shared" si="2"/>
        <v>0</v>
      </c>
      <c r="AL52" s="58"/>
      <c r="AM52" s="58"/>
      <c r="AN52" s="58"/>
      <c r="AO52" s="58"/>
      <c r="AP52" s="58"/>
      <c r="AQ52" s="58"/>
      <c r="AR52" s="58"/>
      <c r="AS52" s="58"/>
      <c r="AT52" s="58"/>
      <c r="AU52" s="58"/>
      <c r="AV52" s="59">
        <f t="shared" si="3"/>
        <v>0</v>
      </c>
      <c r="AW52" s="58"/>
      <c r="AX52" s="58"/>
      <c r="AY52" s="58"/>
      <c r="AZ52" s="58"/>
      <c r="BA52" s="58"/>
      <c r="BB52" s="58"/>
      <c r="BC52" s="58"/>
      <c r="BD52" s="58"/>
      <c r="BE52" s="58"/>
      <c r="BF52" s="58"/>
      <c r="BG52" s="59">
        <f t="shared" si="4"/>
        <v>0</v>
      </c>
      <c r="BH52" s="58"/>
      <c r="BI52" s="58"/>
      <c r="BJ52" s="58"/>
      <c r="BK52" s="58"/>
      <c r="BL52" s="58"/>
      <c r="BM52" s="58"/>
      <c r="BN52" s="58"/>
      <c r="BO52" s="58"/>
      <c r="BP52" s="58"/>
      <c r="BQ52" s="58"/>
      <c r="BR52" s="59">
        <f t="shared" si="5"/>
        <v>0</v>
      </c>
      <c r="BS52" s="58"/>
      <c r="BT52" s="58"/>
      <c r="BU52" s="58"/>
      <c r="BV52" s="58"/>
      <c r="BW52" s="58"/>
      <c r="BX52" s="58"/>
      <c r="BY52" s="58"/>
      <c r="BZ52" s="58"/>
      <c r="CA52" s="58"/>
      <c r="CB52" s="58"/>
      <c r="CC52" s="59">
        <f t="shared" si="6"/>
        <v>0</v>
      </c>
      <c r="CD52" s="58"/>
      <c r="CE52" s="58"/>
      <c r="CF52" s="58"/>
      <c r="CG52" s="58"/>
      <c r="CH52" s="58"/>
      <c r="CI52" s="58"/>
      <c r="CJ52" s="58"/>
      <c r="CK52" s="58"/>
      <c r="CL52" s="60"/>
      <c r="CM52" s="60"/>
      <c r="CN52" s="61">
        <f t="shared" si="7"/>
        <v>0</v>
      </c>
      <c r="CO52" s="52"/>
      <c r="CP52" s="62" t="s">
        <v>578</v>
      </c>
      <c r="CQ52" s="52"/>
      <c r="CR52" s="62"/>
      <c r="CS52" s="54"/>
      <c r="CT52" s="54"/>
      <c r="CU52" s="55" t="s">
        <v>577</v>
      </c>
      <c r="CV52" s="56" t="s">
        <v>31</v>
      </c>
      <c r="CW52" s="57">
        <v>3</v>
      </c>
      <c r="CX52" s="58" t="s">
        <v>579</v>
      </c>
      <c r="CY52" s="58" t="s">
        <v>580</v>
      </c>
      <c r="CZ52" s="58" t="s">
        <v>581</v>
      </c>
      <c r="DA52" s="58" t="s">
        <v>582</v>
      </c>
      <c r="DB52" s="58" t="s">
        <v>583</v>
      </c>
      <c r="DC52" s="58" t="s">
        <v>584</v>
      </c>
      <c r="DD52" s="58" t="s">
        <v>585</v>
      </c>
      <c r="DE52" s="58" t="s">
        <v>586</v>
      </c>
      <c r="DF52" s="58" t="s">
        <v>587</v>
      </c>
      <c r="DG52" s="58" t="s">
        <v>588</v>
      </c>
      <c r="DH52" s="59" t="s">
        <v>589</v>
      </c>
      <c r="DI52" s="58" t="s">
        <v>579</v>
      </c>
      <c r="DJ52" s="58" t="s">
        <v>580</v>
      </c>
      <c r="DK52" s="58" t="s">
        <v>581</v>
      </c>
      <c r="DL52" s="58" t="s">
        <v>582</v>
      </c>
      <c r="DM52" s="58" t="s">
        <v>583</v>
      </c>
      <c r="DN52" s="58" t="s">
        <v>584</v>
      </c>
      <c r="DO52" s="58" t="s">
        <v>585</v>
      </c>
      <c r="DP52" s="58" t="s">
        <v>586</v>
      </c>
      <c r="DQ52" s="58" t="s">
        <v>587</v>
      </c>
      <c r="DR52" s="58" t="s">
        <v>588</v>
      </c>
      <c r="DS52" s="59" t="s">
        <v>589</v>
      </c>
      <c r="DT52" s="58" t="s">
        <v>579</v>
      </c>
      <c r="DU52" s="58" t="s">
        <v>580</v>
      </c>
      <c r="DV52" s="58" t="s">
        <v>581</v>
      </c>
      <c r="DW52" s="58" t="s">
        <v>582</v>
      </c>
      <c r="DX52" s="58" t="s">
        <v>583</v>
      </c>
      <c r="DY52" s="58" t="s">
        <v>584</v>
      </c>
      <c r="DZ52" s="58" t="s">
        <v>585</v>
      </c>
      <c r="EA52" s="58" t="s">
        <v>586</v>
      </c>
      <c r="EB52" s="58" t="s">
        <v>587</v>
      </c>
      <c r="EC52" s="58" t="s">
        <v>588</v>
      </c>
      <c r="ED52" s="59" t="s">
        <v>589</v>
      </c>
      <c r="EE52" s="58" t="s">
        <v>579</v>
      </c>
      <c r="EF52" s="58" t="s">
        <v>580</v>
      </c>
      <c r="EG52" s="58" t="s">
        <v>581</v>
      </c>
      <c r="EH52" s="58" t="s">
        <v>582</v>
      </c>
      <c r="EI52" s="58" t="s">
        <v>583</v>
      </c>
      <c r="EJ52" s="58" t="s">
        <v>584</v>
      </c>
      <c r="EK52" s="58" t="s">
        <v>585</v>
      </c>
      <c r="EL52" s="58" t="s">
        <v>586</v>
      </c>
      <c r="EM52" s="58" t="s">
        <v>587</v>
      </c>
      <c r="EN52" s="58" t="s">
        <v>588</v>
      </c>
      <c r="EO52" s="59" t="s">
        <v>589</v>
      </c>
      <c r="EP52" s="58" t="s">
        <v>579</v>
      </c>
      <c r="EQ52" s="58" t="s">
        <v>580</v>
      </c>
      <c r="ER52" s="58" t="s">
        <v>581</v>
      </c>
      <c r="ES52" s="58" t="s">
        <v>582</v>
      </c>
      <c r="ET52" s="58" t="s">
        <v>583</v>
      </c>
      <c r="EU52" s="58" t="s">
        <v>584</v>
      </c>
      <c r="EV52" s="58" t="s">
        <v>585</v>
      </c>
      <c r="EW52" s="58" t="s">
        <v>586</v>
      </c>
      <c r="EX52" s="58" t="s">
        <v>587</v>
      </c>
      <c r="EY52" s="58" t="s">
        <v>588</v>
      </c>
      <c r="EZ52" s="59" t="s">
        <v>589</v>
      </c>
      <c r="FA52" s="58" t="s">
        <v>579</v>
      </c>
      <c r="FB52" s="58" t="s">
        <v>580</v>
      </c>
      <c r="FC52" s="58" t="s">
        <v>581</v>
      </c>
      <c r="FD52" s="58" t="s">
        <v>582</v>
      </c>
      <c r="FE52" s="58" t="s">
        <v>583</v>
      </c>
      <c r="FF52" s="58" t="s">
        <v>584</v>
      </c>
      <c r="FG52" s="58" t="s">
        <v>585</v>
      </c>
      <c r="FH52" s="58" t="s">
        <v>586</v>
      </c>
      <c r="FI52" s="58" t="s">
        <v>587</v>
      </c>
      <c r="FJ52" s="58" t="s">
        <v>588</v>
      </c>
      <c r="FK52" s="59" t="s">
        <v>589</v>
      </c>
      <c r="FL52" s="58" t="s">
        <v>579</v>
      </c>
      <c r="FM52" s="58" t="s">
        <v>580</v>
      </c>
      <c r="FN52" s="58" t="s">
        <v>581</v>
      </c>
      <c r="FO52" s="58" t="s">
        <v>582</v>
      </c>
      <c r="FP52" s="58" t="s">
        <v>583</v>
      </c>
      <c r="FQ52" s="58" t="s">
        <v>584</v>
      </c>
      <c r="FR52" s="58" t="s">
        <v>585</v>
      </c>
      <c r="FS52" s="58" t="s">
        <v>586</v>
      </c>
      <c r="FT52" s="58" t="s">
        <v>587</v>
      </c>
      <c r="FU52" s="58" t="s">
        <v>588</v>
      </c>
      <c r="FV52" s="59" t="s">
        <v>589</v>
      </c>
      <c r="FW52" s="58" t="s">
        <v>579</v>
      </c>
      <c r="FX52" s="58" t="s">
        <v>580</v>
      </c>
      <c r="FY52" s="58" t="s">
        <v>581</v>
      </c>
      <c r="FZ52" s="58" t="s">
        <v>582</v>
      </c>
      <c r="GA52" s="58" t="s">
        <v>583</v>
      </c>
      <c r="GB52" s="58" t="s">
        <v>584</v>
      </c>
      <c r="GC52" s="58" t="s">
        <v>585</v>
      </c>
      <c r="GD52" s="58" t="s">
        <v>586</v>
      </c>
      <c r="GE52" s="60" t="s">
        <v>587</v>
      </c>
      <c r="GF52" s="60" t="s">
        <v>588</v>
      </c>
      <c r="GG52" s="61" t="s">
        <v>589</v>
      </c>
      <c r="GH52" s="52"/>
      <c r="GI52" s="62" t="s">
        <v>578</v>
      </c>
      <c r="GJ52" s="52"/>
      <c r="GK52" s="62"/>
      <c r="GL52" s="54"/>
    </row>
    <row r="53" spans="1:194" ht="20.25" hidden="1" customHeight="1" x14ac:dyDescent="0.2">
      <c r="A53" s="44"/>
      <c r="B53" s="55" t="s">
        <v>590</v>
      </c>
      <c r="C53" s="56" t="s">
        <v>31</v>
      </c>
      <c r="D53" s="57">
        <v>3</v>
      </c>
      <c r="E53" s="58"/>
      <c r="F53" s="58"/>
      <c r="G53" s="58"/>
      <c r="H53" s="58"/>
      <c r="I53" s="58"/>
      <c r="J53" s="58"/>
      <c r="K53" s="58"/>
      <c r="L53" s="58"/>
      <c r="M53" s="58"/>
      <c r="N53" s="58"/>
      <c r="O53" s="59">
        <f t="shared" si="0"/>
        <v>0</v>
      </c>
      <c r="P53" s="58"/>
      <c r="Q53" s="58"/>
      <c r="R53" s="58"/>
      <c r="S53" s="58"/>
      <c r="T53" s="58"/>
      <c r="U53" s="58"/>
      <c r="V53" s="58"/>
      <c r="W53" s="58"/>
      <c r="X53" s="58"/>
      <c r="Y53" s="58"/>
      <c r="Z53" s="59">
        <f t="shared" si="1"/>
        <v>0</v>
      </c>
      <c r="AA53" s="58"/>
      <c r="AB53" s="58"/>
      <c r="AC53" s="58"/>
      <c r="AD53" s="58"/>
      <c r="AE53" s="58"/>
      <c r="AF53" s="58"/>
      <c r="AG53" s="58"/>
      <c r="AH53" s="58"/>
      <c r="AI53" s="58"/>
      <c r="AJ53" s="58"/>
      <c r="AK53" s="59">
        <f t="shared" si="2"/>
        <v>0</v>
      </c>
      <c r="AL53" s="58"/>
      <c r="AM53" s="58"/>
      <c r="AN53" s="58"/>
      <c r="AO53" s="58"/>
      <c r="AP53" s="58"/>
      <c r="AQ53" s="58"/>
      <c r="AR53" s="58"/>
      <c r="AS53" s="58"/>
      <c r="AT53" s="58"/>
      <c r="AU53" s="58"/>
      <c r="AV53" s="59">
        <f t="shared" si="3"/>
        <v>0</v>
      </c>
      <c r="AW53" s="58"/>
      <c r="AX53" s="58"/>
      <c r="AY53" s="58"/>
      <c r="AZ53" s="58"/>
      <c r="BA53" s="58"/>
      <c r="BB53" s="58"/>
      <c r="BC53" s="58"/>
      <c r="BD53" s="58"/>
      <c r="BE53" s="58"/>
      <c r="BF53" s="58"/>
      <c r="BG53" s="59">
        <f t="shared" si="4"/>
        <v>0</v>
      </c>
      <c r="BH53" s="58"/>
      <c r="BI53" s="58"/>
      <c r="BJ53" s="58"/>
      <c r="BK53" s="58"/>
      <c r="BL53" s="58"/>
      <c r="BM53" s="58"/>
      <c r="BN53" s="58"/>
      <c r="BO53" s="58"/>
      <c r="BP53" s="58"/>
      <c r="BQ53" s="58"/>
      <c r="BR53" s="59">
        <f t="shared" si="5"/>
        <v>0</v>
      </c>
      <c r="BS53" s="58"/>
      <c r="BT53" s="58"/>
      <c r="BU53" s="58"/>
      <c r="BV53" s="58"/>
      <c r="BW53" s="58"/>
      <c r="BX53" s="58"/>
      <c r="BY53" s="58"/>
      <c r="BZ53" s="58"/>
      <c r="CA53" s="58"/>
      <c r="CB53" s="58"/>
      <c r="CC53" s="59">
        <f t="shared" si="6"/>
        <v>0</v>
      </c>
      <c r="CD53" s="58"/>
      <c r="CE53" s="58"/>
      <c r="CF53" s="58"/>
      <c r="CG53" s="58"/>
      <c r="CH53" s="58"/>
      <c r="CI53" s="58"/>
      <c r="CJ53" s="58"/>
      <c r="CK53" s="58"/>
      <c r="CL53" s="60"/>
      <c r="CM53" s="60"/>
      <c r="CN53" s="61">
        <f t="shared" si="7"/>
        <v>0</v>
      </c>
      <c r="CO53" s="52"/>
      <c r="CP53" s="62" t="s">
        <v>591</v>
      </c>
      <c r="CQ53" s="52"/>
      <c r="CR53" s="62"/>
      <c r="CS53" s="54"/>
      <c r="CT53" s="54"/>
      <c r="CU53" s="55" t="s">
        <v>590</v>
      </c>
      <c r="CV53" s="56" t="s">
        <v>31</v>
      </c>
      <c r="CW53" s="57">
        <v>3</v>
      </c>
      <c r="CX53" s="58" t="s">
        <v>592</v>
      </c>
      <c r="CY53" s="58" t="s">
        <v>593</v>
      </c>
      <c r="CZ53" s="58" t="s">
        <v>594</v>
      </c>
      <c r="DA53" s="58" t="s">
        <v>595</v>
      </c>
      <c r="DB53" s="58" t="s">
        <v>596</v>
      </c>
      <c r="DC53" s="58" t="s">
        <v>597</v>
      </c>
      <c r="DD53" s="58" t="s">
        <v>598</v>
      </c>
      <c r="DE53" s="58" t="s">
        <v>599</v>
      </c>
      <c r="DF53" s="58" t="s">
        <v>600</v>
      </c>
      <c r="DG53" s="58" t="s">
        <v>601</v>
      </c>
      <c r="DH53" s="59" t="s">
        <v>602</v>
      </c>
      <c r="DI53" s="58" t="s">
        <v>592</v>
      </c>
      <c r="DJ53" s="58" t="s">
        <v>593</v>
      </c>
      <c r="DK53" s="58" t="s">
        <v>594</v>
      </c>
      <c r="DL53" s="58" t="s">
        <v>595</v>
      </c>
      <c r="DM53" s="58" t="s">
        <v>596</v>
      </c>
      <c r="DN53" s="58" t="s">
        <v>597</v>
      </c>
      <c r="DO53" s="58" t="s">
        <v>598</v>
      </c>
      <c r="DP53" s="58" t="s">
        <v>599</v>
      </c>
      <c r="DQ53" s="58" t="s">
        <v>600</v>
      </c>
      <c r="DR53" s="58" t="s">
        <v>601</v>
      </c>
      <c r="DS53" s="59" t="s">
        <v>602</v>
      </c>
      <c r="DT53" s="58" t="s">
        <v>592</v>
      </c>
      <c r="DU53" s="58" t="s">
        <v>593</v>
      </c>
      <c r="DV53" s="58" t="s">
        <v>594</v>
      </c>
      <c r="DW53" s="58" t="s">
        <v>595</v>
      </c>
      <c r="DX53" s="58" t="s">
        <v>596</v>
      </c>
      <c r="DY53" s="58" t="s">
        <v>597</v>
      </c>
      <c r="DZ53" s="58" t="s">
        <v>598</v>
      </c>
      <c r="EA53" s="58" t="s">
        <v>599</v>
      </c>
      <c r="EB53" s="58" t="s">
        <v>600</v>
      </c>
      <c r="EC53" s="58" t="s">
        <v>601</v>
      </c>
      <c r="ED53" s="59" t="s">
        <v>602</v>
      </c>
      <c r="EE53" s="58" t="s">
        <v>592</v>
      </c>
      <c r="EF53" s="58" t="s">
        <v>593</v>
      </c>
      <c r="EG53" s="58" t="s">
        <v>594</v>
      </c>
      <c r="EH53" s="58" t="s">
        <v>595</v>
      </c>
      <c r="EI53" s="58" t="s">
        <v>596</v>
      </c>
      <c r="EJ53" s="58" t="s">
        <v>597</v>
      </c>
      <c r="EK53" s="58" t="s">
        <v>598</v>
      </c>
      <c r="EL53" s="58" t="s">
        <v>599</v>
      </c>
      <c r="EM53" s="58" t="s">
        <v>600</v>
      </c>
      <c r="EN53" s="58" t="s">
        <v>601</v>
      </c>
      <c r="EO53" s="59" t="s">
        <v>602</v>
      </c>
      <c r="EP53" s="58" t="s">
        <v>592</v>
      </c>
      <c r="EQ53" s="58" t="s">
        <v>593</v>
      </c>
      <c r="ER53" s="58" t="s">
        <v>594</v>
      </c>
      <c r="ES53" s="58" t="s">
        <v>595</v>
      </c>
      <c r="ET53" s="58" t="s">
        <v>596</v>
      </c>
      <c r="EU53" s="58" t="s">
        <v>597</v>
      </c>
      <c r="EV53" s="58" t="s">
        <v>598</v>
      </c>
      <c r="EW53" s="58" t="s">
        <v>599</v>
      </c>
      <c r="EX53" s="58" t="s">
        <v>600</v>
      </c>
      <c r="EY53" s="58" t="s">
        <v>601</v>
      </c>
      <c r="EZ53" s="59" t="s">
        <v>602</v>
      </c>
      <c r="FA53" s="58" t="s">
        <v>592</v>
      </c>
      <c r="FB53" s="58" t="s">
        <v>593</v>
      </c>
      <c r="FC53" s="58" t="s">
        <v>594</v>
      </c>
      <c r="FD53" s="58" t="s">
        <v>595</v>
      </c>
      <c r="FE53" s="58" t="s">
        <v>596</v>
      </c>
      <c r="FF53" s="58" t="s">
        <v>597</v>
      </c>
      <c r="FG53" s="58" t="s">
        <v>598</v>
      </c>
      <c r="FH53" s="58" t="s">
        <v>599</v>
      </c>
      <c r="FI53" s="58" t="s">
        <v>600</v>
      </c>
      <c r="FJ53" s="58" t="s">
        <v>601</v>
      </c>
      <c r="FK53" s="59" t="s">
        <v>602</v>
      </c>
      <c r="FL53" s="58" t="s">
        <v>592</v>
      </c>
      <c r="FM53" s="58" t="s">
        <v>593</v>
      </c>
      <c r="FN53" s="58" t="s">
        <v>594</v>
      </c>
      <c r="FO53" s="58" t="s">
        <v>595</v>
      </c>
      <c r="FP53" s="58" t="s">
        <v>596</v>
      </c>
      <c r="FQ53" s="58" t="s">
        <v>597</v>
      </c>
      <c r="FR53" s="58" t="s">
        <v>598</v>
      </c>
      <c r="FS53" s="58" t="s">
        <v>599</v>
      </c>
      <c r="FT53" s="58" t="s">
        <v>600</v>
      </c>
      <c r="FU53" s="58" t="s">
        <v>601</v>
      </c>
      <c r="FV53" s="59" t="s">
        <v>602</v>
      </c>
      <c r="FW53" s="58" t="s">
        <v>592</v>
      </c>
      <c r="FX53" s="58" t="s">
        <v>593</v>
      </c>
      <c r="FY53" s="58" t="s">
        <v>594</v>
      </c>
      <c r="FZ53" s="58" t="s">
        <v>595</v>
      </c>
      <c r="GA53" s="58" t="s">
        <v>596</v>
      </c>
      <c r="GB53" s="58" t="s">
        <v>597</v>
      </c>
      <c r="GC53" s="58" t="s">
        <v>598</v>
      </c>
      <c r="GD53" s="58" t="s">
        <v>599</v>
      </c>
      <c r="GE53" s="60" t="s">
        <v>600</v>
      </c>
      <c r="GF53" s="60" t="s">
        <v>601</v>
      </c>
      <c r="GG53" s="61" t="s">
        <v>602</v>
      </c>
      <c r="GH53" s="52"/>
      <c r="GI53" s="62" t="s">
        <v>591</v>
      </c>
      <c r="GJ53" s="52"/>
      <c r="GK53" s="62"/>
      <c r="GL53" s="54"/>
    </row>
    <row r="54" spans="1:194" ht="20.25" hidden="1" customHeight="1" x14ac:dyDescent="0.2">
      <c r="A54" s="44"/>
      <c r="B54" s="55" t="s">
        <v>603</v>
      </c>
      <c r="C54" s="56" t="s">
        <v>31</v>
      </c>
      <c r="D54" s="57">
        <v>3</v>
      </c>
      <c r="E54" s="59">
        <f t="shared" ref="E54:L54" si="120">IFERROR(SUM(E52:E53), 0)</f>
        <v>0</v>
      </c>
      <c r="F54" s="59">
        <f t="shared" si="120"/>
        <v>0</v>
      </c>
      <c r="G54" s="59">
        <f t="shared" si="120"/>
        <v>0</v>
      </c>
      <c r="H54" s="59">
        <f t="shared" si="120"/>
        <v>0</v>
      </c>
      <c r="I54" s="59">
        <f t="shared" si="120"/>
        <v>0</v>
      </c>
      <c r="J54" s="59">
        <f t="shared" si="120"/>
        <v>0</v>
      </c>
      <c r="K54" s="59">
        <f t="shared" si="120"/>
        <v>0</v>
      </c>
      <c r="L54" s="59">
        <f t="shared" si="120"/>
        <v>0</v>
      </c>
      <c r="M54" s="59">
        <f>IFERROR(SUM(M52:M53), 0)</f>
        <v>0</v>
      </c>
      <c r="N54" s="59">
        <f>IFERROR(SUM(N52:N53), 0)</f>
        <v>0</v>
      </c>
      <c r="O54" s="59">
        <f t="shared" si="0"/>
        <v>0</v>
      </c>
      <c r="P54" s="59">
        <f t="shared" ref="P54:Y54" si="121">IFERROR(SUM(P52:P53), 0)</f>
        <v>0</v>
      </c>
      <c r="Q54" s="59">
        <f t="shared" si="121"/>
        <v>0</v>
      </c>
      <c r="R54" s="59">
        <f t="shared" si="121"/>
        <v>0</v>
      </c>
      <c r="S54" s="59">
        <f t="shared" si="121"/>
        <v>0</v>
      </c>
      <c r="T54" s="59">
        <f t="shared" si="121"/>
        <v>0</v>
      </c>
      <c r="U54" s="59">
        <f t="shared" si="121"/>
        <v>0</v>
      </c>
      <c r="V54" s="59">
        <f t="shared" si="121"/>
        <v>0</v>
      </c>
      <c r="W54" s="59">
        <f t="shared" si="121"/>
        <v>0</v>
      </c>
      <c r="X54" s="59">
        <f t="shared" si="121"/>
        <v>0</v>
      </c>
      <c r="Y54" s="59">
        <f t="shared" si="121"/>
        <v>0</v>
      </c>
      <c r="Z54" s="59">
        <f t="shared" si="1"/>
        <v>0</v>
      </c>
      <c r="AA54" s="59">
        <f t="shared" ref="AA54:AJ54" si="122">IFERROR(SUM(AA52:AA53), 0)</f>
        <v>0</v>
      </c>
      <c r="AB54" s="59">
        <f t="shared" si="122"/>
        <v>0</v>
      </c>
      <c r="AC54" s="59">
        <f t="shared" si="122"/>
        <v>0</v>
      </c>
      <c r="AD54" s="59">
        <f t="shared" si="122"/>
        <v>0</v>
      </c>
      <c r="AE54" s="59">
        <f t="shared" si="122"/>
        <v>0</v>
      </c>
      <c r="AF54" s="59">
        <f t="shared" si="122"/>
        <v>0</v>
      </c>
      <c r="AG54" s="59">
        <f t="shared" si="122"/>
        <v>0</v>
      </c>
      <c r="AH54" s="59">
        <f t="shared" si="122"/>
        <v>0</v>
      </c>
      <c r="AI54" s="59">
        <f t="shared" si="122"/>
        <v>0</v>
      </c>
      <c r="AJ54" s="59">
        <f t="shared" si="122"/>
        <v>0</v>
      </c>
      <c r="AK54" s="59">
        <f t="shared" si="2"/>
        <v>0</v>
      </c>
      <c r="AL54" s="59">
        <f t="shared" ref="AL54:AU54" si="123">IFERROR(SUM(AL52:AL53), 0)</f>
        <v>0</v>
      </c>
      <c r="AM54" s="59">
        <f t="shared" si="123"/>
        <v>0</v>
      </c>
      <c r="AN54" s="59">
        <f t="shared" si="123"/>
        <v>0</v>
      </c>
      <c r="AO54" s="59">
        <f t="shared" si="123"/>
        <v>0</v>
      </c>
      <c r="AP54" s="59">
        <f t="shared" si="123"/>
        <v>0</v>
      </c>
      <c r="AQ54" s="59">
        <f t="shared" si="123"/>
        <v>0</v>
      </c>
      <c r="AR54" s="59">
        <f t="shared" si="123"/>
        <v>0</v>
      </c>
      <c r="AS54" s="59">
        <f t="shared" si="123"/>
        <v>0</v>
      </c>
      <c r="AT54" s="59">
        <f t="shared" si="123"/>
        <v>0</v>
      </c>
      <c r="AU54" s="59">
        <f t="shared" si="123"/>
        <v>0</v>
      </c>
      <c r="AV54" s="59">
        <f t="shared" si="3"/>
        <v>0</v>
      </c>
      <c r="AW54" s="59">
        <f t="shared" ref="AW54:BF54" si="124">IFERROR(SUM(AW52:AW53), 0)</f>
        <v>0</v>
      </c>
      <c r="AX54" s="59">
        <f t="shared" si="124"/>
        <v>0</v>
      </c>
      <c r="AY54" s="59">
        <f t="shared" si="124"/>
        <v>0</v>
      </c>
      <c r="AZ54" s="59">
        <f t="shared" si="124"/>
        <v>0</v>
      </c>
      <c r="BA54" s="59">
        <f t="shared" si="124"/>
        <v>0</v>
      </c>
      <c r="BB54" s="59">
        <f t="shared" si="124"/>
        <v>0</v>
      </c>
      <c r="BC54" s="59">
        <f t="shared" si="124"/>
        <v>0</v>
      </c>
      <c r="BD54" s="59">
        <f t="shared" si="124"/>
        <v>0</v>
      </c>
      <c r="BE54" s="59">
        <f t="shared" si="124"/>
        <v>0</v>
      </c>
      <c r="BF54" s="59">
        <f t="shared" si="124"/>
        <v>0</v>
      </c>
      <c r="BG54" s="59">
        <f t="shared" si="4"/>
        <v>0</v>
      </c>
      <c r="BH54" s="59">
        <f t="shared" ref="BH54:BQ54" si="125">IFERROR(SUM(BH52:BH53), 0)</f>
        <v>0</v>
      </c>
      <c r="BI54" s="59">
        <f t="shared" si="125"/>
        <v>0</v>
      </c>
      <c r="BJ54" s="59">
        <f t="shared" si="125"/>
        <v>0</v>
      </c>
      <c r="BK54" s="59">
        <f t="shared" si="125"/>
        <v>0</v>
      </c>
      <c r="BL54" s="59">
        <f t="shared" si="125"/>
        <v>0</v>
      </c>
      <c r="BM54" s="59">
        <f t="shared" si="125"/>
        <v>0</v>
      </c>
      <c r="BN54" s="59">
        <f t="shared" si="125"/>
        <v>0</v>
      </c>
      <c r="BO54" s="59">
        <f t="shared" si="125"/>
        <v>0</v>
      </c>
      <c r="BP54" s="59">
        <f t="shared" si="125"/>
        <v>0</v>
      </c>
      <c r="BQ54" s="59">
        <f t="shared" si="125"/>
        <v>0</v>
      </c>
      <c r="BR54" s="59">
        <f t="shared" si="5"/>
        <v>0</v>
      </c>
      <c r="BS54" s="59">
        <f t="shared" ref="BS54:CB54" si="126">IFERROR(SUM(BS52:BS53), 0)</f>
        <v>0</v>
      </c>
      <c r="BT54" s="59">
        <f t="shared" si="126"/>
        <v>0</v>
      </c>
      <c r="BU54" s="59">
        <f t="shared" si="126"/>
        <v>0</v>
      </c>
      <c r="BV54" s="59">
        <f t="shared" si="126"/>
        <v>0</v>
      </c>
      <c r="BW54" s="59">
        <f t="shared" si="126"/>
        <v>0</v>
      </c>
      <c r="BX54" s="59">
        <f t="shared" si="126"/>
        <v>0</v>
      </c>
      <c r="BY54" s="59">
        <f t="shared" si="126"/>
        <v>0</v>
      </c>
      <c r="BZ54" s="59">
        <f t="shared" si="126"/>
        <v>0</v>
      </c>
      <c r="CA54" s="59">
        <f t="shared" si="126"/>
        <v>0</v>
      </c>
      <c r="CB54" s="59">
        <f t="shared" si="126"/>
        <v>0</v>
      </c>
      <c r="CC54" s="59">
        <f t="shared" si="6"/>
        <v>0</v>
      </c>
      <c r="CD54" s="59">
        <f t="shared" ref="CD54:CM54" si="127">IFERROR(SUM(CD52:CD53), 0)</f>
        <v>0</v>
      </c>
      <c r="CE54" s="59">
        <f t="shared" si="127"/>
        <v>0</v>
      </c>
      <c r="CF54" s="59">
        <f t="shared" si="127"/>
        <v>0</v>
      </c>
      <c r="CG54" s="59">
        <f t="shared" si="127"/>
        <v>0</v>
      </c>
      <c r="CH54" s="59">
        <f t="shared" si="127"/>
        <v>0</v>
      </c>
      <c r="CI54" s="59">
        <f t="shared" si="127"/>
        <v>0</v>
      </c>
      <c r="CJ54" s="59">
        <f t="shared" si="127"/>
        <v>0</v>
      </c>
      <c r="CK54" s="59">
        <f t="shared" si="127"/>
        <v>0</v>
      </c>
      <c r="CL54" s="63">
        <f t="shared" si="127"/>
        <v>0</v>
      </c>
      <c r="CM54" s="63">
        <f t="shared" si="127"/>
        <v>0</v>
      </c>
      <c r="CN54" s="61">
        <f t="shared" si="7"/>
        <v>0</v>
      </c>
      <c r="CO54" s="52"/>
      <c r="CP54" s="62" t="s">
        <v>604</v>
      </c>
      <c r="CQ54" s="52"/>
      <c r="CR54" s="62"/>
      <c r="CS54" s="54"/>
      <c r="CT54" s="54"/>
      <c r="CU54" s="55" t="s">
        <v>603</v>
      </c>
      <c r="CV54" s="56" t="s">
        <v>31</v>
      </c>
      <c r="CW54" s="57">
        <v>3</v>
      </c>
      <c r="CX54" s="59" t="s">
        <v>605</v>
      </c>
      <c r="CY54" s="59" t="s">
        <v>606</v>
      </c>
      <c r="CZ54" s="59" t="s">
        <v>607</v>
      </c>
      <c r="DA54" s="59" t="s">
        <v>608</v>
      </c>
      <c r="DB54" s="59" t="s">
        <v>609</v>
      </c>
      <c r="DC54" s="59" t="s">
        <v>610</v>
      </c>
      <c r="DD54" s="59" t="s">
        <v>611</v>
      </c>
      <c r="DE54" s="59" t="s">
        <v>612</v>
      </c>
      <c r="DF54" s="59" t="s">
        <v>613</v>
      </c>
      <c r="DG54" s="59" t="s">
        <v>614</v>
      </c>
      <c r="DH54" s="59" t="s">
        <v>615</v>
      </c>
      <c r="DI54" s="59" t="s">
        <v>605</v>
      </c>
      <c r="DJ54" s="59" t="s">
        <v>606</v>
      </c>
      <c r="DK54" s="59" t="s">
        <v>607</v>
      </c>
      <c r="DL54" s="59" t="s">
        <v>608</v>
      </c>
      <c r="DM54" s="59" t="s">
        <v>609</v>
      </c>
      <c r="DN54" s="59" t="s">
        <v>610</v>
      </c>
      <c r="DO54" s="59" t="s">
        <v>611</v>
      </c>
      <c r="DP54" s="59" t="s">
        <v>612</v>
      </c>
      <c r="DQ54" s="59" t="s">
        <v>613</v>
      </c>
      <c r="DR54" s="59" t="s">
        <v>614</v>
      </c>
      <c r="DS54" s="59" t="s">
        <v>615</v>
      </c>
      <c r="DT54" s="59" t="s">
        <v>605</v>
      </c>
      <c r="DU54" s="59" t="s">
        <v>606</v>
      </c>
      <c r="DV54" s="59" t="s">
        <v>607</v>
      </c>
      <c r="DW54" s="59" t="s">
        <v>608</v>
      </c>
      <c r="DX54" s="59" t="s">
        <v>609</v>
      </c>
      <c r="DY54" s="59" t="s">
        <v>610</v>
      </c>
      <c r="DZ54" s="59" t="s">
        <v>611</v>
      </c>
      <c r="EA54" s="59" t="s">
        <v>612</v>
      </c>
      <c r="EB54" s="59" t="s">
        <v>613</v>
      </c>
      <c r="EC54" s="59" t="s">
        <v>614</v>
      </c>
      <c r="ED54" s="59" t="s">
        <v>615</v>
      </c>
      <c r="EE54" s="59" t="s">
        <v>605</v>
      </c>
      <c r="EF54" s="59" t="s">
        <v>606</v>
      </c>
      <c r="EG54" s="59" t="s">
        <v>607</v>
      </c>
      <c r="EH54" s="59" t="s">
        <v>608</v>
      </c>
      <c r="EI54" s="59" t="s">
        <v>609</v>
      </c>
      <c r="EJ54" s="59" t="s">
        <v>610</v>
      </c>
      <c r="EK54" s="59" t="s">
        <v>611</v>
      </c>
      <c r="EL54" s="59" t="s">
        <v>612</v>
      </c>
      <c r="EM54" s="59" t="s">
        <v>613</v>
      </c>
      <c r="EN54" s="59" t="s">
        <v>614</v>
      </c>
      <c r="EO54" s="59" t="s">
        <v>615</v>
      </c>
      <c r="EP54" s="59" t="s">
        <v>605</v>
      </c>
      <c r="EQ54" s="59" t="s">
        <v>606</v>
      </c>
      <c r="ER54" s="59" t="s">
        <v>607</v>
      </c>
      <c r="ES54" s="59" t="s">
        <v>608</v>
      </c>
      <c r="ET54" s="59" t="s">
        <v>609</v>
      </c>
      <c r="EU54" s="59" t="s">
        <v>610</v>
      </c>
      <c r="EV54" s="59" t="s">
        <v>611</v>
      </c>
      <c r="EW54" s="59" t="s">
        <v>612</v>
      </c>
      <c r="EX54" s="59" t="s">
        <v>613</v>
      </c>
      <c r="EY54" s="59" t="s">
        <v>614</v>
      </c>
      <c r="EZ54" s="59" t="s">
        <v>615</v>
      </c>
      <c r="FA54" s="59" t="s">
        <v>605</v>
      </c>
      <c r="FB54" s="59" t="s">
        <v>606</v>
      </c>
      <c r="FC54" s="59" t="s">
        <v>607</v>
      </c>
      <c r="FD54" s="59" t="s">
        <v>608</v>
      </c>
      <c r="FE54" s="59" t="s">
        <v>609</v>
      </c>
      <c r="FF54" s="59" t="s">
        <v>610</v>
      </c>
      <c r="FG54" s="59" t="s">
        <v>611</v>
      </c>
      <c r="FH54" s="59" t="s">
        <v>612</v>
      </c>
      <c r="FI54" s="59" t="s">
        <v>613</v>
      </c>
      <c r="FJ54" s="59" t="s">
        <v>614</v>
      </c>
      <c r="FK54" s="59" t="s">
        <v>615</v>
      </c>
      <c r="FL54" s="59" t="s">
        <v>605</v>
      </c>
      <c r="FM54" s="59" t="s">
        <v>606</v>
      </c>
      <c r="FN54" s="59" t="s">
        <v>607</v>
      </c>
      <c r="FO54" s="59" t="s">
        <v>608</v>
      </c>
      <c r="FP54" s="59" t="s">
        <v>609</v>
      </c>
      <c r="FQ54" s="59" t="s">
        <v>610</v>
      </c>
      <c r="FR54" s="59" t="s">
        <v>611</v>
      </c>
      <c r="FS54" s="59" t="s">
        <v>612</v>
      </c>
      <c r="FT54" s="59" t="s">
        <v>613</v>
      </c>
      <c r="FU54" s="59" t="s">
        <v>614</v>
      </c>
      <c r="FV54" s="59" t="s">
        <v>615</v>
      </c>
      <c r="FW54" s="59" t="s">
        <v>605</v>
      </c>
      <c r="FX54" s="59" t="s">
        <v>606</v>
      </c>
      <c r="FY54" s="59" t="s">
        <v>607</v>
      </c>
      <c r="FZ54" s="59" t="s">
        <v>608</v>
      </c>
      <c r="GA54" s="59" t="s">
        <v>609</v>
      </c>
      <c r="GB54" s="59" t="s">
        <v>610</v>
      </c>
      <c r="GC54" s="59" t="s">
        <v>611</v>
      </c>
      <c r="GD54" s="59" t="s">
        <v>612</v>
      </c>
      <c r="GE54" s="63" t="s">
        <v>613</v>
      </c>
      <c r="GF54" s="63" t="s">
        <v>614</v>
      </c>
      <c r="GG54" s="61" t="s">
        <v>615</v>
      </c>
      <c r="GH54" s="52"/>
      <c r="GI54" s="62" t="s">
        <v>604</v>
      </c>
      <c r="GJ54" s="52"/>
      <c r="GK54" s="62"/>
      <c r="GL54" s="54"/>
    </row>
    <row r="55" spans="1:194" ht="20.25" hidden="1" customHeight="1" x14ac:dyDescent="0.2">
      <c r="A55" s="13"/>
      <c r="B55" s="55" t="s">
        <v>616</v>
      </c>
      <c r="C55" s="56" t="s">
        <v>31</v>
      </c>
      <c r="D55" s="57">
        <v>3</v>
      </c>
      <c r="E55" s="58"/>
      <c r="F55" s="58"/>
      <c r="G55" s="58"/>
      <c r="H55" s="58"/>
      <c r="I55" s="58"/>
      <c r="J55" s="58"/>
      <c r="K55" s="58"/>
      <c r="L55" s="58"/>
      <c r="M55" s="58"/>
      <c r="N55" s="58"/>
      <c r="O55" s="59">
        <f t="shared" si="0"/>
        <v>0</v>
      </c>
      <c r="P55" s="58"/>
      <c r="Q55" s="58"/>
      <c r="R55" s="58"/>
      <c r="S55" s="58"/>
      <c r="T55" s="58"/>
      <c r="U55" s="58"/>
      <c r="V55" s="58"/>
      <c r="W55" s="58"/>
      <c r="X55" s="58"/>
      <c r="Y55" s="58"/>
      <c r="Z55" s="59">
        <f t="shared" si="1"/>
        <v>0</v>
      </c>
      <c r="AA55" s="58"/>
      <c r="AB55" s="58"/>
      <c r="AC55" s="58"/>
      <c r="AD55" s="58"/>
      <c r="AE55" s="58"/>
      <c r="AF55" s="58"/>
      <c r="AG55" s="58"/>
      <c r="AH55" s="58"/>
      <c r="AI55" s="58"/>
      <c r="AJ55" s="58"/>
      <c r="AK55" s="59">
        <f t="shared" si="2"/>
        <v>0</v>
      </c>
      <c r="AL55" s="58"/>
      <c r="AM55" s="58"/>
      <c r="AN55" s="58"/>
      <c r="AO55" s="58"/>
      <c r="AP55" s="58"/>
      <c r="AQ55" s="58"/>
      <c r="AR55" s="58"/>
      <c r="AS55" s="58"/>
      <c r="AT55" s="58"/>
      <c r="AU55" s="58"/>
      <c r="AV55" s="59">
        <f t="shared" si="3"/>
        <v>0</v>
      </c>
      <c r="AW55" s="58"/>
      <c r="AX55" s="58"/>
      <c r="AY55" s="58"/>
      <c r="AZ55" s="58"/>
      <c r="BA55" s="58"/>
      <c r="BB55" s="58"/>
      <c r="BC55" s="58"/>
      <c r="BD55" s="58"/>
      <c r="BE55" s="58"/>
      <c r="BF55" s="58"/>
      <c r="BG55" s="59">
        <f t="shared" si="4"/>
        <v>0</v>
      </c>
      <c r="BH55" s="58"/>
      <c r="BI55" s="58"/>
      <c r="BJ55" s="58"/>
      <c r="BK55" s="58"/>
      <c r="BL55" s="58"/>
      <c r="BM55" s="58"/>
      <c r="BN55" s="58"/>
      <c r="BO55" s="58"/>
      <c r="BP55" s="58"/>
      <c r="BQ55" s="58"/>
      <c r="BR55" s="59">
        <f t="shared" si="5"/>
        <v>0</v>
      </c>
      <c r="BS55" s="58"/>
      <c r="BT55" s="58"/>
      <c r="BU55" s="58"/>
      <c r="BV55" s="58"/>
      <c r="BW55" s="58"/>
      <c r="BX55" s="58"/>
      <c r="BY55" s="58"/>
      <c r="BZ55" s="58"/>
      <c r="CA55" s="58"/>
      <c r="CB55" s="58"/>
      <c r="CC55" s="59">
        <f t="shared" si="6"/>
        <v>0</v>
      </c>
      <c r="CD55" s="58"/>
      <c r="CE55" s="58"/>
      <c r="CF55" s="58"/>
      <c r="CG55" s="58"/>
      <c r="CH55" s="58"/>
      <c r="CI55" s="58"/>
      <c r="CJ55" s="58"/>
      <c r="CK55" s="58"/>
      <c r="CL55" s="60"/>
      <c r="CM55" s="60"/>
      <c r="CN55" s="61">
        <f t="shared" si="7"/>
        <v>0</v>
      </c>
      <c r="CO55" s="52"/>
      <c r="CP55" s="62" t="s">
        <v>617</v>
      </c>
      <c r="CQ55" s="52"/>
      <c r="CR55" s="62"/>
      <c r="CS55" s="24"/>
      <c r="CT55" s="24"/>
      <c r="CU55" s="55" t="s">
        <v>616</v>
      </c>
      <c r="CV55" s="56" t="s">
        <v>31</v>
      </c>
      <c r="CW55" s="57">
        <v>3</v>
      </c>
      <c r="CX55" s="58" t="s">
        <v>618</v>
      </c>
      <c r="CY55" s="58" t="s">
        <v>619</v>
      </c>
      <c r="CZ55" s="58" t="s">
        <v>620</v>
      </c>
      <c r="DA55" s="58" t="s">
        <v>621</v>
      </c>
      <c r="DB55" s="58" t="s">
        <v>622</v>
      </c>
      <c r="DC55" s="58" t="s">
        <v>623</v>
      </c>
      <c r="DD55" s="58" t="s">
        <v>624</v>
      </c>
      <c r="DE55" s="58" t="s">
        <v>625</v>
      </c>
      <c r="DF55" s="58" t="s">
        <v>626</v>
      </c>
      <c r="DG55" s="58" t="s">
        <v>627</v>
      </c>
      <c r="DH55" s="59" t="s">
        <v>628</v>
      </c>
      <c r="DI55" s="58" t="s">
        <v>618</v>
      </c>
      <c r="DJ55" s="58" t="s">
        <v>619</v>
      </c>
      <c r="DK55" s="58" t="s">
        <v>620</v>
      </c>
      <c r="DL55" s="58" t="s">
        <v>621</v>
      </c>
      <c r="DM55" s="58" t="s">
        <v>622</v>
      </c>
      <c r="DN55" s="58" t="s">
        <v>623</v>
      </c>
      <c r="DO55" s="58" t="s">
        <v>624</v>
      </c>
      <c r="DP55" s="58" t="s">
        <v>625</v>
      </c>
      <c r="DQ55" s="58" t="s">
        <v>626</v>
      </c>
      <c r="DR55" s="58" t="s">
        <v>627</v>
      </c>
      <c r="DS55" s="59" t="s">
        <v>628</v>
      </c>
      <c r="DT55" s="58" t="s">
        <v>618</v>
      </c>
      <c r="DU55" s="58" t="s">
        <v>619</v>
      </c>
      <c r="DV55" s="58" t="s">
        <v>620</v>
      </c>
      <c r="DW55" s="58" t="s">
        <v>621</v>
      </c>
      <c r="DX55" s="58" t="s">
        <v>622</v>
      </c>
      <c r="DY55" s="58" t="s">
        <v>623</v>
      </c>
      <c r="DZ55" s="58" t="s">
        <v>624</v>
      </c>
      <c r="EA55" s="58" t="s">
        <v>625</v>
      </c>
      <c r="EB55" s="58" t="s">
        <v>626</v>
      </c>
      <c r="EC55" s="58" t="s">
        <v>627</v>
      </c>
      <c r="ED55" s="59" t="s">
        <v>628</v>
      </c>
      <c r="EE55" s="58" t="s">
        <v>618</v>
      </c>
      <c r="EF55" s="58" t="s">
        <v>619</v>
      </c>
      <c r="EG55" s="58" t="s">
        <v>620</v>
      </c>
      <c r="EH55" s="58" t="s">
        <v>621</v>
      </c>
      <c r="EI55" s="58" t="s">
        <v>622</v>
      </c>
      <c r="EJ55" s="58" t="s">
        <v>623</v>
      </c>
      <c r="EK55" s="58" t="s">
        <v>624</v>
      </c>
      <c r="EL55" s="58" t="s">
        <v>625</v>
      </c>
      <c r="EM55" s="58" t="s">
        <v>626</v>
      </c>
      <c r="EN55" s="58" t="s">
        <v>627</v>
      </c>
      <c r="EO55" s="59" t="s">
        <v>628</v>
      </c>
      <c r="EP55" s="58" t="s">
        <v>618</v>
      </c>
      <c r="EQ55" s="58" t="s">
        <v>619</v>
      </c>
      <c r="ER55" s="58" t="s">
        <v>620</v>
      </c>
      <c r="ES55" s="58" t="s">
        <v>621</v>
      </c>
      <c r="ET55" s="58" t="s">
        <v>622</v>
      </c>
      <c r="EU55" s="58" t="s">
        <v>623</v>
      </c>
      <c r="EV55" s="58" t="s">
        <v>624</v>
      </c>
      <c r="EW55" s="58" t="s">
        <v>625</v>
      </c>
      <c r="EX55" s="58" t="s">
        <v>626</v>
      </c>
      <c r="EY55" s="58" t="s">
        <v>627</v>
      </c>
      <c r="EZ55" s="59" t="s">
        <v>628</v>
      </c>
      <c r="FA55" s="58" t="s">
        <v>618</v>
      </c>
      <c r="FB55" s="58" t="s">
        <v>619</v>
      </c>
      <c r="FC55" s="58" t="s">
        <v>620</v>
      </c>
      <c r="FD55" s="58" t="s">
        <v>621</v>
      </c>
      <c r="FE55" s="58" t="s">
        <v>622</v>
      </c>
      <c r="FF55" s="58" t="s">
        <v>623</v>
      </c>
      <c r="FG55" s="58" t="s">
        <v>624</v>
      </c>
      <c r="FH55" s="58" t="s">
        <v>625</v>
      </c>
      <c r="FI55" s="58" t="s">
        <v>626</v>
      </c>
      <c r="FJ55" s="58" t="s">
        <v>627</v>
      </c>
      <c r="FK55" s="59" t="s">
        <v>628</v>
      </c>
      <c r="FL55" s="58" t="s">
        <v>618</v>
      </c>
      <c r="FM55" s="58" t="s">
        <v>619</v>
      </c>
      <c r="FN55" s="58" t="s">
        <v>620</v>
      </c>
      <c r="FO55" s="58" t="s">
        <v>621</v>
      </c>
      <c r="FP55" s="58" t="s">
        <v>622</v>
      </c>
      <c r="FQ55" s="58" t="s">
        <v>623</v>
      </c>
      <c r="FR55" s="58" t="s">
        <v>624</v>
      </c>
      <c r="FS55" s="58" t="s">
        <v>625</v>
      </c>
      <c r="FT55" s="58" t="s">
        <v>626</v>
      </c>
      <c r="FU55" s="58" t="s">
        <v>627</v>
      </c>
      <c r="FV55" s="59" t="s">
        <v>628</v>
      </c>
      <c r="FW55" s="58" t="s">
        <v>618</v>
      </c>
      <c r="FX55" s="58" t="s">
        <v>619</v>
      </c>
      <c r="FY55" s="58" t="s">
        <v>620</v>
      </c>
      <c r="FZ55" s="58" t="s">
        <v>621</v>
      </c>
      <c r="GA55" s="58" t="s">
        <v>622</v>
      </c>
      <c r="GB55" s="58" t="s">
        <v>623</v>
      </c>
      <c r="GC55" s="58" t="s">
        <v>624</v>
      </c>
      <c r="GD55" s="58" t="s">
        <v>625</v>
      </c>
      <c r="GE55" s="60" t="s">
        <v>626</v>
      </c>
      <c r="GF55" s="60" t="s">
        <v>627</v>
      </c>
      <c r="GG55" s="61" t="s">
        <v>628</v>
      </c>
      <c r="GH55" s="52"/>
      <c r="GI55" s="62" t="s">
        <v>617</v>
      </c>
      <c r="GJ55" s="52"/>
      <c r="GK55" s="62"/>
      <c r="GL55" s="24"/>
    </row>
    <row r="56" spans="1:194" ht="20.25" hidden="1" customHeight="1" x14ac:dyDescent="0.2">
      <c r="A56" s="13"/>
      <c r="B56" s="55" t="s">
        <v>629</v>
      </c>
      <c r="C56" s="56" t="s">
        <v>31</v>
      </c>
      <c r="D56" s="57">
        <v>3</v>
      </c>
      <c r="E56" s="58"/>
      <c r="F56" s="58"/>
      <c r="G56" s="58"/>
      <c r="H56" s="58"/>
      <c r="I56" s="58"/>
      <c r="J56" s="58"/>
      <c r="K56" s="58"/>
      <c r="L56" s="58"/>
      <c r="M56" s="58"/>
      <c r="N56" s="58"/>
      <c r="O56" s="59">
        <f t="shared" si="0"/>
        <v>0</v>
      </c>
      <c r="P56" s="58"/>
      <c r="Q56" s="58"/>
      <c r="R56" s="58"/>
      <c r="S56" s="58"/>
      <c r="T56" s="58"/>
      <c r="U56" s="58"/>
      <c r="V56" s="58"/>
      <c r="W56" s="58"/>
      <c r="X56" s="58"/>
      <c r="Y56" s="58"/>
      <c r="Z56" s="59">
        <f t="shared" si="1"/>
        <v>0</v>
      </c>
      <c r="AA56" s="58"/>
      <c r="AB56" s="58"/>
      <c r="AC56" s="58"/>
      <c r="AD56" s="58"/>
      <c r="AE56" s="58"/>
      <c r="AF56" s="58"/>
      <c r="AG56" s="58"/>
      <c r="AH56" s="58"/>
      <c r="AI56" s="58"/>
      <c r="AJ56" s="58"/>
      <c r="AK56" s="59">
        <f t="shared" si="2"/>
        <v>0</v>
      </c>
      <c r="AL56" s="58"/>
      <c r="AM56" s="58"/>
      <c r="AN56" s="58"/>
      <c r="AO56" s="58"/>
      <c r="AP56" s="58"/>
      <c r="AQ56" s="58"/>
      <c r="AR56" s="58"/>
      <c r="AS56" s="58"/>
      <c r="AT56" s="58"/>
      <c r="AU56" s="58"/>
      <c r="AV56" s="59">
        <f t="shared" si="3"/>
        <v>0</v>
      </c>
      <c r="AW56" s="58"/>
      <c r="AX56" s="58"/>
      <c r="AY56" s="58"/>
      <c r="AZ56" s="58"/>
      <c r="BA56" s="58"/>
      <c r="BB56" s="58"/>
      <c r="BC56" s="58"/>
      <c r="BD56" s="58"/>
      <c r="BE56" s="58"/>
      <c r="BF56" s="58"/>
      <c r="BG56" s="59">
        <f t="shared" si="4"/>
        <v>0</v>
      </c>
      <c r="BH56" s="58"/>
      <c r="BI56" s="58"/>
      <c r="BJ56" s="58"/>
      <c r="BK56" s="58"/>
      <c r="BL56" s="58"/>
      <c r="BM56" s="58"/>
      <c r="BN56" s="58"/>
      <c r="BO56" s="58"/>
      <c r="BP56" s="58"/>
      <c r="BQ56" s="58"/>
      <c r="BR56" s="59">
        <f t="shared" si="5"/>
        <v>0</v>
      </c>
      <c r="BS56" s="58"/>
      <c r="BT56" s="58"/>
      <c r="BU56" s="58"/>
      <c r="BV56" s="58"/>
      <c r="BW56" s="58"/>
      <c r="BX56" s="58"/>
      <c r="BY56" s="58"/>
      <c r="BZ56" s="58"/>
      <c r="CA56" s="58"/>
      <c r="CB56" s="58"/>
      <c r="CC56" s="59">
        <f t="shared" si="6"/>
        <v>0</v>
      </c>
      <c r="CD56" s="58"/>
      <c r="CE56" s="58"/>
      <c r="CF56" s="58"/>
      <c r="CG56" s="58"/>
      <c r="CH56" s="58"/>
      <c r="CI56" s="58"/>
      <c r="CJ56" s="58"/>
      <c r="CK56" s="58"/>
      <c r="CL56" s="60"/>
      <c r="CM56" s="60"/>
      <c r="CN56" s="61">
        <f t="shared" si="7"/>
        <v>0</v>
      </c>
      <c r="CO56" s="52"/>
      <c r="CP56" s="62" t="s">
        <v>630</v>
      </c>
      <c r="CQ56" s="52"/>
      <c r="CR56" s="62"/>
      <c r="CS56" s="24"/>
      <c r="CT56" s="24"/>
      <c r="CU56" s="55" t="s">
        <v>629</v>
      </c>
      <c r="CV56" s="56" t="s">
        <v>31</v>
      </c>
      <c r="CW56" s="57">
        <v>3</v>
      </c>
      <c r="CX56" s="58" t="s">
        <v>631</v>
      </c>
      <c r="CY56" s="58" t="s">
        <v>632</v>
      </c>
      <c r="CZ56" s="58" t="s">
        <v>633</v>
      </c>
      <c r="DA56" s="58" t="s">
        <v>634</v>
      </c>
      <c r="DB56" s="58" t="s">
        <v>635</v>
      </c>
      <c r="DC56" s="58" t="s">
        <v>636</v>
      </c>
      <c r="DD56" s="58" t="s">
        <v>637</v>
      </c>
      <c r="DE56" s="58" t="s">
        <v>638</v>
      </c>
      <c r="DF56" s="58" t="s">
        <v>639</v>
      </c>
      <c r="DG56" s="58" t="s">
        <v>640</v>
      </c>
      <c r="DH56" s="59" t="s">
        <v>641</v>
      </c>
      <c r="DI56" s="58" t="s">
        <v>631</v>
      </c>
      <c r="DJ56" s="58" t="s">
        <v>632</v>
      </c>
      <c r="DK56" s="58" t="s">
        <v>633</v>
      </c>
      <c r="DL56" s="58" t="s">
        <v>634</v>
      </c>
      <c r="DM56" s="58" t="s">
        <v>635</v>
      </c>
      <c r="DN56" s="58" t="s">
        <v>636</v>
      </c>
      <c r="DO56" s="58" t="s">
        <v>637</v>
      </c>
      <c r="DP56" s="58" t="s">
        <v>638</v>
      </c>
      <c r="DQ56" s="58" t="s">
        <v>639</v>
      </c>
      <c r="DR56" s="58" t="s">
        <v>640</v>
      </c>
      <c r="DS56" s="59" t="s">
        <v>641</v>
      </c>
      <c r="DT56" s="58" t="s">
        <v>631</v>
      </c>
      <c r="DU56" s="58" t="s">
        <v>632</v>
      </c>
      <c r="DV56" s="58" t="s">
        <v>633</v>
      </c>
      <c r="DW56" s="58" t="s">
        <v>634</v>
      </c>
      <c r="DX56" s="58" t="s">
        <v>635</v>
      </c>
      <c r="DY56" s="58" t="s">
        <v>636</v>
      </c>
      <c r="DZ56" s="58" t="s">
        <v>637</v>
      </c>
      <c r="EA56" s="58" t="s">
        <v>638</v>
      </c>
      <c r="EB56" s="58" t="s">
        <v>639</v>
      </c>
      <c r="EC56" s="58" t="s">
        <v>640</v>
      </c>
      <c r="ED56" s="59" t="s">
        <v>641</v>
      </c>
      <c r="EE56" s="58" t="s">
        <v>631</v>
      </c>
      <c r="EF56" s="58" t="s">
        <v>632</v>
      </c>
      <c r="EG56" s="58" t="s">
        <v>633</v>
      </c>
      <c r="EH56" s="58" t="s">
        <v>634</v>
      </c>
      <c r="EI56" s="58" t="s">
        <v>635</v>
      </c>
      <c r="EJ56" s="58" t="s">
        <v>636</v>
      </c>
      <c r="EK56" s="58" t="s">
        <v>637</v>
      </c>
      <c r="EL56" s="58" t="s">
        <v>638</v>
      </c>
      <c r="EM56" s="58" t="s">
        <v>639</v>
      </c>
      <c r="EN56" s="58" t="s">
        <v>640</v>
      </c>
      <c r="EO56" s="59" t="s">
        <v>641</v>
      </c>
      <c r="EP56" s="58" t="s">
        <v>631</v>
      </c>
      <c r="EQ56" s="58" t="s">
        <v>632</v>
      </c>
      <c r="ER56" s="58" t="s">
        <v>633</v>
      </c>
      <c r="ES56" s="58" t="s">
        <v>634</v>
      </c>
      <c r="ET56" s="58" t="s">
        <v>635</v>
      </c>
      <c r="EU56" s="58" t="s">
        <v>636</v>
      </c>
      <c r="EV56" s="58" t="s">
        <v>637</v>
      </c>
      <c r="EW56" s="58" t="s">
        <v>638</v>
      </c>
      <c r="EX56" s="58" t="s">
        <v>639</v>
      </c>
      <c r="EY56" s="58" t="s">
        <v>640</v>
      </c>
      <c r="EZ56" s="59" t="s">
        <v>641</v>
      </c>
      <c r="FA56" s="58" t="s">
        <v>631</v>
      </c>
      <c r="FB56" s="58" t="s">
        <v>632</v>
      </c>
      <c r="FC56" s="58" t="s">
        <v>633</v>
      </c>
      <c r="FD56" s="58" t="s">
        <v>634</v>
      </c>
      <c r="FE56" s="58" t="s">
        <v>635</v>
      </c>
      <c r="FF56" s="58" t="s">
        <v>636</v>
      </c>
      <c r="FG56" s="58" t="s">
        <v>637</v>
      </c>
      <c r="FH56" s="58" t="s">
        <v>638</v>
      </c>
      <c r="FI56" s="58" t="s">
        <v>639</v>
      </c>
      <c r="FJ56" s="58" t="s">
        <v>640</v>
      </c>
      <c r="FK56" s="59" t="s">
        <v>641</v>
      </c>
      <c r="FL56" s="58" t="s">
        <v>631</v>
      </c>
      <c r="FM56" s="58" t="s">
        <v>632</v>
      </c>
      <c r="FN56" s="58" t="s">
        <v>633</v>
      </c>
      <c r="FO56" s="58" t="s">
        <v>634</v>
      </c>
      <c r="FP56" s="58" t="s">
        <v>635</v>
      </c>
      <c r="FQ56" s="58" t="s">
        <v>636</v>
      </c>
      <c r="FR56" s="58" t="s">
        <v>637</v>
      </c>
      <c r="FS56" s="58" t="s">
        <v>638</v>
      </c>
      <c r="FT56" s="58" t="s">
        <v>639</v>
      </c>
      <c r="FU56" s="58" t="s">
        <v>640</v>
      </c>
      <c r="FV56" s="59" t="s">
        <v>641</v>
      </c>
      <c r="FW56" s="58" t="s">
        <v>631</v>
      </c>
      <c r="FX56" s="58" t="s">
        <v>632</v>
      </c>
      <c r="FY56" s="58" t="s">
        <v>633</v>
      </c>
      <c r="FZ56" s="58" t="s">
        <v>634</v>
      </c>
      <c r="GA56" s="58" t="s">
        <v>635</v>
      </c>
      <c r="GB56" s="58" t="s">
        <v>636</v>
      </c>
      <c r="GC56" s="58" t="s">
        <v>637</v>
      </c>
      <c r="GD56" s="58" t="s">
        <v>638</v>
      </c>
      <c r="GE56" s="60" t="s">
        <v>639</v>
      </c>
      <c r="GF56" s="60" t="s">
        <v>640</v>
      </c>
      <c r="GG56" s="61" t="s">
        <v>641</v>
      </c>
      <c r="GH56" s="52"/>
      <c r="GI56" s="62" t="s">
        <v>630</v>
      </c>
      <c r="GJ56" s="52"/>
      <c r="GK56" s="62"/>
      <c r="GL56" s="24"/>
    </row>
    <row r="57" spans="1:194" ht="20.25" hidden="1" customHeight="1" x14ac:dyDescent="0.2">
      <c r="A57" s="13"/>
      <c r="B57" s="55" t="s">
        <v>642</v>
      </c>
      <c r="C57" s="56" t="s">
        <v>31</v>
      </c>
      <c r="D57" s="57">
        <v>3</v>
      </c>
      <c r="E57" s="59">
        <f t="shared" ref="E57:L57" si="128">IFERROR(SUM(E55:E56), 0)</f>
        <v>0</v>
      </c>
      <c r="F57" s="59">
        <f t="shared" si="128"/>
        <v>0</v>
      </c>
      <c r="G57" s="59">
        <f t="shared" si="128"/>
        <v>0</v>
      </c>
      <c r="H57" s="59">
        <f t="shared" si="128"/>
        <v>0</v>
      </c>
      <c r="I57" s="59">
        <f t="shared" si="128"/>
        <v>0</v>
      </c>
      <c r="J57" s="59">
        <f t="shared" si="128"/>
        <v>0</v>
      </c>
      <c r="K57" s="59">
        <f t="shared" si="128"/>
        <v>0</v>
      </c>
      <c r="L57" s="59">
        <f t="shared" si="128"/>
        <v>0</v>
      </c>
      <c r="M57" s="59">
        <f>IFERROR(SUM(M55:M56), 0)</f>
        <v>0</v>
      </c>
      <c r="N57" s="59">
        <f>IFERROR(SUM(N55:N56), 0)</f>
        <v>0</v>
      </c>
      <c r="O57" s="59">
        <f t="shared" si="0"/>
        <v>0</v>
      </c>
      <c r="P57" s="59">
        <f t="shared" ref="P57:Y57" si="129">IFERROR(SUM(P55:P56), 0)</f>
        <v>0</v>
      </c>
      <c r="Q57" s="59">
        <f t="shared" si="129"/>
        <v>0</v>
      </c>
      <c r="R57" s="59">
        <f t="shared" si="129"/>
        <v>0</v>
      </c>
      <c r="S57" s="59">
        <f t="shared" si="129"/>
        <v>0</v>
      </c>
      <c r="T57" s="59">
        <f t="shared" si="129"/>
        <v>0</v>
      </c>
      <c r="U57" s="59">
        <f t="shared" si="129"/>
        <v>0</v>
      </c>
      <c r="V57" s="59">
        <f t="shared" si="129"/>
        <v>0</v>
      </c>
      <c r="W57" s="59">
        <f t="shared" si="129"/>
        <v>0</v>
      </c>
      <c r="X57" s="59">
        <f t="shared" si="129"/>
        <v>0</v>
      </c>
      <c r="Y57" s="59">
        <f t="shared" si="129"/>
        <v>0</v>
      </c>
      <c r="Z57" s="59">
        <f t="shared" si="1"/>
        <v>0</v>
      </c>
      <c r="AA57" s="59">
        <f t="shared" ref="AA57:AJ57" si="130">IFERROR(SUM(AA55:AA56), 0)</f>
        <v>0</v>
      </c>
      <c r="AB57" s="59">
        <f t="shared" si="130"/>
        <v>0</v>
      </c>
      <c r="AC57" s="59">
        <f t="shared" si="130"/>
        <v>0</v>
      </c>
      <c r="AD57" s="59">
        <f t="shared" si="130"/>
        <v>0</v>
      </c>
      <c r="AE57" s="59">
        <f t="shared" si="130"/>
        <v>0</v>
      </c>
      <c r="AF57" s="59">
        <f t="shared" si="130"/>
        <v>0</v>
      </c>
      <c r="AG57" s="59">
        <f t="shared" si="130"/>
        <v>0</v>
      </c>
      <c r="AH57" s="59">
        <f t="shared" si="130"/>
        <v>0</v>
      </c>
      <c r="AI57" s="59">
        <f t="shared" si="130"/>
        <v>0</v>
      </c>
      <c r="AJ57" s="59">
        <f t="shared" si="130"/>
        <v>0</v>
      </c>
      <c r="AK57" s="59">
        <f t="shared" si="2"/>
        <v>0</v>
      </c>
      <c r="AL57" s="59">
        <f t="shared" ref="AL57:AU57" si="131">IFERROR(SUM(AL55:AL56), 0)</f>
        <v>0</v>
      </c>
      <c r="AM57" s="59">
        <f t="shared" si="131"/>
        <v>0</v>
      </c>
      <c r="AN57" s="59">
        <f t="shared" si="131"/>
        <v>0</v>
      </c>
      <c r="AO57" s="59">
        <f t="shared" si="131"/>
        <v>0</v>
      </c>
      <c r="AP57" s="59">
        <f t="shared" si="131"/>
        <v>0</v>
      </c>
      <c r="AQ57" s="59">
        <f t="shared" si="131"/>
        <v>0</v>
      </c>
      <c r="AR57" s="59">
        <f t="shared" si="131"/>
        <v>0</v>
      </c>
      <c r="AS57" s="59">
        <f t="shared" si="131"/>
        <v>0</v>
      </c>
      <c r="AT57" s="59">
        <f t="shared" si="131"/>
        <v>0</v>
      </c>
      <c r="AU57" s="59">
        <f t="shared" si="131"/>
        <v>0</v>
      </c>
      <c r="AV57" s="59">
        <f t="shared" si="3"/>
        <v>0</v>
      </c>
      <c r="AW57" s="59">
        <f t="shared" ref="AW57:BF57" si="132">IFERROR(SUM(AW55:AW56), 0)</f>
        <v>0</v>
      </c>
      <c r="AX57" s="59">
        <f t="shared" si="132"/>
        <v>0</v>
      </c>
      <c r="AY57" s="59">
        <f t="shared" si="132"/>
        <v>0</v>
      </c>
      <c r="AZ57" s="59">
        <f t="shared" si="132"/>
        <v>0</v>
      </c>
      <c r="BA57" s="59">
        <f t="shared" si="132"/>
        <v>0</v>
      </c>
      <c r="BB57" s="59">
        <f t="shared" si="132"/>
        <v>0</v>
      </c>
      <c r="BC57" s="59">
        <f t="shared" si="132"/>
        <v>0</v>
      </c>
      <c r="BD57" s="59">
        <f t="shared" si="132"/>
        <v>0</v>
      </c>
      <c r="BE57" s="59">
        <f t="shared" si="132"/>
        <v>0</v>
      </c>
      <c r="BF57" s="59">
        <f t="shared" si="132"/>
        <v>0</v>
      </c>
      <c r="BG57" s="59">
        <f t="shared" si="4"/>
        <v>0</v>
      </c>
      <c r="BH57" s="59">
        <f t="shared" ref="BH57:BQ57" si="133">IFERROR(SUM(BH55:BH56), 0)</f>
        <v>0</v>
      </c>
      <c r="BI57" s="59">
        <f t="shared" si="133"/>
        <v>0</v>
      </c>
      <c r="BJ57" s="59">
        <f t="shared" si="133"/>
        <v>0</v>
      </c>
      <c r="BK57" s="59">
        <f t="shared" si="133"/>
        <v>0</v>
      </c>
      <c r="BL57" s="59">
        <f t="shared" si="133"/>
        <v>0</v>
      </c>
      <c r="BM57" s="59">
        <f t="shared" si="133"/>
        <v>0</v>
      </c>
      <c r="BN57" s="59">
        <f t="shared" si="133"/>
        <v>0</v>
      </c>
      <c r="BO57" s="59">
        <f t="shared" si="133"/>
        <v>0</v>
      </c>
      <c r="BP57" s="59">
        <f t="shared" si="133"/>
        <v>0</v>
      </c>
      <c r="BQ57" s="59">
        <f t="shared" si="133"/>
        <v>0</v>
      </c>
      <c r="BR57" s="59">
        <f t="shared" si="5"/>
        <v>0</v>
      </c>
      <c r="BS57" s="59">
        <f t="shared" ref="BS57:CB57" si="134">IFERROR(SUM(BS55:BS56), 0)</f>
        <v>0</v>
      </c>
      <c r="BT57" s="59">
        <f t="shared" si="134"/>
        <v>0</v>
      </c>
      <c r="BU57" s="59">
        <f t="shared" si="134"/>
        <v>0</v>
      </c>
      <c r="BV57" s="59">
        <f t="shared" si="134"/>
        <v>0</v>
      </c>
      <c r="BW57" s="59">
        <f t="shared" si="134"/>
        <v>0</v>
      </c>
      <c r="BX57" s="59">
        <f t="shared" si="134"/>
        <v>0</v>
      </c>
      <c r="BY57" s="59">
        <f t="shared" si="134"/>
        <v>0</v>
      </c>
      <c r="BZ57" s="59">
        <f t="shared" si="134"/>
        <v>0</v>
      </c>
      <c r="CA57" s="59">
        <f t="shared" si="134"/>
        <v>0</v>
      </c>
      <c r="CB57" s="59">
        <f t="shared" si="134"/>
        <v>0</v>
      </c>
      <c r="CC57" s="59">
        <f t="shared" si="6"/>
        <v>0</v>
      </c>
      <c r="CD57" s="59">
        <f t="shared" ref="CD57:CM57" si="135">IFERROR(SUM(CD55:CD56), 0)</f>
        <v>0</v>
      </c>
      <c r="CE57" s="59">
        <f t="shared" si="135"/>
        <v>0</v>
      </c>
      <c r="CF57" s="59">
        <f t="shared" si="135"/>
        <v>0</v>
      </c>
      <c r="CG57" s="59">
        <f t="shared" si="135"/>
        <v>0</v>
      </c>
      <c r="CH57" s="59">
        <f t="shared" si="135"/>
        <v>0</v>
      </c>
      <c r="CI57" s="59">
        <f t="shared" si="135"/>
        <v>0</v>
      </c>
      <c r="CJ57" s="59">
        <f t="shared" si="135"/>
        <v>0</v>
      </c>
      <c r="CK57" s="59">
        <f t="shared" si="135"/>
        <v>0</v>
      </c>
      <c r="CL57" s="63">
        <f t="shared" si="135"/>
        <v>0</v>
      </c>
      <c r="CM57" s="63">
        <f t="shared" si="135"/>
        <v>0</v>
      </c>
      <c r="CN57" s="61">
        <f t="shared" si="7"/>
        <v>0</v>
      </c>
      <c r="CO57" s="52"/>
      <c r="CP57" s="62" t="s">
        <v>643</v>
      </c>
      <c r="CQ57" s="52"/>
      <c r="CR57" s="62"/>
      <c r="CS57" s="24"/>
      <c r="CT57" s="24"/>
      <c r="CU57" s="55" t="s">
        <v>642</v>
      </c>
      <c r="CV57" s="56" t="s">
        <v>31</v>
      </c>
      <c r="CW57" s="57">
        <v>3</v>
      </c>
      <c r="CX57" s="59" t="s">
        <v>644</v>
      </c>
      <c r="CY57" s="59" t="s">
        <v>645</v>
      </c>
      <c r="CZ57" s="59" t="s">
        <v>646</v>
      </c>
      <c r="DA57" s="59" t="s">
        <v>647</v>
      </c>
      <c r="DB57" s="59" t="s">
        <v>648</v>
      </c>
      <c r="DC57" s="59" t="s">
        <v>649</v>
      </c>
      <c r="DD57" s="59" t="s">
        <v>650</v>
      </c>
      <c r="DE57" s="59" t="s">
        <v>651</v>
      </c>
      <c r="DF57" s="59" t="s">
        <v>652</v>
      </c>
      <c r="DG57" s="59" t="s">
        <v>653</v>
      </c>
      <c r="DH57" s="59" t="s">
        <v>654</v>
      </c>
      <c r="DI57" s="59" t="s">
        <v>644</v>
      </c>
      <c r="DJ57" s="59" t="s">
        <v>645</v>
      </c>
      <c r="DK57" s="59" t="s">
        <v>646</v>
      </c>
      <c r="DL57" s="59" t="s">
        <v>647</v>
      </c>
      <c r="DM57" s="59" t="s">
        <v>648</v>
      </c>
      <c r="DN57" s="59" t="s">
        <v>649</v>
      </c>
      <c r="DO57" s="59" t="s">
        <v>650</v>
      </c>
      <c r="DP57" s="59" t="s">
        <v>651</v>
      </c>
      <c r="DQ57" s="59" t="s">
        <v>652</v>
      </c>
      <c r="DR57" s="59" t="s">
        <v>653</v>
      </c>
      <c r="DS57" s="59" t="s">
        <v>654</v>
      </c>
      <c r="DT57" s="59" t="s">
        <v>644</v>
      </c>
      <c r="DU57" s="59" t="s">
        <v>645</v>
      </c>
      <c r="DV57" s="59" t="s">
        <v>646</v>
      </c>
      <c r="DW57" s="59" t="s">
        <v>647</v>
      </c>
      <c r="DX57" s="59" t="s">
        <v>648</v>
      </c>
      <c r="DY57" s="59" t="s">
        <v>649</v>
      </c>
      <c r="DZ57" s="59" t="s">
        <v>650</v>
      </c>
      <c r="EA57" s="59" t="s">
        <v>651</v>
      </c>
      <c r="EB57" s="59" t="s">
        <v>652</v>
      </c>
      <c r="EC57" s="59" t="s">
        <v>653</v>
      </c>
      <c r="ED57" s="59" t="s">
        <v>654</v>
      </c>
      <c r="EE57" s="59" t="s">
        <v>644</v>
      </c>
      <c r="EF57" s="59" t="s">
        <v>645</v>
      </c>
      <c r="EG57" s="59" t="s">
        <v>646</v>
      </c>
      <c r="EH57" s="59" t="s">
        <v>647</v>
      </c>
      <c r="EI57" s="59" t="s">
        <v>648</v>
      </c>
      <c r="EJ57" s="59" t="s">
        <v>649</v>
      </c>
      <c r="EK57" s="59" t="s">
        <v>650</v>
      </c>
      <c r="EL57" s="59" t="s">
        <v>651</v>
      </c>
      <c r="EM57" s="59" t="s">
        <v>652</v>
      </c>
      <c r="EN57" s="59" t="s">
        <v>653</v>
      </c>
      <c r="EO57" s="59" t="s">
        <v>654</v>
      </c>
      <c r="EP57" s="59" t="s">
        <v>644</v>
      </c>
      <c r="EQ57" s="59" t="s">
        <v>645</v>
      </c>
      <c r="ER57" s="59" t="s">
        <v>646</v>
      </c>
      <c r="ES57" s="59" t="s">
        <v>647</v>
      </c>
      <c r="ET57" s="59" t="s">
        <v>648</v>
      </c>
      <c r="EU57" s="59" t="s">
        <v>649</v>
      </c>
      <c r="EV57" s="59" t="s">
        <v>650</v>
      </c>
      <c r="EW57" s="59" t="s">
        <v>651</v>
      </c>
      <c r="EX57" s="59" t="s">
        <v>652</v>
      </c>
      <c r="EY57" s="59" t="s">
        <v>653</v>
      </c>
      <c r="EZ57" s="59" t="s">
        <v>654</v>
      </c>
      <c r="FA57" s="59" t="s">
        <v>644</v>
      </c>
      <c r="FB57" s="59" t="s">
        <v>645</v>
      </c>
      <c r="FC57" s="59" t="s">
        <v>646</v>
      </c>
      <c r="FD57" s="59" t="s">
        <v>647</v>
      </c>
      <c r="FE57" s="59" t="s">
        <v>648</v>
      </c>
      <c r="FF57" s="59" t="s">
        <v>649</v>
      </c>
      <c r="FG57" s="59" t="s">
        <v>650</v>
      </c>
      <c r="FH57" s="59" t="s">
        <v>651</v>
      </c>
      <c r="FI57" s="59" t="s">
        <v>652</v>
      </c>
      <c r="FJ57" s="59" t="s">
        <v>653</v>
      </c>
      <c r="FK57" s="59" t="s">
        <v>654</v>
      </c>
      <c r="FL57" s="59" t="s">
        <v>644</v>
      </c>
      <c r="FM57" s="59" t="s">
        <v>645</v>
      </c>
      <c r="FN57" s="59" t="s">
        <v>646</v>
      </c>
      <c r="FO57" s="59" t="s">
        <v>647</v>
      </c>
      <c r="FP57" s="59" t="s">
        <v>648</v>
      </c>
      <c r="FQ57" s="59" t="s">
        <v>649</v>
      </c>
      <c r="FR57" s="59" t="s">
        <v>650</v>
      </c>
      <c r="FS57" s="59" t="s">
        <v>651</v>
      </c>
      <c r="FT57" s="59" t="s">
        <v>652</v>
      </c>
      <c r="FU57" s="59" t="s">
        <v>653</v>
      </c>
      <c r="FV57" s="59" t="s">
        <v>654</v>
      </c>
      <c r="FW57" s="59" t="s">
        <v>644</v>
      </c>
      <c r="FX57" s="59" t="s">
        <v>645</v>
      </c>
      <c r="FY57" s="59" t="s">
        <v>646</v>
      </c>
      <c r="FZ57" s="59" t="s">
        <v>647</v>
      </c>
      <c r="GA57" s="59" t="s">
        <v>648</v>
      </c>
      <c r="GB57" s="59" t="s">
        <v>649</v>
      </c>
      <c r="GC57" s="59" t="s">
        <v>650</v>
      </c>
      <c r="GD57" s="59" t="s">
        <v>651</v>
      </c>
      <c r="GE57" s="63" t="s">
        <v>652</v>
      </c>
      <c r="GF57" s="63" t="s">
        <v>653</v>
      </c>
      <c r="GG57" s="61" t="s">
        <v>654</v>
      </c>
      <c r="GH57" s="52"/>
      <c r="GI57" s="62" t="s">
        <v>643</v>
      </c>
      <c r="GJ57" s="52"/>
      <c r="GK57" s="62"/>
      <c r="GL57" s="24"/>
    </row>
    <row r="58" spans="1:194" ht="20.25" hidden="1" customHeight="1" x14ac:dyDescent="0.2">
      <c r="A58" s="13"/>
      <c r="B58" s="55" t="s">
        <v>655</v>
      </c>
      <c r="C58" s="56" t="s">
        <v>31</v>
      </c>
      <c r="D58" s="57">
        <v>3</v>
      </c>
      <c r="E58" s="58"/>
      <c r="F58" s="58"/>
      <c r="G58" s="58"/>
      <c r="H58" s="58"/>
      <c r="I58" s="58"/>
      <c r="J58" s="58"/>
      <c r="K58" s="58"/>
      <c r="L58" s="58"/>
      <c r="M58" s="58"/>
      <c r="N58" s="58"/>
      <c r="O58" s="59">
        <f t="shared" si="0"/>
        <v>0</v>
      </c>
      <c r="P58" s="58"/>
      <c r="Q58" s="58"/>
      <c r="R58" s="58"/>
      <c r="S58" s="58"/>
      <c r="T58" s="58"/>
      <c r="U58" s="58"/>
      <c r="V58" s="58"/>
      <c r="W58" s="58"/>
      <c r="X58" s="58"/>
      <c r="Y58" s="58"/>
      <c r="Z58" s="59">
        <f t="shared" si="1"/>
        <v>0</v>
      </c>
      <c r="AA58" s="58"/>
      <c r="AB58" s="58"/>
      <c r="AC58" s="58"/>
      <c r="AD58" s="58"/>
      <c r="AE58" s="58"/>
      <c r="AF58" s="58"/>
      <c r="AG58" s="58"/>
      <c r="AH58" s="58"/>
      <c r="AI58" s="58"/>
      <c r="AJ58" s="58"/>
      <c r="AK58" s="59">
        <f t="shared" si="2"/>
        <v>0</v>
      </c>
      <c r="AL58" s="58"/>
      <c r="AM58" s="58"/>
      <c r="AN58" s="58"/>
      <c r="AO58" s="58"/>
      <c r="AP58" s="58"/>
      <c r="AQ58" s="58"/>
      <c r="AR58" s="58"/>
      <c r="AS58" s="58"/>
      <c r="AT58" s="58"/>
      <c r="AU58" s="58"/>
      <c r="AV58" s="59">
        <f t="shared" si="3"/>
        <v>0</v>
      </c>
      <c r="AW58" s="58"/>
      <c r="AX58" s="58"/>
      <c r="AY58" s="58"/>
      <c r="AZ58" s="58"/>
      <c r="BA58" s="58"/>
      <c r="BB58" s="58"/>
      <c r="BC58" s="58"/>
      <c r="BD58" s="58"/>
      <c r="BE58" s="58"/>
      <c r="BF58" s="58"/>
      <c r="BG58" s="59">
        <f t="shared" si="4"/>
        <v>0</v>
      </c>
      <c r="BH58" s="58"/>
      <c r="BI58" s="58"/>
      <c r="BJ58" s="58"/>
      <c r="BK58" s="58"/>
      <c r="BL58" s="58"/>
      <c r="BM58" s="58"/>
      <c r="BN58" s="58"/>
      <c r="BO58" s="58"/>
      <c r="BP58" s="58"/>
      <c r="BQ58" s="58"/>
      <c r="BR58" s="59">
        <f t="shared" si="5"/>
        <v>0</v>
      </c>
      <c r="BS58" s="58"/>
      <c r="BT58" s="58"/>
      <c r="BU58" s="58"/>
      <c r="BV58" s="58"/>
      <c r="BW58" s="58"/>
      <c r="BX58" s="58"/>
      <c r="BY58" s="58"/>
      <c r="BZ58" s="58"/>
      <c r="CA58" s="58"/>
      <c r="CB58" s="58"/>
      <c r="CC58" s="59">
        <f t="shared" si="6"/>
        <v>0</v>
      </c>
      <c r="CD58" s="58"/>
      <c r="CE58" s="58"/>
      <c r="CF58" s="58"/>
      <c r="CG58" s="58"/>
      <c r="CH58" s="58"/>
      <c r="CI58" s="58"/>
      <c r="CJ58" s="58"/>
      <c r="CK58" s="58"/>
      <c r="CL58" s="60"/>
      <c r="CM58" s="60"/>
      <c r="CN58" s="61">
        <f t="shared" si="7"/>
        <v>0</v>
      </c>
      <c r="CO58" s="52"/>
      <c r="CP58" s="62" t="s">
        <v>656</v>
      </c>
      <c r="CQ58" s="52"/>
      <c r="CR58" s="62"/>
      <c r="CS58" s="24"/>
      <c r="CT58" s="24"/>
      <c r="CU58" s="55" t="s">
        <v>655</v>
      </c>
      <c r="CV58" s="56" t="s">
        <v>31</v>
      </c>
      <c r="CW58" s="57">
        <v>3</v>
      </c>
      <c r="CX58" s="58" t="s">
        <v>657</v>
      </c>
      <c r="CY58" s="58" t="s">
        <v>658</v>
      </c>
      <c r="CZ58" s="58" t="s">
        <v>659</v>
      </c>
      <c r="DA58" s="58" t="s">
        <v>660</v>
      </c>
      <c r="DB58" s="58" t="s">
        <v>661</v>
      </c>
      <c r="DC58" s="58" t="s">
        <v>662</v>
      </c>
      <c r="DD58" s="58" t="s">
        <v>663</v>
      </c>
      <c r="DE58" s="58" t="s">
        <v>664</v>
      </c>
      <c r="DF58" s="58" t="s">
        <v>665</v>
      </c>
      <c r="DG58" s="58" t="s">
        <v>666</v>
      </c>
      <c r="DH58" s="59" t="s">
        <v>667</v>
      </c>
      <c r="DI58" s="58" t="s">
        <v>657</v>
      </c>
      <c r="DJ58" s="58" t="s">
        <v>658</v>
      </c>
      <c r="DK58" s="58" t="s">
        <v>659</v>
      </c>
      <c r="DL58" s="58" t="s">
        <v>660</v>
      </c>
      <c r="DM58" s="58" t="s">
        <v>661</v>
      </c>
      <c r="DN58" s="58" t="s">
        <v>662</v>
      </c>
      <c r="DO58" s="58" t="s">
        <v>663</v>
      </c>
      <c r="DP58" s="58" t="s">
        <v>664</v>
      </c>
      <c r="DQ58" s="58" t="s">
        <v>665</v>
      </c>
      <c r="DR58" s="58" t="s">
        <v>666</v>
      </c>
      <c r="DS58" s="59" t="s">
        <v>667</v>
      </c>
      <c r="DT58" s="58" t="s">
        <v>657</v>
      </c>
      <c r="DU58" s="58" t="s">
        <v>658</v>
      </c>
      <c r="DV58" s="58" t="s">
        <v>659</v>
      </c>
      <c r="DW58" s="58" t="s">
        <v>660</v>
      </c>
      <c r="DX58" s="58" t="s">
        <v>661</v>
      </c>
      <c r="DY58" s="58" t="s">
        <v>662</v>
      </c>
      <c r="DZ58" s="58" t="s">
        <v>663</v>
      </c>
      <c r="EA58" s="58" t="s">
        <v>664</v>
      </c>
      <c r="EB58" s="58" t="s">
        <v>665</v>
      </c>
      <c r="EC58" s="58" t="s">
        <v>666</v>
      </c>
      <c r="ED58" s="59" t="s">
        <v>667</v>
      </c>
      <c r="EE58" s="58" t="s">
        <v>657</v>
      </c>
      <c r="EF58" s="58" t="s">
        <v>658</v>
      </c>
      <c r="EG58" s="58" t="s">
        <v>659</v>
      </c>
      <c r="EH58" s="58" t="s">
        <v>660</v>
      </c>
      <c r="EI58" s="58" t="s">
        <v>661</v>
      </c>
      <c r="EJ58" s="58" t="s">
        <v>662</v>
      </c>
      <c r="EK58" s="58" t="s">
        <v>663</v>
      </c>
      <c r="EL58" s="58" t="s">
        <v>664</v>
      </c>
      <c r="EM58" s="58" t="s">
        <v>665</v>
      </c>
      <c r="EN58" s="58" t="s">
        <v>666</v>
      </c>
      <c r="EO58" s="59" t="s">
        <v>667</v>
      </c>
      <c r="EP58" s="58" t="s">
        <v>657</v>
      </c>
      <c r="EQ58" s="58" t="s">
        <v>658</v>
      </c>
      <c r="ER58" s="58" t="s">
        <v>659</v>
      </c>
      <c r="ES58" s="58" t="s">
        <v>660</v>
      </c>
      <c r="ET58" s="58" t="s">
        <v>661</v>
      </c>
      <c r="EU58" s="58" t="s">
        <v>662</v>
      </c>
      <c r="EV58" s="58" t="s">
        <v>663</v>
      </c>
      <c r="EW58" s="58" t="s">
        <v>664</v>
      </c>
      <c r="EX58" s="58" t="s">
        <v>665</v>
      </c>
      <c r="EY58" s="58" t="s">
        <v>666</v>
      </c>
      <c r="EZ58" s="59" t="s">
        <v>667</v>
      </c>
      <c r="FA58" s="58" t="s">
        <v>657</v>
      </c>
      <c r="FB58" s="58" t="s">
        <v>658</v>
      </c>
      <c r="FC58" s="58" t="s">
        <v>659</v>
      </c>
      <c r="FD58" s="58" t="s">
        <v>660</v>
      </c>
      <c r="FE58" s="58" t="s">
        <v>661</v>
      </c>
      <c r="FF58" s="58" t="s">
        <v>662</v>
      </c>
      <c r="FG58" s="58" t="s">
        <v>663</v>
      </c>
      <c r="FH58" s="58" t="s">
        <v>664</v>
      </c>
      <c r="FI58" s="58" t="s">
        <v>665</v>
      </c>
      <c r="FJ58" s="58" t="s">
        <v>666</v>
      </c>
      <c r="FK58" s="59" t="s">
        <v>667</v>
      </c>
      <c r="FL58" s="58" t="s">
        <v>657</v>
      </c>
      <c r="FM58" s="58" t="s">
        <v>658</v>
      </c>
      <c r="FN58" s="58" t="s">
        <v>659</v>
      </c>
      <c r="FO58" s="58" t="s">
        <v>660</v>
      </c>
      <c r="FP58" s="58" t="s">
        <v>661</v>
      </c>
      <c r="FQ58" s="58" t="s">
        <v>662</v>
      </c>
      <c r="FR58" s="58" t="s">
        <v>663</v>
      </c>
      <c r="FS58" s="58" t="s">
        <v>664</v>
      </c>
      <c r="FT58" s="58" t="s">
        <v>665</v>
      </c>
      <c r="FU58" s="58" t="s">
        <v>666</v>
      </c>
      <c r="FV58" s="59" t="s">
        <v>667</v>
      </c>
      <c r="FW58" s="58" t="s">
        <v>657</v>
      </c>
      <c r="FX58" s="58" t="s">
        <v>658</v>
      </c>
      <c r="FY58" s="58" t="s">
        <v>659</v>
      </c>
      <c r="FZ58" s="58" t="s">
        <v>660</v>
      </c>
      <c r="GA58" s="58" t="s">
        <v>661</v>
      </c>
      <c r="GB58" s="58" t="s">
        <v>662</v>
      </c>
      <c r="GC58" s="58" t="s">
        <v>663</v>
      </c>
      <c r="GD58" s="58" t="s">
        <v>664</v>
      </c>
      <c r="GE58" s="60" t="s">
        <v>665</v>
      </c>
      <c r="GF58" s="60" t="s">
        <v>666</v>
      </c>
      <c r="GG58" s="61" t="s">
        <v>667</v>
      </c>
      <c r="GH58" s="52"/>
      <c r="GI58" s="62" t="s">
        <v>656</v>
      </c>
      <c r="GJ58" s="52"/>
      <c r="GK58" s="62"/>
      <c r="GL58" s="24"/>
    </row>
    <row r="59" spans="1:194" ht="20.25" hidden="1" customHeight="1" x14ac:dyDescent="0.2">
      <c r="A59" s="44"/>
      <c r="B59" s="55" t="s">
        <v>668</v>
      </c>
      <c r="C59" s="56" t="s">
        <v>31</v>
      </c>
      <c r="D59" s="57">
        <v>3</v>
      </c>
      <c r="E59" s="58"/>
      <c r="F59" s="58"/>
      <c r="G59" s="58"/>
      <c r="H59" s="58"/>
      <c r="I59" s="58"/>
      <c r="J59" s="58"/>
      <c r="K59" s="58"/>
      <c r="L59" s="58"/>
      <c r="M59" s="58"/>
      <c r="N59" s="58"/>
      <c r="O59" s="59">
        <f t="shared" si="0"/>
        <v>0</v>
      </c>
      <c r="P59" s="58"/>
      <c r="Q59" s="58"/>
      <c r="R59" s="58"/>
      <c r="S59" s="58"/>
      <c r="T59" s="58"/>
      <c r="U59" s="58"/>
      <c r="V59" s="58"/>
      <c r="W59" s="58"/>
      <c r="X59" s="58"/>
      <c r="Y59" s="58"/>
      <c r="Z59" s="59">
        <f t="shared" si="1"/>
        <v>0</v>
      </c>
      <c r="AA59" s="58"/>
      <c r="AB59" s="58"/>
      <c r="AC59" s="58"/>
      <c r="AD59" s="58"/>
      <c r="AE59" s="58"/>
      <c r="AF59" s="58"/>
      <c r="AG59" s="58"/>
      <c r="AH59" s="58"/>
      <c r="AI59" s="58"/>
      <c r="AJ59" s="58"/>
      <c r="AK59" s="59">
        <f t="shared" si="2"/>
        <v>0</v>
      </c>
      <c r="AL59" s="58"/>
      <c r="AM59" s="58"/>
      <c r="AN59" s="58"/>
      <c r="AO59" s="58"/>
      <c r="AP59" s="58"/>
      <c r="AQ59" s="58"/>
      <c r="AR59" s="58"/>
      <c r="AS59" s="58"/>
      <c r="AT59" s="58"/>
      <c r="AU59" s="58"/>
      <c r="AV59" s="59">
        <f t="shared" si="3"/>
        <v>0</v>
      </c>
      <c r="AW59" s="58"/>
      <c r="AX59" s="58"/>
      <c r="AY59" s="58"/>
      <c r="AZ59" s="58"/>
      <c r="BA59" s="58"/>
      <c r="BB59" s="58"/>
      <c r="BC59" s="58"/>
      <c r="BD59" s="58"/>
      <c r="BE59" s="58"/>
      <c r="BF59" s="58"/>
      <c r="BG59" s="59">
        <f t="shared" si="4"/>
        <v>0</v>
      </c>
      <c r="BH59" s="58"/>
      <c r="BI59" s="58"/>
      <c r="BJ59" s="58"/>
      <c r="BK59" s="58"/>
      <c r="BL59" s="58"/>
      <c r="BM59" s="58"/>
      <c r="BN59" s="58"/>
      <c r="BO59" s="58"/>
      <c r="BP59" s="58"/>
      <c r="BQ59" s="58"/>
      <c r="BR59" s="59">
        <f t="shared" si="5"/>
        <v>0</v>
      </c>
      <c r="BS59" s="58"/>
      <c r="BT59" s="58"/>
      <c r="BU59" s="58"/>
      <c r="BV59" s="58"/>
      <c r="BW59" s="58"/>
      <c r="BX59" s="58"/>
      <c r="BY59" s="58"/>
      <c r="BZ59" s="58"/>
      <c r="CA59" s="58"/>
      <c r="CB59" s="58"/>
      <c r="CC59" s="59">
        <f t="shared" si="6"/>
        <v>0</v>
      </c>
      <c r="CD59" s="58"/>
      <c r="CE59" s="58"/>
      <c r="CF59" s="58"/>
      <c r="CG59" s="58"/>
      <c r="CH59" s="58"/>
      <c r="CI59" s="58"/>
      <c r="CJ59" s="58"/>
      <c r="CK59" s="58"/>
      <c r="CL59" s="60"/>
      <c r="CM59" s="60"/>
      <c r="CN59" s="61">
        <f t="shared" si="7"/>
        <v>0</v>
      </c>
      <c r="CO59" s="52"/>
      <c r="CP59" s="62" t="s">
        <v>669</v>
      </c>
      <c r="CQ59" s="52"/>
      <c r="CR59" s="62"/>
      <c r="CS59" s="54"/>
      <c r="CT59" s="54"/>
      <c r="CU59" s="55" t="s">
        <v>668</v>
      </c>
      <c r="CV59" s="56" t="s">
        <v>31</v>
      </c>
      <c r="CW59" s="57">
        <v>3</v>
      </c>
      <c r="CX59" s="58" t="s">
        <v>670</v>
      </c>
      <c r="CY59" s="58" t="s">
        <v>671</v>
      </c>
      <c r="CZ59" s="58" t="s">
        <v>672</v>
      </c>
      <c r="DA59" s="58" t="s">
        <v>673</v>
      </c>
      <c r="DB59" s="58" t="s">
        <v>674</v>
      </c>
      <c r="DC59" s="58" t="s">
        <v>675</v>
      </c>
      <c r="DD59" s="58" t="s">
        <v>676</v>
      </c>
      <c r="DE59" s="58" t="s">
        <v>677</v>
      </c>
      <c r="DF59" s="58" t="s">
        <v>678</v>
      </c>
      <c r="DG59" s="58" t="s">
        <v>679</v>
      </c>
      <c r="DH59" s="59" t="s">
        <v>680</v>
      </c>
      <c r="DI59" s="58" t="s">
        <v>670</v>
      </c>
      <c r="DJ59" s="58" t="s">
        <v>671</v>
      </c>
      <c r="DK59" s="58" t="s">
        <v>672</v>
      </c>
      <c r="DL59" s="58" t="s">
        <v>673</v>
      </c>
      <c r="DM59" s="58" t="s">
        <v>674</v>
      </c>
      <c r="DN59" s="58" t="s">
        <v>675</v>
      </c>
      <c r="DO59" s="58" t="s">
        <v>676</v>
      </c>
      <c r="DP59" s="58" t="s">
        <v>677</v>
      </c>
      <c r="DQ59" s="58" t="s">
        <v>678</v>
      </c>
      <c r="DR59" s="58" t="s">
        <v>679</v>
      </c>
      <c r="DS59" s="59" t="s">
        <v>680</v>
      </c>
      <c r="DT59" s="58" t="s">
        <v>670</v>
      </c>
      <c r="DU59" s="58" t="s">
        <v>671</v>
      </c>
      <c r="DV59" s="58" t="s">
        <v>672</v>
      </c>
      <c r="DW59" s="58" t="s">
        <v>673</v>
      </c>
      <c r="DX59" s="58" t="s">
        <v>674</v>
      </c>
      <c r="DY59" s="58" t="s">
        <v>675</v>
      </c>
      <c r="DZ59" s="58" t="s">
        <v>676</v>
      </c>
      <c r="EA59" s="58" t="s">
        <v>677</v>
      </c>
      <c r="EB59" s="58" t="s">
        <v>678</v>
      </c>
      <c r="EC59" s="58" t="s">
        <v>679</v>
      </c>
      <c r="ED59" s="59" t="s">
        <v>680</v>
      </c>
      <c r="EE59" s="58" t="s">
        <v>670</v>
      </c>
      <c r="EF59" s="58" t="s">
        <v>671</v>
      </c>
      <c r="EG59" s="58" t="s">
        <v>672</v>
      </c>
      <c r="EH59" s="58" t="s">
        <v>673</v>
      </c>
      <c r="EI59" s="58" t="s">
        <v>674</v>
      </c>
      <c r="EJ59" s="58" t="s">
        <v>675</v>
      </c>
      <c r="EK59" s="58" t="s">
        <v>676</v>
      </c>
      <c r="EL59" s="58" t="s">
        <v>677</v>
      </c>
      <c r="EM59" s="58" t="s">
        <v>678</v>
      </c>
      <c r="EN59" s="58" t="s">
        <v>679</v>
      </c>
      <c r="EO59" s="59" t="s">
        <v>680</v>
      </c>
      <c r="EP59" s="58" t="s">
        <v>670</v>
      </c>
      <c r="EQ59" s="58" t="s">
        <v>671</v>
      </c>
      <c r="ER59" s="58" t="s">
        <v>672</v>
      </c>
      <c r="ES59" s="58" t="s">
        <v>673</v>
      </c>
      <c r="ET59" s="58" t="s">
        <v>674</v>
      </c>
      <c r="EU59" s="58" t="s">
        <v>675</v>
      </c>
      <c r="EV59" s="58" t="s">
        <v>676</v>
      </c>
      <c r="EW59" s="58" t="s">
        <v>677</v>
      </c>
      <c r="EX59" s="58" t="s">
        <v>678</v>
      </c>
      <c r="EY59" s="58" t="s">
        <v>679</v>
      </c>
      <c r="EZ59" s="59" t="s">
        <v>680</v>
      </c>
      <c r="FA59" s="58" t="s">
        <v>670</v>
      </c>
      <c r="FB59" s="58" t="s">
        <v>671</v>
      </c>
      <c r="FC59" s="58" t="s">
        <v>672</v>
      </c>
      <c r="FD59" s="58" t="s">
        <v>673</v>
      </c>
      <c r="FE59" s="58" t="s">
        <v>674</v>
      </c>
      <c r="FF59" s="58" t="s">
        <v>675</v>
      </c>
      <c r="FG59" s="58" t="s">
        <v>676</v>
      </c>
      <c r="FH59" s="58" t="s">
        <v>677</v>
      </c>
      <c r="FI59" s="58" t="s">
        <v>678</v>
      </c>
      <c r="FJ59" s="58" t="s">
        <v>679</v>
      </c>
      <c r="FK59" s="59" t="s">
        <v>680</v>
      </c>
      <c r="FL59" s="58" t="s">
        <v>670</v>
      </c>
      <c r="FM59" s="58" t="s">
        <v>671</v>
      </c>
      <c r="FN59" s="58" t="s">
        <v>672</v>
      </c>
      <c r="FO59" s="58" t="s">
        <v>673</v>
      </c>
      <c r="FP59" s="58" t="s">
        <v>674</v>
      </c>
      <c r="FQ59" s="58" t="s">
        <v>675</v>
      </c>
      <c r="FR59" s="58" t="s">
        <v>676</v>
      </c>
      <c r="FS59" s="58" t="s">
        <v>677</v>
      </c>
      <c r="FT59" s="58" t="s">
        <v>678</v>
      </c>
      <c r="FU59" s="58" t="s">
        <v>679</v>
      </c>
      <c r="FV59" s="59" t="s">
        <v>680</v>
      </c>
      <c r="FW59" s="58" t="s">
        <v>670</v>
      </c>
      <c r="FX59" s="58" t="s">
        <v>671</v>
      </c>
      <c r="FY59" s="58" t="s">
        <v>672</v>
      </c>
      <c r="FZ59" s="58" t="s">
        <v>673</v>
      </c>
      <c r="GA59" s="58" t="s">
        <v>674</v>
      </c>
      <c r="GB59" s="58" t="s">
        <v>675</v>
      </c>
      <c r="GC59" s="58" t="s">
        <v>676</v>
      </c>
      <c r="GD59" s="58" t="s">
        <v>677</v>
      </c>
      <c r="GE59" s="60" t="s">
        <v>678</v>
      </c>
      <c r="GF59" s="60" t="s">
        <v>679</v>
      </c>
      <c r="GG59" s="61" t="s">
        <v>680</v>
      </c>
      <c r="GH59" s="52"/>
      <c r="GI59" s="62" t="s">
        <v>669</v>
      </c>
      <c r="GJ59" s="52"/>
      <c r="GK59" s="62"/>
      <c r="GL59" s="54"/>
    </row>
    <row r="60" spans="1:194" ht="20.25" hidden="1" customHeight="1" x14ac:dyDescent="0.2">
      <c r="A60" s="44"/>
      <c r="B60" s="55" t="s">
        <v>681</v>
      </c>
      <c r="C60" s="56" t="s">
        <v>31</v>
      </c>
      <c r="D60" s="57">
        <v>3</v>
      </c>
      <c r="E60" s="59">
        <f t="shared" ref="E60:L60" si="136">IFERROR(SUM(E58:E59), 0)</f>
        <v>0</v>
      </c>
      <c r="F60" s="59">
        <f t="shared" si="136"/>
        <v>0</v>
      </c>
      <c r="G60" s="59">
        <f t="shared" si="136"/>
        <v>0</v>
      </c>
      <c r="H60" s="59">
        <f t="shared" si="136"/>
        <v>0</v>
      </c>
      <c r="I60" s="59">
        <f t="shared" si="136"/>
        <v>0</v>
      </c>
      <c r="J60" s="59">
        <f t="shared" si="136"/>
        <v>0</v>
      </c>
      <c r="K60" s="59">
        <f t="shared" si="136"/>
        <v>0</v>
      </c>
      <c r="L60" s="59">
        <f t="shared" si="136"/>
        <v>0</v>
      </c>
      <c r="M60" s="59">
        <f>IFERROR(SUM(M58:M59), 0)</f>
        <v>0</v>
      </c>
      <c r="N60" s="59">
        <f>IFERROR(SUM(N58:N59), 0)</f>
        <v>0</v>
      </c>
      <c r="O60" s="59">
        <f t="shared" si="0"/>
        <v>0</v>
      </c>
      <c r="P60" s="59">
        <f t="shared" ref="P60:Y60" si="137">IFERROR(SUM(P58:P59), 0)</f>
        <v>0</v>
      </c>
      <c r="Q60" s="59">
        <f t="shared" si="137"/>
        <v>0</v>
      </c>
      <c r="R60" s="59">
        <f t="shared" si="137"/>
        <v>0</v>
      </c>
      <c r="S60" s="59">
        <f t="shared" si="137"/>
        <v>0</v>
      </c>
      <c r="T60" s="59">
        <f t="shared" si="137"/>
        <v>0</v>
      </c>
      <c r="U60" s="59">
        <f t="shared" si="137"/>
        <v>0</v>
      </c>
      <c r="V60" s="59">
        <f t="shared" si="137"/>
        <v>0</v>
      </c>
      <c r="W60" s="59">
        <f t="shared" si="137"/>
        <v>0</v>
      </c>
      <c r="X60" s="59">
        <f t="shared" si="137"/>
        <v>0</v>
      </c>
      <c r="Y60" s="59">
        <f t="shared" si="137"/>
        <v>0</v>
      </c>
      <c r="Z60" s="59">
        <f t="shared" si="1"/>
        <v>0</v>
      </c>
      <c r="AA60" s="59">
        <f t="shared" ref="AA60:AJ60" si="138">IFERROR(SUM(AA58:AA59), 0)</f>
        <v>0</v>
      </c>
      <c r="AB60" s="59">
        <f t="shared" si="138"/>
        <v>0</v>
      </c>
      <c r="AC60" s="59">
        <f t="shared" si="138"/>
        <v>0</v>
      </c>
      <c r="AD60" s="59">
        <f t="shared" si="138"/>
        <v>0</v>
      </c>
      <c r="AE60" s="59">
        <f t="shared" si="138"/>
        <v>0</v>
      </c>
      <c r="AF60" s="59">
        <f t="shared" si="138"/>
        <v>0</v>
      </c>
      <c r="AG60" s="59">
        <f t="shared" si="138"/>
        <v>0</v>
      </c>
      <c r="AH60" s="59">
        <f t="shared" si="138"/>
        <v>0</v>
      </c>
      <c r="AI60" s="59">
        <f t="shared" si="138"/>
        <v>0</v>
      </c>
      <c r="AJ60" s="59">
        <f t="shared" si="138"/>
        <v>0</v>
      </c>
      <c r="AK60" s="59">
        <f t="shared" si="2"/>
        <v>0</v>
      </c>
      <c r="AL60" s="59">
        <f t="shared" ref="AL60:AU60" si="139">IFERROR(SUM(AL58:AL59), 0)</f>
        <v>0</v>
      </c>
      <c r="AM60" s="59">
        <f t="shared" si="139"/>
        <v>0</v>
      </c>
      <c r="AN60" s="59">
        <f t="shared" si="139"/>
        <v>0</v>
      </c>
      <c r="AO60" s="59">
        <f t="shared" si="139"/>
        <v>0</v>
      </c>
      <c r="AP60" s="59">
        <f t="shared" si="139"/>
        <v>0</v>
      </c>
      <c r="AQ60" s="59">
        <f t="shared" si="139"/>
        <v>0</v>
      </c>
      <c r="AR60" s="59">
        <f t="shared" si="139"/>
        <v>0</v>
      </c>
      <c r="AS60" s="59">
        <f t="shared" si="139"/>
        <v>0</v>
      </c>
      <c r="AT60" s="59">
        <f t="shared" si="139"/>
        <v>0</v>
      </c>
      <c r="AU60" s="59">
        <f t="shared" si="139"/>
        <v>0</v>
      </c>
      <c r="AV60" s="59">
        <f t="shared" si="3"/>
        <v>0</v>
      </c>
      <c r="AW60" s="59">
        <f t="shared" ref="AW60:BF60" si="140">IFERROR(SUM(AW58:AW59), 0)</f>
        <v>0</v>
      </c>
      <c r="AX60" s="59">
        <f t="shared" si="140"/>
        <v>0</v>
      </c>
      <c r="AY60" s="59">
        <f t="shared" si="140"/>
        <v>0</v>
      </c>
      <c r="AZ60" s="59">
        <f t="shared" si="140"/>
        <v>0</v>
      </c>
      <c r="BA60" s="59">
        <f t="shared" si="140"/>
        <v>0</v>
      </c>
      <c r="BB60" s="59">
        <f t="shared" si="140"/>
        <v>0</v>
      </c>
      <c r="BC60" s="59">
        <f t="shared" si="140"/>
        <v>0</v>
      </c>
      <c r="BD60" s="59">
        <f t="shared" si="140"/>
        <v>0</v>
      </c>
      <c r="BE60" s="59">
        <f t="shared" si="140"/>
        <v>0</v>
      </c>
      <c r="BF60" s="59">
        <f t="shared" si="140"/>
        <v>0</v>
      </c>
      <c r="BG60" s="59">
        <f t="shared" si="4"/>
        <v>0</v>
      </c>
      <c r="BH60" s="59">
        <f t="shared" ref="BH60:BQ60" si="141">IFERROR(SUM(BH58:BH59), 0)</f>
        <v>0</v>
      </c>
      <c r="BI60" s="59">
        <f t="shared" si="141"/>
        <v>0</v>
      </c>
      <c r="BJ60" s="59">
        <f t="shared" si="141"/>
        <v>0</v>
      </c>
      <c r="BK60" s="59">
        <f t="shared" si="141"/>
        <v>0</v>
      </c>
      <c r="BL60" s="59">
        <f t="shared" si="141"/>
        <v>0</v>
      </c>
      <c r="BM60" s="59">
        <f t="shared" si="141"/>
        <v>0</v>
      </c>
      <c r="BN60" s="59">
        <f t="shared" si="141"/>
        <v>0</v>
      </c>
      <c r="BO60" s="59">
        <f t="shared" si="141"/>
        <v>0</v>
      </c>
      <c r="BP60" s="59">
        <f t="shared" si="141"/>
        <v>0</v>
      </c>
      <c r="BQ60" s="59">
        <f t="shared" si="141"/>
        <v>0</v>
      </c>
      <c r="BR60" s="59">
        <f t="shared" si="5"/>
        <v>0</v>
      </c>
      <c r="BS60" s="59">
        <f t="shared" ref="BS60:CB60" si="142">IFERROR(SUM(BS58:BS59), 0)</f>
        <v>0</v>
      </c>
      <c r="BT60" s="59">
        <f t="shared" si="142"/>
        <v>0</v>
      </c>
      <c r="BU60" s="59">
        <f t="shared" si="142"/>
        <v>0</v>
      </c>
      <c r="BV60" s="59">
        <f t="shared" si="142"/>
        <v>0</v>
      </c>
      <c r="BW60" s="59">
        <f t="shared" si="142"/>
        <v>0</v>
      </c>
      <c r="BX60" s="59">
        <f t="shared" si="142"/>
        <v>0</v>
      </c>
      <c r="BY60" s="59">
        <f t="shared" si="142"/>
        <v>0</v>
      </c>
      <c r="BZ60" s="59">
        <f t="shared" si="142"/>
        <v>0</v>
      </c>
      <c r="CA60" s="59">
        <f t="shared" si="142"/>
        <v>0</v>
      </c>
      <c r="CB60" s="59">
        <f t="shared" si="142"/>
        <v>0</v>
      </c>
      <c r="CC60" s="59">
        <f t="shared" si="6"/>
        <v>0</v>
      </c>
      <c r="CD60" s="59">
        <f t="shared" ref="CD60:CM60" si="143">IFERROR(SUM(CD58:CD59), 0)</f>
        <v>0</v>
      </c>
      <c r="CE60" s="59">
        <f t="shared" si="143"/>
        <v>0</v>
      </c>
      <c r="CF60" s="59">
        <f t="shared" si="143"/>
        <v>0</v>
      </c>
      <c r="CG60" s="59">
        <f t="shared" si="143"/>
        <v>0</v>
      </c>
      <c r="CH60" s="59">
        <f t="shared" si="143"/>
        <v>0</v>
      </c>
      <c r="CI60" s="59">
        <f t="shared" si="143"/>
        <v>0</v>
      </c>
      <c r="CJ60" s="59">
        <f t="shared" si="143"/>
        <v>0</v>
      </c>
      <c r="CK60" s="59">
        <f t="shared" si="143"/>
        <v>0</v>
      </c>
      <c r="CL60" s="63">
        <f t="shared" si="143"/>
        <v>0</v>
      </c>
      <c r="CM60" s="63">
        <f t="shared" si="143"/>
        <v>0</v>
      </c>
      <c r="CN60" s="61">
        <f t="shared" si="7"/>
        <v>0</v>
      </c>
      <c r="CO60" s="52"/>
      <c r="CP60" s="62" t="s">
        <v>682</v>
      </c>
      <c r="CQ60" s="52"/>
      <c r="CR60" s="62"/>
      <c r="CS60" s="54"/>
      <c r="CT60" s="54"/>
      <c r="CU60" s="55" t="s">
        <v>681</v>
      </c>
      <c r="CV60" s="56" t="s">
        <v>31</v>
      </c>
      <c r="CW60" s="57">
        <v>3</v>
      </c>
      <c r="CX60" s="59" t="s">
        <v>683</v>
      </c>
      <c r="CY60" s="59" t="s">
        <v>684</v>
      </c>
      <c r="CZ60" s="59" t="s">
        <v>685</v>
      </c>
      <c r="DA60" s="59" t="s">
        <v>686</v>
      </c>
      <c r="DB60" s="59" t="s">
        <v>687</v>
      </c>
      <c r="DC60" s="59" t="s">
        <v>688</v>
      </c>
      <c r="DD60" s="59" t="s">
        <v>689</v>
      </c>
      <c r="DE60" s="59" t="s">
        <v>690</v>
      </c>
      <c r="DF60" s="59" t="s">
        <v>691</v>
      </c>
      <c r="DG60" s="59" t="s">
        <v>692</v>
      </c>
      <c r="DH60" s="59" t="s">
        <v>693</v>
      </c>
      <c r="DI60" s="59" t="s">
        <v>683</v>
      </c>
      <c r="DJ60" s="59" t="s">
        <v>684</v>
      </c>
      <c r="DK60" s="59" t="s">
        <v>685</v>
      </c>
      <c r="DL60" s="59" t="s">
        <v>686</v>
      </c>
      <c r="DM60" s="59" t="s">
        <v>687</v>
      </c>
      <c r="DN60" s="59" t="s">
        <v>688</v>
      </c>
      <c r="DO60" s="59" t="s">
        <v>689</v>
      </c>
      <c r="DP60" s="59" t="s">
        <v>690</v>
      </c>
      <c r="DQ60" s="59" t="s">
        <v>691</v>
      </c>
      <c r="DR60" s="59" t="s">
        <v>692</v>
      </c>
      <c r="DS60" s="59" t="s">
        <v>693</v>
      </c>
      <c r="DT60" s="59" t="s">
        <v>683</v>
      </c>
      <c r="DU60" s="59" t="s">
        <v>684</v>
      </c>
      <c r="DV60" s="59" t="s">
        <v>685</v>
      </c>
      <c r="DW60" s="59" t="s">
        <v>686</v>
      </c>
      <c r="DX60" s="59" t="s">
        <v>687</v>
      </c>
      <c r="DY60" s="59" t="s">
        <v>688</v>
      </c>
      <c r="DZ60" s="59" t="s">
        <v>689</v>
      </c>
      <c r="EA60" s="59" t="s">
        <v>690</v>
      </c>
      <c r="EB60" s="59" t="s">
        <v>691</v>
      </c>
      <c r="EC60" s="59" t="s">
        <v>692</v>
      </c>
      <c r="ED60" s="59" t="s">
        <v>693</v>
      </c>
      <c r="EE60" s="59" t="s">
        <v>683</v>
      </c>
      <c r="EF60" s="59" t="s">
        <v>684</v>
      </c>
      <c r="EG60" s="59" t="s">
        <v>685</v>
      </c>
      <c r="EH60" s="59" t="s">
        <v>686</v>
      </c>
      <c r="EI60" s="59" t="s">
        <v>687</v>
      </c>
      <c r="EJ60" s="59" t="s">
        <v>688</v>
      </c>
      <c r="EK60" s="59" t="s">
        <v>689</v>
      </c>
      <c r="EL60" s="59" t="s">
        <v>690</v>
      </c>
      <c r="EM60" s="59" t="s">
        <v>691</v>
      </c>
      <c r="EN60" s="59" t="s">
        <v>692</v>
      </c>
      <c r="EO60" s="59" t="s">
        <v>693</v>
      </c>
      <c r="EP60" s="59" t="s">
        <v>683</v>
      </c>
      <c r="EQ60" s="59" t="s">
        <v>684</v>
      </c>
      <c r="ER60" s="59" t="s">
        <v>685</v>
      </c>
      <c r="ES60" s="59" t="s">
        <v>686</v>
      </c>
      <c r="ET60" s="59" t="s">
        <v>687</v>
      </c>
      <c r="EU60" s="59" t="s">
        <v>688</v>
      </c>
      <c r="EV60" s="59" t="s">
        <v>689</v>
      </c>
      <c r="EW60" s="59" t="s">
        <v>690</v>
      </c>
      <c r="EX60" s="59" t="s">
        <v>691</v>
      </c>
      <c r="EY60" s="59" t="s">
        <v>692</v>
      </c>
      <c r="EZ60" s="59" t="s">
        <v>693</v>
      </c>
      <c r="FA60" s="59" t="s">
        <v>683</v>
      </c>
      <c r="FB60" s="59" t="s">
        <v>684</v>
      </c>
      <c r="FC60" s="59" t="s">
        <v>685</v>
      </c>
      <c r="FD60" s="59" t="s">
        <v>686</v>
      </c>
      <c r="FE60" s="59" t="s">
        <v>687</v>
      </c>
      <c r="FF60" s="59" t="s">
        <v>688</v>
      </c>
      <c r="FG60" s="59" t="s">
        <v>689</v>
      </c>
      <c r="FH60" s="59" t="s">
        <v>690</v>
      </c>
      <c r="FI60" s="59" t="s">
        <v>691</v>
      </c>
      <c r="FJ60" s="59" t="s">
        <v>692</v>
      </c>
      <c r="FK60" s="59" t="s">
        <v>693</v>
      </c>
      <c r="FL60" s="59" t="s">
        <v>683</v>
      </c>
      <c r="FM60" s="59" t="s">
        <v>684</v>
      </c>
      <c r="FN60" s="59" t="s">
        <v>685</v>
      </c>
      <c r="FO60" s="59" t="s">
        <v>686</v>
      </c>
      <c r="FP60" s="59" t="s">
        <v>687</v>
      </c>
      <c r="FQ60" s="59" t="s">
        <v>688</v>
      </c>
      <c r="FR60" s="59" t="s">
        <v>689</v>
      </c>
      <c r="FS60" s="59" t="s">
        <v>690</v>
      </c>
      <c r="FT60" s="59" t="s">
        <v>691</v>
      </c>
      <c r="FU60" s="59" t="s">
        <v>692</v>
      </c>
      <c r="FV60" s="59" t="s">
        <v>693</v>
      </c>
      <c r="FW60" s="59" t="s">
        <v>683</v>
      </c>
      <c r="FX60" s="59" t="s">
        <v>684</v>
      </c>
      <c r="FY60" s="59" t="s">
        <v>685</v>
      </c>
      <c r="FZ60" s="59" t="s">
        <v>686</v>
      </c>
      <c r="GA60" s="59" t="s">
        <v>687</v>
      </c>
      <c r="GB60" s="59" t="s">
        <v>688</v>
      </c>
      <c r="GC60" s="59" t="s">
        <v>689</v>
      </c>
      <c r="GD60" s="59" t="s">
        <v>690</v>
      </c>
      <c r="GE60" s="63" t="s">
        <v>691</v>
      </c>
      <c r="GF60" s="63" t="s">
        <v>692</v>
      </c>
      <c r="GG60" s="61" t="s">
        <v>693</v>
      </c>
      <c r="GH60" s="52"/>
      <c r="GI60" s="62" t="s">
        <v>682</v>
      </c>
      <c r="GJ60" s="52"/>
      <c r="GK60" s="62"/>
      <c r="GL60" s="54"/>
    </row>
    <row r="61" spans="1:194" ht="20.25" hidden="1" customHeight="1" x14ac:dyDescent="0.2">
      <c r="A61" s="44"/>
      <c r="B61" s="55" t="s">
        <v>694</v>
      </c>
      <c r="C61" s="56" t="s">
        <v>31</v>
      </c>
      <c r="D61" s="57">
        <v>3</v>
      </c>
      <c r="E61" s="58"/>
      <c r="F61" s="58"/>
      <c r="G61" s="58"/>
      <c r="H61" s="58"/>
      <c r="I61" s="58"/>
      <c r="J61" s="58"/>
      <c r="K61" s="58"/>
      <c r="L61" s="58"/>
      <c r="M61" s="58"/>
      <c r="N61" s="58"/>
      <c r="O61" s="59">
        <f t="shared" si="0"/>
        <v>0</v>
      </c>
      <c r="P61" s="58"/>
      <c r="Q61" s="58"/>
      <c r="R61" s="58"/>
      <c r="S61" s="58"/>
      <c r="T61" s="58"/>
      <c r="U61" s="58"/>
      <c r="V61" s="58"/>
      <c r="W61" s="58"/>
      <c r="X61" s="58"/>
      <c r="Y61" s="58"/>
      <c r="Z61" s="59">
        <f t="shared" si="1"/>
        <v>0</v>
      </c>
      <c r="AA61" s="58"/>
      <c r="AB61" s="58"/>
      <c r="AC61" s="58"/>
      <c r="AD61" s="58"/>
      <c r="AE61" s="58"/>
      <c r="AF61" s="58"/>
      <c r="AG61" s="58"/>
      <c r="AH61" s="58"/>
      <c r="AI61" s="58"/>
      <c r="AJ61" s="58"/>
      <c r="AK61" s="59">
        <f t="shared" si="2"/>
        <v>0</v>
      </c>
      <c r="AL61" s="58"/>
      <c r="AM61" s="58"/>
      <c r="AN61" s="58"/>
      <c r="AO61" s="58"/>
      <c r="AP61" s="58"/>
      <c r="AQ61" s="58"/>
      <c r="AR61" s="58"/>
      <c r="AS61" s="58"/>
      <c r="AT61" s="58"/>
      <c r="AU61" s="58"/>
      <c r="AV61" s="59">
        <f t="shared" si="3"/>
        <v>0</v>
      </c>
      <c r="AW61" s="58"/>
      <c r="AX61" s="58"/>
      <c r="AY61" s="58"/>
      <c r="AZ61" s="58"/>
      <c r="BA61" s="58"/>
      <c r="BB61" s="58"/>
      <c r="BC61" s="58"/>
      <c r="BD61" s="58"/>
      <c r="BE61" s="58"/>
      <c r="BF61" s="58"/>
      <c r="BG61" s="59">
        <f t="shared" si="4"/>
        <v>0</v>
      </c>
      <c r="BH61" s="58"/>
      <c r="BI61" s="58"/>
      <c r="BJ61" s="58"/>
      <c r="BK61" s="58"/>
      <c r="BL61" s="58"/>
      <c r="BM61" s="58"/>
      <c r="BN61" s="58"/>
      <c r="BO61" s="58"/>
      <c r="BP61" s="58"/>
      <c r="BQ61" s="58"/>
      <c r="BR61" s="59">
        <f t="shared" si="5"/>
        <v>0</v>
      </c>
      <c r="BS61" s="58"/>
      <c r="BT61" s="58"/>
      <c r="BU61" s="58"/>
      <c r="BV61" s="58"/>
      <c r="BW61" s="58"/>
      <c r="BX61" s="58"/>
      <c r="BY61" s="58"/>
      <c r="BZ61" s="58"/>
      <c r="CA61" s="58"/>
      <c r="CB61" s="58"/>
      <c r="CC61" s="59">
        <f t="shared" si="6"/>
        <v>0</v>
      </c>
      <c r="CD61" s="58"/>
      <c r="CE61" s="58"/>
      <c r="CF61" s="58"/>
      <c r="CG61" s="58"/>
      <c r="CH61" s="58"/>
      <c r="CI61" s="58"/>
      <c r="CJ61" s="58"/>
      <c r="CK61" s="58"/>
      <c r="CL61" s="60"/>
      <c r="CM61" s="60"/>
      <c r="CN61" s="61">
        <f t="shared" si="7"/>
        <v>0</v>
      </c>
      <c r="CO61" s="52"/>
      <c r="CP61" s="62" t="s">
        <v>695</v>
      </c>
      <c r="CQ61" s="52"/>
      <c r="CR61" s="62"/>
      <c r="CS61" s="54"/>
      <c r="CT61" s="54"/>
      <c r="CU61" s="55" t="s">
        <v>694</v>
      </c>
      <c r="CV61" s="56" t="s">
        <v>31</v>
      </c>
      <c r="CW61" s="57">
        <v>3</v>
      </c>
      <c r="CX61" s="58" t="s">
        <v>696</v>
      </c>
      <c r="CY61" s="58" t="s">
        <v>697</v>
      </c>
      <c r="CZ61" s="58" t="s">
        <v>698</v>
      </c>
      <c r="DA61" s="58" t="s">
        <v>699</v>
      </c>
      <c r="DB61" s="58" t="s">
        <v>700</v>
      </c>
      <c r="DC61" s="58" t="s">
        <v>701</v>
      </c>
      <c r="DD61" s="58" t="s">
        <v>702</v>
      </c>
      <c r="DE61" s="58" t="s">
        <v>703</v>
      </c>
      <c r="DF61" s="58" t="s">
        <v>704</v>
      </c>
      <c r="DG61" s="58" t="s">
        <v>705</v>
      </c>
      <c r="DH61" s="59" t="s">
        <v>706</v>
      </c>
      <c r="DI61" s="58" t="s">
        <v>696</v>
      </c>
      <c r="DJ61" s="58" t="s">
        <v>697</v>
      </c>
      <c r="DK61" s="58" t="s">
        <v>698</v>
      </c>
      <c r="DL61" s="58" t="s">
        <v>699</v>
      </c>
      <c r="DM61" s="58" t="s">
        <v>700</v>
      </c>
      <c r="DN61" s="58" t="s">
        <v>701</v>
      </c>
      <c r="DO61" s="58" t="s">
        <v>702</v>
      </c>
      <c r="DP61" s="58" t="s">
        <v>703</v>
      </c>
      <c r="DQ61" s="58" t="s">
        <v>704</v>
      </c>
      <c r="DR61" s="58" t="s">
        <v>705</v>
      </c>
      <c r="DS61" s="59" t="s">
        <v>706</v>
      </c>
      <c r="DT61" s="58" t="s">
        <v>696</v>
      </c>
      <c r="DU61" s="58" t="s">
        <v>697</v>
      </c>
      <c r="DV61" s="58" t="s">
        <v>698</v>
      </c>
      <c r="DW61" s="58" t="s">
        <v>699</v>
      </c>
      <c r="DX61" s="58" t="s">
        <v>700</v>
      </c>
      <c r="DY61" s="58" t="s">
        <v>701</v>
      </c>
      <c r="DZ61" s="58" t="s">
        <v>702</v>
      </c>
      <c r="EA61" s="58" t="s">
        <v>703</v>
      </c>
      <c r="EB61" s="58" t="s">
        <v>704</v>
      </c>
      <c r="EC61" s="58" t="s">
        <v>705</v>
      </c>
      <c r="ED61" s="59" t="s">
        <v>706</v>
      </c>
      <c r="EE61" s="58" t="s">
        <v>696</v>
      </c>
      <c r="EF61" s="58" t="s">
        <v>697</v>
      </c>
      <c r="EG61" s="58" t="s">
        <v>698</v>
      </c>
      <c r="EH61" s="58" t="s">
        <v>699</v>
      </c>
      <c r="EI61" s="58" t="s">
        <v>700</v>
      </c>
      <c r="EJ61" s="58" t="s">
        <v>701</v>
      </c>
      <c r="EK61" s="58" t="s">
        <v>702</v>
      </c>
      <c r="EL61" s="58" t="s">
        <v>703</v>
      </c>
      <c r="EM61" s="58" t="s">
        <v>704</v>
      </c>
      <c r="EN61" s="58" t="s">
        <v>705</v>
      </c>
      <c r="EO61" s="59" t="s">
        <v>706</v>
      </c>
      <c r="EP61" s="58" t="s">
        <v>696</v>
      </c>
      <c r="EQ61" s="58" t="s">
        <v>697</v>
      </c>
      <c r="ER61" s="58" t="s">
        <v>698</v>
      </c>
      <c r="ES61" s="58" t="s">
        <v>699</v>
      </c>
      <c r="ET61" s="58" t="s">
        <v>700</v>
      </c>
      <c r="EU61" s="58" t="s">
        <v>701</v>
      </c>
      <c r="EV61" s="58" t="s">
        <v>702</v>
      </c>
      <c r="EW61" s="58" t="s">
        <v>703</v>
      </c>
      <c r="EX61" s="58" t="s">
        <v>704</v>
      </c>
      <c r="EY61" s="58" t="s">
        <v>705</v>
      </c>
      <c r="EZ61" s="59" t="s">
        <v>706</v>
      </c>
      <c r="FA61" s="58" t="s">
        <v>696</v>
      </c>
      <c r="FB61" s="58" t="s">
        <v>697</v>
      </c>
      <c r="FC61" s="58" t="s">
        <v>698</v>
      </c>
      <c r="FD61" s="58" t="s">
        <v>699</v>
      </c>
      <c r="FE61" s="58" t="s">
        <v>700</v>
      </c>
      <c r="FF61" s="58" t="s">
        <v>701</v>
      </c>
      <c r="FG61" s="58" t="s">
        <v>702</v>
      </c>
      <c r="FH61" s="58" t="s">
        <v>703</v>
      </c>
      <c r="FI61" s="58" t="s">
        <v>704</v>
      </c>
      <c r="FJ61" s="58" t="s">
        <v>705</v>
      </c>
      <c r="FK61" s="59" t="s">
        <v>706</v>
      </c>
      <c r="FL61" s="58" t="s">
        <v>696</v>
      </c>
      <c r="FM61" s="58" t="s">
        <v>697</v>
      </c>
      <c r="FN61" s="58" t="s">
        <v>698</v>
      </c>
      <c r="FO61" s="58" t="s">
        <v>699</v>
      </c>
      <c r="FP61" s="58" t="s">
        <v>700</v>
      </c>
      <c r="FQ61" s="58" t="s">
        <v>701</v>
      </c>
      <c r="FR61" s="58" t="s">
        <v>702</v>
      </c>
      <c r="FS61" s="58" t="s">
        <v>703</v>
      </c>
      <c r="FT61" s="58" t="s">
        <v>704</v>
      </c>
      <c r="FU61" s="58" t="s">
        <v>705</v>
      </c>
      <c r="FV61" s="59" t="s">
        <v>706</v>
      </c>
      <c r="FW61" s="58" t="s">
        <v>696</v>
      </c>
      <c r="FX61" s="58" t="s">
        <v>697</v>
      </c>
      <c r="FY61" s="58" t="s">
        <v>698</v>
      </c>
      <c r="FZ61" s="58" t="s">
        <v>699</v>
      </c>
      <c r="GA61" s="58" t="s">
        <v>700</v>
      </c>
      <c r="GB61" s="58" t="s">
        <v>701</v>
      </c>
      <c r="GC61" s="58" t="s">
        <v>702</v>
      </c>
      <c r="GD61" s="58" t="s">
        <v>703</v>
      </c>
      <c r="GE61" s="60" t="s">
        <v>704</v>
      </c>
      <c r="GF61" s="60" t="s">
        <v>705</v>
      </c>
      <c r="GG61" s="61" t="s">
        <v>706</v>
      </c>
      <c r="GH61" s="52"/>
      <c r="GI61" s="62" t="s">
        <v>695</v>
      </c>
      <c r="GJ61" s="52"/>
      <c r="GK61" s="62"/>
      <c r="GL61" s="54"/>
    </row>
    <row r="62" spans="1:194" ht="20.25" hidden="1" customHeight="1" x14ac:dyDescent="0.2">
      <c r="A62" s="44"/>
      <c r="B62" s="55" t="s">
        <v>707</v>
      </c>
      <c r="C62" s="56" t="s">
        <v>31</v>
      </c>
      <c r="D62" s="57">
        <v>3</v>
      </c>
      <c r="E62" s="58"/>
      <c r="F62" s="58"/>
      <c r="G62" s="58"/>
      <c r="H62" s="58"/>
      <c r="I62" s="58"/>
      <c r="J62" s="58"/>
      <c r="K62" s="58"/>
      <c r="L62" s="58"/>
      <c r="M62" s="58"/>
      <c r="N62" s="58"/>
      <c r="O62" s="59">
        <f t="shared" si="0"/>
        <v>0</v>
      </c>
      <c r="P62" s="58"/>
      <c r="Q62" s="58"/>
      <c r="R62" s="58"/>
      <c r="S62" s="58"/>
      <c r="T62" s="58"/>
      <c r="U62" s="58"/>
      <c r="V62" s="58"/>
      <c r="W62" s="58"/>
      <c r="X62" s="58"/>
      <c r="Y62" s="58"/>
      <c r="Z62" s="59">
        <f t="shared" si="1"/>
        <v>0</v>
      </c>
      <c r="AA62" s="58"/>
      <c r="AB62" s="58"/>
      <c r="AC62" s="58"/>
      <c r="AD62" s="58"/>
      <c r="AE62" s="58"/>
      <c r="AF62" s="58"/>
      <c r="AG62" s="58"/>
      <c r="AH62" s="58"/>
      <c r="AI62" s="58"/>
      <c r="AJ62" s="58"/>
      <c r="AK62" s="59">
        <f t="shared" si="2"/>
        <v>0</v>
      </c>
      <c r="AL62" s="58"/>
      <c r="AM62" s="58"/>
      <c r="AN62" s="58"/>
      <c r="AO62" s="58"/>
      <c r="AP62" s="58"/>
      <c r="AQ62" s="58"/>
      <c r="AR62" s="58"/>
      <c r="AS62" s="58"/>
      <c r="AT62" s="58"/>
      <c r="AU62" s="58"/>
      <c r="AV62" s="59">
        <f t="shared" si="3"/>
        <v>0</v>
      </c>
      <c r="AW62" s="58"/>
      <c r="AX62" s="58"/>
      <c r="AY62" s="58"/>
      <c r="AZ62" s="58"/>
      <c r="BA62" s="58"/>
      <c r="BB62" s="58"/>
      <c r="BC62" s="58"/>
      <c r="BD62" s="58"/>
      <c r="BE62" s="58"/>
      <c r="BF62" s="58"/>
      <c r="BG62" s="59">
        <f t="shared" si="4"/>
        <v>0</v>
      </c>
      <c r="BH62" s="58"/>
      <c r="BI62" s="58"/>
      <c r="BJ62" s="58"/>
      <c r="BK62" s="58"/>
      <c r="BL62" s="58"/>
      <c r="BM62" s="58"/>
      <c r="BN62" s="58"/>
      <c r="BO62" s="58"/>
      <c r="BP62" s="58"/>
      <c r="BQ62" s="58"/>
      <c r="BR62" s="59">
        <f t="shared" si="5"/>
        <v>0</v>
      </c>
      <c r="BS62" s="58"/>
      <c r="BT62" s="58"/>
      <c r="BU62" s="58"/>
      <c r="BV62" s="58"/>
      <c r="BW62" s="58"/>
      <c r="BX62" s="58"/>
      <c r="BY62" s="58"/>
      <c r="BZ62" s="58"/>
      <c r="CA62" s="58"/>
      <c r="CB62" s="58"/>
      <c r="CC62" s="59">
        <f t="shared" si="6"/>
        <v>0</v>
      </c>
      <c r="CD62" s="58"/>
      <c r="CE62" s="58"/>
      <c r="CF62" s="58"/>
      <c r="CG62" s="58"/>
      <c r="CH62" s="58"/>
      <c r="CI62" s="58"/>
      <c r="CJ62" s="58"/>
      <c r="CK62" s="58"/>
      <c r="CL62" s="60"/>
      <c r="CM62" s="60"/>
      <c r="CN62" s="61">
        <f t="shared" si="7"/>
        <v>0</v>
      </c>
      <c r="CO62" s="52"/>
      <c r="CP62" s="62" t="s">
        <v>708</v>
      </c>
      <c r="CQ62" s="52"/>
      <c r="CR62" s="62"/>
      <c r="CS62" s="54"/>
      <c r="CT62" s="54"/>
      <c r="CU62" s="55" t="s">
        <v>707</v>
      </c>
      <c r="CV62" s="56" t="s">
        <v>31</v>
      </c>
      <c r="CW62" s="57">
        <v>3</v>
      </c>
      <c r="CX62" s="58" t="s">
        <v>709</v>
      </c>
      <c r="CY62" s="58" t="s">
        <v>710</v>
      </c>
      <c r="CZ62" s="58" t="s">
        <v>711</v>
      </c>
      <c r="DA62" s="58" t="s">
        <v>712</v>
      </c>
      <c r="DB62" s="58" t="s">
        <v>713</v>
      </c>
      <c r="DC62" s="58" t="s">
        <v>714</v>
      </c>
      <c r="DD62" s="58" t="s">
        <v>715</v>
      </c>
      <c r="DE62" s="58" t="s">
        <v>716</v>
      </c>
      <c r="DF62" s="58" t="s">
        <v>717</v>
      </c>
      <c r="DG62" s="58" t="s">
        <v>718</v>
      </c>
      <c r="DH62" s="59" t="s">
        <v>719</v>
      </c>
      <c r="DI62" s="58" t="s">
        <v>709</v>
      </c>
      <c r="DJ62" s="58" t="s">
        <v>710</v>
      </c>
      <c r="DK62" s="58" t="s">
        <v>711</v>
      </c>
      <c r="DL62" s="58" t="s">
        <v>712</v>
      </c>
      <c r="DM62" s="58" t="s">
        <v>713</v>
      </c>
      <c r="DN62" s="58" t="s">
        <v>714</v>
      </c>
      <c r="DO62" s="58" t="s">
        <v>715</v>
      </c>
      <c r="DP62" s="58" t="s">
        <v>716</v>
      </c>
      <c r="DQ62" s="58" t="s">
        <v>717</v>
      </c>
      <c r="DR62" s="58" t="s">
        <v>718</v>
      </c>
      <c r="DS62" s="59" t="s">
        <v>719</v>
      </c>
      <c r="DT62" s="58" t="s">
        <v>709</v>
      </c>
      <c r="DU62" s="58" t="s">
        <v>710</v>
      </c>
      <c r="DV62" s="58" t="s">
        <v>711</v>
      </c>
      <c r="DW62" s="58" t="s">
        <v>712</v>
      </c>
      <c r="DX62" s="58" t="s">
        <v>713</v>
      </c>
      <c r="DY62" s="58" t="s">
        <v>714</v>
      </c>
      <c r="DZ62" s="58" t="s">
        <v>715</v>
      </c>
      <c r="EA62" s="58" t="s">
        <v>716</v>
      </c>
      <c r="EB62" s="58" t="s">
        <v>717</v>
      </c>
      <c r="EC62" s="58" t="s">
        <v>718</v>
      </c>
      <c r="ED62" s="59" t="s">
        <v>719</v>
      </c>
      <c r="EE62" s="58" t="s">
        <v>709</v>
      </c>
      <c r="EF62" s="58" t="s">
        <v>710</v>
      </c>
      <c r="EG62" s="58" t="s">
        <v>711</v>
      </c>
      <c r="EH62" s="58" t="s">
        <v>712</v>
      </c>
      <c r="EI62" s="58" t="s">
        <v>713</v>
      </c>
      <c r="EJ62" s="58" t="s">
        <v>714</v>
      </c>
      <c r="EK62" s="58" t="s">
        <v>715</v>
      </c>
      <c r="EL62" s="58" t="s">
        <v>716</v>
      </c>
      <c r="EM62" s="58" t="s">
        <v>717</v>
      </c>
      <c r="EN62" s="58" t="s">
        <v>718</v>
      </c>
      <c r="EO62" s="59" t="s">
        <v>719</v>
      </c>
      <c r="EP62" s="58" t="s">
        <v>709</v>
      </c>
      <c r="EQ62" s="58" t="s">
        <v>710</v>
      </c>
      <c r="ER62" s="58" t="s">
        <v>711</v>
      </c>
      <c r="ES62" s="58" t="s">
        <v>712</v>
      </c>
      <c r="ET62" s="58" t="s">
        <v>713</v>
      </c>
      <c r="EU62" s="58" t="s">
        <v>714</v>
      </c>
      <c r="EV62" s="58" t="s">
        <v>715</v>
      </c>
      <c r="EW62" s="58" t="s">
        <v>716</v>
      </c>
      <c r="EX62" s="58" t="s">
        <v>717</v>
      </c>
      <c r="EY62" s="58" t="s">
        <v>718</v>
      </c>
      <c r="EZ62" s="59" t="s">
        <v>719</v>
      </c>
      <c r="FA62" s="58" t="s">
        <v>709</v>
      </c>
      <c r="FB62" s="58" t="s">
        <v>710</v>
      </c>
      <c r="FC62" s="58" t="s">
        <v>711</v>
      </c>
      <c r="FD62" s="58" t="s">
        <v>712</v>
      </c>
      <c r="FE62" s="58" t="s">
        <v>713</v>
      </c>
      <c r="FF62" s="58" t="s">
        <v>714</v>
      </c>
      <c r="FG62" s="58" t="s">
        <v>715</v>
      </c>
      <c r="FH62" s="58" t="s">
        <v>716</v>
      </c>
      <c r="FI62" s="58" t="s">
        <v>717</v>
      </c>
      <c r="FJ62" s="58" t="s">
        <v>718</v>
      </c>
      <c r="FK62" s="59" t="s">
        <v>719</v>
      </c>
      <c r="FL62" s="58" t="s">
        <v>709</v>
      </c>
      <c r="FM62" s="58" t="s">
        <v>710</v>
      </c>
      <c r="FN62" s="58" t="s">
        <v>711</v>
      </c>
      <c r="FO62" s="58" t="s">
        <v>712</v>
      </c>
      <c r="FP62" s="58" t="s">
        <v>713</v>
      </c>
      <c r="FQ62" s="58" t="s">
        <v>714</v>
      </c>
      <c r="FR62" s="58" t="s">
        <v>715</v>
      </c>
      <c r="FS62" s="58" t="s">
        <v>716</v>
      </c>
      <c r="FT62" s="58" t="s">
        <v>717</v>
      </c>
      <c r="FU62" s="58" t="s">
        <v>718</v>
      </c>
      <c r="FV62" s="59" t="s">
        <v>719</v>
      </c>
      <c r="FW62" s="58" t="s">
        <v>709</v>
      </c>
      <c r="FX62" s="58" t="s">
        <v>710</v>
      </c>
      <c r="FY62" s="58" t="s">
        <v>711</v>
      </c>
      <c r="FZ62" s="58" t="s">
        <v>712</v>
      </c>
      <c r="GA62" s="58" t="s">
        <v>713</v>
      </c>
      <c r="GB62" s="58" t="s">
        <v>714</v>
      </c>
      <c r="GC62" s="58" t="s">
        <v>715</v>
      </c>
      <c r="GD62" s="58" t="s">
        <v>716</v>
      </c>
      <c r="GE62" s="60" t="s">
        <v>717</v>
      </c>
      <c r="GF62" s="60" t="s">
        <v>718</v>
      </c>
      <c r="GG62" s="61" t="s">
        <v>719</v>
      </c>
      <c r="GH62" s="52"/>
      <c r="GI62" s="62" t="s">
        <v>708</v>
      </c>
      <c r="GJ62" s="52"/>
      <c r="GK62" s="62"/>
      <c r="GL62" s="54"/>
    </row>
    <row r="63" spans="1:194" ht="20.25" hidden="1" customHeight="1" x14ac:dyDescent="0.2">
      <c r="A63" s="44"/>
      <c r="B63" s="55" t="s">
        <v>720</v>
      </c>
      <c r="C63" s="56" t="s">
        <v>31</v>
      </c>
      <c r="D63" s="57">
        <v>3</v>
      </c>
      <c r="E63" s="59">
        <f t="shared" ref="E63:L63" si="144">IFERROR(SUM(E61:E62), 0)</f>
        <v>0</v>
      </c>
      <c r="F63" s="59">
        <f t="shared" si="144"/>
        <v>0</v>
      </c>
      <c r="G63" s="59">
        <f t="shared" si="144"/>
        <v>0</v>
      </c>
      <c r="H63" s="59">
        <f t="shared" si="144"/>
        <v>0</v>
      </c>
      <c r="I63" s="59">
        <f t="shared" si="144"/>
        <v>0</v>
      </c>
      <c r="J63" s="59">
        <f t="shared" si="144"/>
        <v>0</v>
      </c>
      <c r="K63" s="59">
        <f t="shared" si="144"/>
        <v>0</v>
      </c>
      <c r="L63" s="59">
        <f t="shared" si="144"/>
        <v>0</v>
      </c>
      <c r="M63" s="59">
        <f>IFERROR(SUM(M61:M62), 0)</f>
        <v>0</v>
      </c>
      <c r="N63" s="59">
        <f>IFERROR(SUM(N61:N62), 0)</f>
        <v>0</v>
      </c>
      <c r="O63" s="59">
        <f t="shared" si="0"/>
        <v>0</v>
      </c>
      <c r="P63" s="59">
        <f t="shared" ref="P63:Y63" si="145">IFERROR(SUM(P61:P62), 0)</f>
        <v>0</v>
      </c>
      <c r="Q63" s="59">
        <f t="shared" si="145"/>
        <v>0</v>
      </c>
      <c r="R63" s="59">
        <f t="shared" si="145"/>
        <v>0</v>
      </c>
      <c r="S63" s="59">
        <f t="shared" si="145"/>
        <v>0</v>
      </c>
      <c r="T63" s="59">
        <f t="shared" si="145"/>
        <v>0</v>
      </c>
      <c r="U63" s="59">
        <f t="shared" si="145"/>
        <v>0</v>
      </c>
      <c r="V63" s="59">
        <f t="shared" si="145"/>
        <v>0</v>
      </c>
      <c r="W63" s="59">
        <f t="shared" si="145"/>
        <v>0</v>
      </c>
      <c r="X63" s="59">
        <f t="shared" si="145"/>
        <v>0</v>
      </c>
      <c r="Y63" s="59">
        <f t="shared" si="145"/>
        <v>0</v>
      </c>
      <c r="Z63" s="59">
        <f t="shared" si="1"/>
        <v>0</v>
      </c>
      <c r="AA63" s="59">
        <f t="shared" ref="AA63:AJ63" si="146">IFERROR(SUM(AA61:AA62), 0)</f>
        <v>0</v>
      </c>
      <c r="AB63" s="59">
        <f t="shared" si="146"/>
        <v>0</v>
      </c>
      <c r="AC63" s="59">
        <f t="shared" si="146"/>
        <v>0</v>
      </c>
      <c r="AD63" s="59">
        <f t="shared" si="146"/>
        <v>0</v>
      </c>
      <c r="AE63" s="59">
        <f t="shared" si="146"/>
        <v>0</v>
      </c>
      <c r="AF63" s="59">
        <f t="shared" si="146"/>
        <v>0</v>
      </c>
      <c r="AG63" s="59">
        <f t="shared" si="146"/>
        <v>0</v>
      </c>
      <c r="AH63" s="59">
        <f t="shared" si="146"/>
        <v>0</v>
      </c>
      <c r="AI63" s="59">
        <f t="shared" si="146"/>
        <v>0</v>
      </c>
      <c r="AJ63" s="59">
        <f t="shared" si="146"/>
        <v>0</v>
      </c>
      <c r="AK63" s="59">
        <f t="shared" si="2"/>
        <v>0</v>
      </c>
      <c r="AL63" s="59">
        <f t="shared" ref="AL63:AU63" si="147">IFERROR(SUM(AL61:AL62), 0)</f>
        <v>0</v>
      </c>
      <c r="AM63" s="59">
        <f t="shared" si="147"/>
        <v>0</v>
      </c>
      <c r="AN63" s="59">
        <f t="shared" si="147"/>
        <v>0</v>
      </c>
      <c r="AO63" s="59">
        <f t="shared" si="147"/>
        <v>0</v>
      </c>
      <c r="AP63" s="59">
        <f t="shared" si="147"/>
        <v>0</v>
      </c>
      <c r="AQ63" s="59">
        <f t="shared" si="147"/>
        <v>0</v>
      </c>
      <c r="AR63" s="59">
        <f t="shared" si="147"/>
        <v>0</v>
      </c>
      <c r="AS63" s="59">
        <f t="shared" si="147"/>
        <v>0</v>
      </c>
      <c r="AT63" s="59">
        <f t="shared" si="147"/>
        <v>0</v>
      </c>
      <c r="AU63" s="59">
        <f t="shared" si="147"/>
        <v>0</v>
      </c>
      <c r="AV63" s="59">
        <f t="shared" si="3"/>
        <v>0</v>
      </c>
      <c r="AW63" s="59">
        <f t="shared" ref="AW63:BF63" si="148">IFERROR(SUM(AW61:AW62), 0)</f>
        <v>0</v>
      </c>
      <c r="AX63" s="59">
        <f t="shared" si="148"/>
        <v>0</v>
      </c>
      <c r="AY63" s="59">
        <f t="shared" si="148"/>
        <v>0</v>
      </c>
      <c r="AZ63" s="59">
        <f t="shared" si="148"/>
        <v>0</v>
      </c>
      <c r="BA63" s="59">
        <f t="shared" si="148"/>
        <v>0</v>
      </c>
      <c r="BB63" s="59">
        <f t="shared" si="148"/>
        <v>0</v>
      </c>
      <c r="BC63" s="59">
        <f t="shared" si="148"/>
        <v>0</v>
      </c>
      <c r="BD63" s="59">
        <f t="shared" si="148"/>
        <v>0</v>
      </c>
      <c r="BE63" s="59">
        <f t="shared" si="148"/>
        <v>0</v>
      </c>
      <c r="BF63" s="59">
        <f t="shared" si="148"/>
        <v>0</v>
      </c>
      <c r="BG63" s="59">
        <f t="shared" si="4"/>
        <v>0</v>
      </c>
      <c r="BH63" s="59">
        <f t="shared" ref="BH63:BQ63" si="149">IFERROR(SUM(BH61:BH62), 0)</f>
        <v>0</v>
      </c>
      <c r="BI63" s="59">
        <f t="shared" si="149"/>
        <v>0</v>
      </c>
      <c r="BJ63" s="59">
        <f t="shared" si="149"/>
        <v>0</v>
      </c>
      <c r="BK63" s="59">
        <f t="shared" si="149"/>
        <v>0</v>
      </c>
      <c r="BL63" s="59">
        <f t="shared" si="149"/>
        <v>0</v>
      </c>
      <c r="BM63" s="59">
        <f t="shared" si="149"/>
        <v>0</v>
      </c>
      <c r="BN63" s="59">
        <f t="shared" si="149"/>
        <v>0</v>
      </c>
      <c r="BO63" s="59">
        <f t="shared" si="149"/>
        <v>0</v>
      </c>
      <c r="BP63" s="59">
        <f t="shared" si="149"/>
        <v>0</v>
      </c>
      <c r="BQ63" s="59">
        <f t="shared" si="149"/>
        <v>0</v>
      </c>
      <c r="BR63" s="59">
        <f t="shared" si="5"/>
        <v>0</v>
      </c>
      <c r="BS63" s="59">
        <f t="shared" ref="BS63:CB63" si="150">IFERROR(SUM(BS61:BS62), 0)</f>
        <v>0</v>
      </c>
      <c r="BT63" s="59">
        <f t="shared" si="150"/>
        <v>0</v>
      </c>
      <c r="BU63" s="59">
        <f t="shared" si="150"/>
        <v>0</v>
      </c>
      <c r="BV63" s="59">
        <f t="shared" si="150"/>
        <v>0</v>
      </c>
      <c r="BW63" s="59">
        <f t="shared" si="150"/>
        <v>0</v>
      </c>
      <c r="BX63" s="59">
        <f t="shared" si="150"/>
        <v>0</v>
      </c>
      <c r="BY63" s="59">
        <f t="shared" si="150"/>
        <v>0</v>
      </c>
      <c r="BZ63" s="59">
        <f t="shared" si="150"/>
        <v>0</v>
      </c>
      <c r="CA63" s="59">
        <f t="shared" si="150"/>
        <v>0</v>
      </c>
      <c r="CB63" s="59">
        <f t="shared" si="150"/>
        <v>0</v>
      </c>
      <c r="CC63" s="59">
        <f t="shared" si="6"/>
        <v>0</v>
      </c>
      <c r="CD63" s="59">
        <f t="shared" ref="CD63:CM63" si="151">IFERROR(SUM(CD61:CD62), 0)</f>
        <v>0</v>
      </c>
      <c r="CE63" s="59">
        <f t="shared" si="151"/>
        <v>0</v>
      </c>
      <c r="CF63" s="59">
        <f t="shared" si="151"/>
        <v>0</v>
      </c>
      <c r="CG63" s="59">
        <f t="shared" si="151"/>
        <v>0</v>
      </c>
      <c r="CH63" s="59">
        <f t="shared" si="151"/>
        <v>0</v>
      </c>
      <c r="CI63" s="59">
        <f t="shared" si="151"/>
        <v>0</v>
      </c>
      <c r="CJ63" s="59">
        <f t="shared" si="151"/>
        <v>0</v>
      </c>
      <c r="CK63" s="59">
        <f t="shared" si="151"/>
        <v>0</v>
      </c>
      <c r="CL63" s="63">
        <f t="shared" si="151"/>
        <v>0</v>
      </c>
      <c r="CM63" s="63">
        <f t="shared" si="151"/>
        <v>0</v>
      </c>
      <c r="CN63" s="61">
        <f t="shared" si="7"/>
        <v>0</v>
      </c>
      <c r="CO63" s="52"/>
      <c r="CP63" s="62" t="s">
        <v>721</v>
      </c>
      <c r="CQ63" s="52"/>
      <c r="CR63" s="62"/>
      <c r="CS63" s="54"/>
      <c r="CT63" s="54"/>
      <c r="CU63" s="55" t="s">
        <v>720</v>
      </c>
      <c r="CV63" s="56" t="s">
        <v>31</v>
      </c>
      <c r="CW63" s="57">
        <v>3</v>
      </c>
      <c r="CX63" s="59" t="s">
        <v>722</v>
      </c>
      <c r="CY63" s="59" t="s">
        <v>723</v>
      </c>
      <c r="CZ63" s="59" t="s">
        <v>724</v>
      </c>
      <c r="DA63" s="59" t="s">
        <v>725</v>
      </c>
      <c r="DB63" s="59" t="s">
        <v>726</v>
      </c>
      <c r="DC63" s="59" t="s">
        <v>727</v>
      </c>
      <c r="DD63" s="59" t="s">
        <v>728</v>
      </c>
      <c r="DE63" s="59" t="s">
        <v>729</v>
      </c>
      <c r="DF63" s="59" t="s">
        <v>730</v>
      </c>
      <c r="DG63" s="59" t="s">
        <v>731</v>
      </c>
      <c r="DH63" s="59" t="s">
        <v>732</v>
      </c>
      <c r="DI63" s="59" t="s">
        <v>722</v>
      </c>
      <c r="DJ63" s="59" t="s">
        <v>723</v>
      </c>
      <c r="DK63" s="59" t="s">
        <v>724</v>
      </c>
      <c r="DL63" s="59" t="s">
        <v>725</v>
      </c>
      <c r="DM63" s="59" t="s">
        <v>726</v>
      </c>
      <c r="DN63" s="59" t="s">
        <v>727</v>
      </c>
      <c r="DO63" s="59" t="s">
        <v>728</v>
      </c>
      <c r="DP63" s="59" t="s">
        <v>729</v>
      </c>
      <c r="DQ63" s="59" t="s">
        <v>730</v>
      </c>
      <c r="DR63" s="59" t="s">
        <v>731</v>
      </c>
      <c r="DS63" s="59" t="s">
        <v>732</v>
      </c>
      <c r="DT63" s="59" t="s">
        <v>722</v>
      </c>
      <c r="DU63" s="59" t="s">
        <v>723</v>
      </c>
      <c r="DV63" s="59" t="s">
        <v>724</v>
      </c>
      <c r="DW63" s="59" t="s">
        <v>725</v>
      </c>
      <c r="DX63" s="59" t="s">
        <v>726</v>
      </c>
      <c r="DY63" s="59" t="s">
        <v>727</v>
      </c>
      <c r="DZ63" s="59" t="s">
        <v>728</v>
      </c>
      <c r="EA63" s="59" t="s">
        <v>729</v>
      </c>
      <c r="EB63" s="59" t="s">
        <v>730</v>
      </c>
      <c r="EC63" s="59" t="s">
        <v>731</v>
      </c>
      <c r="ED63" s="59" t="s">
        <v>732</v>
      </c>
      <c r="EE63" s="59" t="s">
        <v>722</v>
      </c>
      <c r="EF63" s="59" t="s">
        <v>723</v>
      </c>
      <c r="EG63" s="59" t="s">
        <v>724</v>
      </c>
      <c r="EH63" s="59" t="s">
        <v>725</v>
      </c>
      <c r="EI63" s="59" t="s">
        <v>726</v>
      </c>
      <c r="EJ63" s="59" t="s">
        <v>727</v>
      </c>
      <c r="EK63" s="59" t="s">
        <v>728</v>
      </c>
      <c r="EL63" s="59" t="s">
        <v>729</v>
      </c>
      <c r="EM63" s="59" t="s">
        <v>730</v>
      </c>
      <c r="EN63" s="59" t="s">
        <v>731</v>
      </c>
      <c r="EO63" s="59" t="s">
        <v>732</v>
      </c>
      <c r="EP63" s="59" t="s">
        <v>722</v>
      </c>
      <c r="EQ63" s="59" t="s">
        <v>723</v>
      </c>
      <c r="ER63" s="59" t="s">
        <v>724</v>
      </c>
      <c r="ES63" s="59" t="s">
        <v>725</v>
      </c>
      <c r="ET63" s="59" t="s">
        <v>726</v>
      </c>
      <c r="EU63" s="59" t="s">
        <v>727</v>
      </c>
      <c r="EV63" s="59" t="s">
        <v>728</v>
      </c>
      <c r="EW63" s="59" t="s">
        <v>729</v>
      </c>
      <c r="EX63" s="59" t="s">
        <v>730</v>
      </c>
      <c r="EY63" s="59" t="s">
        <v>731</v>
      </c>
      <c r="EZ63" s="59" t="s">
        <v>732</v>
      </c>
      <c r="FA63" s="59" t="s">
        <v>722</v>
      </c>
      <c r="FB63" s="59" t="s">
        <v>723</v>
      </c>
      <c r="FC63" s="59" t="s">
        <v>724</v>
      </c>
      <c r="FD63" s="59" t="s">
        <v>725</v>
      </c>
      <c r="FE63" s="59" t="s">
        <v>726</v>
      </c>
      <c r="FF63" s="59" t="s">
        <v>727</v>
      </c>
      <c r="FG63" s="59" t="s">
        <v>728</v>
      </c>
      <c r="FH63" s="59" t="s">
        <v>729</v>
      </c>
      <c r="FI63" s="59" t="s">
        <v>730</v>
      </c>
      <c r="FJ63" s="59" t="s">
        <v>731</v>
      </c>
      <c r="FK63" s="59" t="s">
        <v>732</v>
      </c>
      <c r="FL63" s="59" t="s">
        <v>722</v>
      </c>
      <c r="FM63" s="59" t="s">
        <v>723</v>
      </c>
      <c r="FN63" s="59" t="s">
        <v>724</v>
      </c>
      <c r="FO63" s="59" t="s">
        <v>725</v>
      </c>
      <c r="FP63" s="59" t="s">
        <v>726</v>
      </c>
      <c r="FQ63" s="59" t="s">
        <v>727</v>
      </c>
      <c r="FR63" s="59" t="s">
        <v>728</v>
      </c>
      <c r="FS63" s="59" t="s">
        <v>729</v>
      </c>
      <c r="FT63" s="59" t="s">
        <v>730</v>
      </c>
      <c r="FU63" s="59" t="s">
        <v>731</v>
      </c>
      <c r="FV63" s="59" t="s">
        <v>732</v>
      </c>
      <c r="FW63" s="59" t="s">
        <v>722</v>
      </c>
      <c r="FX63" s="59" t="s">
        <v>723</v>
      </c>
      <c r="FY63" s="59" t="s">
        <v>724</v>
      </c>
      <c r="FZ63" s="59" t="s">
        <v>725</v>
      </c>
      <c r="GA63" s="59" t="s">
        <v>726</v>
      </c>
      <c r="GB63" s="59" t="s">
        <v>727</v>
      </c>
      <c r="GC63" s="59" t="s">
        <v>728</v>
      </c>
      <c r="GD63" s="59" t="s">
        <v>729</v>
      </c>
      <c r="GE63" s="63" t="s">
        <v>730</v>
      </c>
      <c r="GF63" s="63" t="s">
        <v>731</v>
      </c>
      <c r="GG63" s="61" t="s">
        <v>732</v>
      </c>
      <c r="GH63" s="52"/>
      <c r="GI63" s="62" t="s">
        <v>721</v>
      </c>
      <c r="GJ63" s="52"/>
      <c r="GK63" s="62"/>
      <c r="GL63" s="54"/>
    </row>
    <row r="64" spans="1:194" ht="20.25" hidden="1" customHeight="1" x14ac:dyDescent="0.2">
      <c r="A64" s="13"/>
      <c r="B64" s="55" t="s">
        <v>733</v>
      </c>
      <c r="C64" s="56" t="s">
        <v>31</v>
      </c>
      <c r="D64" s="57">
        <v>3</v>
      </c>
      <c r="E64" s="58"/>
      <c r="F64" s="58"/>
      <c r="G64" s="58"/>
      <c r="H64" s="58"/>
      <c r="I64" s="58"/>
      <c r="J64" s="58"/>
      <c r="K64" s="58"/>
      <c r="L64" s="58"/>
      <c r="M64" s="58"/>
      <c r="N64" s="58"/>
      <c r="O64" s="59">
        <f t="shared" si="0"/>
        <v>0</v>
      </c>
      <c r="P64" s="58"/>
      <c r="Q64" s="58"/>
      <c r="R64" s="58"/>
      <c r="S64" s="58"/>
      <c r="T64" s="58"/>
      <c r="U64" s="58"/>
      <c r="V64" s="58"/>
      <c r="W64" s="58"/>
      <c r="X64" s="58"/>
      <c r="Y64" s="58"/>
      <c r="Z64" s="59">
        <f t="shared" si="1"/>
        <v>0</v>
      </c>
      <c r="AA64" s="58"/>
      <c r="AB64" s="58"/>
      <c r="AC64" s="58"/>
      <c r="AD64" s="58"/>
      <c r="AE64" s="58"/>
      <c r="AF64" s="58"/>
      <c r="AG64" s="58"/>
      <c r="AH64" s="58"/>
      <c r="AI64" s="58"/>
      <c r="AJ64" s="58"/>
      <c r="AK64" s="59">
        <f t="shared" si="2"/>
        <v>0</v>
      </c>
      <c r="AL64" s="58"/>
      <c r="AM64" s="58"/>
      <c r="AN64" s="58"/>
      <c r="AO64" s="58"/>
      <c r="AP64" s="58"/>
      <c r="AQ64" s="58"/>
      <c r="AR64" s="58"/>
      <c r="AS64" s="58"/>
      <c r="AT64" s="58"/>
      <c r="AU64" s="58"/>
      <c r="AV64" s="59">
        <f t="shared" si="3"/>
        <v>0</v>
      </c>
      <c r="AW64" s="58"/>
      <c r="AX64" s="58"/>
      <c r="AY64" s="58"/>
      <c r="AZ64" s="58"/>
      <c r="BA64" s="58"/>
      <c r="BB64" s="58"/>
      <c r="BC64" s="58"/>
      <c r="BD64" s="58"/>
      <c r="BE64" s="58"/>
      <c r="BF64" s="58"/>
      <c r="BG64" s="59">
        <f t="shared" si="4"/>
        <v>0</v>
      </c>
      <c r="BH64" s="58"/>
      <c r="BI64" s="58"/>
      <c r="BJ64" s="58"/>
      <c r="BK64" s="58"/>
      <c r="BL64" s="58"/>
      <c r="BM64" s="58"/>
      <c r="BN64" s="58"/>
      <c r="BO64" s="58"/>
      <c r="BP64" s="58"/>
      <c r="BQ64" s="58"/>
      <c r="BR64" s="59">
        <f t="shared" si="5"/>
        <v>0</v>
      </c>
      <c r="BS64" s="58"/>
      <c r="BT64" s="58"/>
      <c r="BU64" s="58"/>
      <c r="BV64" s="58"/>
      <c r="BW64" s="58"/>
      <c r="BX64" s="58"/>
      <c r="BY64" s="58"/>
      <c r="BZ64" s="58"/>
      <c r="CA64" s="58"/>
      <c r="CB64" s="58"/>
      <c r="CC64" s="59">
        <f t="shared" si="6"/>
        <v>0</v>
      </c>
      <c r="CD64" s="58"/>
      <c r="CE64" s="58"/>
      <c r="CF64" s="58"/>
      <c r="CG64" s="58"/>
      <c r="CH64" s="58"/>
      <c r="CI64" s="58"/>
      <c r="CJ64" s="58"/>
      <c r="CK64" s="58"/>
      <c r="CL64" s="60"/>
      <c r="CM64" s="60"/>
      <c r="CN64" s="61">
        <f t="shared" si="7"/>
        <v>0</v>
      </c>
      <c r="CO64" s="52"/>
      <c r="CP64" s="62" t="s">
        <v>734</v>
      </c>
      <c r="CQ64" s="52"/>
      <c r="CR64" s="62"/>
      <c r="CS64" s="24"/>
      <c r="CT64" s="24"/>
      <c r="CU64" s="55" t="s">
        <v>733</v>
      </c>
      <c r="CV64" s="56" t="s">
        <v>31</v>
      </c>
      <c r="CW64" s="57">
        <v>3</v>
      </c>
      <c r="CX64" s="58" t="s">
        <v>735</v>
      </c>
      <c r="CY64" s="58" t="s">
        <v>736</v>
      </c>
      <c r="CZ64" s="58" t="s">
        <v>737</v>
      </c>
      <c r="DA64" s="58" t="s">
        <v>738</v>
      </c>
      <c r="DB64" s="58" t="s">
        <v>739</v>
      </c>
      <c r="DC64" s="58" t="s">
        <v>740</v>
      </c>
      <c r="DD64" s="58" t="s">
        <v>741</v>
      </c>
      <c r="DE64" s="58" t="s">
        <v>742</v>
      </c>
      <c r="DF64" s="58" t="s">
        <v>743</v>
      </c>
      <c r="DG64" s="58" t="s">
        <v>744</v>
      </c>
      <c r="DH64" s="59" t="s">
        <v>745</v>
      </c>
      <c r="DI64" s="58" t="s">
        <v>735</v>
      </c>
      <c r="DJ64" s="58" t="s">
        <v>736</v>
      </c>
      <c r="DK64" s="58" t="s">
        <v>737</v>
      </c>
      <c r="DL64" s="58" t="s">
        <v>738</v>
      </c>
      <c r="DM64" s="58" t="s">
        <v>739</v>
      </c>
      <c r="DN64" s="58" t="s">
        <v>740</v>
      </c>
      <c r="DO64" s="58" t="s">
        <v>741</v>
      </c>
      <c r="DP64" s="58" t="s">
        <v>742</v>
      </c>
      <c r="DQ64" s="58" t="s">
        <v>743</v>
      </c>
      <c r="DR64" s="58" t="s">
        <v>744</v>
      </c>
      <c r="DS64" s="59" t="s">
        <v>745</v>
      </c>
      <c r="DT64" s="58" t="s">
        <v>735</v>
      </c>
      <c r="DU64" s="58" t="s">
        <v>736</v>
      </c>
      <c r="DV64" s="58" t="s">
        <v>737</v>
      </c>
      <c r="DW64" s="58" t="s">
        <v>738</v>
      </c>
      <c r="DX64" s="58" t="s">
        <v>739</v>
      </c>
      <c r="DY64" s="58" t="s">
        <v>740</v>
      </c>
      <c r="DZ64" s="58" t="s">
        <v>741</v>
      </c>
      <c r="EA64" s="58" t="s">
        <v>742</v>
      </c>
      <c r="EB64" s="58" t="s">
        <v>743</v>
      </c>
      <c r="EC64" s="58" t="s">
        <v>744</v>
      </c>
      <c r="ED64" s="59" t="s">
        <v>745</v>
      </c>
      <c r="EE64" s="58" t="s">
        <v>735</v>
      </c>
      <c r="EF64" s="58" t="s">
        <v>736</v>
      </c>
      <c r="EG64" s="58" t="s">
        <v>737</v>
      </c>
      <c r="EH64" s="58" t="s">
        <v>738</v>
      </c>
      <c r="EI64" s="58" t="s">
        <v>739</v>
      </c>
      <c r="EJ64" s="58" t="s">
        <v>740</v>
      </c>
      <c r="EK64" s="58" t="s">
        <v>741</v>
      </c>
      <c r="EL64" s="58" t="s">
        <v>742</v>
      </c>
      <c r="EM64" s="58" t="s">
        <v>743</v>
      </c>
      <c r="EN64" s="58" t="s">
        <v>744</v>
      </c>
      <c r="EO64" s="59" t="s">
        <v>745</v>
      </c>
      <c r="EP64" s="58" t="s">
        <v>735</v>
      </c>
      <c r="EQ64" s="58" t="s">
        <v>736</v>
      </c>
      <c r="ER64" s="58" t="s">
        <v>737</v>
      </c>
      <c r="ES64" s="58" t="s">
        <v>738</v>
      </c>
      <c r="ET64" s="58" t="s">
        <v>739</v>
      </c>
      <c r="EU64" s="58" t="s">
        <v>740</v>
      </c>
      <c r="EV64" s="58" t="s">
        <v>741</v>
      </c>
      <c r="EW64" s="58" t="s">
        <v>742</v>
      </c>
      <c r="EX64" s="58" t="s">
        <v>743</v>
      </c>
      <c r="EY64" s="58" t="s">
        <v>744</v>
      </c>
      <c r="EZ64" s="59" t="s">
        <v>745</v>
      </c>
      <c r="FA64" s="58" t="s">
        <v>735</v>
      </c>
      <c r="FB64" s="58" t="s">
        <v>736</v>
      </c>
      <c r="FC64" s="58" t="s">
        <v>737</v>
      </c>
      <c r="FD64" s="58" t="s">
        <v>738</v>
      </c>
      <c r="FE64" s="58" t="s">
        <v>739</v>
      </c>
      <c r="FF64" s="58" t="s">
        <v>740</v>
      </c>
      <c r="FG64" s="58" t="s">
        <v>741</v>
      </c>
      <c r="FH64" s="58" t="s">
        <v>742</v>
      </c>
      <c r="FI64" s="58" t="s">
        <v>743</v>
      </c>
      <c r="FJ64" s="58" t="s">
        <v>744</v>
      </c>
      <c r="FK64" s="59" t="s">
        <v>745</v>
      </c>
      <c r="FL64" s="58" t="s">
        <v>735</v>
      </c>
      <c r="FM64" s="58" t="s">
        <v>736</v>
      </c>
      <c r="FN64" s="58" t="s">
        <v>737</v>
      </c>
      <c r="FO64" s="58" t="s">
        <v>738</v>
      </c>
      <c r="FP64" s="58" t="s">
        <v>739</v>
      </c>
      <c r="FQ64" s="58" t="s">
        <v>740</v>
      </c>
      <c r="FR64" s="58" t="s">
        <v>741</v>
      </c>
      <c r="FS64" s="58" t="s">
        <v>742</v>
      </c>
      <c r="FT64" s="58" t="s">
        <v>743</v>
      </c>
      <c r="FU64" s="58" t="s">
        <v>744</v>
      </c>
      <c r="FV64" s="59" t="s">
        <v>745</v>
      </c>
      <c r="FW64" s="58" t="s">
        <v>735</v>
      </c>
      <c r="FX64" s="58" t="s">
        <v>736</v>
      </c>
      <c r="FY64" s="58" t="s">
        <v>737</v>
      </c>
      <c r="FZ64" s="58" t="s">
        <v>738</v>
      </c>
      <c r="GA64" s="58" t="s">
        <v>739</v>
      </c>
      <c r="GB64" s="58" t="s">
        <v>740</v>
      </c>
      <c r="GC64" s="58" t="s">
        <v>741</v>
      </c>
      <c r="GD64" s="58" t="s">
        <v>742</v>
      </c>
      <c r="GE64" s="60" t="s">
        <v>743</v>
      </c>
      <c r="GF64" s="60" t="s">
        <v>744</v>
      </c>
      <c r="GG64" s="61" t="s">
        <v>745</v>
      </c>
      <c r="GH64" s="52"/>
      <c r="GI64" s="62" t="s">
        <v>734</v>
      </c>
      <c r="GJ64" s="52"/>
      <c r="GK64" s="62"/>
      <c r="GL64" s="24"/>
    </row>
    <row r="65" spans="1:194" ht="20.25" hidden="1" customHeight="1" x14ac:dyDescent="0.2">
      <c r="A65" s="13"/>
      <c r="B65" s="55" t="s">
        <v>746</v>
      </c>
      <c r="C65" s="56" t="s">
        <v>31</v>
      </c>
      <c r="D65" s="57">
        <v>3</v>
      </c>
      <c r="E65" s="58"/>
      <c r="F65" s="58"/>
      <c r="G65" s="58"/>
      <c r="H65" s="58"/>
      <c r="I65" s="58"/>
      <c r="J65" s="58"/>
      <c r="K65" s="58"/>
      <c r="L65" s="58"/>
      <c r="M65" s="58"/>
      <c r="N65" s="58"/>
      <c r="O65" s="59">
        <f t="shared" si="0"/>
        <v>0</v>
      </c>
      <c r="P65" s="58"/>
      <c r="Q65" s="58"/>
      <c r="R65" s="58"/>
      <c r="S65" s="58"/>
      <c r="T65" s="58"/>
      <c r="U65" s="58"/>
      <c r="V65" s="58"/>
      <c r="W65" s="58"/>
      <c r="X65" s="58"/>
      <c r="Y65" s="58"/>
      <c r="Z65" s="59">
        <f t="shared" si="1"/>
        <v>0</v>
      </c>
      <c r="AA65" s="58"/>
      <c r="AB65" s="58"/>
      <c r="AC65" s="58"/>
      <c r="AD65" s="58"/>
      <c r="AE65" s="58"/>
      <c r="AF65" s="58"/>
      <c r="AG65" s="58"/>
      <c r="AH65" s="58"/>
      <c r="AI65" s="58"/>
      <c r="AJ65" s="58"/>
      <c r="AK65" s="59">
        <f t="shared" si="2"/>
        <v>0</v>
      </c>
      <c r="AL65" s="58"/>
      <c r="AM65" s="58"/>
      <c r="AN65" s="58"/>
      <c r="AO65" s="58"/>
      <c r="AP65" s="58"/>
      <c r="AQ65" s="58"/>
      <c r="AR65" s="58"/>
      <c r="AS65" s="58"/>
      <c r="AT65" s="58"/>
      <c r="AU65" s="58"/>
      <c r="AV65" s="59">
        <f t="shared" si="3"/>
        <v>0</v>
      </c>
      <c r="AW65" s="58"/>
      <c r="AX65" s="58"/>
      <c r="AY65" s="58"/>
      <c r="AZ65" s="58"/>
      <c r="BA65" s="58"/>
      <c r="BB65" s="58"/>
      <c r="BC65" s="58"/>
      <c r="BD65" s="58"/>
      <c r="BE65" s="58"/>
      <c r="BF65" s="58"/>
      <c r="BG65" s="59">
        <f t="shared" si="4"/>
        <v>0</v>
      </c>
      <c r="BH65" s="58"/>
      <c r="BI65" s="58"/>
      <c r="BJ65" s="58"/>
      <c r="BK65" s="58"/>
      <c r="BL65" s="58"/>
      <c r="BM65" s="58"/>
      <c r="BN65" s="58"/>
      <c r="BO65" s="58"/>
      <c r="BP65" s="58"/>
      <c r="BQ65" s="58"/>
      <c r="BR65" s="59">
        <f t="shared" si="5"/>
        <v>0</v>
      </c>
      <c r="BS65" s="58"/>
      <c r="BT65" s="58"/>
      <c r="BU65" s="58"/>
      <c r="BV65" s="58"/>
      <c r="BW65" s="58"/>
      <c r="BX65" s="58"/>
      <c r="BY65" s="58"/>
      <c r="BZ65" s="58"/>
      <c r="CA65" s="58"/>
      <c r="CB65" s="58"/>
      <c r="CC65" s="59">
        <f t="shared" si="6"/>
        <v>0</v>
      </c>
      <c r="CD65" s="58"/>
      <c r="CE65" s="58"/>
      <c r="CF65" s="58"/>
      <c r="CG65" s="58"/>
      <c r="CH65" s="58"/>
      <c r="CI65" s="58"/>
      <c r="CJ65" s="58"/>
      <c r="CK65" s="58"/>
      <c r="CL65" s="60"/>
      <c r="CM65" s="60"/>
      <c r="CN65" s="61">
        <f t="shared" si="7"/>
        <v>0</v>
      </c>
      <c r="CO65" s="52"/>
      <c r="CP65" s="62" t="s">
        <v>747</v>
      </c>
      <c r="CQ65" s="52"/>
      <c r="CR65" s="62"/>
      <c r="CS65" s="24"/>
      <c r="CT65" s="24"/>
      <c r="CU65" s="55" t="s">
        <v>746</v>
      </c>
      <c r="CV65" s="56" t="s">
        <v>31</v>
      </c>
      <c r="CW65" s="57">
        <v>3</v>
      </c>
      <c r="CX65" s="58" t="s">
        <v>748</v>
      </c>
      <c r="CY65" s="58" t="s">
        <v>749</v>
      </c>
      <c r="CZ65" s="58" t="s">
        <v>750</v>
      </c>
      <c r="DA65" s="58" t="s">
        <v>751</v>
      </c>
      <c r="DB65" s="58" t="s">
        <v>752</v>
      </c>
      <c r="DC65" s="58" t="s">
        <v>753</v>
      </c>
      <c r="DD65" s="58" t="s">
        <v>754</v>
      </c>
      <c r="DE65" s="58" t="s">
        <v>755</v>
      </c>
      <c r="DF65" s="58" t="s">
        <v>756</v>
      </c>
      <c r="DG65" s="58" t="s">
        <v>757</v>
      </c>
      <c r="DH65" s="59" t="s">
        <v>758</v>
      </c>
      <c r="DI65" s="58" t="s">
        <v>748</v>
      </c>
      <c r="DJ65" s="58" t="s">
        <v>749</v>
      </c>
      <c r="DK65" s="58" t="s">
        <v>750</v>
      </c>
      <c r="DL65" s="58" t="s">
        <v>751</v>
      </c>
      <c r="DM65" s="58" t="s">
        <v>752</v>
      </c>
      <c r="DN65" s="58" t="s">
        <v>753</v>
      </c>
      <c r="DO65" s="58" t="s">
        <v>754</v>
      </c>
      <c r="DP65" s="58" t="s">
        <v>755</v>
      </c>
      <c r="DQ65" s="58" t="s">
        <v>756</v>
      </c>
      <c r="DR65" s="58" t="s">
        <v>757</v>
      </c>
      <c r="DS65" s="59" t="s">
        <v>758</v>
      </c>
      <c r="DT65" s="58" t="s">
        <v>748</v>
      </c>
      <c r="DU65" s="58" t="s">
        <v>749</v>
      </c>
      <c r="DV65" s="58" t="s">
        <v>750</v>
      </c>
      <c r="DW65" s="58" t="s">
        <v>751</v>
      </c>
      <c r="DX65" s="58" t="s">
        <v>752</v>
      </c>
      <c r="DY65" s="58" t="s">
        <v>753</v>
      </c>
      <c r="DZ65" s="58" t="s">
        <v>754</v>
      </c>
      <c r="EA65" s="58" t="s">
        <v>755</v>
      </c>
      <c r="EB65" s="58" t="s">
        <v>756</v>
      </c>
      <c r="EC65" s="58" t="s">
        <v>757</v>
      </c>
      <c r="ED65" s="59" t="s">
        <v>758</v>
      </c>
      <c r="EE65" s="58" t="s">
        <v>748</v>
      </c>
      <c r="EF65" s="58" t="s">
        <v>749</v>
      </c>
      <c r="EG65" s="58" t="s">
        <v>750</v>
      </c>
      <c r="EH65" s="58" t="s">
        <v>751</v>
      </c>
      <c r="EI65" s="58" t="s">
        <v>752</v>
      </c>
      <c r="EJ65" s="58" t="s">
        <v>753</v>
      </c>
      <c r="EK65" s="58" t="s">
        <v>754</v>
      </c>
      <c r="EL65" s="58" t="s">
        <v>755</v>
      </c>
      <c r="EM65" s="58" t="s">
        <v>756</v>
      </c>
      <c r="EN65" s="58" t="s">
        <v>757</v>
      </c>
      <c r="EO65" s="59" t="s">
        <v>758</v>
      </c>
      <c r="EP65" s="58" t="s">
        <v>748</v>
      </c>
      <c r="EQ65" s="58" t="s">
        <v>749</v>
      </c>
      <c r="ER65" s="58" t="s">
        <v>750</v>
      </c>
      <c r="ES65" s="58" t="s">
        <v>751</v>
      </c>
      <c r="ET65" s="58" t="s">
        <v>752</v>
      </c>
      <c r="EU65" s="58" t="s">
        <v>753</v>
      </c>
      <c r="EV65" s="58" t="s">
        <v>754</v>
      </c>
      <c r="EW65" s="58" t="s">
        <v>755</v>
      </c>
      <c r="EX65" s="58" t="s">
        <v>756</v>
      </c>
      <c r="EY65" s="58" t="s">
        <v>757</v>
      </c>
      <c r="EZ65" s="59" t="s">
        <v>758</v>
      </c>
      <c r="FA65" s="58" t="s">
        <v>748</v>
      </c>
      <c r="FB65" s="58" t="s">
        <v>749</v>
      </c>
      <c r="FC65" s="58" t="s">
        <v>750</v>
      </c>
      <c r="FD65" s="58" t="s">
        <v>751</v>
      </c>
      <c r="FE65" s="58" t="s">
        <v>752</v>
      </c>
      <c r="FF65" s="58" t="s">
        <v>753</v>
      </c>
      <c r="FG65" s="58" t="s">
        <v>754</v>
      </c>
      <c r="FH65" s="58" t="s">
        <v>755</v>
      </c>
      <c r="FI65" s="58" t="s">
        <v>756</v>
      </c>
      <c r="FJ65" s="58" t="s">
        <v>757</v>
      </c>
      <c r="FK65" s="59" t="s">
        <v>758</v>
      </c>
      <c r="FL65" s="58" t="s">
        <v>748</v>
      </c>
      <c r="FM65" s="58" t="s">
        <v>749</v>
      </c>
      <c r="FN65" s="58" t="s">
        <v>750</v>
      </c>
      <c r="FO65" s="58" t="s">
        <v>751</v>
      </c>
      <c r="FP65" s="58" t="s">
        <v>752</v>
      </c>
      <c r="FQ65" s="58" t="s">
        <v>753</v>
      </c>
      <c r="FR65" s="58" t="s">
        <v>754</v>
      </c>
      <c r="FS65" s="58" t="s">
        <v>755</v>
      </c>
      <c r="FT65" s="58" t="s">
        <v>756</v>
      </c>
      <c r="FU65" s="58" t="s">
        <v>757</v>
      </c>
      <c r="FV65" s="59" t="s">
        <v>758</v>
      </c>
      <c r="FW65" s="58" t="s">
        <v>748</v>
      </c>
      <c r="FX65" s="58" t="s">
        <v>749</v>
      </c>
      <c r="FY65" s="58" t="s">
        <v>750</v>
      </c>
      <c r="FZ65" s="58" t="s">
        <v>751</v>
      </c>
      <c r="GA65" s="58" t="s">
        <v>752</v>
      </c>
      <c r="GB65" s="58" t="s">
        <v>753</v>
      </c>
      <c r="GC65" s="58" t="s">
        <v>754</v>
      </c>
      <c r="GD65" s="58" t="s">
        <v>755</v>
      </c>
      <c r="GE65" s="60" t="s">
        <v>756</v>
      </c>
      <c r="GF65" s="60" t="s">
        <v>757</v>
      </c>
      <c r="GG65" s="61" t="s">
        <v>758</v>
      </c>
      <c r="GH65" s="52"/>
      <c r="GI65" s="62" t="s">
        <v>747</v>
      </c>
      <c r="GJ65" s="52"/>
      <c r="GK65" s="62"/>
      <c r="GL65" s="24"/>
    </row>
    <row r="66" spans="1:194" ht="20.25" hidden="1" customHeight="1" x14ac:dyDescent="0.2">
      <c r="A66" s="13"/>
      <c r="B66" s="55" t="s">
        <v>759</v>
      </c>
      <c r="C66" s="56" t="s">
        <v>31</v>
      </c>
      <c r="D66" s="57">
        <v>3</v>
      </c>
      <c r="E66" s="59">
        <f t="shared" ref="E66:L66" si="152">IFERROR(SUM(E64:E65), 0)</f>
        <v>0</v>
      </c>
      <c r="F66" s="59">
        <f t="shared" si="152"/>
        <v>0</v>
      </c>
      <c r="G66" s="59">
        <f t="shared" si="152"/>
        <v>0</v>
      </c>
      <c r="H66" s="59">
        <f t="shared" si="152"/>
        <v>0</v>
      </c>
      <c r="I66" s="59">
        <f t="shared" si="152"/>
        <v>0</v>
      </c>
      <c r="J66" s="59">
        <f t="shared" si="152"/>
        <v>0</v>
      </c>
      <c r="K66" s="59">
        <f t="shared" si="152"/>
        <v>0</v>
      </c>
      <c r="L66" s="59">
        <f t="shared" si="152"/>
        <v>0</v>
      </c>
      <c r="M66" s="59">
        <f>IFERROR(SUM(M64:M65), 0)</f>
        <v>0</v>
      </c>
      <c r="N66" s="59">
        <f>IFERROR(SUM(N64:N65), 0)</f>
        <v>0</v>
      </c>
      <c r="O66" s="59">
        <f t="shared" si="0"/>
        <v>0</v>
      </c>
      <c r="P66" s="59">
        <f t="shared" ref="P66:Y66" si="153">IFERROR(SUM(P64:P65), 0)</f>
        <v>0</v>
      </c>
      <c r="Q66" s="59">
        <f t="shared" si="153"/>
        <v>0</v>
      </c>
      <c r="R66" s="59">
        <f t="shared" si="153"/>
        <v>0</v>
      </c>
      <c r="S66" s="59">
        <f t="shared" si="153"/>
        <v>0</v>
      </c>
      <c r="T66" s="59">
        <f t="shared" si="153"/>
        <v>0</v>
      </c>
      <c r="U66" s="59">
        <f t="shared" si="153"/>
        <v>0</v>
      </c>
      <c r="V66" s="59">
        <f t="shared" si="153"/>
        <v>0</v>
      </c>
      <c r="W66" s="59">
        <f t="shared" si="153"/>
        <v>0</v>
      </c>
      <c r="X66" s="59">
        <f t="shared" si="153"/>
        <v>0</v>
      </c>
      <c r="Y66" s="59">
        <f t="shared" si="153"/>
        <v>0</v>
      </c>
      <c r="Z66" s="59">
        <f t="shared" si="1"/>
        <v>0</v>
      </c>
      <c r="AA66" s="59">
        <f t="shared" ref="AA66:AJ66" si="154">IFERROR(SUM(AA64:AA65), 0)</f>
        <v>0</v>
      </c>
      <c r="AB66" s="59">
        <f t="shared" si="154"/>
        <v>0</v>
      </c>
      <c r="AC66" s="59">
        <f t="shared" si="154"/>
        <v>0</v>
      </c>
      <c r="AD66" s="59">
        <f t="shared" si="154"/>
        <v>0</v>
      </c>
      <c r="AE66" s="59">
        <f t="shared" si="154"/>
        <v>0</v>
      </c>
      <c r="AF66" s="59">
        <f t="shared" si="154"/>
        <v>0</v>
      </c>
      <c r="AG66" s="59">
        <f t="shared" si="154"/>
        <v>0</v>
      </c>
      <c r="AH66" s="59">
        <f t="shared" si="154"/>
        <v>0</v>
      </c>
      <c r="AI66" s="59">
        <f t="shared" si="154"/>
        <v>0</v>
      </c>
      <c r="AJ66" s="59">
        <f t="shared" si="154"/>
        <v>0</v>
      </c>
      <c r="AK66" s="59">
        <f t="shared" si="2"/>
        <v>0</v>
      </c>
      <c r="AL66" s="59">
        <f t="shared" ref="AL66:AU66" si="155">IFERROR(SUM(AL64:AL65), 0)</f>
        <v>0</v>
      </c>
      <c r="AM66" s="59">
        <f t="shared" si="155"/>
        <v>0</v>
      </c>
      <c r="AN66" s="59">
        <f t="shared" si="155"/>
        <v>0</v>
      </c>
      <c r="AO66" s="59">
        <f t="shared" si="155"/>
        <v>0</v>
      </c>
      <c r="AP66" s="59">
        <f t="shared" si="155"/>
        <v>0</v>
      </c>
      <c r="AQ66" s="59">
        <f t="shared" si="155"/>
        <v>0</v>
      </c>
      <c r="AR66" s="59">
        <f t="shared" si="155"/>
        <v>0</v>
      </c>
      <c r="AS66" s="59">
        <f t="shared" si="155"/>
        <v>0</v>
      </c>
      <c r="AT66" s="59">
        <f t="shared" si="155"/>
        <v>0</v>
      </c>
      <c r="AU66" s="59">
        <f t="shared" si="155"/>
        <v>0</v>
      </c>
      <c r="AV66" s="59">
        <f t="shared" si="3"/>
        <v>0</v>
      </c>
      <c r="AW66" s="59">
        <f t="shared" ref="AW66:BF66" si="156">IFERROR(SUM(AW64:AW65), 0)</f>
        <v>0</v>
      </c>
      <c r="AX66" s="59">
        <f t="shared" si="156"/>
        <v>0</v>
      </c>
      <c r="AY66" s="59">
        <f t="shared" si="156"/>
        <v>0</v>
      </c>
      <c r="AZ66" s="59">
        <f t="shared" si="156"/>
        <v>0</v>
      </c>
      <c r="BA66" s="59">
        <f t="shared" si="156"/>
        <v>0</v>
      </c>
      <c r="BB66" s="59">
        <f t="shared" si="156"/>
        <v>0</v>
      </c>
      <c r="BC66" s="59">
        <f t="shared" si="156"/>
        <v>0</v>
      </c>
      <c r="BD66" s="59">
        <f t="shared" si="156"/>
        <v>0</v>
      </c>
      <c r="BE66" s="59">
        <f t="shared" si="156"/>
        <v>0</v>
      </c>
      <c r="BF66" s="59">
        <f t="shared" si="156"/>
        <v>0</v>
      </c>
      <c r="BG66" s="59">
        <f t="shared" si="4"/>
        <v>0</v>
      </c>
      <c r="BH66" s="59">
        <f t="shared" ref="BH66:BQ66" si="157">IFERROR(SUM(BH64:BH65), 0)</f>
        <v>0</v>
      </c>
      <c r="BI66" s="59">
        <f t="shared" si="157"/>
        <v>0</v>
      </c>
      <c r="BJ66" s="59">
        <f t="shared" si="157"/>
        <v>0</v>
      </c>
      <c r="BK66" s="59">
        <f t="shared" si="157"/>
        <v>0</v>
      </c>
      <c r="BL66" s="59">
        <f t="shared" si="157"/>
        <v>0</v>
      </c>
      <c r="BM66" s="59">
        <f t="shared" si="157"/>
        <v>0</v>
      </c>
      <c r="BN66" s="59">
        <f t="shared" si="157"/>
        <v>0</v>
      </c>
      <c r="BO66" s="59">
        <f t="shared" si="157"/>
        <v>0</v>
      </c>
      <c r="BP66" s="59">
        <f t="shared" si="157"/>
        <v>0</v>
      </c>
      <c r="BQ66" s="59">
        <f t="shared" si="157"/>
        <v>0</v>
      </c>
      <c r="BR66" s="59">
        <f t="shared" si="5"/>
        <v>0</v>
      </c>
      <c r="BS66" s="59">
        <f t="shared" ref="BS66:CB66" si="158">IFERROR(SUM(BS64:BS65), 0)</f>
        <v>0</v>
      </c>
      <c r="BT66" s="59">
        <f t="shared" si="158"/>
        <v>0</v>
      </c>
      <c r="BU66" s="59">
        <f t="shared" si="158"/>
        <v>0</v>
      </c>
      <c r="BV66" s="59">
        <f t="shared" si="158"/>
        <v>0</v>
      </c>
      <c r="BW66" s="59">
        <f t="shared" si="158"/>
        <v>0</v>
      </c>
      <c r="BX66" s="59">
        <f t="shared" si="158"/>
        <v>0</v>
      </c>
      <c r="BY66" s="59">
        <f t="shared" si="158"/>
        <v>0</v>
      </c>
      <c r="BZ66" s="59">
        <f t="shared" si="158"/>
        <v>0</v>
      </c>
      <c r="CA66" s="59">
        <f t="shared" si="158"/>
        <v>0</v>
      </c>
      <c r="CB66" s="59">
        <f t="shared" si="158"/>
        <v>0</v>
      </c>
      <c r="CC66" s="59">
        <f t="shared" si="6"/>
        <v>0</v>
      </c>
      <c r="CD66" s="59">
        <f t="shared" ref="CD66:CM66" si="159">IFERROR(SUM(CD64:CD65), 0)</f>
        <v>0</v>
      </c>
      <c r="CE66" s="59">
        <f t="shared" si="159"/>
        <v>0</v>
      </c>
      <c r="CF66" s="59">
        <f t="shared" si="159"/>
        <v>0</v>
      </c>
      <c r="CG66" s="59">
        <f t="shared" si="159"/>
        <v>0</v>
      </c>
      <c r="CH66" s="59">
        <f t="shared" si="159"/>
        <v>0</v>
      </c>
      <c r="CI66" s="59">
        <f t="shared" si="159"/>
        <v>0</v>
      </c>
      <c r="CJ66" s="59">
        <f t="shared" si="159"/>
        <v>0</v>
      </c>
      <c r="CK66" s="59">
        <f t="shared" si="159"/>
        <v>0</v>
      </c>
      <c r="CL66" s="63">
        <f t="shared" si="159"/>
        <v>0</v>
      </c>
      <c r="CM66" s="63">
        <f t="shared" si="159"/>
        <v>0</v>
      </c>
      <c r="CN66" s="61">
        <f t="shared" si="7"/>
        <v>0</v>
      </c>
      <c r="CO66" s="52"/>
      <c r="CP66" s="62" t="s">
        <v>760</v>
      </c>
      <c r="CQ66" s="52"/>
      <c r="CR66" s="62"/>
      <c r="CS66" s="24"/>
      <c r="CT66" s="24"/>
      <c r="CU66" s="55" t="s">
        <v>759</v>
      </c>
      <c r="CV66" s="56" t="s">
        <v>31</v>
      </c>
      <c r="CW66" s="57">
        <v>3</v>
      </c>
      <c r="CX66" s="59" t="s">
        <v>761</v>
      </c>
      <c r="CY66" s="59" t="s">
        <v>762</v>
      </c>
      <c r="CZ66" s="59" t="s">
        <v>763</v>
      </c>
      <c r="DA66" s="59" t="s">
        <v>764</v>
      </c>
      <c r="DB66" s="59" t="s">
        <v>765</v>
      </c>
      <c r="DC66" s="59" t="s">
        <v>766</v>
      </c>
      <c r="DD66" s="59" t="s">
        <v>767</v>
      </c>
      <c r="DE66" s="59" t="s">
        <v>768</v>
      </c>
      <c r="DF66" s="59" t="s">
        <v>769</v>
      </c>
      <c r="DG66" s="59" t="s">
        <v>770</v>
      </c>
      <c r="DH66" s="59" t="s">
        <v>771</v>
      </c>
      <c r="DI66" s="59" t="s">
        <v>761</v>
      </c>
      <c r="DJ66" s="59" t="s">
        <v>762</v>
      </c>
      <c r="DK66" s="59" t="s">
        <v>763</v>
      </c>
      <c r="DL66" s="59" t="s">
        <v>764</v>
      </c>
      <c r="DM66" s="59" t="s">
        <v>765</v>
      </c>
      <c r="DN66" s="59" t="s">
        <v>766</v>
      </c>
      <c r="DO66" s="59" t="s">
        <v>767</v>
      </c>
      <c r="DP66" s="59" t="s">
        <v>768</v>
      </c>
      <c r="DQ66" s="59" t="s">
        <v>769</v>
      </c>
      <c r="DR66" s="59" t="s">
        <v>770</v>
      </c>
      <c r="DS66" s="59" t="s">
        <v>771</v>
      </c>
      <c r="DT66" s="59" t="s">
        <v>761</v>
      </c>
      <c r="DU66" s="59" t="s">
        <v>762</v>
      </c>
      <c r="DV66" s="59" t="s">
        <v>763</v>
      </c>
      <c r="DW66" s="59" t="s">
        <v>764</v>
      </c>
      <c r="DX66" s="59" t="s">
        <v>765</v>
      </c>
      <c r="DY66" s="59" t="s">
        <v>766</v>
      </c>
      <c r="DZ66" s="59" t="s">
        <v>767</v>
      </c>
      <c r="EA66" s="59" t="s">
        <v>768</v>
      </c>
      <c r="EB66" s="59" t="s">
        <v>769</v>
      </c>
      <c r="EC66" s="59" t="s">
        <v>770</v>
      </c>
      <c r="ED66" s="59" t="s">
        <v>771</v>
      </c>
      <c r="EE66" s="59" t="s">
        <v>761</v>
      </c>
      <c r="EF66" s="59" t="s">
        <v>762</v>
      </c>
      <c r="EG66" s="59" t="s">
        <v>763</v>
      </c>
      <c r="EH66" s="59" t="s">
        <v>764</v>
      </c>
      <c r="EI66" s="59" t="s">
        <v>765</v>
      </c>
      <c r="EJ66" s="59" t="s">
        <v>766</v>
      </c>
      <c r="EK66" s="59" t="s">
        <v>767</v>
      </c>
      <c r="EL66" s="59" t="s">
        <v>768</v>
      </c>
      <c r="EM66" s="59" t="s">
        <v>769</v>
      </c>
      <c r="EN66" s="59" t="s">
        <v>770</v>
      </c>
      <c r="EO66" s="59" t="s">
        <v>771</v>
      </c>
      <c r="EP66" s="59" t="s">
        <v>761</v>
      </c>
      <c r="EQ66" s="59" t="s">
        <v>762</v>
      </c>
      <c r="ER66" s="59" t="s">
        <v>763</v>
      </c>
      <c r="ES66" s="59" t="s">
        <v>764</v>
      </c>
      <c r="ET66" s="59" t="s">
        <v>765</v>
      </c>
      <c r="EU66" s="59" t="s">
        <v>766</v>
      </c>
      <c r="EV66" s="59" t="s">
        <v>767</v>
      </c>
      <c r="EW66" s="59" t="s">
        <v>768</v>
      </c>
      <c r="EX66" s="59" t="s">
        <v>769</v>
      </c>
      <c r="EY66" s="59" t="s">
        <v>770</v>
      </c>
      <c r="EZ66" s="59" t="s">
        <v>771</v>
      </c>
      <c r="FA66" s="59" t="s">
        <v>761</v>
      </c>
      <c r="FB66" s="59" t="s">
        <v>762</v>
      </c>
      <c r="FC66" s="59" t="s">
        <v>763</v>
      </c>
      <c r="FD66" s="59" t="s">
        <v>764</v>
      </c>
      <c r="FE66" s="59" t="s">
        <v>765</v>
      </c>
      <c r="FF66" s="59" t="s">
        <v>766</v>
      </c>
      <c r="FG66" s="59" t="s">
        <v>767</v>
      </c>
      <c r="FH66" s="59" t="s">
        <v>768</v>
      </c>
      <c r="FI66" s="59" t="s">
        <v>769</v>
      </c>
      <c r="FJ66" s="59" t="s">
        <v>770</v>
      </c>
      <c r="FK66" s="59" t="s">
        <v>771</v>
      </c>
      <c r="FL66" s="59" t="s">
        <v>761</v>
      </c>
      <c r="FM66" s="59" t="s">
        <v>762</v>
      </c>
      <c r="FN66" s="59" t="s">
        <v>763</v>
      </c>
      <c r="FO66" s="59" t="s">
        <v>764</v>
      </c>
      <c r="FP66" s="59" t="s">
        <v>765</v>
      </c>
      <c r="FQ66" s="59" t="s">
        <v>766</v>
      </c>
      <c r="FR66" s="59" t="s">
        <v>767</v>
      </c>
      <c r="FS66" s="59" t="s">
        <v>768</v>
      </c>
      <c r="FT66" s="59" t="s">
        <v>769</v>
      </c>
      <c r="FU66" s="59" t="s">
        <v>770</v>
      </c>
      <c r="FV66" s="59" t="s">
        <v>771</v>
      </c>
      <c r="FW66" s="59" t="s">
        <v>761</v>
      </c>
      <c r="FX66" s="59" t="s">
        <v>762</v>
      </c>
      <c r="FY66" s="59" t="s">
        <v>763</v>
      </c>
      <c r="FZ66" s="59" t="s">
        <v>764</v>
      </c>
      <c r="GA66" s="59" t="s">
        <v>765</v>
      </c>
      <c r="GB66" s="59" t="s">
        <v>766</v>
      </c>
      <c r="GC66" s="59" t="s">
        <v>767</v>
      </c>
      <c r="GD66" s="59" t="s">
        <v>768</v>
      </c>
      <c r="GE66" s="63" t="s">
        <v>769</v>
      </c>
      <c r="GF66" s="63" t="s">
        <v>770</v>
      </c>
      <c r="GG66" s="61" t="s">
        <v>771</v>
      </c>
      <c r="GH66" s="52"/>
      <c r="GI66" s="62" t="s">
        <v>760</v>
      </c>
      <c r="GJ66" s="52"/>
      <c r="GK66" s="62"/>
      <c r="GL66" s="24"/>
    </row>
    <row r="67" spans="1:194" ht="20.25" hidden="1" customHeight="1" x14ac:dyDescent="0.2">
      <c r="A67" s="13"/>
      <c r="B67" s="55" t="s">
        <v>772</v>
      </c>
      <c r="C67" s="56" t="s">
        <v>31</v>
      </c>
      <c r="D67" s="57">
        <v>3</v>
      </c>
      <c r="E67" s="58"/>
      <c r="F67" s="58"/>
      <c r="G67" s="58"/>
      <c r="H67" s="58"/>
      <c r="I67" s="58"/>
      <c r="J67" s="58"/>
      <c r="K67" s="58"/>
      <c r="L67" s="58"/>
      <c r="M67" s="58"/>
      <c r="N67" s="58"/>
      <c r="O67" s="59">
        <f t="shared" si="0"/>
        <v>0</v>
      </c>
      <c r="P67" s="58"/>
      <c r="Q67" s="58"/>
      <c r="R67" s="58"/>
      <c r="S67" s="58"/>
      <c r="T67" s="58"/>
      <c r="U67" s="58"/>
      <c r="V67" s="58"/>
      <c r="W67" s="58"/>
      <c r="X67" s="58"/>
      <c r="Y67" s="58"/>
      <c r="Z67" s="59">
        <f t="shared" si="1"/>
        <v>0</v>
      </c>
      <c r="AA67" s="58"/>
      <c r="AB67" s="58"/>
      <c r="AC67" s="58"/>
      <c r="AD67" s="58"/>
      <c r="AE67" s="58"/>
      <c r="AF67" s="58"/>
      <c r="AG67" s="58"/>
      <c r="AH67" s="58"/>
      <c r="AI67" s="58"/>
      <c r="AJ67" s="58"/>
      <c r="AK67" s="59">
        <f t="shared" si="2"/>
        <v>0</v>
      </c>
      <c r="AL67" s="58"/>
      <c r="AM67" s="58"/>
      <c r="AN67" s="58"/>
      <c r="AO67" s="58"/>
      <c r="AP67" s="58"/>
      <c r="AQ67" s="58"/>
      <c r="AR67" s="58"/>
      <c r="AS67" s="58"/>
      <c r="AT67" s="58"/>
      <c r="AU67" s="58"/>
      <c r="AV67" s="59">
        <f t="shared" si="3"/>
        <v>0</v>
      </c>
      <c r="AW67" s="58"/>
      <c r="AX67" s="58"/>
      <c r="AY67" s="58"/>
      <c r="AZ67" s="58"/>
      <c r="BA67" s="58"/>
      <c r="BB67" s="58"/>
      <c r="BC67" s="58"/>
      <c r="BD67" s="58"/>
      <c r="BE67" s="58"/>
      <c r="BF67" s="58"/>
      <c r="BG67" s="59">
        <f t="shared" si="4"/>
        <v>0</v>
      </c>
      <c r="BH67" s="58"/>
      <c r="BI67" s="58"/>
      <c r="BJ67" s="58"/>
      <c r="BK67" s="58"/>
      <c r="BL67" s="58"/>
      <c r="BM67" s="58"/>
      <c r="BN67" s="58"/>
      <c r="BO67" s="58"/>
      <c r="BP67" s="58"/>
      <c r="BQ67" s="58"/>
      <c r="BR67" s="59">
        <f t="shared" si="5"/>
        <v>0</v>
      </c>
      <c r="BS67" s="58"/>
      <c r="BT67" s="58"/>
      <c r="BU67" s="58"/>
      <c r="BV67" s="58"/>
      <c r="BW67" s="58"/>
      <c r="BX67" s="58"/>
      <c r="BY67" s="58"/>
      <c r="BZ67" s="58"/>
      <c r="CA67" s="58"/>
      <c r="CB67" s="58"/>
      <c r="CC67" s="59">
        <f t="shared" si="6"/>
        <v>0</v>
      </c>
      <c r="CD67" s="58"/>
      <c r="CE67" s="58"/>
      <c r="CF67" s="58"/>
      <c r="CG67" s="58"/>
      <c r="CH67" s="58"/>
      <c r="CI67" s="58"/>
      <c r="CJ67" s="58"/>
      <c r="CK67" s="58"/>
      <c r="CL67" s="60"/>
      <c r="CM67" s="60"/>
      <c r="CN67" s="61">
        <f t="shared" si="7"/>
        <v>0</v>
      </c>
      <c r="CO67" s="52"/>
      <c r="CP67" s="62" t="s">
        <v>773</v>
      </c>
      <c r="CQ67" s="52"/>
      <c r="CR67" s="62"/>
      <c r="CS67" s="64"/>
      <c r="CT67" s="64"/>
      <c r="CU67" s="55" t="s">
        <v>772</v>
      </c>
      <c r="CV67" s="56" t="s">
        <v>31</v>
      </c>
      <c r="CW67" s="57">
        <v>3</v>
      </c>
      <c r="CX67" s="58" t="s">
        <v>774</v>
      </c>
      <c r="CY67" s="58" t="s">
        <v>775</v>
      </c>
      <c r="CZ67" s="58" t="s">
        <v>776</v>
      </c>
      <c r="DA67" s="58" t="s">
        <v>777</v>
      </c>
      <c r="DB67" s="58" t="s">
        <v>778</v>
      </c>
      <c r="DC67" s="58" t="s">
        <v>779</v>
      </c>
      <c r="DD67" s="58" t="s">
        <v>780</v>
      </c>
      <c r="DE67" s="58" t="s">
        <v>781</v>
      </c>
      <c r="DF67" s="58" t="s">
        <v>782</v>
      </c>
      <c r="DG67" s="58" t="s">
        <v>783</v>
      </c>
      <c r="DH67" s="59" t="s">
        <v>784</v>
      </c>
      <c r="DI67" s="58" t="s">
        <v>774</v>
      </c>
      <c r="DJ67" s="58" t="s">
        <v>775</v>
      </c>
      <c r="DK67" s="58" t="s">
        <v>776</v>
      </c>
      <c r="DL67" s="58" t="s">
        <v>777</v>
      </c>
      <c r="DM67" s="58" t="s">
        <v>778</v>
      </c>
      <c r="DN67" s="58" t="s">
        <v>779</v>
      </c>
      <c r="DO67" s="58" t="s">
        <v>780</v>
      </c>
      <c r="DP67" s="58" t="s">
        <v>781</v>
      </c>
      <c r="DQ67" s="58" t="s">
        <v>782</v>
      </c>
      <c r="DR67" s="58" t="s">
        <v>783</v>
      </c>
      <c r="DS67" s="59" t="s">
        <v>784</v>
      </c>
      <c r="DT67" s="58" t="s">
        <v>774</v>
      </c>
      <c r="DU67" s="58" t="s">
        <v>775</v>
      </c>
      <c r="DV67" s="58" t="s">
        <v>776</v>
      </c>
      <c r="DW67" s="58" t="s">
        <v>777</v>
      </c>
      <c r="DX67" s="58" t="s">
        <v>778</v>
      </c>
      <c r="DY67" s="58" t="s">
        <v>779</v>
      </c>
      <c r="DZ67" s="58" t="s">
        <v>780</v>
      </c>
      <c r="EA67" s="58" t="s">
        <v>781</v>
      </c>
      <c r="EB67" s="58" t="s">
        <v>782</v>
      </c>
      <c r="EC67" s="58" t="s">
        <v>783</v>
      </c>
      <c r="ED67" s="59" t="s">
        <v>784</v>
      </c>
      <c r="EE67" s="58" t="s">
        <v>774</v>
      </c>
      <c r="EF67" s="58" t="s">
        <v>775</v>
      </c>
      <c r="EG67" s="58" t="s">
        <v>776</v>
      </c>
      <c r="EH67" s="58" t="s">
        <v>777</v>
      </c>
      <c r="EI67" s="58" t="s">
        <v>778</v>
      </c>
      <c r="EJ67" s="58" t="s">
        <v>779</v>
      </c>
      <c r="EK67" s="58" t="s">
        <v>780</v>
      </c>
      <c r="EL67" s="58" t="s">
        <v>781</v>
      </c>
      <c r="EM67" s="58" t="s">
        <v>782</v>
      </c>
      <c r="EN67" s="58" t="s">
        <v>783</v>
      </c>
      <c r="EO67" s="59" t="s">
        <v>784</v>
      </c>
      <c r="EP67" s="58" t="s">
        <v>774</v>
      </c>
      <c r="EQ67" s="58" t="s">
        <v>775</v>
      </c>
      <c r="ER67" s="58" t="s">
        <v>776</v>
      </c>
      <c r="ES67" s="58" t="s">
        <v>777</v>
      </c>
      <c r="ET67" s="58" t="s">
        <v>778</v>
      </c>
      <c r="EU67" s="58" t="s">
        <v>779</v>
      </c>
      <c r="EV67" s="58" t="s">
        <v>780</v>
      </c>
      <c r="EW67" s="58" t="s">
        <v>781</v>
      </c>
      <c r="EX67" s="58" t="s">
        <v>782</v>
      </c>
      <c r="EY67" s="58" t="s">
        <v>783</v>
      </c>
      <c r="EZ67" s="59" t="s">
        <v>784</v>
      </c>
      <c r="FA67" s="58" t="s">
        <v>774</v>
      </c>
      <c r="FB67" s="58" t="s">
        <v>775</v>
      </c>
      <c r="FC67" s="58" t="s">
        <v>776</v>
      </c>
      <c r="FD67" s="58" t="s">
        <v>777</v>
      </c>
      <c r="FE67" s="58" t="s">
        <v>778</v>
      </c>
      <c r="FF67" s="58" t="s">
        <v>779</v>
      </c>
      <c r="FG67" s="58" t="s">
        <v>780</v>
      </c>
      <c r="FH67" s="58" t="s">
        <v>781</v>
      </c>
      <c r="FI67" s="58" t="s">
        <v>782</v>
      </c>
      <c r="FJ67" s="58" t="s">
        <v>783</v>
      </c>
      <c r="FK67" s="59" t="s">
        <v>784</v>
      </c>
      <c r="FL67" s="58" t="s">
        <v>774</v>
      </c>
      <c r="FM67" s="58" t="s">
        <v>775</v>
      </c>
      <c r="FN67" s="58" t="s">
        <v>776</v>
      </c>
      <c r="FO67" s="58" t="s">
        <v>777</v>
      </c>
      <c r="FP67" s="58" t="s">
        <v>778</v>
      </c>
      <c r="FQ67" s="58" t="s">
        <v>779</v>
      </c>
      <c r="FR67" s="58" t="s">
        <v>780</v>
      </c>
      <c r="FS67" s="58" t="s">
        <v>781</v>
      </c>
      <c r="FT67" s="58" t="s">
        <v>782</v>
      </c>
      <c r="FU67" s="58" t="s">
        <v>783</v>
      </c>
      <c r="FV67" s="59" t="s">
        <v>784</v>
      </c>
      <c r="FW67" s="58" t="s">
        <v>774</v>
      </c>
      <c r="FX67" s="58" t="s">
        <v>775</v>
      </c>
      <c r="FY67" s="58" t="s">
        <v>776</v>
      </c>
      <c r="FZ67" s="58" t="s">
        <v>777</v>
      </c>
      <c r="GA67" s="58" t="s">
        <v>778</v>
      </c>
      <c r="GB67" s="58" t="s">
        <v>779</v>
      </c>
      <c r="GC67" s="58" t="s">
        <v>780</v>
      </c>
      <c r="GD67" s="58" t="s">
        <v>781</v>
      </c>
      <c r="GE67" s="60" t="s">
        <v>782</v>
      </c>
      <c r="GF67" s="60" t="s">
        <v>783</v>
      </c>
      <c r="GG67" s="61" t="s">
        <v>784</v>
      </c>
      <c r="GH67" s="52"/>
      <c r="GI67" s="62" t="s">
        <v>773</v>
      </c>
      <c r="GJ67" s="52"/>
      <c r="GK67" s="62"/>
      <c r="GL67" s="64"/>
    </row>
    <row r="68" spans="1:194" ht="20.25" hidden="1" customHeight="1" x14ac:dyDescent="0.2">
      <c r="A68" s="13"/>
      <c r="B68" s="55" t="s">
        <v>785</v>
      </c>
      <c r="C68" s="56" t="s">
        <v>31</v>
      </c>
      <c r="D68" s="57">
        <v>3</v>
      </c>
      <c r="E68" s="58"/>
      <c r="F68" s="58"/>
      <c r="G68" s="58"/>
      <c r="H68" s="58"/>
      <c r="I68" s="58"/>
      <c r="J68" s="58"/>
      <c r="K68" s="58"/>
      <c r="L68" s="58"/>
      <c r="M68" s="58"/>
      <c r="N68" s="58"/>
      <c r="O68" s="59">
        <f t="shared" si="0"/>
        <v>0</v>
      </c>
      <c r="P68" s="58"/>
      <c r="Q68" s="58"/>
      <c r="R68" s="58"/>
      <c r="S68" s="58"/>
      <c r="T68" s="58"/>
      <c r="U68" s="58"/>
      <c r="V68" s="58"/>
      <c r="W68" s="58"/>
      <c r="X68" s="58"/>
      <c r="Y68" s="58"/>
      <c r="Z68" s="59">
        <f t="shared" si="1"/>
        <v>0</v>
      </c>
      <c r="AA68" s="58"/>
      <c r="AB68" s="58"/>
      <c r="AC68" s="58"/>
      <c r="AD68" s="58"/>
      <c r="AE68" s="58"/>
      <c r="AF68" s="58"/>
      <c r="AG68" s="58"/>
      <c r="AH68" s="58"/>
      <c r="AI68" s="58"/>
      <c r="AJ68" s="58"/>
      <c r="AK68" s="59">
        <f t="shared" si="2"/>
        <v>0</v>
      </c>
      <c r="AL68" s="58"/>
      <c r="AM68" s="58"/>
      <c r="AN68" s="58"/>
      <c r="AO68" s="58"/>
      <c r="AP68" s="58"/>
      <c r="AQ68" s="58"/>
      <c r="AR68" s="58"/>
      <c r="AS68" s="58"/>
      <c r="AT68" s="58"/>
      <c r="AU68" s="58"/>
      <c r="AV68" s="59">
        <f t="shared" si="3"/>
        <v>0</v>
      </c>
      <c r="AW68" s="58"/>
      <c r="AX68" s="58"/>
      <c r="AY68" s="58"/>
      <c r="AZ68" s="58"/>
      <c r="BA68" s="58"/>
      <c r="BB68" s="58"/>
      <c r="BC68" s="58"/>
      <c r="BD68" s="58"/>
      <c r="BE68" s="58"/>
      <c r="BF68" s="58"/>
      <c r="BG68" s="59">
        <f t="shared" si="4"/>
        <v>0</v>
      </c>
      <c r="BH68" s="58"/>
      <c r="BI68" s="58"/>
      <c r="BJ68" s="58"/>
      <c r="BK68" s="58"/>
      <c r="BL68" s="58"/>
      <c r="BM68" s="58"/>
      <c r="BN68" s="58"/>
      <c r="BO68" s="58"/>
      <c r="BP68" s="58"/>
      <c r="BQ68" s="58"/>
      <c r="BR68" s="59">
        <f t="shared" si="5"/>
        <v>0</v>
      </c>
      <c r="BS68" s="58"/>
      <c r="BT68" s="58"/>
      <c r="BU68" s="58"/>
      <c r="BV68" s="58"/>
      <c r="BW68" s="58"/>
      <c r="BX68" s="58"/>
      <c r="BY68" s="58"/>
      <c r="BZ68" s="58"/>
      <c r="CA68" s="58"/>
      <c r="CB68" s="58"/>
      <c r="CC68" s="59">
        <f t="shared" si="6"/>
        <v>0</v>
      </c>
      <c r="CD68" s="58"/>
      <c r="CE68" s="58"/>
      <c r="CF68" s="58"/>
      <c r="CG68" s="58"/>
      <c r="CH68" s="58"/>
      <c r="CI68" s="58"/>
      <c r="CJ68" s="58"/>
      <c r="CK68" s="58"/>
      <c r="CL68" s="60"/>
      <c r="CM68" s="60"/>
      <c r="CN68" s="61">
        <f t="shared" si="7"/>
        <v>0</v>
      </c>
      <c r="CO68" s="52"/>
      <c r="CP68" s="62" t="s">
        <v>786</v>
      </c>
      <c r="CQ68" s="52"/>
      <c r="CR68" s="62"/>
      <c r="CS68" s="24"/>
      <c r="CT68" s="24"/>
      <c r="CU68" s="55" t="s">
        <v>785</v>
      </c>
      <c r="CV68" s="56" t="s">
        <v>31</v>
      </c>
      <c r="CW68" s="57">
        <v>3</v>
      </c>
      <c r="CX68" s="58" t="s">
        <v>787</v>
      </c>
      <c r="CY68" s="58" t="s">
        <v>788</v>
      </c>
      <c r="CZ68" s="58" t="s">
        <v>789</v>
      </c>
      <c r="DA68" s="58" t="s">
        <v>790</v>
      </c>
      <c r="DB68" s="58" t="s">
        <v>791</v>
      </c>
      <c r="DC68" s="58" t="s">
        <v>792</v>
      </c>
      <c r="DD68" s="58" t="s">
        <v>793</v>
      </c>
      <c r="DE68" s="58" t="s">
        <v>794</v>
      </c>
      <c r="DF68" s="58" t="s">
        <v>795</v>
      </c>
      <c r="DG68" s="58" t="s">
        <v>796</v>
      </c>
      <c r="DH68" s="59" t="s">
        <v>797</v>
      </c>
      <c r="DI68" s="58" t="s">
        <v>787</v>
      </c>
      <c r="DJ68" s="58" t="s">
        <v>788</v>
      </c>
      <c r="DK68" s="58" t="s">
        <v>789</v>
      </c>
      <c r="DL68" s="58" t="s">
        <v>790</v>
      </c>
      <c r="DM68" s="58" t="s">
        <v>791</v>
      </c>
      <c r="DN68" s="58" t="s">
        <v>792</v>
      </c>
      <c r="DO68" s="58" t="s">
        <v>793</v>
      </c>
      <c r="DP68" s="58" t="s">
        <v>794</v>
      </c>
      <c r="DQ68" s="58" t="s">
        <v>795</v>
      </c>
      <c r="DR68" s="58" t="s">
        <v>796</v>
      </c>
      <c r="DS68" s="59" t="s">
        <v>797</v>
      </c>
      <c r="DT68" s="58" t="s">
        <v>787</v>
      </c>
      <c r="DU68" s="58" t="s">
        <v>788</v>
      </c>
      <c r="DV68" s="58" t="s">
        <v>789</v>
      </c>
      <c r="DW68" s="58" t="s">
        <v>790</v>
      </c>
      <c r="DX68" s="58" t="s">
        <v>791</v>
      </c>
      <c r="DY68" s="58" t="s">
        <v>792</v>
      </c>
      <c r="DZ68" s="58" t="s">
        <v>793</v>
      </c>
      <c r="EA68" s="58" t="s">
        <v>794</v>
      </c>
      <c r="EB68" s="58" t="s">
        <v>795</v>
      </c>
      <c r="EC68" s="58" t="s">
        <v>796</v>
      </c>
      <c r="ED68" s="59" t="s">
        <v>797</v>
      </c>
      <c r="EE68" s="58" t="s">
        <v>787</v>
      </c>
      <c r="EF68" s="58" t="s">
        <v>788</v>
      </c>
      <c r="EG68" s="58" t="s">
        <v>789</v>
      </c>
      <c r="EH68" s="58" t="s">
        <v>790</v>
      </c>
      <c r="EI68" s="58" t="s">
        <v>791</v>
      </c>
      <c r="EJ68" s="58" t="s">
        <v>792</v>
      </c>
      <c r="EK68" s="58" t="s">
        <v>793</v>
      </c>
      <c r="EL68" s="58" t="s">
        <v>794</v>
      </c>
      <c r="EM68" s="58" t="s">
        <v>795</v>
      </c>
      <c r="EN68" s="58" t="s">
        <v>796</v>
      </c>
      <c r="EO68" s="59" t="s">
        <v>797</v>
      </c>
      <c r="EP68" s="58" t="s">
        <v>787</v>
      </c>
      <c r="EQ68" s="58" t="s">
        <v>788</v>
      </c>
      <c r="ER68" s="58" t="s">
        <v>789</v>
      </c>
      <c r="ES68" s="58" t="s">
        <v>790</v>
      </c>
      <c r="ET68" s="58" t="s">
        <v>791</v>
      </c>
      <c r="EU68" s="58" t="s">
        <v>792</v>
      </c>
      <c r="EV68" s="58" t="s">
        <v>793</v>
      </c>
      <c r="EW68" s="58" t="s">
        <v>794</v>
      </c>
      <c r="EX68" s="58" t="s">
        <v>795</v>
      </c>
      <c r="EY68" s="58" t="s">
        <v>796</v>
      </c>
      <c r="EZ68" s="59" t="s">
        <v>797</v>
      </c>
      <c r="FA68" s="58" t="s">
        <v>787</v>
      </c>
      <c r="FB68" s="58" t="s">
        <v>788</v>
      </c>
      <c r="FC68" s="58" t="s">
        <v>789</v>
      </c>
      <c r="FD68" s="58" t="s">
        <v>790</v>
      </c>
      <c r="FE68" s="58" t="s">
        <v>791</v>
      </c>
      <c r="FF68" s="58" t="s">
        <v>792</v>
      </c>
      <c r="FG68" s="58" t="s">
        <v>793</v>
      </c>
      <c r="FH68" s="58" t="s">
        <v>794</v>
      </c>
      <c r="FI68" s="58" t="s">
        <v>795</v>
      </c>
      <c r="FJ68" s="58" t="s">
        <v>796</v>
      </c>
      <c r="FK68" s="59" t="s">
        <v>797</v>
      </c>
      <c r="FL68" s="58" t="s">
        <v>787</v>
      </c>
      <c r="FM68" s="58" t="s">
        <v>788</v>
      </c>
      <c r="FN68" s="58" t="s">
        <v>789</v>
      </c>
      <c r="FO68" s="58" t="s">
        <v>790</v>
      </c>
      <c r="FP68" s="58" t="s">
        <v>791</v>
      </c>
      <c r="FQ68" s="58" t="s">
        <v>792</v>
      </c>
      <c r="FR68" s="58" t="s">
        <v>793</v>
      </c>
      <c r="FS68" s="58" t="s">
        <v>794</v>
      </c>
      <c r="FT68" s="58" t="s">
        <v>795</v>
      </c>
      <c r="FU68" s="58" t="s">
        <v>796</v>
      </c>
      <c r="FV68" s="59" t="s">
        <v>797</v>
      </c>
      <c r="FW68" s="58" t="s">
        <v>787</v>
      </c>
      <c r="FX68" s="58" t="s">
        <v>788</v>
      </c>
      <c r="FY68" s="58" t="s">
        <v>789</v>
      </c>
      <c r="FZ68" s="58" t="s">
        <v>790</v>
      </c>
      <c r="GA68" s="58" t="s">
        <v>791</v>
      </c>
      <c r="GB68" s="58" t="s">
        <v>792</v>
      </c>
      <c r="GC68" s="58" t="s">
        <v>793</v>
      </c>
      <c r="GD68" s="58" t="s">
        <v>794</v>
      </c>
      <c r="GE68" s="60" t="s">
        <v>795</v>
      </c>
      <c r="GF68" s="60" t="s">
        <v>796</v>
      </c>
      <c r="GG68" s="61" t="s">
        <v>797</v>
      </c>
      <c r="GH68" s="52"/>
      <c r="GI68" s="62" t="s">
        <v>786</v>
      </c>
      <c r="GJ68" s="52"/>
      <c r="GK68" s="62"/>
      <c r="GL68" s="24"/>
    </row>
    <row r="69" spans="1:194" ht="20.25" hidden="1" customHeight="1" x14ac:dyDescent="0.2">
      <c r="A69" s="13"/>
      <c r="B69" s="55" t="s">
        <v>798</v>
      </c>
      <c r="C69" s="56" t="s">
        <v>31</v>
      </c>
      <c r="D69" s="57">
        <v>3</v>
      </c>
      <c r="E69" s="59">
        <f t="shared" ref="E69:L69" si="160">IFERROR(SUM(E67:E68), 0)</f>
        <v>0</v>
      </c>
      <c r="F69" s="59">
        <f t="shared" si="160"/>
        <v>0</v>
      </c>
      <c r="G69" s="59">
        <f t="shared" si="160"/>
        <v>0</v>
      </c>
      <c r="H69" s="59">
        <f t="shared" si="160"/>
        <v>0</v>
      </c>
      <c r="I69" s="59">
        <f t="shared" si="160"/>
        <v>0</v>
      </c>
      <c r="J69" s="59">
        <f t="shared" si="160"/>
        <v>0</v>
      </c>
      <c r="K69" s="59">
        <f t="shared" si="160"/>
        <v>0</v>
      </c>
      <c r="L69" s="59">
        <f t="shared" si="160"/>
        <v>0</v>
      </c>
      <c r="M69" s="59">
        <f>IFERROR(SUM(M67:M68), 0)</f>
        <v>0</v>
      </c>
      <c r="N69" s="59">
        <f>IFERROR(SUM(N67:N68), 0)</f>
        <v>0</v>
      </c>
      <c r="O69" s="59">
        <f t="shared" si="0"/>
        <v>0</v>
      </c>
      <c r="P69" s="59">
        <f t="shared" ref="P69:Y69" si="161">IFERROR(SUM(P67:P68), 0)</f>
        <v>0</v>
      </c>
      <c r="Q69" s="59">
        <f t="shared" si="161"/>
        <v>0</v>
      </c>
      <c r="R69" s="59">
        <f t="shared" si="161"/>
        <v>0</v>
      </c>
      <c r="S69" s="59">
        <f t="shared" si="161"/>
        <v>0</v>
      </c>
      <c r="T69" s="59">
        <f t="shared" si="161"/>
        <v>0</v>
      </c>
      <c r="U69" s="59">
        <f t="shared" si="161"/>
        <v>0</v>
      </c>
      <c r="V69" s="59">
        <f t="shared" si="161"/>
        <v>0</v>
      </c>
      <c r="W69" s="59">
        <f t="shared" si="161"/>
        <v>0</v>
      </c>
      <c r="X69" s="59">
        <f t="shared" si="161"/>
        <v>0</v>
      </c>
      <c r="Y69" s="59">
        <f t="shared" si="161"/>
        <v>0</v>
      </c>
      <c r="Z69" s="59">
        <f t="shared" si="1"/>
        <v>0</v>
      </c>
      <c r="AA69" s="59">
        <f t="shared" ref="AA69:AJ69" si="162">IFERROR(SUM(AA67:AA68), 0)</f>
        <v>0</v>
      </c>
      <c r="AB69" s="59">
        <f t="shared" si="162"/>
        <v>0</v>
      </c>
      <c r="AC69" s="59">
        <f t="shared" si="162"/>
        <v>0</v>
      </c>
      <c r="AD69" s="59">
        <f t="shared" si="162"/>
        <v>0</v>
      </c>
      <c r="AE69" s="59">
        <f t="shared" si="162"/>
        <v>0</v>
      </c>
      <c r="AF69" s="59">
        <f t="shared" si="162"/>
        <v>0</v>
      </c>
      <c r="AG69" s="59">
        <f t="shared" si="162"/>
        <v>0</v>
      </c>
      <c r="AH69" s="59">
        <f t="shared" si="162"/>
        <v>0</v>
      </c>
      <c r="AI69" s="59">
        <f t="shared" si="162"/>
        <v>0</v>
      </c>
      <c r="AJ69" s="59">
        <f t="shared" si="162"/>
        <v>0</v>
      </c>
      <c r="AK69" s="59">
        <f t="shared" si="2"/>
        <v>0</v>
      </c>
      <c r="AL69" s="59">
        <f t="shared" ref="AL69:AU69" si="163">IFERROR(SUM(AL67:AL68), 0)</f>
        <v>0</v>
      </c>
      <c r="AM69" s="59">
        <f t="shared" si="163"/>
        <v>0</v>
      </c>
      <c r="AN69" s="59">
        <f t="shared" si="163"/>
        <v>0</v>
      </c>
      <c r="AO69" s="59">
        <f t="shared" si="163"/>
        <v>0</v>
      </c>
      <c r="AP69" s="59">
        <f t="shared" si="163"/>
        <v>0</v>
      </c>
      <c r="AQ69" s="59">
        <f t="shared" si="163"/>
        <v>0</v>
      </c>
      <c r="AR69" s="59">
        <f t="shared" si="163"/>
        <v>0</v>
      </c>
      <c r="AS69" s="59">
        <f t="shared" si="163"/>
        <v>0</v>
      </c>
      <c r="AT69" s="59">
        <f t="shared" si="163"/>
        <v>0</v>
      </c>
      <c r="AU69" s="59">
        <f t="shared" si="163"/>
        <v>0</v>
      </c>
      <c r="AV69" s="59">
        <f t="shared" si="3"/>
        <v>0</v>
      </c>
      <c r="AW69" s="59">
        <f t="shared" ref="AW69:BF69" si="164">IFERROR(SUM(AW67:AW68), 0)</f>
        <v>0</v>
      </c>
      <c r="AX69" s="59">
        <f t="shared" si="164"/>
        <v>0</v>
      </c>
      <c r="AY69" s="59">
        <f t="shared" si="164"/>
        <v>0</v>
      </c>
      <c r="AZ69" s="59">
        <f t="shared" si="164"/>
        <v>0</v>
      </c>
      <c r="BA69" s="59">
        <f t="shared" si="164"/>
        <v>0</v>
      </c>
      <c r="BB69" s="59">
        <f t="shared" si="164"/>
        <v>0</v>
      </c>
      <c r="BC69" s="59">
        <f t="shared" si="164"/>
        <v>0</v>
      </c>
      <c r="BD69" s="59">
        <f t="shared" si="164"/>
        <v>0</v>
      </c>
      <c r="BE69" s="59">
        <f t="shared" si="164"/>
        <v>0</v>
      </c>
      <c r="BF69" s="59">
        <f t="shared" si="164"/>
        <v>0</v>
      </c>
      <c r="BG69" s="59">
        <f t="shared" si="4"/>
        <v>0</v>
      </c>
      <c r="BH69" s="59">
        <f t="shared" ref="BH69:BQ69" si="165">IFERROR(SUM(BH67:BH68), 0)</f>
        <v>0</v>
      </c>
      <c r="BI69" s="59">
        <f t="shared" si="165"/>
        <v>0</v>
      </c>
      <c r="BJ69" s="59">
        <f t="shared" si="165"/>
        <v>0</v>
      </c>
      <c r="BK69" s="59">
        <f t="shared" si="165"/>
        <v>0</v>
      </c>
      <c r="BL69" s="59">
        <f t="shared" si="165"/>
        <v>0</v>
      </c>
      <c r="BM69" s="59">
        <f t="shared" si="165"/>
        <v>0</v>
      </c>
      <c r="BN69" s="59">
        <f t="shared" si="165"/>
        <v>0</v>
      </c>
      <c r="BO69" s="59">
        <f t="shared" si="165"/>
        <v>0</v>
      </c>
      <c r="BP69" s="59">
        <f t="shared" si="165"/>
        <v>0</v>
      </c>
      <c r="BQ69" s="59">
        <f t="shared" si="165"/>
        <v>0</v>
      </c>
      <c r="BR69" s="59">
        <f t="shared" si="5"/>
        <v>0</v>
      </c>
      <c r="BS69" s="59">
        <f t="shared" ref="BS69:CB69" si="166">IFERROR(SUM(BS67:BS68), 0)</f>
        <v>0</v>
      </c>
      <c r="BT69" s="59">
        <f t="shared" si="166"/>
        <v>0</v>
      </c>
      <c r="BU69" s="59">
        <f t="shared" si="166"/>
        <v>0</v>
      </c>
      <c r="BV69" s="59">
        <f t="shared" si="166"/>
        <v>0</v>
      </c>
      <c r="BW69" s="59">
        <f t="shared" si="166"/>
        <v>0</v>
      </c>
      <c r="BX69" s="59">
        <f t="shared" si="166"/>
        <v>0</v>
      </c>
      <c r="BY69" s="59">
        <f t="shared" si="166"/>
        <v>0</v>
      </c>
      <c r="BZ69" s="59">
        <f t="shared" si="166"/>
        <v>0</v>
      </c>
      <c r="CA69" s="59">
        <f t="shared" si="166"/>
        <v>0</v>
      </c>
      <c r="CB69" s="59">
        <f t="shared" si="166"/>
        <v>0</v>
      </c>
      <c r="CC69" s="59">
        <f t="shared" si="6"/>
        <v>0</v>
      </c>
      <c r="CD69" s="59">
        <f t="shared" ref="CD69:CM69" si="167">IFERROR(SUM(CD67:CD68), 0)</f>
        <v>0</v>
      </c>
      <c r="CE69" s="59">
        <f t="shared" si="167"/>
        <v>0</v>
      </c>
      <c r="CF69" s="59">
        <f t="shared" si="167"/>
        <v>0</v>
      </c>
      <c r="CG69" s="59">
        <f t="shared" si="167"/>
        <v>0</v>
      </c>
      <c r="CH69" s="59">
        <f t="shared" si="167"/>
        <v>0</v>
      </c>
      <c r="CI69" s="59">
        <f t="shared" si="167"/>
        <v>0</v>
      </c>
      <c r="CJ69" s="59">
        <f t="shared" si="167"/>
        <v>0</v>
      </c>
      <c r="CK69" s="59">
        <f t="shared" si="167"/>
        <v>0</v>
      </c>
      <c r="CL69" s="63">
        <f t="shared" si="167"/>
        <v>0</v>
      </c>
      <c r="CM69" s="63">
        <f t="shared" si="167"/>
        <v>0</v>
      </c>
      <c r="CN69" s="61">
        <f t="shared" si="7"/>
        <v>0</v>
      </c>
      <c r="CO69" s="52"/>
      <c r="CP69" s="62" t="s">
        <v>799</v>
      </c>
      <c r="CQ69" s="52"/>
      <c r="CR69" s="62"/>
      <c r="CS69" s="64"/>
      <c r="CT69" s="64"/>
      <c r="CU69" s="55" t="s">
        <v>798</v>
      </c>
      <c r="CV69" s="56" t="s">
        <v>31</v>
      </c>
      <c r="CW69" s="57">
        <v>3</v>
      </c>
      <c r="CX69" s="59" t="s">
        <v>800</v>
      </c>
      <c r="CY69" s="59" t="s">
        <v>801</v>
      </c>
      <c r="CZ69" s="59" t="s">
        <v>802</v>
      </c>
      <c r="DA69" s="59" t="s">
        <v>803</v>
      </c>
      <c r="DB69" s="59" t="s">
        <v>804</v>
      </c>
      <c r="DC69" s="59" t="s">
        <v>805</v>
      </c>
      <c r="DD69" s="59" t="s">
        <v>806</v>
      </c>
      <c r="DE69" s="59" t="s">
        <v>807</v>
      </c>
      <c r="DF69" s="59" t="s">
        <v>808</v>
      </c>
      <c r="DG69" s="59" t="s">
        <v>809</v>
      </c>
      <c r="DH69" s="59" t="s">
        <v>810</v>
      </c>
      <c r="DI69" s="59" t="s">
        <v>800</v>
      </c>
      <c r="DJ69" s="59" t="s">
        <v>801</v>
      </c>
      <c r="DK69" s="59" t="s">
        <v>802</v>
      </c>
      <c r="DL69" s="59" t="s">
        <v>803</v>
      </c>
      <c r="DM69" s="59" t="s">
        <v>804</v>
      </c>
      <c r="DN69" s="59" t="s">
        <v>805</v>
      </c>
      <c r="DO69" s="59" t="s">
        <v>806</v>
      </c>
      <c r="DP69" s="59" t="s">
        <v>807</v>
      </c>
      <c r="DQ69" s="59" t="s">
        <v>808</v>
      </c>
      <c r="DR69" s="59" t="s">
        <v>809</v>
      </c>
      <c r="DS69" s="59" t="s">
        <v>810</v>
      </c>
      <c r="DT69" s="59" t="s">
        <v>800</v>
      </c>
      <c r="DU69" s="59" t="s">
        <v>801</v>
      </c>
      <c r="DV69" s="59" t="s">
        <v>802</v>
      </c>
      <c r="DW69" s="59" t="s">
        <v>803</v>
      </c>
      <c r="DX69" s="59" t="s">
        <v>804</v>
      </c>
      <c r="DY69" s="59" t="s">
        <v>805</v>
      </c>
      <c r="DZ69" s="59" t="s">
        <v>806</v>
      </c>
      <c r="EA69" s="59" t="s">
        <v>807</v>
      </c>
      <c r="EB69" s="59" t="s">
        <v>808</v>
      </c>
      <c r="EC69" s="59" t="s">
        <v>809</v>
      </c>
      <c r="ED69" s="59" t="s">
        <v>810</v>
      </c>
      <c r="EE69" s="59" t="s">
        <v>800</v>
      </c>
      <c r="EF69" s="59" t="s">
        <v>801</v>
      </c>
      <c r="EG69" s="59" t="s">
        <v>802</v>
      </c>
      <c r="EH69" s="59" t="s">
        <v>803</v>
      </c>
      <c r="EI69" s="59" t="s">
        <v>804</v>
      </c>
      <c r="EJ69" s="59" t="s">
        <v>805</v>
      </c>
      <c r="EK69" s="59" t="s">
        <v>806</v>
      </c>
      <c r="EL69" s="59" t="s">
        <v>807</v>
      </c>
      <c r="EM69" s="59" t="s">
        <v>808</v>
      </c>
      <c r="EN69" s="59" t="s">
        <v>809</v>
      </c>
      <c r="EO69" s="59" t="s">
        <v>810</v>
      </c>
      <c r="EP69" s="59" t="s">
        <v>800</v>
      </c>
      <c r="EQ69" s="59" t="s">
        <v>801</v>
      </c>
      <c r="ER69" s="59" t="s">
        <v>802</v>
      </c>
      <c r="ES69" s="59" t="s">
        <v>803</v>
      </c>
      <c r="ET69" s="59" t="s">
        <v>804</v>
      </c>
      <c r="EU69" s="59" t="s">
        <v>805</v>
      </c>
      <c r="EV69" s="59" t="s">
        <v>806</v>
      </c>
      <c r="EW69" s="59" t="s">
        <v>807</v>
      </c>
      <c r="EX69" s="59" t="s">
        <v>808</v>
      </c>
      <c r="EY69" s="59" t="s">
        <v>809</v>
      </c>
      <c r="EZ69" s="59" t="s">
        <v>810</v>
      </c>
      <c r="FA69" s="59" t="s">
        <v>800</v>
      </c>
      <c r="FB69" s="59" t="s">
        <v>801</v>
      </c>
      <c r="FC69" s="59" t="s">
        <v>802</v>
      </c>
      <c r="FD69" s="59" t="s">
        <v>803</v>
      </c>
      <c r="FE69" s="59" t="s">
        <v>804</v>
      </c>
      <c r="FF69" s="59" t="s">
        <v>805</v>
      </c>
      <c r="FG69" s="59" t="s">
        <v>806</v>
      </c>
      <c r="FH69" s="59" t="s">
        <v>807</v>
      </c>
      <c r="FI69" s="59" t="s">
        <v>808</v>
      </c>
      <c r="FJ69" s="59" t="s">
        <v>809</v>
      </c>
      <c r="FK69" s="59" t="s">
        <v>810</v>
      </c>
      <c r="FL69" s="59" t="s">
        <v>800</v>
      </c>
      <c r="FM69" s="59" t="s">
        <v>801</v>
      </c>
      <c r="FN69" s="59" t="s">
        <v>802</v>
      </c>
      <c r="FO69" s="59" t="s">
        <v>803</v>
      </c>
      <c r="FP69" s="59" t="s">
        <v>804</v>
      </c>
      <c r="FQ69" s="59" t="s">
        <v>805</v>
      </c>
      <c r="FR69" s="59" t="s">
        <v>806</v>
      </c>
      <c r="FS69" s="59" t="s">
        <v>807</v>
      </c>
      <c r="FT69" s="59" t="s">
        <v>808</v>
      </c>
      <c r="FU69" s="59" t="s">
        <v>809</v>
      </c>
      <c r="FV69" s="59" t="s">
        <v>810</v>
      </c>
      <c r="FW69" s="59" t="s">
        <v>800</v>
      </c>
      <c r="FX69" s="59" t="s">
        <v>801</v>
      </c>
      <c r="FY69" s="59" t="s">
        <v>802</v>
      </c>
      <c r="FZ69" s="59" t="s">
        <v>803</v>
      </c>
      <c r="GA69" s="59" t="s">
        <v>804</v>
      </c>
      <c r="GB69" s="59" t="s">
        <v>805</v>
      </c>
      <c r="GC69" s="59" t="s">
        <v>806</v>
      </c>
      <c r="GD69" s="59" t="s">
        <v>807</v>
      </c>
      <c r="GE69" s="63" t="s">
        <v>808</v>
      </c>
      <c r="GF69" s="63" t="s">
        <v>809</v>
      </c>
      <c r="GG69" s="61" t="s">
        <v>810</v>
      </c>
      <c r="GH69" s="52"/>
      <c r="GI69" s="62" t="s">
        <v>799</v>
      </c>
      <c r="GJ69" s="52"/>
      <c r="GK69" s="62"/>
      <c r="GL69" s="64"/>
    </row>
    <row r="70" spans="1:194" ht="20.25" hidden="1" customHeight="1" x14ac:dyDescent="0.2">
      <c r="A70" s="44"/>
      <c r="B70" s="55" t="s">
        <v>811</v>
      </c>
      <c r="C70" s="56" t="s">
        <v>31</v>
      </c>
      <c r="D70" s="57">
        <v>3</v>
      </c>
      <c r="E70" s="58"/>
      <c r="F70" s="58"/>
      <c r="G70" s="58"/>
      <c r="H70" s="58"/>
      <c r="I70" s="58"/>
      <c r="J70" s="58"/>
      <c r="K70" s="58"/>
      <c r="L70" s="58"/>
      <c r="M70" s="58"/>
      <c r="N70" s="58"/>
      <c r="O70" s="59">
        <f t="shared" si="0"/>
        <v>0</v>
      </c>
      <c r="P70" s="58"/>
      <c r="Q70" s="58"/>
      <c r="R70" s="58"/>
      <c r="S70" s="58"/>
      <c r="T70" s="58"/>
      <c r="U70" s="58"/>
      <c r="V70" s="58"/>
      <c r="W70" s="58"/>
      <c r="X70" s="58"/>
      <c r="Y70" s="58"/>
      <c r="Z70" s="59">
        <f t="shared" si="1"/>
        <v>0</v>
      </c>
      <c r="AA70" s="58"/>
      <c r="AB70" s="58"/>
      <c r="AC70" s="58"/>
      <c r="AD70" s="58"/>
      <c r="AE70" s="58"/>
      <c r="AF70" s="58"/>
      <c r="AG70" s="58"/>
      <c r="AH70" s="58"/>
      <c r="AI70" s="58"/>
      <c r="AJ70" s="58"/>
      <c r="AK70" s="59">
        <f t="shared" si="2"/>
        <v>0</v>
      </c>
      <c r="AL70" s="58"/>
      <c r="AM70" s="58"/>
      <c r="AN70" s="58"/>
      <c r="AO70" s="58"/>
      <c r="AP70" s="58"/>
      <c r="AQ70" s="58"/>
      <c r="AR70" s="58"/>
      <c r="AS70" s="58"/>
      <c r="AT70" s="58"/>
      <c r="AU70" s="58"/>
      <c r="AV70" s="59">
        <f t="shared" si="3"/>
        <v>0</v>
      </c>
      <c r="AW70" s="58"/>
      <c r="AX70" s="58"/>
      <c r="AY70" s="58"/>
      <c r="AZ70" s="58"/>
      <c r="BA70" s="58"/>
      <c r="BB70" s="58"/>
      <c r="BC70" s="58"/>
      <c r="BD70" s="58"/>
      <c r="BE70" s="58"/>
      <c r="BF70" s="58"/>
      <c r="BG70" s="59">
        <f t="shared" si="4"/>
        <v>0</v>
      </c>
      <c r="BH70" s="58"/>
      <c r="BI70" s="58"/>
      <c r="BJ70" s="58"/>
      <c r="BK70" s="58"/>
      <c r="BL70" s="58"/>
      <c r="BM70" s="58"/>
      <c r="BN70" s="58"/>
      <c r="BO70" s="58"/>
      <c r="BP70" s="58"/>
      <c r="BQ70" s="58"/>
      <c r="BR70" s="59">
        <f t="shared" si="5"/>
        <v>0</v>
      </c>
      <c r="BS70" s="58"/>
      <c r="BT70" s="58"/>
      <c r="BU70" s="58"/>
      <c r="BV70" s="58"/>
      <c r="BW70" s="58"/>
      <c r="BX70" s="58"/>
      <c r="BY70" s="58"/>
      <c r="BZ70" s="58"/>
      <c r="CA70" s="58"/>
      <c r="CB70" s="58"/>
      <c r="CC70" s="59">
        <f t="shared" si="6"/>
        <v>0</v>
      </c>
      <c r="CD70" s="58"/>
      <c r="CE70" s="58"/>
      <c r="CF70" s="58"/>
      <c r="CG70" s="58"/>
      <c r="CH70" s="58"/>
      <c r="CI70" s="58"/>
      <c r="CJ70" s="58"/>
      <c r="CK70" s="58"/>
      <c r="CL70" s="60"/>
      <c r="CM70" s="60"/>
      <c r="CN70" s="61">
        <f t="shared" si="7"/>
        <v>0</v>
      </c>
      <c r="CO70" s="52"/>
      <c r="CP70" s="62" t="s">
        <v>812</v>
      </c>
      <c r="CQ70" s="52"/>
      <c r="CR70" s="62"/>
      <c r="CS70" s="54"/>
      <c r="CT70" s="54"/>
      <c r="CU70" s="55" t="s">
        <v>811</v>
      </c>
      <c r="CV70" s="56" t="s">
        <v>31</v>
      </c>
      <c r="CW70" s="57">
        <v>3</v>
      </c>
      <c r="CX70" s="58" t="s">
        <v>813</v>
      </c>
      <c r="CY70" s="58" t="s">
        <v>814</v>
      </c>
      <c r="CZ70" s="58" t="s">
        <v>815</v>
      </c>
      <c r="DA70" s="58" t="s">
        <v>816</v>
      </c>
      <c r="DB70" s="58" t="s">
        <v>817</v>
      </c>
      <c r="DC70" s="58" t="s">
        <v>818</v>
      </c>
      <c r="DD70" s="58" t="s">
        <v>819</v>
      </c>
      <c r="DE70" s="58" t="s">
        <v>820</v>
      </c>
      <c r="DF70" s="58" t="s">
        <v>821</v>
      </c>
      <c r="DG70" s="58" t="s">
        <v>822</v>
      </c>
      <c r="DH70" s="59" t="s">
        <v>823</v>
      </c>
      <c r="DI70" s="58" t="s">
        <v>813</v>
      </c>
      <c r="DJ70" s="58" t="s">
        <v>814</v>
      </c>
      <c r="DK70" s="58" t="s">
        <v>815</v>
      </c>
      <c r="DL70" s="58" t="s">
        <v>816</v>
      </c>
      <c r="DM70" s="58" t="s">
        <v>817</v>
      </c>
      <c r="DN70" s="58" t="s">
        <v>818</v>
      </c>
      <c r="DO70" s="58" t="s">
        <v>819</v>
      </c>
      <c r="DP70" s="58" t="s">
        <v>820</v>
      </c>
      <c r="DQ70" s="58" t="s">
        <v>821</v>
      </c>
      <c r="DR70" s="58" t="s">
        <v>822</v>
      </c>
      <c r="DS70" s="59" t="s">
        <v>823</v>
      </c>
      <c r="DT70" s="58" t="s">
        <v>813</v>
      </c>
      <c r="DU70" s="58" t="s">
        <v>814</v>
      </c>
      <c r="DV70" s="58" t="s">
        <v>815</v>
      </c>
      <c r="DW70" s="58" t="s">
        <v>816</v>
      </c>
      <c r="DX70" s="58" t="s">
        <v>817</v>
      </c>
      <c r="DY70" s="58" t="s">
        <v>818</v>
      </c>
      <c r="DZ70" s="58" t="s">
        <v>819</v>
      </c>
      <c r="EA70" s="58" t="s">
        <v>820</v>
      </c>
      <c r="EB70" s="58" t="s">
        <v>821</v>
      </c>
      <c r="EC70" s="58" t="s">
        <v>822</v>
      </c>
      <c r="ED70" s="59" t="s">
        <v>823</v>
      </c>
      <c r="EE70" s="58" t="s">
        <v>813</v>
      </c>
      <c r="EF70" s="58" t="s">
        <v>814</v>
      </c>
      <c r="EG70" s="58" t="s">
        <v>815</v>
      </c>
      <c r="EH70" s="58" t="s">
        <v>816</v>
      </c>
      <c r="EI70" s="58" t="s">
        <v>817</v>
      </c>
      <c r="EJ70" s="58" t="s">
        <v>818</v>
      </c>
      <c r="EK70" s="58" t="s">
        <v>819</v>
      </c>
      <c r="EL70" s="58" t="s">
        <v>820</v>
      </c>
      <c r="EM70" s="58" t="s">
        <v>821</v>
      </c>
      <c r="EN70" s="58" t="s">
        <v>822</v>
      </c>
      <c r="EO70" s="59" t="s">
        <v>823</v>
      </c>
      <c r="EP70" s="58" t="s">
        <v>813</v>
      </c>
      <c r="EQ70" s="58" t="s">
        <v>814</v>
      </c>
      <c r="ER70" s="58" t="s">
        <v>815</v>
      </c>
      <c r="ES70" s="58" t="s">
        <v>816</v>
      </c>
      <c r="ET70" s="58" t="s">
        <v>817</v>
      </c>
      <c r="EU70" s="58" t="s">
        <v>818</v>
      </c>
      <c r="EV70" s="58" t="s">
        <v>819</v>
      </c>
      <c r="EW70" s="58" t="s">
        <v>820</v>
      </c>
      <c r="EX70" s="58" t="s">
        <v>821</v>
      </c>
      <c r="EY70" s="58" t="s">
        <v>822</v>
      </c>
      <c r="EZ70" s="59" t="s">
        <v>823</v>
      </c>
      <c r="FA70" s="58" t="s">
        <v>813</v>
      </c>
      <c r="FB70" s="58" t="s">
        <v>814</v>
      </c>
      <c r="FC70" s="58" t="s">
        <v>815</v>
      </c>
      <c r="FD70" s="58" t="s">
        <v>816</v>
      </c>
      <c r="FE70" s="58" t="s">
        <v>817</v>
      </c>
      <c r="FF70" s="58" t="s">
        <v>818</v>
      </c>
      <c r="FG70" s="58" t="s">
        <v>819</v>
      </c>
      <c r="FH70" s="58" t="s">
        <v>820</v>
      </c>
      <c r="FI70" s="58" t="s">
        <v>821</v>
      </c>
      <c r="FJ70" s="58" t="s">
        <v>822</v>
      </c>
      <c r="FK70" s="59" t="s">
        <v>823</v>
      </c>
      <c r="FL70" s="58" t="s">
        <v>813</v>
      </c>
      <c r="FM70" s="58" t="s">
        <v>814</v>
      </c>
      <c r="FN70" s="58" t="s">
        <v>815</v>
      </c>
      <c r="FO70" s="58" t="s">
        <v>816</v>
      </c>
      <c r="FP70" s="58" t="s">
        <v>817</v>
      </c>
      <c r="FQ70" s="58" t="s">
        <v>818</v>
      </c>
      <c r="FR70" s="58" t="s">
        <v>819</v>
      </c>
      <c r="FS70" s="58" t="s">
        <v>820</v>
      </c>
      <c r="FT70" s="58" t="s">
        <v>821</v>
      </c>
      <c r="FU70" s="58" t="s">
        <v>822</v>
      </c>
      <c r="FV70" s="59" t="s">
        <v>823</v>
      </c>
      <c r="FW70" s="58" t="s">
        <v>813</v>
      </c>
      <c r="FX70" s="58" t="s">
        <v>814</v>
      </c>
      <c r="FY70" s="58" t="s">
        <v>815</v>
      </c>
      <c r="FZ70" s="58" t="s">
        <v>816</v>
      </c>
      <c r="GA70" s="58" t="s">
        <v>817</v>
      </c>
      <c r="GB70" s="58" t="s">
        <v>818</v>
      </c>
      <c r="GC70" s="58" t="s">
        <v>819</v>
      </c>
      <c r="GD70" s="58" t="s">
        <v>820</v>
      </c>
      <c r="GE70" s="60" t="s">
        <v>821</v>
      </c>
      <c r="GF70" s="60" t="s">
        <v>822</v>
      </c>
      <c r="GG70" s="61" t="s">
        <v>823</v>
      </c>
      <c r="GH70" s="52"/>
      <c r="GI70" s="62" t="s">
        <v>812</v>
      </c>
      <c r="GJ70" s="52"/>
      <c r="GK70" s="62"/>
      <c r="GL70" s="54"/>
    </row>
    <row r="71" spans="1:194" ht="20.25" hidden="1" customHeight="1" x14ac:dyDescent="0.2">
      <c r="A71" s="44"/>
      <c r="B71" s="55" t="s">
        <v>824</v>
      </c>
      <c r="C71" s="56" t="s">
        <v>31</v>
      </c>
      <c r="D71" s="57">
        <v>3</v>
      </c>
      <c r="E71" s="58"/>
      <c r="F71" s="58"/>
      <c r="G71" s="58"/>
      <c r="H71" s="58"/>
      <c r="I71" s="58"/>
      <c r="J71" s="58"/>
      <c r="K71" s="58"/>
      <c r="L71" s="58"/>
      <c r="M71" s="58"/>
      <c r="N71" s="58"/>
      <c r="O71" s="59">
        <f t="shared" si="0"/>
        <v>0</v>
      </c>
      <c r="P71" s="58"/>
      <c r="Q71" s="58"/>
      <c r="R71" s="58"/>
      <c r="S71" s="58"/>
      <c r="T71" s="58"/>
      <c r="U71" s="58"/>
      <c r="V71" s="58"/>
      <c r="W71" s="58"/>
      <c r="X71" s="58"/>
      <c r="Y71" s="58"/>
      <c r="Z71" s="59">
        <f t="shared" si="1"/>
        <v>0</v>
      </c>
      <c r="AA71" s="58"/>
      <c r="AB71" s="58"/>
      <c r="AC71" s="58"/>
      <c r="AD71" s="58"/>
      <c r="AE71" s="58"/>
      <c r="AF71" s="58"/>
      <c r="AG71" s="58"/>
      <c r="AH71" s="58"/>
      <c r="AI71" s="58"/>
      <c r="AJ71" s="58"/>
      <c r="AK71" s="59">
        <f t="shared" si="2"/>
        <v>0</v>
      </c>
      <c r="AL71" s="58"/>
      <c r="AM71" s="58"/>
      <c r="AN71" s="58"/>
      <c r="AO71" s="58"/>
      <c r="AP71" s="58"/>
      <c r="AQ71" s="58"/>
      <c r="AR71" s="58"/>
      <c r="AS71" s="58"/>
      <c r="AT71" s="58"/>
      <c r="AU71" s="58"/>
      <c r="AV71" s="59">
        <f t="shared" si="3"/>
        <v>0</v>
      </c>
      <c r="AW71" s="58"/>
      <c r="AX71" s="58"/>
      <c r="AY71" s="58"/>
      <c r="AZ71" s="58"/>
      <c r="BA71" s="58"/>
      <c r="BB71" s="58"/>
      <c r="BC71" s="58"/>
      <c r="BD71" s="58"/>
      <c r="BE71" s="58"/>
      <c r="BF71" s="58"/>
      <c r="BG71" s="59">
        <f t="shared" si="4"/>
        <v>0</v>
      </c>
      <c r="BH71" s="58"/>
      <c r="BI71" s="58"/>
      <c r="BJ71" s="58"/>
      <c r="BK71" s="58"/>
      <c r="BL71" s="58"/>
      <c r="BM71" s="58"/>
      <c r="BN71" s="58"/>
      <c r="BO71" s="58"/>
      <c r="BP71" s="58"/>
      <c r="BQ71" s="58"/>
      <c r="BR71" s="59">
        <f t="shared" si="5"/>
        <v>0</v>
      </c>
      <c r="BS71" s="58"/>
      <c r="BT71" s="58"/>
      <c r="BU71" s="58"/>
      <c r="BV71" s="58"/>
      <c r="BW71" s="58"/>
      <c r="BX71" s="58"/>
      <c r="BY71" s="58"/>
      <c r="BZ71" s="58"/>
      <c r="CA71" s="58"/>
      <c r="CB71" s="58"/>
      <c r="CC71" s="59">
        <f t="shared" si="6"/>
        <v>0</v>
      </c>
      <c r="CD71" s="58"/>
      <c r="CE71" s="58"/>
      <c r="CF71" s="58"/>
      <c r="CG71" s="58"/>
      <c r="CH71" s="58"/>
      <c r="CI71" s="58"/>
      <c r="CJ71" s="58"/>
      <c r="CK71" s="58"/>
      <c r="CL71" s="60"/>
      <c r="CM71" s="60"/>
      <c r="CN71" s="61">
        <f t="shared" si="7"/>
        <v>0</v>
      </c>
      <c r="CO71" s="52"/>
      <c r="CP71" s="62" t="s">
        <v>825</v>
      </c>
      <c r="CQ71" s="52"/>
      <c r="CR71" s="62"/>
      <c r="CS71" s="54"/>
      <c r="CT71" s="54"/>
      <c r="CU71" s="55" t="s">
        <v>824</v>
      </c>
      <c r="CV71" s="56" t="s">
        <v>31</v>
      </c>
      <c r="CW71" s="57">
        <v>3</v>
      </c>
      <c r="CX71" s="58" t="s">
        <v>826</v>
      </c>
      <c r="CY71" s="58" t="s">
        <v>827</v>
      </c>
      <c r="CZ71" s="58" t="s">
        <v>828</v>
      </c>
      <c r="DA71" s="58" t="s">
        <v>829</v>
      </c>
      <c r="DB71" s="58" t="s">
        <v>830</v>
      </c>
      <c r="DC71" s="58" t="s">
        <v>831</v>
      </c>
      <c r="DD71" s="58" t="s">
        <v>832</v>
      </c>
      <c r="DE71" s="58" t="s">
        <v>833</v>
      </c>
      <c r="DF71" s="58" t="s">
        <v>834</v>
      </c>
      <c r="DG71" s="58" t="s">
        <v>835</v>
      </c>
      <c r="DH71" s="59" t="s">
        <v>836</v>
      </c>
      <c r="DI71" s="58" t="s">
        <v>826</v>
      </c>
      <c r="DJ71" s="58" t="s">
        <v>827</v>
      </c>
      <c r="DK71" s="58" t="s">
        <v>828</v>
      </c>
      <c r="DL71" s="58" t="s">
        <v>829</v>
      </c>
      <c r="DM71" s="58" t="s">
        <v>830</v>
      </c>
      <c r="DN71" s="58" t="s">
        <v>831</v>
      </c>
      <c r="DO71" s="58" t="s">
        <v>832</v>
      </c>
      <c r="DP71" s="58" t="s">
        <v>833</v>
      </c>
      <c r="DQ71" s="58" t="s">
        <v>834</v>
      </c>
      <c r="DR71" s="58" t="s">
        <v>835</v>
      </c>
      <c r="DS71" s="59" t="s">
        <v>836</v>
      </c>
      <c r="DT71" s="58" t="s">
        <v>826</v>
      </c>
      <c r="DU71" s="58" t="s">
        <v>827</v>
      </c>
      <c r="DV71" s="58" t="s">
        <v>828</v>
      </c>
      <c r="DW71" s="58" t="s">
        <v>829</v>
      </c>
      <c r="DX71" s="58" t="s">
        <v>830</v>
      </c>
      <c r="DY71" s="58" t="s">
        <v>831</v>
      </c>
      <c r="DZ71" s="58" t="s">
        <v>832</v>
      </c>
      <c r="EA71" s="58" t="s">
        <v>833</v>
      </c>
      <c r="EB71" s="58" t="s">
        <v>834</v>
      </c>
      <c r="EC71" s="58" t="s">
        <v>835</v>
      </c>
      <c r="ED71" s="59" t="s">
        <v>836</v>
      </c>
      <c r="EE71" s="58" t="s">
        <v>826</v>
      </c>
      <c r="EF71" s="58" t="s">
        <v>827</v>
      </c>
      <c r="EG71" s="58" t="s">
        <v>828</v>
      </c>
      <c r="EH71" s="58" t="s">
        <v>829</v>
      </c>
      <c r="EI71" s="58" t="s">
        <v>830</v>
      </c>
      <c r="EJ71" s="58" t="s">
        <v>831</v>
      </c>
      <c r="EK71" s="58" t="s">
        <v>832</v>
      </c>
      <c r="EL71" s="58" t="s">
        <v>833</v>
      </c>
      <c r="EM71" s="58" t="s">
        <v>834</v>
      </c>
      <c r="EN71" s="58" t="s">
        <v>835</v>
      </c>
      <c r="EO71" s="59" t="s">
        <v>836</v>
      </c>
      <c r="EP71" s="58" t="s">
        <v>826</v>
      </c>
      <c r="EQ71" s="58" t="s">
        <v>827</v>
      </c>
      <c r="ER71" s="58" t="s">
        <v>828</v>
      </c>
      <c r="ES71" s="58" t="s">
        <v>829</v>
      </c>
      <c r="ET71" s="58" t="s">
        <v>830</v>
      </c>
      <c r="EU71" s="58" t="s">
        <v>831</v>
      </c>
      <c r="EV71" s="58" t="s">
        <v>832</v>
      </c>
      <c r="EW71" s="58" t="s">
        <v>833</v>
      </c>
      <c r="EX71" s="58" t="s">
        <v>834</v>
      </c>
      <c r="EY71" s="58" t="s">
        <v>835</v>
      </c>
      <c r="EZ71" s="59" t="s">
        <v>836</v>
      </c>
      <c r="FA71" s="58" t="s">
        <v>826</v>
      </c>
      <c r="FB71" s="58" t="s">
        <v>827</v>
      </c>
      <c r="FC71" s="58" t="s">
        <v>828</v>
      </c>
      <c r="FD71" s="58" t="s">
        <v>829</v>
      </c>
      <c r="FE71" s="58" t="s">
        <v>830</v>
      </c>
      <c r="FF71" s="58" t="s">
        <v>831</v>
      </c>
      <c r="FG71" s="58" t="s">
        <v>832</v>
      </c>
      <c r="FH71" s="58" t="s">
        <v>833</v>
      </c>
      <c r="FI71" s="58" t="s">
        <v>834</v>
      </c>
      <c r="FJ71" s="58" t="s">
        <v>835</v>
      </c>
      <c r="FK71" s="59" t="s">
        <v>836</v>
      </c>
      <c r="FL71" s="58" t="s">
        <v>826</v>
      </c>
      <c r="FM71" s="58" t="s">
        <v>827</v>
      </c>
      <c r="FN71" s="58" t="s">
        <v>828</v>
      </c>
      <c r="FO71" s="58" t="s">
        <v>829</v>
      </c>
      <c r="FP71" s="58" t="s">
        <v>830</v>
      </c>
      <c r="FQ71" s="58" t="s">
        <v>831</v>
      </c>
      <c r="FR71" s="58" t="s">
        <v>832</v>
      </c>
      <c r="FS71" s="58" t="s">
        <v>833</v>
      </c>
      <c r="FT71" s="58" t="s">
        <v>834</v>
      </c>
      <c r="FU71" s="58" t="s">
        <v>835</v>
      </c>
      <c r="FV71" s="59" t="s">
        <v>836</v>
      </c>
      <c r="FW71" s="58" t="s">
        <v>826</v>
      </c>
      <c r="FX71" s="58" t="s">
        <v>827</v>
      </c>
      <c r="FY71" s="58" t="s">
        <v>828</v>
      </c>
      <c r="FZ71" s="58" t="s">
        <v>829</v>
      </c>
      <c r="GA71" s="58" t="s">
        <v>830</v>
      </c>
      <c r="GB71" s="58" t="s">
        <v>831</v>
      </c>
      <c r="GC71" s="58" t="s">
        <v>832</v>
      </c>
      <c r="GD71" s="58" t="s">
        <v>833</v>
      </c>
      <c r="GE71" s="60" t="s">
        <v>834</v>
      </c>
      <c r="GF71" s="60" t="s">
        <v>835</v>
      </c>
      <c r="GG71" s="61" t="s">
        <v>836</v>
      </c>
      <c r="GH71" s="52"/>
      <c r="GI71" s="62" t="s">
        <v>825</v>
      </c>
      <c r="GJ71" s="52"/>
      <c r="GK71" s="62"/>
      <c r="GL71" s="54"/>
    </row>
    <row r="72" spans="1:194" ht="20.25" hidden="1" customHeight="1" x14ac:dyDescent="0.2">
      <c r="A72" s="44"/>
      <c r="B72" s="55" t="s">
        <v>837</v>
      </c>
      <c r="C72" s="56" t="s">
        <v>31</v>
      </c>
      <c r="D72" s="57">
        <v>3</v>
      </c>
      <c r="E72" s="59">
        <f t="shared" ref="E72:L72" si="168">IFERROR(SUM(E70:E71), 0)</f>
        <v>0</v>
      </c>
      <c r="F72" s="59">
        <f t="shared" si="168"/>
        <v>0</v>
      </c>
      <c r="G72" s="59">
        <f t="shared" si="168"/>
        <v>0</v>
      </c>
      <c r="H72" s="59">
        <f t="shared" si="168"/>
        <v>0</v>
      </c>
      <c r="I72" s="59">
        <f t="shared" si="168"/>
        <v>0</v>
      </c>
      <c r="J72" s="59">
        <f t="shared" si="168"/>
        <v>0</v>
      </c>
      <c r="K72" s="59">
        <f t="shared" si="168"/>
        <v>0</v>
      </c>
      <c r="L72" s="59">
        <f t="shared" si="168"/>
        <v>0</v>
      </c>
      <c r="M72" s="59">
        <f>IFERROR(SUM(M70:M71), 0)</f>
        <v>0</v>
      </c>
      <c r="N72" s="59">
        <f>IFERROR(SUM(N70:N71), 0)</f>
        <v>0</v>
      </c>
      <c r="O72" s="59">
        <f t="shared" si="0"/>
        <v>0</v>
      </c>
      <c r="P72" s="59">
        <f t="shared" ref="P72:Y72" si="169">IFERROR(SUM(P70:P71), 0)</f>
        <v>0</v>
      </c>
      <c r="Q72" s="59">
        <f t="shared" si="169"/>
        <v>0</v>
      </c>
      <c r="R72" s="59">
        <f t="shared" si="169"/>
        <v>0</v>
      </c>
      <c r="S72" s="59">
        <f t="shared" si="169"/>
        <v>0</v>
      </c>
      <c r="T72" s="59">
        <f t="shared" si="169"/>
        <v>0</v>
      </c>
      <c r="U72" s="59">
        <f t="shared" si="169"/>
        <v>0</v>
      </c>
      <c r="V72" s="59">
        <f t="shared" si="169"/>
        <v>0</v>
      </c>
      <c r="W72" s="59">
        <f t="shared" si="169"/>
        <v>0</v>
      </c>
      <c r="X72" s="59">
        <f t="shared" si="169"/>
        <v>0</v>
      </c>
      <c r="Y72" s="59">
        <f t="shared" si="169"/>
        <v>0</v>
      </c>
      <c r="Z72" s="59">
        <f t="shared" si="1"/>
        <v>0</v>
      </c>
      <c r="AA72" s="59">
        <f t="shared" ref="AA72:AJ72" si="170">IFERROR(SUM(AA70:AA71), 0)</f>
        <v>0</v>
      </c>
      <c r="AB72" s="59">
        <f t="shared" si="170"/>
        <v>0</v>
      </c>
      <c r="AC72" s="59">
        <f t="shared" si="170"/>
        <v>0</v>
      </c>
      <c r="AD72" s="59">
        <f t="shared" si="170"/>
        <v>0</v>
      </c>
      <c r="AE72" s="59">
        <f t="shared" si="170"/>
        <v>0</v>
      </c>
      <c r="AF72" s="59">
        <f t="shared" si="170"/>
        <v>0</v>
      </c>
      <c r="AG72" s="59">
        <f t="shared" si="170"/>
        <v>0</v>
      </c>
      <c r="AH72" s="59">
        <f t="shared" si="170"/>
        <v>0</v>
      </c>
      <c r="AI72" s="59">
        <f t="shared" si="170"/>
        <v>0</v>
      </c>
      <c r="AJ72" s="59">
        <f t="shared" si="170"/>
        <v>0</v>
      </c>
      <c r="AK72" s="59">
        <f t="shared" si="2"/>
        <v>0</v>
      </c>
      <c r="AL72" s="59">
        <f t="shared" ref="AL72:AU72" si="171">IFERROR(SUM(AL70:AL71), 0)</f>
        <v>0</v>
      </c>
      <c r="AM72" s="59">
        <f t="shared" si="171"/>
        <v>0</v>
      </c>
      <c r="AN72" s="59">
        <f t="shared" si="171"/>
        <v>0</v>
      </c>
      <c r="AO72" s="59">
        <f t="shared" si="171"/>
        <v>0</v>
      </c>
      <c r="AP72" s="59">
        <f t="shared" si="171"/>
        <v>0</v>
      </c>
      <c r="AQ72" s="59">
        <f t="shared" si="171"/>
        <v>0</v>
      </c>
      <c r="AR72" s="59">
        <f t="shared" si="171"/>
        <v>0</v>
      </c>
      <c r="AS72" s="59">
        <f t="shared" si="171"/>
        <v>0</v>
      </c>
      <c r="AT72" s="59">
        <f t="shared" si="171"/>
        <v>0</v>
      </c>
      <c r="AU72" s="59">
        <f t="shared" si="171"/>
        <v>0</v>
      </c>
      <c r="AV72" s="59">
        <f t="shared" si="3"/>
        <v>0</v>
      </c>
      <c r="AW72" s="59">
        <f t="shared" ref="AW72:BF72" si="172">IFERROR(SUM(AW70:AW71), 0)</f>
        <v>0</v>
      </c>
      <c r="AX72" s="59">
        <f t="shared" si="172"/>
        <v>0</v>
      </c>
      <c r="AY72" s="59">
        <f t="shared" si="172"/>
        <v>0</v>
      </c>
      <c r="AZ72" s="59">
        <f t="shared" si="172"/>
        <v>0</v>
      </c>
      <c r="BA72" s="59">
        <f t="shared" si="172"/>
        <v>0</v>
      </c>
      <c r="BB72" s="59">
        <f t="shared" si="172"/>
        <v>0</v>
      </c>
      <c r="BC72" s="59">
        <f t="shared" si="172"/>
        <v>0</v>
      </c>
      <c r="BD72" s="59">
        <f t="shared" si="172"/>
        <v>0</v>
      </c>
      <c r="BE72" s="59">
        <f t="shared" si="172"/>
        <v>0</v>
      </c>
      <c r="BF72" s="59">
        <f t="shared" si="172"/>
        <v>0</v>
      </c>
      <c r="BG72" s="59">
        <f t="shared" si="4"/>
        <v>0</v>
      </c>
      <c r="BH72" s="59">
        <f t="shared" ref="BH72:BQ72" si="173">IFERROR(SUM(BH70:BH71), 0)</f>
        <v>0</v>
      </c>
      <c r="BI72" s="59">
        <f t="shared" si="173"/>
        <v>0</v>
      </c>
      <c r="BJ72" s="59">
        <f t="shared" si="173"/>
        <v>0</v>
      </c>
      <c r="BK72" s="59">
        <f t="shared" si="173"/>
        <v>0</v>
      </c>
      <c r="BL72" s="59">
        <f t="shared" si="173"/>
        <v>0</v>
      </c>
      <c r="BM72" s="59">
        <f t="shared" si="173"/>
        <v>0</v>
      </c>
      <c r="BN72" s="59">
        <f t="shared" si="173"/>
        <v>0</v>
      </c>
      <c r="BO72" s="59">
        <f t="shared" si="173"/>
        <v>0</v>
      </c>
      <c r="BP72" s="59">
        <f t="shared" si="173"/>
        <v>0</v>
      </c>
      <c r="BQ72" s="59">
        <f t="shared" si="173"/>
        <v>0</v>
      </c>
      <c r="BR72" s="59">
        <f t="shared" si="5"/>
        <v>0</v>
      </c>
      <c r="BS72" s="59">
        <f t="shared" ref="BS72:CB72" si="174">IFERROR(SUM(BS70:BS71), 0)</f>
        <v>0</v>
      </c>
      <c r="BT72" s="59">
        <f t="shared" si="174"/>
        <v>0</v>
      </c>
      <c r="BU72" s="59">
        <f t="shared" si="174"/>
        <v>0</v>
      </c>
      <c r="BV72" s="59">
        <f t="shared" si="174"/>
        <v>0</v>
      </c>
      <c r="BW72" s="59">
        <f t="shared" si="174"/>
        <v>0</v>
      </c>
      <c r="BX72" s="59">
        <f t="shared" si="174"/>
        <v>0</v>
      </c>
      <c r="BY72" s="59">
        <f t="shared" si="174"/>
        <v>0</v>
      </c>
      <c r="BZ72" s="59">
        <f t="shared" si="174"/>
        <v>0</v>
      </c>
      <c r="CA72" s="59">
        <f t="shared" si="174"/>
        <v>0</v>
      </c>
      <c r="CB72" s="59">
        <f t="shared" si="174"/>
        <v>0</v>
      </c>
      <c r="CC72" s="59">
        <f t="shared" si="6"/>
        <v>0</v>
      </c>
      <c r="CD72" s="59">
        <f t="shared" ref="CD72:CM72" si="175">IFERROR(SUM(CD70:CD71), 0)</f>
        <v>0</v>
      </c>
      <c r="CE72" s="59">
        <f t="shared" si="175"/>
        <v>0</v>
      </c>
      <c r="CF72" s="59">
        <f t="shared" si="175"/>
        <v>0</v>
      </c>
      <c r="CG72" s="59">
        <f t="shared" si="175"/>
        <v>0</v>
      </c>
      <c r="CH72" s="59">
        <f t="shared" si="175"/>
        <v>0</v>
      </c>
      <c r="CI72" s="59">
        <f t="shared" si="175"/>
        <v>0</v>
      </c>
      <c r="CJ72" s="59">
        <f t="shared" si="175"/>
        <v>0</v>
      </c>
      <c r="CK72" s="59">
        <f t="shared" si="175"/>
        <v>0</v>
      </c>
      <c r="CL72" s="63">
        <f t="shared" si="175"/>
        <v>0</v>
      </c>
      <c r="CM72" s="63">
        <f t="shared" si="175"/>
        <v>0</v>
      </c>
      <c r="CN72" s="61">
        <f t="shared" si="7"/>
        <v>0</v>
      </c>
      <c r="CO72" s="52"/>
      <c r="CP72" s="62" t="s">
        <v>838</v>
      </c>
      <c r="CQ72" s="52"/>
      <c r="CR72" s="62"/>
      <c r="CS72" s="54"/>
      <c r="CT72" s="54"/>
      <c r="CU72" s="55" t="s">
        <v>837</v>
      </c>
      <c r="CV72" s="56" t="s">
        <v>31</v>
      </c>
      <c r="CW72" s="57">
        <v>3</v>
      </c>
      <c r="CX72" s="59" t="s">
        <v>839</v>
      </c>
      <c r="CY72" s="59" t="s">
        <v>840</v>
      </c>
      <c r="CZ72" s="59" t="s">
        <v>841</v>
      </c>
      <c r="DA72" s="59" t="s">
        <v>842</v>
      </c>
      <c r="DB72" s="59" t="s">
        <v>843</v>
      </c>
      <c r="DC72" s="59" t="s">
        <v>844</v>
      </c>
      <c r="DD72" s="59" t="s">
        <v>845</v>
      </c>
      <c r="DE72" s="59" t="s">
        <v>846</v>
      </c>
      <c r="DF72" s="59" t="s">
        <v>847</v>
      </c>
      <c r="DG72" s="59" t="s">
        <v>848</v>
      </c>
      <c r="DH72" s="59" t="s">
        <v>849</v>
      </c>
      <c r="DI72" s="59" t="s">
        <v>839</v>
      </c>
      <c r="DJ72" s="59" t="s">
        <v>840</v>
      </c>
      <c r="DK72" s="59" t="s">
        <v>841</v>
      </c>
      <c r="DL72" s="59" t="s">
        <v>842</v>
      </c>
      <c r="DM72" s="59" t="s">
        <v>843</v>
      </c>
      <c r="DN72" s="59" t="s">
        <v>844</v>
      </c>
      <c r="DO72" s="59" t="s">
        <v>845</v>
      </c>
      <c r="DP72" s="59" t="s">
        <v>846</v>
      </c>
      <c r="DQ72" s="59" t="s">
        <v>847</v>
      </c>
      <c r="DR72" s="59" t="s">
        <v>848</v>
      </c>
      <c r="DS72" s="59" t="s">
        <v>849</v>
      </c>
      <c r="DT72" s="59" t="s">
        <v>839</v>
      </c>
      <c r="DU72" s="59" t="s">
        <v>840</v>
      </c>
      <c r="DV72" s="59" t="s">
        <v>841</v>
      </c>
      <c r="DW72" s="59" t="s">
        <v>842</v>
      </c>
      <c r="DX72" s="59" t="s">
        <v>843</v>
      </c>
      <c r="DY72" s="59" t="s">
        <v>844</v>
      </c>
      <c r="DZ72" s="59" t="s">
        <v>845</v>
      </c>
      <c r="EA72" s="59" t="s">
        <v>846</v>
      </c>
      <c r="EB72" s="59" t="s">
        <v>847</v>
      </c>
      <c r="EC72" s="59" t="s">
        <v>848</v>
      </c>
      <c r="ED72" s="59" t="s">
        <v>849</v>
      </c>
      <c r="EE72" s="59" t="s">
        <v>839</v>
      </c>
      <c r="EF72" s="59" t="s">
        <v>840</v>
      </c>
      <c r="EG72" s="59" t="s">
        <v>841</v>
      </c>
      <c r="EH72" s="59" t="s">
        <v>842</v>
      </c>
      <c r="EI72" s="59" t="s">
        <v>843</v>
      </c>
      <c r="EJ72" s="59" t="s">
        <v>844</v>
      </c>
      <c r="EK72" s="59" t="s">
        <v>845</v>
      </c>
      <c r="EL72" s="59" t="s">
        <v>846</v>
      </c>
      <c r="EM72" s="59" t="s">
        <v>847</v>
      </c>
      <c r="EN72" s="59" t="s">
        <v>848</v>
      </c>
      <c r="EO72" s="59" t="s">
        <v>849</v>
      </c>
      <c r="EP72" s="59" t="s">
        <v>839</v>
      </c>
      <c r="EQ72" s="59" t="s">
        <v>840</v>
      </c>
      <c r="ER72" s="59" t="s">
        <v>841</v>
      </c>
      <c r="ES72" s="59" t="s">
        <v>842</v>
      </c>
      <c r="ET72" s="59" t="s">
        <v>843</v>
      </c>
      <c r="EU72" s="59" t="s">
        <v>844</v>
      </c>
      <c r="EV72" s="59" t="s">
        <v>845</v>
      </c>
      <c r="EW72" s="59" t="s">
        <v>846</v>
      </c>
      <c r="EX72" s="59" t="s">
        <v>847</v>
      </c>
      <c r="EY72" s="59" t="s">
        <v>848</v>
      </c>
      <c r="EZ72" s="59" t="s">
        <v>849</v>
      </c>
      <c r="FA72" s="59" t="s">
        <v>839</v>
      </c>
      <c r="FB72" s="59" t="s">
        <v>840</v>
      </c>
      <c r="FC72" s="59" t="s">
        <v>841</v>
      </c>
      <c r="FD72" s="59" t="s">
        <v>842</v>
      </c>
      <c r="FE72" s="59" t="s">
        <v>843</v>
      </c>
      <c r="FF72" s="59" t="s">
        <v>844</v>
      </c>
      <c r="FG72" s="59" t="s">
        <v>845</v>
      </c>
      <c r="FH72" s="59" t="s">
        <v>846</v>
      </c>
      <c r="FI72" s="59" t="s">
        <v>847</v>
      </c>
      <c r="FJ72" s="59" t="s">
        <v>848</v>
      </c>
      <c r="FK72" s="59" t="s">
        <v>849</v>
      </c>
      <c r="FL72" s="59" t="s">
        <v>839</v>
      </c>
      <c r="FM72" s="59" t="s">
        <v>840</v>
      </c>
      <c r="FN72" s="59" t="s">
        <v>841</v>
      </c>
      <c r="FO72" s="59" t="s">
        <v>842</v>
      </c>
      <c r="FP72" s="59" t="s">
        <v>843</v>
      </c>
      <c r="FQ72" s="59" t="s">
        <v>844</v>
      </c>
      <c r="FR72" s="59" t="s">
        <v>845</v>
      </c>
      <c r="FS72" s="59" t="s">
        <v>846</v>
      </c>
      <c r="FT72" s="59" t="s">
        <v>847</v>
      </c>
      <c r="FU72" s="59" t="s">
        <v>848</v>
      </c>
      <c r="FV72" s="59" t="s">
        <v>849</v>
      </c>
      <c r="FW72" s="59" t="s">
        <v>839</v>
      </c>
      <c r="FX72" s="59" t="s">
        <v>840</v>
      </c>
      <c r="FY72" s="59" t="s">
        <v>841</v>
      </c>
      <c r="FZ72" s="59" t="s">
        <v>842</v>
      </c>
      <c r="GA72" s="59" t="s">
        <v>843</v>
      </c>
      <c r="GB72" s="59" t="s">
        <v>844</v>
      </c>
      <c r="GC72" s="59" t="s">
        <v>845</v>
      </c>
      <c r="GD72" s="59" t="s">
        <v>846</v>
      </c>
      <c r="GE72" s="63" t="s">
        <v>847</v>
      </c>
      <c r="GF72" s="63" t="s">
        <v>848</v>
      </c>
      <c r="GG72" s="61" t="s">
        <v>849</v>
      </c>
      <c r="GH72" s="52"/>
      <c r="GI72" s="62" t="s">
        <v>838</v>
      </c>
      <c r="GJ72" s="52"/>
      <c r="GK72" s="62"/>
      <c r="GL72" s="54"/>
    </row>
    <row r="73" spans="1:194" ht="20.25" hidden="1" customHeight="1" x14ac:dyDescent="0.2">
      <c r="A73" s="13"/>
      <c r="B73" s="55" t="s">
        <v>850</v>
      </c>
      <c r="C73" s="56" t="s">
        <v>31</v>
      </c>
      <c r="D73" s="57">
        <v>3</v>
      </c>
      <c r="E73" s="58"/>
      <c r="F73" s="58"/>
      <c r="G73" s="58"/>
      <c r="H73" s="58"/>
      <c r="I73" s="58"/>
      <c r="J73" s="58"/>
      <c r="K73" s="58"/>
      <c r="L73" s="58"/>
      <c r="M73" s="58"/>
      <c r="N73" s="58"/>
      <c r="O73" s="59">
        <f t="shared" si="0"/>
        <v>0</v>
      </c>
      <c r="P73" s="58"/>
      <c r="Q73" s="58"/>
      <c r="R73" s="58"/>
      <c r="S73" s="58"/>
      <c r="T73" s="58"/>
      <c r="U73" s="58"/>
      <c r="V73" s="58"/>
      <c r="W73" s="58"/>
      <c r="X73" s="58"/>
      <c r="Y73" s="58"/>
      <c r="Z73" s="59">
        <f t="shared" si="1"/>
        <v>0</v>
      </c>
      <c r="AA73" s="58"/>
      <c r="AB73" s="58"/>
      <c r="AC73" s="58"/>
      <c r="AD73" s="58"/>
      <c r="AE73" s="58"/>
      <c r="AF73" s="58"/>
      <c r="AG73" s="58"/>
      <c r="AH73" s="58"/>
      <c r="AI73" s="58"/>
      <c r="AJ73" s="58"/>
      <c r="AK73" s="59">
        <f t="shared" si="2"/>
        <v>0</v>
      </c>
      <c r="AL73" s="58"/>
      <c r="AM73" s="58"/>
      <c r="AN73" s="58"/>
      <c r="AO73" s="58"/>
      <c r="AP73" s="58"/>
      <c r="AQ73" s="58"/>
      <c r="AR73" s="58"/>
      <c r="AS73" s="58"/>
      <c r="AT73" s="58"/>
      <c r="AU73" s="58"/>
      <c r="AV73" s="59">
        <f t="shared" si="3"/>
        <v>0</v>
      </c>
      <c r="AW73" s="58"/>
      <c r="AX73" s="58"/>
      <c r="AY73" s="58"/>
      <c r="AZ73" s="58"/>
      <c r="BA73" s="58"/>
      <c r="BB73" s="58"/>
      <c r="BC73" s="58"/>
      <c r="BD73" s="58"/>
      <c r="BE73" s="58"/>
      <c r="BF73" s="58"/>
      <c r="BG73" s="59">
        <f t="shared" si="4"/>
        <v>0</v>
      </c>
      <c r="BH73" s="58"/>
      <c r="BI73" s="58"/>
      <c r="BJ73" s="58"/>
      <c r="BK73" s="58"/>
      <c r="BL73" s="58"/>
      <c r="BM73" s="58"/>
      <c r="BN73" s="58"/>
      <c r="BO73" s="58"/>
      <c r="BP73" s="58"/>
      <c r="BQ73" s="58"/>
      <c r="BR73" s="59">
        <f t="shared" si="5"/>
        <v>0</v>
      </c>
      <c r="BS73" s="58"/>
      <c r="BT73" s="58"/>
      <c r="BU73" s="58"/>
      <c r="BV73" s="58"/>
      <c r="BW73" s="58"/>
      <c r="BX73" s="58"/>
      <c r="BY73" s="58"/>
      <c r="BZ73" s="58"/>
      <c r="CA73" s="58"/>
      <c r="CB73" s="58"/>
      <c r="CC73" s="59">
        <f t="shared" si="6"/>
        <v>0</v>
      </c>
      <c r="CD73" s="58"/>
      <c r="CE73" s="58"/>
      <c r="CF73" s="58"/>
      <c r="CG73" s="58"/>
      <c r="CH73" s="58"/>
      <c r="CI73" s="58"/>
      <c r="CJ73" s="58"/>
      <c r="CK73" s="58"/>
      <c r="CL73" s="60"/>
      <c r="CM73" s="60"/>
      <c r="CN73" s="61">
        <f t="shared" si="7"/>
        <v>0</v>
      </c>
      <c r="CO73" s="52"/>
      <c r="CP73" s="62" t="s">
        <v>851</v>
      </c>
      <c r="CQ73" s="52"/>
      <c r="CR73" s="62"/>
      <c r="CS73" s="64"/>
      <c r="CT73" s="64"/>
      <c r="CU73" s="55" t="s">
        <v>850</v>
      </c>
      <c r="CV73" s="56" t="s">
        <v>31</v>
      </c>
      <c r="CW73" s="57">
        <v>3</v>
      </c>
      <c r="CX73" s="58" t="s">
        <v>852</v>
      </c>
      <c r="CY73" s="58" t="s">
        <v>853</v>
      </c>
      <c r="CZ73" s="58" t="s">
        <v>854</v>
      </c>
      <c r="DA73" s="58" t="s">
        <v>855</v>
      </c>
      <c r="DB73" s="58" t="s">
        <v>856</v>
      </c>
      <c r="DC73" s="58" t="s">
        <v>857</v>
      </c>
      <c r="DD73" s="58" t="s">
        <v>858</v>
      </c>
      <c r="DE73" s="58" t="s">
        <v>859</v>
      </c>
      <c r="DF73" s="58" t="s">
        <v>860</v>
      </c>
      <c r="DG73" s="58" t="s">
        <v>861</v>
      </c>
      <c r="DH73" s="59" t="s">
        <v>862</v>
      </c>
      <c r="DI73" s="58" t="s">
        <v>852</v>
      </c>
      <c r="DJ73" s="58" t="s">
        <v>853</v>
      </c>
      <c r="DK73" s="58" t="s">
        <v>854</v>
      </c>
      <c r="DL73" s="58" t="s">
        <v>855</v>
      </c>
      <c r="DM73" s="58" t="s">
        <v>856</v>
      </c>
      <c r="DN73" s="58" t="s">
        <v>857</v>
      </c>
      <c r="DO73" s="58" t="s">
        <v>858</v>
      </c>
      <c r="DP73" s="58" t="s">
        <v>859</v>
      </c>
      <c r="DQ73" s="58" t="s">
        <v>860</v>
      </c>
      <c r="DR73" s="58" t="s">
        <v>861</v>
      </c>
      <c r="DS73" s="59" t="s">
        <v>862</v>
      </c>
      <c r="DT73" s="58" t="s">
        <v>852</v>
      </c>
      <c r="DU73" s="58" t="s">
        <v>853</v>
      </c>
      <c r="DV73" s="58" t="s">
        <v>854</v>
      </c>
      <c r="DW73" s="58" t="s">
        <v>855</v>
      </c>
      <c r="DX73" s="58" t="s">
        <v>856</v>
      </c>
      <c r="DY73" s="58" t="s">
        <v>857</v>
      </c>
      <c r="DZ73" s="58" t="s">
        <v>858</v>
      </c>
      <c r="EA73" s="58" t="s">
        <v>859</v>
      </c>
      <c r="EB73" s="58" t="s">
        <v>860</v>
      </c>
      <c r="EC73" s="58" t="s">
        <v>861</v>
      </c>
      <c r="ED73" s="59" t="s">
        <v>862</v>
      </c>
      <c r="EE73" s="58" t="s">
        <v>852</v>
      </c>
      <c r="EF73" s="58" t="s">
        <v>853</v>
      </c>
      <c r="EG73" s="58" t="s">
        <v>854</v>
      </c>
      <c r="EH73" s="58" t="s">
        <v>855</v>
      </c>
      <c r="EI73" s="58" t="s">
        <v>856</v>
      </c>
      <c r="EJ73" s="58" t="s">
        <v>857</v>
      </c>
      <c r="EK73" s="58" t="s">
        <v>858</v>
      </c>
      <c r="EL73" s="58" t="s">
        <v>859</v>
      </c>
      <c r="EM73" s="58" t="s">
        <v>860</v>
      </c>
      <c r="EN73" s="58" t="s">
        <v>861</v>
      </c>
      <c r="EO73" s="59" t="s">
        <v>862</v>
      </c>
      <c r="EP73" s="58" t="s">
        <v>852</v>
      </c>
      <c r="EQ73" s="58" t="s">
        <v>853</v>
      </c>
      <c r="ER73" s="58" t="s">
        <v>854</v>
      </c>
      <c r="ES73" s="58" t="s">
        <v>855</v>
      </c>
      <c r="ET73" s="58" t="s">
        <v>856</v>
      </c>
      <c r="EU73" s="58" t="s">
        <v>857</v>
      </c>
      <c r="EV73" s="58" t="s">
        <v>858</v>
      </c>
      <c r="EW73" s="58" t="s">
        <v>859</v>
      </c>
      <c r="EX73" s="58" t="s">
        <v>860</v>
      </c>
      <c r="EY73" s="58" t="s">
        <v>861</v>
      </c>
      <c r="EZ73" s="59" t="s">
        <v>862</v>
      </c>
      <c r="FA73" s="58" t="s">
        <v>852</v>
      </c>
      <c r="FB73" s="58" t="s">
        <v>853</v>
      </c>
      <c r="FC73" s="58" t="s">
        <v>854</v>
      </c>
      <c r="FD73" s="58" t="s">
        <v>855</v>
      </c>
      <c r="FE73" s="58" t="s">
        <v>856</v>
      </c>
      <c r="FF73" s="58" t="s">
        <v>857</v>
      </c>
      <c r="FG73" s="58" t="s">
        <v>858</v>
      </c>
      <c r="FH73" s="58" t="s">
        <v>859</v>
      </c>
      <c r="FI73" s="58" t="s">
        <v>860</v>
      </c>
      <c r="FJ73" s="58" t="s">
        <v>861</v>
      </c>
      <c r="FK73" s="59" t="s">
        <v>862</v>
      </c>
      <c r="FL73" s="58" t="s">
        <v>852</v>
      </c>
      <c r="FM73" s="58" t="s">
        <v>853</v>
      </c>
      <c r="FN73" s="58" t="s">
        <v>854</v>
      </c>
      <c r="FO73" s="58" t="s">
        <v>855</v>
      </c>
      <c r="FP73" s="58" t="s">
        <v>856</v>
      </c>
      <c r="FQ73" s="58" t="s">
        <v>857</v>
      </c>
      <c r="FR73" s="58" t="s">
        <v>858</v>
      </c>
      <c r="FS73" s="58" t="s">
        <v>859</v>
      </c>
      <c r="FT73" s="58" t="s">
        <v>860</v>
      </c>
      <c r="FU73" s="58" t="s">
        <v>861</v>
      </c>
      <c r="FV73" s="59" t="s">
        <v>862</v>
      </c>
      <c r="FW73" s="58" t="s">
        <v>852</v>
      </c>
      <c r="FX73" s="58" t="s">
        <v>853</v>
      </c>
      <c r="FY73" s="58" t="s">
        <v>854</v>
      </c>
      <c r="FZ73" s="58" t="s">
        <v>855</v>
      </c>
      <c r="GA73" s="58" t="s">
        <v>856</v>
      </c>
      <c r="GB73" s="58" t="s">
        <v>857</v>
      </c>
      <c r="GC73" s="58" t="s">
        <v>858</v>
      </c>
      <c r="GD73" s="58" t="s">
        <v>859</v>
      </c>
      <c r="GE73" s="60" t="s">
        <v>860</v>
      </c>
      <c r="GF73" s="60" t="s">
        <v>861</v>
      </c>
      <c r="GG73" s="61" t="s">
        <v>862</v>
      </c>
      <c r="GH73" s="52"/>
      <c r="GI73" s="62" t="s">
        <v>851</v>
      </c>
      <c r="GJ73" s="52"/>
      <c r="GK73" s="62"/>
      <c r="GL73" s="64"/>
    </row>
    <row r="74" spans="1:194" ht="20.25" hidden="1" customHeight="1" x14ac:dyDescent="0.2">
      <c r="A74" s="13"/>
      <c r="B74" s="55" t="s">
        <v>863</v>
      </c>
      <c r="C74" s="56" t="s">
        <v>31</v>
      </c>
      <c r="D74" s="57">
        <v>3</v>
      </c>
      <c r="E74" s="58"/>
      <c r="F74" s="58"/>
      <c r="G74" s="58"/>
      <c r="H74" s="58"/>
      <c r="I74" s="58"/>
      <c r="J74" s="58"/>
      <c r="K74" s="58"/>
      <c r="L74" s="58"/>
      <c r="M74" s="58"/>
      <c r="N74" s="58"/>
      <c r="O74" s="59">
        <f t="shared" ref="O74:O137" si="176">IFERROR(SUM(E74:N74), 0)</f>
        <v>0</v>
      </c>
      <c r="P74" s="58"/>
      <c r="Q74" s="58"/>
      <c r="R74" s="58"/>
      <c r="S74" s="58"/>
      <c r="T74" s="58"/>
      <c r="U74" s="58"/>
      <c r="V74" s="58"/>
      <c r="W74" s="58"/>
      <c r="X74" s="58"/>
      <c r="Y74" s="58"/>
      <c r="Z74" s="59">
        <f t="shared" ref="Z74:Z137" si="177">IFERROR(SUM(P74:Y74), 0)</f>
        <v>0</v>
      </c>
      <c r="AA74" s="58"/>
      <c r="AB74" s="58"/>
      <c r="AC74" s="58"/>
      <c r="AD74" s="58"/>
      <c r="AE74" s="58"/>
      <c r="AF74" s="58"/>
      <c r="AG74" s="58"/>
      <c r="AH74" s="58"/>
      <c r="AI74" s="58"/>
      <c r="AJ74" s="58"/>
      <c r="AK74" s="59">
        <f t="shared" ref="AK74:AK137" si="178">IFERROR(SUM(AA74:AJ74), 0)</f>
        <v>0</v>
      </c>
      <c r="AL74" s="58"/>
      <c r="AM74" s="58"/>
      <c r="AN74" s="58"/>
      <c r="AO74" s="58"/>
      <c r="AP74" s="58"/>
      <c r="AQ74" s="58"/>
      <c r="AR74" s="58"/>
      <c r="AS74" s="58"/>
      <c r="AT74" s="58"/>
      <c r="AU74" s="58"/>
      <c r="AV74" s="59">
        <f t="shared" ref="AV74:AV137" si="179">IFERROR(SUM(AL74:AU74), 0)</f>
        <v>0</v>
      </c>
      <c r="AW74" s="58"/>
      <c r="AX74" s="58"/>
      <c r="AY74" s="58"/>
      <c r="AZ74" s="58"/>
      <c r="BA74" s="58"/>
      <c r="BB74" s="58"/>
      <c r="BC74" s="58"/>
      <c r="BD74" s="58"/>
      <c r="BE74" s="58"/>
      <c r="BF74" s="58"/>
      <c r="BG74" s="59">
        <f t="shared" ref="BG74:BG137" si="180">IFERROR(SUM(AW74:BF74), 0)</f>
        <v>0</v>
      </c>
      <c r="BH74" s="58"/>
      <c r="BI74" s="58"/>
      <c r="BJ74" s="58"/>
      <c r="BK74" s="58"/>
      <c r="BL74" s="58"/>
      <c r="BM74" s="58"/>
      <c r="BN74" s="58"/>
      <c r="BO74" s="58"/>
      <c r="BP74" s="58"/>
      <c r="BQ74" s="58"/>
      <c r="BR74" s="59">
        <f t="shared" ref="BR74:BR137" si="181">IFERROR(SUM(BH74:BQ74), 0)</f>
        <v>0</v>
      </c>
      <c r="BS74" s="58"/>
      <c r="BT74" s="58"/>
      <c r="BU74" s="58"/>
      <c r="BV74" s="58"/>
      <c r="BW74" s="58"/>
      <c r="BX74" s="58"/>
      <c r="BY74" s="58"/>
      <c r="BZ74" s="58"/>
      <c r="CA74" s="58"/>
      <c r="CB74" s="58"/>
      <c r="CC74" s="59">
        <f t="shared" ref="CC74:CC137" si="182">IFERROR(SUM(BS74:CB74), 0)</f>
        <v>0</v>
      </c>
      <c r="CD74" s="58"/>
      <c r="CE74" s="58"/>
      <c r="CF74" s="58"/>
      <c r="CG74" s="58"/>
      <c r="CH74" s="58"/>
      <c r="CI74" s="58"/>
      <c r="CJ74" s="58"/>
      <c r="CK74" s="58"/>
      <c r="CL74" s="60"/>
      <c r="CM74" s="60"/>
      <c r="CN74" s="61">
        <f t="shared" ref="CN74:CN137" si="183">IFERROR(SUM(CD74:CM74), 0)</f>
        <v>0</v>
      </c>
      <c r="CO74" s="52"/>
      <c r="CP74" s="62" t="s">
        <v>864</v>
      </c>
      <c r="CQ74" s="52"/>
      <c r="CR74" s="62"/>
      <c r="CS74" s="64"/>
      <c r="CT74" s="64"/>
      <c r="CU74" s="55" t="s">
        <v>863</v>
      </c>
      <c r="CV74" s="56" t="s">
        <v>31</v>
      </c>
      <c r="CW74" s="57">
        <v>3</v>
      </c>
      <c r="CX74" s="58" t="s">
        <v>865</v>
      </c>
      <c r="CY74" s="58" t="s">
        <v>866</v>
      </c>
      <c r="CZ74" s="58" t="s">
        <v>867</v>
      </c>
      <c r="DA74" s="58" t="s">
        <v>868</v>
      </c>
      <c r="DB74" s="58" t="s">
        <v>869</v>
      </c>
      <c r="DC74" s="58" t="s">
        <v>870</v>
      </c>
      <c r="DD74" s="58" t="s">
        <v>871</v>
      </c>
      <c r="DE74" s="58" t="s">
        <v>872</v>
      </c>
      <c r="DF74" s="58" t="s">
        <v>873</v>
      </c>
      <c r="DG74" s="58" t="s">
        <v>874</v>
      </c>
      <c r="DH74" s="59" t="s">
        <v>875</v>
      </c>
      <c r="DI74" s="58" t="s">
        <v>865</v>
      </c>
      <c r="DJ74" s="58" t="s">
        <v>866</v>
      </c>
      <c r="DK74" s="58" t="s">
        <v>867</v>
      </c>
      <c r="DL74" s="58" t="s">
        <v>868</v>
      </c>
      <c r="DM74" s="58" t="s">
        <v>869</v>
      </c>
      <c r="DN74" s="58" t="s">
        <v>870</v>
      </c>
      <c r="DO74" s="58" t="s">
        <v>871</v>
      </c>
      <c r="DP74" s="58" t="s">
        <v>872</v>
      </c>
      <c r="DQ74" s="58" t="s">
        <v>873</v>
      </c>
      <c r="DR74" s="58" t="s">
        <v>874</v>
      </c>
      <c r="DS74" s="59" t="s">
        <v>875</v>
      </c>
      <c r="DT74" s="58" t="s">
        <v>865</v>
      </c>
      <c r="DU74" s="58" t="s">
        <v>866</v>
      </c>
      <c r="DV74" s="58" t="s">
        <v>867</v>
      </c>
      <c r="DW74" s="58" t="s">
        <v>868</v>
      </c>
      <c r="DX74" s="58" t="s">
        <v>869</v>
      </c>
      <c r="DY74" s="58" t="s">
        <v>870</v>
      </c>
      <c r="DZ74" s="58" t="s">
        <v>871</v>
      </c>
      <c r="EA74" s="58" t="s">
        <v>872</v>
      </c>
      <c r="EB74" s="58" t="s">
        <v>873</v>
      </c>
      <c r="EC74" s="58" t="s">
        <v>874</v>
      </c>
      <c r="ED74" s="59" t="s">
        <v>875</v>
      </c>
      <c r="EE74" s="58" t="s">
        <v>865</v>
      </c>
      <c r="EF74" s="58" t="s">
        <v>866</v>
      </c>
      <c r="EG74" s="58" t="s">
        <v>867</v>
      </c>
      <c r="EH74" s="58" t="s">
        <v>868</v>
      </c>
      <c r="EI74" s="58" t="s">
        <v>869</v>
      </c>
      <c r="EJ74" s="58" t="s">
        <v>870</v>
      </c>
      <c r="EK74" s="58" t="s">
        <v>871</v>
      </c>
      <c r="EL74" s="58" t="s">
        <v>872</v>
      </c>
      <c r="EM74" s="58" t="s">
        <v>873</v>
      </c>
      <c r="EN74" s="58" t="s">
        <v>874</v>
      </c>
      <c r="EO74" s="59" t="s">
        <v>875</v>
      </c>
      <c r="EP74" s="58" t="s">
        <v>865</v>
      </c>
      <c r="EQ74" s="58" t="s">
        <v>866</v>
      </c>
      <c r="ER74" s="58" t="s">
        <v>867</v>
      </c>
      <c r="ES74" s="58" t="s">
        <v>868</v>
      </c>
      <c r="ET74" s="58" t="s">
        <v>869</v>
      </c>
      <c r="EU74" s="58" t="s">
        <v>870</v>
      </c>
      <c r="EV74" s="58" t="s">
        <v>871</v>
      </c>
      <c r="EW74" s="58" t="s">
        <v>872</v>
      </c>
      <c r="EX74" s="58" t="s">
        <v>873</v>
      </c>
      <c r="EY74" s="58" t="s">
        <v>874</v>
      </c>
      <c r="EZ74" s="59" t="s">
        <v>875</v>
      </c>
      <c r="FA74" s="58" t="s">
        <v>865</v>
      </c>
      <c r="FB74" s="58" t="s">
        <v>866</v>
      </c>
      <c r="FC74" s="58" t="s">
        <v>867</v>
      </c>
      <c r="FD74" s="58" t="s">
        <v>868</v>
      </c>
      <c r="FE74" s="58" t="s">
        <v>869</v>
      </c>
      <c r="FF74" s="58" t="s">
        <v>870</v>
      </c>
      <c r="FG74" s="58" t="s">
        <v>871</v>
      </c>
      <c r="FH74" s="58" t="s">
        <v>872</v>
      </c>
      <c r="FI74" s="58" t="s">
        <v>873</v>
      </c>
      <c r="FJ74" s="58" t="s">
        <v>874</v>
      </c>
      <c r="FK74" s="59" t="s">
        <v>875</v>
      </c>
      <c r="FL74" s="58" t="s">
        <v>865</v>
      </c>
      <c r="FM74" s="58" t="s">
        <v>866</v>
      </c>
      <c r="FN74" s="58" t="s">
        <v>867</v>
      </c>
      <c r="FO74" s="58" t="s">
        <v>868</v>
      </c>
      <c r="FP74" s="58" t="s">
        <v>869</v>
      </c>
      <c r="FQ74" s="58" t="s">
        <v>870</v>
      </c>
      <c r="FR74" s="58" t="s">
        <v>871</v>
      </c>
      <c r="FS74" s="58" t="s">
        <v>872</v>
      </c>
      <c r="FT74" s="58" t="s">
        <v>873</v>
      </c>
      <c r="FU74" s="58" t="s">
        <v>874</v>
      </c>
      <c r="FV74" s="59" t="s">
        <v>875</v>
      </c>
      <c r="FW74" s="58" t="s">
        <v>865</v>
      </c>
      <c r="FX74" s="58" t="s">
        <v>866</v>
      </c>
      <c r="FY74" s="58" t="s">
        <v>867</v>
      </c>
      <c r="FZ74" s="58" t="s">
        <v>868</v>
      </c>
      <c r="GA74" s="58" t="s">
        <v>869</v>
      </c>
      <c r="GB74" s="58" t="s">
        <v>870</v>
      </c>
      <c r="GC74" s="58" t="s">
        <v>871</v>
      </c>
      <c r="GD74" s="58" t="s">
        <v>872</v>
      </c>
      <c r="GE74" s="60" t="s">
        <v>873</v>
      </c>
      <c r="GF74" s="60" t="s">
        <v>874</v>
      </c>
      <c r="GG74" s="61" t="s">
        <v>875</v>
      </c>
      <c r="GH74" s="52"/>
      <c r="GI74" s="62" t="s">
        <v>864</v>
      </c>
      <c r="GJ74" s="52"/>
      <c r="GK74" s="62"/>
      <c r="GL74" s="64"/>
    </row>
    <row r="75" spans="1:194" ht="20.25" hidden="1" customHeight="1" x14ac:dyDescent="0.2">
      <c r="A75" s="13"/>
      <c r="B75" s="55" t="s">
        <v>876</v>
      </c>
      <c r="C75" s="56" t="s">
        <v>31</v>
      </c>
      <c r="D75" s="57">
        <v>3</v>
      </c>
      <c r="E75" s="59">
        <f t="shared" ref="E75:L75" si="184">IFERROR(SUM(E73:E74), 0)</f>
        <v>0</v>
      </c>
      <c r="F75" s="59">
        <f t="shared" si="184"/>
        <v>0</v>
      </c>
      <c r="G75" s="59">
        <f t="shared" si="184"/>
        <v>0</v>
      </c>
      <c r="H75" s="59">
        <f t="shared" si="184"/>
        <v>0</v>
      </c>
      <c r="I75" s="59">
        <f t="shared" si="184"/>
        <v>0</v>
      </c>
      <c r="J75" s="59">
        <f t="shared" si="184"/>
        <v>0</v>
      </c>
      <c r="K75" s="59">
        <f t="shared" si="184"/>
        <v>0</v>
      </c>
      <c r="L75" s="59">
        <f t="shared" si="184"/>
        <v>0</v>
      </c>
      <c r="M75" s="59">
        <f>IFERROR(SUM(M73:M74), 0)</f>
        <v>0</v>
      </c>
      <c r="N75" s="59">
        <f>IFERROR(SUM(N73:N74), 0)</f>
        <v>0</v>
      </c>
      <c r="O75" s="59">
        <f t="shared" si="176"/>
        <v>0</v>
      </c>
      <c r="P75" s="59">
        <f t="shared" ref="P75:Y75" si="185">IFERROR(SUM(P73:P74), 0)</f>
        <v>0</v>
      </c>
      <c r="Q75" s="59">
        <f t="shared" si="185"/>
        <v>0</v>
      </c>
      <c r="R75" s="59">
        <f t="shared" si="185"/>
        <v>0</v>
      </c>
      <c r="S75" s="59">
        <f t="shared" si="185"/>
        <v>0</v>
      </c>
      <c r="T75" s="59">
        <f t="shared" si="185"/>
        <v>0</v>
      </c>
      <c r="U75" s="59">
        <f t="shared" si="185"/>
        <v>0</v>
      </c>
      <c r="V75" s="59">
        <f t="shared" si="185"/>
        <v>0</v>
      </c>
      <c r="W75" s="59">
        <f t="shared" si="185"/>
        <v>0</v>
      </c>
      <c r="X75" s="59">
        <f t="shared" si="185"/>
        <v>0</v>
      </c>
      <c r="Y75" s="59">
        <f t="shared" si="185"/>
        <v>0</v>
      </c>
      <c r="Z75" s="59">
        <f t="shared" si="177"/>
        <v>0</v>
      </c>
      <c r="AA75" s="59">
        <f t="shared" ref="AA75:AJ75" si="186">IFERROR(SUM(AA73:AA74), 0)</f>
        <v>0</v>
      </c>
      <c r="AB75" s="59">
        <f t="shared" si="186"/>
        <v>0</v>
      </c>
      <c r="AC75" s="59">
        <f t="shared" si="186"/>
        <v>0</v>
      </c>
      <c r="AD75" s="59">
        <f t="shared" si="186"/>
        <v>0</v>
      </c>
      <c r="AE75" s="59">
        <f t="shared" si="186"/>
        <v>0</v>
      </c>
      <c r="AF75" s="59">
        <f t="shared" si="186"/>
        <v>0</v>
      </c>
      <c r="AG75" s="59">
        <f t="shared" si="186"/>
        <v>0</v>
      </c>
      <c r="AH75" s="59">
        <f t="shared" si="186"/>
        <v>0</v>
      </c>
      <c r="AI75" s="59">
        <f t="shared" si="186"/>
        <v>0</v>
      </c>
      <c r="AJ75" s="59">
        <f t="shared" si="186"/>
        <v>0</v>
      </c>
      <c r="AK75" s="59">
        <f t="shared" si="178"/>
        <v>0</v>
      </c>
      <c r="AL75" s="59">
        <f t="shared" ref="AL75:AU75" si="187">IFERROR(SUM(AL73:AL74), 0)</f>
        <v>0</v>
      </c>
      <c r="AM75" s="59">
        <f t="shared" si="187"/>
        <v>0</v>
      </c>
      <c r="AN75" s="59">
        <f t="shared" si="187"/>
        <v>0</v>
      </c>
      <c r="AO75" s="59">
        <f t="shared" si="187"/>
        <v>0</v>
      </c>
      <c r="AP75" s="59">
        <f t="shared" si="187"/>
        <v>0</v>
      </c>
      <c r="AQ75" s="59">
        <f t="shared" si="187"/>
        <v>0</v>
      </c>
      <c r="AR75" s="59">
        <f t="shared" si="187"/>
        <v>0</v>
      </c>
      <c r="AS75" s="59">
        <f t="shared" si="187"/>
        <v>0</v>
      </c>
      <c r="AT75" s="59">
        <f t="shared" si="187"/>
        <v>0</v>
      </c>
      <c r="AU75" s="59">
        <f t="shared" si="187"/>
        <v>0</v>
      </c>
      <c r="AV75" s="59">
        <f t="shared" si="179"/>
        <v>0</v>
      </c>
      <c r="AW75" s="59">
        <f t="shared" ref="AW75:BF75" si="188">IFERROR(SUM(AW73:AW74), 0)</f>
        <v>0</v>
      </c>
      <c r="AX75" s="59">
        <f t="shared" si="188"/>
        <v>0</v>
      </c>
      <c r="AY75" s="59">
        <f t="shared" si="188"/>
        <v>0</v>
      </c>
      <c r="AZ75" s="59">
        <f t="shared" si="188"/>
        <v>0</v>
      </c>
      <c r="BA75" s="59">
        <f t="shared" si="188"/>
        <v>0</v>
      </c>
      <c r="BB75" s="59">
        <f t="shared" si="188"/>
        <v>0</v>
      </c>
      <c r="BC75" s="59">
        <f t="shared" si="188"/>
        <v>0</v>
      </c>
      <c r="BD75" s="59">
        <f t="shared" si="188"/>
        <v>0</v>
      </c>
      <c r="BE75" s="59">
        <f t="shared" si="188"/>
        <v>0</v>
      </c>
      <c r="BF75" s="59">
        <f t="shared" si="188"/>
        <v>0</v>
      </c>
      <c r="BG75" s="59">
        <f t="shared" si="180"/>
        <v>0</v>
      </c>
      <c r="BH75" s="59">
        <f t="shared" ref="BH75:BQ75" si="189">IFERROR(SUM(BH73:BH74), 0)</f>
        <v>0</v>
      </c>
      <c r="BI75" s="59">
        <f t="shared" si="189"/>
        <v>0</v>
      </c>
      <c r="BJ75" s="59">
        <f t="shared" si="189"/>
        <v>0</v>
      </c>
      <c r="BK75" s="59">
        <f t="shared" si="189"/>
        <v>0</v>
      </c>
      <c r="BL75" s="59">
        <f t="shared" si="189"/>
        <v>0</v>
      </c>
      <c r="BM75" s="59">
        <f t="shared" si="189"/>
        <v>0</v>
      </c>
      <c r="BN75" s="59">
        <f t="shared" si="189"/>
        <v>0</v>
      </c>
      <c r="BO75" s="59">
        <f t="shared" si="189"/>
        <v>0</v>
      </c>
      <c r="BP75" s="59">
        <f t="shared" si="189"/>
        <v>0</v>
      </c>
      <c r="BQ75" s="59">
        <f t="shared" si="189"/>
        <v>0</v>
      </c>
      <c r="BR75" s="59">
        <f t="shared" si="181"/>
        <v>0</v>
      </c>
      <c r="BS75" s="59">
        <f t="shared" ref="BS75:CB75" si="190">IFERROR(SUM(BS73:BS74), 0)</f>
        <v>0</v>
      </c>
      <c r="BT75" s="59">
        <f t="shared" si="190"/>
        <v>0</v>
      </c>
      <c r="BU75" s="59">
        <f t="shared" si="190"/>
        <v>0</v>
      </c>
      <c r="BV75" s="59">
        <f t="shared" si="190"/>
        <v>0</v>
      </c>
      <c r="BW75" s="59">
        <f t="shared" si="190"/>
        <v>0</v>
      </c>
      <c r="BX75" s="59">
        <f t="shared" si="190"/>
        <v>0</v>
      </c>
      <c r="BY75" s="59">
        <f t="shared" si="190"/>
        <v>0</v>
      </c>
      <c r="BZ75" s="59">
        <f t="shared" si="190"/>
        <v>0</v>
      </c>
      <c r="CA75" s="59">
        <f t="shared" si="190"/>
        <v>0</v>
      </c>
      <c r="CB75" s="59">
        <f t="shared" si="190"/>
        <v>0</v>
      </c>
      <c r="CC75" s="59">
        <f t="shared" si="182"/>
        <v>0</v>
      </c>
      <c r="CD75" s="59">
        <f t="shared" ref="CD75:CM75" si="191">IFERROR(SUM(CD73:CD74), 0)</f>
        <v>0</v>
      </c>
      <c r="CE75" s="59">
        <f t="shared" si="191"/>
        <v>0</v>
      </c>
      <c r="CF75" s="59">
        <f t="shared" si="191"/>
        <v>0</v>
      </c>
      <c r="CG75" s="59">
        <f t="shared" si="191"/>
        <v>0</v>
      </c>
      <c r="CH75" s="59">
        <f t="shared" si="191"/>
        <v>0</v>
      </c>
      <c r="CI75" s="59">
        <f t="shared" si="191"/>
        <v>0</v>
      </c>
      <c r="CJ75" s="59">
        <f t="shared" si="191"/>
        <v>0</v>
      </c>
      <c r="CK75" s="59">
        <f t="shared" si="191"/>
        <v>0</v>
      </c>
      <c r="CL75" s="63">
        <f t="shared" si="191"/>
        <v>0</v>
      </c>
      <c r="CM75" s="63">
        <f t="shared" si="191"/>
        <v>0</v>
      </c>
      <c r="CN75" s="61">
        <f t="shared" si="183"/>
        <v>0</v>
      </c>
      <c r="CO75" s="52"/>
      <c r="CP75" s="62" t="s">
        <v>877</v>
      </c>
      <c r="CQ75" s="52"/>
      <c r="CR75" s="62"/>
      <c r="CS75" s="64"/>
      <c r="CT75" s="64"/>
      <c r="CU75" s="55" t="s">
        <v>876</v>
      </c>
      <c r="CV75" s="56" t="s">
        <v>31</v>
      </c>
      <c r="CW75" s="57">
        <v>3</v>
      </c>
      <c r="CX75" s="59" t="s">
        <v>878</v>
      </c>
      <c r="CY75" s="59" t="s">
        <v>879</v>
      </c>
      <c r="CZ75" s="59" t="s">
        <v>880</v>
      </c>
      <c r="DA75" s="59" t="s">
        <v>881</v>
      </c>
      <c r="DB75" s="59" t="s">
        <v>882</v>
      </c>
      <c r="DC75" s="59" t="s">
        <v>883</v>
      </c>
      <c r="DD75" s="59" t="s">
        <v>884</v>
      </c>
      <c r="DE75" s="59" t="s">
        <v>885</v>
      </c>
      <c r="DF75" s="59" t="s">
        <v>886</v>
      </c>
      <c r="DG75" s="59" t="s">
        <v>887</v>
      </c>
      <c r="DH75" s="59" t="s">
        <v>888</v>
      </c>
      <c r="DI75" s="59" t="s">
        <v>878</v>
      </c>
      <c r="DJ75" s="59" t="s">
        <v>879</v>
      </c>
      <c r="DK75" s="59" t="s">
        <v>880</v>
      </c>
      <c r="DL75" s="59" t="s">
        <v>881</v>
      </c>
      <c r="DM75" s="59" t="s">
        <v>882</v>
      </c>
      <c r="DN75" s="59" t="s">
        <v>883</v>
      </c>
      <c r="DO75" s="59" t="s">
        <v>884</v>
      </c>
      <c r="DP75" s="59" t="s">
        <v>885</v>
      </c>
      <c r="DQ75" s="59" t="s">
        <v>886</v>
      </c>
      <c r="DR75" s="59" t="s">
        <v>887</v>
      </c>
      <c r="DS75" s="59" t="s">
        <v>888</v>
      </c>
      <c r="DT75" s="59" t="s">
        <v>878</v>
      </c>
      <c r="DU75" s="59" t="s">
        <v>879</v>
      </c>
      <c r="DV75" s="59" t="s">
        <v>880</v>
      </c>
      <c r="DW75" s="59" t="s">
        <v>881</v>
      </c>
      <c r="DX75" s="59" t="s">
        <v>882</v>
      </c>
      <c r="DY75" s="59" t="s">
        <v>883</v>
      </c>
      <c r="DZ75" s="59" t="s">
        <v>884</v>
      </c>
      <c r="EA75" s="59" t="s">
        <v>885</v>
      </c>
      <c r="EB75" s="59" t="s">
        <v>886</v>
      </c>
      <c r="EC75" s="59" t="s">
        <v>887</v>
      </c>
      <c r="ED75" s="59" t="s">
        <v>888</v>
      </c>
      <c r="EE75" s="59" t="s">
        <v>878</v>
      </c>
      <c r="EF75" s="59" t="s">
        <v>879</v>
      </c>
      <c r="EG75" s="59" t="s">
        <v>880</v>
      </c>
      <c r="EH75" s="59" t="s">
        <v>881</v>
      </c>
      <c r="EI75" s="59" t="s">
        <v>882</v>
      </c>
      <c r="EJ75" s="59" t="s">
        <v>883</v>
      </c>
      <c r="EK75" s="59" t="s">
        <v>884</v>
      </c>
      <c r="EL75" s="59" t="s">
        <v>885</v>
      </c>
      <c r="EM75" s="59" t="s">
        <v>886</v>
      </c>
      <c r="EN75" s="59" t="s">
        <v>887</v>
      </c>
      <c r="EO75" s="59" t="s">
        <v>888</v>
      </c>
      <c r="EP75" s="59" t="s">
        <v>878</v>
      </c>
      <c r="EQ75" s="59" t="s">
        <v>879</v>
      </c>
      <c r="ER75" s="59" t="s">
        <v>880</v>
      </c>
      <c r="ES75" s="59" t="s">
        <v>881</v>
      </c>
      <c r="ET75" s="59" t="s">
        <v>882</v>
      </c>
      <c r="EU75" s="59" t="s">
        <v>883</v>
      </c>
      <c r="EV75" s="59" t="s">
        <v>884</v>
      </c>
      <c r="EW75" s="59" t="s">
        <v>885</v>
      </c>
      <c r="EX75" s="59" t="s">
        <v>886</v>
      </c>
      <c r="EY75" s="59" t="s">
        <v>887</v>
      </c>
      <c r="EZ75" s="59" t="s">
        <v>888</v>
      </c>
      <c r="FA75" s="59" t="s">
        <v>878</v>
      </c>
      <c r="FB75" s="59" t="s">
        <v>879</v>
      </c>
      <c r="FC75" s="59" t="s">
        <v>880</v>
      </c>
      <c r="FD75" s="59" t="s">
        <v>881</v>
      </c>
      <c r="FE75" s="59" t="s">
        <v>882</v>
      </c>
      <c r="FF75" s="59" t="s">
        <v>883</v>
      </c>
      <c r="FG75" s="59" t="s">
        <v>884</v>
      </c>
      <c r="FH75" s="59" t="s">
        <v>885</v>
      </c>
      <c r="FI75" s="59" t="s">
        <v>886</v>
      </c>
      <c r="FJ75" s="59" t="s">
        <v>887</v>
      </c>
      <c r="FK75" s="59" t="s">
        <v>888</v>
      </c>
      <c r="FL75" s="59" t="s">
        <v>878</v>
      </c>
      <c r="FM75" s="59" t="s">
        <v>879</v>
      </c>
      <c r="FN75" s="59" t="s">
        <v>880</v>
      </c>
      <c r="FO75" s="59" t="s">
        <v>881</v>
      </c>
      <c r="FP75" s="59" t="s">
        <v>882</v>
      </c>
      <c r="FQ75" s="59" t="s">
        <v>883</v>
      </c>
      <c r="FR75" s="59" t="s">
        <v>884</v>
      </c>
      <c r="FS75" s="59" t="s">
        <v>885</v>
      </c>
      <c r="FT75" s="59" t="s">
        <v>886</v>
      </c>
      <c r="FU75" s="59" t="s">
        <v>887</v>
      </c>
      <c r="FV75" s="59" t="s">
        <v>888</v>
      </c>
      <c r="FW75" s="59" t="s">
        <v>878</v>
      </c>
      <c r="FX75" s="59" t="s">
        <v>879</v>
      </c>
      <c r="FY75" s="59" t="s">
        <v>880</v>
      </c>
      <c r="FZ75" s="59" t="s">
        <v>881</v>
      </c>
      <c r="GA75" s="59" t="s">
        <v>882</v>
      </c>
      <c r="GB75" s="59" t="s">
        <v>883</v>
      </c>
      <c r="GC75" s="59" t="s">
        <v>884</v>
      </c>
      <c r="GD75" s="59" t="s">
        <v>885</v>
      </c>
      <c r="GE75" s="63" t="s">
        <v>886</v>
      </c>
      <c r="GF75" s="63" t="s">
        <v>887</v>
      </c>
      <c r="GG75" s="61" t="s">
        <v>888</v>
      </c>
      <c r="GH75" s="52"/>
      <c r="GI75" s="62" t="s">
        <v>877</v>
      </c>
      <c r="GJ75" s="52"/>
      <c r="GK75" s="62"/>
      <c r="GL75" s="64"/>
    </row>
    <row r="76" spans="1:194" ht="20.25" hidden="1" customHeight="1" x14ac:dyDescent="0.2">
      <c r="A76" s="13"/>
      <c r="B76" s="55" t="s">
        <v>889</v>
      </c>
      <c r="C76" s="56" t="s">
        <v>31</v>
      </c>
      <c r="D76" s="57">
        <v>3</v>
      </c>
      <c r="E76" s="58"/>
      <c r="F76" s="58"/>
      <c r="G76" s="58"/>
      <c r="H76" s="58"/>
      <c r="I76" s="58"/>
      <c r="J76" s="58"/>
      <c r="K76" s="58"/>
      <c r="L76" s="58"/>
      <c r="M76" s="58"/>
      <c r="N76" s="58"/>
      <c r="O76" s="59">
        <f t="shared" si="176"/>
        <v>0</v>
      </c>
      <c r="P76" s="58"/>
      <c r="Q76" s="58"/>
      <c r="R76" s="58"/>
      <c r="S76" s="58"/>
      <c r="T76" s="58"/>
      <c r="U76" s="58"/>
      <c r="V76" s="58"/>
      <c r="W76" s="58"/>
      <c r="X76" s="58"/>
      <c r="Y76" s="58"/>
      <c r="Z76" s="59">
        <f t="shared" si="177"/>
        <v>0</v>
      </c>
      <c r="AA76" s="58"/>
      <c r="AB76" s="58"/>
      <c r="AC76" s="58"/>
      <c r="AD76" s="58"/>
      <c r="AE76" s="58"/>
      <c r="AF76" s="58"/>
      <c r="AG76" s="58"/>
      <c r="AH76" s="58"/>
      <c r="AI76" s="58"/>
      <c r="AJ76" s="58"/>
      <c r="AK76" s="59">
        <f t="shared" si="178"/>
        <v>0</v>
      </c>
      <c r="AL76" s="58"/>
      <c r="AM76" s="58"/>
      <c r="AN76" s="58"/>
      <c r="AO76" s="58"/>
      <c r="AP76" s="58"/>
      <c r="AQ76" s="58"/>
      <c r="AR76" s="58"/>
      <c r="AS76" s="58"/>
      <c r="AT76" s="58"/>
      <c r="AU76" s="58"/>
      <c r="AV76" s="59">
        <f t="shared" si="179"/>
        <v>0</v>
      </c>
      <c r="AW76" s="58"/>
      <c r="AX76" s="58"/>
      <c r="AY76" s="58"/>
      <c r="AZ76" s="58"/>
      <c r="BA76" s="58"/>
      <c r="BB76" s="58"/>
      <c r="BC76" s="58"/>
      <c r="BD76" s="58"/>
      <c r="BE76" s="58"/>
      <c r="BF76" s="58"/>
      <c r="BG76" s="59">
        <f t="shared" si="180"/>
        <v>0</v>
      </c>
      <c r="BH76" s="58"/>
      <c r="BI76" s="58"/>
      <c r="BJ76" s="58"/>
      <c r="BK76" s="58"/>
      <c r="BL76" s="58"/>
      <c r="BM76" s="58"/>
      <c r="BN76" s="58"/>
      <c r="BO76" s="58"/>
      <c r="BP76" s="58"/>
      <c r="BQ76" s="58"/>
      <c r="BR76" s="59">
        <f t="shared" si="181"/>
        <v>0</v>
      </c>
      <c r="BS76" s="58"/>
      <c r="BT76" s="58"/>
      <c r="BU76" s="58"/>
      <c r="BV76" s="58"/>
      <c r="BW76" s="58"/>
      <c r="BX76" s="58"/>
      <c r="BY76" s="58"/>
      <c r="BZ76" s="58"/>
      <c r="CA76" s="58"/>
      <c r="CB76" s="58"/>
      <c r="CC76" s="59">
        <f t="shared" si="182"/>
        <v>0</v>
      </c>
      <c r="CD76" s="58"/>
      <c r="CE76" s="58"/>
      <c r="CF76" s="58"/>
      <c r="CG76" s="58"/>
      <c r="CH76" s="58"/>
      <c r="CI76" s="58"/>
      <c r="CJ76" s="58"/>
      <c r="CK76" s="58"/>
      <c r="CL76" s="60"/>
      <c r="CM76" s="60"/>
      <c r="CN76" s="61">
        <f t="shared" si="183"/>
        <v>0</v>
      </c>
      <c r="CO76" s="52"/>
      <c r="CP76" s="62" t="s">
        <v>890</v>
      </c>
      <c r="CQ76" s="52"/>
      <c r="CR76" s="62"/>
      <c r="CS76" s="64"/>
      <c r="CT76" s="64"/>
      <c r="CU76" s="55" t="s">
        <v>889</v>
      </c>
      <c r="CV76" s="56" t="s">
        <v>31</v>
      </c>
      <c r="CW76" s="57">
        <v>3</v>
      </c>
      <c r="CX76" s="58" t="s">
        <v>891</v>
      </c>
      <c r="CY76" s="58" t="s">
        <v>892</v>
      </c>
      <c r="CZ76" s="58" t="s">
        <v>893</v>
      </c>
      <c r="DA76" s="58" t="s">
        <v>894</v>
      </c>
      <c r="DB76" s="58" t="s">
        <v>895</v>
      </c>
      <c r="DC76" s="58" t="s">
        <v>896</v>
      </c>
      <c r="DD76" s="58" t="s">
        <v>897</v>
      </c>
      <c r="DE76" s="58" t="s">
        <v>898</v>
      </c>
      <c r="DF76" s="58" t="s">
        <v>899</v>
      </c>
      <c r="DG76" s="58" t="s">
        <v>900</v>
      </c>
      <c r="DH76" s="59" t="s">
        <v>901</v>
      </c>
      <c r="DI76" s="58" t="s">
        <v>891</v>
      </c>
      <c r="DJ76" s="58" t="s">
        <v>892</v>
      </c>
      <c r="DK76" s="58" t="s">
        <v>893</v>
      </c>
      <c r="DL76" s="58" t="s">
        <v>894</v>
      </c>
      <c r="DM76" s="58" t="s">
        <v>895</v>
      </c>
      <c r="DN76" s="58" t="s">
        <v>896</v>
      </c>
      <c r="DO76" s="58" t="s">
        <v>897</v>
      </c>
      <c r="DP76" s="58" t="s">
        <v>898</v>
      </c>
      <c r="DQ76" s="58" t="s">
        <v>899</v>
      </c>
      <c r="DR76" s="58" t="s">
        <v>900</v>
      </c>
      <c r="DS76" s="59" t="s">
        <v>901</v>
      </c>
      <c r="DT76" s="58" t="s">
        <v>891</v>
      </c>
      <c r="DU76" s="58" t="s">
        <v>892</v>
      </c>
      <c r="DV76" s="58" t="s">
        <v>893</v>
      </c>
      <c r="DW76" s="58" t="s">
        <v>894</v>
      </c>
      <c r="DX76" s="58" t="s">
        <v>895</v>
      </c>
      <c r="DY76" s="58" t="s">
        <v>896</v>
      </c>
      <c r="DZ76" s="58" t="s">
        <v>897</v>
      </c>
      <c r="EA76" s="58" t="s">
        <v>898</v>
      </c>
      <c r="EB76" s="58" t="s">
        <v>899</v>
      </c>
      <c r="EC76" s="58" t="s">
        <v>900</v>
      </c>
      <c r="ED76" s="59" t="s">
        <v>901</v>
      </c>
      <c r="EE76" s="58" t="s">
        <v>891</v>
      </c>
      <c r="EF76" s="58" t="s">
        <v>892</v>
      </c>
      <c r="EG76" s="58" t="s">
        <v>893</v>
      </c>
      <c r="EH76" s="58" t="s">
        <v>894</v>
      </c>
      <c r="EI76" s="58" t="s">
        <v>895</v>
      </c>
      <c r="EJ76" s="58" t="s">
        <v>896</v>
      </c>
      <c r="EK76" s="58" t="s">
        <v>897</v>
      </c>
      <c r="EL76" s="58" t="s">
        <v>898</v>
      </c>
      <c r="EM76" s="58" t="s">
        <v>899</v>
      </c>
      <c r="EN76" s="58" t="s">
        <v>900</v>
      </c>
      <c r="EO76" s="59" t="s">
        <v>901</v>
      </c>
      <c r="EP76" s="58" t="s">
        <v>891</v>
      </c>
      <c r="EQ76" s="58" t="s">
        <v>892</v>
      </c>
      <c r="ER76" s="58" t="s">
        <v>893</v>
      </c>
      <c r="ES76" s="58" t="s">
        <v>894</v>
      </c>
      <c r="ET76" s="58" t="s">
        <v>895</v>
      </c>
      <c r="EU76" s="58" t="s">
        <v>896</v>
      </c>
      <c r="EV76" s="58" t="s">
        <v>897</v>
      </c>
      <c r="EW76" s="58" t="s">
        <v>898</v>
      </c>
      <c r="EX76" s="58" t="s">
        <v>899</v>
      </c>
      <c r="EY76" s="58" t="s">
        <v>900</v>
      </c>
      <c r="EZ76" s="59" t="s">
        <v>901</v>
      </c>
      <c r="FA76" s="58" t="s">
        <v>891</v>
      </c>
      <c r="FB76" s="58" t="s">
        <v>892</v>
      </c>
      <c r="FC76" s="58" t="s">
        <v>893</v>
      </c>
      <c r="FD76" s="58" t="s">
        <v>894</v>
      </c>
      <c r="FE76" s="58" t="s">
        <v>895</v>
      </c>
      <c r="FF76" s="58" t="s">
        <v>896</v>
      </c>
      <c r="FG76" s="58" t="s">
        <v>897</v>
      </c>
      <c r="FH76" s="58" t="s">
        <v>898</v>
      </c>
      <c r="FI76" s="58" t="s">
        <v>899</v>
      </c>
      <c r="FJ76" s="58" t="s">
        <v>900</v>
      </c>
      <c r="FK76" s="59" t="s">
        <v>901</v>
      </c>
      <c r="FL76" s="58" t="s">
        <v>891</v>
      </c>
      <c r="FM76" s="58" t="s">
        <v>892</v>
      </c>
      <c r="FN76" s="58" t="s">
        <v>893</v>
      </c>
      <c r="FO76" s="58" t="s">
        <v>894</v>
      </c>
      <c r="FP76" s="58" t="s">
        <v>895</v>
      </c>
      <c r="FQ76" s="58" t="s">
        <v>896</v>
      </c>
      <c r="FR76" s="58" t="s">
        <v>897</v>
      </c>
      <c r="FS76" s="58" t="s">
        <v>898</v>
      </c>
      <c r="FT76" s="58" t="s">
        <v>899</v>
      </c>
      <c r="FU76" s="58" t="s">
        <v>900</v>
      </c>
      <c r="FV76" s="59" t="s">
        <v>901</v>
      </c>
      <c r="FW76" s="58" t="s">
        <v>891</v>
      </c>
      <c r="FX76" s="58" t="s">
        <v>892</v>
      </c>
      <c r="FY76" s="58" t="s">
        <v>893</v>
      </c>
      <c r="FZ76" s="58" t="s">
        <v>894</v>
      </c>
      <c r="GA76" s="58" t="s">
        <v>895</v>
      </c>
      <c r="GB76" s="58" t="s">
        <v>896</v>
      </c>
      <c r="GC76" s="58" t="s">
        <v>897</v>
      </c>
      <c r="GD76" s="58" t="s">
        <v>898</v>
      </c>
      <c r="GE76" s="60" t="s">
        <v>899</v>
      </c>
      <c r="GF76" s="60" t="s">
        <v>900</v>
      </c>
      <c r="GG76" s="61" t="s">
        <v>901</v>
      </c>
      <c r="GH76" s="52"/>
      <c r="GI76" s="62" t="s">
        <v>890</v>
      </c>
      <c r="GJ76" s="52"/>
      <c r="GK76" s="62"/>
      <c r="GL76" s="64"/>
    </row>
    <row r="77" spans="1:194" ht="20.25" hidden="1" customHeight="1" x14ac:dyDescent="0.2">
      <c r="A77" s="13"/>
      <c r="B77" s="55" t="s">
        <v>902</v>
      </c>
      <c r="C77" s="56" t="s">
        <v>31</v>
      </c>
      <c r="D77" s="57">
        <v>3</v>
      </c>
      <c r="E77" s="58"/>
      <c r="F77" s="58"/>
      <c r="G77" s="58"/>
      <c r="H77" s="58"/>
      <c r="I77" s="58"/>
      <c r="J77" s="58"/>
      <c r="K77" s="58"/>
      <c r="L77" s="58"/>
      <c r="M77" s="58"/>
      <c r="N77" s="58"/>
      <c r="O77" s="59">
        <f t="shared" si="176"/>
        <v>0</v>
      </c>
      <c r="P77" s="58"/>
      <c r="Q77" s="58"/>
      <c r="R77" s="58"/>
      <c r="S77" s="58"/>
      <c r="T77" s="58"/>
      <c r="U77" s="58"/>
      <c r="V77" s="58"/>
      <c r="W77" s="58"/>
      <c r="X77" s="58"/>
      <c r="Y77" s="58"/>
      <c r="Z77" s="59">
        <f t="shared" si="177"/>
        <v>0</v>
      </c>
      <c r="AA77" s="58"/>
      <c r="AB77" s="58"/>
      <c r="AC77" s="58"/>
      <c r="AD77" s="58"/>
      <c r="AE77" s="58"/>
      <c r="AF77" s="58"/>
      <c r="AG77" s="58"/>
      <c r="AH77" s="58"/>
      <c r="AI77" s="58"/>
      <c r="AJ77" s="58"/>
      <c r="AK77" s="59">
        <f t="shared" si="178"/>
        <v>0</v>
      </c>
      <c r="AL77" s="58"/>
      <c r="AM77" s="58"/>
      <c r="AN77" s="58"/>
      <c r="AO77" s="58"/>
      <c r="AP77" s="58"/>
      <c r="AQ77" s="58"/>
      <c r="AR77" s="58"/>
      <c r="AS77" s="58"/>
      <c r="AT77" s="58"/>
      <c r="AU77" s="58"/>
      <c r="AV77" s="59">
        <f t="shared" si="179"/>
        <v>0</v>
      </c>
      <c r="AW77" s="58"/>
      <c r="AX77" s="58"/>
      <c r="AY77" s="58"/>
      <c r="AZ77" s="58"/>
      <c r="BA77" s="58"/>
      <c r="BB77" s="58"/>
      <c r="BC77" s="58"/>
      <c r="BD77" s="58"/>
      <c r="BE77" s="58"/>
      <c r="BF77" s="58"/>
      <c r="BG77" s="59">
        <f t="shared" si="180"/>
        <v>0</v>
      </c>
      <c r="BH77" s="58"/>
      <c r="BI77" s="58"/>
      <c r="BJ77" s="58"/>
      <c r="BK77" s="58"/>
      <c r="BL77" s="58"/>
      <c r="BM77" s="58"/>
      <c r="BN77" s="58"/>
      <c r="BO77" s="58"/>
      <c r="BP77" s="58"/>
      <c r="BQ77" s="58"/>
      <c r="BR77" s="59">
        <f t="shared" si="181"/>
        <v>0</v>
      </c>
      <c r="BS77" s="58"/>
      <c r="BT77" s="58"/>
      <c r="BU77" s="58"/>
      <c r="BV77" s="58"/>
      <c r="BW77" s="58"/>
      <c r="BX77" s="58"/>
      <c r="BY77" s="58"/>
      <c r="BZ77" s="58"/>
      <c r="CA77" s="58"/>
      <c r="CB77" s="58"/>
      <c r="CC77" s="59">
        <f t="shared" si="182"/>
        <v>0</v>
      </c>
      <c r="CD77" s="58"/>
      <c r="CE77" s="58"/>
      <c r="CF77" s="58"/>
      <c r="CG77" s="58"/>
      <c r="CH77" s="58"/>
      <c r="CI77" s="58"/>
      <c r="CJ77" s="58"/>
      <c r="CK77" s="58"/>
      <c r="CL77" s="60"/>
      <c r="CM77" s="60"/>
      <c r="CN77" s="61">
        <f t="shared" si="183"/>
        <v>0</v>
      </c>
      <c r="CO77" s="52"/>
      <c r="CP77" s="62" t="s">
        <v>903</v>
      </c>
      <c r="CQ77" s="52"/>
      <c r="CR77" s="62"/>
      <c r="CS77" s="64"/>
      <c r="CT77" s="64"/>
      <c r="CU77" s="55" t="s">
        <v>902</v>
      </c>
      <c r="CV77" s="56" t="s">
        <v>31</v>
      </c>
      <c r="CW77" s="57">
        <v>3</v>
      </c>
      <c r="CX77" s="58" t="s">
        <v>904</v>
      </c>
      <c r="CY77" s="58" t="s">
        <v>905</v>
      </c>
      <c r="CZ77" s="58" t="s">
        <v>906</v>
      </c>
      <c r="DA77" s="58" t="s">
        <v>907</v>
      </c>
      <c r="DB77" s="58" t="s">
        <v>908</v>
      </c>
      <c r="DC77" s="58" t="s">
        <v>909</v>
      </c>
      <c r="DD77" s="58" t="s">
        <v>910</v>
      </c>
      <c r="DE77" s="58" t="s">
        <v>911</v>
      </c>
      <c r="DF77" s="58" t="s">
        <v>912</v>
      </c>
      <c r="DG77" s="58" t="s">
        <v>913</v>
      </c>
      <c r="DH77" s="59" t="s">
        <v>914</v>
      </c>
      <c r="DI77" s="58" t="s">
        <v>904</v>
      </c>
      <c r="DJ77" s="58" t="s">
        <v>905</v>
      </c>
      <c r="DK77" s="58" t="s">
        <v>906</v>
      </c>
      <c r="DL77" s="58" t="s">
        <v>907</v>
      </c>
      <c r="DM77" s="58" t="s">
        <v>908</v>
      </c>
      <c r="DN77" s="58" t="s">
        <v>909</v>
      </c>
      <c r="DO77" s="58" t="s">
        <v>910</v>
      </c>
      <c r="DP77" s="58" t="s">
        <v>911</v>
      </c>
      <c r="DQ77" s="58" t="s">
        <v>912</v>
      </c>
      <c r="DR77" s="58" t="s">
        <v>913</v>
      </c>
      <c r="DS77" s="59" t="s">
        <v>914</v>
      </c>
      <c r="DT77" s="58" t="s">
        <v>904</v>
      </c>
      <c r="DU77" s="58" t="s">
        <v>905</v>
      </c>
      <c r="DV77" s="58" t="s">
        <v>906</v>
      </c>
      <c r="DW77" s="58" t="s">
        <v>907</v>
      </c>
      <c r="DX77" s="58" t="s">
        <v>908</v>
      </c>
      <c r="DY77" s="58" t="s">
        <v>909</v>
      </c>
      <c r="DZ77" s="58" t="s">
        <v>910</v>
      </c>
      <c r="EA77" s="58" t="s">
        <v>911</v>
      </c>
      <c r="EB77" s="58" t="s">
        <v>912</v>
      </c>
      <c r="EC77" s="58" t="s">
        <v>913</v>
      </c>
      <c r="ED77" s="59" t="s">
        <v>914</v>
      </c>
      <c r="EE77" s="58" t="s">
        <v>904</v>
      </c>
      <c r="EF77" s="58" t="s">
        <v>905</v>
      </c>
      <c r="EG77" s="58" t="s">
        <v>906</v>
      </c>
      <c r="EH77" s="58" t="s">
        <v>907</v>
      </c>
      <c r="EI77" s="58" t="s">
        <v>908</v>
      </c>
      <c r="EJ77" s="58" t="s">
        <v>909</v>
      </c>
      <c r="EK77" s="58" t="s">
        <v>910</v>
      </c>
      <c r="EL77" s="58" t="s">
        <v>911</v>
      </c>
      <c r="EM77" s="58" t="s">
        <v>912</v>
      </c>
      <c r="EN77" s="58" t="s">
        <v>913</v>
      </c>
      <c r="EO77" s="59" t="s">
        <v>914</v>
      </c>
      <c r="EP77" s="58" t="s">
        <v>904</v>
      </c>
      <c r="EQ77" s="58" t="s">
        <v>905</v>
      </c>
      <c r="ER77" s="58" t="s">
        <v>906</v>
      </c>
      <c r="ES77" s="58" t="s">
        <v>907</v>
      </c>
      <c r="ET77" s="58" t="s">
        <v>908</v>
      </c>
      <c r="EU77" s="58" t="s">
        <v>909</v>
      </c>
      <c r="EV77" s="58" t="s">
        <v>910</v>
      </c>
      <c r="EW77" s="58" t="s">
        <v>911</v>
      </c>
      <c r="EX77" s="58" t="s">
        <v>912</v>
      </c>
      <c r="EY77" s="58" t="s">
        <v>913</v>
      </c>
      <c r="EZ77" s="59" t="s">
        <v>914</v>
      </c>
      <c r="FA77" s="58" t="s">
        <v>904</v>
      </c>
      <c r="FB77" s="58" t="s">
        <v>905</v>
      </c>
      <c r="FC77" s="58" t="s">
        <v>906</v>
      </c>
      <c r="FD77" s="58" t="s">
        <v>907</v>
      </c>
      <c r="FE77" s="58" t="s">
        <v>908</v>
      </c>
      <c r="FF77" s="58" t="s">
        <v>909</v>
      </c>
      <c r="FG77" s="58" t="s">
        <v>910</v>
      </c>
      <c r="FH77" s="58" t="s">
        <v>911</v>
      </c>
      <c r="FI77" s="58" t="s">
        <v>912</v>
      </c>
      <c r="FJ77" s="58" t="s">
        <v>913</v>
      </c>
      <c r="FK77" s="59" t="s">
        <v>914</v>
      </c>
      <c r="FL77" s="58" t="s">
        <v>904</v>
      </c>
      <c r="FM77" s="58" t="s">
        <v>905</v>
      </c>
      <c r="FN77" s="58" t="s">
        <v>906</v>
      </c>
      <c r="FO77" s="58" t="s">
        <v>907</v>
      </c>
      <c r="FP77" s="58" t="s">
        <v>908</v>
      </c>
      <c r="FQ77" s="58" t="s">
        <v>909</v>
      </c>
      <c r="FR77" s="58" t="s">
        <v>910</v>
      </c>
      <c r="FS77" s="58" t="s">
        <v>911</v>
      </c>
      <c r="FT77" s="58" t="s">
        <v>912</v>
      </c>
      <c r="FU77" s="58" t="s">
        <v>913</v>
      </c>
      <c r="FV77" s="59" t="s">
        <v>914</v>
      </c>
      <c r="FW77" s="58" t="s">
        <v>904</v>
      </c>
      <c r="FX77" s="58" t="s">
        <v>905</v>
      </c>
      <c r="FY77" s="58" t="s">
        <v>906</v>
      </c>
      <c r="FZ77" s="58" t="s">
        <v>907</v>
      </c>
      <c r="GA77" s="58" t="s">
        <v>908</v>
      </c>
      <c r="GB77" s="58" t="s">
        <v>909</v>
      </c>
      <c r="GC77" s="58" t="s">
        <v>910</v>
      </c>
      <c r="GD77" s="58" t="s">
        <v>911</v>
      </c>
      <c r="GE77" s="60" t="s">
        <v>912</v>
      </c>
      <c r="GF77" s="60" t="s">
        <v>913</v>
      </c>
      <c r="GG77" s="61" t="s">
        <v>914</v>
      </c>
      <c r="GH77" s="52"/>
      <c r="GI77" s="62" t="s">
        <v>903</v>
      </c>
      <c r="GJ77" s="52"/>
      <c r="GK77" s="62"/>
      <c r="GL77" s="64"/>
    </row>
    <row r="78" spans="1:194" ht="20.25" hidden="1" customHeight="1" x14ac:dyDescent="0.2">
      <c r="A78" s="13"/>
      <c r="B78" s="55" t="s">
        <v>915</v>
      </c>
      <c r="C78" s="56" t="s">
        <v>31</v>
      </c>
      <c r="D78" s="57">
        <v>3</v>
      </c>
      <c r="E78" s="59">
        <f t="shared" ref="E78:L78" si="192">IFERROR(SUM(E76:E77), 0)</f>
        <v>0</v>
      </c>
      <c r="F78" s="59">
        <f t="shared" si="192"/>
        <v>0</v>
      </c>
      <c r="G78" s="59">
        <f t="shared" si="192"/>
        <v>0</v>
      </c>
      <c r="H78" s="59">
        <f t="shared" si="192"/>
        <v>0</v>
      </c>
      <c r="I78" s="59">
        <f t="shared" si="192"/>
        <v>0</v>
      </c>
      <c r="J78" s="59">
        <f t="shared" si="192"/>
        <v>0</v>
      </c>
      <c r="K78" s="59">
        <f t="shared" si="192"/>
        <v>0</v>
      </c>
      <c r="L78" s="59">
        <f t="shared" si="192"/>
        <v>0</v>
      </c>
      <c r="M78" s="59">
        <f>IFERROR(SUM(M76:M77), 0)</f>
        <v>0</v>
      </c>
      <c r="N78" s="59">
        <f>IFERROR(SUM(N76:N77), 0)</f>
        <v>0</v>
      </c>
      <c r="O78" s="59">
        <f t="shared" si="176"/>
        <v>0</v>
      </c>
      <c r="P78" s="59">
        <f t="shared" ref="P78:Y78" si="193">IFERROR(SUM(P76:P77), 0)</f>
        <v>0</v>
      </c>
      <c r="Q78" s="59">
        <f t="shared" si="193"/>
        <v>0</v>
      </c>
      <c r="R78" s="59">
        <f t="shared" si="193"/>
        <v>0</v>
      </c>
      <c r="S78" s="59">
        <f t="shared" si="193"/>
        <v>0</v>
      </c>
      <c r="T78" s="59">
        <f t="shared" si="193"/>
        <v>0</v>
      </c>
      <c r="U78" s="59">
        <f t="shared" si="193"/>
        <v>0</v>
      </c>
      <c r="V78" s="59">
        <f t="shared" si="193"/>
        <v>0</v>
      </c>
      <c r="W78" s="59">
        <f t="shared" si="193"/>
        <v>0</v>
      </c>
      <c r="X78" s="59">
        <f t="shared" si="193"/>
        <v>0</v>
      </c>
      <c r="Y78" s="59">
        <f t="shared" si="193"/>
        <v>0</v>
      </c>
      <c r="Z78" s="59">
        <f t="shared" si="177"/>
        <v>0</v>
      </c>
      <c r="AA78" s="59">
        <f t="shared" ref="AA78:AJ78" si="194">IFERROR(SUM(AA76:AA77), 0)</f>
        <v>0</v>
      </c>
      <c r="AB78" s="59">
        <f t="shared" si="194"/>
        <v>0</v>
      </c>
      <c r="AC78" s="59">
        <f t="shared" si="194"/>
        <v>0</v>
      </c>
      <c r="AD78" s="59">
        <f t="shared" si="194"/>
        <v>0</v>
      </c>
      <c r="AE78" s="59">
        <f t="shared" si="194"/>
        <v>0</v>
      </c>
      <c r="AF78" s="59">
        <f t="shared" si="194"/>
        <v>0</v>
      </c>
      <c r="AG78" s="59">
        <f t="shared" si="194"/>
        <v>0</v>
      </c>
      <c r="AH78" s="59">
        <f t="shared" si="194"/>
        <v>0</v>
      </c>
      <c r="AI78" s="59">
        <f t="shared" si="194"/>
        <v>0</v>
      </c>
      <c r="AJ78" s="59">
        <f t="shared" si="194"/>
        <v>0</v>
      </c>
      <c r="AK78" s="59">
        <f t="shared" si="178"/>
        <v>0</v>
      </c>
      <c r="AL78" s="59">
        <f t="shared" ref="AL78:AU78" si="195">IFERROR(SUM(AL76:AL77), 0)</f>
        <v>0</v>
      </c>
      <c r="AM78" s="59">
        <f t="shared" si="195"/>
        <v>0</v>
      </c>
      <c r="AN78" s="59">
        <f t="shared" si="195"/>
        <v>0</v>
      </c>
      <c r="AO78" s="59">
        <f t="shared" si="195"/>
        <v>0</v>
      </c>
      <c r="AP78" s="59">
        <f t="shared" si="195"/>
        <v>0</v>
      </c>
      <c r="AQ78" s="59">
        <f t="shared" si="195"/>
        <v>0</v>
      </c>
      <c r="AR78" s="59">
        <f t="shared" si="195"/>
        <v>0</v>
      </c>
      <c r="AS78" s="59">
        <f t="shared" si="195"/>
        <v>0</v>
      </c>
      <c r="AT78" s="59">
        <f t="shared" si="195"/>
        <v>0</v>
      </c>
      <c r="AU78" s="59">
        <f t="shared" si="195"/>
        <v>0</v>
      </c>
      <c r="AV78" s="59">
        <f t="shared" si="179"/>
        <v>0</v>
      </c>
      <c r="AW78" s="59">
        <f t="shared" ref="AW78:BF78" si="196">IFERROR(SUM(AW76:AW77), 0)</f>
        <v>0</v>
      </c>
      <c r="AX78" s="59">
        <f t="shared" si="196"/>
        <v>0</v>
      </c>
      <c r="AY78" s="59">
        <f t="shared" si="196"/>
        <v>0</v>
      </c>
      <c r="AZ78" s="59">
        <f t="shared" si="196"/>
        <v>0</v>
      </c>
      <c r="BA78" s="59">
        <f t="shared" si="196"/>
        <v>0</v>
      </c>
      <c r="BB78" s="59">
        <f t="shared" si="196"/>
        <v>0</v>
      </c>
      <c r="BC78" s="59">
        <f t="shared" si="196"/>
        <v>0</v>
      </c>
      <c r="BD78" s="59">
        <f t="shared" si="196"/>
        <v>0</v>
      </c>
      <c r="BE78" s="59">
        <f t="shared" si="196"/>
        <v>0</v>
      </c>
      <c r="BF78" s="59">
        <f t="shared" si="196"/>
        <v>0</v>
      </c>
      <c r="BG78" s="59">
        <f t="shared" si="180"/>
        <v>0</v>
      </c>
      <c r="BH78" s="59">
        <f t="shared" ref="BH78:BQ78" si="197">IFERROR(SUM(BH76:BH77), 0)</f>
        <v>0</v>
      </c>
      <c r="BI78" s="59">
        <f t="shared" si="197"/>
        <v>0</v>
      </c>
      <c r="BJ78" s="59">
        <f t="shared" si="197"/>
        <v>0</v>
      </c>
      <c r="BK78" s="59">
        <f t="shared" si="197"/>
        <v>0</v>
      </c>
      <c r="BL78" s="59">
        <f t="shared" si="197"/>
        <v>0</v>
      </c>
      <c r="BM78" s="59">
        <f t="shared" si="197"/>
        <v>0</v>
      </c>
      <c r="BN78" s="59">
        <f t="shared" si="197"/>
        <v>0</v>
      </c>
      <c r="BO78" s="59">
        <f t="shared" si="197"/>
        <v>0</v>
      </c>
      <c r="BP78" s="59">
        <f t="shared" si="197"/>
        <v>0</v>
      </c>
      <c r="BQ78" s="59">
        <f t="shared" si="197"/>
        <v>0</v>
      </c>
      <c r="BR78" s="59">
        <f t="shared" si="181"/>
        <v>0</v>
      </c>
      <c r="BS78" s="59">
        <f t="shared" ref="BS78:CB78" si="198">IFERROR(SUM(BS76:BS77), 0)</f>
        <v>0</v>
      </c>
      <c r="BT78" s="59">
        <f t="shared" si="198"/>
        <v>0</v>
      </c>
      <c r="BU78" s="59">
        <f t="shared" si="198"/>
        <v>0</v>
      </c>
      <c r="BV78" s="59">
        <f t="shared" si="198"/>
        <v>0</v>
      </c>
      <c r="BW78" s="59">
        <f t="shared" si="198"/>
        <v>0</v>
      </c>
      <c r="BX78" s="59">
        <f t="shared" si="198"/>
        <v>0</v>
      </c>
      <c r="BY78" s="59">
        <f t="shared" si="198"/>
        <v>0</v>
      </c>
      <c r="BZ78" s="59">
        <f t="shared" si="198"/>
        <v>0</v>
      </c>
      <c r="CA78" s="59">
        <f t="shared" si="198"/>
        <v>0</v>
      </c>
      <c r="CB78" s="59">
        <f t="shared" si="198"/>
        <v>0</v>
      </c>
      <c r="CC78" s="59">
        <f t="shared" si="182"/>
        <v>0</v>
      </c>
      <c r="CD78" s="59">
        <f t="shared" ref="CD78:CM78" si="199">IFERROR(SUM(CD76:CD77), 0)</f>
        <v>0</v>
      </c>
      <c r="CE78" s="59">
        <f t="shared" si="199"/>
        <v>0</v>
      </c>
      <c r="CF78" s="59">
        <f t="shared" si="199"/>
        <v>0</v>
      </c>
      <c r="CG78" s="59">
        <f t="shared" si="199"/>
        <v>0</v>
      </c>
      <c r="CH78" s="59">
        <f t="shared" si="199"/>
        <v>0</v>
      </c>
      <c r="CI78" s="59">
        <f t="shared" si="199"/>
        <v>0</v>
      </c>
      <c r="CJ78" s="59">
        <f t="shared" si="199"/>
        <v>0</v>
      </c>
      <c r="CK78" s="59">
        <f t="shared" si="199"/>
        <v>0</v>
      </c>
      <c r="CL78" s="63">
        <f t="shared" si="199"/>
        <v>0</v>
      </c>
      <c r="CM78" s="63">
        <f t="shared" si="199"/>
        <v>0</v>
      </c>
      <c r="CN78" s="61">
        <f t="shared" si="183"/>
        <v>0</v>
      </c>
      <c r="CO78" s="52"/>
      <c r="CP78" s="62" t="s">
        <v>916</v>
      </c>
      <c r="CQ78" s="52"/>
      <c r="CR78" s="62"/>
      <c r="CS78" s="64"/>
      <c r="CT78" s="64"/>
      <c r="CU78" s="55" t="s">
        <v>915</v>
      </c>
      <c r="CV78" s="56" t="s">
        <v>31</v>
      </c>
      <c r="CW78" s="57">
        <v>3</v>
      </c>
      <c r="CX78" s="59" t="s">
        <v>917</v>
      </c>
      <c r="CY78" s="59" t="s">
        <v>918</v>
      </c>
      <c r="CZ78" s="59" t="s">
        <v>919</v>
      </c>
      <c r="DA78" s="59" t="s">
        <v>920</v>
      </c>
      <c r="DB78" s="59" t="s">
        <v>921</v>
      </c>
      <c r="DC78" s="59" t="s">
        <v>922</v>
      </c>
      <c r="DD78" s="59" t="s">
        <v>923</v>
      </c>
      <c r="DE78" s="59" t="s">
        <v>924</v>
      </c>
      <c r="DF78" s="59" t="s">
        <v>925</v>
      </c>
      <c r="DG78" s="59" t="s">
        <v>926</v>
      </c>
      <c r="DH78" s="59" t="s">
        <v>927</v>
      </c>
      <c r="DI78" s="59" t="s">
        <v>917</v>
      </c>
      <c r="DJ78" s="59" t="s">
        <v>918</v>
      </c>
      <c r="DK78" s="59" t="s">
        <v>919</v>
      </c>
      <c r="DL78" s="59" t="s">
        <v>920</v>
      </c>
      <c r="DM78" s="59" t="s">
        <v>921</v>
      </c>
      <c r="DN78" s="59" t="s">
        <v>922</v>
      </c>
      <c r="DO78" s="59" t="s">
        <v>923</v>
      </c>
      <c r="DP78" s="59" t="s">
        <v>924</v>
      </c>
      <c r="DQ78" s="59" t="s">
        <v>925</v>
      </c>
      <c r="DR78" s="59" t="s">
        <v>926</v>
      </c>
      <c r="DS78" s="59" t="s">
        <v>927</v>
      </c>
      <c r="DT78" s="59" t="s">
        <v>917</v>
      </c>
      <c r="DU78" s="59" t="s">
        <v>918</v>
      </c>
      <c r="DV78" s="59" t="s">
        <v>919</v>
      </c>
      <c r="DW78" s="59" t="s">
        <v>920</v>
      </c>
      <c r="DX78" s="59" t="s">
        <v>921</v>
      </c>
      <c r="DY78" s="59" t="s">
        <v>922</v>
      </c>
      <c r="DZ78" s="59" t="s">
        <v>923</v>
      </c>
      <c r="EA78" s="59" t="s">
        <v>924</v>
      </c>
      <c r="EB78" s="59" t="s">
        <v>925</v>
      </c>
      <c r="EC78" s="59" t="s">
        <v>926</v>
      </c>
      <c r="ED78" s="59" t="s">
        <v>927</v>
      </c>
      <c r="EE78" s="59" t="s">
        <v>917</v>
      </c>
      <c r="EF78" s="59" t="s">
        <v>918</v>
      </c>
      <c r="EG78" s="59" t="s">
        <v>919</v>
      </c>
      <c r="EH78" s="59" t="s">
        <v>920</v>
      </c>
      <c r="EI78" s="59" t="s">
        <v>921</v>
      </c>
      <c r="EJ78" s="59" t="s">
        <v>922</v>
      </c>
      <c r="EK78" s="59" t="s">
        <v>923</v>
      </c>
      <c r="EL78" s="59" t="s">
        <v>924</v>
      </c>
      <c r="EM78" s="59" t="s">
        <v>925</v>
      </c>
      <c r="EN78" s="59" t="s">
        <v>926</v>
      </c>
      <c r="EO78" s="59" t="s">
        <v>927</v>
      </c>
      <c r="EP78" s="59" t="s">
        <v>917</v>
      </c>
      <c r="EQ78" s="59" t="s">
        <v>918</v>
      </c>
      <c r="ER78" s="59" t="s">
        <v>919</v>
      </c>
      <c r="ES78" s="59" t="s">
        <v>920</v>
      </c>
      <c r="ET78" s="59" t="s">
        <v>921</v>
      </c>
      <c r="EU78" s="59" t="s">
        <v>922</v>
      </c>
      <c r="EV78" s="59" t="s">
        <v>923</v>
      </c>
      <c r="EW78" s="59" t="s">
        <v>924</v>
      </c>
      <c r="EX78" s="59" t="s">
        <v>925</v>
      </c>
      <c r="EY78" s="59" t="s">
        <v>926</v>
      </c>
      <c r="EZ78" s="59" t="s">
        <v>927</v>
      </c>
      <c r="FA78" s="59" t="s">
        <v>917</v>
      </c>
      <c r="FB78" s="59" t="s">
        <v>918</v>
      </c>
      <c r="FC78" s="59" t="s">
        <v>919</v>
      </c>
      <c r="FD78" s="59" t="s">
        <v>920</v>
      </c>
      <c r="FE78" s="59" t="s">
        <v>921</v>
      </c>
      <c r="FF78" s="59" t="s">
        <v>922</v>
      </c>
      <c r="FG78" s="59" t="s">
        <v>923</v>
      </c>
      <c r="FH78" s="59" t="s">
        <v>924</v>
      </c>
      <c r="FI78" s="59" t="s">
        <v>925</v>
      </c>
      <c r="FJ78" s="59" t="s">
        <v>926</v>
      </c>
      <c r="FK78" s="59" t="s">
        <v>927</v>
      </c>
      <c r="FL78" s="59" t="s">
        <v>917</v>
      </c>
      <c r="FM78" s="59" t="s">
        <v>918</v>
      </c>
      <c r="FN78" s="59" t="s">
        <v>919</v>
      </c>
      <c r="FO78" s="59" t="s">
        <v>920</v>
      </c>
      <c r="FP78" s="59" t="s">
        <v>921</v>
      </c>
      <c r="FQ78" s="59" t="s">
        <v>922</v>
      </c>
      <c r="FR78" s="59" t="s">
        <v>923</v>
      </c>
      <c r="FS78" s="59" t="s">
        <v>924</v>
      </c>
      <c r="FT78" s="59" t="s">
        <v>925</v>
      </c>
      <c r="FU78" s="59" t="s">
        <v>926</v>
      </c>
      <c r="FV78" s="59" t="s">
        <v>927</v>
      </c>
      <c r="FW78" s="59" t="s">
        <v>917</v>
      </c>
      <c r="FX78" s="59" t="s">
        <v>918</v>
      </c>
      <c r="FY78" s="59" t="s">
        <v>919</v>
      </c>
      <c r="FZ78" s="59" t="s">
        <v>920</v>
      </c>
      <c r="GA78" s="59" t="s">
        <v>921</v>
      </c>
      <c r="GB78" s="59" t="s">
        <v>922</v>
      </c>
      <c r="GC78" s="59" t="s">
        <v>923</v>
      </c>
      <c r="GD78" s="59" t="s">
        <v>924</v>
      </c>
      <c r="GE78" s="63" t="s">
        <v>925</v>
      </c>
      <c r="GF78" s="63" t="s">
        <v>926</v>
      </c>
      <c r="GG78" s="61" t="s">
        <v>927</v>
      </c>
      <c r="GH78" s="52"/>
      <c r="GI78" s="62" t="s">
        <v>916</v>
      </c>
      <c r="GJ78" s="52"/>
      <c r="GK78" s="62"/>
      <c r="GL78" s="64"/>
    </row>
    <row r="79" spans="1:194" ht="20.25" hidden="1" customHeight="1" x14ac:dyDescent="0.2">
      <c r="A79" s="13"/>
      <c r="B79" s="55" t="s">
        <v>928</v>
      </c>
      <c r="C79" s="56" t="s">
        <v>31</v>
      </c>
      <c r="D79" s="57">
        <v>3</v>
      </c>
      <c r="E79" s="58"/>
      <c r="F79" s="58"/>
      <c r="G79" s="58"/>
      <c r="H79" s="58"/>
      <c r="I79" s="58"/>
      <c r="J79" s="58"/>
      <c r="K79" s="58"/>
      <c r="L79" s="58"/>
      <c r="M79" s="58"/>
      <c r="N79" s="58"/>
      <c r="O79" s="59">
        <f t="shared" si="176"/>
        <v>0</v>
      </c>
      <c r="P79" s="58"/>
      <c r="Q79" s="58"/>
      <c r="R79" s="58"/>
      <c r="S79" s="58"/>
      <c r="T79" s="58"/>
      <c r="U79" s="58"/>
      <c r="V79" s="58"/>
      <c r="W79" s="58"/>
      <c r="X79" s="58"/>
      <c r="Y79" s="58"/>
      <c r="Z79" s="59">
        <f t="shared" si="177"/>
        <v>0</v>
      </c>
      <c r="AA79" s="58"/>
      <c r="AB79" s="58"/>
      <c r="AC79" s="58"/>
      <c r="AD79" s="58"/>
      <c r="AE79" s="58"/>
      <c r="AF79" s="58"/>
      <c r="AG79" s="58"/>
      <c r="AH79" s="58"/>
      <c r="AI79" s="58"/>
      <c r="AJ79" s="58"/>
      <c r="AK79" s="59">
        <f t="shared" si="178"/>
        <v>0</v>
      </c>
      <c r="AL79" s="58"/>
      <c r="AM79" s="58"/>
      <c r="AN79" s="58"/>
      <c r="AO79" s="58"/>
      <c r="AP79" s="58"/>
      <c r="AQ79" s="58"/>
      <c r="AR79" s="58"/>
      <c r="AS79" s="58"/>
      <c r="AT79" s="58"/>
      <c r="AU79" s="58"/>
      <c r="AV79" s="59">
        <f t="shared" si="179"/>
        <v>0</v>
      </c>
      <c r="AW79" s="58"/>
      <c r="AX79" s="58"/>
      <c r="AY79" s="58"/>
      <c r="AZ79" s="58"/>
      <c r="BA79" s="58"/>
      <c r="BB79" s="58"/>
      <c r="BC79" s="58"/>
      <c r="BD79" s="58"/>
      <c r="BE79" s="58"/>
      <c r="BF79" s="58"/>
      <c r="BG79" s="59">
        <f t="shared" si="180"/>
        <v>0</v>
      </c>
      <c r="BH79" s="58"/>
      <c r="BI79" s="58"/>
      <c r="BJ79" s="58"/>
      <c r="BK79" s="58"/>
      <c r="BL79" s="58"/>
      <c r="BM79" s="58"/>
      <c r="BN79" s="58"/>
      <c r="BO79" s="58"/>
      <c r="BP79" s="58"/>
      <c r="BQ79" s="58"/>
      <c r="BR79" s="59">
        <f t="shared" si="181"/>
        <v>0</v>
      </c>
      <c r="BS79" s="58"/>
      <c r="BT79" s="58"/>
      <c r="BU79" s="58"/>
      <c r="BV79" s="58"/>
      <c r="BW79" s="58"/>
      <c r="BX79" s="58"/>
      <c r="BY79" s="58"/>
      <c r="BZ79" s="58"/>
      <c r="CA79" s="58"/>
      <c r="CB79" s="58"/>
      <c r="CC79" s="59">
        <f t="shared" si="182"/>
        <v>0</v>
      </c>
      <c r="CD79" s="58"/>
      <c r="CE79" s="58"/>
      <c r="CF79" s="58"/>
      <c r="CG79" s="58"/>
      <c r="CH79" s="58"/>
      <c r="CI79" s="58"/>
      <c r="CJ79" s="58"/>
      <c r="CK79" s="58"/>
      <c r="CL79" s="60"/>
      <c r="CM79" s="60"/>
      <c r="CN79" s="61">
        <f t="shared" si="183"/>
        <v>0</v>
      </c>
      <c r="CO79" s="52"/>
      <c r="CP79" s="62" t="s">
        <v>929</v>
      </c>
      <c r="CQ79" s="52"/>
      <c r="CR79" s="62"/>
      <c r="CS79" s="64"/>
      <c r="CT79" s="64"/>
      <c r="CU79" s="55" t="s">
        <v>928</v>
      </c>
      <c r="CV79" s="56" t="s">
        <v>31</v>
      </c>
      <c r="CW79" s="57">
        <v>3</v>
      </c>
      <c r="CX79" s="58" t="s">
        <v>930</v>
      </c>
      <c r="CY79" s="58" t="s">
        <v>931</v>
      </c>
      <c r="CZ79" s="58" t="s">
        <v>932</v>
      </c>
      <c r="DA79" s="58" t="s">
        <v>933</v>
      </c>
      <c r="DB79" s="58" t="s">
        <v>934</v>
      </c>
      <c r="DC79" s="58" t="s">
        <v>935</v>
      </c>
      <c r="DD79" s="58" t="s">
        <v>936</v>
      </c>
      <c r="DE79" s="58" t="s">
        <v>937</v>
      </c>
      <c r="DF79" s="58" t="s">
        <v>938</v>
      </c>
      <c r="DG79" s="58" t="s">
        <v>939</v>
      </c>
      <c r="DH79" s="59" t="s">
        <v>940</v>
      </c>
      <c r="DI79" s="58" t="s">
        <v>930</v>
      </c>
      <c r="DJ79" s="58" t="s">
        <v>931</v>
      </c>
      <c r="DK79" s="58" t="s">
        <v>932</v>
      </c>
      <c r="DL79" s="58" t="s">
        <v>933</v>
      </c>
      <c r="DM79" s="58" t="s">
        <v>934</v>
      </c>
      <c r="DN79" s="58" t="s">
        <v>935</v>
      </c>
      <c r="DO79" s="58" t="s">
        <v>936</v>
      </c>
      <c r="DP79" s="58" t="s">
        <v>937</v>
      </c>
      <c r="DQ79" s="58" t="s">
        <v>938</v>
      </c>
      <c r="DR79" s="58" t="s">
        <v>939</v>
      </c>
      <c r="DS79" s="59" t="s">
        <v>940</v>
      </c>
      <c r="DT79" s="58" t="s">
        <v>930</v>
      </c>
      <c r="DU79" s="58" t="s">
        <v>931</v>
      </c>
      <c r="DV79" s="58" t="s">
        <v>932</v>
      </c>
      <c r="DW79" s="58" t="s">
        <v>933</v>
      </c>
      <c r="DX79" s="58" t="s">
        <v>934</v>
      </c>
      <c r="DY79" s="58" t="s">
        <v>935</v>
      </c>
      <c r="DZ79" s="58" t="s">
        <v>936</v>
      </c>
      <c r="EA79" s="58" t="s">
        <v>937</v>
      </c>
      <c r="EB79" s="58" t="s">
        <v>938</v>
      </c>
      <c r="EC79" s="58" t="s">
        <v>939</v>
      </c>
      <c r="ED79" s="59" t="s">
        <v>940</v>
      </c>
      <c r="EE79" s="58" t="s">
        <v>930</v>
      </c>
      <c r="EF79" s="58" t="s">
        <v>931</v>
      </c>
      <c r="EG79" s="58" t="s">
        <v>932</v>
      </c>
      <c r="EH79" s="58" t="s">
        <v>933</v>
      </c>
      <c r="EI79" s="58" t="s">
        <v>934</v>
      </c>
      <c r="EJ79" s="58" t="s">
        <v>935</v>
      </c>
      <c r="EK79" s="58" t="s">
        <v>936</v>
      </c>
      <c r="EL79" s="58" t="s">
        <v>937</v>
      </c>
      <c r="EM79" s="58" t="s">
        <v>938</v>
      </c>
      <c r="EN79" s="58" t="s">
        <v>939</v>
      </c>
      <c r="EO79" s="59" t="s">
        <v>940</v>
      </c>
      <c r="EP79" s="58" t="s">
        <v>930</v>
      </c>
      <c r="EQ79" s="58" t="s">
        <v>931</v>
      </c>
      <c r="ER79" s="58" t="s">
        <v>932</v>
      </c>
      <c r="ES79" s="58" t="s">
        <v>933</v>
      </c>
      <c r="ET79" s="58" t="s">
        <v>934</v>
      </c>
      <c r="EU79" s="58" t="s">
        <v>935</v>
      </c>
      <c r="EV79" s="58" t="s">
        <v>936</v>
      </c>
      <c r="EW79" s="58" t="s">
        <v>937</v>
      </c>
      <c r="EX79" s="58" t="s">
        <v>938</v>
      </c>
      <c r="EY79" s="58" t="s">
        <v>939</v>
      </c>
      <c r="EZ79" s="59" t="s">
        <v>940</v>
      </c>
      <c r="FA79" s="58" t="s">
        <v>930</v>
      </c>
      <c r="FB79" s="58" t="s">
        <v>931</v>
      </c>
      <c r="FC79" s="58" t="s">
        <v>932</v>
      </c>
      <c r="FD79" s="58" t="s">
        <v>933</v>
      </c>
      <c r="FE79" s="58" t="s">
        <v>934</v>
      </c>
      <c r="FF79" s="58" t="s">
        <v>935</v>
      </c>
      <c r="FG79" s="58" t="s">
        <v>936</v>
      </c>
      <c r="FH79" s="58" t="s">
        <v>937</v>
      </c>
      <c r="FI79" s="58" t="s">
        <v>938</v>
      </c>
      <c r="FJ79" s="58" t="s">
        <v>939</v>
      </c>
      <c r="FK79" s="59" t="s">
        <v>940</v>
      </c>
      <c r="FL79" s="58" t="s">
        <v>930</v>
      </c>
      <c r="FM79" s="58" t="s">
        <v>931</v>
      </c>
      <c r="FN79" s="58" t="s">
        <v>932</v>
      </c>
      <c r="FO79" s="58" t="s">
        <v>933</v>
      </c>
      <c r="FP79" s="58" t="s">
        <v>934</v>
      </c>
      <c r="FQ79" s="58" t="s">
        <v>935</v>
      </c>
      <c r="FR79" s="58" t="s">
        <v>936</v>
      </c>
      <c r="FS79" s="58" t="s">
        <v>937</v>
      </c>
      <c r="FT79" s="58" t="s">
        <v>938</v>
      </c>
      <c r="FU79" s="58" t="s">
        <v>939</v>
      </c>
      <c r="FV79" s="59" t="s">
        <v>940</v>
      </c>
      <c r="FW79" s="58" t="s">
        <v>930</v>
      </c>
      <c r="FX79" s="58" t="s">
        <v>931</v>
      </c>
      <c r="FY79" s="58" t="s">
        <v>932</v>
      </c>
      <c r="FZ79" s="58" t="s">
        <v>933</v>
      </c>
      <c r="GA79" s="58" t="s">
        <v>934</v>
      </c>
      <c r="GB79" s="58" t="s">
        <v>935</v>
      </c>
      <c r="GC79" s="58" t="s">
        <v>936</v>
      </c>
      <c r="GD79" s="58" t="s">
        <v>937</v>
      </c>
      <c r="GE79" s="60" t="s">
        <v>938</v>
      </c>
      <c r="GF79" s="60" t="s">
        <v>939</v>
      </c>
      <c r="GG79" s="61" t="s">
        <v>940</v>
      </c>
      <c r="GH79" s="52"/>
      <c r="GI79" s="62" t="s">
        <v>929</v>
      </c>
      <c r="GJ79" s="52"/>
      <c r="GK79" s="62"/>
      <c r="GL79" s="64"/>
    </row>
    <row r="80" spans="1:194" ht="20.25" hidden="1" customHeight="1" x14ac:dyDescent="0.2">
      <c r="A80" s="13"/>
      <c r="B80" s="55" t="s">
        <v>941</v>
      </c>
      <c r="C80" s="56" t="s">
        <v>31</v>
      </c>
      <c r="D80" s="57">
        <v>3</v>
      </c>
      <c r="E80" s="58"/>
      <c r="F80" s="58"/>
      <c r="G80" s="58"/>
      <c r="H80" s="58"/>
      <c r="I80" s="58"/>
      <c r="J80" s="58"/>
      <c r="K80" s="58"/>
      <c r="L80" s="58"/>
      <c r="M80" s="58"/>
      <c r="N80" s="58"/>
      <c r="O80" s="59">
        <f t="shared" si="176"/>
        <v>0</v>
      </c>
      <c r="P80" s="58"/>
      <c r="Q80" s="58"/>
      <c r="R80" s="58"/>
      <c r="S80" s="58"/>
      <c r="T80" s="58"/>
      <c r="U80" s="58"/>
      <c r="V80" s="58"/>
      <c r="W80" s="58"/>
      <c r="X80" s="58"/>
      <c r="Y80" s="58"/>
      <c r="Z80" s="59">
        <f t="shared" si="177"/>
        <v>0</v>
      </c>
      <c r="AA80" s="58"/>
      <c r="AB80" s="58"/>
      <c r="AC80" s="58"/>
      <c r="AD80" s="58"/>
      <c r="AE80" s="58"/>
      <c r="AF80" s="58"/>
      <c r="AG80" s="58"/>
      <c r="AH80" s="58"/>
      <c r="AI80" s="58"/>
      <c r="AJ80" s="58"/>
      <c r="AK80" s="59">
        <f t="shared" si="178"/>
        <v>0</v>
      </c>
      <c r="AL80" s="58"/>
      <c r="AM80" s="58"/>
      <c r="AN80" s="58"/>
      <c r="AO80" s="58"/>
      <c r="AP80" s="58"/>
      <c r="AQ80" s="58"/>
      <c r="AR80" s="58"/>
      <c r="AS80" s="58"/>
      <c r="AT80" s="58"/>
      <c r="AU80" s="58"/>
      <c r="AV80" s="59">
        <f t="shared" si="179"/>
        <v>0</v>
      </c>
      <c r="AW80" s="58"/>
      <c r="AX80" s="58"/>
      <c r="AY80" s="58"/>
      <c r="AZ80" s="58"/>
      <c r="BA80" s="58"/>
      <c r="BB80" s="58"/>
      <c r="BC80" s="58"/>
      <c r="BD80" s="58"/>
      <c r="BE80" s="58"/>
      <c r="BF80" s="58"/>
      <c r="BG80" s="59">
        <f t="shared" si="180"/>
        <v>0</v>
      </c>
      <c r="BH80" s="58"/>
      <c r="BI80" s="58"/>
      <c r="BJ80" s="58"/>
      <c r="BK80" s="58"/>
      <c r="BL80" s="58"/>
      <c r="BM80" s="58"/>
      <c r="BN80" s="58"/>
      <c r="BO80" s="58"/>
      <c r="BP80" s="58"/>
      <c r="BQ80" s="58"/>
      <c r="BR80" s="59">
        <f t="shared" si="181"/>
        <v>0</v>
      </c>
      <c r="BS80" s="58"/>
      <c r="BT80" s="58"/>
      <c r="BU80" s="58"/>
      <c r="BV80" s="58"/>
      <c r="BW80" s="58"/>
      <c r="BX80" s="58"/>
      <c r="BY80" s="58"/>
      <c r="BZ80" s="58"/>
      <c r="CA80" s="58"/>
      <c r="CB80" s="58"/>
      <c r="CC80" s="59">
        <f t="shared" si="182"/>
        <v>0</v>
      </c>
      <c r="CD80" s="58"/>
      <c r="CE80" s="58"/>
      <c r="CF80" s="58"/>
      <c r="CG80" s="58"/>
      <c r="CH80" s="58"/>
      <c r="CI80" s="58"/>
      <c r="CJ80" s="58"/>
      <c r="CK80" s="58"/>
      <c r="CL80" s="60"/>
      <c r="CM80" s="60"/>
      <c r="CN80" s="61">
        <f t="shared" si="183"/>
        <v>0</v>
      </c>
      <c r="CO80" s="52"/>
      <c r="CP80" s="62" t="s">
        <v>942</v>
      </c>
      <c r="CQ80" s="52"/>
      <c r="CR80" s="62"/>
      <c r="CS80" s="64"/>
      <c r="CT80" s="64"/>
      <c r="CU80" s="55" t="s">
        <v>941</v>
      </c>
      <c r="CV80" s="56" t="s">
        <v>31</v>
      </c>
      <c r="CW80" s="57">
        <v>3</v>
      </c>
      <c r="CX80" s="58" t="s">
        <v>943</v>
      </c>
      <c r="CY80" s="58" t="s">
        <v>944</v>
      </c>
      <c r="CZ80" s="58" t="s">
        <v>945</v>
      </c>
      <c r="DA80" s="58" t="s">
        <v>946</v>
      </c>
      <c r="DB80" s="58" t="s">
        <v>947</v>
      </c>
      <c r="DC80" s="58" t="s">
        <v>948</v>
      </c>
      <c r="DD80" s="58" t="s">
        <v>949</v>
      </c>
      <c r="DE80" s="58" t="s">
        <v>950</v>
      </c>
      <c r="DF80" s="58" t="s">
        <v>951</v>
      </c>
      <c r="DG80" s="58" t="s">
        <v>952</v>
      </c>
      <c r="DH80" s="59" t="s">
        <v>953</v>
      </c>
      <c r="DI80" s="58" t="s">
        <v>943</v>
      </c>
      <c r="DJ80" s="58" t="s">
        <v>944</v>
      </c>
      <c r="DK80" s="58" t="s">
        <v>945</v>
      </c>
      <c r="DL80" s="58" t="s">
        <v>946</v>
      </c>
      <c r="DM80" s="58" t="s">
        <v>947</v>
      </c>
      <c r="DN80" s="58" t="s">
        <v>948</v>
      </c>
      <c r="DO80" s="58" t="s">
        <v>949</v>
      </c>
      <c r="DP80" s="58" t="s">
        <v>950</v>
      </c>
      <c r="DQ80" s="58" t="s">
        <v>951</v>
      </c>
      <c r="DR80" s="58" t="s">
        <v>952</v>
      </c>
      <c r="DS80" s="59" t="s">
        <v>953</v>
      </c>
      <c r="DT80" s="58" t="s">
        <v>943</v>
      </c>
      <c r="DU80" s="58" t="s">
        <v>944</v>
      </c>
      <c r="DV80" s="58" t="s">
        <v>945</v>
      </c>
      <c r="DW80" s="58" t="s">
        <v>946</v>
      </c>
      <c r="DX80" s="58" t="s">
        <v>947</v>
      </c>
      <c r="DY80" s="58" t="s">
        <v>948</v>
      </c>
      <c r="DZ80" s="58" t="s">
        <v>949</v>
      </c>
      <c r="EA80" s="58" t="s">
        <v>950</v>
      </c>
      <c r="EB80" s="58" t="s">
        <v>951</v>
      </c>
      <c r="EC80" s="58" t="s">
        <v>952</v>
      </c>
      <c r="ED80" s="59" t="s">
        <v>953</v>
      </c>
      <c r="EE80" s="58" t="s">
        <v>943</v>
      </c>
      <c r="EF80" s="58" t="s">
        <v>944</v>
      </c>
      <c r="EG80" s="58" t="s">
        <v>945</v>
      </c>
      <c r="EH80" s="58" t="s">
        <v>946</v>
      </c>
      <c r="EI80" s="58" t="s">
        <v>947</v>
      </c>
      <c r="EJ80" s="58" t="s">
        <v>948</v>
      </c>
      <c r="EK80" s="58" t="s">
        <v>949</v>
      </c>
      <c r="EL80" s="58" t="s">
        <v>950</v>
      </c>
      <c r="EM80" s="58" t="s">
        <v>951</v>
      </c>
      <c r="EN80" s="58" t="s">
        <v>952</v>
      </c>
      <c r="EO80" s="59" t="s">
        <v>953</v>
      </c>
      <c r="EP80" s="58" t="s">
        <v>943</v>
      </c>
      <c r="EQ80" s="58" t="s">
        <v>944</v>
      </c>
      <c r="ER80" s="58" t="s">
        <v>945</v>
      </c>
      <c r="ES80" s="58" t="s">
        <v>946</v>
      </c>
      <c r="ET80" s="58" t="s">
        <v>947</v>
      </c>
      <c r="EU80" s="58" t="s">
        <v>948</v>
      </c>
      <c r="EV80" s="58" t="s">
        <v>949</v>
      </c>
      <c r="EW80" s="58" t="s">
        <v>950</v>
      </c>
      <c r="EX80" s="58" t="s">
        <v>951</v>
      </c>
      <c r="EY80" s="58" t="s">
        <v>952</v>
      </c>
      <c r="EZ80" s="59" t="s">
        <v>953</v>
      </c>
      <c r="FA80" s="58" t="s">
        <v>943</v>
      </c>
      <c r="FB80" s="58" t="s">
        <v>944</v>
      </c>
      <c r="FC80" s="58" t="s">
        <v>945</v>
      </c>
      <c r="FD80" s="58" t="s">
        <v>946</v>
      </c>
      <c r="FE80" s="58" t="s">
        <v>947</v>
      </c>
      <c r="FF80" s="58" t="s">
        <v>948</v>
      </c>
      <c r="FG80" s="58" t="s">
        <v>949</v>
      </c>
      <c r="FH80" s="58" t="s">
        <v>950</v>
      </c>
      <c r="FI80" s="58" t="s">
        <v>951</v>
      </c>
      <c r="FJ80" s="58" t="s">
        <v>952</v>
      </c>
      <c r="FK80" s="59" t="s">
        <v>953</v>
      </c>
      <c r="FL80" s="58" t="s">
        <v>943</v>
      </c>
      <c r="FM80" s="58" t="s">
        <v>944</v>
      </c>
      <c r="FN80" s="58" t="s">
        <v>945</v>
      </c>
      <c r="FO80" s="58" t="s">
        <v>946</v>
      </c>
      <c r="FP80" s="58" t="s">
        <v>947</v>
      </c>
      <c r="FQ80" s="58" t="s">
        <v>948</v>
      </c>
      <c r="FR80" s="58" t="s">
        <v>949</v>
      </c>
      <c r="FS80" s="58" t="s">
        <v>950</v>
      </c>
      <c r="FT80" s="58" t="s">
        <v>951</v>
      </c>
      <c r="FU80" s="58" t="s">
        <v>952</v>
      </c>
      <c r="FV80" s="59" t="s">
        <v>953</v>
      </c>
      <c r="FW80" s="58" t="s">
        <v>943</v>
      </c>
      <c r="FX80" s="58" t="s">
        <v>944</v>
      </c>
      <c r="FY80" s="58" t="s">
        <v>945</v>
      </c>
      <c r="FZ80" s="58" t="s">
        <v>946</v>
      </c>
      <c r="GA80" s="58" t="s">
        <v>947</v>
      </c>
      <c r="GB80" s="58" t="s">
        <v>948</v>
      </c>
      <c r="GC80" s="58" t="s">
        <v>949</v>
      </c>
      <c r="GD80" s="58" t="s">
        <v>950</v>
      </c>
      <c r="GE80" s="60" t="s">
        <v>951</v>
      </c>
      <c r="GF80" s="60" t="s">
        <v>952</v>
      </c>
      <c r="GG80" s="61" t="s">
        <v>953</v>
      </c>
      <c r="GH80" s="52"/>
      <c r="GI80" s="62" t="s">
        <v>942</v>
      </c>
      <c r="GJ80" s="52"/>
      <c r="GK80" s="62"/>
      <c r="GL80" s="64"/>
    </row>
    <row r="81" spans="1:194" ht="20.25" hidden="1" customHeight="1" x14ac:dyDescent="0.2">
      <c r="A81" s="13"/>
      <c r="B81" s="55" t="s">
        <v>954</v>
      </c>
      <c r="C81" s="56" t="s">
        <v>31</v>
      </c>
      <c r="D81" s="57">
        <v>3</v>
      </c>
      <c r="E81" s="59">
        <f t="shared" ref="E81:L81" si="200">IFERROR(SUM(E79:E80), 0)</f>
        <v>0</v>
      </c>
      <c r="F81" s="59">
        <f t="shared" si="200"/>
        <v>0</v>
      </c>
      <c r="G81" s="59">
        <f t="shared" si="200"/>
        <v>0</v>
      </c>
      <c r="H81" s="59">
        <f t="shared" si="200"/>
        <v>0</v>
      </c>
      <c r="I81" s="59">
        <f t="shared" si="200"/>
        <v>0</v>
      </c>
      <c r="J81" s="59">
        <f t="shared" si="200"/>
        <v>0</v>
      </c>
      <c r="K81" s="59">
        <f t="shared" si="200"/>
        <v>0</v>
      </c>
      <c r="L81" s="59">
        <f t="shared" si="200"/>
        <v>0</v>
      </c>
      <c r="M81" s="59">
        <f>IFERROR(SUM(M79:M80), 0)</f>
        <v>0</v>
      </c>
      <c r="N81" s="59">
        <f>IFERROR(SUM(N79:N80), 0)</f>
        <v>0</v>
      </c>
      <c r="O81" s="59">
        <f t="shared" si="176"/>
        <v>0</v>
      </c>
      <c r="P81" s="59">
        <f t="shared" ref="P81:Y81" si="201">IFERROR(SUM(P79:P80), 0)</f>
        <v>0</v>
      </c>
      <c r="Q81" s="59">
        <f t="shared" si="201"/>
        <v>0</v>
      </c>
      <c r="R81" s="59">
        <f t="shared" si="201"/>
        <v>0</v>
      </c>
      <c r="S81" s="59">
        <f t="shared" si="201"/>
        <v>0</v>
      </c>
      <c r="T81" s="59">
        <f t="shared" si="201"/>
        <v>0</v>
      </c>
      <c r="U81" s="59">
        <f t="shared" si="201"/>
        <v>0</v>
      </c>
      <c r="V81" s="59">
        <f t="shared" si="201"/>
        <v>0</v>
      </c>
      <c r="W81" s="59">
        <f t="shared" si="201"/>
        <v>0</v>
      </c>
      <c r="X81" s="59">
        <f t="shared" si="201"/>
        <v>0</v>
      </c>
      <c r="Y81" s="59">
        <f t="shared" si="201"/>
        <v>0</v>
      </c>
      <c r="Z81" s="59">
        <f t="shared" si="177"/>
        <v>0</v>
      </c>
      <c r="AA81" s="59">
        <f t="shared" ref="AA81:AJ81" si="202">IFERROR(SUM(AA79:AA80), 0)</f>
        <v>0</v>
      </c>
      <c r="AB81" s="59">
        <f t="shared" si="202"/>
        <v>0</v>
      </c>
      <c r="AC81" s="59">
        <f t="shared" si="202"/>
        <v>0</v>
      </c>
      <c r="AD81" s="59">
        <f t="shared" si="202"/>
        <v>0</v>
      </c>
      <c r="AE81" s="59">
        <f t="shared" si="202"/>
        <v>0</v>
      </c>
      <c r="AF81" s="59">
        <f t="shared" si="202"/>
        <v>0</v>
      </c>
      <c r="AG81" s="59">
        <f t="shared" si="202"/>
        <v>0</v>
      </c>
      <c r="AH81" s="59">
        <f t="shared" si="202"/>
        <v>0</v>
      </c>
      <c r="AI81" s="59">
        <f t="shared" si="202"/>
        <v>0</v>
      </c>
      <c r="AJ81" s="59">
        <f t="shared" si="202"/>
        <v>0</v>
      </c>
      <c r="AK81" s="59">
        <f t="shared" si="178"/>
        <v>0</v>
      </c>
      <c r="AL81" s="59">
        <f t="shared" ref="AL81:AU81" si="203">IFERROR(SUM(AL79:AL80), 0)</f>
        <v>0</v>
      </c>
      <c r="AM81" s="59">
        <f t="shared" si="203"/>
        <v>0</v>
      </c>
      <c r="AN81" s="59">
        <f t="shared" si="203"/>
        <v>0</v>
      </c>
      <c r="AO81" s="59">
        <f t="shared" si="203"/>
        <v>0</v>
      </c>
      <c r="AP81" s="59">
        <f t="shared" si="203"/>
        <v>0</v>
      </c>
      <c r="AQ81" s="59">
        <f t="shared" si="203"/>
        <v>0</v>
      </c>
      <c r="AR81" s="59">
        <f t="shared" si="203"/>
        <v>0</v>
      </c>
      <c r="AS81" s="59">
        <f t="shared" si="203"/>
        <v>0</v>
      </c>
      <c r="AT81" s="59">
        <f t="shared" si="203"/>
        <v>0</v>
      </c>
      <c r="AU81" s="59">
        <f t="shared" si="203"/>
        <v>0</v>
      </c>
      <c r="AV81" s="59">
        <f t="shared" si="179"/>
        <v>0</v>
      </c>
      <c r="AW81" s="59">
        <f t="shared" ref="AW81:BF81" si="204">IFERROR(SUM(AW79:AW80), 0)</f>
        <v>0</v>
      </c>
      <c r="AX81" s="59">
        <f t="shared" si="204"/>
        <v>0</v>
      </c>
      <c r="AY81" s="59">
        <f t="shared" si="204"/>
        <v>0</v>
      </c>
      <c r="AZ81" s="59">
        <f t="shared" si="204"/>
        <v>0</v>
      </c>
      <c r="BA81" s="59">
        <f t="shared" si="204"/>
        <v>0</v>
      </c>
      <c r="BB81" s="59">
        <f t="shared" si="204"/>
        <v>0</v>
      </c>
      <c r="BC81" s="59">
        <f t="shared" si="204"/>
        <v>0</v>
      </c>
      <c r="BD81" s="59">
        <f t="shared" si="204"/>
        <v>0</v>
      </c>
      <c r="BE81" s="59">
        <f t="shared" si="204"/>
        <v>0</v>
      </c>
      <c r="BF81" s="59">
        <f t="shared" si="204"/>
        <v>0</v>
      </c>
      <c r="BG81" s="59">
        <f t="shared" si="180"/>
        <v>0</v>
      </c>
      <c r="BH81" s="59">
        <f t="shared" ref="BH81:BQ81" si="205">IFERROR(SUM(BH79:BH80), 0)</f>
        <v>0</v>
      </c>
      <c r="BI81" s="59">
        <f t="shared" si="205"/>
        <v>0</v>
      </c>
      <c r="BJ81" s="59">
        <f t="shared" si="205"/>
        <v>0</v>
      </c>
      <c r="BK81" s="59">
        <f t="shared" si="205"/>
        <v>0</v>
      </c>
      <c r="BL81" s="59">
        <f t="shared" si="205"/>
        <v>0</v>
      </c>
      <c r="BM81" s="59">
        <f t="shared" si="205"/>
        <v>0</v>
      </c>
      <c r="BN81" s="59">
        <f t="shared" si="205"/>
        <v>0</v>
      </c>
      <c r="BO81" s="59">
        <f t="shared" si="205"/>
        <v>0</v>
      </c>
      <c r="BP81" s="59">
        <f t="shared" si="205"/>
        <v>0</v>
      </c>
      <c r="BQ81" s="59">
        <f t="shared" si="205"/>
        <v>0</v>
      </c>
      <c r="BR81" s="59">
        <f t="shared" si="181"/>
        <v>0</v>
      </c>
      <c r="BS81" s="59">
        <f t="shared" ref="BS81:CB81" si="206">IFERROR(SUM(BS79:BS80), 0)</f>
        <v>0</v>
      </c>
      <c r="BT81" s="59">
        <f t="shared" si="206"/>
        <v>0</v>
      </c>
      <c r="BU81" s="59">
        <f t="shared" si="206"/>
        <v>0</v>
      </c>
      <c r="BV81" s="59">
        <f t="shared" si="206"/>
        <v>0</v>
      </c>
      <c r="BW81" s="59">
        <f t="shared" si="206"/>
        <v>0</v>
      </c>
      <c r="BX81" s="59">
        <f t="shared" si="206"/>
        <v>0</v>
      </c>
      <c r="BY81" s="59">
        <f t="shared" si="206"/>
        <v>0</v>
      </c>
      <c r="BZ81" s="59">
        <f t="shared" si="206"/>
        <v>0</v>
      </c>
      <c r="CA81" s="59">
        <f t="shared" si="206"/>
        <v>0</v>
      </c>
      <c r="CB81" s="59">
        <f t="shared" si="206"/>
        <v>0</v>
      </c>
      <c r="CC81" s="59">
        <f t="shared" si="182"/>
        <v>0</v>
      </c>
      <c r="CD81" s="59">
        <f t="shared" ref="CD81:CM81" si="207">IFERROR(SUM(CD79:CD80), 0)</f>
        <v>0</v>
      </c>
      <c r="CE81" s="59">
        <f t="shared" si="207"/>
        <v>0</v>
      </c>
      <c r="CF81" s="59">
        <f t="shared" si="207"/>
        <v>0</v>
      </c>
      <c r="CG81" s="59">
        <f t="shared" si="207"/>
        <v>0</v>
      </c>
      <c r="CH81" s="59">
        <f t="shared" si="207"/>
        <v>0</v>
      </c>
      <c r="CI81" s="59">
        <f t="shared" si="207"/>
        <v>0</v>
      </c>
      <c r="CJ81" s="59">
        <f t="shared" si="207"/>
        <v>0</v>
      </c>
      <c r="CK81" s="59">
        <f t="shared" si="207"/>
        <v>0</v>
      </c>
      <c r="CL81" s="63">
        <f t="shared" si="207"/>
        <v>0</v>
      </c>
      <c r="CM81" s="63">
        <f t="shared" si="207"/>
        <v>0</v>
      </c>
      <c r="CN81" s="61">
        <f t="shared" si="183"/>
        <v>0</v>
      </c>
      <c r="CO81" s="52"/>
      <c r="CP81" s="62" t="s">
        <v>955</v>
      </c>
      <c r="CQ81" s="52"/>
      <c r="CR81" s="62"/>
      <c r="CS81" s="64"/>
      <c r="CT81" s="64"/>
      <c r="CU81" s="55" t="s">
        <v>954</v>
      </c>
      <c r="CV81" s="56" t="s">
        <v>31</v>
      </c>
      <c r="CW81" s="57">
        <v>3</v>
      </c>
      <c r="CX81" s="59" t="s">
        <v>956</v>
      </c>
      <c r="CY81" s="59" t="s">
        <v>957</v>
      </c>
      <c r="CZ81" s="59" t="s">
        <v>958</v>
      </c>
      <c r="DA81" s="59" t="s">
        <v>959</v>
      </c>
      <c r="DB81" s="59" t="s">
        <v>960</v>
      </c>
      <c r="DC81" s="59" t="s">
        <v>961</v>
      </c>
      <c r="DD81" s="59" t="s">
        <v>962</v>
      </c>
      <c r="DE81" s="59" t="s">
        <v>963</v>
      </c>
      <c r="DF81" s="59" t="s">
        <v>964</v>
      </c>
      <c r="DG81" s="59" t="s">
        <v>965</v>
      </c>
      <c r="DH81" s="59" t="s">
        <v>966</v>
      </c>
      <c r="DI81" s="59" t="s">
        <v>956</v>
      </c>
      <c r="DJ81" s="59" t="s">
        <v>957</v>
      </c>
      <c r="DK81" s="59" t="s">
        <v>958</v>
      </c>
      <c r="DL81" s="59" t="s">
        <v>959</v>
      </c>
      <c r="DM81" s="59" t="s">
        <v>960</v>
      </c>
      <c r="DN81" s="59" t="s">
        <v>961</v>
      </c>
      <c r="DO81" s="59" t="s">
        <v>962</v>
      </c>
      <c r="DP81" s="59" t="s">
        <v>963</v>
      </c>
      <c r="DQ81" s="59" t="s">
        <v>964</v>
      </c>
      <c r="DR81" s="59" t="s">
        <v>965</v>
      </c>
      <c r="DS81" s="59" t="s">
        <v>966</v>
      </c>
      <c r="DT81" s="59" t="s">
        <v>956</v>
      </c>
      <c r="DU81" s="59" t="s">
        <v>957</v>
      </c>
      <c r="DV81" s="59" t="s">
        <v>958</v>
      </c>
      <c r="DW81" s="59" t="s">
        <v>959</v>
      </c>
      <c r="DX81" s="59" t="s">
        <v>960</v>
      </c>
      <c r="DY81" s="59" t="s">
        <v>961</v>
      </c>
      <c r="DZ81" s="59" t="s">
        <v>962</v>
      </c>
      <c r="EA81" s="59" t="s">
        <v>963</v>
      </c>
      <c r="EB81" s="59" t="s">
        <v>964</v>
      </c>
      <c r="EC81" s="59" t="s">
        <v>965</v>
      </c>
      <c r="ED81" s="59" t="s">
        <v>966</v>
      </c>
      <c r="EE81" s="59" t="s">
        <v>956</v>
      </c>
      <c r="EF81" s="59" t="s">
        <v>957</v>
      </c>
      <c r="EG81" s="59" t="s">
        <v>958</v>
      </c>
      <c r="EH81" s="59" t="s">
        <v>959</v>
      </c>
      <c r="EI81" s="59" t="s">
        <v>960</v>
      </c>
      <c r="EJ81" s="59" t="s">
        <v>961</v>
      </c>
      <c r="EK81" s="59" t="s">
        <v>962</v>
      </c>
      <c r="EL81" s="59" t="s">
        <v>963</v>
      </c>
      <c r="EM81" s="59" t="s">
        <v>964</v>
      </c>
      <c r="EN81" s="59" t="s">
        <v>965</v>
      </c>
      <c r="EO81" s="59" t="s">
        <v>966</v>
      </c>
      <c r="EP81" s="59" t="s">
        <v>956</v>
      </c>
      <c r="EQ81" s="59" t="s">
        <v>957</v>
      </c>
      <c r="ER81" s="59" t="s">
        <v>958</v>
      </c>
      <c r="ES81" s="59" t="s">
        <v>959</v>
      </c>
      <c r="ET81" s="59" t="s">
        <v>960</v>
      </c>
      <c r="EU81" s="59" t="s">
        <v>961</v>
      </c>
      <c r="EV81" s="59" t="s">
        <v>962</v>
      </c>
      <c r="EW81" s="59" t="s">
        <v>963</v>
      </c>
      <c r="EX81" s="59" t="s">
        <v>964</v>
      </c>
      <c r="EY81" s="59" t="s">
        <v>965</v>
      </c>
      <c r="EZ81" s="59" t="s">
        <v>966</v>
      </c>
      <c r="FA81" s="59" t="s">
        <v>956</v>
      </c>
      <c r="FB81" s="59" t="s">
        <v>957</v>
      </c>
      <c r="FC81" s="59" t="s">
        <v>958</v>
      </c>
      <c r="FD81" s="59" t="s">
        <v>959</v>
      </c>
      <c r="FE81" s="59" t="s">
        <v>960</v>
      </c>
      <c r="FF81" s="59" t="s">
        <v>961</v>
      </c>
      <c r="FG81" s="59" t="s">
        <v>962</v>
      </c>
      <c r="FH81" s="59" t="s">
        <v>963</v>
      </c>
      <c r="FI81" s="59" t="s">
        <v>964</v>
      </c>
      <c r="FJ81" s="59" t="s">
        <v>965</v>
      </c>
      <c r="FK81" s="59" t="s">
        <v>966</v>
      </c>
      <c r="FL81" s="59" t="s">
        <v>956</v>
      </c>
      <c r="FM81" s="59" t="s">
        <v>957</v>
      </c>
      <c r="FN81" s="59" t="s">
        <v>958</v>
      </c>
      <c r="FO81" s="59" t="s">
        <v>959</v>
      </c>
      <c r="FP81" s="59" t="s">
        <v>960</v>
      </c>
      <c r="FQ81" s="59" t="s">
        <v>961</v>
      </c>
      <c r="FR81" s="59" t="s">
        <v>962</v>
      </c>
      <c r="FS81" s="59" t="s">
        <v>963</v>
      </c>
      <c r="FT81" s="59" t="s">
        <v>964</v>
      </c>
      <c r="FU81" s="59" t="s">
        <v>965</v>
      </c>
      <c r="FV81" s="59" t="s">
        <v>966</v>
      </c>
      <c r="FW81" s="59" t="s">
        <v>956</v>
      </c>
      <c r="FX81" s="59" t="s">
        <v>957</v>
      </c>
      <c r="FY81" s="59" t="s">
        <v>958</v>
      </c>
      <c r="FZ81" s="59" t="s">
        <v>959</v>
      </c>
      <c r="GA81" s="59" t="s">
        <v>960</v>
      </c>
      <c r="GB81" s="59" t="s">
        <v>961</v>
      </c>
      <c r="GC81" s="59" t="s">
        <v>962</v>
      </c>
      <c r="GD81" s="59" t="s">
        <v>963</v>
      </c>
      <c r="GE81" s="63" t="s">
        <v>964</v>
      </c>
      <c r="GF81" s="63" t="s">
        <v>965</v>
      </c>
      <c r="GG81" s="61" t="s">
        <v>966</v>
      </c>
      <c r="GH81" s="52"/>
      <c r="GI81" s="62" t="s">
        <v>955</v>
      </c>
      <c r="GJ81" s="52"/>
      <c r="GK81" s="62"/>
      <c r="GL81" s="64"/>
    </row>
    <row r="82" spans="1:194" ht="20.25" hidden="1" customHeight="1" x14ac:dyDescent="0.2">
      <c r="A82" s="44"/>
      <c r="B82" s="55" t="s">
        <v>967</v>
      </c>
      <c r="C82" s="56" t="s">
        <v>31</v>
      </c>
      <c r="D82" s="57">
        <v>3</v>
      </c>
      <c r="E82" s="58"/>
      <c r="F82" s="58"/>
      <c r="G82" s="58"/>
      <c r="H82" s="58"/>
      <c r="I82" s="58"/>
      <c r="J82" s="58"/>
      <c r="K82" s="58"/>
      <c r="L82" s="58"/>
      <c r="M82" s="58"/>
      <c r="N82" s="58"/>
      <c r="O82" s="59">
        <f t="shared" si="176"/>
        <v>0</v>
      </c>
      <c r="P82" s="58"/>
      <c r="Q82" s="58"/>
      <c r="R82" s="58"/>
      <c r="S82" s="58"/>
      <c r="T82" s="58"/>
      <c r="U82" s="58"/>
      <c r="V82" s="58"/>
      <c r="W82" s="58"/>
      <c r="X82" s="58"/>
      <c r="Y82" s="58"/>
      <c r="Z82" s="59">
        <f t="shared" si="177"/>
        <v>0</v>
      </c>
      <c r="AA82" s="58"/>
      <c r="AB82" s="58"/>
      <c r="AC82" s="58"/>
      <c r="AD82" s="58"/>
      <c r="AE82" s="58"/>
      <c r="AF82" s="58"/>
      <c r="AG82" s="58"/>
      <c r="AH82" s="58"/>
      <c r="AI82" s="58"/>
      <c r="AJ82" s="58"/>
      <c r="AK82" s="59">
        <f t="shared" si="178"/>
        <v>0</v>
      </c>
      <c r="AL82" s="58"/>
      <c r="AM82" s="58"/>
      <c r="AN82" s="58"/>
      <c r="AO82" s="58"/>
      <c r="AP82" s="58"/>
      <c r="AQ82" s="58"/>
      <c r="AR82" s="58"/>
      <c r="AS82" s="58"/>
      <c r="AT82" s="58"/>
      <c r="AU82" s="58"/>
      <c r="AV82" s="59">
        <f t="shared" si="179"/>
        <v>0</v>
      </c>
      <c r="AW82" s="58"/>
      <c r="AX82" s="58"/>
      <c r="AY82" s="58"/>
      <c r="AZ82" s="58"/>
      <c r="BA82" s="58"/>
      <c r="BB82" s="58"/>
      <c r="BC82" s="58"/>
      <c r="BD82" s="58"/>
      <c r="BE82" s="58"/>
      <c r="BF82" s="58"/>
      <c r="BG82" s="59">
        <f t="shared" si="180"/>
        <v>0</v>
      </c>
      <c r="BH82" s="58"/>
      <c r="BI82" s="58"/>
      <c r="BJ82" s="58"/>
      <c r="BK82" s="58"/>
      <c r="BL82" s="58"/>
      <c r="BM82" s="58"/>
      <c r="BN82" s="58"/>
      <c r="BO82" s="58"/>
      <c r="BP82" s="58"/>
      <c r="BQ82" s="58"/>
      <c r="BR82" s="59">
        <f t="shared" si="181"/>
        <v>0</v>
      </c>
      <c r="BS82" s="58"/>
      <c r="BT82" s="58"/>
      <c r="BU82" s="58"/>
      <c r="BV82" s="58"/>
      <c r="BW82" s="58"/>
      <c r="BX82" s="58"/>
      <c r="BY82" s="58"/>
      <c r="BZ82" s="58"/>
      <c r="CA82" s="58"/>
      <c r="CB82" s="58"/>
      <c r="CC82" s="59">
        <f t="shared" si="182"/>
        <v>0</v>
      </c>
      <c r="CD82" s="58"/>
      <c r="CE82" s="58"/>
      <c r="CF82" s="58"/>
      <c r="CG82" s="58"/>
      <c r="CH82" s="58"/>
      <c r="CI82" s="58"/>
      <c r="CJ82" s="58"/>
      <c r="CK82" s="58"/>
      <c r="CL82" s="60"/>
      <c r="CM82" s="60"/>
      <c r="CN82" s="61">
        <f t="shared" si="183"/>
        <v>0</v>
      </c>
      <c r="CO82" s="52"/>
      <c r="CP82" s="62" t="s">
        <v>968</v>
      </c>
      <c r="CQ82" s="52"/>
      <c r="CR82" s="62"/>
      <c r="CS82" s="54"/>
      <c r="CT82" s="54"/>
      <c r="CU82" s="55" t="s">
        <v>967</v>
      </c>
      <c r="CV82" s="56" t="s">
        <v>31</v>
      </c>
      <c r="CW82" s="57">
        <v>3</v>
      </c>
      <c r="CX82" s="58" t="s">
        <v>969</v>
      </c>
      <c r="CY82" s="58" t="s">
        <v>970</v>
      </c>
      <c r="CZ82" s="58" t="s">
        <v>971</v>
      </c>
      <c r="DA82" s="58" t="s">
        <v>972</v>
      </c>
      <c r="DB82" s="58" t="s">
        <v>973</v>
      </c>
      <c r="DC82" s="58" t="s">
        <v>974</v>
      </c>
      <c r="DD82" s="58" t="s">
        <v>975</v>
      </c>
      <c r="DE82" s="58" t="s">
        <v>976</v>
      </c>
      <c r="DF82" s="58" t="s">
        <v>977</v>
      </c>
      <c r="DG82" s="58" t="s">
        <v>978</v>
      </c>
      <c r="DH82" s="59" t="s">
        <v>979</v>
      </c>
      <c r="DI82" s="58" t="s">
        <v>969</v>
      </c>
      <c r="DJ82" s="58" t="s">
        <v>970</v>
      </c>
      <c r="DK82" s="58" t="s">
        <v>971</v>
      </c>
      <c r="DL82" s="58" t="s">
        <v>972</v>
      </c>
      <c r="DM82" s="58" t="s">
        <v>973</v>
      </c>
      <c r="DN82" s="58" t="s">
        <v>974</v>
      </c>
      <c r="DO82" s="58" t="s">
        <v>975</v>
      </c>
      <c r="DP82" s="58" t="s">
        <v>976</v>
      </c>
      <c r="DQ82" s="58" t="s">
        <v>977</v>
      </c>
      <c r="DR82" s="58" t="s">
        <v>978</v>
      </c>
      <c r="DS82" s="59" t="s">
        <v>979</v>
      </c>
      <c r="DT82" s="58" t="s">
        <v>969</v>
      </c>
      <c r="DU82" s="58" t="s">
        <v>970</v>
      </c>
      <c r="DV82" s="58" t="s">
        <v>971</v>
      </c>
      <c r="DW82" s="58" t="s">
        <v>972</v>
      </c>
      <c r="DX82" s="58" t="s">
        <v>973</v>
      </c>
      <c r="DY82" s="58" t="s">
        <v>974</v>
      </c>
      <c r="DZ82" s="58" t="s">
        <v>975</v>
      </c>
      <c r="EA82" s="58" t="s">
        <v>976</v>
      </c>
      <c r="EB82" s="58" t="s">
        <v>977</v>
      </c>
      <c r="EC82" s="58" t="s">
        <v>978</v>
      </c>
      <c r="ED82" s="59" t="s">
        <v>979</v>
      </c>
      <c r="EE82" s="58" t="s">
        <v>969</v>
      </c>
      <c r="EF82" s="58" t="s">
        <v>970</v>
      </c>
      <c r="EG82" s="58" t="s">
        <v>971</v>
      </c>
      <c r="EH82" s="58" t="s">
        <v>972</v>
      </c>
      <c r="EI82" s="58" t="s">
        <v>973</v>
      </c>
      <c r="EJ82" s="58" t="s">
        <v>974</v>
      </c>
      <c r="EK82" s="58" t="s">
        <v>975</v>
      </c>
      <c r="EL82" s="58" t="s">
        <v>976</v>
      </c>
      <c r="EM82" s="58" t="s">
        <v>977</v>
      </c>
      <c r="EN82" s="58" t="s">
        <v>978</v>
      </c>
      <c r="EO82" s="59" t="s">
        <v>979</v>
      </c>
      <c r="EP82" s="58" t="s">
        <v>969</v>
      </c>
      <c r="EQ82" s="58" t="s">
        <v>970</v>
      </c>
      <c r="ER82" s="58" t="s">
        <v>971</v>
      </c>
      <c r="ES82" s="58" t="s">
        <v>972</v>
      </c>
      <c r="ET82" s="58" t="s">
        <v>973</v>
      </c>
      <c r="EU82" s="58" t="s">
        <v>974</v>
      </c>
      <c r="EV82" s="58" t="s">
        <v>975</v>
      </c>
      <c r="EW82" s="58" t="s">
        <v>976</v>
      </c>
      <c r="EX82" s="58" t="s">
        <v>977</v>
      </c>
      <c r="EY82" s="58" t="s">
        <v>978</v>
      </c>
      <c r="EZ82" s="59" t="s">
        <v>979</v>
      </c>
      <c r="FA82" s="58" t="s">
        <v>969</v>
      </c>
      <c r="FB82" s="58" t="s">
        <v>970</v>
      </c>
      <c r="FC82" s="58" t="s">
        <v>971</v>
      </c>
      <c r="FD82" s="58" t="s">
        <v>972</v>
      </c>
      <c r="FE82" s="58" t="s">
        <v>973</v>
      </c>
      <c r="FF82" s="58" t="s">
        <v>974</v>
      </c>
      <c r="FG82" s="58" t="s">
        <v>975</v>
      </c>
      <c r="FH82" s="58" t="s">
        <v>976</v>
      </c>
      <c r="FI82" s="58" t="s">
        <v>977</v>
      </c>
      <c r="FJ82" s="58" t="s">
        <v>978</v>
      </c>
      <c r="FK82" s="59" t="s">
        <v>979</v>
      </c>
      <c r="FL82" s="58" t="s">
        <v>969</v>
      </c>
      <c r="FM82" s="58" t="s">
        <v>970</v>
      </c>
      <c r="FN82" s="58" t="s">
        <v>971</v>
      </c>
      <c r="FO82" s="58" t="s">
        <v>972</v>
      </c>
      <c r="FP82" s="58" t="s">
        <v>973</v>
      </c>
      <c r="FQ82" s="58" t="s">
        <v>974</v>
      </c>
      <c r="FR82" s="58" t="s">
        <v>975</v>
      </c>
      <c r="FS82" s="58" t="s">
        <v>976</v>
      </c>
      <c r="FT82" s="58" t="s">
        <v>977</v>
      </c>
      <c r="FU82" s="58" t="s">
        <v>978</v>
      </c>
      <c r="FV82" s="59" t="s">
        <v>979</v>
      </c>
      <c r="FW82" s="58" t="s">
        <v>969</v>
      </c>
      <c r="FX82" s="58" t="s">
        <v>970</v>
      </c>
      <c r="FY82" s="58" t="s">
        <v>971</v>
      </c>
      <c r="FZ82" s="58" t="s">
        <v>972</v>
      </c>
      <c r="GA82" s="58" t="s">
        <v>973</v>
      </c>
      <c r="GB82" s="58" t="s">
        <v>974</v>
      </c>
      <c r="GC82" s="58" t="s">
        <v>975</v>
      </c>
      <c r="GD82" s="58" t="s">
        <v>976</v>
      </c>
      <c r="GE82" s="60" t="s">
        <v>977</v>
      </c>
      <c r="GF82" s="60" t="s">
        <v>978</v>
      </c>
      <c r="GG82" s="61" t="s">
        <v>979</v>
      </c>
      <c r="GH82" s="52"/>
      <c r="GI82" s="62" t="s">
        <v>968</v>
      </c>
      <c r="GJ82" s="52"/>
      <c r="GK82" s="62"/>
      <c r="GL82" s="54"/>
    </row>
    <row r="83" spans="1:194" ht="20.25" hidden="1" customHeight="1" x14ac:dyDescent="0.2">
      <c r="A83" s="44"/>
      <c r="B83" s="55" t="s">
        <v>980</v>
      </c>
      <c r="C83" s="56" t="s">
        <v>31</v>
      </c>
      <c r="D83" s="57">
        <v>3</v>
      </c>
      <c r="E83" s="58"/>
      <c r="F83" s="58"/>
      <c r="G83" s="58"/>
      <c r="H83" s="58"/>
      <c r="I83" s="58"/>
      <c r="J83" s="58"/>
      <c r="K83" s="58"/>
      <c r="L83" s="58"/>
      <c r="M83" s="58"/>
      <c r="N83" s="58"/>
      <c r="O83" s="59">
        <f t="shared" si="176"/>
        <v>0</v>
      </c>
      <c r="P83" s="58"/>
      <c r="Q83" s="58"/>
      <c r="R83" s="58"/>
      <c r="S83" s="58"/>
      <c r="T83" s="58"/>
      <c r="U83" s="58"/>
      <c r="V83" s="58"/>
      <c r="W83" s="58"/>
      <c r="X83" s="58"/>
      <c r="Y83" s="58"/>
      <c r="Z83" s="59">
        <f t="shared" si="177"/>
        <v>0</v>
      </c>
      <c r="AA83" s="58"/>
      <c r="AB83" s="58"/>
      <c r="AC83" s="58"/>
      <c r="AD83" s="58"/>
      <c r="AE83" s="58"/>
      <c r="AF83" s="58"/>
      <c r="AG83" s="58"/>
      <c r="AH83" s="58"/>
      <c r="AI83" s="58"/>
      <c r="AJ83" s="58"/>
      <c r="AK83" s="59">
        <f t="shared" si="178"/>
        <v>0</v>
      </c>
      <c r="AL83" s="58"/>
      <c r="AM83" s="58"/>
      <c r="AN83" s="58"/>
      <c r="AO83" s="58"/>
      <c r="AP83" s="58"/>
      <c r="AQ83" s="58"/>
      <c r="AR83" s="58"/>
      <c r="AS83" s="58"/>
      <c r="AT83" s="58"/>
      <c r="AU83" s="58"/>
      <c r="AV83" s="59">
        <f t="shared" si="179"/>
        <v>0</v>
      </c>
      <c r="AW83" s="58"/>
      <c r="AX83" s="58"/>
      <c r="AY83" s="58"/>
      <c r="AZ83" s="58"/>
      <c r="BA83" s="58"/>
      <c r="BB83" s="58"/>
      <c r="BC83" s="58"/>
      <c r="BD83" s="58"/>
      <c r="BE83" s="58"/>
      <c r="BF83" s="58"/>
      <c r="BG83" s="59">
        <f t="shared" si="180"/>
        <v>0</v>
      </c>
      <c r="BH83" s="58"/>
      <c r="BI83" s="58"/>
      <c r="BJ83" s="58"/>
      <c r="BK83" s="58"/>
      <c r="BL83" s="58"/>
      <c r="BM83" s="58"/>
      <c r="BN83" s="58"/>
      <c r="BO83" s="58"/>
      <c r="BP83" s="58"/>
      <c r="BQ83" s="58"/>
      <c r="BR83" s="59">
        <f t="shared" si="181"/>
        <v>0</v>
      </c>
      <c r="BS83" s="58"/>
      <c r="BT83" s="58"/>
      <c r="BU83" s="58"/>
      <c r="BV83" s="58"/>
      <c r="BW83" s="58"/>
      <c r="BX83" s="58"/>
      <c r="BY83" s="58"/>
      <c r="BZ83" s="58"/>
      <c r="CA83" s="58"/>
      <c r="CB83" s="58"/>
      <c r="CC83" s="59">
        <f t="shared" si="182"/>
        <v>0</v>
      </c>
      <c r="CD83" s="58"/>
      <c r="CE83" s="58"/>
      <c r="CF83" s="58"/>
      <c r="CG83" s="58"/>
      <c r="CH83" s="58"/>
      <c r="CI83" s="58"/>
      <c r="CJ83" s="58"/>
      <c r="CK83" s="58"/>
      <c r="CL83" s="60"/>
      <c r="CM83" s="60"/>
      <c r="CN83" s="61">
        <f t="shared" si="183"/>
        <v>0</v>
      </c>
      <c r="CO83" s="52"/>
      <c r="CP83" s="62" t="s">
        <v>981</v>
      </c>
      <c r="CQ83" s="52"/>
      <c r="CR83" s="62"/>
      <c r="CS83" s="54"/>
      <c r="CT83" s="54"/>
      <c r="CU83" s="55" t="s">
        <v>980</v>
      </c>
      <c r="CV83" s="56" t="s">
        <v>31</v>
      </c>
      <c r="CW83" s="57">
        <v>3</v>
      </c>
      <c r="CX83" s="58" t="s">
        <v>982</v>
      </c>
      <c r="CY83" s="58" t="s">
        <v>983</v>
      </c>
      <c r="CZ83" s="58" t="s">
        <v>984</v>
      </c>
      <c r="DA83" s="58" t="s">
        <v>985</v>
      </c>
      <c r="DB83" s="58" t="s">
        <v>986</v>
      </c>
      <c r="DC83" s="58" t="s">
        <v>987</v>
      </c>
      <c r="DD83" s="58" t="s">
        <v>988</v>
      </c>
      <c r="DE83" s="58" t="s">
        <v>989</v>
      </c>
      <c r="DF83" s="58" t="s">
        <v>990</v>
      </c>
      <c r="DG83" s="58" t="s">
        <v>991</v>
      </c>
      <c r="DH83" s="59" t="s">
        <v>992</v>
      </c>
      <c r="DI83" s="58" t="s">
        <v>982</v>
      </c>
      <c r="DJ83" s="58" t="s">
        <v>983</v>
      </c>
      <c r="DK83" s="58" t="s">
        <v>984</v>
      </c>
      <c r="DL83" s="58" t="s">
        <v>985</v>
      </c>
      <c r="DM83" s="58" t="s">
        <v>986</v>
      </c>
      <c r="DN83" s="58" t="s">
        <v>987</v>
      </c>
      <c r="DO83" s="58" t="s">
        <v>988</v>
      </c>
      <c r="DP83" s="58" t="s">
        <v>989</v>
      </c>
      <c r="DQ83" s="58" t="s">
        <v>990</v>
      </c>
      <c r="DR83" s="58" t="s">
        <v>991</v>
      </c>
      <c r="DS83" s="59" t="s">
        <v>992</v>
      </c>
      <c r="DT83" s="58" t="s">
        <v>982</v>
      </c>
      <c r="DU83" s="58" t="s">
        <v>983</v>
      </c>
      <c r="DV83" s="58" t="s">
        <v>984</v>
      </c>
      <c r="DW83" s="58" t="s">
        <v>985</v>
      </c>
      <c r="DX83" s="58" t="s">
        <v>986</v>
      </c>
      <c r="DY83" s="58" t="s">
        <v>987</v>
      </c>
      <c r="DZ83" s="58" t="s">
        <v>988</v>
      </c>
      <c r="EA83" s="58" t="s">
        <v>989</v>
      </c>
      <c r="EB83" s="58" t="s">
        <v>990</v>
      </c>
      <c r="EC83" s="58" t="s">
        <v>991</v>
      </c>
      <c r="ED83" s="59" t="s">
        <v>992</v>
      </c>
      <c r="EE83" s="58" t="s">
        <v>982</v>
      </c>
      <c r="EF83" s="58" t="s">
        <v>983</v>
      </c>
      <c r="EG83" s="58" t="s">
        <v>984</v>
      </c>
      <c r="EH83" s="58" t="s">
        <v>985</v>
      </c>
      <c r="EI83" s="58" t="s">
        <v>986</v>
      </c>
      <c r="EJ83" s="58" t="s">
        <v>987</v>
      </c>
      <c r="EK83" s="58" t="s">
        <v>988</v>
      </c>
      <c r="EL83" s="58" t="s">
        <v>989</v>
      </c>
      <c r="EM83" s="58" t="s">
        <v>990</v>
      </c>
      <c r="EN83" s="58" t="s">
        <v>991</v>
      </c>
      <c r="EO83" s="59" t="s">
        <v>992</v>
      </c>
      <c r="EP83" s="58" t="s">
        <v>982</v>
      </c>
      <c r="EQ83" s="58" t="s">
        <v>983</v>
      </c>
      <c r="ER83" s="58" t="s">
        <v>984</v>
      </c>
      <c r="ES83" s="58" t="s">
        <v>985</v>
      </c>
      <c r="ET83" s="58" t="s">
        <v>986</v>
      </c>
      <c r="EU83" s="58" t="s">
        <v>987</v>
      </c>
      <c r="EV83" s="58" t="s">
        <v>988</v>
      </c>
      <c r="EW83" s="58" t="s">
        <v>989</v>
      </c>
      <c r="EX83" s="58" t="s">
        <v>990</v>
      </c>
      <c r="EY83" s="58" t="s">
        <v>991</v>
      </c>
      <c r="EZ83" s="59" t="s">
        <v>992</v>
      </c>
      <c r="FA83" s="58" t="s">
        <v>982</v>
      </c>
      <c r="FB83" s="58" t="s">
        <v>983</v>
      </c>
      <c r="FC83" s="58" t="s">
        <v>984</v>
      </c>
      <c r="FD83" s="58" t="s">
        <v>985</v>
      </c>
      <c r="FE83" s="58" t="s">
        <v>986</v>
      </c>
      <c r="FF83" s="58" t="s">
        <v>987</v>
      </c>
      <c r="FG83" s="58" t="s">
        <v>988</v>
      </c>
      <c r="FH83" s="58" t="s">
        <v>989</v>
      </c>
      <c r="FI83" s="58" t="s">
        <v>990</v>
      </c>
      <c r="FJ83" s="58" t="s">
        <v>991</v>
      </c>
      <c r="FK83" s="59" t="s">
        <v>992</v>
      </c>
      <c r="FL83" s="58" t="s">
        <v>982</v>
      </c>
      <c r="FM83" s="58" t="s">
        <v>983</v>
      </c>
      <c r="FN83" s="58" t="s">
        <v>984</v>
      </c>
      <c r="FO83" s="58" t="s">
        <v>985</v>
      </c>
      <c r="FP83" s="58" t="s">
        <v>986</v>
      </c>
      <c r="FQ83" s="58" t="s">
        <v>987</v>
      </c>
      <c r="FR83" s="58" t="s">
        <v>988</v>
      </c>
      <c r="FS83" s="58" t="s">
        <v>989</v>
      </c>
      <c r="FT83" s="58" t="s">
        <v>990</v>
      </c>
      <c r="FU83" s="58" t="s">
        <v>991</v>
      </c>
      <c r="FV83" s="59" t="s">
        <v>992</v>
      </c>
      <c r="FW83" s="58" t="s">
        <v>982</v>
      </c>
      <c r="FX83" s="58" t="s">
        <v>983</v>
      </c>
      <c r="FY83" s="58" t="s">
        <v>984</v>
      </c>
      <c r="FZ83" s="58" t="s">
        <v>985</v>
      </c>
      <c r="GA83" s="58" t="s">
        <v>986</v>
      </c>
      <c r="GB83" s="58" t="s">
        <v>987</v>
      </c>
      <c r="GC83" s="58" t="s">
        <v>988</v>
      </c>
      <c r="GD83" s="58" t="s">
        <v>989</v>
      </c>
      <c r="GE83" s="60" t="s">
        <v>990</v>
      </c>
      <c r="GF83" s="60" t="s">
        <v>991</v>
      </c>
      <c r="GG83" s="61" t="s">
        <v>992</v>
      </c>
      <c r="GH83" s="52"/>
      <c r="GI83" s="62" t="s">
        <v>981</v>
      </c>
      <c r="GJ83" s="52"/>
      <c r="GK83" s="62"/>
      <c r="GL83" s="54"/>
    </row>
    <row r="84" spans="1:194" ht="20.25" hidden="1" customHeight="1" x14ac:dyDescent="0.2">
      <c r="A84" s="44"/>
      <c r="B84" s="55" t="s">
        <v>993</v>
      </c>
      <c r="C84" s="56" t="s">
        <v>31</v>
      </c>
      <c r="D84" s="57">
        <v>3</v>
      </c>
      <c r="E84" s="59">
        <f t="shared" ref="E84:L84" si="208">IFERROR(SUM(E82:E83), 0)</f>
        <v>0</v>
      </c>
      <c r="F84" s="59">
        <f t="shared" si="208"/>
        <v>0</v>
      </c>
      <c r="G84" s="59">
        <f t="shared" si="208"/>
        <v>0</v>
      </c>
      <c r="H84" s="59">
        <f t="shared" si="208"/>
        <v>0</v>
      </c>
      <c r="I84" s="59">
        <f t="shared" si="208"/>
        <v>0</v>
      </c>
      <c r="J84" s="59">
        <f t="shared" si="208"/>
        <v>0</v>
      </c>
      <c r="K84" s="59">
        <f t="shared" si="208"/>
        <v>0</v>
      </c>
      <c r="L84" s="59">
        <f t="shared" si="208"/>
        <v>0</v>
      </c>
      <c r="M84" s="59">
        <f>IFERROR(SUM(M82:M83), 0)</f>
        <v>0</v>
      </c>
      <c r="N84" s="59">
        <f>IFERROR(SUM(N82:N83), 0)</f>
        <v>0</v>
      </c>
      <c r="O84" s="59">
        <f t="shared" si="176"/>
        <v>0</v>
      </c>
      <c r="P84" s="59">
        <f t="shared" ref="P84:Y84" si="209">IFERROR(SUM(P82:P83), 0)</f>
        <v>0</v>
      </c>
      <c r="Q84" s="59">
        <f t="shared" si="209"/>
        <v>0</v>
      </c>
      <c r="R84" s="59">
        <f t="shared" si="209"/>
        <v>0</v>
      </c>
      <c r="S84" s="59">
        <f t="shared" si="209"/>
        <v>0</v>
      </c>
      <c r="T84" s="59">
        <f t="shared" si="209"/>
        <v>0</v>
      </c>
      <c r="U84" s="59">
        <f t="shared" si="209"/>
        <v>0</v>
      </c>
      <c r="V84" s="59">
        <f t="shared" si="209"/>
        <v>0</v>
      </c>
      <c r="W84" s="59">
        <f t="shared" si="209"/>
        <v>0</v>
      </c>
      <c r="X84" s="59">
        <f t="shared" si="209"/>
        <v>0</v>
      </c>
      <c r="Y84" s="59">
        <f t="shared" si="209"/>
        <v>0</v>
      </c>
      <c r="Z84" s="59">
        <f t="shared" si="177"/>
        <v>0</v>
      </c>
      <c r="AA84" s="59">
        <f t="shared" ref="AA84:AJ84" si="210">IFERROR(SUM(AA82:AA83), 0)</f>
        <v>0</v>
      </c>
      <c r="AB84" s="59">
        <f t="shared" si="210"/>
        <v>0</v>
      </c>
      <c r="AC84" s="59">
        <f t="shared" si="210"/>
        <v>0</v>
      </c>
      <c r="AD84" s="59">
        <f t="shared" si="210"/>
        <v>0</v>
      </c>
      <c r="AE84" s="59">
        <f t="shared" si="210"/>
        <v>0</v>
      </c>
      <c r="AF84" s="59">
        <f t="shared" si="210"/>
        <v>0</v>
      </c>
      <c r="AG84" s="59">
        <f t="shared" si="210"/>
        <v>0</v>
      </c>
      <c r="AH84" s="59">
        <f t="shared" si="210"/>
        <v>0</v>
      </c>
      <c r="AI84" s="59">
        <f t="shared" si="210"/>
        <v>0</v>
      </c>
      <c r="AJ84" s="59">
        <f t="shared" si="210"/>
        <v>0</v>
      </c>
      <c r="AK84" s="59">
        <f t="shared" si="178"/>
        <v>0</v>
      </c>
      <c r="AL84" s="59">
        <f t="shared" ref="AL84:AU84" si="211">IFERROR(SUM(AL82:AL83), 0)</f>
        <v>0</v>
      </c>
      <c r="AM84" s="59">
        <f t="shared" si="211"/>
        <v>0</v>
      </c>
      <c r="AN84" s="59">
        <f t="shared" si="211"/>
        <v>0</v>
      </c>
      <c r="AO84" s="59">
        <f t="shared" si="211"/>
        <v>0</v>
      </c>
      <c r="AP84" s="59">
        <f t="shared" si="211"/>
        <v>0</v>
      </c>
      <c r="AQ84" s="59">
        <f t="shared" si="211"/>
        <v>0</v>
      </c>
      <c r="AR84" s="59">
        <f t="shared" si="211"/>
        <v>0</v>
      </c>
      <c r="AS84" s="59">
        <f t="shared" si="211"/>
        <v>0</v>
      </c>
      <c r="AT84" s="59">
        <f t="shared" si="211"/>
        <v>0</v>
      </c>
      <c r="AU84" s="59">
        <f t="shared" si="211"/>
        <v>0</v>
      </c>
      <c r="AV84" s="59">
        <f t="shared" si="179"/>
        <v>0</v>
      </c>
      <c r="AW84" s="59">
        <f t="shared" ref="AW84:BF84" si="212">IFERROR(SUM(AW82:AW83), 0)</f>
        <v>0</v>
      </c>
      <c r="AX84" s="59">
        <f t="shared" si="212"/>
        <v>0</v>
      </c>
      <c r="AY84" s="59">
        <f t="shared" si="212"/>
        <v>0</v>
      </c>
      <c r="AZ84" s="59">
        <f t="shared" si="212"/>
        <v>0</v>
      </c>
      <c r="BA84" s="59">
        <f t="shared" si="212"/>
        <v>0</v>
      </c>
      <c r="BB84" s="59">
        <f t="shared" si="212"/>
        <v>0</v>
      </c>
      <c r="BC84" s="59">
        <f t="shared" si="212"/>
        <v>0</v>
      </c>
      <c r="BD84" s="59">
        <f t="shared" si="212"/>
        <v>0</v>
      </c>
      <c r="BE84" s="59">
        <f t="shared" si="212"/>
        <v>0</v>
      </c>
      <c r="BF84" s="59">
        <f t="shared" si="212"/>
        <v>0</v>
      </c>
      <c r="BG84" s="59">
        <f t="shared" si="180"/>
        <v>0</v>
      </c>
      <c r="BH84" s="59">
        <f t="shared" ref="BH84:BQ84" si="213">IFERROR(SUM(BH82:BH83), 0)</f>
        <v>0</v>
      </c>
      <c r="BI84" s="59">
        <f t="shared" si="213"/>
        <v>0</v>
      </c>
      <c r="BJ84" s="59">
        <f t="shared" si="213"/>
        <v>0</v>
      </c>
      <c r="BK84" s="59">
        <f t="shared" si="213"/>
        <v>0</v>
      </c>
      <c r="BL84" s="59">
        <f t="shared" si="213"/>
        <v>0</v>
      </c>
      <c r="BM84" s="59">
        <f t="shared" si="213"/>
        <v>0</v>
      </c>
      <c r="BN84" s="59">
        <f t="shared" si="213"/>
        <v>0</v>
      </c>
      <c r="BO84" s="59">
        <f t="shared" si="213"/>
        <v>0</v>
      </c>
      <c r="BP84" s="59">
        <f t="shared" si="213"/>
        <v>0</v>
      </c>
      <c r="BQ84" s="59">
        <f t="shared" si="213"/>
        <v>0</v>
      </c>
      <c r="BR84" s="59">
        <f t="shared" si="181"/>
        <v>0</v>
      </c>
      <c r="BS84" s="59">
        <f t="shared" ref="BS84:CB84" si="214">IFERROR(SUM(BS82:BS83), 0)</f>
        <v>0</v>
      </c>
      <c r="BT84" s="59">
        <f t="shared" si="214"/>
        <v>0</v>
      </c>
      <c r="BU84" s="59">
        <f t="shared" si="214"/>
        <v>0</v>
      </c>
      <c r="BV84" s="59">
        <f t="shared" si="214"/>
        <v>0</v>
      </c>
      <c r="BW84" s="59">
        <f t="shared" si="214"/>
        <v>0</v>
      </c>
      <c r="BX84" s="59">
        <f t="shared" si="214"/>
        <v>0</v>
      </c>
      <c r="BY84" s="59">
        <f t="shared" si="214"/>
        <v>0</v>
      </c>
      <c r="BZ84" s="59">
        <f t="shared" si="214"/>
        <v>0</v>
      </c>
      <c r="CA84" s="59">
        <f t="shared" si="214"/>
        <v>0</v>
      </c>
      <c r="CB84" s="59">
        <f t="shared" si="214"/>
        <v>0</v>
      </c>
      <c r="CC84" s="59">
        <f t="shared" si="182"/>
        <v>0</v>
      </c>
      <c r="CD84" s="59">
        <f t="shared" ref="CD84:CM84" si="215">IFERROR(SUM(CD82:CD83), 0)</f>
        <v>0</v>
      </c>
      <c r="CE84" s="59">
        <f t="shared" si="215"/>
        <v>0</v>
      </c>
      <c r="CF84" s="59">
        <f t="shared" si="215"/>
        <v>0</v>
      </c>
      <c r="CG84" s="59">
        <f t="shared" si="215"/>
        <v>0</v>
      </c>
      <c r="CH84" s="59">
        <f t="shared" si="215"/>
        <v>0</v>
      </c>
      <c r="CI84" s="59">
        <f t="shared" si="215"/>
        <v>0</v>
      </c>
      <c r="CJ84" s="59">
        <f t="shared" si="215"/>
        <v>0</v>
      </c>
      <c r="CK84" s="59">
        <f t="shared" si="215"/>
        <v>0</v>
      </c>
      <c r="CL84" s="63">
        <f t="shared" si="215"/>
        <v>0</v>
      </c>
      <c r="CM84" s="63">
        <f t="shared" si="215"/>
        <v>0</v>
      </c>
      <c r="CN84" s="61">
        <f t="shared" si="183"/>
        <v>0</v>
      </c>
      <c r="CO84" s="52"/>
      <c r="CP84" s="62" t="s">
        <v>994</v>
      </c>
      <c r="CQ84" s="52"/>
      <c r="CR84" s="62"/>
      <c r="CS84" s="54"/>
      <c r="CT84" s="54"/>
      <c r="CU84" s="55" t="s">
        <v>993</v>
      </c>
      <c r="CV84" s="56" t="s">
        <v>31</v>
      </c>
      <c r="CW84" s="57">
        <v>3</v>
      </c>
      <c r="CX84" s="59" t="s">
        <v>995</v>
      </c>
      <c r="CY84" s="59" t="s">
        <v>996</v>
      </c>
      <c r="CZ84" s="59" t="s">
        <v>997</v>
      </c>
      <c r="DA84" s="59" t="s">
        <v>998</v>
      </c>
      <c r="DB84" s="59" t="s">
        <v>999</v>
      </c>
      <c r="DC84" s="59" t="s">
        <v>1000</v>
      </c>
      <c r="DD84" s="59" t="s">
        <v>1001</v>
      </c>
      <c r="DE84" s="59" t="s">
        <v>1002</v>
      </c>
      <c r="DF84" s="59" t="s">
        <v>1003</v>
      </c>
      <c r="DG84" s="59" t="s">
        <v>1004</v>
      </c>
      <c r="DH84" s="59" t="s">
        <v>1005</v>
      </c>
      <c r="DI84" s="59" t="s">
        <v>995</v>
      </c>
      <c r="DJ84" s="59" t="s">
        <v>996</v>
      </c>
      <c r="DK84" s="59" t="s">
        <v>997</v>
      </c>
      <c r="DL84" s="59" t="s">
        <v>998</v>
      </c>
      <c r="DM84" s="59" t="s">
        <v>999</v>
      </c>
      <c r="DN84" s="59" t="s">
        <v>1000</v>
      </c>
      <c r="DO84" s="59" t="s">
        <v>1001</v>
      </c>
      <c r="DP84" s="59" t="s">
        <v>1002</v>
      </c>
      <c r="DQ84" s="59" t="s">
        <v>1003</v>
      </c>
      <c r="DR84" s="59" t="s">
        <v>1004</v>
      </c>
      <c r="DS84" s="59" t="s">
        <v>1005</v>
      </c>
      <c r="DT84" s="59" t="s">
        <v>995</v>
      </c>
      <c r="DU84" s="59" t="s">
        <v>996</v>
      </c>
      <c r="DV84" s="59" t="s">
        <v>997</v>
      </c>
      <c r="DW84" s="59" t="s">
        <v>998</v>
      </c>
      <c r="DX84" s="59" t="s">
        <v>999</v>
      </c>
      <c r="DY84" s="59" t="s">
        <v>1000</v>
      </c>
      <c r="DZ84" s="59" t="s">
        <v>1001</v>
      </c>
      <c r="EA84" s="59" t="s">
        <v>1002</v>
      </c>
      <c r="EB84" s="59" t="s">
        <v>1003</v>
      </c>
      <c r="EC84" s="59" t="s">
        <v>1004</v>
      </c>
      <c r="ED84" s="59" t="s">
        <v>1005</v>
      </c>
      <c r="EE84" s="59" t="s">
        <v>995</v>
      </c>
      <c r="EF84" s="59" t="s">
        <v>996</v>
      </c>
      <c r="EG84" s="59" t="s">
        <v>997</v>
      </c>
      <c r="EH84" s="59" t="s">
        <v>998</v>
      </c>
      <c r="EI84" s="59" t="s">
        <v>999</v>
      </c>
      <c r="EJ84" s="59" t="s">
        <v>1000</v>
      </c>
      <c r="EK84" s="59" t="s">
        <v>1001</v>
      </c>
      <c r="EL84" s="59" t="s">
        <v>1002</v>
      </c>
      <c r="EM84" s="59" t="s">
        <v>1003</v>
      </c>
      <c r="EN84" s="59" t="s">
        <v>1004</v>
      </c>
      <c r="EO84" s="59" t="s">
        <v>1005</v>
      </c>
      <c r="EP84" s="59" t="s">
        <v>995</v>
      </c>
      <c r="EQ84" s="59" t="s">
        <v>996</v>
      </c>
      <c r="ER84" s="59" t="s">
        <v>997</v>
      </c>
      <c r="ES84" s="59" t="s">
        <v>998</v>
      </c>
      <c r="ET84" s="59" t="s">
        <v>999</v>
      </c>
      <c r="EU84" s="59" t="s">
        <v>1000</v>
      </c>
      <c r="EV84" s="59" t="s">
        <v>1001</v>
      </c>
      <c r="EW84" s="59" t="s">
        <v>1002</v>
      </c>
      <c r="EX84" s="59" t="s">
        <v>1003</v>
      </c>
      <c r="EY84" s="59" t="s">
        <v>1004</v>
      </c>
      <c r="EZ84" s="59" t="s">
        <v>1005</v>
      </c>
      <c r="FA84" s="59" t="s">
        <v>995</v>
      </c>
      <c r="FB84" s="59" t="s">
        <v>996</v>
      </c>
      <c r="FC84" s="59" t="s">
        <v>997</v>
      </c>
      <c r="FD84" s="59" t="s">
        <v>998</v>
      </c>
      <c r="FE84" s="59" t="s">
        <v>999</v>
      </c>
      <c r="FF84" s="59" t="s">
        <v>1000</v>
      </c>
      <c r="FG84" s="59" t="s">
        <v>1001</v>
      </c>
      <c r="FH84" s="59" t="s">
        <v>1002</v>
      </c>
      <c r="FI84" s="59" t="s">
        <v>1003</v>
      </c>
      <c r="FJ84" s="59" t="s">
        <v>1004</v>
      </c>
      <c r="FK84" s="59" t="s">
        <v>1005</v>
      </c>
      <c r="FL84" s="59" t="s">
        <v>995</v>
      </c>
      <c r="FM84" s="59" t="s">
        <v>996</v>
      </c>
      <c r="FN84" s="59" t="s">
        <v>997</v>
      </c>
      <c r="FO84" s="59" t="s">
        <v>998</v>
      </c>
      <c r="FP84" s="59" t="s">
        <v>999</v>
      </c>
      <c r="FQ84" s="59" t="s">
        <v>1000</v>
      </c>
      <c r="FR84" s="59" t="s">
        <v>1001</v>
      </c>
      <c r="FS84" s="59" t="s">
        <v>1002</v>
      </c>
      <c r="FT84" s="59" t="s">
        <v>1003</v>
      </c>
      <c r="FU84" s="59" t="s">
        <v>1004</v>
      </c>
      <c r="FV84" s="59" t="s">
        <v>1005</v>
      </c>
      <c r="FW84" s="59" t="s">
        <v>995</v>
      </c>
      <c r="FX84" s="59" t="s">
        <v>996</v>
      </c>
      <c r="FY84" s="59" t="s">
        <v>997</v>
      </c>
      <c r="FZ84" s="59" t="s">
        <v>998</v>
      </c>
      <c r="GA84" s="59" t="s">
        <v>999</v>
      </c>
      <c r="GB84" s="59" t="s">
        <v>1000</v>
      </c>
      <c r="GC84" s="59" t="s">
        <v>1001</v>
      </c>
      <c r="GD84" s="59" t="s">
        <v>1002</v>
      </c>
      <c r="GE84" s="63" t="s">
        <v>1003</v>
      </c>
      <c r="GF84" s="63" t="s">
        <v>1004</v>
      </c>
      <c r="GG84" s="61" t="s">
        <v>1005</v>
      </c>
      <c r="GH84" s="52"/>
      <c r="GI84" s="62" t="s">
        <v>994</v>
      </c>
      <c r="GJ84" s="52"/>
      <c r="GK84" s="62"/>
      <c r="GL84" s="54"/>
    </row>
    <row r="85" spans="1:194" ht="20.25" hidden="1" customHeight="1" x14ac:dyDescent="0.2">
      <c r="A85" s="44"/>
      <c r="B85" s="55" t="s">
        <v>1006</v>
      </c>
      <c r="C85" s="56" t="s">
        <v>31</v>
      </c>
      <c r="D85" s="57">
        <v>3</v>
      </c>
      <c r="E85" s="58"/>
      <c r="F85" s="58"/>
      <c r="G85" s="58"/>
      <c r="H85" s="58"/>
      <c r="I85" s="58"/>
      <c r="J85" s="58"/>
      <c r="K85" s="58"/>
      <c r="L85" s="58"/>
      <c r="M85" s="58"/>
      <c r="N85" s="58"/>
      <c r="O85" s="59">
        <f t="shared" si="176"/>
        <v>0</v>
      </c>
      <c r="P85" s="58"/>
      <c r="Q85" s="58"/>
      <c r="R85" s="58"/>
      <c r="S85" s="58"/>
      <c r="T85" s="58"/>
      <c r="U85" s="58"/>
      <c r="V85" s="58"/>
      <c r="W85" s="58"/>
      <c r="X85" s="58"/>
      <c r="Y85" s="58"/>
      <c r="Z85" s="59">
        <f t="shared" si="177"/>
        <v>0</v>
      </c>
      <c r="AA85" s="58"/>
      <c r="AB85" s="58"/>
      <c r="AC85" s="58"/>
      <c r="AD85" s="58"/>
      <c r="AE85" s="58"/>
      <c r="AF85" s="58"/>
      <c r="AG85" s="58"/>
      <c r="AH85" s="58"/>
      <c r="AI85" s="58"/>
      <c r="AJ85" s="58"/>
      <c r="AK85" s="59">
        <f t="shared" si="178"/>
        <v>0</v>
      </c>
      <c r="AL85" s="58"/>
      <c r="AM85" s="58"/>
      <c r="AN85" s="58"/>
      <c r="AO85" s="58"/>
      <c r="AP85" s="58"/>
      <c r="AQ85" s="58"/>
      <c r="AR85" s="58"/>
      <c r="AS85" s="58"/>
      <c r="AT85" s="58"/>
      <c r="AU85" s="58"/>
      <c r="AV85" s="59">
        <f t="shared" si="179"/>
        <v>0</v>
      </c>
      <c r="AW85" s="58"/>
      <c r="AX85" s="58"/>
      <c r="AY85" s="58"/>
      <c r="AZ85" s="58"/>
      <c r="BA85" s="58"/>
      <c r="BB85" s="58"/>
      <c r="BC85" s="58"/>
      <c r="BD85" s="58"/>
      <c r="BE85" s="58"/>
      <c r="BF85" s="58"/>
      <c r="BG85" s="59">
        <f t="shared" si="180"/>
        <v>0</v>
      </c>
      <c r="BH85" s="58"/>
      <c r="BI85" s="58"/>
      <c r="BJ85" s="58"/>
      <c r="BK85" s="58"/>
      <c r="BL85" s="58"/>
      <c r="BM85" s="58"/>
      <c r="BN85" s="58"/>
      <c r="BO85" s="58"/>
      <c r="BP85" s="58"/>
      <c r="BQ85" s="58"/>
      <c r="BR85" s="59">
        <f t="shared" si="181"/>
        <v>0</v>
      </c>
      <c r="BS85" s="58"/>
      <c r="BT85" s="58"/>
      <c r="BU85" s="58"/>
      <c r="BV85" s="58"/>
      <c r="BW85" s="58"/>
      <c r="BX85" s="58"/>
      <c r="BY85" s="58"/>
      <c r="BZ85" s="58"/>
      <c r="CA85" s="58"/>
      <c r="CB85" s="58"/>
      <c r="CC85" s="59">
        <f t="shared" si="182"/>
        <v>0</v>
      </c>
      <c r="CD85" s="58"/>
      <c r="CE85" s="58"/>
      <c r="CF85" s="58"/>
      <c r="CG85" s="58"/>
      <c r="CH85" s="58"/>
      <c r="CI85" s="58"/>
      <c r="CJ85" s="58"/>
      <c r="CK85" s="58"/>
      <c r="CL85" s="60"/>
      <c r="CM85" s="60"/>
      <c r="CN85" s="61">
        <f t="shared" si="183"/>
        <v>0</v>
      </c>
      <c r="CO85" s="52"/>
      <c r="CP85" s="62" t="s">
        <v>1007</v>
      </c>
      <c r="CQ85" s="52"/>
      <c r="CR85" s="62"/>
      <c r="CS85" s="54"/>
      <c r="CT85" s="54"/>
      <c r="CU85" s="55" t="s">
        <v>1006</v>
      </c>
      <c r="CV85" s="56" t="s">
        <v>31</v>
      </c>
      <c r="CW85" s="57">
        <v>3</v>
      </c>
      <c r="CX85" s="58" t="s">
        <v>1008</v>
      </c>
      <c r="CY85" s="58" t="s">
        <v>1009</v>
      </c>
      <c r="CZ85" s="58" t="s">
        <v>1010</v>
      </c>
      <c r="DA85" s="58" t="s">
        <v>1011</v>
      </c>
      <c r="DB85" s="58" t="s">
        <v>1012</v>
      </c>
      <c r="DC85" s="58" t="s">
        <v>1013</v>
      </c>
      <c r="DD85" s="58" t="s">
        <v>1014</v>
      </c>
      <c r="DE85" s="58" t="s">
        <v>1015</v>
      </c>
      <c r="DF85" s="58" t="s">
        <v>1016</v>
      </c>
      <c r="DG85" s="58" t="s">
        <v>1017</v>
      </c>
      <c r="DH85" s="59" t="s">
        <v>1018</v>
      </c>
      <c r="DI85" s="58" t="s">
        <v>1008</v>
      </c>
      <c r="DJ85" s="58" t="s">
        <v>1009</v>
      </c>
      <c r="DK85" s="58" t="s">
        <v>1010</v>
      </c>
      <c r="DL85" s="58" t="s">
        <v>1011</v>
      </c>
      <c r="DM85" s="58" t="s">
        <v>1012</v>
      </c>
      <c r="DN85" s="58" t="s">
        <v>1013</v>
      </c>
      <c r="DO85" s="58" t="s">
        <v>1014</v>
      </c>
      <c r="DP85" s="58" t="s">
        <v>1015</v>
      </c>
      <c r="DQ85" s="58" t="s">
        <v>1016</v>
      </c>
      <c r="DR85" s="58" t="s">
        <v>1017</v>
      </c>
      <c r="DS85" s="59" t="s">
        <v>1018</v>
      </c>
      <c r="DT85" s="58" t="s">
        <v>1008</v>
      </c>
      <c r="DU85" s="58" t="s">
        <v>1009</v>
      </c>
      <c r="DV85" s="58" t="s">
        <v>1010</v>
      </c>
      <c r="DW85" s="58" t="s">
        <v>1011</v>
      </c>
      <c r="DX85" s="58" t="s">
        <v>1012</v>
      </c>
      <c r="DY85" s="58" t="s">
        <v>1013</v>
      </c>
      <c r="DZ85" s="58" t="s">
        <v>1014</v>
      </c>
      <c r="EA85" s="58" t="s">
        <v>1015</v>
      </c>
      <c r="EB85" s="58" t="s">
        <v>1016</v>
      </c>
      <c r="EC85" s="58" t="s">
        <v>1017</v>
      </c>
      <c r="ED85" s="59" t="s">
        <v>1018</v>
      </c>
      <c r="EE85" s="58" t="s">
        <v>1008</v>
      </c>
      <c r="EF85" s="58" t="s">
        <v>1009</v>
      </c>
      <c r="EG85" s="58" t="s">
        <v>1010</v>
      </c>
      <c r="EH85" s="58" t="s">
        <v>1011</v>
      </c>
      <c r="EI85" s="58" t="s">
        <v>1012</v>
      </c>
      <c r="EJ85" s="58" t="s">
        <v>1013</v>
      </c>
      <c r="EK85" s="58" t="s">
        <v>1014</v>
      </c>
      <c r="EL85" s="58" t="s">
        <v>1015</v>
      </c>
      <c r="EM85" s="58" t="s">
        <v>1016</v>
      </c>
      <c r="EN85" s="58" t="s">
        <v>1017</v>
      </c>
      <c r="EO85" s="59" t="s">
        <v>1018</v>
      </c>
      <c r="EP85" s="58" t="s">
        <v>1008</v>
      </c>
      <c r="EQ85" s="58" t="s">
        <v>1009</v>
      </c>
      <c r="ER85" s="58" t="s">
        <v>1010</v>
      </c>
      <c r="ES85" s="58" t="s">
        <v>1011</v>
      </c>
      <c r="ET85" s="58" t="s">
        <v>1012</v>
      </c>
      <c r="EU85" s="58" t="s">
        <v>1013</v>
      </c>
      <c r="EV85" s="58" t="s">
        <v>1014</v>
      </c>
      <c r="EW85" s="58" t="s">
        <v>1015</v>
      </c>
      <c r="EX85" s="58" t="s">
        <v>1016</v>
      </c>
      <c r="EY85" s="58" t="s">
        <v>1017</v>
      </c>
      <c r="EZ85" s="59" t="s">
        <v>1018</v>
      </c>
      <c r="FA85" s="58" t="s">
        <v>1008</v>
      </c>
      <c r="FB85" s="58" t="s">
        <v>1009</v>
      </c>
      <c r="FC85" s="58" t="s">
        <v>1010</v>
      </c>
      <c r="FD85" s="58" t="s">
        <v>1011</v>
      </c>
      <c r="FE85" s="58" t="s">
        <v>1012</v>
      </c>
      <c r="FF85" s="58" t="s">
        <v>1013</v>
      </c>
      <c r="FG85" s="58" t="s">
        <v>1014</v>
      </c>
      <c r="FH85" s="58" t="s">
        <v>1015</v>
      </c>
      <c r="FI85" s="58" t="s">
        <v>1016</v>
      </c>
      <c r="FJ85" s="58" t="s">
        <v>1017</v>
      </c>
      <c r="FK85" s="59" t="s">
        <v>1018</v>
      </c>
      <c r="FL85" s="58" t="s">
        <v>1008</v>
      </c>
      <c r="FM85" s="58" t="s">
        <v>1009</v>
      </c>
      <c r="FN85" s="58" t="s">
        <v>1010</v>
      </c>
      <c r="FO85" s="58" t="s">
        <v>1011</v>
      </c>
      <c r="FP85" s="58" t="s">
        <v>1012</v>
      </c>
      <c r="FQ85" s="58" t="s">
        <v>1013</v>
      </c>
      <c r="FR85" s="58" t="s">
        <v>1014</v>
      </c>
      <c r="FS85" s="58" t="s">
        <v>1015</v>
      </c>
      <c r="FT85" s="58" t="s">
        <v>1016</v>
      </c>
      <c r="FU85" s="58" t="s">
        <v>1017</v>
      </c>
      <c r="FV85" s="59" t="s">
        <v>1018</v>
      </c>
      <c r="FW85" s="58" t="s">
        <v>1008</v>
      </c>
      <c r="FX85" s="58" t="s">
        <v>1009</v>
      </c>
      <c r="FY85" s="58" t="s">
        <v>1010</v>
      </c>
      <c r="FZ85" s="58" t="s">
        <v>1011</v>
      </c>
      <c r="GA85" s="58" t="s">
        <v>1012</v>
      </c>
      <c r="GB85" s="58" t="s">
        <v>1013</v>
      </c>
      <c r="GC85" s="58" t="s">
        <v>1014</v>
      </c>
      <c r="GD85" s="58" t="s">
        <v>1015</v>
      </c>
      <c r="GE85" s="60" t="s">
        <v>1016</v>
      </c>
      <c r="GF85" s="60" t="s">
        <v>1017</v>
      </c>
      <c r="GG85" s="61" t="s">
        <v>1018</v>
      </c>
      <c r="GH85" s="52"/>
      <c r="GI85" s="62" t="s">
        <v>1007</v>
      </c>
      <c r="GJ85" s="52"/>
      <c r="GK85" s="62"/>
      <c r="GL85" s="54"/>
    </row>
    <row r="86" spans="1:194" ht="20.25" hidden="1" customHeight="1" x14ac:dyDescent="0.2">
      <c r="A86" s="44"/>
      <c r="B86" s="55" t="s">
        <v>1019</v>
      </c>
      <c r="C86" s="56" t="s">
        <v>31</v>
      </c>
      <c r="D86" s="57">
        <v>3</v>
      </c>
      <c r="E86" s="58"/>
      <c r="F86" s="58"/>
      <c r="G86" s="58"/>
      <c r="H86" s="58"/>
      <c r="I86" s="58"/>
      <c r="J86" s="58"/>
      <c r="K86" s="58"/>
      <c r="L86" s="58"/>
      <c r="M86" s="58"/>
      <c r="N86" s="58"/>
      <c r="O86" s="59">
        <f t="shared" si="176"/>
        <v>0</v>
      </c>
      <c r="P86" s="58"/>
      <c r="Q86" s="58"/>
      <c r="R86" s="58"/>
      <c r="S86" s="58"/>
      <c r="T86" s="58"/>
      <c r="U86" s="58"/>
      <c r="V86" s="58"/>
      <c r="W86" s="58"/>
      <c r="X86" s="58"/>
      <c r="Y86" s="58"/>
      <c r="Z86" s="59">
        <f t="shared" si="177"/>
        <v>0</v>
      </c>
      <c r="AA86" s="58"/>
      <c r="AB86" s="58"/>
      <c r="AC86" s="58"/>
      <c r="AD86" s="58"/>
      <c r="AE86" s="58"/>
      <c r="AF86" s="58"/>
      <c r="AG86" s="58"/>
      <c r="AH86" s="58"/>
      <c r="AI86" s="58"/>
      <c r="AJ86" s="58"/>
      <c r="AK86" s="59">
        <f t="shared" si="178"/>
        <v>0</v>
      </c>
      <c r="AL86" s="58"/>
      <c r="AM86" s="58"/>
      <c r="AN86" s="58"/>
      <c r="AO86" s="58"/>
      <c r="AP86" s="58"/>
      <c r="AQ86" s="58"/>
      <c r="AR86" s="58"/>
      <c r="AS86" s="58"/>
      <c r="AT86" s="58"/>
      <c r="AU86" s="58"/>
      <c r="AV86" s="59">
        <f t="shared" si="179"/>
        <v>0</v>
      </c>
      <c r="AW86" s="58"/>
      <c r="AX86" s="58"/>
      <c r="AY86" s="58"/>
      <c r="AZ86" s="58"/>
      <c r="BA86" s="58"/>
      <c r="BB86" s="58"/>
      <c r="BC86" s="58"/>
      <c r="BD86" s="58"/>
      <c r="BE86" s="58"/>
      <c r="BF86" s="58"/>
      <c r="BG86" s="59">
        <f t="shared" si="180"/>
        <v>0</v>
      </c>
      <c r="BH86" s="58"/>
      <c r="BI86" s="58"/>
      <c r="BJ86" s="58"/>
      <c r="BK86" s="58"/>
      <c r="BL86" s="58"/>
      <c r="BM86" s="58"/>
      <c r="BN86" s="58"/>
      <c r="BO86" s="58"/>
      <c r="BP86" s="58"/>
      <c r="BQ86" s="58"/>
      <c r="BR86" s="59">
        <f t="shared" si="181"/>
        <v>0</v>
      </c>
      <c r="BS86" s="58"/>
      <c r="BT86" s="58"/>
      <c r="BU86" s="58"/>
      <c r="BV86" s="58"/>
      <c r="BW86" s="58"/>
      <c r="BX86" s="58"/>
      <c r="BY86" s="58"/>
      <c r="BZ86" s="58"/>
      <c r="CA86" s="58"/>
      <c r="CB86" s="58"/>
      <c r="CC86" s="59">
        <f t="shared" si="182"/>
        <v>0</v>
      </c>
      <c r="CD86" s="58"/>
      <c r="CE86" s="58"/>
      <c r="CF86" s="58"/>
      <c r="CG86" s="58"/>
      <c r="CH86" s="58"/>
      <c r="CI86" s="58"/>
      <c r="CJ86" s="58"/>
      <c r="CK86" s="58"/>
      <c r="CL86" s="60"/>
      <c r="CM86" s="60"/>
      <c r="CN86" s="61">
        <f t="shared" si="183"/>
        <v>0</v>
      </c>
      <c r="CO86" s="52"/>
      <c r="CP86" s="62" t="s">
        <v>1020</v>
      </c>
      <c r="CQ86" s="52"/>
      <c r="CR86" s="62"/>
      <c r="CS86" s="54"/>
      <c r="CT86" s="54"/>
      <c r="CU86" s="55" t="s">
        <v>1019</v>
      </c>
      <c r="CV86" s="56" t="s">
        <v>31</v>
      </c>
      <c r="CW86" s="57">
        <v>3</v>
      </c>
      <c r="CX86" s="58" t="s">
        <v>1021</v>
      </c>
      <c r="CY86" s="58" t="s">
        <v>1022</v>
      </c>
      <c r="CZ86" s="58" t="s">
        <v>1023</v>
      </c>
      <c r="DA86" s="58" t="s">
        <v>1024</v>
      </c>
      <c r="DB86" s="58" t="s">
        <v>1025</v>
      </c>
      <c r="DC86" s="58" t="s">
        <v>1026</v>
      </c>
      <c r="DD86" s="58" t="s">
        <v>1027</v>
      </c>
      <c r="DE86" s="58" t="s">
        <v>1028</v>
      </c>
      <c r="DF86" s="58" t="s">
        <v>1029</v>
      </c>
      <c r="DG86" s="58" t="s">
        <v>1030</v>
      </c>
      <c r="DH86" s="59" t="s">
        <v>1031</v>
      </c>
      <c r="DI86" s="58" t="s">
        <v>1021</v>
      </c>
      <c r="DJ86" s="58" t="s">
        <v>1022</v>
      </c>
      <c r="DK86" s="58" t="s">
        <v>1023</v>
      </c>
      <c r="DL86" s="58" t="s">
        <v>1024</v>
      </c>
      <c r="DM86" s="58" t="s">
        <v>1025</v>
      </c>
      <c r="DN86" s="58" t="s">
        <v>1026</v>
      </c>
      <c r="DO86" s="58" t="s">
        <v>1027</v>
      </c>
      <c r="DP86" s="58" t="s">
        <v>1028</v>
      </c>
      <c r="DQ86" s="58" t="s">
        <v>1029</v>
      </c>
      <c r="DR86" s="58" t="s">
        <v>1030</v>
      </c>
      <c r="DS86" s="59" t="s">
        <v>1031</v>
      </c>
      <c r="DT86" s="58" t="s">
        <v>1021</v>
      </c>
      <c r="DU86" s="58" t="s">
        <v>1022</v>
      </c>
      <c r="DV86" s="58" t="s">
        <v>1023</v>
      </c>
      <c r="DW86" s="58" t="s">
        <v>1024</v>
      </c>
      <c r="DX86" s="58" t="s">
        <v>1025</v>
      </c>
      <c r="DY86" s="58" t="s">
        <v>1026</v>
      </c>
      <c r="DZ86" s="58" t="s">
        <v>1027</v>
      </c>
      <c r="EA86" s="58" t="s">
        <v>1028</v>
      </c>
      <c r="EB86" s="58" t="s">
        <v>1029</v>
      </c>
      <c r="EC86" s="58" t="s">
        <v>1030</v>
      </c>
      <c r="ED86" s="59" t="s">
        <v>1031</v>
      </c>
      <c r="EE86" s="58" t="s">
        <v>1021</v>
      </c>
      <c r="EF86" s="58" t="s">
        <v>1022</v>
      </c>
      <c r="EG86" s="58" t="s">
        <v>1023</v>
      </c>
      <c r="EH86" s="58" t="s">
        <v>1024</v>
      </c>
      <c r="EI86" s="58" t="s">
        <v>1025</v>
      </c>
      <c r="EJ86" s="58" t="s">
        <v>1026</v>
      </c>
      <c r="EK86" s="58" t="s">
        <v>1027</v>
      </c>
      <c r="EL86" s="58" t="s">
        <v>1028</v>
      </c>
      <c r="EM86" s="58" t="s">
        <v>1029</v>
      </c>
      <c r="EN86" s="58" t="s">
        <v>1030</v>
      </c>
      <c r="EO86" s="59" t="s">
        <v>1031</v>
      </c>
      <c r="EP86" s="58" t="s">
        <v>1021</v>
      </c>
      <c r="EQ86" s="58" t="s">
        <v>1022</v>
      </c>
      <c r="ER86" s="58" t="s">
        <v>1023</v>
      </c>
      <c r="ES86" s="58" t="s">
        <v>1024</v>
      </c>
      <c r="ET86" s="58" t="s">
        <v>1025</v>
      </c>
      <c r="EU86" s="58" t="s">
        <v>1026</v>
      </c>
      <c r="EV86" s="58" t="s">
        <v>1027</v>
      </c>
      <c r="EW86" s="58" t="s">
        <v>1028</v>
      </c>
      <c r="EX86" s="58" t="s">
        <v>1029</v>
      </c>
      <c r="EY86" s="58" t="s">
        <v>1030</v>
      </c>
      <c r="EZ86" s="59" t="s">
        <v>1031</v>
      </c>
      <c r="FA86" s="58" t="s">
        <v>1021</v>
      </c>
      <c r="FB86" s="58" t="s">
        <v>1022</v>
      </c>
      <c r="FC86" s="58" t="s">
        <v>1023</v>
      </c>
      <c r="FD86" s="58" t="s">
        <v>1024</v>
      </c>
      <c r="FE86" s="58" t="s">
        <v>1025</v>
      </c>
      <c r="FF86" s="58" t="s">
        <v>1026</v>
      </c>
      <c r="FG86" s="58" t="s">
        <v>1027</v>
      </c>
      <c r="FH86" s="58" t="s">
        <v>1028</v>
      </c>
      <c r="FI86" s="58" t="s">
        <v>1029</v>
      </c>
      <c r="FJ86" s="58" t="s">
        <v>1030</v>
      </c>
      <c r="FK86" s="59" t="s">
        <v>1031</v>
      </c>
      <c r="FL86" s="58" t="s">
        <v>1021</v>
      </c>
      <c r="FM86" s="58" t="s">
        <v>1022</v>
      </c>
      <c r="FN86" s="58" t="s">
        <v>1023</v>
      </c>
      <c r="FO86" s="58" t="s">
        <v>1024</v>
      </c>
      <c r="FP86" s="58" t="s">
        <v>1025</v>
      </c>
      <c r="FQ86" s="58" t="s">
        <v>1026</v>
      </c>
      <c r="FR86" s="58" t="s">
        <v>1027</v>
      </c>
      <c r="FS86" s="58" t="s">
        <v>1028</v>
      </c>
      <c r="FT86" s="58" t="s">
        <v>1029</v>
      </c>
      <c r="FU86" s="58" t="s">
        <v>1030</v>
      </c>
      <c r="FV86" s="59" t="s">
        <v>1031</v>
      </c>
      <c r="FW86" s="58" t="s">
        <v>1021</v>
      </c>
      <c r="FX86" s="58" t="s">
        <v>1022</v>
      </c>
      <c r="FY86" s="58" t="s">
        <v>1023</v>
      </c>
      <c r="FZ86" s="58" t="s">
        <v>1024</v>
      </c>
      <c r="GA86" s="58" t="s">
        <v>1025</v>
      </c>
      <c r="GB86" s="58" t="s">
        <v>1026</v>
      </c>
      <c r="GC86" s="58" t="s">
        <v>1027</v>
      </c>
      <c r="GD86" s="58" t="s">
        <v>1028</v>
      </c>
      <c r="GE86" s="60" t="s">
        <v>1029</v>
      </c>
      <c r="GF86" s="60" t="s">
        <v>1030</v>
      </c>
      <c r="GG86" s="61" t="s">
        <v>1031</v>
      </c>
      <c r="GH86" s="52"/>
      <c r="GI86" s="62" t="s">
        <v>1020</v>
      </c>
      <c r="GJ86" s="52"/>
      <c r="GK86" s="62"/>
      <c r="GL86" s="54"/>
    </row>
    <row r="87" spans="1:194" ht="20.25" hidden="1" customHeight="1" x14ac:dyDescent="0.2">
      <c r="A87" s="44"/>
      <c r="B87" s="55" t="s">
        <v>1032</v>
      </c>
      <c r="C87" s="56" t="s">
        <v>31</v>
      </c>
      <c r="D87" s="57">
        <v>3</v>
      </c>
      <c r="E87" s="59">
        <f t="shared" ref="E87:L87" si="216">IFERROR(SUM(E85:E86), 0)</f>
        <v>0</v>
      </c>
      <c r="F87" s="59">
        <f t="shared" si="216"/>
        <v>0</v>
      </c>
      <c r="G87" s="59">
        <f t="shared" si="216"/>
        <v>0</v>
      </c>
      <c r="H87" s="59">
        <f t="shared" si="216"/>
        <v>0</v>
      </c>
      <c r="I87" s="59">
        <f t="shared" si="216"/>
        <v>0</v>
      </c>
      <c r="J87" s="59">
        <f t="shared" si="216"/>
        <v>0</v>
      </c>
      <c r="K87" s="59">
        <f t="shared" si="216"/>
        <v>0</v>
      </c>
      <c r="L87" s="59">
        <f t="shared" si="216"/>
        <v>0</v>
      </c>
      <c r="M87" s="59">
        <f>IFERROR(SUM(M85:M86), 0)</f>
        <v>0</v>
      </c>
      <c r="N87" s="59">
        <f>IFERROR(SUM(N85:N86), 0)</f>
        <v>0</v>
      </c>
      <c r="O87" s="59">
        <f t="shared" si="176"/>
        <v>0</v>
      </c>
      <c r="P87" s="59">
        <f t="shared" ref="P87:Y87" si="217">IFERROR(SUM(P85:P86), 0)</f>
        <v>0</v>
      </c>
      <c r="Q87" s="59">
        <f t="shared" si="217"/>
        <v>0</v>
      </c>
      <c r="R87" s="59">
        <f t="shared" si="217"/>
        <v>0</v>
      </c>
      <c r="S87" s="59">
        <f t="shared" si="217"/>
        <v>0</v>
      </c>
      <c r="T87" s="59">
        <f t="shared" si="217"/>
        <v>0</v>
      </c>
      <c r="U87" s="59">
        <f t="shared" si="217"/>
        <v>0</v>
      </c>
      <c r="V87" s="59">
        <f t="shared" si="217"/>
        <v>0</v>
      </c>
      <c r="W87" s="59">
        <f t="shared" si="217"/>
        <v>0</v>
      </c>
      <c r="X87" s="59">
        <f t="shared" si="217"/>
        <v>0</v>
      </c>
      <c r="Y87" s="59">
        <f t="shared" si="217"/>
        <v>0</v>
      </c>
      <c r="Z87" s="59">
        <f t="shared" si="177"/>
        <v>0</v>
      </c>
      <c r="AA87" s="59">
        <f t="shared" ref="AA87:AJ87" si="218">IFERROR(SUM(AA85:AA86), 0)</f>
        <v>0</v>
      </c>
      <c r="AB87" s="59">
        <f t="shared" si="218"/>
        <v>0</v>
      </c>
      <c r="AC87" s="59">
        <f t="shared" si="218"/>
        <v>0</v>
      </c>
      <c r="AD87" s="59">
        <f t="shared" si="218"/>
        <v>0</v>
      </c>
      <c r="AE87" s="59">
        <f t="shared" si="218"/>
        <v>0</v>
      </c>
      <c r="AF87" s="59">
        <f t="shared" si="218"/>
        <v>0</v>
      </c>
      <c r="AG87" s="59">
        <f t="shared" si="218"/>
        <v>0</v>
      </c>
      <c r="AH87" s="59">
        <f t="shared" si="218"/>
        <v>0</v>
      </c>
      <c r="AI87" s="59">
        <f t="shared" si="218"/>
        <v>0</v>
      </c>
      <c r="AJ87" s="59">
        <f t="shared" si="218"/>
        <v>0</v>
      </c>
      <c r="AK87" s="59">
        <f t="shared" si="178"/>
        <v>0</v>
      </c>
      <c r="AL87" s="59">
        <f t="shared" ref="AL87:AU87" si="219">IFERROR(SUM(AL85:AL86), 0)</f>
        <v>0</v>
      </c>
      <c r="AM87" s="59">
        <f t="shared" si="219"/>
        <v>0</v>
      </c>
      <c r="AN87" s="59">
        <f t="shared" si="219"/>
        <v>0</v>
      </c>
      <c r="AO87" s="59">
        <f t="shared" si="219"/>
        <v>0</v>
      </c>
      <c r="AP87" s="59">
        <f t="shared" si="219"/>
        <v>0</v>
      </c>
      <c r="AQ87" s="59">
        <f t="shared" si="219"/>
        <v>0</v>
      </c>
      <c r="AR87" s="59">
        <f t="shared" si="219"/>
        <v>0</v>
      </c>
      <c r="AS87" s="59">
        <f t="shared" si="219"/>
        <v>0</v>
      </c>
      <c r="AT87" s="59">
        <f t="shared" si="219"/>
        <v>0</v>
      </c>
      <c r="AU87" s="59">
        <f t="shared" si="219"/>
        <v>0</v>
      </c>
      <c r="AV87" s="59">
        <f t="shared" si="179"/>
        <v>0</v>
      </c>
      <c r="AW87" s="59">
        <f t="shared" ref="AW87:BF87" si="220">IFERROR(SUM(AW85:AW86), 0)</f>
        <v>0</v>
      </c>
      <c r="AX87" s="59">
        <f t="shared" si="220"/>
        <v>0</v>
      </c>
      <c r="AY87" s="59">
        <f t="shared" si="220"/>
        <v>0</v>
      </c>
      <c r="AZ87" s="59">
        <f t="shared" si="220"/>
        <v>0</v>
      </c>
      <c r="BA87" s="59">
        <f t="shared" si="220"/>
        <v>0</v>
      </c>
      <c r="BB87" s="59">
        <f t="shared" si="220"/>
        <v>0</v>
      </c>
      <c r="BC87" s="59">
        <f t="shared" si="220"/>
        <v>0</v>
      </c>
      <c r="BD87" s="59">
        <f t="shared" si="220"/>
        <v>0</v>
      </c>
      <c r="BE87" s="59">
        <f t="shared" si="220"/>
        <v>0</v>
      </c>
      <c r="BF87" s="59">
        <f t="shared" si="220"/>
        <v>0</v>
      </c>
      <c r="BG87" s="59">
        <f t="shared" si="180"/>
        <v>0</v>
      </c>
      <c r="BH87" s="59">
        <f t="shared" ref="BH87:BQ87" si="221">IFERROR(SUM(BH85:BH86), 0)</f>
        <v>0</v>
      </c>
      <c r="BI87" s="59">
        <f t="shared" si="221"/>
        <v>0</v>
      </c>
      <c r="BJ87" s="59">
        <f t="shared" si="221"/>
        <v>0</v>
      </c>
      <c r="BK87" s="59">
        <f t="shared" si="221"/>
        <v>0</v>
      </c>
      <c r="BL87" s="59">
        <f t="shared" si="221"/>
        <v>0</v>
      </c>
      <c r="BM87" s="59">
        <f t="shared" si="221"/>
        <v>0</v>
      </c>
      <c r="BN87" s="59">
        <f t="shared" si="221"/>
        <v>0</v>
      </c>
      <c r="BO87" s="59">
        <f t="shared" si="221"/>
        <v>0</v>
      </c>
      <c r="BP87" s="59">
        <f t="shared" si="221"/>
        <v>0</v>
      </c>
      <c r="BQ87" s="59">
        <f t="shared" si="221"/>
        <v>0</v>
      </c>
      <c r="BR87" s="59">
        <f t="shared" si="181"/>
        <v>0</v>
      </c>
      <c r="BS87" s="59">
        <f t="shared" ref="BS87:CB87" si="222">IFERROR(SUM(BS85:BS86), 0)</f>
        <v>0</v>
      </c>
      <c r="BT87" s="59">
        <f t="shared" si="222"/>
        <v>0</v>
      </c>
      <c r="BU87" s="59">
        <f t="shared" si="222"/>
        <v>0</v>
      </c>
      <c r="BV87" s="59">
        <f t="shared" si="222"/>
        <v>0</v>
      </c>
      <c r="BW87" s="59">
        <f t="shared" si="222"/>
        <v>0</v>
      </c>
      <c r="BX87" s="59">
        <f t="shared" si="222"/>
        <v>0</v>
      </c>
      <c r="BY87" s="59">
        <f t="shared" si="222"/>
        <v>0</v>
      </c>
      <c r="BZ87" s="59">
        <f t="shared" si="222"/>
        <v>0</v>
      </c>
      <c r="CA87" s="59">
        <f t="shared" si="222"/>
        <v>0</v>
      </c>
      <c r="CB87" s="59">
        <f t="shared" si="222"/>
        <v>0</v>
      </c>
      <c r="CC87" s="59">
        <f t="shared" si="182"/>
        <v>0</v>
      </c>
      <c r="CD87" s="59">
        <f t="shared" ref="CD87:CM87" si="223">IFERROR(SUM(CD85:CD86), 0)</f>
        <v>0</v>
      </c>
      <c r="CE87" s="59">
        <f t="shared" si="223"/>
        <v>0</v>
      </c>
      <c r="CF87" s="59">
        <f t="shared" si="223"/>
        <v>0</v>
      </c>
      <c r="CG87" s="59">
        <f t="shared" si="223"/>
        <v>0</v>
      </c>
      <c r="CH87" s="59">
        <f t="shared" si="223"/>
        <v>0</v>
      </c>
      <c r="CI87" s="59">
        <f t="shared" si="223"/>
        <v>0</v>
      </c>
      <c r="CJ87" s="59">
        <f t="shared" si="223"/>
        <v>0</v>
      </c>
      <c r="CK87" s="59">
        <f t="shared" si="223"/>
        <v>0</v>
      </c>
      <c r="CL87" s="63">
        <f t="shared" si="223"/>
        <v>0</v>
      </c>
      <c r="CM87" s="63">
        <f t="shared" si="223"/>
        <v>0</v>
      </c>
      <c r="CN87" s="61">
        <f t="shared" si="183"/>
        <v>0</v>
      </c>
      <c r="CO87" s="52"/>
      <c r="CP87" s="62" t="s">
        <v>1033</v>
      </c>
      <c r="CQ87" s="52"/>
      <c r="CR87" s="62"/>
      <c r="CS87" s="54"/>
      <c r="CT87" s="54"/>
      <c r="CU87" s="55" t="s">
        <v>1032</v>
      </c>
      <c r="CV87" s="56" t="s">
        <v>31</v>
      </c>
      <c r="CW87" s="57">
        <v>3</v>
      </c>
      <c r="CX87" s="59" t="s">
        <v>1034</v>
      </c>
      <c r="CY87" s="59" t="s">
        <v>1035</v>
      </c>
      <c r="CZ87" s="59" t="s">
        <v>1036</v>
      </c>
      <c r="DA87" s="59" t="s">
        <v>1037</v>
      </c>
      <c r="DB87" s="59" t="s">
        <v>1038</v>
      </c>
      <c r="DC87" s="59" t="s">
        <v>1039</v>
      </c>
      <c r="DD87" s="59" t="s">
        <v>1040</v>
      </c>
      <c r="DE87" s="59" t="s">
        <v>1041</v>
      </c>
      <c r="DF87" s="59" t="s">
        <v>1042</v>
      </c>
      <c r="DG87" s="59" t="s">
        <v>1043</v>
      </c>
      <c r="DH87" s="59" t="s">
        <v>1044</v>
      </c>
      <c r="DI87" s="59" t="s">
        <v>1034</v>
      </c>
      <c r="DJ87" s="59" t="s">
        <v>1035</v>
      </c>
      <c r="DK87" s="59" t="s">
        <v>1036</v>
      </c>
      <c r="DL87" s="59" t="s">
        <v>1037</v>
      </c>
      <c r="DM87" s="59" t="s">
        <v>1038</v>
      </c>
      <c r="DN87" s="59" t="s">
        <v>1039</v>
      </c>
      <c r="DO87" s="59" t="s">
        <v>1040</v>
      </c>
      <c r="DP87" s="59" t="s">
        <v>1041</v>
      </c>
      <c r="DQ87" s="59" t="s">
        <v>1042</v>
      </c>
      <c r="DR87" s="59" t="s">
        <v>1043</v>
      </c>
      <c r="DS87" s="59" t="s">
        <v>1044</v>
      </c>
      <c r="DT87" s="59" t="s">
        <v>1034</v>
      </c>
      <c r="DU87" s="59" t="s">
        <v>1035</v>
      </c>
      <c r="DV87" s="59" t="s">
        <v>1036</v>
      </c>
      <c r="DW87" s="59" t="s">
        <v>1037</v>
      </c>
      <c r="DX87" s="59" t="s">
        <v>1038</v>
      </c>
      <c r="DY87" s="59" t="s">
        <v>1039</v>
      </c>
      <c r="DZ87" s="59" t="s">
        <v>1040</v>
      </c>
      <c r="EA87" s="59" t="s">
        <v>1041</v>
      </c>
      <c r="EB87" s="59" t="s">
        <v>1042</v>
      </c>
      <c r="EC87" s="59" t="s">
        <v>1043</v>
      </c>
      <c r="ED87" s="59" t="s">
        <v>1044</v>
      </c>
      <c r="EE87" s="59" t="s">
        <v>1034</v>
      </c>
      <c r="EF87" s="59" t="s">
        <v>1035</v>
      </c>
      <c r="EG87" s="59" t="s">
        <v>1036</v>
      </c>
      <c r="EH87" s="59" t="s">
        <v>1037</v>
      </c>
      <c r="EI87" s="59" t="s">
        <v>1038</v>
      </c>
      <c r="EJ87" s="59" t="s">
        <v>1039</v>
      </c>
      <c r="EK87" s="59" t="s">
        <v>1040</v>
      </c>
      <c r="EL87" s="59" t="s">
        <v>1041</v>
      </c>
      <c r="EM87" s="59" t="s">
        <v>1042</v>
      </c>
      <c r="EN87" s="59" t="s">
        <v>1043</v>
      </c>
      <c r="EO87" s="59" t="s">
        <v>1044</v>
      </c>
      <c r="EP87" s="59" t="s">
        <v>1034</v>
      </c>
      <c r="EQ87" s="59" t="s">
        <v>1035</v>
      </c>
      <c r="ER87" s="59" t="s">
        <v>1036</v>
      </c>
      <c r="ES87" s="59" t="s">
        <v>1037</v>
      </c>
      <c r="ET87" s="59" t="s">
        <v>1038</v>
      </c>
      <c r="EU87" s="59" t="s">
        <v>1039</v>
      </c>
      <c r="EV87" s="59" t="s">
        <v>1040</v>
      </c>
      <c r="EW87" s="59" t="s">
        <v>1041</v>
      </c>
      <c r="EX87" s="59" t="s">
        <v>1042</v>
      </c>
      <c r="EY87" s="59" t="s">
        <v>1043</v>
      </c>
      <c r="EZ87" s="59" t="s">
        <v>1044</v>
      </c>
      <c r="FA87" s="59" t="s">
        <v>1034</v>
      </c>
      <c r="FB87" s="59" t="s">
        <v>1035</v>
      </c>
      <c r="FC87" s="59" t="s">
        <v>1036</v>
      </c>
      <c r="FD87" s="59" t="s">
        <v>1037</v>
      </c>
      <c r="FE87" s="59" t="s">
        <v>1038</v>
      </c>
      <c r="FF87" s="59" t="s">
        <v>1039</v>
      </c>
      <c r="FG87" s="59" t="s">
        <v>1040</v>
      </c>
      <c r="FH87" s="59" t="s">
        <v>1041</v>
      </c>
      <c r="FI87" s="59" t="s">
        <v>1042</v>
      </c>
      <c r="FJ87" s="59" t="s">
        <v>1043</v>
      </c>
      <c r="FK87" s="59" t="s">
        <v>1044</v>
      </c>
      <c r="FL87" s="59" t="s">
        <v>1034</v>
      </c>
      <c r="FM87" s="59" t="s">
        <v>1035</v>
      </c>
      <c r="FN87" s="59" t="s">
        <v>1036</v>
      </c>
      <c r="FO87" s="59" t="s">
        <v>1037</v>
      </c>
      <c r="FP87" s="59" t="s">
        <v>1038</v>
      </c>
      <c r="FQ87" s="59" t="s">
        <v>1039</v>
      </c>
      <c r="FR87" s="59" t="s">
        <v>1040</v>
      </c>
      <c r="FS87" s="59" t="s">
        <v>1041</v>
      </c>
      <c r="FT87" s="59" t="s">
        <v>1042</v>
      </c>
      <c r="FU87" s="59" t="s">
        <v>1043</v>
      </c>
      <c r="FV87" s="59" t="s">
        <v>1044</v>
      </c>
      <c r="FW87" s="59" t="s">
        <v>1034</v>
      </c>
      <c r="FX87" s="59" t="s">
        <v>1035</v>
      </c>
      <c r="FY87" s="59" t="s">
        <v>1036</v>
      </c>
      <c r="FZ87" s="59" t="s">
        <v>1037</v>
      </c>
      <c r="GA87" s="59" t="s">
        <v>1038</v>
      </c>
      <c r="GB87" s="59" t="s">
        <v>1039</v>
      </c>
      <c r="GC87" s="59" t="s">
        <v>1040</v>
      </c>
      <c r="GD87" s="59" t="s">
        <v>1041</v>
      </c>
      <c r="GE87" s="63" t="s">
        <v>1042</v>
      </c>
      <c r="GF87" s="63" t="s">
        <v>1043</v>
      </c>
      <c r="GG87" s="61" t="s">
        <v>1044</v>
      </c>
      <c r="GH87" s="52"/>
      <c r="GI87" s="62" t="s">
        <v>1033</v>
      </c>
      <c r="GJ87" s="52"/>
      <c r="GK87" s="62"/>
      <c r="GL87" s="54"/>
    </row>
    <row r="88" spans="1:194" ht="20.25" hidden="1" customHeight="1" x14ac:dyDescent="0.2">
      <c r="A88" s="44"/>
      <c r="B88" s="55" t="s">
        <v>1045</v>
      </c>
      <c r="C88" s="56" t="s">
        <v>31</v>
      </c>
      <c r="D88" s="57">
        <v>3</v>
      </c>
      <c r="E88" s="58"/>
      <c r="F88" s="58"/>
      <c r="G88" s="58"/>
      <c r="H88" s="58"/>
      <c r="I88" s="58"/>
      <c r="J88" s="58"/>
      <c r="K88" s="58"/>
      <c r="L88" s="58"/>
      <c r="M88" s="58"/>
      <c r="N88" s="58"/>
      <c r="O88" s="59">
        <f t="shared" si="176"/>
        <v>0</v>
      </c>
      <c r="P88" s="58"/>
      <c r="Q88" s="58"/>
      <c r="R88" s="58"/>
      <c r="S88" s="58"/>
      <c r="T88" s="58"/>
      <c r="U88" s="58"/>
      <c r="V88" s="58"/>
      <c r="W88" s="58"/>
      <c r="X88" s="58"/>
      <c r="Y88" s="58"/>
      <c r="Z88" s="59">
        <f t="shared" si="177"/>
        <v>0</v>
      </c>
      <c r="AA88" s="58"/>
      <c r="AB88" s="58"/>
      <c r="AC88" s="58"/>
      <c r="AD88" s="58"/>
      <c r="AE88" s="58"/>
      <c r="AF88" s="58"/>
      <c r="AG88" s="58"/>
      <c r="AH88" s="58"/>
      <c r="AI88" s="58"/>
      <c r="AJ88" s="58"/>
      <c r="AK88" s="59">
        <f t="shared" si="178"/>
        <v>0</v>
      </c>
      <c r="AL88" s="58"/>
      <c r="AM88" s="58"/>
      <c r="AN88" s="58"/>
      <c r="AO88" s="58"/>
      <c r="AP88" s="58"/>
      <c r="AQ88" s="58"/>
      <c r="AR88" s="58"/>
      <c r="AS88" s="58"/>
      <c r="AT88" s="58"/>
      <c r="AU88" s="58"/>
      <c r="AV88" s="59">
        <f t="shared" si="179"/>
        <v>0</v>
      </c>
      <c r="AW88" s="58"/>
      <c r="AX88" s="58"/>
      <c r="AY88" s="58"/>
      <c r="AZ88" s="58"/>
      <c r="BA88" s="58"/>
      <c r="BB88" s="58"/>
      <c r="BC88" s="58"/>
      <c r="BD88" s="58"/>
      <c r="BE88" s="58"/>
      <c r="BF88" s="58"/>
      <c r="BG88" s="59">
        <f t="shared" si="180"/>
        <v>0</v>
      </c>
      <c r="BH88" s="58"/>
      <c r="BI88" s="58"/>
      <c r="BJ88" s="58"/>
      <c r="BK88" s="58"/>
      <c r="BL88" s="58"/>
      <c r="BM88" s="58"/>
      <c r="BN88" s="58"/>
      <c r="BO88" s="58"/>
      <c r="BP88" s="58"/>
      <c r="BQ88" s="58"/>
      <c r="BR88" s="59">
        <f t="shared" si="181"/>
        <v>0</v>
      </c>
      <c r="BS88" s="58"/>
      <c r="BT88" s="58"/>
      <c r="BU88" s="58"/>
      <c r="BV88" s="58"/>
      <c r="BW88" s="58"/>
      <c r="BX88" s="58"/>
      <c r="BY88" s="58"/>
      <c r="BZ88" s="58"/>
      <c r="CA88" s="58"/>
      <c r="CB88" s="58"/>
      <c r="CC88" s="59">
        <f t="shared" si="182"/>
        <v>0</v>
      </c>
      <c r="CD88" s="58"/>
      <c r="CE88" s="58"/>
      <c r="CF88" s="58"/>
      <c r="CG88" s="58"/>
      <c r="CH88" s="58"/>
      <c r="CI88" s="58"/>
      <c r="CJ88" s="58"/>
      <c r="CK88" s="58"/>
      <c r="CL88" s="60"/>
      <c r="CM88" s="60"/>
      <c r="CN88" s="61">
        <f t="shared" si="183"/>
        <v>0</v>
      </c>
      <c r="CO88" s="52"/>
      <c r="CP88" s="62" t="s">
        <v>1046</v>
      </c>
      <c r="CQ88" s="52"/>
      <c r="CR88" s="62"/>
      <c r="CS88" s="54"/>
      <c r="CT88" s="54"/>
      <c r="CU88" s="55" t="s">
        <v>1045</v>
      </c>
      <c r="CV88" s="56" t="s">
        <v>31</v>
      </c>
      <c r="CW88" s="57">
        <v>3</v>
      </c>
      <c r="CX88" s="58" t="s">
        <v>1047</v>
      </c>
      <c r="CY88" s="58" t="s">
        <v>1048</v>
      </c>
      <c r="CZ88" s="58" t="s">
        <v>1049</v>
      </c>
      <c r="DA88" s="58" t="s">
        <v>1050</v>
      </c>
      <c r="DB88" s="58" t="s">
        <v>1051</v>
      </c>
      <c r="DC88" s="58" t="s">
        <v>1052</v>
      </c>
      <c r="DD88" s="58" t="s">
        <v>1053</v>
      </c>
      <c r="DE88" s="58" t="s">
        <v>1054</v>
      </c>
      <c r="DF88" s="58" t="s">
        <v>1055</v>
      </c>
      <c r="DG88" s="58" t="s">
        <v>1056</v>
      </c>
      <c r="DH88" s="59" t="s">
        <v>1057</v>
      </c>
      <c r="DI88" s="58" t="s">
        <v>1047</v>
      </c>
      <c r="DJ88" s="58" t="s">
        <v>1048</v>
      </c>
      <c r="DK88" s="58" t="s">
        <v>1049</v>
      </c>
      <c r="DL88" s="58" t="s">
        <v>1050</v>
      </c>
      <c r="DM88" s="58" t="s">
        <v>1051</v>
      </c>
      <c r="DN88" s="58" t="s">
        <v>1052</v>
      </c>
      <c r="DO88" s="58" t="s">
        <v>1053</v>
      </c>
      <c r="DP88" s="58" t="s">
        <v>1054</v>
      </c>
      <c r="DQ88" s="58" t="s">
        <v>1055</v>
      </c>
      <c r="DR88" s="58" t="s">
        <v>1056</v>
      </c>
      <c r="DS88" s="59" t="s">
        <v>1057</v>
      </c>
      <c r="DT88" s="58" t="s">
        <v>1047</v>
      </c>
      <c r="DU88" s="58" t="s">
        <v>1048</v>
      </c>
      <c r="DV88" s="58" t="s">
        <v>1049</v>
      </c>
      <c r="DW88" s="58" t="s">
        <v>1050</v>
      </c>
      <c r="DX88" s="58" t="s">
        <v>1051</v>
      </c>
      <c r="DY88" s="58" t="s">
        <v>1052</v>
      </c>
      <c r="DZ88" s="58" t="s">
        <v>1053</v>
      </c>
      <c r="EA88" s="58" t="s">
        <v>1054</v>
      </c>
      <c r="EB88" s="58" t="s">
        <v>1055</v>
      </c>
      <c r="EC88" s="58" t="s">
        <v>1056</v>
      </c>
      <c r="ED88" s="59" t="s">
        <v>1057</v>
      </c>
      <c r="EE88" s="58" t="s">
        <v>1047</v>
      </c>
      <c r="EF88" s="58" t="s">
        <v>1048</v>
      </c>
      <c r="EG88" s="58" t="s">
        <v>1049</v>
      </c>
      <c r="EH88" s="58" t="s">
        <v>1050</v>
      </c>
      <c r="EI88" s="58" t="s">
        <v>1051</v>
      </c>
      <c r="EJ88" s="58" t="s">
        <v>1052</v>
      </c>
      <c r="EK88" s="58" t="s">
        <v>1053</v>
      </c>
      <c r="EL88" s="58" t="s">
        <v>1054</v>
      </c>
      <c r="EM88" s="58" t="s">
        <v>1055</v>
      </c>
      <c r="EN88" s="58" t="s">
        <v>1056</v>
      </c>
      <c r="EO88" s="59" t="s">
        <v>1057</v>
      </c>
      <c r="EP88" s="58" t="s">
        <v>1047</v>
      </c>
      <c r="EQ88" s="58" t="s">
        <v>1048</v>
      </c>
      <c r="ER88" s="58" t="s">
        <v>1049</v>
      </c>
      <c r="ES88" s="58" t="s">
        <v>1050</v>
      </c>
      <c r="ET88" s="58" t="s">
        <v>1051</v>
      </c>
      <c r="EU88" s="58" t="s">
        <v>1052</v>
      </c>
      <c r="EV88" s="58" t="s">
        <v>1053</v>
      </c>
      <c r="EW88" s="58" t="s">
        <v>1054</v>
      </c>
      <c r="EX88" s="58" t="s">
        <v>1055</v>
      </c>
      <c r="EY88" s="58" t="s">
        <v>1056</v>
      </c>
      <c r="EZ88" s="59" t="s">
        <v>1057</v>
      </c>
      <c r="FA88" s="58" t="s">
        <v>1047</v>
      </c>
      <c r="FB88" s="58" t="s">
        <v>1048</v>
      </c>
      <c r="FC88" s="58" t="s">
        <v>1049</v>
      </c>
      <c r="FD88" s="58" t="s">
        <v>1050</v>
      </c>
      <c r="FE88" s="58" t="s">
        <v>1051</v>
      </c>
      <c r="FF88" s="58" t="s">
        <v>1052</v>
      </c>
      <c r="FG88" s="58" t="s">
        <v>1053</v>
      </c>
      <c r="FH88" s="58" t="s">
        <v>1054</v>
      </c>
      <c r="FI88" s="58" t="s">
        <v>1055</v>
      </c>
      <c r="FJ88" s="58" t="s">
        <v>1056</v>
      </c>
      <c r="FK88" s="59" t="s">
        <v>1057</v>
      </c>
      <c r="FL88" s="58" t="s">
        <v>1047</v>
      </c>
      <c r="FM88" s="58" t="s">
        <v>1048</v>
      </c>
      <c r="FN88" s="58" t="s">
        <v>1049</v>
      </c>
      <c r="FO88" s="58" t="s">
        <v>1050</v>
      </c>
      <c r="FP88" s="58" t="s">
        <v>1051</v>
      </c>
      <c r="FQ88" s="58" t="s">
        <v>1052</v>
      </c>
      <c r="FR88" s="58" t="s">
        <v>1053</v>
      </c>
      <c r="FS88" s="58" t="s">
        <v>1054</v>
      </c>
      <c r="FT88" s="58" t="s">
        <v>1055</v>
      </c>
      <c r="FU88" s="58" t="s">
        <v>1056</v>
      </c>
      <c r="FV88" s="59" t="s">
        <v>1057</v>
      </c>
      <c r="FW88" s="58" t="s">
        <v>1047</v>
      </c>
      <c r="FX88" s="58" t="s">
        <v>1048</v>
      </c>
      <c r="FY88" s="58" t="s">
        <v>1049</v>
      </c>
      <c r="FZ88" s="58" t="s">
        <v>1050</v>
      </c>
      <c r="GA88" s="58" t="s">
        <v>1051</v>
      </c>
      <c r="GB88" s="58" t="s">
        <v>1052</v>
      </c>
      <c r="GC88" s="58" t="s">
        <v>1053</v>
      </c>
      <c r="GD88" s="58" t="s">
        <v>1054</v>
      </c>
      <c r="GE88" s="60" t="s">
        <v>1055</v>
      </c>
      <c r="GF88" s="60" t="s">
        <v>1056</v>
      </c>
      <c r="GG88" s="61" t="s">
        <v>1057</v>
      </c>
      <c r="GH88" s="52"/>
      <c r="GI88" s="62" t="s">
        <v>1046</v>
      </c>
      <c r="GJ88" s="52"/>
      <c r="GK88" s="62"/>
      <c r="GL88" s="54"/>
    </row>
    <row r="89" spans="1:194" ht="20.25" hidden="1" customHeight="1" x14ac:dyDescent="0.2">
      <c r="A89" s="44"/>
      <c r="B89" s="55" t="s">
        <v>1058</v>
      </c>
      <c r="C89" s="56" t="s">
        <v>31</v>
      </c>
      <c r="D89" s="57">
        <v>3</v>
      </c>
      <c r="E89" s="58"/>
      <c r="F89" s="58"/>
      <c r="G89" s="58"/>
      <c r="H89" s="58"/>
      <c r="I89" s="58"/>
      <c r="J89" s="58"/>
      <c r="K89" s="58"/>
      <c r="L89" s="58"/>
      <c r="M89" s="58"/>
      <c r="N89" s="58"/>
      <c r="O89" s="59">
        <f t="shared" si="176"/>
        <v>0</v>
      </c>
      <c r="P89" s="58"/>
      <c r="Q89" s="58"/>
      <c r="R89" s="58"/>
      <c r="S89" s="58"/>
      <c r="T89" s="58"/>
      <c r="U89" s="58"/>
      <c r="V89" s="58"/>
      <c r="W89" s="58"/>
      <c r="X89" s="58"/>
      <c r="Y89" s="58"/>
      <c r="Z89" s="59">
        <f t="shared" si="177"/>
        <v>0</v>
      </c>
      <c r="AA89" s="58"/>
      <c r="AB89" s="58"/>
      <c r="AC89" s="58"/>
      <c r="AD89" s="58"/>
      <c r="AE89" s="58"/>
      <c r="AF89" s="58"/>
      <c r="AG89" s="58"/>
      <c r="AH89" s="58"/>
      <c r="AI89" s="58"/>
      <c r="AJ89" s="58"/>
      <c r="AK89" s="59">
        <f t="shared" si="178"/>
        <v>0</v>
      </c>
      <c r="AL89" s="58"/>
      <c r="AM89" s="58"/>
      <c r="AN89" s="58"/>
      <c r="AO89" s="58"/>
      <c r="AP89" s="58"/>
      <c r="AQ89" s="58"/>
      <c r="AR89" s="58"/>
      <c r="AS89" s="58"/>
      <c r="AT89" s="58"/>
      <c r="AU89" s="58"/>
      <c r="AV89" s="59">
        <f t="shared" si="179"/>
        <v>0</v>
      </c>
      <c r="AW89" s="58"/>
      <c r="AX89" s="58"/>
      <c r="AY89" s="58"/>
      <c r="AZ89" s="58"/>
      <c r="BA89" s="58"/>
      <c r="BB89" s="58"/>
      <c r="BC89" s="58"/>
      <c r="BD89" s="58"/>
      <c r="BE89" s="58"/>
      <c r="BF89" s="58"/>
      <c r="BG89" s="59">
        <f t="shared" si="180"/>
        <v>0</v>
      </c>
      <c r="BH89" s="58"/>
      <c r="BI89" s="58"/>
      <c r="BJ89" s="58"/>
      <c r="BK89" s="58"/>
      <c r="BL89" s="58"/>
      <c r="BM89" s="58"/>
      <c r="BN89" s="58"/>
      <c r="BO89" s="58"/>
      <c r="BP89" s="58"/>
      <c r="BQ89" s="58"/>
      <c r="BR89" s="59">
        <f t="shared" si="181"/>
        <v>0</v>
      </c>
      <c r="BS89" s="58"/>
      <c r="BT89" s="58"/>
      <c r="BU89" s="58"/>
      <c r="BV89" s="58"/>
      <c r="BW89" s="58"/>
      <c r="BX89" s="58"/>
      <c r="BY89" s="58"/>
      <c r="BZ89" s="58"/>
      <c r="CA89" s="58"/>
      <c r="CB89" s="58"/>
      <c r="CC89" s="59">
        <f t="shared" si="182"/>
        <v>0</v>
      </c>
      <c r="CD89" s="58"/>
      <c r="CE89" s="58"/>
      <c r="CF89" s="58"/>
      <c r="CG89" s="58"/>
      <c r="CH89" s="58"/>
      <c r="CI89" s="58"/>
      <c r="CJ89" s="58"/>
      <c r="CK89" s="58"/>
      <c r="CL89" s="60"/>
      <c r="CM89" s="60"/>
      <c r="CN89" s="61">
        <f t="shared" si="183"/>
        <v>0</v>
      </c>
      <c r="CO89" s="52"/>
      <c r="CP89" s="62" t="s">
        <v>1059</v>
      </c>
      <c r="CQ89" s="52"/>
      <c r="CR89" s="62"/>
      <c r="CS89" s="54"/>
      <c r="CT89" s="54"/>
      <c r="CU89" s="55" t="s">
        <v>1058</v>
      </c>
      <c r="CV89" s="56" t="s">
        <v>31</v>
      </c>
      <c r="CW89" s="57">
        <v>3</v>
      </c>
      <c r="CX89" s="58" t="s">
        <v>1060</v>
      </c>
      <c r="CY89" s="58" t="s">
        <v>1061</v>
      </c>
      <c r="CZ89" s="58" t="s">
        <v>1062</v>
      </c>
      <c r="DA89" s="58" t="s">
        <v>1063</v>
      </c>
      <c r="DB89" s="58" t="s">
        <v>1064</v>
      </c>
      <c r="DC89" s="58" t="s">
        <v>1065</v>
      </c>
      <c r="DD89" s="58" t="s">
        <v>1066</v>
      </c>
      <c r="DE89" s="58" t="s">
        <v>1067</v>
      </c>
      <c r="DF89" s="58" t="s">
        <v>1068</v>
      </c>
      <c r="DG89" s="58" t="s">
        <v>1069</v>
      </c>
      <c r="DH89" s="59" t="s">
        <v>1070</v>
      </c>
      <c r="DI89" s="58" t="s">
        <v>1060</v>
      </c>
      <c r="DJ89" s="58" t="s">
        <v>1061</v>
      </c>
      <c r="DK89" s="58" t="s">
        <v>1062</v>
      </c>
      <c r="DL89" s="58" t="s">
        <v>1063</v>
      </c>
      <c r="DM89" s="58" t="s">
        <v>1064</v>
      </c>
      <c r="DN89" s="58" t="s">
        <v>1065</v>
      </c>
      <c r="DO89" s="58" t="s">
        <v>1066</v>
      </c>
      <c r="DP89" s="58" t="s">
        <v>1067</v>
      </c>
      <c r="DQ89" s="58" t="s">
        <v>1068</v>
      </c>
      <c r="DR89" s="58" t="s">
        <v>1069</v>
      </c>
      <c r="DS89" s="59" t="s">
        <v>1070</v>
      </c>
      <c r="DT89" s="58" t="s">
        <v>1060</v>
      </c>
      <c r="DU89" s="58" t="s">
        <v>1061</v>
      </c>
      <c r="DV89" s="58" t="s">
        <v>1062</v>
      </c>
      <c r="DW89" s="58" t="s">
        <v>1063</v>
      </c>
      <c r="DX89" s="58" t="s">
        <v>1064</v>
      </c>
      <c r="DY89" s="58" t="s">
        <v>1065</v>
      </c>
      <c r="DZ89" s="58" t="s">
        <v>1066</v>
      </c>
      <c r="EA89" s="58" t="s">
        <v>1067</v>
      </c>
      <c r="EB89" s="58" t="s">
        <v>1068</v>
      </c>
      <c r="EC89" s="58" t="s">
        <v>1069</v>
      </c>
      <c r="ED89" s="59" t="s">
        <v>1070</v>
      </c>
      <c r="EE89" s="58" t="s">
        <v>1060</v>
      </c>
      <c r="EF89" s="58" t="s">
        <v>1061</v>
      </c>
      <c r="EG89" s="58" t="s">
        <v>1062</v>
      </c>
      <c r="EH89" s="58" t="s">
        <v>1063</v>
      </c>
      <c r="EI89" s="58" t="s">
        <v>1064</v>
      </c>
      <c r="EJ89" s="58" t="s">
        <v>1065</v>
      </c>
      <c r="EK89" s="58" t="s">
        <v>1066</v>
      </c>
      <c r="EL89" s="58" t="s">
        <v>1067</v>
      </c>
      <c r="EM89" s="58" t="s">
        <v>1068</v>
      </c>
      <c r="EN89" s="58" t="s">
        <v>1069</v>
      </c>
      <c r="EO89" s="59" t="s">
        <v>1070</v>
      </c>
      <c r="EP89" s="58" t="s">
        <v>1060</v>
      </c>
      <c r="EQ89" s="58" t="s">
        <v>1061</v>
      </c>
      <c r="ER89" s="58" t="s">
        <v>1062</v>
      </c>
      <c r="ES89" s="58" t="s">
        <v>1063</v>
      </c>
      <c r="ET89" s="58" t="s">
        <v>1064</v>
      </c>
      <c r="EU89" s="58" t="s">
        <v>1065</v>
      </c>
      <c r="EV89" s="58" t="s">
        <v>1066</v>
      </c>
      <c r="EW89" s="58" t="s">
        <v>1067</v>
      </c>
      <c r="EX89" s="58" t="s">
        <v>1068</v>
      </c>
      <c r="EY89" s="58" t="s">
        <v>1069</v>
      </c>
      <c r="EZ89" s="59" t="s">
        <v>1070</v>
      </c>
      <c r="FA89" s="58" t="s">
        <v>1060</v>
      </c>
      <c r="FB89" s="58" t="s">
        <v>1061</v>
      </c>
      <c r="FC89" s="58" t="s">
        <v>1062</v>
      </c>
      <c r="FD89" s="58" t="s">
        <v>1063</v>
      </c>
      <c r="FE89" s="58" t="s">
        <v>1064</v>
      </c>
      <c r="FF89" s="58" t="s">
        <v>1065</v>
      </c>
      <c r="FG89" s="58" t="s">
        <v>1066</v>
      </c>
      <c r="FH89" s="58" t="s">
        <v>1067</v>
      </c>
      <c r="FI89" s="58" t="s">
        <v>1068</v>
      </c>
      <c r="FJ89" s="58" t="s">
        <v>1069</v>
      </c>
      <c r="FK89" s="59" t="s">
        <v>1070</v>
      </c>
      <c r="FL89" s="58" t="s">
        <v>1060</v>
      </c>
      <c r="FM89" s="58" t="s">
        <v>1061</v>
      </c>
      <c r="FN89" s="58" t="s">
        <v>1062</v>
      </c>
      <c r="FO89" s="58" t="s">
        <v>1063</v>
      </c>
      <c r="FP89" s="58" t="s">
        <v>1064</v>
      </c>
      <c r="FQ89" s="58" t="s">
        <v>1065</v>
      </c>
      <c r="FR89" s="58" t="s">
        <v>1066</v>
      </c>
      <c r="FS89" s="58" t="s">
        <v>1067</v>
      </c>
      <c r="FT89" s="58" t="s">
        <v>1068</v>
      </c>
      <c r="FU89" s="58" t="s">
        <v>1069</v>
      </c>
      <c r="FV89" s="59" t="s">
        <v>1070</v>
      </c>
      <c r="FW89" s="58" t="s">
        <v>1060</v>
      </c>
      <c r="FX89" s="58" t="s">
        <v>1061</v>
      </c>
      <c r="FY89" s="58" t="s">
        <v>1062</v>
      </c>
      <c r="FZ89" s="58" t="s">
        <v>1063</v>
      </c>
      <c r="GA89" s="58" t="s">
        <v>1064</v>
      </c>
      <c r="GB89" s="58" t="s">
        <v>1065</v>
      </c>
      <c r="GC89" s="58" t="s">
        <v>1066</v>
      </c>
      <c r="GD89" s="58" t="s">
        <v>1067</v>
      </c>
      <c r="GE89" s="60" t="s">
        <v>1068</v>
      </c>
      <c r="GF89" s="60" t="s">
        <v>1069</v>
      </c>
      <c r="GG89" s="61" t="s">
        <v>1070</v>
      </c>
      <c r="GH89" s="52"/>
      <c r="GI89" s="62" t="s">
        <v>1059</v>
      </c>
      <c r="GJ89" s="52"/>
      <c r="GK89" s="62"/>
      <c r="GL89" s="54"/>
    </row>
    <row r="90" spans="1:194" ht="20.25" hidden="1" customHeight="1" x14ac:dyDescent="0.2">
      <c r="A90" s="44"/>
      <c r="B90" s="55" t="s">
        <v>1071</v>
      </c>
      <c r="C90" s="56" t="s">
        <v>31</v>
      </c>
      <c r="D90" s="57">
        <v>3</v>
      </c>
      <c r="E90" s="59">
        <f t="shared" ref="E90:L90" si="224">IFERROR(SUM(E88:E89), 0)</f>
        <v>0</v>
      </c>
      <c r="F90" s="59">
        <f t="shared" si="224"/>
        <v>0</v>
      </c>
      <c r="G90" s="59">
        <f t="shared" si="224"/>
        <v>0</v>
      </c>
      <c r="H90" s="59">
        <f t="shared" si="224"/>
        <v>0</v>
      </c>
      <c r="I90" s="59">
        <f t="shared" si="224"/>
        <v>0</v>
      </c>
      <c r="J90" s="59">
        <f t="shared" si="224"/>
        <v>0</v>
      </c>
      <c r="K90" s="59">
        <f t="shared" si="224"/>
        <v>0</v>
      </c>
      <c r="L90" s="59">
        <f t="shared" si="224"/>
        <v>0</v>
      </c>
      <c r="M90" s="59">
        <f>IFERROR(SUM(M88:M89), 0)</f>
        <v>0</v>
      </c>
      <c r="N90" s="59">
        <f>IFERROR(SUM(N88:N89), 0)</f>
        <v>0</v>
      </c>
      <c r="O90" s="59">
        <f t="shared" si="176"/>
        <v>0</v>
      </c>
      <c r="P90" s="59">
        <f t="shared" ref="P90:Y90" si="225">IFERROR(SUM(P88:P89), 0)</f>
        <v>0</v>
      </c>
      <c r="Q90" s="59">
        <f t="shared" si="225"/>
        <v>0</v>
      </c>
      <c r="R90" s="59">
        <f t="shared" si="225"/>
        <v>0</v>
      </c>
      <c r="S90" s="59">
        <f t="shared" si="225"/>
        <v>0</v>
      </c>
      <c r="T90" s="59">
        <f t="shared" si="225"/>
        <v>0</v>
      </c>
      <c r="U90" s="59">
        <f t="shared" si="225"/>
        <v>0</v>
      </c>
      <c r="V90" s="59">
        <f t="shared" si="225"/>
        <v>0</v>
      </c>
      <c r="W90" s="59">
        <f t="shared" si="225"/>
        <v>0</v>
      </c>
      <c r="X90" s="59">
        <f t="shared" si="225"/>
        <v>0</v>
      </c>
      <c r="Y90" s="59">
        <f t="shared" si="225"/>
        <v>0</v>
      </c>
      <c r="Z90" s="59">
        <f t="shared" si="177"/>
        <v>0</v>
      </c>
      <c r="AA90" s="59">
        <f t="shared" ref="AA90:AJ90" si="226">IFERROR(SUM(AA88:AA89), 0)</f>
        <v>0</v>
      </c>
      <c r="AB90" s="59">
        <f t="shared" si="226"/>
        <v>0</v>
      </c>
      <c r="AC90" s="59">
        <f t="shared" si="226"/>
        <v>0</v>
      </c>
      <c r="AD90" s="59">
        <f t="shared" si="226"/>
        <v>0</v>
      </c>
      <c r="AE90" s="59">
        <f t="shared" si="226"/>
        <v>0</v>
      </c>
      <c r="AF90" s="59">
        <f t="shared" si="226"/>
        <v>0</v>
      </c>
      <c r="AG90" s="59">
        <f t="shared" si="226"/>
        <v>0</v>
      </c>
      <c r="AH90" s="59">
        <f t="shared" si="226"/>
        <v>0</v>
      </c>
      <c r="AI90" s="59">
        <f t="shared" si="226"/>
        <v>0</v>
      </c>
      <c r="AJ90" s="59">
        <f t="shared" si="226"/>
        <v>0</v>
      </c>
      <c r="AK90" s="59">
        <f t="shared" si="178"/>
        <v>0</v>
      </c>
      <c r="AL90" s="59">
        <f t="shared" ref="AL90:AU90" si="227">IFERROR(SUM(AL88:AL89), 0)</f>
        <v>0</v>
      </c>
      <c r="AM90" s="59">
        <f t="shared" si="227"/>
        <v>0</v>
      </c>
      <c r="AN90" s="59">
        <f t="shared" si="227"/>
        <v>0</v>
      </c>
      <c r="AO90" s="59">
        <f t="shared" si="227"/>
        <v>0</v>
      </c>
      <c r="AP90" s="59">
        <f t="shared" si="227"/>
        <v>0</v>
      </c>
      <c r="AQ90" s="59">
        <f t="shared" si="227"/>
        <v>0</v>
      </c>
      <c r="AR90" s="59">
        <f t="shared" si="227"/>
        <v>0</v>
      </c>
      <c r="AS90" s="59">
        <f t="shared" si="227"/>
        <v>0</v>
      </c>
      <c r="AT90" s="59">
        <f t="shared" si="227"/>
        <v>0</v>
      </c>
      <c r="AU90" s="59">
        <f t="shared" si="227"/>
        <v>0</v>
      </c>
      <c r="AV90" s="59">
        <f t="shared" si="179"/>
        <v>0</v>
      </c>
      <c r="AW90" s="59">
        <f t="shared" ref="AW90:BF90" si="228">IFERROR(SUM(AW88:AW89), 0)</f>
        <v>0</v>
      </c>
      <c r="AX90" s="59">
        <f t="shared" si="228"/>
        <v>0</v>
      </c>
      <c r="AY90" s="59">
        <f t="shared" si="228"/>
        <v>0</v>
      </c>
      <c r="AZ90" s="59">
        <f t="shared" si="228"/>
        <v>0</v>
      </c>
      <c r="BA90" s="59">
        <f t="shared" si="228"/>
        <v>0</v>
      </c>
      <c r="BB90" s="59">
        <f t="shared" si="228"/>
        <v>0</v>
      </c>
      <c r="BC90" s="59">
        <f t="shared" si="228"/>
        <v>0</v>
      </c>
      <c r="BD90" s="59">
        <f t="shared" si="228"/>
        <v>0</v>
      </c>
      <c r="BE90" s="59">
        <f t="shared" si="228"/>
        <v>0</v>
      </c>
      <c r="BF90" s="59">
        <f t="shared" si="228"/>
        <v>0</v>
      </c>
      <c r="BG90" s="59">
        <f t="shared" si="180"/>
        <v>0</v>
      </c>
      <c r="BH90" s="59">
        <f t="shared" ref="BH90:BQ90" si="229">IFERROR(SUM(BH88:BH89), 0)</f>
        <v>0</v>
      </c>
      <c r="BI90" s="59">
        <f t="shared" si="229"/>
        <v>0</v>
      </c>
      <c r="BJ90" s="59">
        <f t="shared" si="229"/>
        <v>0</v>
      </c>
      <c r="BK90" s="59">
        <f t="shared" si="229"/>
        <v>0</v>
      </c>
      <c r="BL90" s="59">
        <f t="shared" si="229"/>
        <v>0</v>
      </c>
      <c r="BM90" s="59">
        <f t="shared" si="229"/>
        <v>0</v>
      </c>
      <c r="BN90" s="59">
        <f t="shared" si="229"/>
        <v>0</v>
      </c>
      <c r="BO90" s="59">
        <f t="shared" si="229"/>
        <v>0</v>
      </c>
      <c r="BP90" s="59">
        <f t="shared" si="229"/>
        <v>0</v>
      </c>
      <c r="BQ90" s="59">
        <f t="shared" si="229"/>
        <v>0</v>
      </c>
      <c r="BR90" s="59">
        <f t="shared" si="181"/>
        <v>0</v>
      </c>
      <c r="BS90" s="59">
        <f t="shared" ref="BS90:CB90" si="230">IFERROR(SUM(BS88:BS89), 0)</f>
        <v>0</v>
      </c>
      <c r="BT90" s="59">
        <f t="shared" si="230"/>
        <v>0</v>
      </c>
      <c r="BU90" s="59">
        <f t="shared" si="230"/>
        <v>0</v>
      </c>
      <c r="BV90" s="59">
        <f t="shared" si="230"/>
        <v>0</v>
      </c>
      <c r="BW90" s="59">
        <f t="shared" si="230"/>
        <v>0</v>
      </c>
      <c r="BX90" s="59">
        <f t="shared" si="230"/>
        <v>0</v>
      </c>
      <c r="BY90" s="59">
        <f t="shared" si="230"/>
        <v>0</v>
      </c>
      <c r="BZ90" s="59">
        <f t="shared" si="230"/>
        <v>0</v>
      </c>
      <c r="CA90" s="59">
        <f t="shared" si="230"/>
        <v>0</v>
      </c>
      <c r="CB90" s="59">
        <f t="shared" si="230"/>
        <v>0</v>
      </c>
      <c r="CC90" s="59">
        <f t="shared" si="182"/>
        <v>0</v>
      </c>
      <c r="CD90" s="59">
        <f t="shared" ref="CD90:CM90" si="231">IFERROR(SUM(CD88:CD89), 0)</f>
        <v>0</v>
      </c>
      <c r="CE90" s="59">
        <f t="shared" si="231"/>
        <v>0</v>
      </c>
      <c r="CF90" s="59">
        <f t="shared" si="231"/>
        <v>0</v>
      </c>
      <c r="CG90" s="59">
        <f t="shared" si="231"/>
        <v>0</v>
      </c>
      <c r="CH90" s="59">
        <f t="shared" si="231"/>
        <v>0</v>
      </c>
      <c r="CI90" s="59">
        <f t="shared" si="231"/>
        <v>0</v>
      </c>
      <c r="CJ90" s="59">
        <f t="shared" si="231"/>
        <v>0</v>
      </c>
      <c r="CK90" s="59">
        <f t="shared" si="231"/>
        <v>0</v>
      </c>
      <c r="CL90" s="63">
        <f t="shared" si="231"/>
        <v>0</v>
      </c>
      <c r="CM90" s="63">
        <f t="shared" si="231"/>
        <v>0</v>
      </c>
      <c r="CN90" s="61">
        <f t="shared" si="183"/>
        <v>0</v>
      </c>
      <c r="CO90" s="52"/>
      <c r="CP90" s="62" t="s">
        <v>1072</v>
      </c>
      <c r="CQ90" s="52"/>
      <c r="CR90" s="62"/>
      <c r="CS90" s="54"/>
      <c r="CT90" s="54"/>
      <c r="CU90" s="55" t="s">
        <v>1071</v>
      </c>
      <c r="CV90" s="56" t="s">
        <v>31</v>
      </c>
      <c r="CW90" s="57">
        <v>3</v>
      </c>
      <c r="CX90" s="59" t="s">
        <v>1073</v>
      </c>
      <c r="CY90" s="59" t="s">
        <v>1074</v>
      </c>
      <c r="CZ90" s="59" t="s">
        <v>1075</v>
      </c>
      <c r="DA90" s="59" t="s">
        <v>1076</v>
      </c>
      <c r="DB90" s="59" t="s">
        <v>1077</v>
      </c>
      <c r="DC90" s="59" t="s">
        <v>1078</v>
      </c>
      <c r="DD90" s="59" t="s">
        <v>1079</v>
      </c>
      <c r="DE90" s="59" t="s">
        <v>1080</v>
      </c>
      <c r="DF90" s="59" t="s">
        <v>1081</v>
      </c>
      <c r="DG90" s="59" t="s">
        <v>1082</v>
      </c>
      <c r="DH90" s="59" t="s">
        <v>1083</v>
      </c>
      <c r="DI90" s="59" t="s">
        <v>1073</v>
      </c>
      <c r="DJ90" s="59" t="s">
        <v>1074</v>
      </c>
      <c r="DK90" s="59" t="s">
        <v>1075</v>
      </c>
      <c r="DL90" s="59" t="s">
        <v>1076</v>
      </c>
      <c r="DM90" s="59" t="s">
        <v>1077</v>
      </c>
      <c r="DN90" s="59" t="s">
        <v>1078</v>
      </c>
      <c r="DO90" s="59" t="s">
        <v>1079</v>
      </c>
      <c r="DP90" s="59" t="s">
        <v>1080</v>
      </c>
      <c r="DQ90" s="59" t="s">
        <v>1081</v>
      </c>
      <c r="DR90" s="59" t="s">
        <v>1082</v>
      </c>
      <c r="DS90" s="59" t="s">
        <v>1083</v>
      </c>
      <c r="DT90" s="59" t="s">
        <v>1073</v>
      </c>
      <c r="DU90" s="59" t="s">
        <v>1074</v>
      </c>
      <c r="DV90" s="59" t="s">
        <v>1075</v>
      </c>
      <c r="DW90" s="59" t="s">
        <v>1076</v>
      </c>
      <c r="DX90" s="59" t="s">
        <v>1077</v>
      </c>
      <c r="DY90" s="59" t="s">
        <v>1078</v>
      </c>
      <c r="DZ90" s="59" t="s">
        <v>1079</v>
      </c>
      <c r="EA90" s="59" t="s">
        <v>1080</v>
      </c>
      <c r="EB90" s="59" t="s">
        <v>1081</v>
      </c>
      <c r="EC90" s="59" t="s">
        <v>1082</v>
      </c>
      <c r="ED90" s="59" t="s">
        <v>1083</v>
      </c>
      <c r="EE90" s="59" t="s">
        <v>1073</v>
      </c>
      <c r="EF90" s="59" t="s">
        <v>1074</v>
      </c>
      <c r="EG90" s="59" t="s">
        <v>1075</v>
      </c>
      <c r="EH90" s="59" t="s">
        <v>1076</v>
      </c>
      <c r="EI90" s="59" t="s">
        <v>1077</v>
      </c>
      <c r="EJ90" s="59" t="s">
        <v>1078</v>
      </c>
      <c r="EK90" s="59" t="s">
        <v>1079</v>
      </c>
      <c r="EL90" s="59" t="s">
        <v>1080</v>
      </c>
      <c r="EM90" s="59" t="s">
        <v>1081</v>
      </c>
      <c r="EN90" s="59" t="s">
        <v>1082</v>
      </c>
      <c r="EO90" s="59" t="s">
        <v>1083</v>
      </c>
      <c r="EP90" s="59" t="s">
        <v>1073</v>
      </c>
      <c r="EQ90" s="59" t="s">
        <v>1074</v>
      </c>
      <c r="ER90" s="59" t="s">
        <v>1075</v>
      </c>
      <c r="ES90" s="59" t="s">
        <v>1076</v>
      </c>
      <c r="ET90" s="59" t="s">
        <v>1077</v>
      </c>
      <c r="EU90" s="59" t="s">
        <v>1078</v>
      </c>
      <c r="EV90" s="59" t="s">
        <v>1079</v>
      </c>
      <c r="EW90" s="59" t="s">
        <v>1080</v>
      </c>
      <c r="EX90" s="59" t="s">
        <v>1081</v>
      </c>
      <c r="EY90" s="59" t="s">
        <v>1082</v>
      </c>
      <c r="EZ90" s="59" t="s">
        <v>1083</v>
      </c>
      <c r="FA90" s="59" t="s">
        <v>1073</v>
      </c>
      <c r="FB90" s="59" t="s">
        <v>1074</v>
      </c>
      <c r="FC90" s="59" t="s">
        <v>1075</v>
      </c>
      <c r="FD90" s="59" t="s">
        <v>1076</v>
      </c>
      <c r="FE90" s="59" t="s">
        <v>1077</v>
      </c>
      <c r="FF90" s="59" t="s">
        <v>1078</v>
      </c>
      <c r="FG90" s="59" t="s">
        <v>1079</v>
      </c>
      <c r="FH90" s="59" t="s">
        <v>1080</v>
      </c>
      <c r="FI90" s="59" t="s">
        <v>1081</v>
      </c>
      <c r="FJ90" s="59" t="s">
        <v>1082</v>
      </c>
      <c r="FK90" s="59" t="s">
        <v>1083</v>
      </c>
      <c r="FL90" s="59" t="s">
        <v>1073</v>
      </c>
      <c r="FM90" s="59" t="s">
        <v>1074</v>
      </c>
      <c r="FN90" s="59" t="s">
        <v>1075</v>
      </c>
      <c r="FO90" s="59" t="s">
        <v>1076</v>
      </c>
      <c r="FP90" s="59" t="s">
        <v>1077</v>
      </c>
      <c r="FQ90" s="59" t="s">
        <v>1078</v>
      </c>
      <c r="FR90" s="59" t="s">
        <v>1079</v>
      </c>
      <c r="FS90" s="59" t="s">
        <v>1080</v>
      </c>
      <c r="FT90" s="59" t="s">
        <v>1081</v>
      </c>
      <c r="FU90" s="59" t="s">
        <v>1082</v>
      </c>
      <c r="FV90" s="59" t="s">
        <v>1083</v>
      </c>
      <c r="FW90" s="59" t="s">
        <v>1073</v>
      </c>
      <c r="FX90" s="59" t="s">
        <v>1074</v>
      </c>
      <c r="FY90" s="59" t="s">
        <v>1075</v>
      </c>
      <c r="FZ90" s="59" t="s">
        <v>1076</v>
      </c>
      <c r="GA90" s="59" t="s">
        <v>1077</v>
      </c>
      <c r="GB90" s="59" t="s">
        <v>1078</v>
      </c>
      <c r="GC90" s="59" t="s">
        <v>1079</v>
      </c>
      <c r="GD90" s="59" t="s">
        <v>1080</v>
      </c>
      <c r="GE90" s="63" t="s">
        <v>1081</v>
      </c>
      <c r="GF90" s="63" t="s">
        <v>1082</v>
      </c>
      <c r="GG90" s="61" t="s">
        <v>1083</v>
      </c>
      <c r="GH90" s="52"/>
      <c r="GI90" s="62" t="s">
        <v>1072</v>
      </c>
      <c r="GJ90" s="52"/>
      <c r="GK90" s="62"/>
      <c r="GL90" s="54"/>
    </row>
    <row r="91" spans="1:194" ht="20.25" hidden="1" customHeight="1" x14ac:dyDescent="0.2">
      <c r="A91" s="44"/>
      <c r="B91" s="55" t="s">
        <v>1084</v>
      </c>
      <c r="C91" s="56" t="s">
        <v>31</v>
      </c>
      <c r="D91" s="57">
        <v>3</v>
      </c>
      <c r="E91" s="58"/>
      <c r="F91" s="58"/>
      <c r="G91" s="58"/>
      <c r="H91" s="58"/>
      <c r="I91" s="58"/>
      <c r="J91" s="58"/>
      <c r="K91" s="58"/>
      <c r="L91" s="58"/>
      <c r="M91" s="58"/>
      <c r="N91" s="58"/>
      <c r="O91" s="59">
        <f t="shared" si="176"/>
        <v>0</v>
      </c>
      <c r="P91" s="58"/>
      <c r="Q91" s="58"/>
      <c r="R91" s="58"/>
      <c r="S91" s="58"/>
      <c r="T91" s="58"/>
      <c r="U91" s="58"/>
      <c r="V91" s="58"/>
      <c r="W91" s="58"/>
      <c r="X91" s="58"/>
      <c r="Y91" s="58"/>
      <c r="Z91" s="59">
        <f t="shared" si="177"/>
        <v>0</v>
      </c>
      <c r="AA91" s="58"/>
      <c r="AB91" s="58"/>
      <c r="AC91" s="58"/>
      <c r="AD91" s="58"/>
      <c r="AE91" s="58"/>
      <c r="AF91" s="58"/>
      <c r="AG91" s="58"/>
      <c r="AH91" s="58"/>
      <c r="AI91" s="58"/>
      <c r="AJ91" s="58"/>
      <c r="AK91" s="59">
        <f t="shared" si="178"/>
        <v>0</v>
      </c>
      <c r="AL91" s="58"/>
      <c r="AM91" s="58"/>
      <c r="AN91" s="58"/>
      <c r="AO91" s="58"/>
      <c r="AP91" s="58"/>
      <c r="AQ91" s="58"/>
      <c r="AR91" s="58"/>
      <c r="AS91" s="58"/>
      <c r="AT91" s="58"/>
      <c r="AU91" s="58"/>
      <c r="AV91" s="59">
        <f t="shared" si="179"/>
        <v>0</v>
      </c>
      <c r="AW91" s="58"/>
      <c r="AX91" s="58"/>
      <c r="AY91" s="58"/>
      <c r="AZ91" s="58"/>
      <c r="BA91" s="58"/>
      <c r="BB91" s="58"/>
      <c r="BC91" s="58"/>
      <c r="BD91" s="58"/>
      <c r="BE91" s="58"/>
      <c r="BF91" s="58"/>
      <c r="BG91" s="59">
        <f t="shared" si="180"/>
        <v>0</v>
      </c>
      <c r="BH91" s="58"/>
      <c r="BI91" s="58"/>
      <c r="BJ91" s="58"/>
      <c r="BK91" s="58"/>
      <c r="BL91" s="58"/>
      <c r="BM91" s="58"/>
      <c r="BN91" s="58"/>
      <c r="BO91" s="58"/>
      <c r="BP91" s="58"/>
      <c r="BQ91" s="58"/>
      <c r="BR91" s="59">
        <f t="shared" si="181"/>
        <v>0</v>
      </c>
      <c r="BS91" s="58"/>
      <c r="BT91" s="58"/>
      <c r="BU91" s="58"/>
      <c r="BV91" s="58"/>
      <c r="BW91" s="58"/>
      <c r="BX91" s="58"/>
      <c r="BY91" s="58"/>
      <c r="BZ91" s="58"/>
      <c r="CA91" s="58"/>
      <c r="CB91" s="58"/>
      <c r="CC91" s="59">
        <f t="shared" si="182"/>
        <v>0</v>
      </c>
      <c r="CD91" s="58"/>
      <c r="CE91" s="58"/>
      <c r="CF91" s="58"/>
      <c r="CG91" s="58"/>
      <c r="CH91" s="58"/>
      <c r="CI91" s="58"/>
      <c r="CJ91" s="58"/>
      <c r="CK91" s="58"/>
      <c r="CL91" s="60"/>
      <c r="CM91" s="60"/>
      <c r="CN91" s="61">
        <f t="shared" si="183"/>
        <v>0</v>
      </c>
      <c r="CO91" s="52"/>
      <c r="CP91" s="62" t="s">
        <v>1085</v>
      </c>
      <c r="CQ91" s="52"/>
      <c r="CR91" s="62"/>
      <c r="CS91" s="54"/>
      <c r="CT91" s="54"/>
      <c r="CU91" s="55" t="s">
        <v>1084</v>
      </c>
      <c r="CV91" s="56" t="s">
        <v>31</v>
      </c>
      <c r="CW91" s="57">
        <v>3</v>
      </c>
      <c r="CX91" s="58" t="s">
        <v>1086</v>
      </c>
      <c r="CY91" s="58" t="s">
        <v>1087</v>
      </c>
      <c r="CZ91" s="58" t="s">
        <v>1088</v>
      </c>
      <c r="DA91" s="58" t="s">
        <v>1089</v>
      </c>
      <c r="DB91" s="58" t="s">
        <v>1090</v>
      </c>
      <c r="DC91" s="58" t="s">
        <v>1091</v>
      </c>
      <c r="DD91" s="58" t="s">
        <v>1092</v>
      </c>
      <c r="DE91" s="58" t="s">
        <v>1093</v>
      </c>
      <c r="DF91" s="58" t="s">
        <v>1094</v>
      </c>
      <c r="DG91" s="58" t="s">
        <v>1095</v>
      </c>
      <c r="DH91" s="59" t="s">
        <v>1096</v>
      </c>
      <c r="DI91" s="58" t="s">
        <v>1086</v>
      </c>
      <c r="DJ91" s="58" t="s">
        <v>1087</v>
      </c>
      <c r="DK91" s="58" t="s">
        <v>1088</v>
      </c>
      <c r="DL91" s="58" t="s">
        <v>1089</v>
      </c>
      <c r="DM91" s="58" t="s">
        <v>1090</v>
      </c>
      <c r="DN91" s="58" t="s">
        <v>1091</v>
      </c>
      <c r="DO91" s="58" t="s">
        <v>1092</v>
      </c>
      <c r="DP91" s="58" t="s">
        <v>1093</v>
      </c>
      <c r="DQ91" s="58" t="s">
        <v>1094</v>
      </c>
      <c r="DR91" s="58" t="s">
        <v>1095</v>
      </c>
      <c r="DS91" s="59" t="s">
        <v>1096</v>
      </c>
      <c r="DT91" s="58" t="s">
        <v>1086</v>
      </c>
      <c r="DU91" s="58" t="s">
        <v>1087</v>
      </c>
      <c r="DV91" s="58" t="s">
        <v>1088</v>
      </c>
      <c r="DW91" s="58" t="s">
        <v>1089</v>
      </c>
      <c r="DX91" s="58" t="s">
        <v>1090</v>
      </c>
      <c r="DY91" s="58" t="s">
        <v>1091</v>
      </c>
      <c r="DZ91" s="58" t="s">
        <v>1092</v>
      </c>
      <c r="EA91" s="58" t="s">
        <v>1093</v>
      </c>
      <c r="EB91" s="58" t="s">
        <v>1094</v>
      </c>
      <c r="EC91" s="58" t="s">
        <v>1095</v>
      </c>
      <c r="ED91" s="59" t="s">
        <v>1096</v>
      </c>
      <c r="EE91" s="58" t="s">
        <v>1086</v>
      </c>
      <c r="EF91" s="58" t="s">
        <v>1087</v>
      </c>
      <c r="EG91" s="58" t="s">
        <v>1088</v>
      </c>
      <c r="EH91" s="58" t="s">
        <v>1089</v>
      </c>
      <c r="EI91" s="58" t="s">
        <v>1090</v>
      </c>
      <c r="EJ91" s="58" t="s">
        <v>1091</v>
      </c>
      <c r="EK91" s="58" t="s">
        <v>1092</v>
      </c>
      <c r="EL91" s="58" t="s">
        <v>1093</v>
      </c>
      <c r="EM91" s="58" t="s">
        <v>1094</v>
      </c>
      <c r="EN91" s="58" t="s">
        <v>1095</v>
      </c>
      <c r="EO91" s="59" t="s">
        <v>1096</v>
      </c>
      <c r="EP91" s="58" t="s">
        <v>1086</v>
      </c>
      <c r="EQ91" s="58" t="s">
        <v>1087</v>
      </c>
      <c r="ER91" s="58" t="s">
        <v>1088</v>
      </c>
      <c r="ES91" s="58" t="s">
        <v>1089</v>
      </c>
      <c r="ET91" s="58" t="s">
        <v>1090</v>
      </c>
      <c r="EU91" s="58" t="s">
        <v>1091</v>
      </c>
      <c r="EV91" s="58" t="s">
        <v>1092</v>
      </c>
      <c r="EW91" s="58" t="s">
        <v>1093</v>
      </c>
      <c r="EX91" s="58" t="s">
        <v>1094</v>
      </c>
      <c r="EY91" s="58" t="s">
        <v>1095</v>
      </c>
      <c r="EZ91" s="59" t="s">
        <v>1096</v>
      </c>
      <c r="FA91" s="58" t="s">
        <v>1086</v>
      </c>
      <c r="FB91" s="58" t="s">
        <v>1087</v>
      </c>
      <c r="FC91" s="58" t="s">
        <v>1088</v>
      </c>
      <c r="FD91" s="58" t="s">
        <v>1089</v>
      </c>
      <c r="FE91" s="58" t="s">
        <v>1090</v>
      </c>
      <c r="FF91" s="58" t="s">
        <v>1091</v>
      </c>
      <c r="FG91" s="58" t="s">
        <v>1092</v>
      </c>
      <c r="FH91" s="58" t="s">
        <v>1093</v>
      </c>
      <c r="FI91" s="58" t="s">
        <v>1094</v>
      </c>
      <c r="FJ91" s="58" t="s">
        <v>1095</v>
      </c>
      <c r="FK91" s="59" t="s">
        <v>1096</v>
      </c>
      <c r="FL91" s="58" t="s">
        <v>1086</v>
      </c>
      <c r="FM91" s="58" t="s">
        <v>1087</v>
      </c>
      <c r="FN91" s="58" t="s">
        <v>1088</v>
      </c>
      <c r="FO91" s="58" t="s">
        <v>1089</v>
      </c>
      <c r="FP91" s="58" t="s">
        <v>1090</v>
      </c>
      <c r="FQ91" s="58" t="s">
        <v>1091</v>
      </c>
      <c r="FR91" s="58" t="s">
        <v>1092</v>
      </c>
      <c r="FS91" s="58" t="s">
        <v>1093</v>
      </c>
      <c r="FT91" s="58" t="s">
        <v>1094</v>
      </c>
      <c r="FU91" s="58" t="s">
        <v>1095</v>
      </c>
      <c r="FV91" s="59" t="s">
        <v>1096</v>
      </c>
      <c r="FW91" s="58" t="s">
        <v>1086</v>
      </c>
      <c r="FX91" s="58" t="s">
        <v>1087</v>
      </c>
      <c r="FY91" s="58" t="s">
        <v>1088</v>
      </c>
      <c r="FZ91" s="58" t="s">
        <v>1089</v>
      </c>
      <c r="GA91" s="58" t="s">
        <v>1090</v>
      </c>
      <c r="GB91" s="58" t="s">
        <v>1091</v>
      </c>
      <c r="GC91" s="58" t="s">
        <v>1092</v>
      </c>
      <c r="GD91" s="58" t="s">
        <v>1093</v>
      </c>
      <c r="GE91" s="60" t="s">
        <v>1094</v>
      </c>
      <c r="GF91" s="60" t="s">
        <v>1095</v>
      </c>
      <c r="GG91" s="61" t="s">
        <v>1096</v>
      </c>
      <c r="GH91" s="52"/>
      <c r="GI91" s="62" t="s">
        <v>1085</v>
      </c>
      <c r="GJ91" s="52"/>
      <c r="GK91" s="62"/>
      <c r="GL91" s="54"/>
    </row>
    <row r="92" spans="1:194" ht="20.25" hidden="1" customHeight="1" x14ac:dyDescent="0.2">
      <c r="A92" s="44"/>
      <c r="B92" s="55" t="s">
        <v>1097</v>
      </c>
      <c r="C92" s="56" t="s">
        <v>31</v>
      </c>
      <c r="D92" s="57">
        <v>3</v>
      </c>
      <c r="E92" s="58"/>
      <c r="F92" s="58"/>
      <c r="G92" s="58"/>
      <c r="H92" s="58"/>
      <c r="I92" s="58"/>
      <c r="J92" s="58"/>
      <c r="K92" s="58"/>
      <c r="L92" s="58"/>
      <c r="M92" s="58"/>
      <c r="N92" s="58"/>
      <c r="O92" s="59">
        <f t="shared" si="176"/>
        <v>0</v>
      </c>
      <c r="P92" s="58"/>
      <c r="Q92" s="58"/>
      <c r="R92" s="58"/>
      <c r="S92" s="58"/>
      <c r="T92" s="58"/>
      <c r="U92" s="58"/>
      <c r="V92" s="58"/>
      <c r="W92" s="58"/>
      <c r="X92" s="58"/>
      <c r="Y92" s="58"/>
      <c r="Z92" s="59">
        <f t="shared" si="177"/>
        <v>0</v>
      </c>
      <c r="AA92" s="58"/>
      <c r="AB92" s="58"/>
      <c r="AC92" s="58"/>
      <c r="AD92" s="58"/>
      <c r="AE92" s="58"/>
      <c r="AF92" s="58"/>
      <c r="AG92" s="58"/>
      <c r="AH92" s="58"/>
      <c r="AI92" s="58"/>
      <c r="AJ92" s="58"/>
      <c r="AK92" s="59">
        <f t="shared" si="178"/>
        <v>0</v>
      </c>
      <c r="AL92" s="58"/>
      <c r="AM92" s="58"/>
      <c r="AN92" s="58"/>
      <c r="AO92" s="58"/>
      <c r="AP92" s="58"/>
      <c r="AQ92" s="58"/>
      <c r="AR92" s="58"/>
      <c r="AS92" s="58"/>
      <c r="AT92" s="58"/>
      <c r="AU92" s="58"/>
      <c r="AV92" s="59">
        <f t="shared" si="179"/>
        <v>0</v>
      </c>
      <c r="AW92" s="58"/>
      <c r="AX92" s="58"/>
      <c r="AY92" s="58"/>
      <c r="AZ92" s="58"/>
      <c r="BA92" s="58"/>
      <c r="BB92" s="58"/>
      <c r="BC92" s="58"/>
      <c r="BD92" s="58"/>
      <c r="BE92" s="58"/>
      <c r="BF92" s="58"/>
      <c r="BG92" s="59">
        <f t="shared" si="180"/>
        <v>0</v>
      </c>
      <c r="BH92" s="58"/>
      <c r="BI92" s="58"/>
      <c r="BJ92" s="58"/>
      <c r="BK92" s="58"/>
      <c r="BL92" s="58"/>
      <c r="BM92" s="58"/>
      <c r="BN92" s="58"/>
      <c r="BO92" s="58"/>
      <c r="BP92" s="58"/>
      <c r="BQ92" s="58"/>
      <c r="BR92" s="59">
        <f t="shared" si="181"/>
        <v>0</v>
      </c>
      <c r="BS92" s="58"/>
      <c r="BT92" s="58"/>
      <c r="BU92" s="58"/>
      <c r="BV92" s="58"/>
      <c r="BW92" s="58"/>
      <c r="BX92" s="58"/>
      <c r="BY92" s="58"/>
      <c r="BZ92" s="58"/>
      <c r="CA92" s="58"/>
      <c r="CB92" s="58"/>
      <c r="CC92" s="59">
        <f t="shared" si="182"/>
        <v>0</v>
      </c>
      <c r="CD92" s="58"/>
      <c r="CE92" s="58"/>
      <c r="CF92" s="58"/>
      <c r="CG92" s="58"/>
      <c r="CH92" s="58"/>
      <c r="CI92" s="58"/>
      <c r="CJ92" s="58"/>
      <c r="CK92" s="58"/>
      <c r="CL92" s="60"/>
      <c r="CM92" s="60"/>
      <c r="CN92" s="61">
        <f t="shared" si="183"/>
        <v>0</v>
      </c>
      <c r="CO92" s="52"/>
      <c r="CP92" s="62" t="s">
        <v>1098</v>
      </c>
      <c r="CQ92" s="52"/>
      <c r="CR92" s="62"/>
      <c r="CS92" s="54"/>
      <c r="CT92" s="54"/>
      <c r="CU92" s="55" t="s">
        <v>1097</v>
      </c>
      <c r="CV92" s="56" t="s">
        <v>31</v>
      </c>
      <c r="CW92" s="57">
        <v>3</v>
      </c>
      <c r="CX92" s="58" t="s">
        <v>1099</v>
      </c>
      <c r="CY92" s="58" t="s">
        <v>1100</v>
      </c>
      <c r="CZ92" s="58" t="s">
        <v>1101</v>
      </c>
      <c r="DA92" s="58" t="s">
        <v>1102</v>
      </c>
      <c r="DB92" s="58" t="s">
        <v>1103</v>
      </c>
      <c r="DC92" s="58" t="s">
        <v>1104</v>
      </c>
      <c r="DD92" s="58" t="s">
        <v>1105</v>
      </c>
      <c r="DE92" s="58" t="s">
        <v>1106</v>
      </c>
      <c r="DF92" s="58" t="s">
        <v>1107</v>
      </c>
      <c r="DG92" s="58" t="s">
        <v>1108</v>
      </c>
      <c r="DH92" s="59" t="s">
        <v>1109</v>
      </c>
      <c r="DI92" s="58" t="s">
        <v>1099</v>
      </c>
      <c r="DJ92" s="58" t="s">
        <v>1100</v>
      </c>
      <c r="DK92" s="58" t="s">
        <v>1101</v>
      </c>
      <c r="DL92" s="58" t="s">
        <v>1102</v>
      </c>
      <c r="DM92" s="58" t="s">
        <v>1103</v>
      </c>
      <c r="DN92" s="58" t="s">
        <v>1104</v>
      </c>
      <c r="DO92" s="58" t="s">
        <v>1105</v>
      </c>
      <c r="DP92" s="58" t="s">
        <v>1106</v>
      </c>
      <c r="DQ92" s="58" t="s">
        <v>1107</v>
      </c>
      <c r="DR92" s="58" t="s">
        <v>1108</v>
      </c>
      <c r="DS92" s="59" t="s">
        <v>1109</v>
      </c>
      <c r="DT92" s="58" t="s">
        <v>1099</v>
      </c>
      <c r="DU92" s="58" t="s">
        <v>1100</v>
      </c>
      <c r="DV92" s="58" t="s">
        <v>1101</v>
      </c>
      <c r="DW92" s="58" t="s">
        <v>1102</v>
      </c>
      <c r="DX92" s="58" t="s">
        <v>1103</v>
      </c>
      <c r="DY92" s="58" t="s">
        <v>1104</v>
      </c>
      <c r="DZ92" s="58" t="s">
        <v>1105</v>
      </c>
      <c r="EA92" s="58" t="s">
        <v>1106</v>
      </c>
      <c r="EB92" s="58" t="s">
        <v>1107</v>
      </c>
      <c r="EC92" s="58" t="s">
        <v>1108</v>
      </c>
      <c r="ED92" s="59" t="s">
        <v>1109</v>
      </c>
      <c r="EE92" s="58" t="s">
        <v>1099</v>
      </c>
      <c r="EF92" s="58" t="s">
        <v>1100</v>
      </c>
      <c r="EG92" s="58" t="s">
        <v>1101</v>
      </c>
      <c r="EH92" s="58" t="s">
        <v>1102</v>
      </c>
      <c r="EI92" s="58" t="s">
        <v>1103</v>
      </c>
      <c r="EJ92" s="58" t="s">
        <v>1104</v>
      </c>
      <c r="EK92" s="58" t="s">
        <v>1105</v>
      </c>
      <c r="EL92" s="58" t="s">
        <v>1106</v>
      </c>
      <c r="EM92" s="58" t="s">
        <v>1107</v>
      </c>
      <c r="EN92" s="58" t="s">
        <v>1108</v>
      </c>
      <c r="EO92" s="59" t="s">
        <v>1109</v>
      </c>
      <c r="EP92" s="58" t="s">
        <v>1099</v>
      </c>
      <c r="EQ92" s="58" t="s">
        <v>1100</v>
      </c>
      <c r="ER92" s="58" t="s">
        <v>1101</v>
      </c>
      <c r="ES92" s="58" t="s">
        <v>1102</v>
      </c>
      <c r="ET92" s="58" t="s">
        <v>1103</v>
      </c>
      <c r="EU92" s="58" t="s">
        <v>1104</v>
      </c>
      <c r="EV92" s="58" t="s">
        <v>1105</v>
      </c>
      <c r="EW92" s="58" t="s">
        <v>1106</v>
      </c>
      <c r="EX92" s="58" t="s">
        <v>1107</v>
      </c>
      <c r="EY92" s="58" t="s">
        <v>1108</v>
      </c>
      <c r="EZ92" s="59" t="s">
        <v>1109</v>
      </c>
      <c r="FA92" s="58" t="s">
        <v>1099</v>
      </c>
      <c r="FB92" s="58" t="s">
        <v>1100</v>
      </c>
      <c r="FC92" s="58" t="s">
        <v>1101</v>
      </c>
      <c r="FD92" s="58" t="s">
        <v>1102</v>
      </c>
      <c r="FE92" s="58" t="s">
        <v>1103</v>
      </c>
      <c r="FF92" s="58" t="s">
        <v>1104</v>
      </c>
      <c r="FG92" s="58" t="s">
        <v>1105</v>
      </c>
      <c r="FH92" s="58" t="s">
        <v>1106</v>
      </c>
      <c r="FI92" s="58" t="s">
        <v>1107</v>
      </c>
      <c r="FJ92" s="58" t="s">
        <v>1108</v>
      </c>
      <c r="FK92" s="59" t="s">
        <v>1109</v>
      </c>
      <c r="FL92" s="58" t="s">
        <v>1099</v>
      </c>
      <c r="FM92" s="58" t="s">
        <v>1100</v>
      </c>
      <c r="FN92" s="58" t="s">
        <v>1101</v>
      </c>
      <c r="FO92" s="58" t="s">
        <v>1102</v>
      </c>
      <c r="FP92" s="58" t="s">
        <v>1103</v>
      </c>
      <c r="FQ92" s="58" t="s">
        <v>1104</v>
      </c>
      <c r="FR92" s="58" t="s">
        <v>1105</v>
      </c>
      <c r="FS92" s="58" t="s">
        <v>1106</v>
      </c>
      <c r="FT92" s="58" t="s">
        <v>1107</v>
      </c>
      <c r="FU92" s="58" t="s">
        <v>1108</v>
      </c>
      <c r="FV92" s="59" t="s">
        <v>1109</v>
      </c>
      <c r="FW92" s="58" t="s">
        <v>1099</v>
      </c>
      <c r="FX92" s="58" t="s">
        <v>1100</v>
      </c>
      <c r="FY92" s="58" t="s">
        <v>1101</v>
      </c>
      <c r="FZ92" s="58" t="s">
        <v>1102</v>
      </c>
      <c r="GA92" s="58" t="s">
        <v>1103</v>
      </c>
      <c r="GB92" s="58" t="s">
        <v>1104</v>
      </c>
      <c r="GC92" s="58" t="s">
        <v>1105</v>
      </c>
      <c r="GD92" s="58" t="s">
        <v>1106</v>
      </c>
      <c r="GE92" s="60" t="s">
        <v>1107</v>
      </c>
      <c r="GF92" s="60" t="s">
        <v>1108</v>
      </c>
      <c r="GG92" s="61" t="s">
        <v>1109</v>
      </c>
      <c r="GH92" s="52"/>
      <c r="GI92" s="62" t="s">
        <v>1098</v>
      </c>
      <c r="GJ92" s="52"/>
      <c r="GK92" s="62"/>
      <c r="GL92" s="54"/>
    </row>
    <row r="93" spans="1:194" ht="20.25" hidden="1" customHeight="1" x14ac:dyDescent="0.2">
      <c r="A93" s="44"/>
      <c r="B93" s="55" t="s">
        <v>1110</v>
      </c>
      <c r="C93" s="56" t="s">
        <v>31</v>
      </c>
      <c r="D93" s="57">
        <v>3</v>
      </c>
      <c r="E93" s="59">
        <f t="shared" ref="E93:L93" si="232">IFERROR(SUM(E91:E92), 0)</f>
        <v>0</v>
      </c>
      <c r="F93" s="59">
        <f t="shared" si="232"/>
        <v>0</v>
      </c>
      <c r="G93" s="59">
        <f t="shared" si="232"/>
        <v>0</v>
      </c>
      <c r="H93" s="59">
        <f t="shared" si="232"/>
        <v>0</v>
      </c>
      <c r="I93" s="59">
        <f t="shared" si="232"/>
        <v>0</v>
      </c>
      <c r="J93" s="59">
        <f t="shared" si="232"/>
        <v>0</v>
      </c>
      <c r="K93" s="59">
        <f t="shared" si="232"/>
        <v>0</v>
      </c>
      <c r="L93" s="59">
        <f t="shared" si="232"/>
        <v>0</v>
      </c>
      <c r="M93" s="59">
        <f>IFERROR(SUM(M91:M92), 0)</f>
        <v>0</v>
      </c>
      <c r="N93" s="59">
        <f>IFERROR(SUM(N91:N92), 0)</f>
        <v>0</v>
      </c>
      <c r="O93" s="59">
        <f t="shared" si="176"/>
        <v>0</v>
      </c>
      <c r="P93" s="59">
        <f t="shared" ref="P93:Y93" si="233">IFERROR(SUM(P91:P92), 0)</f>
        <v>0</v>
      </c>
      <c r="Q93" s="59">
        <f t="shared" si="233"/>
        <v>0</v>
      </c>
      <c r="R93" s="59">
        <f t="shared" si="233"/>
        <v>0</v>
      </c>
      <c r="S93" s="59">
        <f t="shared" si="233"/>
        <v>0</v>
      </c>
      <c r="T93" s="59">
        <f t="shared" si="233"/>
        <v>0</v>
      </c>
      <c r="U93" s="59">
        <f t="shared" si="233"/>
        <v>0</v>
      </c>
      <c r="V93" s="59">
        <f t="shared" si="233"/>
        <v>0</v>
      </c>
      <c r="W93" s="59">
        <f t="shared" si="233"/>
        <v>0</v>
      </c>
      <c r="X93" s="59">
        <f t="shared" si="233"/>
        <v>0</v>
      </c>
      <c r="Y93" s="59">
        <f t="shared" si="233"/>
        <v>0</v>
      </c>
      <c r="Z93" s="59">
        <f t="shared" si="177"/>
        <v>0</v>
      </c>
      <c r="AA93" s="59">
        <f t="shared" ref="AA93:AJ93" si="234">IFERROR(SUM(AA91:AA92), 0)</f>
        <v>0</v>
      </c>
      <c r="AB93" s="59">
        <f t="shared" si="234"/>
        <v>0</v>
      </c>
      <c r="AC93" s="59">
        <f t="shared" si="234"/>
        <v>0</v>
      </c>
      <c r="AD93" s="59">
        <f t="shared" si="234"/>
        <v>0</v>
      </c>
      <c r="AE93" s="59">
        <f t="shared" si="234"/>
        <v>0</v>
      </c>
      <c r="AF93" s="59">
        <f t="shared" si="234"/>
        <v>0</v>
      </c>
      <c r="AG93" s="59">
        <f t="shared" si="234"/>
        <v>0</v>
      </c>
      <c r="AH93" s="59">
        <f t="shared" si="234"/>
        <v>0</v>
      </c>
      <c r="AI93" s="59">
        <f t="shared" si="234"/>
        <v>0</v>
      </c>
      <c r="AJ93" s="59">
        <f t="shared" si="234"/>
        <v>0</v>
      </c>
      <c r="AK93" s="59">
        <f t="shared" si="178"/>
        <v>0</v>
      </c>
      <c r="AL93" s="59">
        <f t="shared" ref="AL93:AU93" si="235">IFERROR(SUM(AL91:AL92), 0)</f>
        <v>0</v>
      </c>
      <c r="AM93" s="59">
        <f t="shared" si="235"/>
        <v>0</v>
      </c>
      <c r="AN93" s="59">
        <f t="shared" si="235"/>
        <v>0</v>
      </c>
      <c r="AO93" s="59">
        <f t="shared" si="235"/>
        <v>0</v>
      </c>
      <c r="AP93" s="59">
        <f t="shared" si="235"/>
        <v>0</v>
      </c>
      <c r="AQ93" s="59">
        <f t="shared" si="235"/>
        <v>0</v>
      </c>
      <c r="AR93" s="59">
        <f t="shared" si="235"/>
        <v>0</v>
      </c>
      <c r="AS93" s="59">
        <f t="shared" si="235"/>
        <v>0</v>
      </c>
      <c r="AT93" s="59">
        <f t="shared" si="235"/>
        <v>0</v>
      </c>
      <c r="AU93" s="59">
        <f t="shared" si="235"/>
        <v>0</v>
      </c>
      <c r="AV93" s="59">
        <f t="shared" si="179"/>
        <v>0</v>
      </c>
      <c r="AW93" s="59">
        <f t="shared" ref="AW93:BF93" si="236">IFERROR(SUM(AW91:AW92), 0)</f>
        <v>0</v>
      </c>
      <c r="AX93" s="59">
        <f t="shared" si="236"/>
        <v>0</v>
      </c>
      <c r="AY93" s="59">
        <f t="shared" si="236"/>
        <v>0</v>
      </c>
      <c r="AZ93" s="59">
        <f t="shared" si="236"/>
        <v>0</v>
      </c>
      <c r="BA93" s="59">
        <f t="shared" si="236"/>
        <v>0</v>
      </c>
      <c r="BB93" s="59">
        <f t="shared" si="236"/>
        <v>0</v>
      </c>
      <c r="BC93" s="59">
        <f t="shared" si="236"/>
        <v>0</v>
      </c>
      <c r="BD93" s="59">
        <f t="shared" si="236"/>
        <v>0</v>
      </c>
      <c r="BE93" s="59">
        <f t="shared" si="236"/>
        <v>0</v>
      </c>
      <c r="BF93" s="59">
        <f t="shared" si="236"/>
        <v>0</v>
      </c>
      <c r="BG93" s="59">
        <f t="shared" si="180"/>
        <v>0</v>
      </c>
      <c r="BH93" s="59">
        <f t="shared" ref="BH93:BQ93" si="237">IFERROR(SUM(BH91:BH92), 0)</f>
        <v>0</v>
      </c>
      <c r="BI93" s="59">
        <f t="shared" si="237"/>
        <v>0</v>
      </c>
      <c r="BJ93" s="59">
        <f t="shared" si="237"/>
        <v>0</v>
      </c>
      <c r="BK93" s="59">
        <f t="shared" si="237"/>
        <v>0</v>
      </c>
      <c r="BL93" s="59">
        <f t="shared" si="237"/>
        <v>0</v>
      </c>
      <c r="BM93" s="59">
        <f t="shared" si="237"/>
        <v>0</v>
      </c>
      <c r="BN93" s="59">
        <f t="shared" si="237"/>
        <v>0</v>
      </c>
      <c r="BO93" s="59">
        <f t="shared" si="237"/>
        <v>0</v>
      </c>
      <c r="BP93" s="59">
        <f t="shared" si="237"/>
        <v>0</v>
      </c>
      <c r="BQ93" s="59">
        <f t="shared" si="237"/>
        <v>0</v>
      </c>
      <c r="BR93" s="59">
        <f t="shared" si="181"/>
        <v>0</v>
      </c>
      <c r="BS93" s="59">
        <f t="shared" ref="BS93:CB93" si="238">IFERROR(SUM(BS91:BS92), 0)</f>
        <v>0</v>
      </c>
      <c r="BT93" s="59">
        <f t="shared" si="238"/>
        <v>0</v>
      </c>
      <c r="BU93" s="59">
        <f t="shared" si="238"/>
        <v>0</v>
      </c>
      <c r="BV93" s="59">
        <f t="shared" si="238"/>
        <v>0</v>
      </c>
      <c r="BW93" s="59">
        <f t="shared" si="238"/>
        <v>0</v>
      </c>
      <c r="BX93" s="59">
        <f t="shared" si="238"/>
        <v>0</v>
      </c>
      <c r="BY93" s="59">
        <f t="shared" si="238"/>
        <v>0</v>
      </c>
      <c r="BZ93" s="59">
        <f t="shared" si="238"/>
        <v>0</v>
      </c>
      <c r="CA93" s="59">
        <f t="shared" si="238"/>
        <v>0</v>
      </c>
      <c r="CB93" s="59">
        <f t="shared" si="238"/>
        <v>0</v>
      </c>
      <c r="CC93" s="59">
        <f t="shared" si="182"/>
        <v>0</v>
      </c>
      <c r="CD93" s="59">
        <f t="shared" ref="CD93:CM93" si="239">IFERROR(SUM(CD91:CD92), 0)</f>
        <v>0</v>
      </c>
      <c r="CE93" s="59">
        <f t="shared" si="239"/>
        <v>0</v>
      </c>
      <c r="CF93" s="59">
        <f t="shared" si="239"/>
        <v>0</v>
      </c>
      <c r="CG93" s="59">
        <f t="shared" si="239"/>
        <v>0</v>
      </c>
      <c r="CH93" s="59">
        <f t="shared" si="239"/>
        <v>0</v>
      </c>
      <c r="CI93" s="59">
        <f t="shared" si="239"/>
        <v>0</v>
      </c>
      <c r="CJ93" s="59">
        <f t="shared" si="239"/>
        <v>0</v>
      </c>
      <c r="CK93" s="59">
        <f t="shared" si="239"/>
        <v>0</v>
      </c>
      <c r="CL93" s="63">
        <f t="shared" si="239"/>
        <v>0</v>
      </c>
      <c r="CM93" s="63">
        <f t="shared" si="239"/>
        <v>0</v>
      </c>
      <c r="CN93" s="61">
        <f t="shared" si="183"/>
        <v>0</v>
      </c>
      <c r="CO93" s="52"/>
      <c r="CP93" s="62" t="s">
        <v>1111</v>
      </c>
      <c r="CQ93" s="52"/>
      <c r="CR93" s="62"/>
      <c r="CS93" s="54"/>
      <c r="CT93" s="54"/>
      <c r="CU93" s="55" t="s">
        <v>1110</v>
      </c>
      <c r="CV93" s="56" t="s">
        <v>31</v>
      </c>
      <c r="CW93" s="57">
        <v>3</v>
      </c>
      <c r="CX93" s="59" t="s">
        <v>1112</v>
      </c>
      <c r="CY93" s="59" t="s">
        <v>1113</v>
      </c>
      <c r="CZ93" s="59" t="s">
        <v>1114</v>
      </c>
      <c r="DA93" s="59" t="s">
        <v>1115</v>
      </c>
      <c r="DB93" s="59" t="s">
        <v>1116</v>
      </c>
      <c r="DC93" s="59" t="s">
        <v>1117</v>
      </c>
      <c r="DD93" s="59" t="s">
        <v>1118</v>
      </c>
      <c r="DE93" s="59" t="s">
        <v>1119</v>
      </c>
      <c r="DF93" s="59" t="s">
        <v>1120</v>
      </c>
      <c r="DG93" s="59" t="s">
        <v>1121</v>
      </c>
      <c r="DH93" s="59" t="s">
        <v>1122</v>
      </c>
      <c r="DI93" s="59" t="s">
        <v>1112</v>
      </c>
      <c r="DJ93" s="59" t="s">
        <v>1113</v>
      </c>
      <c r="DK93" s="59" t="s">
        <v>1114</v>
      </c>
      <c r="DL93" s="59" t="s">
        <v>1115</v>
      </c>
      <c r="DM93" s="59" t="s">
        <v>1116</v>
      </c>
      <c r="DN93" s="59" t="s">
        <v>1117</v>
      </c>
      <c r="DO93" s="59" t="s">
        <v>1118</v>
      </c>
      <c r="DP93" s="59" t="s">
        <v>1119</v>
      </c>
      <c r="DQ93" s="59" t="s">
        <v>1120</v>
      </c>
      <c r="DR93" s="59" t="s">
        <v>1121</v>
      </c>
      <c r="DS93" s="59" t="s">
        <v>1122</v>
      </c>
      <c r="DT93" s="59" t="s">
        <v>1112</v>
      </c>
      <c r="DU93" s="59" t="s">
        <v>1113</v>
      </c>
      <c r="DV93" s="59" t="s">
        <v>1114</v>
      </c>
      <c r="DW93" s="59" t="s">
        <v>1115</v>
      </c>
      <c r="DX93" s="59" t="s">
        <v>1116</v>
      </c>
      <c r="DY93" s="59" t="s">
        <v>1117</v>
      </c>
      <c r="DZ93" s="59" t="s">
        <v>1118</v>
      </c>
      <c r="EA93" s="59" t="s">
        <v>1119</v>
      </c>
      <c r="EB93" s="59" t="s">
        <v>1120</v>
      </c>
      <c r="EC93" s="59" t="s">
        <v>1121</v>
      </c>
      <c r="ED93" s="59" t="s">
        <v>1122</v>
      </c>
      <c r="EE93" s="59" t="s">
        <v>1112</v>
      </c>
      <c r="EF93" s="59" t="s">
        <v>1113</v>
      </c>
      <c r="EG93" s="59" t="s">
        <v>1114</v>
      </c>
      <c r="EH93" s="59" t="s">
        <v>1115</v>
      </c>
      <c r="EI93" s="59" t="s">
        <v>1116</v>
      </c>
      <c r="EJ93" s="59" t="s">
        <v>1117</v>
      </c>
      <c r="EK93" s="59" t="s">
        <v>1118</v>
      </c>
      <c r="EL93" s="59" t="s">
        <v>1119</v>
      </c>
      <c r="EM93" s="59" t="s">
        <v>1120</v>
      </c>
      <c r="EN93" s="59" t="s">
        <v>1121</v>
      </c>
      <c r="EO93" s="59" t="s">
        <v>1122</v>
      </c>
      <c r="EP93" s="59" t="s">
        <v>1112</v>
      </c>
      <c r="EQ93" s="59" t="s">
        <v>1113</v>
      </c>
      <c r="ER93" s="59" t="s">
        <v>1114</v>
      </c>
      <c r="ES93" s="59" t="s">
        <v>1115</v>
      </c>
      <c r="ET93" s="59" t="s">
        <v>1116</v>
      </c>
      <c r="EU93" s="59" t="s">
        <v>1117</v>
      </c>
      <c r="EV93" s="59" t="s">
        <v>1118</v>
      </c>
      <c r="EW93" s="59" t="s">
        <v>1119</v>
      </c>
      <c r="EX93" s="59" t="s">
        <v>1120</v>
      </c>
      <c r="EY93" s="59" t="s">
        <v>1121</v>
      </c>
      <c r="EZ93" s="59" t="s">
        <v>1122</v>
      </c>
      <c r="FA93" s="59" t="s">
        <v>1112</v>
      </c>
      <c r="FB93" s="59" t="s">
        <v>1113</v>
      </c>
      <c r="FC93" s="59" t="s">
        <v>1114</v>
      </c>
      <c r="FD93" s="59" t="s">
        <v>1115</v>
      </c>
      <c r="FE93" s="59" t="s">
        <v>1116</v>
      </c>
      <c r="FF93" s="59" t="s">
        <v>1117</v>
      </c>
      <c r="FG93" s="59" t="s">
        <v>1118</v>
      </c>
      <c r="FH93" s="59" t="s">
        <v>1119</v>
      </c>
      <c r="FI93" s="59" t="s">
        <v>1120</v>
      </c>
      <c r="FJ93" s="59" t="s">
        <v>1121</v>
      </c>
      <c r="FK93" s="59" t="s">
        <v>1122</v>
      </c>
      <c r="FL93" s="59" t="s">
        <v>1112</v>
      </c>
      <c r="FM93" s="59" t="s">
        <v>1113</v>
      </c>
      <c r="FN93" s="59" t="s">
        <v>1114</v>
      </c>
      <c r="FO93" s="59" t="s">
        <v>1115</v>
      </c>
      <c r="FP93" s="59" t="s">
        <v>1116</v>
      </c>
      <c r="FQ93" s="59" t="s">
        <v>1117</v>
      </c>
      <c r="FR93" s="59" t="s">
        <v>1118</v>
      </c>
      <c r="FS93" s="59" t="s">
        <v>1119</v>
      </c>
      <c r="FT93" s="59" t="s">
        <v>1120</v>
      </c>
      <c r="FU93" s="59" t="s">
        <v>1121</v>
      </c>
      <c r="FV93" s="59" t="s">
        <v>1122</v>
      </c>
      <c r="FW93" s="59" t="s">
        <v>1112</v>
      </c>
      <c r="FX93" s="59" t="s">
        <v>1113</v>
      </c>
      <c r="FY93" s="59" t="s">
        <v>1114</v>
      </c>
      <c r="FZ93" s="59" t="s">
        <v>1115</v>
      </c>
      <c r="GA93" s="59" t="s">
        <v>1116</v>
      </c>
      <c r="GB93" s="59" t="s">
        <v>1117</v>
      </c>
      <c r="GC93" s="59" t="s">
        <v>1118</v>
      </c>
      <c r="GD93" s="59" t="s">
        <v>1119</v>
      </c>
      <c r="GE93" s="63" t="s">
        <v>1120</v>
      </c>
      <c r="GF93" s="63" t="s">
        <v>1121</v>
      </c>
      <c r="GG93" s="61" t="s">
        <v>1122</v>
      </c>
      <c r="GH93" s="52"/>
      <c r="GI93" s="62" t="s">
        <v>1111</v>
      </c>
      <c r="GJ93" s="52"/>
      <c r="GK93" s="62"/>
      <c r="GL93" s="54"/>
    </row>
    <row r="94" spans="1:194" ht="20.25" hidden="1" customHeight="1" x14ac:dyDescent="0.2">
      <c r="A94" s="13"/>
      <c r="B94" s="55" t="s">
        <v>1123</v>
      </c>
      <c r="C94" s="56" t="s">
        <v>31</v>
      </c>
      <c r="D94" s="57">
        <v>3</v>
      </c>
      <c r="E94" s="58"/>
      <c r="F94" s="58"/>
      <c r="G94" s="58"/>
      <c r="H94" s="58"/>
      <c r="I94" s="58"/>
      <c r="J94" s="58"/>
      <c r="K94" s="58"/>
      <c r="L94" s="58"/>
      <c r="M94" s="58"/>
      <c r="N94" s="58"/>
      <c r="O94" s="59">
        <f t="shared" si="176"/>
        <v>0</v>
      </c>
      <c r="P94" s="58"/>
      <c r="Q94" s="58"/>
      <c r="R94" s="58"/>
      <c r="S94" s="58"/>
      <c r="T94" s="58"/>
      <c r="U94" s="58"/>
      <c r="V94" s="58"/>
      <c r="W94" s="58"/>
      <c r="X94" s="58"/>
      <c r="Y94" s="58"/>
      <c r="Z94" s="59">
        <f t="shared" si="177"/>
        <v>0</v>
      </c>
      <c r="AA94" s="58"/>
      <c r="AB94" s="58"/>
      <c r="AC94" s="58"/>
      <c r="AD94" s="58"/>
      <c r="AE94" s="58"/>
      <c r="AF94" s="58"/>
      <c r="AG94" s="58"/>
      <c r="AH94" s="58"/>
      <c r="AI94" s="58"/>
      <c r="AJ94" s="58"/>
      <c r="AK94" s="59">
        <f t="shared" si="178"/>
        <v>0</v>
      </c>
      <c r="AL94" s="58"/>
      <c r="AM94" s="58"/>
      <c r="AN94" s="58"/>
      <c r="AO94" s="58"/>
      <c r="AP94" s="58"/>
      <c r="AQ94" s="58"/>
      <c r="AR94" s="58"/>
      <c r="AS94" s="58"/>
      <c r="AT94" s="58"/>
      <c r="AU94" s="58"/>
      <c r="AV94" s="59">
        <f t="shared" si="179"/>
        <v>0</v>
      </c>
      <c r="AW94" s="58"/>
      <c r="AX94" s="58"/>
      <c r="AY94" s="58"/>
      <c r="AZ94" s="58"/>
      <c r="BA94" s="58"/>
      <c r="BB94" s="58"/>
      <c r="BC94" s="58"/>
      <c r="BD94" s="58"/>
      <c r="BE94" s="58"/>
      <c r="BF94" s="58"/>
      <c r="BG94" s="59">
        <f t="shared" si="180"/>
        <v>0</v>
      </c>
      <c r="BH94" s="58"/>
      <c r="BI94" s="58"/>
      <c r="BJ94" s="58"/>
      <c r="BK94" s="58"/>
      <c r="BL94" s="58"/>
      <c r="BM94" s="58"/>
      <c r="BN94" s="58"/>
      <c r="BO94" s="58"/>
      <c r="BP94" s="58"/>
      <c r="BQ94" s="58"/>
      <c r="BR94" s="59">
        <f t="shared" si="181"/>
        <v>0</v>
      </c>
      <c r="BS94" s="58"/>
      <c r="BT94" s="58"/>
      <c r="BU94" s="58"/>
      <c r="BV94" s="58"/>
      <c r="BW94" s="58"/>
      <c r="BX94" s="58"/>
      <c r="BY94" s="58"/>
      <c r="BZ94" s="58"/>
      <c r="CA94" s="58"/>
      <c r="CB94" s="58"/>
      <c r="CC94" s="59">
        <f t="shared" si="182"/>
        <v>0</v>
      </c>
      <c r="CD94" s="58"/>
      <c r="CE94" s="58"/>
      <c r="CF94" s="58"/>
      <c r="CG94" s="58"/>
      <c r="CH94" s="58"/>
      <c r="CI94" s="58"/>
      <c r="CJ94" s="58"/>
      <c r="CK94" s="58"/>
      <c r="CL94" s="60"/>
      <c r="CM94" s="60"/>
      <c r="CN94" s="61">
        <f t="shared" si="183"/>
        <v>0</v>
      </c>
      <c r="CO94" s="52"/>
      <c r="CP94" s="62" t="s">
        <v>1124</v>
      </c>
      <c r="CQ94" s="52"/>
      <c r="CR94" s="62"/>
      <c r="CS94" s="64"/>
      <c r="CT94" s="64"/>
      <c r="CU94" s="55" t="s">
        <v>1123</v>
      </c>
      <c r="CV94" s="56" t="s">
        <v>31</v>
      </c>
      <c r="CW94" s="57">
        <v>3</v>
      </c>
      <c r="CX94" s="58" t="s">
        <v>1125</v>
      </c>
      <c r="CY94" s="58" t="s">
        <v>1126</v>
      </c>
      <c r="CZ94" s="58" t="s">
        <v>1127</v>
      </c>
      <c r="DA94" s="58" t="s">
        <v>1128</v>
      </c>
      <c r="DB94" s="58" t="s">
        <v>1129</v>
      </c>
      <c r="DC94" s="58" t="s">
        <v>1130</v>
      </c>
      <c r="DD94" s="58" t="s">
        <v>1131</v>
      </c>
      <c r="DE94" s="58" t="s">
        <v>1132</v>
      </c>
      <c r="DF94" s="58" t="s">
        <v>1133</v>
      </c>
      <c r="DG94" s="58" t="s">
        <v>1134</v>
      </c>
      <c r="DH94" s="59" t="s">
        <v>1135</v>
      </c>
      <c r="DI94" s="58" t="s">
        <v>1125</v>
      </c>
      <c r="DJ94" s="58" t="s">
        <v>1126</v>
      </c>
      <c r="DK94" s="58" t="s">
        <v>1127</v>
      </c>
      <c r="DL94" s="58" t="s">
        <v>1128</v>
      </c>
      <c r="DM94" s="58" t="s">
        <v>1129</v>
      </c>
      <c r="DN94" s="58" t="s">
        <v>1130</v>
      </c>
      <c r="DO94" s="58" t="s">
        <v>1131</v>
      </c>
      <c r="DP94" s="58" t="s">
        <v>1132</v>
      </c>
      <c r="DQ94" s="58" t="s">
        <v>1133</v>
      </c>
      <c r="DR94" s="58" t="s">
        <v>1134</v>
      </c>
      <c r="DS94" s="59" t="s">
        <v>1135</v>
      </c>
      <c r="DT94" s="58" t="s">
        <v>1125</v>
      </c>
      <c r="DU94" s="58" t="s">
        <v>1126</v>
      </c>
      <c r="DV94" s="58" t="s">
        <v>1127</v>
      </c>
      <c r="DW94" s="58" t="s">
        <v>1128</v>
      </c>
      <c r="DX94" s="58" t="s">
        <v>1129</v>
      </c>
      <c r="DY94" s="58" t="s">
        <v>1130</v>
      </c>
      <c r="DZ94" s="58" t="s">
        <v>1131</v>
      </c>
      <c r="EA94" s="58" t="s">
        <v>1132</v>
      </c>
      <c r="EB94" s="58" t="s">
        <v>1133</v>
      </c>
      <c r="EC94" s="58" t="s">
        <v>1134</v>
      </c>
      <c r="ED94" s="59" t="s">
        <v>1135</v>
      </c>
      <c r="EE94" s="58" t="s">
        <v>1125</v>
      </c>
      <c r="EF94" s="58" t="s">
        <v>1126</v>
      </c>
      <c r="EG94" s="58" t="s">
        <v>1127</v>
      </c>
      <c r="EH94" s="58" t="s">
        <v>1128</v>
      </c>
      <c r="EI94" s="58" t="s">
        <v>1129</v>
      </c>
      <c r="EJ94" s="58" t="s">
        <v>1130</v>
      </c>
      <c r="EK94" s="58" t="s">
        <v>1131</v>
      </c>
      <c r="EL94" s="58" t="s">
        <v>1132</v>
      </c>
      <c r="EM94" s="58" t="s">
        <v>1133</v>
      </c>
      <c r="EN94" s="58" t="s">
        <v>1134</v>
      </c>
      <c r="EO94" s="59" t="s">
        <v>1135</v>
      </c>
      <c r="EP94" s="58" t="s">
        <v>1125</v>
      </c>
      <c r="EQ94" s="58" t="s">
        <v>1126</v>
      </c>
      <c r="ER94" s="58" t="s">
        <v>1127</v>
      </c>
      <c r="ES94" s="58" t="s">
        <v>1128</v>
      </c>
      <c r="ET94" s="58" t="s">
        <v>1129</v>
      </c>
      <c r="EU94" s="58" t="s">
        <v>1130</v>
      </c>
      <c r="EV94" s="58" t="s">
        <v>1131</v>
      </c>
      <c r="EW94" s="58" t="s">
        <v>1132</v>
      </c>
      <c r="EX94" s="58" t="s">
        <v>1133</v>
      </c>
      <c r="EY94" s="58" t="s">
        <v>1134</v>
      </c>
      <c r="EZ94" s="59" t="s">
        <v>1135</v>
      </c>
      <c r="FA94" s="58" t="s">
        <v>1125</v>
      </c>
      <c r="FB94" s="58" t="s">
        <v>1126</v>
      </c>
      <c r="FC94" s="58" t="s">
        <v>1127</v>
      </c>
      <c r="FD94" s="58" t="s">
        <v>1128</v>
      </c>
      <c r="FE94" s="58" t="s">
        <v>1129</v>
      </c>
      <c r="FF94" s="58" t="s">
        <v>1130</v>
      </c>
      <c r="FG94" s="58" t="s">
        <v>1131</v>
      </c>
      <c r="FH94" s="58" t="s">
        <v>1132</v>
      </c>
      <c r="FI94" s="58" t="s">
        <v>1133</v>
      </c>
      <c r="FJ94" s="58" t="s">
        <v>1134</v>
      </c>
      <c r="FK94" s="59" t="s">
        <v>1135</v>
      </c>
      <c r="FL94" s="58" t="s">
        <v>1125</v>
      </c>
      <c r="FM94" s="58" t="s">
        <v>1126</v>
      </c>
      <c r="FN94" s="58" t="s">
        <v>1127</v>
      </c>
      <c r="FO94" s="58" t="s">
        <v>1128</v>
      </c>
      <c r="FP94" s="58" t="s">
        <v>1129</v>
      </c>
      <c r="FQ94" s="58" t="s">
        <v>1130</v>
      </c>
      <c r="FR94" s="58" t="s">
        <v>1131</v>
      </c>
      <c r="FS94" s="58" t="s">
        <v>1132</v>
      </c>
      <c r="FT94" s="58" t="s">
        <v>1133</v>
      </c>
      <c r="FU94" s="58" t="s">
        <v>1134</v>
      </c>
      <c r="FV94" s="59" t="s">
        <v>1135</v>
      </c>
      <c r="FW94" s="58" t="s">
        <v>1125</v>
      </c>
      <c r="FX94" s="58" t="s">
        <v>1126</v>
      </c>
      <c r="FY94" s="58" t="s">
        <v>1127</v>
      </c>
      <c r="FZ94" s="58" t="s">
        <v>1128</v>
      </c>
      <c r="GA94" s="58" t="s">
        <v>1129</v>
      </c>
      <c r="GB94" s="58" t="s">
        <v>1130</v>
      </c>
      <c r="GC94" s="58" t="s">
        <v>1131</v>
      </c>
      <c r="GD94" s="58" t="s">
        <v>1132</v>
      </c>
      <c r="GE94" s="60" t="s">
        <v>1133</v>
      </c>
      <c r="GF94" s="60" t="s">
        <v>1134</v>
      </c>
      <c r="GG94" s="61" t="s">
        <v>1135</v>
      </c>
      <c r="GH94" s="52"/>
      <c r="GI94" s="62" t="s">
        <v>1124</v>
      </c>
      <c r="GJ94" s="52"/>
      <c r="GK94" s="62"/>
      <c r="GL94" s="64"/>
    </row>
    <row r="95" spans="1:194" ht="20.25" hidden="1" customHeight="1" x14ac:dyDescent="0.2">
      <c r="A95" s="13"/>
      <c r="B95" s="55" t="s">
        <v>1136</v>
      </c>
      <c r="C95" s="56" t="s">
        <v>31</v>
      </c>
      <c r="D95" s="57">
        <v>3</v>
      </c>
      <c r="E95" s="58"/>
      <c r="F95" s="58"/>
      <c r="G95" s="58"/>
      <c r="H95" s="58"/>
      <c r="I95" s="58"/>
      <c r="J95" s="58"/>
      <c r="K95" s="58"/>
      <c r="L95" s="58"/>
      <c r="M95" s="58"/>
      <c r="N95" s="58"/>
      <c r="O95" s="59">
        <f t="shared" si="176"/>
        <v>0</v>
      </c>
      <c r="P95" s="58"/>
      <c r="Q95" s="58"/>
      <c r="R95" s="58"/>
      <c r="S95" s="58"/>
      <c r="T95" s="58"/>
      <c r="U95" s="58"/>
      <c r="V95" s="58"/>
      <c r="W95" s="58"/>
      <c r="X95" s="58"/>
      <c r="Y95" s="58"/>
      <c r="Z95" s="59">
        <f t="shared" si="177"/>
        <v>0</v>
      </c>
      <c r="AA95" s="58"/>
      <c r="AB95" s="58"/>
      <c r="AC95" s="58"/>
      <c r="AD95" s="58"/>
      <c r="AE95" s="58"/>
      <c r="AF95" s="58"/>
      <c r="AG95" s="58"/>
      <c r="AH95" s="58"/>
      <c r="AI95" s="58"/>
      <c r="AJ95" s="58"/>
      <c r="AK95" s="59">
        <f t="shared" si="178"/>
        <v>0</v>
      </c>
      <c r="AL95" s="58"/>
      <c r="AM95" s="58"/>
      <c r="AN95" s="58"/>
      <c r="AO95" s="58"/>
      <c r="AP95" s="58"/>
      <c r="AQ95" s="58"/>
      <c r="AR95" s="58"/>
      <c r="AS95" s="58"/>
      <c r="AT95" s="58"/>
      <c r="AU95" s="58"/>
      <c r="AV95" s="59">
        <f t="shared" si="179"/>
        <v>0</v>
      </c>
      <c r="AW95" s="58"/>
      <c r="AX95" s="58"/>
      <c r="AY95" s="58"/>
      <c r="AZ95" s="58"/>
      <c r="BA95" s="58"/>
      <c r="BB95" s="58"/>
      <c r="BC95" s="58"/>
      <c r="BD95" s="58"/>
      <c r="BE95" s="58"/>
      <c r="BF95" s="58"/>
      <c r="BG95" s="59">
        <f t="shared" si="180"/>
        <v>0</v>
      </c>
      <c r="BH95" s="58"/>
      <c r="BI95" s="58"/>
      <c r="BJ95" s="58"/>
      <c r="BK95" s="58"/>
      <c r="BL95" s="58"/>
      <c r="BM95" s="58"/>
      <c r="BN95" s="58"/>
      <c r="BO95" s="58"/>
      <c r="BP95" s="58"/>
      <c r="BQ95" s="58"/>
      <c r="BR95" s="59">
        <f t="shared" si="181"/>
        <v>0</v>
      </c>
      <c r="BS95" s="58"/>
      <c r="BT95" s="58"/>
      <c r="BU95" s="58"/>
      <c r="BV95" s="58"/>
      <c r="BW95" s="58"/>
      <c r="BX95" s="58"/>
      <c r="BY95" s="58"/>
      <c r="BZ95" s="58"/>
      <c r="CA95" s="58"/>
      <c r="CB95" s="58"/>
      <c r="CC95" s="59">
        <f t="shared" si="182"/>
        <v>0</v>
      </c>
      <c r="CD95" s="58"/>
      <c r="CE95" s="58"/>
      <c r="CF95" s="58"/>
      <c r="CG95" s="58"/>
      <c r="CH95" s="58"/>
      <c r="CI95" s="58"/>
      <c r="CJ95" s="58"/>
      <c r="CK95" s="58"/>
      <c r="CL95" s="60"/>
      <c r="CM95" s="60"/>
      <c r="CN95" s="61">
        <f t="shared" si="183"/>
        <v>0</v>
      </c>
      <c r="CO95" s="52"/>
      <c r="CP95" s="62" t="s">
        <v>1137</v>
      </c>
      <c r="CQ95" s="52"/>
      <c r="CR95" s="62"/>
      <c r="CS95" s="64"/>
      <c r="CT95" s="64"/>
      <c r="CU95" s="55" t="s">
        <v>1136</v>
      </c>
      <c r="CV95" s="56" t="s">
        <v>31</v>
      </c>
      <c r="CW95" s="57">
        <v>3</v>
      </c>
      <c r="CX95" s="58" t="s">
        <v>1138</v>
      </c>
      <c r="CY95" s="58" t="s">
        <v>1139</v>
      </c>
      <c r="CZ95" s="58" t="s">
        <v>1140</v>
      </c>
      <c r="DA95" s="58" t="s">
        <v>1141</v>
      </c>
      <c r="DB95" s="58" t="s">
        <v>1142</v>
      </c>
      <c r="DC95" s="58" t="s">
        <v>1143</v>
      </c>
      <c r="DD95" s="58" t="s">
        <v>1144</v>
      </c>
      <c r="DE95" s="58" t="s">
        <v>1145</v>
      </c>
      <c r="DF95" s="58" t="s">
        <v>1146</v>
      </c>
      <c r="DG95" s="58" t="s">
        <v>1147</v>
      </c>
      <c r="DH95" s="59" t="s">
        <v>1148</v>
      </c>
      <c r="DI95" s="58" t="s">
        <v>1138</v>
      </c>
      <c r="DJ95" s="58" t="s">
        <v>1139</v>
      </c>
      <c r="DK95" s="58" t="s">
        <v>1140</v>
      </c>
      <c r="DL95" s="58" t="s">
        <v>1141</v>
      </c>
      <c r="DM95" s="58" t="s">
        <v>1142</v>
      </c>
      <c r="DN95" s="58" t="s">
        <v>1143</v>
      </c>
      <c r="DO95" s="58" t="s">
        <v>1144</v>
      </c>
      <c r="DP95" s="58" t="s">
        <v>1145</v>
      </c>
      <c r="DQ95" s="58" t="s">
        <v>1146</v>
      </c>
      <c r="DR95" s="58" t="s">
        <v>1147</v>
      </c>
      <c r="DS95" s="59" t="s">
        <v>1148</v>
      </c>
      <c r="DT95" s="58" t="s">
        <v>1138</v>
      </c>
      <c r="DU95" s="58" t="s">
        <v>1139</v>
      </c>
      <c r="DV95" s="58" t="s">
        <v>1140</v>
      </c>
      <c r="DW95" s="58" t="s">
        <v>1141</v>
      </c>
      <c r="DX95" s="58" t="s">
        <v>1142</v>
      </c>
      <c r="DY95" s="58" t="s">
        <v>1143</v>
      </c>
      <c r="DZ95" s="58" t="s">
        <v>1144</v>
      </c>
      <c r="EA95" s="58" t="s">
        <v>1145</v>
      </c>
      <c r="EB95" s="58" t="s">
        <v>1146</v>
      </c>
      <c r="EC95" s="58" t="s">
        <v>1147</v>
      </c>
      <c r="ED95" s="59" t="s">
        <v>1148</v>
      </c>
      <c r="EE95" s="58" t="s">
        <v>1138</v>
      </c>
      <c r="EF95" s="58" t="s">
        <v>1139</v>
      </c>
      <c r="EG95" s="58" t="s">
        <v>1140</v>
      </c>
      <c r="EH95" s="58" t="s">
        <v>1141</v>
      </c>
      <c r="EI95" s="58" t="s">
        <v>1142</v>
      </c>
      <c r="EJ95" s="58" t="s">
        <v>1143</v>
      </c>
      <c r="EK95" s="58" t="s">
        <v>1144</v>
      </c>
      <c r="EL95" s="58" t="s">
        <v>1145</v>
      </c>
      <c r="EM95" s="58" t="s">
        <v>1146</v>
      </c>
      <c r="EN95" s="58" t="s">
        <v>1147</v>
      </c>
      <c r="EO95" s="59" t="s">
        <v>1148</v>
      </c>
      <c r="EP95" s="58" t="s">
        <v>1138</v>
      </c>
      <c r="EQ95" s="58" t="s">
        <v>1139</v>
      </c>
      <c r="ER95" s="58" t="s">
        <v>1140</v>
      </c>
      <c r="ES95" s="58" t="s">
        <v>1141</v>
      </c>
      <c r="ET95" s="58" t="s">
        <v>1142</v>
      </c>
      <c r="EU95" s="58" t="s">
        <v>1143</v>
      </c>
      <c r="EV95" s="58" t="s">
        <v>1144</v>
      </c>
      <c r="EW95" s="58" t="s">
        <v>1145</v>
      </c>
      <c r="EX95" s="58" t="s">
        <v>1146</v>
      </c>
      <c r="EY95" s="58" t="s">
        <v>1147</v>
      </c>
      <c r="EZ95" s="59" t="s">
        <v>1148</v>
      </c>
      <c r="FA95" s="58" t="s">
        <v>1138</v>
      </c>
      <c r="FB95" s="58" t="s">
        <v>1139</v>
      </c>
      <c r="FC95" s="58" t="s">
        <v>1140</v>
      </c>
      <c r="FD95" s="58" t="s">
        <v>1141</v>
      </c>
      <c r="FE95" s="58" t="s">
        <v>1142</v>
      </c>
      <c r="FF95" s="58" t="s">
        <v>1143</v>
      </c>
      <c r="FG95" s="58" t="s">
        <v>1144</v>
      </c>
      <c r="FH95" s="58" t="s">
        <v>1145</v>
      </c>
      <c r="FI95" s="58" t="s">
        <v>1146</v>
      </c>
      <c r="FJ95" s="58" t="s">
        <v>1147</v>
      </c>
      <c r="FK95" s="59" t="s">
        <v>1148</v>
      </c>
      <c r="FL95" s="58" t="s">
        <v>1138</v>
      </c>
      <c r="FM95" s="58" t="s">
        <v>1139</v>
      </c>
      <c r="FN95" s="58" t="s">
        <v>1140</v>
      </c>
      <c r="FO95" s="58" t="s">
        <v>1141</v>
      </c>
      <c r="FP95" s="58" t="s">
        <v>1142</v>
      </c>
      <c r="FQ95" s="58" t="s">
        <v>1143</v>
      </c>
      <c r="FR95" s="58" t="s">
        <v>1144</v>
      </c>
      <c r="FS95" s="58" t="s">
        <v>1145</v>
      </c>
      <c r="FT95" s="58" t="s">
        <v>1146</v>
      </c>
      <c r="FU95" s="58" t="s">
        <v>1147</v>
      </c>
      <c r="FV95" s="59" t="s">
        <v>1148</v>
      </c>
      <c r="FW95" s="58" t="s">
        <v>1138</v>
      </c>
      <c r="FX95" s="58" t="s">
        <v>1139</v>
      </c>
      <c r="FY95" s="58" t="s">
        <v>1140</v>
      </c>
      <c r="FZ95" s="58" t="s">
        <v>1141</v>
      </c>
      <c r="GA95" s="58" t="s">
        <v>1142</v>
      </c>
      <c r="GB95" s="58" t="s">
        <v>1143</v>
      </c>
      <c r="GC95" s="58" t="s">
        <v>1144</v>
      </c>
      <c r="GD95" s="58" t="s">
        <v>1145</v>
      </c>
      <c r="GE95" s="60" t="s">
        <v>1146</v>
      </c>
      <c r="GF95" s="60" t="s">
        <v>1147</v>
      </c>
      <c r="GG95" s="61" t="s">
        <v>1148</v>
      </c>
      <c r="GH95" s="52"/>
      <c r="GI95" s="62" t="s">
        <v>1137</v>
      </c>
      <c r="GJ95" s="52"/>
      <c r="GK95" s="62"/>
      <c r="GL95" s="64"/>
    </row>
    <row r="96" spans="1:194" ht="20.25" hidden="1" customHeight="1" x14ac:dyDescent="0.2">
      <c r="A96" s="13"/>
      <c r="B96" s="55" t="s">
        <v>1149</v>
      </c>
      <c r="C96" s="56" t="s">
        <v>31</v>
      </c>
      <c r="D96" s="57">
        <v>3</v>
      </c>
      <c r="E96" s="59">
        <f t="shared" ref="E96:L96" si="240">IFERROR(SUM(E94:E95), 0)</f>
        <v>0</v>
      </c>
      <c r="F96" s="59">
        <f t="shared" si="240"/>
        <v>0</v>
      </c>
      <c r="G96" s="59">
        <f t="shared" si="240"/>
        <v>0</v>
      </c>
      <c r="H96" s="59">
        <f t="shared" si="240"/>
        <v>0</v>
      </c>
      <c r="I96" s="59">
        <f t="shared" si="240"/>
        <v>0</v>
      </c>
      <c r="J96" s="59">
        <f t="shared" si="240"/>
        <v>0</v>
      </c>
      <c r="K96" s="59">
        <f t="shared" si="240"/>
        <v>0</v>
      </c>
      <c r="L96" s="59">
        <f t="shared" si="240"/>
        <v>0</v>
      </c>
      <c r="M96" s="59">
        <f>IFERROR(SUM(M94:M95), 0)</f>
        <v>0</v>
      </c>
      <c r="N96" s="59">
        <f>IFERROR(SUM(N94:N95), 0)</f>
        <v>0</v>
      </c>
      <c r="O96" s="59">
        <f t="shared" si="176"/>
        <v>0</v>
      </c>
      <c r="P96" s="59">
        <f t="shared" ref="P96:Y96" si="241">IFERROR(SUM(P94:P95), 0)</f>
        <v>0</v>
      </c>
      <c r="Q96" s="59">
        <f t="shared" si="241"/>
        <v>0</v>
      </c>
      <c r="R96" s="59">
        <f t="shared" si="241"/>
        <v>0</v>
      </c>
      <c r="S96" s="59">
        <f t="shared" si="241"/>
        <v>0</v>
      </c>
      <c r="T96" s="59">
        <f t="shared" si="241"/>
        <v>0</v>
      </c>
      <c r="U96" s="59">
        <f t="shared" si="241"/>
        <v>0</v>
      </c>
      <c r="V96" s="59">
        <f t="shared" si="241"/>
        <v>0</v>
      </c>
      <c r="W96" s="59">
        <f t="shared" si="241"/>
        <v>0</v>
      </c>
      <c r="X96" s="59">
        <f t="shared" si="241"/>
        <v>0</v>
      </c>
      <c r="Y96" s="59">
        <f t="shared" si="241"/>
        <v>0</v>
      </c>
      <c r="Z96" s="59">
        <f t="shared" si="177"/>
        <v>0</v>
      </c>
      <c r="AA96" s="59">
        <f t="shared" ref="AA96:AJ96" si="242">IFERROR(SUM(AA94:AA95), 0)</f>
        <v>0</v>
      </c>
      <c r="AB96" s="59">
        <f t="shared" si="242"/>
        <v>0</v>
      </c>
      <c r="AC96" s="59">
        <f t="shared" si="242"/>
        <v>0</v>
      </c>
      <c r="AD96" s="59">
        <f t="shared" si="242"/>
        <v>0</v>
      </c>
      <c r="AE96" s="59">
        <f t="shared" si="242"/>
        <v>0</v>
      </c>
      <c r="AF96" s="59">
        <f t="shared" si="242"/>
        <v>0</v>
      </c>
      <c r="AG96" s="59">
        <f t="shared" si="242"/>
        <v>0</v>
      </c>
      <c r="AH96" s="59">
        <f t="shared" si="242"/>
        <v>0</v>
      </c>
      <c r="AI96" s="59">
        <f t="shared" si="242"/>
        <v>0</v>
      </c>
      <c r="AJ96" s="59">
        <f t="shared" si="242"/>
        <v>0</v>
      </c>
      <c r="AK96" s="59">
        <f t="shared" si="178"/>
        <v>0</v>
      </c>
      <c r="AL96" s="59">
        <f t="shared" ref="AL96:AU96" si="243">IFERROR(SUM(AL94:AL95), 0)</f>
        <v>0</v>
      </c>
      <c r="AM96" s="59">
        <f t="shared" si="243"/>
        <v>0</v>
      </c>
      <c r="AN96" s="59">
        <f t="shared" si="243"/>
        <v>0</v>
      </c>
      <c r="AO96" s="59">
        <f t="shared" si="243"/>
        <v>0</v>
      </c>
      <c r="AP96" s="59">
        <f t="shared" si="243"/>
        <v>0</v>
      </c>
      <c r="AQ96" s="59">
        <f t="shared" si="243"/>
        <v>0</v>
      </c>
      <c r="AR96" s="59">
        <f t="shared" si="243"/>
        <v>0</v>
      </c>
      <c r="AS96" s="59">
        <f t="shared" si="243"/>
        <v>0</v>
      </c>
      <c r="AT96" s="59">
        <f t="shared" si="243"/>
        <v>0</v>
      </c>
      <c r="AU96" s="59">
        <f t="shared" si="243"/>
        <v>0</v>
      </c>
      <c r="AV96" s="59">
        <f t="shared" si="179"/>
        <v>0</v>
      </c>
      <c r="AW96" s="59">
        <f t="shared" ref="AW96:BF96" si="244">IFERROR(SUM(AW94:AW95), 0)</f>
        <v>0</v>
      </c>
      <c r="AX96" s="59">
        <f t="shared" si="244"/>
        <v>0</v>
      </c>
      <c r="AY96" s="59">
        <f t="shared" si="244"/>
        <v>0</v>
      </c>
      <c r="AZ96" s="59">
        <f t="shared" si="244"/>
        <v>0</v>
      </c>
      <c r="BA96" s="59">
        <f t="shared" si="244"/>
        <v>0</v>
      </c>
      <c r="BB96" s="59">
        <f t="shared" si="244"/>
        <v>0</v>
      </c>
      <c r="BC96" s="59">
        <f t="shared" si="244"/>
        <v>0</v>
      </c>
      <c r="BD96" s="59">
        <f t="shared" si="244"/>
        <v>0</v>
      </c>
      <c r="BE96" s="59">
        <f t="shared" si="244"/>
        <v>0</v>
      </c>
      <c r="BF96" s="59">
        <f t="shared" si="244"/>
        <v>0</v>
      </c>
      <c r="BG96" s="59">
        <f t="shared" si="180"/>
        <v>0</v>
      </c>
      <c r="BH96" s="59">
        <f t="shared" ref="BH96:BQ96" si="245">IFERROR(SUM(BH94:BH95), 0)</f>
        <v>0</v>
      </c>
      <c r="BI96" s="59">
        <f t="shared" si="245"/>
        <v>0</v>
      </c>
      <c r="BJ96" s="59">
        <f t="shared" si="245"/>
        <v>0</v>
      </c>
      <c r="BK96" s="59">
        <f t="shared" si="245"/>
        <v>0</v>
      </c>
      <c r="BL96" s="59">
        <f t="shared" si="245"/>
        <v>0</v>
      </c>
      <c r="BM96" s="59">
        <f t="shared" si="245"/>
        <v>0</v>
      </c>
      <c r="BN96" s="59">
        <f t="shared" si="245"/>
        <v>0</v>
      </c>
      <c r="BO96" s="59">
        <f t="shared" si="245"/>
        <v>0</v>
      </c>
      <c r="BP96" s="59">
        <f t="shared" si="245"/>
        <v>0</v>
      </c>
      <c r="BQ96" s="59">
        <f t="shared" si="245"/>
        <v>0</v>
      </c>
      <c r="BR96" s="59">
        <f t="shared" si="181"/>
        <v>0</v>
      </c>
      <c r="BS96" s="59">
        <f t="shared" ref="BS96:CB96" si="246">IFERROR(SUM(BS94:BS95), 0)</f>
        <v>0</v>
      </c>
      <c r="BT96" s="59">
        <f t="shared" si="246"/>
        <v>0</v>
      </c>
      <c r="BU96" s="59">
        <f t="shared" si="246"/>
        <v>0</v>
      </c>
      <c r="BV96" s="59">
        <f t="shared" si="246"/>
        <v>0</v>
      </c>
      <c r="BW96" s="59">
        <f t="shared" si="246"/>
        <v>0</v>
      </c>
      <c r="BX96" s="59">
        <f t="shared" si="246"/>
        <v>0</v>
      </c>
      <c r="BY96" s="59">
        <f t="shared" si="246"/>
        <v>0</v>
      </c>
      <c r="BZ96" s="59">
        <f t="shared" si="246"/>
        <v>0</v>
      </c>
      <c r="CA96" s="59">
        <f t="shared" si="246"/>
        <v>0</v>
      </c>
      <c r="CB96" s="59">
        <f t="shared" si="246"/>
        <v>0</v>
      </c>
      <c r="CC96" s="59">
        <f t="shared" si="182"/>
        <v>0</v>
      </c>
      <c r="CD96" s="59">
        <f t="shared" ref="CD96:CM96" si="247">IFERROR(SUM(CD94:CD95), 0)</f>
        <v>0</v>
      </c>
      <c r="CE96" s="59">
        <f t="shared" si="247"/>
        <v>0</v>
      </c>
      <c r="CF96" s="59">
        <f t="shared" si="247"/>
        <v>0</v>
      </c>
      <c r="CG96" s="59">
        <f t="shared" si="247"/>
        <v>0</v>
      </c>
      <c r="CH96" s="59">
        <f t="shared" si="247"/>
        <v>0</v>
      </c>
      <c r="CI96" s="59">
        <f t="shared" si="247"/>
        <v>0</v>
      </c>
      <c r="CJ96" s="59">
        <f t="shared" si="247"/>
        <v>0</v>
      </c>
      <c r="CK96" s="59">
        <f t="shared" si="247"/>
        <v>0</v>
      </c>
      <c r="CL96" s="63">
        <f t="shared" si="247"/>
        <v>0</v>
      </c>
      <c r="CM96" s="63">
        <f t="shared" si="247"/>
        <v>0</v>
      </c>
      <c r="CN96" s="61">
        <f t="shared" si="183"/>
        <v>0</v>
      </c>
      <c r="CO96" s="52"/>
      <c r="CP96" s="62" t="s">
        <v>1150</v>
      </c>
      <c r="CQ96" s="52"/>
      <c r="CR96" s="62"/>
      <c r="CS96" s="64"/>
      <c r="CT96" s="64"/>
      <c r="CU96" s="55" t="s">
        <v>1149</v>
      </c>
      <c r="CV96" s="56" t="s">
        <v>31</v>
      </c>
      <c r="CW96" s="57">
        <v>3</v>
      </c>
      <c r="CX96" s="59" t="s">
        <v>1151</v>
      </c>
      <c r="CY96" s="59" t="s">
        <v>1152</v>
      </c>
      <c r="CZ96" s="59" t="s">
        <v>1153</v>
      </c>
      <c r="DA96" s="59" t="s">
        <v>1154</v>
      </c>
      <c r="DB96" s="59" t="s">
        <v>1155</v>
      </c>
      <c r="DC96" s="59" t="s">
        <v>1156</v>
      </c>
      <c r="DD96" s="59" t="s">
        <v>1157</v>
      </c>
      <c r="DE96" s="59" t="s">
        <v>1158</v>
      </c>
      <c r="DF96" s="59" t="s">
        <v>1159</v>
      </c>
      <c r="DG96" s="59" t="s">
        <v>1160</v>
      </c>
      <c r="DH96" s="59" t="s">
        <v>1161</v>
      </c>
      <c r="DI96" s="59" t="s">
        <v>1151</v>
      </c>
      <c r="DJ96" s="59" t="s">
        <v>1152</v>
      </c>
      <c r="DK96" s="59" t="s">
        <v>1153</v>
      </c>
      <c r="DL96" s="59" t="s">
        <v>1154</v>
      </c>
      <c r="DM96" s="59" t="s">
        <v>1155</v>
      </c>
      <c r="DN96" s="59" t="s">
        <v>1156</v>
      </c>
      <c r="DO96" s="59" t="s">
        <v>1157</v>
      </c>
      <c r="DP96" s="59" t="s">
        <v>1158</v>
      </c>
      <c r="DQ96" s="59" t="s">
        <v>1159</v>
      </c>
      <c r="DR96" s="59" t="s">
        <v>1160</v>
      </c>
      <c r="DS96" s="59" t="s">
        <v>1161</v>
      </c>
      <c r="DT96" s="59" t="s">
        <v>1151</v>
      </c>
      <c r="DU96" s="59" t="s">
        <v>1152</v>
      </c>
      <c r="DV96" s="59" t="s">
        <v>1153</v>
      </c>
      <c r="DW96" s="59" t="s">
        <v>1154</v>
      </c>
      <c r="DX96" s="59" t="s">
        <v>1155</v>
      </c>
      <c r="DY96" s="59" t="s">
        <v>1156</v>
      </c>
      <c r="DZ96" s="59" t="s">
        <v>1157</v>
      </c>
      <c r="EA96" s="59" t="s">
        <v>1158</v>
      </c>
      <c r="EB96" s="59" t="s">
        <v>1159</v>
      </c>
      <c r="EC96" s="59" t="s">
        <v>1160</v>
      </c>
      <c r="ED96" s="59" t="s">
        <v>1161</v>
      </c>
      <c r="EE96" s="59" t="s">
        <v>1151</v>
      </c>
      <c r="EF96" s="59" t="s">
        <v>1152</v>
      </c>
      <c r="EG96" s="59" t="s">
        <v>1153</v>
      </c>
      <c r="EH96" s="59" t="s">
        <v>1154</v>
      </c>
      <c r="EI96" s="59" t="s">
        <v>1155</v>
      </c>
      <c r="EJ96" s="59" t="s">
        <v>1156</v>
      </c>
      <c r="EK96" s="59" t="s">
        <v>1157</v>
      </c>
      <c r="EL96" s="59" t="s">
        <v>1158</v>
      </c>
      <c r="EM96" s="59" t="s">
        <v>1159</v>
      </c>
      <c r="EN96" s="59" t="s">
        <v>1160</v>
      </c>
      <c r="EO96" s="59" t="s">
        <v>1161</v>
      </c>
      <c r="EP96" s="59" t="s">
        <v>1151</v>
      </c>
      <c r="EQ96" s="59" t="s">
        <v>1152</v>
      </c>
      <c r="ER96" s="59" t="s">
        <v>1153</v>
      </c>
      <c r="ES96" s="59" t="s">
        <v>1154</v>
      </c>
      <c r="ET96" s="59" t="s">
        <v>1155</v>
      </c>
      <c r="EU96" s="59" t="s">
        <v>1156</v>
      </c>
      <c r="EV96" s="59" t="s">
        <v>1157</v>
      </c>
      <c r="EW96" s="59" t="s">
        <v>1158</v>
      </c>
      <c r="EX96" s="59" t="s">
        <v>1159</v>
      </c>
      <c r="EY96" s="59" t="s">
        <v>1160</v>
      </c>
      <c r="EZ96" s="59" t="s">
        <v>1161</v>
      </c>
      <c r="FA96" s="59" t="s">
        <v>1151</v>
      </c>
      <c r="FB96" s="59" t="s">
        <v>1152</v>
      </c>
      <c r="FC96" s="59" t="s">
        <v>1153</v>
      </c>
      <c r="FD96" s="59" t="s">
        <v>1154</v>
      </c>
      <c r="FE96" s="59" t="s">
        <v>1155</v>
      </c>
      <c r="FF96" s="59" t="s">
        <v>1156</v>
      </c>
      <c r="FG96" s="59" t="s">
        <v>1157</v>
      </c>
      <c r="FH96" s="59" t="s">
        <v>1158</v>
      </c>
      <c r="FI96" s="59" t="s">
        <v>1159</v>
      </c>
      <c r="FJ96" s="59" t="s">
        <v>1160</v>
      </c>
      <c r="FK96" s="59" t="s">
        <v>1161</v>
      </c>
      <c r="FL96" s="59" t="s">
        <v>1151</v>
      </c>
      <c r="FM96" s="59" t="s">
        <v>1152</v>
      </c>
      <c r="FN96" s="59" t="s">
        <v>1153</v>
      </c>
      <c r="FO96" s="59" t="s">
        <v>1154</v>
      </c>
      <c r="FP96" s="59" t="s">
        <v>1155</v>
      </c>
      <c r="FQ96" s="59" t="s">
        <v>1156</v>
      </c>
      <c r="FR96" s="59" t="s">
        <v>1157</v>
      </c>
      <c r="FS96" s="59" t="s">
        <v>1158</v>
      </c>
      <c r="FT96" s="59" t="s">
        <v>1159</v>
      </c>
      <c r="FU96" s="59" t="s">
        <v>1160</v>
      </c>
      <c r="FV96" s="59" t="s">
        <v>1161</v>
      </c>
      <c r="FW96" s="59" t="s">
        <v>1151</v>
      </c>
      <c r="FX96" s="59" t="s">
        <v>1152</v>
      </c>
      <c r="FY96" s="59" t="s">
        <v>1153</v>
      </c>
      <c r="FZ96" s="59" t="s">
        <v>1154</v>
      </c>
      <c r="GA96" s="59" t="s">
        <v>1155</v>
      </c>
      <c r="GB96" s="59" t="s">
        <v>1156</v>
      </c>
      <c r="GC96" s="59" t="s">
        <v>1157</v>
      </c>
      <c r="GD96" s="59" t="s">
        <v>1158</v>
      </c>
      <c r="GE96" s="63" t="s">
        <v>1159</v>
      </c>
      <c r="GF96" s="63" t="s">
        <v>1160</v>
      </c>
      <c r="GG96" s="61" t="s">
        <v>1161</v>
      </c>
      <c r="GH96" s="52"/>
      <c r="GI96" s="62" t="s">
        <v>1150</v>
      </c>
      <c r="GJ96" s="52"/>
      <c r="GK96" s="62"/>
      <c r="GL96" s="64"/>
    </row>
    <row r="97" spans="1:194" ht="20.25" hidden="1" customHeight="1" x14ac:dyDescent="0.2">
      <c r="A97" s="13"/>
      <c r="B97" s="55" t="s">
        <v>1162</v>
      </c>
      <c r="C97" s="56" t="s">
        <v>31</v>
      </c>
      <c r="D97" s="57">
        <v>3</v>
      </c>
      <c r="E97" s="58"/>
      <c r="F97" s="58"/>
      <c r="G97" s="58"/>
      <c r="H97" s="58"/>
      <c r="I97" s="58"/>
      <c r="J97" s="58"/>
      <c r="K97" s="58"/>
      <c r="L97" s="58"/>
      <c r="M97" s="58"/>
      <c r="N97" s="58"/>
      <c r="O97" s="59">
        <f t="shared" si="176"/>
        <v>0</v>
      </c>
      <c r="P97" s="58"/>
      <c r="Q97" s="58"/>
      <c r="R97" s="58"/>
      <c r="S97" s="58"/>
      <c r="T97" s="58"/>
      <c r="U97" s="58"/>
      <c r="V97" s="58"/>
      <c r="W97" s="58"/>
      <c r="X97" s="58"/>
      <c r="Y97" s="58"/>
      <c r="Z97" s="59">
        <f t="shared" si="177"/>
        <v>0</v>
      </c>
      <c r="AA97" s="58"/>
      <c r="AB97" s="58"/>
      <c r="AC97" s="58"/>
      <c r="AD97" s="58"/>
      <c r="AE97" s="58"/>
      <c r="AF97" s="58"/>
      <c r="AG97" s="58"/>
      <c r="AH97" s="58"/>
      <c r="AI97" s="58"/>
      <c r="AJ97" s="58"/>
      <c r="AK97" s="59">
        <f t="shared" si="178"/>
        <v>0</v>
      </c>
      <c r="AL97" s="58"/>
      <c r="AM97" s="58"/>
      <c r="AN97" s="58"/>
      <c r="AO97" s="58"/>
      <c r="AP97" s="58"/>
      <c r="AQ97" s="58"/>
      <c r="AR97" s="58"/>
      <c r="AS97" s="58"/>
      <c r="AT97" s="58"/>
      <c r="AU97" s="58"/>
      <c r="AV97" s="59">
        <f t="shared" si="179"/>
        <v>0</v>
      </c>
      <c r="AW97" s="58"/>
      <c r="AX97" s="58"/>
      <c r="AY97" s="58"/>
      <c r="AZ97" s="58"/>
      <c r="BA97" s="58"/>
      <c r="BB97" s="58"/>
      <c r="BC97" s="58"/>
      <c r="BD97" s="58"/>
      <c r="BE97" s="58"/>
      <c r="BF97" s="58"/>
      <c r="BG97" s="59">
        <f t="shared" si="180"/>
        <v>0</v>
      </c>
      <c r="BH97" s="58"/>
      <c r="BI97" s="58"/>
      <c r="BJ97" s="58"/>
      <c r="BK97" s="58"/>
      <c r="BL97" s="58"/>
      <c r="BM97" s="58"/>
      <c r="BN97" s="58"/>
      <c r="BO97" s="58"/>
      <c r="BP97" s="58"/>
      <c r="BQ97" s="58"/>
      <c r="BR97" s="59">
        <f t="shared" si="181"/>
        <v>0</v>
      </c>
      <c r="BS97" s="58"/>
      <c r="BT97" s="58"/>
      <c r="BU97" s="58"/>
      <c r="BV97" s="58"/>
      <c r="BW97" s="58"/>
      <c r="BX97" s="58"/>
      <c r="BY97" s="58"/>
      <c r="BZ97" s="58"/>
      <c r="CA97" s="58"/>
      <c r="CB97" s="58"/>
      <c r="CC97" s="59">
        <f t="shared" si="182"/>
        <v>0</v>
      </c>
      <c r="CD97" s="58"/>
      <c r="CE97" s="58"/>
      <c r="CF97" s="58"/>
      <c r="CG97" s="58"/>
      <c r="CH97" s="58"/>
      <c r="CI97" s="58"/>
      <c r="CJ97" s="58"/>
      <c r="CK97" s="58"/>
      <c r="CL97" s="60"/>
      <c r="CM97" s="60"/>
      <c r="CN97" s="61">
        <f t="shared" si="183"/>
        <v>0</v>
      </c>
      <c r="CO97" s="52"/>
      <c r="CP97" s="62" t="s">
        <v>1163</v>
      </c>
      <c r="CQ97" s="52"/>
      <c r="CR97" s="62"/>
      <c r="CS97" s="64"/>
      <c r="CT97" s="64"/>
      <c r="CU97" s="55" t="s">
        <v>1162</v>
      </c>
      <c r="CV97" s="56" t="s">
        <v>31</v>
      </c>
      <c r="CW97" s="57">
        <v>3</v>
      </c>
      <c r="CX97" s="58" t="s">
        <v>1164</v>
      </c>
      <c r="CY97" s="58" t="s">
        <v>1165</v>
      </c>
      <c r="CZ97" s="58" t="s">
        <v>1166</v>
      </c>
      <c r="DA97" s="58" t="s">
        <v>1167</v>
      </c>
      <c r="DB97" s="58" t="s">
        <v>1168</v>
      </c>
      <c r="DC97" s="58" t="s">
        <v>1169</v>
      </c>
      <c r="DD97" s="58" t="s">
        <v>1170</v>
      </c>
      <c r="DE97" s="58" t="s">
        <v>1171</v>
      </c>
      <c r="DF97" s="58" t="s">
        <v>1172</v>
      </c>
      <c r="DG97" s="58" t="s">
        <v>1173</v>
      </c>
      <c r="DH97" s="59" t="s">
        <v>1174</v>
      </c>
      <c r="DI97" s="58" t="s">
        <v>1164</v>
      </c>
      <c r="DJ97" s="58" t="s">
        <v>1165</v>
      </c>
      <c r="DK97" s="58" t="s">
        <v>1166</v>
      </c>
      <c r="DL97" s="58" t="s">
        <v>1167</v>
      </c>
      <c r="DM97" s="58" t="s">
        <v>1168</v>
      </c>
      <c r="DN97" s="58" t="s">
        <v>1169</v>
      </c>
      <c r="DO97" s="58" t="s">
        <v>1170</v>
      </c>
      <c r="DP97" s="58" t="s">
        <v>1171</v>
      </c>
      <c r="DQ97" s="58" t="s">
        <v>1172</v>
      </c>
      <c r="DR97" s="58" t="s">
        <v>1173</v>
      </c>
      <c r="DS97" s="59" t="s">
        <v>1174</v>
      </c>
      <c r="DT97" s="58" t="s">
        <v>1164</v>
      </c>
      <c r="DU97" s="58" t="s">
        <v>1165</v>
      </c>
      <c r="DV97" s="58" t="s">
        <v>1166</v>
      </c>
      <c r="DW97" s="58" t="s">
        <v>1167</v>
      </c>
      <c r="DX97" s="58" t="s">
        <v>1168</v>
      </c>
      <c r="DY97" s="58" t="s">
        <v>1169</v>
      </c>
      <c r="DZ97" s="58" t="s">
        <v>1170</v>
      </c>
      <c r="EA97" s="58" t="s">
        <v>1171</v>
      </c>
      <c r="EB97" s="58" t="s">
        <v>1172</v>
      </c>
      <c r="EC97" s="58" t="s">
        <v>1173</v>
      </c>
      <c r="ED97" s="59" t="s">
        <v>1174</v>
      </c>
      <c r="EE97" s="58" t="s">
        <v>1164</v>
      </c>
      <c r="EF97" s="58" t="s">
        <v>1165</v>
      </c>
      <c r="EG97" s="58" t="s">
        <v>1166</v>
      </c>
      <c r="EH97" s="58" t="s">
        <v>1167</v>
      </c>
      <c r="EI97" s="58" t="s">
        <v>1168</v>
      </c>
      <c r="EJ97" s="58" t="s">
        <v>1169</v>
      </c>
      <c r="EK97" s="58" t="s">
        <v>1170</v>
      </c>
      <c r="EL97" s="58" t="s">
        <v>1171</v>
      </c>
      <c r="EM97" s="58" t="s">
        <v>1172</v>
      </c>
      <c r="EN97" s="58" t="s">
        <v>1173</v>
      </c>
      <c r="EO97" s="59" t="s">
        <v>1174</v>
      </c>
      <c r="EP97" s="58" t="s">
        <v>1164</v>
      </c>
      <c r="EQ97" s="58" t="s">
        <v>1165</v>
      </c>
      <c r="ER97" s="58" t="s">
        <v>1166</v>
      </c>
      <c r="ES97" s="58" t="s">
        <v>1167</v>
      </c>
      <c r="ET97" s="58" t="s">
        <v>1168</v>
      </c>
      <c r="EU97" s="58" t="s">
        <v>1169</v>
      </c>
      <c r="EV97" s="58" t="s">
        <v>1170</v>
      </c>
      <c r="EW97" s="58" t="s">
        <v>1171</v>
      </c>
      <c r="EX97" s="58" t="s">
        <v>1172</v>
      </c>
      <c r="EY97" s="58" t="s">
        <v>1173</v>
      </c>
      <c r="EZ97" s="59" t="s">
        <v>1174</v>
      </c>
      <c r="FA97" s="58" t="s">
        <v>1164</v>
      </c>
      <c r="FB97" s="58" t="s">
        <v>1165</v>
      </c>
      <c r="FC97" s="58" t="s">
        <v>1166</v>
      </c>
      <c r="FD97" s="58" t="s">
        <v>1167</v>
      </c>
      <c r="FE97" s="58" t="s">
        <v>1168</v>
      </c>
      <c r="FF97" s="58" t="s">
        <v>1169</v>
      </c>
      <c r="FG97" s="58" t="s">
        <v>1170</v>
      </c>
      <c r="FH97" s="58" t="s">
        <v>1171</v>
      </c>
      <c r="FI97" s="58" t="s">
        <v>1172</v>
      </c>
      <c r="FJ97" s="58" t="s">
        <v>1173</v>
      </c>
      <c r="FK97" s="59" t="s">
        <v>1174</v>
      </c>
      <c r="FL97" s="58" t="s">
        <v>1164</v>
      </c>
      <c r="FM97" s="58" t="s">
        <v>1165</v>
      </c>
      <c r="FN97" s="58" t="s">
        <v>1166</v>
      </c>
      <c r="FO97" s="58" t="s">
        <v>1167</v>
      </c>
      <c r="FP97" s="58" t="s">
        <v>1168</v>
      </c>
      <c r="FQ97" s="58" t="s">
        <v>1169</v>
      </c>
      <c r="FR97" s="58" t="s">
        <v>1170</v>
      </c>
      <c r="FS97" s="58" t="s">
        <v>1171</v>
      </c>
      <c r="FT97" s="58" t="s">
        <v>1172</v>
      </c>
      <c r="FU97" s="58" t="s">
        <v>1173</v>
      </c>
      <c r="FV97" s="59" t="s">
        <v>1174</v>
      </c>
      <c r="FW97" s="58" t="s">
        <v>1164</v>
      </c>
      <c r="FX97" s="58" t="s">
        <v>1165</v>
      </c>
      <c r="FY97" s="58" t="s">
        <v>1166</v>
      </c>
      <c r="FZ97" s="58" t="s">
        <v>1167</v>
      </c>
      <c r="GA97" s="58" t="s">
        <v>1168</v>
      </c>
      <c r="GB97" s="58" t="s">
        <v>1169</v>
      </c>
      <c r="GC97" s="58" t="s">
        <v>1170</v>
      </c>
      <c r="GD97" s="58" t="s">
        <v>1171</v>
      </c>
      <c r="GE97" s="60" t="s">
        <v>1172</v>
      </c>
      <c r="GF97" s="60" t="s">
        <v>1173</v>
      </c>
      <c r="GG97" s="61" t="s">
        <v>1174</v>
      </c>
      <c r="GH97" s="52"/>
      <c r="GI97" s="62" t="s">
        <v>1163</v>
      </c>
      <c r="GJ97" s="52"/>
      <c r="GK97" s="62"/>
      <c r="GL97" s="64"/>
    </row>
    <row r="98" spans="1:194" ht="20.25" hidden="1" customHeight="1" x14ac:dyDescent="0.2">
      <c r="A98" s="13"/>
      <c r="B98" s="55" t="s">
        <v>1175</v>
      </c>
      <c r="C98" s="56" t="s">
        <v>31</v>
      </c>
      <c r="D98" s="57">
        <v>3</v>
      </c>
      <c r="E98" s="58"/>
      <c r="F98" s="58"/>
      <c r="G98" s="58"/>
      <c r="H98" s="58"/>
      <c r="I98" s="58"/>
      <c r="J98" s="58"/>
      <c r="K98" s="58"/>
      <c r="L98" s="58"/>
      <c r="M98" s="58"/>
      <c r="N98" s="58"/>
      <c r="O98" s="59">
        <f t="shared" si="176"/>
        <v>0</v>
      </c>
      <c r="P98" s="58"/>
      <c r="Q98" s="58"/>
      <c r="R98" s="58"/>
      <c r="S98" s="58"/>
      <c r="T98" s="58"/>
      <c r="U98" s="58"/>
      <c r="V98" s="58"/>
      <c r="W98" s="58"/>
      <c r="X98" s="58"/>
      <c r="Y98" s="58"/>
      <c r="Z98" s="59">
        <f t="shared" si="177"/>
        <v>0</v>
      </c>
      <c r="AA98" s="58"/>
      <c r="AB98" s="58"/>
      <c r="AC98" s="58"/>
      <c r="AD98" s="58"/>
      <c r="AE98" s="58"/>
      <c r="AF98" s="58"/>
      <c r="AG98" s="58"/>
      <c r="AH98" s="58"/>
      <c r="AI98" s="58"/>
      <c r="AJ98" s="58"/>
      <c r="AK98" s="59">
        <f t="shared" si="178"/>
        <v>0</v>
      </c>
      <c r="AL98" s="58"/>
      <c r="AM98" s="58"/>
      <c r="AN98" s="58"/>
      <c r="AO98" s="58"/>
      <c r="AP98" s="58"/>
      <c r="AQ98" s="58"/>
      <c r="AR98" s="58"/>
      <c r="AS98" s="58"/>
      <c r="AT98" s="58"/>
      <c r="AU98" s="58"/>
      <c r="AV98" s="59">
        <f t="shared" si="179"/>
        <v>0</v>
      </c>
      <c r="AW98" s="58"/>
      <c r="AX98" s="58"/>
      <c r="AY98" s="58"/>
      <c r="AZ98" s="58"/>
      <c r="BA98" s="58"/>
      <c r="BB98" s="58"/>
      <c r="BC98" s="58"/>
      <c r="BD98" s="58"/>
      <c r="BE98" s="58"/>
      <c r="BF98" s="58"/>
      <c r="BG98" s="59">
        <f t="shared" si="180"/>
        <v>0</v>
      </c>
      <c r="BH98" s="58"/>
      <c r="BI98" s="58"/>
      <c r="BJ98" s="58"/>
      <c r="BK98" s="58"/>
      <c r="BL98" s="58"/>
      <c r="BM98" s="58"/>
      <c r="BN98" s="58"/>
      <c r="BO98" s="58"/>
      <c r="BP98" s="58"/>
      <c r="BQ98" s="58"/>
      <c r="BR98" s="59">
        <f t="shared" si="181"/>
        <v>0</v>
      </c>
      <c r="BS98" s="58"/>
      <c r="BT98" s="58"/>
      <c r="BU98" s="58"/>
      <c r="BV98" s="58"/>
      <c r="BW98" s="58"/>
      <c r="BX98" s="58"/>
      <c r="BY98" s="58"/>
      <c r="BZ98" s="58"/>
      <c r="CA98" s="58"/>
      <c r="CB98" s="58"/>
      <c r="CC98" s="59">
        <f t="shared" si="182"/>
        <v>0</v>
      </c>
      <c r="CD98" s="58"/>
      <c r="CE98" s="58"/>
      <c r="CF98" s="58"/>
      <c r="CG98" s="58"/>
      <c r="CH98" s="58"/>
      <c r="CI98" s="58"/>
      <c r="CJ98" s="58"/>
      <c r="CK98" s="58"/>
      <c r="CL98" s="60"/>
      <c r="CM98" s="60"/>
      <c r="CN98" s="61">
        <f t="shared" si="183"/>
        <v>0</v>
      </c>
      <c r="CO98" s="52"/>
      <c r="CP98" s="62" t="s">
        <v>1176</v>
      </c>
      <c r="CQ98" s="52"/>
      <c r="CR98" s="62"/>
      <c r="CS98" s="64"/>
      <c r="CT98" s="64"/>
      <c r="CU98" s="55" t="s">
        <v>1175</v>
      </c>
      <c r="CV98" s="56" t="s">
        <v>31</v>
      </c>
      <c r="CW98" s="57">
        <v>3</v>
      </c>
      <c r="CX98" s="58" t="s">
        <v>1177</v>
      </c>
      <c r="CY98" s="58" t="s">
        <v>1178</v>
      </c>
      <c r="CZ98" s="58" t="s">
        <v>1179</v>
      </c>
      <c r="DA98" s="58" t="s">
        <v>1180</v>
      </c>
      <c r="DB98" s="58" t="s">
        <v>1181</v>
      </c>
      <c r="DC98" s="58" t="s">
        <v>1182</v>
      </c>
      <c r="DD98" s="58" t="s">
        <v>1183</v>
      </c>
      <c r="DE98" s="58" t="s">
        <v>1184</v>
      </c>
      <c r="DF98" s="58" t="s">
        <v>1185</v>
      </c>
      <c r="DG98" s="58" t="s">
        <v>1186</v>
      </c>
      <c r="DH98" s="59" t="s">
        <v>1187</v>
      </c>
      <c r="DI98" s="58" t="s">
        <v>1177</v>
      </c>
      <c r="DJ98" s="58" t="s">
        <v>1178</v>
      </c>
      <c r="DK98" s="58" t="s">
        <v>1179</v>
      </c>
      <c r="DL98" s="58" t="s">
        <v>1180</v>
      </c>
      <c r="DM98" s="58" t="s">
        <v>1181</v>
      </c>
      <c r="DN98" s="58" t="s">
        <v>1182</v>
      </c>
      <c r="DO98" s="58" t="s">
        <v>1183</v>
      </c>
      <c r="DP98" s="58" t="s">
        <v>1184</v>
      </c>
      <c r="DQ98" s="58" t="s">
        <v>1185</v>
      </c>
      <c r="DR98" s="58" t="s">
        <v>1186</v>
      </c>
      <c r="DS98" s="59" t="s">
        <v>1187</v>
      </c>
      <c r="DT98" s="58" t="s">
        <v>1177</v>
      </c>
      <c r="DU98" s="58" t="s">
        <v>1178</v>
      </c>
      <c r="DV98" s="58" t="s">
        <v>1179</v>
      </c>
      <c r="DW98" s="58" t="s">
        <v>1180</v>
      </c>
      <c r="DX98" s="58" t="s">
        <v>1181</v>
      </c>
      <c r="DY98" s="58" t="s">
        <v>1182</v>
      </c>
      <c r="DZ98" s="58" t="s">
        <v>1183</v>
      </c>
      <c r="EA98" s="58" t="s">
        <v>1184</v>
      </c>
      <c r="EB98" s="58" t="s">
        <v>1185</v>
      </c>
      <c r="EC98" s="58" t="s">
        <v>1186</v>
      </c>
      <c r="ED98" s="59" t="s">
        <v>1187</v>
      </c>
      <c r="EE98" s="58" t="s">
        <v>1177</v>
      </c>
      <c r="EF98" s="58" t="s">
        <v>1178</v>
      </c>
      <c r="EG98" s="58" t="s">
        <v>1179</v>
      </c>
      <c r="EH98" s="58" t="s">
        <v>1180</v>
      </c>
      <c r="EI98" s="58" t="s">
        <v>1181</v>
      </c>
      <c r="EJ98" s="58" t="s">
        <v>1182</v>
      </c>
      <c r="EK98" s="58" t="s">
        <v>1183</v>
      </c>
      <c r="EL98" s="58" t="s">
        <v>1184</v>
      </c>
      <c r="EM98" s="58" t="s">
        <v>1185</v>
      </c>
      <c r="EN98" s="58" t="s">
        <v>1186</v>
      </c>
      <c r="EO98" s="59" t="s">
        <v>1187</v>
      </c>
      <c r="EP98" s="58" t="s">
        <v>1177</v>
      </c>
      <c r="EQ98" s="58" t="s">
        <v>1178</v>
      </c>
      <c r="ER98" s="58" t="s">
        <v>1179</v>
      </c>
      <c r="ES98" s="58" t="s">
        <v>1180</v>
      </c>
      <c r="ET98" s="58" t="s">
        <v>1181</v>
      </c>
      <c r="EU98" s="58" t="s">
        <v>1182</v>
      </c>
      <c r="EV98" s="58" t="s">
        <v>1183</v>
      </c>
      <c r="EW98" s="58" t="s">
        <v>1184</v>
      </c>
      <c r="EX98" s="58" t="s">
        <v>1185</v>
      </c>
      <c r="EY98" s="58" t="s">
        <v>1186</v>
      </c>
      <c r="EZ98" s="59" t="s">
        <v>1187</v>
      </c>
      <c r="FA98" s="58" t="s">
        <v>1177</v>
      </c>
      <c r="FB98" s="58" t="s">
        <v>1178</v>
      </c>
      <c r="FC98" s="58" t="s">
        <v>1179</v>
      </c>
      <c r="FD98" s="58" t="s">
        <v>1180</v>
      </c>
      <c r="FE98" s="58" t="s">
        <v>1181</v>
      </c>
      <c r="FF98" s="58" t="s">
        <v>1182</v>
      </c>
      <c r="FG98" s="58" t="s">
        <v>1183</v>
      </c>
      <c r="FH98" s="58" t="s">
        <v>1184</v>
      </c>
      <c r="FI98" s="58" t="s">
        <v>1185</v>
      </c>
      <c r="FJ98" s="58" t="s">
        <v>1186</v>
      </c>
      <c r="FK98" s="59" t="s">
        <v>1187</v>
      </c>
      <c r="FL98" s="58" t="s">
        <v>1177</v>
      </c>
      <c r="FM98" s="58" t="s">
        <v>1178</v>
      </c>
      <c r="FN98" s="58" t="s">
        <v>1179</v>
      </c>
      <c r="FO98" s="58" t="s">
        <v>1180</v>
      </c>
      <c r="FP98" s="58" t="s">
        <v>1181</v>
      </c>
      <c r="FQ98" s="58" t="s">
        <v>1182</v>
      </c>
      <c r="FR98" s="58" t="s">
        <v>1183</v>
      </c>
      <c r="FS98" s="58" t="s">
        <v>1184</v>
      </c>
      <c r="FT98" s="58" t="s">
        <v>1185</v>
      </c>
      <c r="FU98" s="58" t="s">
        <v>1186</v>
      </c>
      <c r="FV98" s="59" t="s">
        <v>1187</v>
      </c>
      <c r="FW98" s="58" t="s">
        <v>1177</v>
      </c>
      <c r="FX98" s="58" t="s">
        <v>1178</v>
      </c>
      <c r="FY98" s="58" t="s">
        <v>1179</v>
      </c>
      <c r="FZ98" s="58" t="s">
        <v>1180</v>
      </c>
      <c r="GA98" s="58" t="s">
        <v>1181</v>
      </c>
      <c r="GB98" s="58" t="s">
        <v>1182</v>
      </c>
      <c r="GC98" s="58" t="s">
        <v>1183</v>
      </c>
      <c r="GD98" s="58" t="s">
        <v>1184</v>
      </c>
      <c r="GE98" s="60" t="s">
        <v>1185</v>
      </c>
      <c r="GF98" s="60" t="s">
        <v>1186</v>
      </c>
      <c r="GG98" s="61" t="s">
        <v>1187</v>
      </c>
      <c r="GH98" s="52"/>
      <c r="GI98" s="62" t="s">
        <v>1176</v>
      </c>
      <c r="GJ98" s="52"/>
      <c r="GK98" s="62"/>
      <c r="GL98" s="64"/>
    </row>
    <row r="99" spans="1:194" ht="20.25" customHeight="1" x14ac:dyDescent="0.2">
      <c r="A99" s="13"/>
      <c r="B99" s="55" t="s">
        <v>1188</v>
      </c>
      <c r="C99" s="56" t="s">
        <v>31</v>
      </c>
      <c r="D99" s="57">
        <v>3</v>
      </c>
      <c r="E99" s="59">
        <f t="shared" ref="E99:L99" si="248">IFERROR(SUM(E97:E98), 0)</f>
        <v>0</v>
      </c>
      <c r="F99" s="59">
        <f t="shared" si="248"/>
        <v>0</v>
      </c>
      <c r="G99" s="59">
        <f t="shared" si="248"/>
        <v>0</v>
      </c>
      <c r="H99" s="59">
        <f t="shared" si="248"/>
        <v>0</v>
      </c>
      <c r="I99" s="59">
        <f t="shared" si="248"/>
        <v>0</v>
      </c>
      <c r="J99" s="59">
        <f t="shared" si="248"/>
        <v>0</v>
      </c>
      <c r="K99" s="59">
        <f t="shared" si="248"/>
        <v>0</v>
      </c>
      <c r="L99" s="59">
        <f t="shared" si="248"/>
        <v>0</v>
      </c>
      <c r="M99" s="59">
        <f>IFERROR(SUM(M97:M98), 0)</f>
        <v>0</v>
      </c>
      <c r="N99" s="59">
        <f>IFERROR(SUM(N97:N98), 0)</f>
        <v>0</v>
      </c>
      <c r="O99" s="59">
        <f t="shared" si="176"/>
        <v>0</v>
      </c>
      <c r="P99" s="59">
        <f t="shared" ref="P99:Y99" si="249">IFERROR(SUM(P97:P98), 0)</f>
        <v>0</v>
      </c>
      <c r="Q99" s="59">
        <f t="shared" si="249"/>
        <v>0</v>
      </c>
      <c r="R99" s="59">
        <f t="shared" si="249"/>
        <v>0</v>
      </c>
      <c r="S99" s="59">
        <f t="shared" si="249"/>
        <v>0</v>
      </c>
      <c r="T99" s="59">
        <f t="shared" si="249"/>
        <v>0</v>
      </c>
      <c r="U99" s="59">
        <f t="shared" si="249"/>
        <v>0</v>
      </c>
      <c r="V99" s="59">
        <f t="shared" si="249"/>
        <v>0</v>
      </c>
      <c r="W99" s="59">
        <f t="shared" si="249"/>
        <v>0</v>
      </c>
      <c r="X99" s="59">
        <f t="shared" si="249"/>
        <v>0</v>
      </c>
      <c r="Y99" s="59">
        <f t="shared" si="249"/>
        <v>0</v>
      </c>
      <c r="Z99" s="59">
        <f t="shared" si="177"/>
        <v>0</v>
      </c>
      <c r="AA99" s="59">
        <f t="shared" ref="AA99:AJ99" si="250">IFERROR(SUM(AA97:AA98), 0)</f>
        <v>0</v>
      </c>
      <c r="AB99" s="59">
        <f t="shared" si="250"/>
        <v>0</v>
      </c>
      <c r="AC99" s="59">
        <f t="shared" si="250"/>
        <v>0</v>
      </c>
      <c r="AD99" s="59">
        <f t="shared" si="250"/>
        <v>0</v>
      </c>
      <c r="AE99" s="59">
        <f t="shared" si="250"/>
        <v>0</v>
      </c>
      <c r="AF99" s="59">
        <f t="shared" si="250"/>
        <v>0</v>
      </c>
      <c r="AG99" s="59">
        <f t="shared" si="250"/>
        <v>0</v>
      </c>
      <c r="AH99" s="59">
        <f t="shared" si="250"/>
        <v>0</v>
      </c>
      <c r="AI99" s="59">
        <f t="shared" si="250"/>
        <v>0</v>
      </c>
      <c r="AJ99" s="59">
        <f t="shared" si="250"/>
        <v>0</v>
      </c>
      <c r="AK99" s="59">
        <f t="shared" si="178"/>
        <v>0</v>
      </c>
      <c r="AL99" s="59">
        <f t="shared" ref="AL99:AU99" si="251">IFERROR(SUM(AL97:AL98), 0)</f>
        <v>0</v>
      </c>
      <c r="AM99" s="59">
        <f t="shared" si="251"/>
        <v>0</v>
      </c>
      <c r="AN99" s="59">
        <f t="shared" si="251"/>
        <v>0</v>
      </c>
      <c r="AO99" s="59">
        <f t="shared" si="251"/>
        <v>0</v>
      </c>
      <c r="AP99" s="59">
        <f t="shared" si="251"/>
        <v>0</v>
      </c>
      <c r="AQ99" s="59">
        <f t="shared" si="251"/>
        <v>0</v>
      </c>
      <c r="AR99" s="59">
        <f t="shared" si="251"/>
        <v>0</v>
      </c>
      <c r="AS99" s="59">
        <f t="shared" si="251"/>
        <v>0</v>
      </c>
      <c r="AT99" s="59">
        <f t="shared" si="251"/>
        <v>0</v>
      </c>
      <c r="AU99" s="59">
        <f t="shared" si="251"/>
        <v>0</v>
      </c>
      <c r="AV99" s="59">
        <f t="shared" si="179"/>
        <v>0</v>
      </c>
      <c r="AW99" s="59">
        <f t="shared" ref="AW99:BF99" si="252">IFERROR(SUM(AW97:AW98), 0)</f>
        <v>0</v>
      </c>
      <c r="AX99" s="59">
        <f t="shared" si="252"/>
        <v>0</v>
      </c>
      <c r="AY99" s="59">
        <f t="shared" si="252"/>
        <v>0</v>
      </c>
      <c r="AZ99" s="59">
        <f t="shared" si="252"/>
        <v>0</v>
      </c>
      <c r="BA99" s="59">
        <f t="shared" si="252"/>
        <v>0</v>
      </c>
      <c r="BB99" s="59">
        <f t="shared" si="252"/>
        <v>0</v>
      </c>
      <c r="BC99" s="59">
        <f t="shared" si="252"/>
        <v>0</v>
      </c>
      <c r="BD99" s="59">
        <f t="shared" si="252"/>
        <v>0</v>
      </c>
      <c r="BE99" s="59">
        <f t="shared" si="252"/>
        <v>0</v>
      </c>
      <c r="BF99" s="59">
        <f t="shared" si="252"/>
        <v>0</v>
      </c>
      <c r="BG99" s="59">
        <f t="shared" si="180"/>
        <v>0</v>
      </c>
      <c r="BH99" s="59">
        <f t="shared" ref="BH99:BQ99" si="253">IFERROR(SUM(BH97:BH98), 0)</f>
        <v>0</v>
      </c>
      <c r="BI99" s="59">
        <f t="shared" si="253"/>
        <v>0</v>
      </c>
      <c r="BJ99" s="59">
        <f t="shared" si="253"/>
        <v>0</v>
      </c>
      <c r="BK99" s="59">
        <f t="shared" si="253"/>
        <v>0</v>
      </c>
      <c r="BL99" s="59">
        <f t="shared" si="253"/>
        <v>0</v>
      </c>
      <c r="BM99" s="59">
        <f t="shared" si="253"/>
        <v>0</v>
      </c>
      <c r="BN99" s="59">
        <f t="shared" si="253"/>
        <v>0</v>
      </c>
      <c r="BO99" s="59">
        <f t="shared" si="253"/>
        <v>0</v>
      </c>
      <c r="BP99" s="59">
        <f t="shared" si="253"/>
        <v>0</v>
      </c>
      <c r="BQ99" s="59">
        <f t="shared" si="253"/>
        <v>0</v>
      </c>
      <c r="BR99" s="59">
        <f t="shared" si="181"/>
        <v>0</v>
      </c>
      <c r="BS99" s="59">
        <f t="shared" ref="BS99:CB99" si="254">IFERROR(SUM(BS97:BS98), 0)</f>
        <v>0</v>
      </c>
      <c r="BT99" s="59">
        <f t="shared" si="254"/>
        <v>0</v>
      </c>
      <c r="BU99" s="59">
        <f t="shared" si="254"/>
        <v>0</v>
      </c>
      <c r="BV99" s="59">
        <f t="shared" si="254"/>
        <v>0</v>
      </c>
      <c r="BW99" s="59">
        <f t="shared" si="254"/>
        <v>0</v>
      </c>
      <c r="BX99" s="59">
        <f t="shared" si="254"/>
        <v>0</v>
      </c>
      <c r="BY99" s="59">
        <f t="shared" si="254"/>
        <v>0</v>
      </c>
      <c r="BZ99" s="59">
        <f t="shared" si="254"/>
        <v>0</v>
      </c>
      <c r="CA99" s="59">
        <f t="shared" si="254"/>
        <v>0</v>
      </c>
      <c r="CB99" s="59">
        <f t="shared" si="254"/>
        <v>0</v>
      </c>
      <c r="CC99" s="59">
        <f t="shared" si="182"/>
        <v>0</v>
      </c>
      <c r="CD99" s="59">
        <f t="shared" ref="CD99:CM99" si="255">IFERROR(SUM(CD97:CD98), 0)</f>
        <v>0</v>
      </c>
      <c r="CE99" s="59">
        <f t="shared" si="255"/>
        <v>0</v>
      </c>
      <c r="CF99" s="59">
        <f t="shared" si="255"/>
        <v>0</v>
      </c>
      <c r="CG99" s="59">
        <f t="shared" si="255"/>
        <v>0</v>
      </c>
      <c r="CH99" s="59">
        <f t="shared" si="255"/>
        <v>0</v>
      </c>
      <c r="CI99" s="59">
        <f t="shared" si="255"/>
        <v>0</v>
      </c>
      <c r="CJ99" s="59">
        <f t="shared" si="255"/>
        <v>0</v>
      </c>
      <c r="CK99" s="59">
        <f t="shared" si="255"/>
        <v>0</v>
      </c>
      <c r="CL99" s="63">
        <f t="shared" si="255"/>
        <v>0</v>
      </c>
      <c r="CM99" s="63">
        <f t="shared" si="255"/>
        <v>0</v>
      </c>
      <c r="CN99" s="61">
        <f t="shared" si="183"/>
        <v>0</v>
      </c>
      <c r="CO99" s="52"/>
      <c r="CP99" s="62" t="s">
        <v>1189</v>
      </c>
      <c r="CQ99" s="52"/>
      <c r="CR99" s="62"/>
      <c r="CS99" s="64"/>
      <c r="CT99" s="64"/>
      <c r="CU99" s="55" t="s">
        <v>1188</v>
      </c>
      <c r="CV99" s="56" t="s">
        <v>31</v>
      </c>
      <c r="CW99" s="57">
        <v>3</v>
      </c>
      <c r="CX99" s="59" t="s">
        <v>1190</v>
      </c>
      <c r="CY99" s="59" t="s">
        <v>1191</v>
      </c>
      <c r="CZ99" s="59" t="s">
        <v>1192</v>
      </c>
      <c r="DA99" s="59" t="s">
        <v>1193</v>
      </c>
      <c r="DB99" s="59" t="s">
        <v>1194</v>
      </c>
      <c r="DC99" s="59" t="s">
        <v>1195</v>
      </c>
      <c r="DD99" s="59" t="s">
        <v>1196</v>
      </c>
      <c r="DE99" s="59" t="s">
        <v>1197</v>
      </c>
      <c r="DF99" s="59" t="s">
        <v>1198</v>
      </c>
      <c r="DG99" s="59" t="s">
        <v>1199</v>
      </c>
      <c r="DH99" s="59" t="s">
        <v>1200</v>
      </c>
      <c r="DI99" s="59" t="s">
        <v>1190</v>
      </c>
      <c r="DJ99" s="59" t="s">
        <v>1191</v>
      </c>
      <c r="DK99" s="59" t="s">
        <v>1192</v>
      </c>
      <c r="DL99" s="59" t="s">
        <v>1193</v>
      </c>
      <c r="DM99" s="59" t="s">
        <v>1194</v>
      </c>
      <c r="DN99" s="59" t="s">
        <v>1195</v>
      </c>
      <c r="DO99" s="59" t="s">
        <v>1196</v>
      </c>
      <c r="DP99" s="59" t="s">
        <v>1197</v>
      </c>
      <c r="DQ99" s="59" t="s">
        <v>1198</v>
      </c>
      <c r="DR99" s="59" t="s">
        <v>1199</v>
      </c>
      <c r="DS99" s="59" t="s">
        <v>1200</v>
      </c>
      <c r="DT99" s="59" t="s">
        <v>1190</v>
      </c>
      <c r="DU99" s="59" t="s">
        <v>1191</v>
      </c>
      <c r="DV99" s="59" t="s">
        <v>1192</v>
      </c>
      <c r="DW99" s="59" t="s">
        <v>1193</v>
      </c>
      <c r="DX99" s="59" t="s">
        <v>1194</v>
      </c>
      <c r="DY99" s="59" t="s">
        <v>1195</v>
      </c>
      <c r="DZ99" s="59" t="s">
        <v>1196</v>
      </c>
      <c r="EA99" s="59" t="s">
        <v>1197</v>
      </c>
      <c r="EB99" s="59" t="s">
        <v>1198</v>
      </c>
      <c r="EC99" s="59" t="s">
        <v>1199</v>
      </c>
      <c r="ED99" s="59" t="s">
        <v>1200</v>
      </c>
      <c r="EE99" s="59" t="s">
        <v>1190</v>
      </c>
      <c r="EF99" s="59" t="s">
        <v>1191</v>
      </c>
      <c r="EG99" s="59" t="s">
        <v>1192</v>
      </c>
      <c r="EH99" s="59" t="s">
        <v>1193</v>
      </c>
      <c r="EI99" s="59" t="s">
        <v>1194</v>
      </c>
      <c r="EJ99" s="59" t="s">
        <v>1195</v>
      </c>
      <c r="EK99" s="59" t="s">
        <v>1196</v>
      </c>
      <c r="EL99" s="59" t="s">
        <v>1197</v>
      </c>
      <c r="EM99" s="59" t="s">
        <v>1198</v>
      </c>
      <c r="EN99" s="59" t="s">
        <v>1199</v>
      </c>
      <c r="EO99" s="59" t="s">
        <v>1200</v>
      </c>
      <c r="EP99" s="59" t="s">
        <v>1190</v>
      </c>
      <c r="EQ99" s="59" t="s">
        <v>1191</v>
      </c>
      <c r="ER99" s="59" t="s">
        <v>1192</v>
      </c>
      <c r="ES99" s="59" t="s">
        <v>1193</v>
      </c>
      <c r="ET99" s="59" t="s">
        <v>1194</v>
      </c>
      <c r="EU99" s="59" t="s">
        <v>1195</v>
      </c>
      <c r="EV99" s="59" t="s">
        <v>1196</v>
      </c>
      <c r="EW99" s="59" t="s">
        <v>1197</v>
      </c>
      <c r="EX99" s="59" t="s">
        <v>1198</v>
      </c>
      <c r="EY99" s="59" t="s">
        <v>1199</v>
      </c>
      <c r="EZ99" s="59" t="s">
        <v>1200</v>
      </c>
      <c r="FA99" s="59" t="s">
        <v>1190</v>
      </c>
      <c r="FB99" s="59" t="s">
        <v>1191</v>
      </c>
      <c r="FC99" s="59" t="s">
        <v>1192</v>
      </c>
      <c r="FD99" s="59" t="s">
        <v>1193</v>
      </c>
      <c r="FE99" s="59" t="s">
        <v>1194</v>
      </c>
      <c r="FF99" s="59" t="s">
        <v>1195</v>
      </c>
      <c r="FG99" s="59" t="s">
        <v>1196</v>
      </c>
      <c r="FH99" s="59" t="s">
        <v>1197</v>
      </c>
      <c r="FI99" s="59" t="s">
        <v>1198</v>
      </c>
      <c r="FJ99" s="59" t="s">
        <v>1199</v>
      </c>
      <c r="FK99" s="59" t="s">
        <v>1200</v>
      </c>
      <c r="FL99" s="59" t="s">
        <v>1190</v>
      </c>
      <c r="FM99" s="59" t="s">
        <v>1191</v>
      </c>
      <c r="FN99" s="59" t="s">
        <v>1192</v>
      </c>
      <c r="FO99" s="59" t="s">
        <v>1193</v>
      </c>
      <c r="FP99" s="59" t="s">
        <v>1194</v>
      </c>
      <c r="FQ99" s="59" t="s">
        <v>1195</v>
      </c>
      <c r="FR99" s="59" t="s">
        <v>1196</v>
      </c>
      <c r="FS99" s="59" t="s">
        <v>1197</v>
      </c>
      <c r="FT99" s="59" t="s">
        <v>1198</v>
      </c>
      <c r="FU99" s="59" t="s">
        <v>1199</v>
      </c>
      <c r="FV99" s="59" t="s">
        <v>1200</v>
      </c>
      <c r="FW99" s="59" t="s">
        <v>1190</v>
      </c>
      <c r="FX99" s="59" t="s">
        <v>1191</v>
      </c>
      <c r="FY99" s="59" t="s">
        <v>1192</v>
      </c>
      <c r="FZ99" s="59" t="s">
        <v>1193</v>
      </c>
      <c r="GA99" s="59" t="s">
        <v>1194</v>
      </c>
      <c r="GB99" s="59" t="s">
        <v>1195</v>
      </c>
      <c r="GC99" s="59" t="s">
        <v>1196</v>
      </c>
      <c r="GD99" s="59" t="s">
        <v>1197</v>
      </c>
      <c r="GE99" s="63" t="s">
        <v>1198</v>
      </c>
      <c r="GF99" s="63" t="s">
        <v>1199</v>
      </c>
      <c r="GG99" s="61" t="s">
        <v>1200</v>
      </c>
      <c r="GH99" s="52"/>
      <c r="GI99" s="62" t="s">
        <v>1189</v>
      </c>
      <c r="GJ99" s="52"/>
      <c r="GK99" s="62"/>
      <c r="GL99" s="64"/>
    </row>
    <row r="100" spans="1:194" ht="20.25" customHeight="1" x14ac:dyDescent="0.2">
      <c r="A100" s="13"/>
      <c r="B100" s="55" t="s">
        <v>1201</v>
      </c>
      <c r="C100" s="56" t="s">
        <v>31</v>
      </c>
      <c r="D100" s="57">
        <v>3</v>
      </c>
      <c r="E100" s="58">
        <v>0</v>
      </c>
      <c r="F100" s="58">
        <v>0</v>
      </c>
      <c r="G100" s="58">
        <v>0</v>
      </c>
      <c r="H100" s="58">
        <v>0</v>
      </c>
      <c r="I100" s="58">
        <v>0</v>
      </c>
      <c r="J100" s="58">
        <v>0</v>
      </c>
      <c r="K100" s="58">
        <v>0</v>
      </c>
      <c r="L100" s="58">
        <v>0</v>
      </c>
      <c r="M100" s="58">
        <v>0</v>
      </c>
      <c r="N100" s="58">
        <v>0</v>
      </c>
      <c r="O100" s="59">
        <f t="shared" si="176"/>
        <v>0</v>
      </c>
      <c r="P100" s="58">
        <v>0</v>
      </c>
      <c r="Q100" s="58">
        <v>0</v>
      </c>
      <c r="R100" s="58">
        <v>0</v>
      </c>
      <c r="S100" s="58">
        <v>0</v>
      </c>
      <c r="T100" s="58">
        <v>0</v>
      </c>
      <c r="U100" s="58">
        <v>0</v>
      </c>
      <c r="V100" s="58">
        <v>0</v>
      </c>
      <c r="W100" s="58">
        <v>0</v>
      </c>
      <c r="X100" s="58">
        <v>0</v>
      </c>
      <c r="Y100" s="58">
        <v>0</v>
      </c>
      <c r="Z100" s="59">
        <f t="shared" si="177"/>
        <v>0</v>
      </c>
      <c r="AA100" s="58">
        <v>0</v>
      </c>
      <c r="AB100" s="58">
        <v>0</v>
      </c>
      <c r="AC100" s="58">
        <v>0</v>
      </c>
      <c r="AD100" s="58">
        <v>1.75</v>
      </c>
      <c r="AE100" s="58">
        <v>0</v>
      </c>
      <c r="AF100" s="58">
        <v>0</v>
      </c>
      <c r="AG100" s="58">
        <v>0</v>
      </c>
      <c r="AH100" s="58">
        <v>0</v>
      </c>
      <c r="AI100" s="58">
        <v>0</v>
      </c>
      <c r="AJ100" s="58">
        <v>0</v>
      </c>
      <c r="AK100" s="59">
        <f t="shared" si="178"/>
        <v>1.75</v>
      </c>
      <c r="AL100" s="58">
        <v>0</v>
      </c>
      <c r="AM100" s="58">
        <v>0</v>
      </c>
      <c r="AN100" s="58">
        <v>0</v>
      </c>
      <c r="AO100" s="58">
        <v>1.256</v>
      </c>
      <c r="AP100" s="58">
        <v>0</v>
      </c>
      <c r="AQ100" s="58">
        <v>0</v>
      </c>
      <c r="AR100" s="58">
        <v>0</v>
      </c>
      <c r="AS100" s="58">
        <v>0</v>
      </c>
      <c r="AT100" s="58">
        <v>0</v>
      </c>
      <c r="AU100" s="58">
        <v>0</v>
      </c>
      <c r="AV100" s="59">
        <f t="shared" si="179"/>
        <v>1.256</v>
      </c>
      <c r="AW100" s="58">
        <v>0</v>
      </c>
      <c r="AX100" s="58">
        <v>0</v>
      </c>
      <c r="AY100" s="58">
        <v>0</v>
      </c>
      <c r="AZ100" s="58">
        <v>1.0049999999999999</v>
      </c>
      <c r="BA100" s="58">
        <v>0</v>
      </c>
      <c r="BB100" s="58">
        <v>0</v>
      </c>
      <c r="BC100" s="58">
        <v>0</v>
      </c>
      <c r="BD100" s="58">
        <v>0</v>
      </c>
      <c r="BE100" s="58">
        <v>0</v>
      </c>
      <c r="BF100" s="58">
        <v>0</v>
      </c>
      <c r="BG100" s="59">
        <f t="shared" si="180"/>
        <v>1.0049999999999999</v>
      </c>
      <c r="BH100" s="58">
        <v>0</v>
      </c>
      <c r="BI100" s="58">
        <v>0</v>
      </c>
      <c r="BJ100" s="58">
        <v>0</v>
      </c>
      <c r="BK100" s="58">
        <v>0.502</v>
      </c>
      <c r="BL100" s="58">
        <v>0</v>
      </c>
      <c r="BM100" s="58">
        <v>0</v>
      </c>
      <c r="BN100" s="58">
        <v>0</v>
      </c>
      <c r="BO100" s="58">
        <v>0</v>
      </c>
      <c r="BP100" s="58">
        <v>0</v>
      </c>
      <c r="BQ100" s="58">
        <v>0</v>
      </c>
      <c r="BR100" s="59">
        <f t="shared" si="181"/>
        <v>0.502</v>
      </c>
      <c r="BS100" s="58">
        <v>0</v>
      </c>
      <c r="BT100" s="58">
        <v>0</v>
      </c>
      <c r="BU100" s="58">
        <v>0</v>
      </c>
      <c r="BV100" s="58">
        <v>0</v>
      </c>
      <c r="BW100" s="58">
        <v>0</v>
      </c>
      <c r="BX100" s="58">
        <v>0</v>
      </c>
      <c r="BY100" s="58">
        <v>0</v>
      </c>
      <c r="BZ100" s="58">
        <v>0</v>
      </c>
      <c r="CA100" s="58">
        <v>0</v>
      </c>
      <c r="CB100" s="58">
        <v>0</v>
      </c>
      <c r="CC100" s="59">
        <f t="shared" si="182"/>
        <v>0</v>
      </c>
      <c r="CD100" s="58">
        <v>0</v>
      </c>
      <c r="CE100" s="58">
        <v>0</v>
      </c>
      <c r="CF100" s="58">
        <v>0</v>
      </c>
      <c r="CG100" s="58">
        <v>0</v>
      </c>
      <c r="CH100" s="58">
        <v>0</v>
      </c>
      <c r="CI100" s="58">
        <v>0</v>
      </c>
      <c r="CJ100" s="58">
        <v>0</v>
      </c>
      <c r="CK100" s="58">
        <v>0</v>
      </c>
      <c r="CL100" s="60">
        <v>0</v>
      </c>
      <c r="CM100" s="60">
        <v>0</v>
      </c>
      <c r="CN100" s="61">
        <f t="shared" si="183"/>
        <v>0</v>
      </c>
      <c r="CO100" s="52"/>
      <c r="CP100" s="62" t="s">
        <v>1202</v>
      </c>
      <c r="CQ100" s="52"/>
      <c r="CR100" s="62"/>
      <c r="CS100" s="64"/>
      <c r="CT100" s="64"/>
      <c r="CU100" s="55" t="s">
        <v>1201</v>
      </c>
      <c r="CV100" s="56" t="s">
        <v>31</v>
      </c>
      <c r="CW100" s="57">
        <v>3</v>
      </c>
      <c r="CX100" s="58" t="s">
        <v>1203</v>
      </c>
      <c r="CY100" s="58" t="s">
        <v>1204</v>
      </c>
      <c r="CZ100" s="58" t="s">
        <v>1205</v>
      </c>
      <c r="DA100" s="58" t="s">
        <v>1206</v>
      </c>
      <c r="DB100" s="58" t="s">
        <v>1207</v>
      </c>
      <c r="DC100" s="58" t="s">
        <v>1208</v>
      </c>
      <c r="DD100" s="58" t="s">
        <v>1209</v>
      </c>
      <c r="DE100" s="58" t="s">
        <v>1210</v>
      </c>
      <c r="DF100" s="58" t="s">
        <v>1211</v>
      </c>
      <c r="DG100" s="58" t="s">
        <v>1212</v>
      </c>
      <c r="DH100" s="59" t="s">
        <v>1213</v>
      </c>
      <c r="DI100" s="58" t="s">
        <v>1203</v>
      </c>
      <c r="DJ100" s="58" t="s">
        <v>1204</v>
      </c>
      <c r="DK100" s="58" t="s">
        <v>1205</v>
      </c>
      <c r="DL100" s="58" t="s">
        <v>1206</v>
      </c>
      <c r="DM100" s="58" t="s">
        <v>1207</v>
      </c>
      <c r="DN100" s="58" t="s">
        <v>1208</v>
      </c>
      <c r="DO100" s="58" t="s">
        <v>1209</v>
      </c>
      <c r="DP100" s="58" t="s">
        <v>1210</v>
      </c>
      <c r="DQ100" s="58" t="s">
        <v>1211</v>
      </c>
      <c r="DR100" s="58" t="s">
        <v>1212</v>
      </c>
      <c r="DS100" s="59" t="s">
        <v>1213</v>
      </c>
      <c r="DT100" s="58" t="s">
        <v>1203</v>
      </c>
      <c r="DU100" s="58" t="s">
        <v>1204</v>
      </c>
      <c r="DV100" s="58" t="s">
        <v>1205</v>
      </c>
      <c r="DW100" s="58" t="s">
        <v>1206</v>
      </c>
      <c r="DX100" s="58" t="s">
        <v>1207</v>
      </c>
      <c r="DY100" s="58" t="s">
        <v>1208</v>
      </c>
      <c r="DZ100" s="58" t="s">
        <v>1209</v>
      </c>
      <c r="EA100" s="58" t="s">
        <v>1210</v>
      </c>
      <c r="EB100" s="58" t="s">
        <v>1211</v>
      </c>
      <c r="EC100" s="58" t="s">
        <v>1212</v>
      </c>
      <c r="ED100" s="59" t="s">
        <v>1213</v>
      </c>
      <c r="EE100" s="58" t="s">
        <v>1203</v>
      </c>
      <c r="EF100" s="58" t="s">
        <v>1204</v>
      </c>
      <c r="EG100" s="58" t="s">
        <v>1205</v>
      </c>
      <c r="EH100" s="58" t="s">
        <v>1206</v>
      </c>
      <c r="EI100" s="58" t="s">
        <v>1207</v>
      </c>
      <c r="EJ100" s="58" t="s">
        <v>1208</v>
      </c>
      <c r="EK100" s="58" t="s">
        <v>1209</v>
      </c>
      <c r="EL100" s="58" t="s">
        <v>1210</v>
      </c>
      <c r="EM100" s="58" t="s">
        <v>1211</v>
      </c>
      <c r="EN100" s="58" t="s">
        <v>1212</v>
      </c>
      <c r="EO100" s="59" t="s">
        <v>1213</v>
      </c>
      <c r="EP100" s="58" t="s">
        <v>1203</v>
      </c>
      <c r="EQ100" s="58" t="s">
        <v>1204</v>
      </c>
      <c r="ER100" s="58" t="s">
        <v>1205</v>
      </c>
      <c r="ES100" s="58" t="s">
        <v>1206</v>
      </c>
      <c r="ET100" s="58" t="s">
        <v>1207</v>
      </c>
      <c r="EU100" s="58" t="s">
        <v>1208</v>
      </c>
      <c r="EV100" s="58" t="s">
        <v>1209</v>
      </c>
      <c r="EW100" s="58" t="s">
        <v>1210</v>
      </c>
      <c r="EX100" s="58" t="s">
        <v>1211</v>
      </c>
      <c r="EY100" s="58" t="s">
        <v>1212</v>
      </c>
      <c r="EZ100" s="59" t="s">
        <v>1213</v>
      </c>
      <c r="FA100" s="58" t="s">
        <v>1203</v>
      </c>
      <c r="FB100" s="58" t="s">
        <v>1204</v>
      </c>
      <c r="FC100" s="58" t="s">
        <v>1205</v>
      </c>
      <c r="FD100" s="58" t="s">
        <v>1206</v>
      </c>
      <c r="FE100" s="58" t="s">
        <v>1207</v>
      </c>
      <c r="FF100" s="58" t="s">
        <v>1208</v>
      </c>
      <c r="FG100" s="58" t="s">
        <v>1209</v>
      </c>
      <c r="FH100" s="58" t="s">
        <v>1210</v>
      </c>
      <c r="FI100" s="58" t="s">
        <v>1211</v>
      </c>
      <c r="FJ100" s="58" t="s">
        <v>1212</v>
      </c>
      <c r="FK100" s="59" t="s">
        <v>1213</v>
      </c>
      <c r="FL100" s="58" t="s">
        <v>1203</v>
      </c>
      <c r="FM100" s="58" t="s">
        <v>1204</v>
      </c>
      <c r="FN100" s="58" t="s">
        <v>1205</v>
      </c>
      <c r="FO100" s="58" t="s">
        <v>1206</v>
      </c>
      <c r="FP100" s="58" t="s">
        <v>1207</v>
      </c>
      <c r="FQ100" s="58" t="s">
        <v>1208</v>
      </c>
      <c r="FR100" s="58" t="s">
        <v>1209</v>
      </c>
      <c r="FS100" s="58" t="s">
        <v>1210</v>
      </c>
      <c r="FT100" s="58" t="s">
        <v>1211</v>
      </c>
      <c r="FU100" s="58" t="s">
        <v>1212</v>
      </c>
      <c r="FV100" s="59" t="s">
        <v>1213</v>
      </c>
      <c r="FW100" s="58" t="s">
        <v>1203</v>
      </c>
      <c r="FX100" s="58" t="s">
        <v>1204</v>
      </c>
      <c r="FY100" s="58" t="s">
        <v>1205</v>
      </c>
      <c r="FZ100" s="58" t="s">
        <v>1206</v>
      </c>
      <c r="GA100" s="58" t="s">
        <v>1207</v>
      </c>
      <c r="GB100" s="58" t="s">
        <v>1208</v>
      </c>
      <c r="GC100" s="58" t="s">
        <v>1209</v>
      </c>
      <c r="GD100" s="58" t="s">
        <v>1210</v>
      </c>
      <c r="GE100" s="60" t="s">
        <v>1211</v>
      </c>
      <c r="GF100" s="60" t="s">
        <v>1212</v>
      </c>
      <c r="GG100" s="61" t="s">
        <v>1213</v>
      </c>
      <c r="GH100" s="52"/>
      <c r="GI100" s="62" t="s">
        <v>1202</v>
      </c>
      <c r="GJ100" s="52"/>
      <c r="GK100" s="62"/>
      <c r="GL100" s="64"/>
    </row>
    <row r="101" spans="1:194" ht="20.25" customHeight="1" x14ac:dyDescent="0.2">
      <c r="A101" s="13"/>
      <c r="B101" s="55" t="s">
        <v>1214</v>
      </c>
      <c r="C101" s="56" t="s">
        <v>31</v>
      </c>
      <c r="D101" s="57">
        <v>3</v>
      </c>
      <c r="E101" s="58">
        <v>0</v>
      </c>
      <c r="F101" s="58">
        <v>0</v>
      </c>
      <c r="G101" s="58">
        <v>0</v>
      </c>
      <c r="H101" s="58">
        <v>0</v>
      </c>
      <c r="I101" s="58">
        <v>0</v>
      </c>
      <c r="J101" s="58">
        <v>0</v>
      </c>
      <c r="K101" s="58">
        <v>0</v>
      </c>
      <c r="L101" s="58">
        <v>0</v>
      </c>
      <c r="M101" s="58">
        <v>0</v>
      </c>
      <c r="N101" s="58">
        <v>0</v>
      </c>
      <c r="O101" s="59">
        <f t="shared" si="176"/>
        <v>0</v>
      </c>
      <c r="P101" s="58">
        <v>0</v>
      </c>
      <c r="Q101" s="58">
        <v>0</v>
      </c>
      <c r="R101" s="58">
        <v>0</v>
      </c>
      <c r="S101" s="58">
        <v>0</v>
      </c>
      <c r="T101" s="58">
        <v>0</v>
      </c>
      <c r="U101" s="58">
        <v>0</v>
      </c>
      <c r="V101" s="58">
        <v>0</v>
      </c>
      <c r="W101" s="58">
        <v>0</v>
      </c>
      <c r="X101" s="58">
        <v>0</v>
      </c>
      <c r="Y101" s="58">
        <v>0</v>
      </c>
      <c r="Z101" s="59">
        <f t="shared" si="177"/>
        <v>0</v>
      </c>
      <c r="AA101" s="58">
        <v>0</v>
      </c>
      <c r="AB101" s="58">
        <v>0</v>
      </c>
      <c r="AC101" s="58">
        <v>0</v>
      </c>
      <c r="AD101" s="58">
        <v>0</v>
      </c>
      <c r="AE101" s="58">
        <v>0</v>
      </c>
      <c r="AF101" s="58">
        <v>0</v>
      </c>
      <c r="AG101" s="58">
        <v>0</v>
      </c>
      <c r="AH101" s="58">
        <v>0</v>
      </c>
      <c r="AI101" s="58">
        <v>0</v>
      </c>
      <c r="AJ101" s="58">
        <v>0</v>
      </c>
      <c r="AK101" s="59">
        <f t="shared" si="178"/>
        <v>0</v>
      </c>
      <c r="AL101" s="58">
        <v>0</v>
      </c>
      <c r="AM101" s="58">
        <v>0</v>
      </c>
      <c r="AN101" s="58">
        <v>0</v>
      </c>
      <c r="AO101" s="58">
        <v>8.0000000000000002E-3</v>
      </c>
      <c r="AP101" s="58">
        <v>0</v>
      </c>
      <c r="AQ101" s="58">
        <v>0</v>
      </c>
      <c r="AR101" s="58">
        <v>0</v>
      </c>
      <c r="AS101" s="58">
        <v>0</v>
      </c>
      <c r="AT101" s="58">
        <v>0</v>
      </c>
      <c r="AU101" s="58">
        <v>0</v>
      </c>
      <c r="AV101" s="59">
        <f t="shared" si="179"/>
        <v>8.0000000000000002E-3</v>
      </c>
      <c r="AW101" s="58">
        <v>0</v>
      </c>
      <c r="AX101" s="58">
        <v>0</v>
      </c>
      <c r="AY101" s="58">
        <v>0</v>
      </c>
      <c r="AZ101" s="58">
        <v>8.9999999999999993E-3</v>
      </c>
      <c r="BA101" s="58">
        <v>0</v>
      </c>
      <c r="BB101" s="58">
        <v>0</v>
      </c>
      <c r="BC101" s="58">
        <v>0</v>
      </c>
      <c r="BD101" s="58">
        <v>0</v>
      </c>
      <c r="BE101" s="58">
        <v>0</v>
      </c>
      <c r="BF101" s="58">
        <v>0</v>
      </c>
      <c r="BG101" s="59">
        <f t="shared" si="180"/>
        <v>8.9999999999999993E-3</v>
      </c>
      <c r="BH101" s="58">
        <v>0</v>
      </c>
      <c r="BI101" s="58">
        <v>0</v>
      </c>
      <c r="BJ101" s="58">
        <v>0</v>
      </c>
      <c r="BK101" s="58">
        <v>1.7000000000000001E-2</v>
      </c>
      <c r="BL101" s="58">
        <v>0</v>
      </c>
      <c r="BM101" s="58">
        <v>0</v>
      </c>
      <c r="BN101" s="58">
        <v>0</v>
      </c>
      <c r="BO101" s="58">
        <v>0</v>
      </c>
      <c r="BP101" s="58">
        <v>0</v>
      </c>
      <c r="BQ101" s="58">
        <v>0</v>
      </c>
      <c r="BR101" s="59">
        <f t="shared" si="181"/>
        <v>1.7000000000000001E-2</v>
      </c>
      <c r="BS101" s="58">
        <v>0</v>
      </c>
      <c r="BT101" s="58">
        <v>0</v>
      </c>
      <c r="BU101" s="58">
        <v>0</v>
      </c>
      <c r="BV101" s="58">
        <v>1.7000000000000001E-2</v>
      </c>
      <c r="BW101" s="58">
        <v>0</v>
      </c>
      <c r="BX101" s="58">
        <v>0</v>
      </c>
      <c r="BY101" s="58">
        <v>0</v>
      </c>
      <c r="BZ101" s="58">
        <v>0</v>
      </c>
      <c r="CA101" s="58">
        <v>0</v>
      </c>
      <c r="CB101" s="58">
        <v>0</v>
      </c>
      <c r="CC101" s="59">
        <f t="shared" si="182"/>
        <v>1.7000000000000001E-2</v>
      </c>
      <c r="CD101" s="58">
        <v>0</v>
      </c>
      <c r="CE101" s="58">
        <v>0</v>
      </c>
      <c r="CF101" s="58">
        <v>0</v>
      </c>
      <c r="CG101" s="58">
        <v>1.7000000000000001E-2</v>
      </c>
      <c r="CH101" s="58">
        <v>0</v>
      </c>
      <c r="CI101" s="58">
        <v>0</v>
      </c>
      <c r="CJ101" s="58">
        <v>0</v>
      </c>
      <c r="CK101" s="58">
        <v>0</v>
      </c>
      <c r="CL101" s="60">
        <v>0</v>
      </c>
      <c r="CM101" s="60">
        <v>0</v>
      </c>
      <c r="CN101" s="61">
        <f t="shared" si="183"/>
        <v>1.7000000000000001E-2</v>
      </c>
      <c r="CO101" s="52"/>
      <c r="CP101" s="62" t="s">
        <v>1215</v>
      </c>
      <c r="CQ101" s="52"/>
      <c r="CR101" s="62"/>
      <c r="CS101" s="64"/>
      <c r="CT101" s="64"/>
      <c r="CU101" s="55" t="s">
        <v>1214</v>
      </c>
      <c r="CV101" s="56" t="s">
        <v>31</v>
      </c>
      <c r="CW101" s="57">
        <v>3</v>
      </c>
      <c r="CX101" s="58" t="s">
        <v>1216</v>
      </c>
      <c r="CY101" s="58" t="s">
        <v>1217</v>
      </c>
      <c r="CZ101" s="58" t="s">
        <v>1218</v>
      </c>
      <c r="DA101" s="58" t="s">
        <v>1219</v>
      </c>
      <c r="DB101" s="58" t="s">
        <v>1220</v>
      </c>
      <c r="DC101" s="58" t="s">
        <v>1221</v>
      </c>
      <c r="DD101" s="58" t="s">
        <v>1222</v>
      </c>
      <c r="DE101" s="58" t="s">
        <v>1223</v>
      </c>
      <c r="DF101" s="58" t="s">
        <v>1224</v>
      </c>
      <c r="DG101" s="58" t="s">
        <v>1225</v>
      </c>
      <c r="DH101" s="59" t="s">
        <v>1226</v>
      </c>
      <c r="DI101" s="58" t="s">
        <v>1216</v>
      </c>
      <c r="DJ101" s="58" t="s">
        <v>1217</v>
      </c>
      <c r="DK101" s="58" t="s">
        <v>1218</v>
      </c>
      <c r="DL101" s="58" t="s">
        <v>1219</v>
      </c>
      <c r="DM101" s="58" t="s">
        <v>1220</v>
      </c>
      <c r="DN101" s="58" t="s">
        <v>1221</v>
      </c>
      <c r="DO101" s="58" t="s">
        <v>1222</v>
      </c>
      <c r="DP101" s="58" t="s">
        <v>1223</v>
      </c>
      <c r="DQ101" s="58" t="s">
        <v>1224</v>
      </c>
      <c r="DR101" s="58" t="s">
        <v>1225</v>
      </c>
      <c r="DS101" s="59" t="s">
        <v>1226</v>
      </c>
      <c r="DT101" s="58" t="s">
        <v>1216</v>
      </c>
      <c r="DU101" s="58" t="s">
        <v>1217</v>
      </c>
      <c r="DV101" s="58" t="s">
        <v>1218</v>
      </c>
      <c r="DW101" s="58" t="s">
        <v>1219</v>
      </c>
      <c r="DX101" s="58" t="s">
        <v>1220</v>
      </c>
      <c r="DY101" s="58" t="s">
        <v>1221</v>
      </c>
      <c r="DZ101" s="58" t="s">
        <v>1222</v>
      </c>
      <c r="EA101" s="58" t="s">
        <v>1223</v>
      </c>
      <c r="EB101" s="58" t="s">
        <v>1224</v>
      </c>
      <c r="EC101" s="58" t="s">
        <v>1225</v>
      </c>
      <c r="ED101" s="59" t="s">
        <v>1226</v>
      </c>
      <c r="EE101" s="58" t="s">
        <v>1216</v>
      </c>
      <c r="EF101" s="58" t="s">
        <v>1217</v>
      </c>
      <c r="EG101" s="58" t="s">
        <v>1218</v>
      </c>
      <c r="EH101" s="58" t="s">
        <v>1219</v>
      </c>
      <c r="EI101" s="58" t="s">
        <v>1220</v>
      </c>
      <c r="EJ101" s="58" t="s">
        <v>1221</v>
      </c>
      <c r="EK101" s="58" t="s">
        <v>1222</v>
      </c>
      <c r="EL101" s="58" t="s">
        <v>1223</v>
      </c>
      <c r="EM101" s="58" t="s">
        <v>1224</v>
      </c>
      <c r="EN101" s="58" t="s">
        <v>1225</v>
      </c>
      <c r="EO101" s="59" t="s">
        <v>1226</v>
      </c>
      <c r="EP101" s="58" t="s">
        <v>1216</v>
      </c>
      <c r="EQ101" s="58" t="s">
        <v>1217</v>
      </c>
      <c r="ER101" s="58" t="s">
        <v>1218</v>
      </c>
      <c r="ES101" s="58" t="s">
        <v>1219</v>
      </c>
      <c r="ET101" s="58" t="s">
        <v>1220</v>
      </c>
      <c r="EU101" s="58" t="s">
        <v>1221</v>
      </c>
      <c r="EV101" s="58" t="s">
        <v>1222</v>
      </c>
      <c r="EW101" s="58" t="s">
        <v>1223</v>
      </c>
      <c r="EX101" s="58" t="s">
        <v>1224</v>
      </c>
      <c r="EY101" s="58" t="s">
        <v>1225</v>
      </c>
      <c r="EZ101" s="59" t="s">
        <v>1226</v>
      </c>
      <c r="FA101" s="58" t="s">
        <v>1216</v>
      </c>
      <c r="FB101" s="58" t="s">
        <v>1217</v>
      </c>
      <c r="FC101" s="58" t="s">
        <v>1218</v>
      </c>
      <c r="FD101" s="58" t="s">
        <v>1219</v>
      </c>
      <c r="FE101" s="58" t="s">
        <v>1220</v>
      </c>
      <c r="FF101" s="58" t="s">
        <v>1221</v>
      </c>
      <c r="FG101" s="58" t="s">
        <v>1222</v>
      </c>
      <c r="FH101" s="58" t="s">
        <v>1223</v>
      </c>
      <c r="FI101" s="58" t="s">
        <v>1224</v>
      </c>
      <c r="FJ101" s="58" t="s">
        <v>1225</v>
      </c>
      <c r="FK101" s="59" t="s">
        <v>1226</v>
      </c>
      <c r="FL101" s="58" t="s">
        <v>1216</v>
      </c>
      <c r="FM101" s="58" t="s">
        <v>1217</v>
      </c>
      <c r="FN101" s="58" t="s">
        <v>1218</v>
      </c>
      <c r="FO101" s="58" t="s">
        <v>1219</v>
      </c>
      <c r="FP101" s="58" t="s">
        <v>1220</v>
      </c>
      <c r="FQ101" s="58" t="s">
        <v>1221</v>
      </c>
      <c r="FR101" s="58" t="s">
        <v>1222</v>
      </c>
      <c r="FS101" s="58" t="s">
        <v>1223</v>
      </c>
      <c r="FT101" s="58" t="s">
        <v>1224</v>
      </c>
      <c r="FU101" s="58" t="s">
        <v>1225</v>
      </c>
      <c r="FV101" s="59" t="s">
        <v>1226</v>
      </c>
      <c r="FW101" s="58" t="s">
        <v>1216</v>
      </c>
      <c r="FX101" s="58" t="s">
        <v>1217</v>
      </c>
      <c r="FY101" s="58" t="s">
        <v>1218</v>
      </c>
      <c r="FZ101" s="58" t="s">
        <v>1219</v>
      </c>
      <c r="GA101" s="58" t="s">
        <v>1220</v>
      </c>
      <c r="GB101" s="58" t="s">
        <v>1221</v>
      </c>
      <c r="GC101" s="58" t="s">
        <v>1222</v>
      </c>
      <c r="GD101" s="58" t="s">
        <v>1223</v>
      </c>
      <c r="GE101" s="60" t="s">
        <v>1224</v>
      </c>
      <c r="GF101" s="60" t="s">
        <v>1225</v>
      </c>
      <c r="GG101" s="61" t="s">
        <v>1226</v>
      </c>
      <c r="GH101" s="52"/>
      <c r="GI101" s="62" t="s">
        <v>1215</v>
      </c>
      <c r="GJ101" s="52"/>
      <c r="GK101" s="62"/>
      <c r="GL101" s="64"/>
    </row>
    <row r="102" spans="1:194" ht="20.25" customHeight="1" x14ac:dyDescent="0.2">
      <c r="A102" s="13"/>
      <c r="B102" s="55" t="s">
        <v>1227</v>
      </c>
      <c r="C102" s="56" t="s">
        <v>31</v>
      </c>
      <c r="D102" s="57">
        <v>3</v>
      </c>
      <c r="E102" s="59">
        <f t="shared" ref="E102:L102" si="256">IFERROR(SUM(E100:E101), 0)</f>
        <v>0</v>
      </c>
      <c r="F102" s="59">
        <f t="shared" si="256"/>
        <v>0</v>
      </c>
      <c r="G102" s="59">
        <f t="shared" si="256"/>
        <v>0</v>
      </c>
      <c r="H102" s="59">
        <f t="shared" si="256"/>
        <v>0</v>
      </c>
      <c r="I102" s="59">
        <f t="shared" si="256"/>
        <v>0</v>
      </c>
      <c r="J102" s="59">
        <f t="shared" si="256"/>
        <v>0</v>
      </c>
      <c r="K102" s="59">
        <f t="shared" si="256"/>
        <v>0</v>
      </c>
      <c r="L102" s="59">
        <f t="shared" si="256"/>
        <v>0</v>
      </c>
      <c r="M102" s="59">
        <f>IFERROR(SUM(M100:M101), 0)</f>
        <v>0</v>
      </c>
      <c r="N102" s="59">
        <f>IFERROR(SUM(N100:N101), 0)</f>
        <v>0</v>
      </c>
      <c r="O102" s="59">
        <f t="shared" si="176"/>
        <v>0</v>
      </c>
      <c r="P102" s="59">
        <f t="shared" ref="P102:Y102" si="257">IFERROR(SUM(P100:P101), 0)</f>
        <v>0</v>
      </c>
      <c r="Q102" s="59">
        <f t="shared" si="257"/>
        <v>0</v>
      </c>
      <c r="R102" s="59">
        <f t="shared" si="257"/>
        <v>0</v>
      </c>
      <c r="S102" s="59">
        <f t="shared" si="257"/>
        <v>0</v>
      </c>
      <c r="T102" s="59">
        <f t="shared" si="257"/>
        <v>0</v>
      </c>
      <c r="U102" s="59">
        <f t="shared" si="257"/>
        <v>0</v>
      </c>
      <c r="V102" s="59">
        <f t="shared" si="257"/>
        <v>0</v>
      </c>
      <c r="W102" s="59">
        <f t="shared" si="257"/>
        <v>0</v>
      </c>
      <c r="X102" s="59">
        <f t="shared" si="257"/>
        <v>0</v>
      </c>
      <c r="Y102" s="59">
        <f t="shared" si="257"/>
        <v>0</v>
      </c>
      <c r="Z102" s="59">
        <f t="shared" si="177"/>
        <v>0</v>
      </c>
      <c r="AA102" s="59">
        <f t="shared" ref="AA102:AJ102" si="258">IFERROR(SUM(AA100:AA101), 0)</f>
        <v>0</v>
      </c>
      <c r="AB102" s="59">
        <f t="shared" si="258"/>
        <v>0</v>
      </c>
      <c r="AC102" s="59">
        <f t="shared" si="258"/>
        <v>0</v>
      </c>
      <c r="AD102" s="59">
        <f t="shared" si="258"/>
        <v>1.75</v>
      </c>
      <c r="AE102" s="59">
        <f t="shared" si="258"/>
        <v>0</v>
      </c>
      <c r="AF102" s="59">
        <f t="shared" si="258"/>
        <v>0</v>
      </c>
      <c r="AG102" s="59">
        <f t="shared" si="258"/>
        <v>0</v>
      </c>
      <c r="AH102" s="59">
        <f t="shared" si="258"/>
        <v>0</v>
      </c>
      <c r="AI102" s="59">
        <f t="shared" si="258"/>
        <v>0</v>
      </c>
      <c r="AJ102" s="59">
        <f t="shared" si="258"/>
        <v>0</v>
      </c>
      <c r="AK102" s="59">
        <f t="shared" si="178"/>
        <v>1.75</v>
      </c>
      <c r="AL102" s="59">
        <f t="shared" ref="AL102:AU102" si="259">IFERROR(SUM(AL100:AL101), 0)</f>
        <v>0</v>
      </c>
      <c r="AM102" s="59">
        <f t="shared" si="259"/>
        <v>0</v>
      </c>
      <c r="AN102" s="59">
        <f t="shared" si="259"/>
        <v>0</v>
      </c>
      <c r="AO102" s="59">
        <f t="shared" si="259"/>
        <v>1.264</v>
      </c>
      <c r="AP102" s="59">
        <f t="shared" si="259"/>
        <v>0</v>
      </c>
      <c r="AQ102" s="59">
        <f t="shared" si="259"/>
        <v>0</v>
      </c>
      <c r="AR102" s="59">
        <f t="shared" si="259"/>
        <v>0</v>
      </c>
      <c r="AS102" s="59">
        <f t="shared" si="259"/>
        <v>0</v>
      </c>
      <c r="AT102" s="59">
        <f t="shared" si="259"/>
        <v>0</v>
      </c>
      <c r="AU102" s="59">
        <f t="shared" si="259"/>
        <v>0</v>
      </c>
      <c r="AV102" s="59">
        <f t="shared" si="179"/>
        <v>1.264</v>
      </c>
      <c r="AW102" s="59">
        <f t="shared" ref="AW102:BF102" si="260">IFERROR(SUM(AW100:AW101), 0)</f>
        <v>0</v>
      </c>
      <c r="AX102" s="59">
        <f t="shared" si="260"/>
        <v>0</v>
      </c>
      <c r="AY102" s="59">
        <f t="shared" si="260"/>
        <v>0</v>
      </c>
      <c r="AZ102" s="59">
        <f t="shared" si="260"/>
        <v>1.0139999999999998</v>
      </c>
      <c r="BA102" s="59">
        <f t="shared" si="260"/>
        <v>0</v>
      </c>
      <c r="BB102" s="59">
        <f t="shared" si="260"/>
        <v>0</v>
      </c>
      <c r="BC102" s="59">
        <f t="shared" si="260"/>
        <v>0</v>
      </c>
      <c r="BD102" s="59">
        <f t="shared" si="260"/>
        <v>0</v>
      </c>
      <c r="BE102" s="59">
        <f t="shared" si="260"/>
        <v>0</v>
      </c>
      <c r="BF102" s="59">
        <f t="shared" si="260"/>
        <v>0</v>
      </c>
      <c r="BG102" s="59">
        <f t="shared" si="180"/>
        <v>1.0139999999999998</v>
      </c>
      <c r="BH102" s="59">
        <f t="shared" ref="BH102:BQ102" si="261">IFERROR(SUM(BH100:BH101), 0)</f>
        <v>0</v>
      </c>
      <c r="BI102" s="59">
        <f t="shared" si="261"/>
        <v>0</v>
      </c>
      <c r="BJ102" s="59">
        <f t="shared" si="261"/>
        <v>0</v>
      </c>
      <c r="BK102" s="59">
        <f t="shared" si="261"/>
        <v>0.51900000000000002</v>
      </c>
      <c r="BL102" s="59">
        <f t="shared" si="261"/>
        <v>0</v>
      </c>
      <c r="BM102" s="59">
        <f t="shared" si="261"/>
        <v>0</v>
      </c>
      <c r="BN102" s="59">
        <f t="shared" si="261"/>
        <v>0</v>
      </c>
      <c r="BO102" s="59">
        <f t="shared" si="261"/>
        <v>0</v>
      </c>
      <c r="BP102" s="59">
        <f t="shared" si="261"/>
        <v>0</v>
      </c>
      <c r="BQ102" s="59">
        <f t="shared" si="261"/>
        <v>0</v>
      </c>
      <c r="BR102" s="59">
        <f t="shared" si="181"/>
        <v>0.51900000000000002</v>
      </c>
      <c r="BS102" s="59">
        <f t="shared" ref="BS102:CB102" si="262">IFERROR(SUM(BS100:BS101), 0)</f>
        <v>0</v>
      </c>
      <c r="BT102" s="59">
        <f t="shared" si="262"/>
        <v>0</v>
      </c>
      <c r="BU102" s="59">
        <f t="shared" si="262"/>
        <v>0</v>
      </c>
      <c r="BV102" s="59">
        <f t="shared" si="262"/>
        <v>1.7000000000000001E-2</v>
      </c>
      <c r="BW102" s="59">
        <f t="shared" si="262"/>
        <v>0</v>
      </c>
      <c r="BX102" s="59">
        <f t="shared" si="262"/>
        <v>0</v>
      </c>
      <c r="BY102" s="59">
        <f t="shared" si="262"/>
        <v>0</v>
      </c>
      <c r="BZ102" s="59">
        <f t="shared" si="262"/>
        <v>0</v>
      </c>
      <c r="CA102" s="59">
        <f t="shared" si="262"/>
        <v>0</v>
      </c>
      <c r="CB102" s="59">
        <f t="shared" si="262"/>
        <v>0</v>
      </c>
      <c r="CC102" s="59">
        <f t="shared" si="182"/>
        <v>1.7000000000000001E-2</v>
      </c>
      <c r="CD102" s="59">
        <f t="shared" ref="CD102:CM102" si="263">IFERROR(SUM(CD100:CD101), 0)</f>
        <v>0</v>
      </c>
      <c r="CE102" s="59">
        <f t="shared" si="263"/>
        <v>0</v>
      </c>
      <c r="CF102" s="59">
        <f t="shared" si="263"/>
        <v>0</v>
      </c>
      <c r="CG102" s="59">
        <f t="shared" si="263"/>
        <v>1.7000000000000001E-2</v>
      </c>
      <c r="CH102" s="59">
        <f t="shared" si="263"/>
        <v>0</v>
      </c>
      <c r="CI102" s="59">
        <f t="shared" si="263"/>
        <v>0</v>
      </c>
      <c r="CJ102" s="59">
        <f t="shared" si="263"/>
        <v>0</v>
      </c>
      <c r="CK102" s="59">
        <f t="shared" si="263"/>
        <v>0</v>
      </c>
      <c r="CL102" s="63">
        <f t="shared" si="263"/>
        <v>0</v>
      </c>
      <c r="CM102" s="63">
        <f t="shared" si="263"/>
        <v>0</v>
      </c>
      <c r="CN102" s="61">
        <f t="shared" si="183"/>
        <v>1.7000000000000001E-2</v>
      </c>
      <c r="CO102" s="52"/>
      <c r="CP102" s="62" t="s">
        <v>1228</v>
      </c>
      <c r="CQ102" s="52"/>
      <c r="CR102" s="62"/>
      <c r="CS102" s="64"/>
      <c r="CT102" s="64"/>
      <c r="CU102" s="55" t="s">
        <v>1227</v>
      </c>
      <c r="CV102" s="56" t="s">
        <v>31</v>
      </c>
      <c r="CW102" s="57">
        <v>3</v>
      </c>
      <c r="CX102" s="59" t="s">
        <v>1229</v>
      </c>
      <c r="CY102" s="59" t="s">
        <v>1230</v>
      </c>
      <c r="CZ102" s="59" t="s">
        <v>1231</v>
      </c>
      <c r="DA102" s="59" t="s">
        <v>1232</v>
      </c>
      <c r="DB102" s="59" t="s">
        <v>1233</v>
      </c>
      <c r="DC102" s="59" t="s">
        <v>1234</v>
      </c>
      <c r="DD102" s="59" t="s">
        <v>1235</v>
      </c>
      <c r="DE102" s="59" t="s">
        <v>1236</v>
      </c>
      <c r="DF102" s="59" t="s">
        <v>1237</v>
      </c>
      <c r="DG102" s="59" t="s">
        <v>1238</v>
      </c>
      <c r="DH102" s="59" t="s">
        <v>1239</v>
      </c>
      <c r="DI102" s="59" t="s">
        <v>1229</v>
      </c>
      <c r="DJ102" s="59" t="s">
        <v>1230</v>
      </c>
      <c r="DK102" s="59" t="s">
        <v>1231</v>
      </c>
      <c r="DL102" s="59" t="s">
        <v>1232</v>
      </c>
      <c r="DM102" s="59" t="s">
        <v>1233</v>
      </c>
      <c r="DN102" s="59" t="s">
        <v>1234</v>
      </c>
      <c r="DO102" s="59" t="s">
        <v>1235</v>
      </c>
      <c r="DP102" s="59" t="s">
        <v>1236</v>
      </c>
      <c r="DQ102" s="59" t="s">
        <v>1237</v>
      </c>
      <c r="DR102" s="59" t="s">
        <v>1238</v>
      </c>
      <c r="DS102" s="59" t="s">
        <v>1239</v>
      </c>
      <c r="DT102" s="59" t="s">
        <v>1229</v>
      </c>
      <c r="DU102" s="59" t="s">
        <v>1230</v>
      </c>
      <c r="DV102" s="59" t="s">
        <v>1231</v>
      </c>
      <c r="DW102" s="59" t="s">
        <v>1232</v>
      </c>
      <c r="DX102" s="59" t="s">
        <v>1233</v>
      </c>
      <c r="DY102" s="59" t="s">
        <v>1234</v>
      </c>
      <c r="DZ102" s="59" t="s">
        <v>1235</v>
      </c>
      <c r="EA102" s="59" t="s">
        <v>1236</v>
      </c>
      <c r="EB102" s="59" t="s">
        <v>1237</v>
      </c>
      <c r="EC102" s="59" t="s">
        <v>1238</v>
      </c>
      <c r="ED102" s="59" t="s">
        <v>1239</v>
      </c>
      <c r="EE102" s="59" t="s">
        <v>1229</v>
      </c>
      <c r="EF102" s="59" t="s">
        <v>1230</v>
      </c>
      <c r="EG102" s="59" t="s">
        <v>1231</v>
      </c>
      <c r="EH102" s="59" t="s">
        <v>1232</v>
      </c>
      <c r="EI102" s="59" t="s">
        <v>1233</v>
      </c>
      <c r="EJ102" s="59" t="s">
        <v>1234</v>
      </c>
      <c r="EK102" s="59" t="s">
        <v>1235</v>
      </c>
      <c r="EL102" s="59" t="s">
        <v>1236</v>
      </c>
      <c r="EM102" s="59" t="s">
        <v>1237</v>
      </c>
      <c r="EN102" s="59" t="s">
        <v>1238</v>
      </c>
      <c r="EO102" s="59" t="s">
        <v>1239</v>
      </c>
      <c r="EP102" s="59" t="s">
        <v>1229</v>
      </c>
      <c r="EQ102" s="59" t="s">
        <v>1230</v>
      </c>
      <c r="ER102" s="59" t="s">
        <v>1231</v>
      </c>
      <c r="ES102" s="59" t="s">
        <v>1232</v>
      </c>
      <c r="ET102" s="59" t="s">
        <v>1233</v>
      </c>
      <c r="EU102" s="59" t="s">
        <v>1234</v>
      </c>
      <c r="EV102" s="59" t="s">
        <v>1235</v>
      </c>
      <c r="EW102" s="59" t="s">
        <v>1236</v>
      </c>
      <c r="EX102" s="59" t="s">
        <v>1237</v>
      </c>
      <c r="EY102" s="59" t="s">
        <v>1238</v>
      </c>
      <c r="EZ102" s="59" t="s">
        <v>1239</v>
      </c>
      <c r="FA102" s="59" t="s">
        <v>1229</v>
      </c>
      <c r="FB102" s="59" t="s">
        <v>1230</v>
      </c>
      <c r="FC102" s="59" t="s">
        <v>1231</v>
      </c>
      <c r="FD102" s="59" t="s">
        <v>1232</v>
      </c>
      <c r="FE102" s="59" t="s">
        <v>1233</v>
      </c>
      <c r="FF102" s="59" t="s">
        <v>1234</v>
      </c>
      <c r="FG102" s="59" t="s">
        <v>1235</v>
      </c>
      <c r="FH102" s="59" t="s">
        <v>1236</v>
      </c>
      <c r="FI102" s="59" t="s">
        <v>1237</v>
      </c>
      <c r="FJ102" s="59" t="s">
        <v>1238</v>
      </c>
      <c r="FK102" s="59" t="s">
        <v>1239</v>
      </c>
      <c r="FL102" s="59" t="s">
        <v>1229</v>
      </c>
      <c r="FM102" s="59" t="s">
        <v>1230</v>
      </c>
      <c r="FN102" s="59" t="s">
        <v>1231</v>
      </c>
      <c r="FO102" s="59" t="s">
        <v>1232</v>
      </c>
      <c r="FP102" s="59" t="s">
        <v>1233</v>
      </c>
      <c r="FQ102" s="59" t="s">
        <v>1234</v>
      </c>
      <c r="FR102" s="59" t="s">
        <v>1235</v>
      </c>
      <c r="FS102" s="59" t="s">
        <v>1236</v>
      </c>
      <c r="FT102" s="59" t="s">
        <v>1237</v>
      </c>
      <c r="FU102" s="59" t="s">
        <v>1238</v>
      </c>
      <c r="FV102" s="59" t="s">
        <v>1239</v>
      </c>
      <c r="FW102" s="59" t="s">
        <v>1229</v>
      </c>
      <c r="FX102" s="59" t="s">
        <v>1230</v>
      </c>
      <c r="FY102" s="59" t="s">
        <v>1231</v>
      </c>
      <c r="FZ102" s="59" t="s">
        <v>1232</v>
      </c>
      <c r="GA102" s="59" t="s">
        <v>1233</v>
      </c>
      <c r="GB102" s="59" t="s">
        <v>1234</v>
      </c>
      <c r="GC102" s="59" t="s">
        <v>1235</v>
      </c>
      <c r="GD102" s="59" t="s">
        <v>1236</v>
      </c>
      <c r="GE102" s="63" t="s">
        <v>1237</v>
      </c>
      <c r="GF102" s="63" t="s">
        <v>1238</v>
      </c>
      <c r="GG102" s="61" t="s">
        <v>1239</v>
      </c>
      <c r="GH102" s="52"/>
      <c r="GI102" s="62" t="s">
        <v>1228</v>
      </c>
      <c r="GJ102" s="52"/>
      <c r="GK102" s="62"/>
      <c r="GL102" s="64"/>
    </row>
    <row r="103" spans="1:194" ht="20.25" customHeight="1" x14ac:dyDescent="0.2">
      <c r="A103" s="13"/>
      <c r="B103" s="55" t="s">
        <v>1240</v>
      </c>
      <c r="C103" s="56" t="s">
        <v>31</v>
      </c>
      <c r="D103" s="57">
        <v>3</v>
      </c>
      <c r="E103" s="58">
        <v>0</v>
      </c>
      <c r="F103" s="58">
        <v>0</v>
      </c>
      <c r="G103" s="58">
        <v>0</v>
      </c>
      <c r="H103" s="58">
        <v>0</v>
      </c>
      <c r="I103" s="58">
        <v>0</v>
      </c>
      <c r="J103" s="58">
        <v>0</v>
      </c>
      <c r="K103" s="58">
        <v>0</v>
      </c>
      <c r="L103" s="58">
        <v>0</v>
      </c>
      <c r="M103" s="58">
        <v>0</v>
      </c>
      <c r="N103" s="58">
        <v>0</v>
      </c>
      <c r="O103" s="59">
        <f t="shared" si="176"/>
        <v>0</v>
      </c>
      <c r="P103" s="58">
        <v>0</v>
      </c>
      <c r="Q103" s="58">
        <v>0</v>
      </c>
      <c r="R103" s="58">
        <v>0</v>
      </c>
      <c r="S103" s="58">
        <v>0</v>
      </c>
      <c r="T103" s="58">
        <v>0</v>
      </c>
      <c r="U103" s="58">
        <v>0</v>
      </c>
      <c r="V103" s="58">
        <v>0</v>
      </c>
      <c r="W103" s="58">
        <v>0</v>
      </c>
      <c r="X103" s="58">
        <v>0</v>
      </c>
      <c r="Y103" s="58">
        <v>0</v>
      </c>
      <c r="Z103" s="59">
        <f t="shared" si="177"/>
        <v>0</v>
      </c>
      <c r="AA103" s="58">
        <v>0</v>
      </c>
      <c r="AB103" s="58">
        <v>0</v>
      </c>
      <c r="AC103" s="58">
        <v>0</v>
      </c>
      <c r="AD103" s="58">
        <v>1.75</v>
      </c>
      <c r="AE103" s="58">
        <v>0</v>
      </c>
      <c r="AF103" s="58">
        <v>0</v>
      </c>
      <c r="AG103" s="58">
        <v>0</v>
      </c>
      <c r="AH103" s="58">
        <v>0</v>
      </c>
      <c r="AI103" s="58">
        <v>0</v>
      </c>
      <c r="AJ103" s="58">
        <v>0</v>
      </c>
      <c r="AK103" s="59">
        <f t="shared" si="178"/>
        <v>1.75</v>
      </c>
      <c r="AL103" s="58">
        <v>0</v>
      </c>
      <c r="AM103" s="58">
        <v>0</v>
      </c>
      <c r="AN103" s="58">
        <v>0</v>
      </c>
      <c r="AO103" s="58">
        <v>6.6070000000000002</v>
      </c>
      <c r="AP103" s="58">
        <v>0</v>
      </c>
      <c r="AQ103" s="58">
        <v>0</v>
      </c>
      <c r="AR103" s="58">
        <v>0</v>
      </c>
      <c r="AS103" s="58">
        <v>0</v>
      </c>
      <c r="AT103" s="58">
        <v>0</v>
      </c>
      <c r="AU103" s="58">
        <v>0</v>
      </c>
      <c r="AV103" s="59">
        <f t="shared" si="179"/>
        <v>6.6070000000000002</v>
      </c>
      <c r="AW103" s="58">
        <v>0</v>
      </c>
      <c r="AX103" s="58">
        <v>0</v>
      </c>
      <c r="AY103" s="58">
        <v>0</v>
      </c>
      <c r="AZ103" s="58">
        <v>6.6070000000000002</v>
      </c>
      <c r="BA103" s="58">
        <v>0</v>
      </c>
      <c r="BB103" s="58">
        <v>0</v>
      </c>
      <c r="BC103" s="58">
        <v>0</v>
      </c>
      <c r="BD103" s="58">
        <v>0</v>
      </c>
      <c r="BE103" s="58">
        <v>0</v>
      </c>
      <c r="BF103" s="58">
        <v>0</v>
      </c>
      <c r="BG103" s="59">
        <f t="shared" si="180"/>
        <v>6.6070000000000002</v>
      </c>
      <c r="BH103" s="58">
        <v>0</v>
      </c>
      <c r="BI103" s="58">
        <v>0</v>
      </c>
      <c r="BJ103" s="58">
        <v>0</v>
      </c>
      <c r="BK103" s="58">
        <v>4.4039999999999999</v>
      </c>
      <c r="BL103" s="58">
        <v>0</v>
      </c>
      <c r="BM103" s="58">
        <v>0</v>
      </c>
      <c r="BN103" s="58">
        <v>0</v>
      </c>
      <c r="BO103" s="58">
        <v>0</v>
      </c>
      <c r="BP103" s="58">
        <v>0</v>
      </c>
      <c r="BQ103" s="58">
        <v>0</v>
      </c>
      <c r="BR103" s="59">
        <f t="shared" si="181"/>
        <v>4.4039999999999999</v>
      </c>
      <c r="BS103" s="58">
        <v>0</v>
      </c>
      <c r="BT103" s="58">
        <v>0</v>
      </c>
      <c r="BU103" s="58">
        <v>0</v>
      </c>
      <c r="BV103" s="58">
        <v>0</v>
      </c>
      <c r="BW103" s="58">
        <v>0</v>
      </c>
      <c r="BX103" s="58">
        <v>0</v>
      </c>
      <c r="BY103" s="58">
        <v>0</v>
      </c>
      <c r="BZ103" s="58">
        <v>0</v>
      </c>
      <c r="CA103" s="58">
        <v>0</v>
      </c>
      <c r="CB103" s="58">
        <v>0</v>
      </c>
      <c r="CC103" s="59">
        <f t="shared" si="182"/>
        <v>0</v>
      </c>
      <c r="CD103" s="58">
        <v>0</v>
      </c>
      <c r="CE103" s="58">
        <v>0</v>
      </c>
      <c r="CF103" s="58">
        <v>0</v>
      </c>
      <c r="CG103" s="58">
        <v>0</v>
      </c>
      <c r="CH103" s="58">
        <v>0</v>
      </c>
      <c r="CI103" s="58">
        <v>0</v>
      </c>
      <c r="CJ103" s="58">
        <v>0</v>
      </c>
      <c r="CK103" s="58">
        <v>0</v>
      </c>
      <c r="CL103" s="60">
        <v>0</v>
      </c>
      <c r="CM103" s="60">
        <v>0</v>
      </c>
      <c r="CN103" s="61">
        <f t="shared" si="183"/>
        <v>0</v>
      </c>
      <c r="CO103" s="52"/>
      <c r="CP103" s="62" t="s">
        <v>1241</v>
      </c>
      <c r="CQ103" s="52"/>
      <c r="CR103" s="62"/>
      <c r="CS103" s="64"/>
      <c r="CT103" s="64"/>
      <c r="CU103" s="55" t="s">
        <v>1240</v>
      </c>
      <c r="CV103" s="56" t="s">
        <v>31</v>
      </c>
      <c r="CW103" s="57">
        <v>3</v>
      </c>
      <c r="CX103" s="58" t="s">
        <v>1242</v>
      </c>
      <c r="CY103" s="58" t="s">
        <v>1243</v>
      </c>
      <c r="CZ103" s="58" t="s">
        <v>1244</v>
      </c>
      <c r="DA103" s="58" t="s">
        <v>1245</v>
      </c>
      <c r="DB103" s="58" t="s">
        <v>1246</v>
      </c>
      <c r="DC103" s="58" t="s">
        <v>1247</v>
      </c>
      <c r="DD103" s="58" t="s">
        <v>1248</v>
      </c>
      <c r="DE103" s="58" t="s">
        <v>1249</v>
      </c>
      <c r="DF103" s="58" t="s">
        <v>1250</v>
      </c>
      <c r="DG103" s="58" t="s">
        <v>1251</v>
      </c>
      <c r="DH103" s="59" t="s">
        <v>1252</v>
      </c>
      <c r="DI103" s="58" t="s">
        <v>1242</v>
      </c>
      <c r="DJ103" s="58" t="s">
        <v>1243</v>
      </c>
      <c r="DK103" s="58" t="s">
        <v>1244</v>
      </c>
      <c r="DL103" s="58" t="s">
        <v>1245</v>
      </c>
      <c r="DM103" s="58" t="s">
        <v>1246</v>
      </c>
      <c r="DN103" s="58" t="s">
        <v>1247</v>
      </c>
      <c r="DO103" s="58" t="s">
        <v>1248</v>
      </c>
      <c r="DP103" s="58" t="s">
        <v>1249</v>
      </c>
      <c r="DQ103" s="58" t="s">
        <v>1250</v>
      </c>
      <c r="DR103" s="58" t="s">
        <v>1251</v>
      </c>
      <c r="DS103" s="59" t="s">
        <v>1252</v>
      </c>
      <c r="DT103" s="58" t="s">
        <v>1242</v>
      </c>
      <c r="DU103" s="58" t="s">
        <v>1243</v>
      </c>
      <c r="DV103" s="58" t="s">
        <v>1244</v>
      </c>
      <c r="DW103" s="58" t="s">
        <v>1245</v>
      </c>
      <c r="DX103" s="58" t="s">
        <v>1246</v>
      </c>
      <c r="DY103" s="58" t="s">
        <v>1247</v>
      </c>
      <c r="DZ103" s="58" t="s">
        <v>1248</v>
      </c>
      <c r="EA103" s="58" t="s">
        <v>1249</v>
      </c>
      <c r="EB103" s="58" t="s">
        <v>1250</v>
      </c>
      <c r="EC103" s="58" t="s">
        <v>1251</v>
      </c>
      <c r="ED103" s="59" t="s">
        <v>1252</v>
      </c>
      <c r="EE103" s="58" t="s">
        <v>1242</v>
      </c>
      <c r="EF103" s="58" t="s">
        <v>1243</v>
      </c>
      <c r="EG103" s="58" t="s">
        <v>1244</v>
      </c>
      <c r="EH103" s="58" t="s">
        <v>1245</v>
      </c>
      <c r="EI103" s="58" t="s">
        <v>1246</v>
      </c>
      <c r="EJ103" s="58" t="s">
        <v>1247</v>
      </c>
      <c r="EK103" s="58" t="s">
        <v>1248</v>
      </c>
      <c r="EL103" s="58" t="s">
        <v>1249</v>
      </c>
      <c r="EM103" s="58" t="s">
        <v>1250</v>
      </c>
      <c r="EN103" s="58" t="s">
        <v>1251</v>
      </c>
      <c r="EO103" s="59" t="s">
        <v>1252</v>
      </c>
      <c r="EP103" s="58" t="s">
        <v>1242</v>
      </c>
      <c r="EQ103" s="58" t="s">
        <v>1243</v>
      </c>
      <c r="ER103" s="58" t="s">
        <v>1244</v>
      </c>
      <c r="ES103" s="58" t="s">
        <v>1245</v>
      </c>
      <c r="ET103" s="58" t="s">
        <v>1246</v>
      </c>
      <c r="EU103" s="58" t="s">
        <v>1247</v>
      </c>
      <c r="EV103" s="58" t="s">
        <v>1248</v>
      </c>
      <c r="EW103" s="58" t="s">
        <v>1249</v>
      </c>
      <c r="EX103" s="58" t="s">
        <v>1250</v>
      </c>
      <c r="EY103" s="58" t="s">
        <v>1251</v>
      </c>
      <c r="EZ103" s="59" t="s">
        <v>1252</v>
      </c>
      <c r="FA103" s="58" t="s">
        <v>1242</v>
      </c>
      <c r="FB103" s="58" t="s">
        <v>1243</v>
      </c>
      <c r="FC103" s="58" t="s">
        <v>1244</v>
      </c>
      <c r="FD103" s="58" t="s">
        <v>1245</v>
      </c>
      <c r="FE103" s="58" t="s">
        <v>1246</v>
      </c>
      <c r="FF103" s="58" t="s">
        <v>1247</v>
      </c>
      <c r="FG103" s="58" t="s">
        <v>1248</v>
      </c>
      <c r="FH103" s="58" t="s">
        <v>1249</v>
      </c>
      <c r="FI103" s="58" t="s">
        <v>1250</v>
      </c>
      <c r="FJ103" s="58" t="s">
        <v>1251</v>
      </c>
      <c r="FK103" s="59" t="s">
        <v>1252</v>
      </c>
      <c r="FL103" s="58" t="s">
        <v>1242</v>
      </c>
      <c r="FM103" s="58" t="s">
        <v>1243</v>
      </c>
      <c r="FN103" s="58" t="s">
        <v>1244</v>
      </c>
      <c r="FO103" s="58" t="s">
        <v>1245</v>
      </c>
      <c r="FP103" s="58" t="s">
        <v>1246</v>
      </c>
      <c r="FQ103" s="58" t="s">
        <v>1247</v>
      </c>
      <c r="FR103" s="58" t="s">
        <v>1248</v>
      </c>
      <c r="FS103" s="58" t="s">
        <v>1249</v>
      </c>
      <c r="FT103" s="58" t="s">
        <v>1250</v>
      </c>
      <c r="FU103" s="58" t="s">
        <v>1251</v>
      </c>
      <c r="FV103" s="59" t="s">
        <v>1252</v>
      </c>
      <c r="FW103" s="58" t="s">
        <v>1242</v>
      </c>
      <c r="FX103" s="58" t="s">
        <v>1243</v>
      </c>
      <c r="FY103" s="58" t="s">
        <v>1244</v>
      </c>
      <c r="FZ103" s="58" t="s">
        <v>1245</v>
      </c>
      <c r="GA103" s="58" t="s">
        <v>1246</v>
      </c>
      <c r="GB103" s="58" t="s">
        <v>1247</v>
      </c>
      <c r="GC103" s="58" t="s">
        <v>1248</v>
      </c>
      <c r="GD103" s="58" t="s">
        <v>1249</v>
      </c>
      <c r="GE103" s="60" t="s">
        <v>1250</v>
      </c>
      <c r="GF103" s="60" t="s">
        <v>1251</v>
      </c>
      <c r="GG103" s="61" t="s">
        <v>1252</v>
      </c>
      <c r="GH103" s="52"/>
      <c r="GI103" s="62" t="s">
        <v>1241</v>
      </c>
      <c r="GJ103" s="52"/>
      <c r="GK103" s="62"/>
      <c r="GL103" s="64"/>
    </row>
    <row r="104" spans="1:194" ht="20.25" customHeight="1" x14ac:dyDescent="0.2">
      <c r="A104" s="13"/>
      <c r="B104" s="55" t="s">
        <v>1253</v>
      </c>
      <c r="C104" s="56" t="s">
        <v>31</v>
      </c>
      <c r="D104" s="57">
        <v>3</v>
      </c>
      <c r="E104" s="58">
        <v>0</v>
      </c>
      <c r="F104" s="58">
        <v>0</v>
      </c>
      <c r="G104" s="58">
        <v>0</v>
      </c>
      <c r="H104" s="58">
        <v>0</v>
      </c>
      <c r="I104" s="58">
        <v>0</v>
      </c>
      <c r="J104" s="58">
        <v>0</v>
      </c>
      <c r="K104" s="58">
        <v>0</v>
      </c>
      <c r="L104" s="58">
        <v>0</v>
      </c>
      <c r="M104" s="58">
        <v>0</v>
      </c>
      <c r="N104" s="58">
        <v>0</v>
      </c>
      <c r="O104" s="59">
        <f t="shared" si="176"/>
        <v>0</v>
      </c>
      <c r="P104" s="58">
        <v>0</v>
      </c>
      <c r="Q104" s="58">
        <v>0</v>
      </c>
      <c r="R104" s="58">
        <v>0</v>
      </c>
      <c r="S104" s="58">
        <v>0</v>
      </c>
      <c r="T104" s="58">
        <v>0</v>
      </c>
      <c r="U104" s="58">
        <v>0</v>
      </c>
      <c r="V104" s="58">
        <v>0</v>
      </c>
      <c r="W104" s="58">
        <v>0</v>
      </c>
      <c r="X104" s="58">
        <v>0</v>
      </c>
      <c r="Y104" s="58">
        <v>0</v>
      </c>
      <c r="Z104" s="59">
        <f t="shared" si="177"/>
        <v>0</v>
      </c>
      <c r="AA104" s="58">
        <v>0</v>
      </c>
      <c r="AB104" s="58">
        <v>0</v>
      </c>
      <c r="AC104" s="58">
        <v>0</v>
      </c>
      <c r="AD104" s="58">
        <v>0</v>
      </c>
      <c r="AE104" s="58">
        <v>0</v>
      </c>
      <c r="AF104" s="58">
        <v>0</v>
      </c>
      <c r="AG104" s="58">
        <v>0</v>
      </c>
      <c r="AH104" s="58">
        <v>0</v>
      </c>
      <c r="AI104" s="58">
        <v>0</v>
      </c>
      <c r="AJ104" s="58">
        <v>0</v>
      </c>
      <c r="AK104" s="59">
        <f t="shared" si="178"/>
        <v>0</v>
      </c>
      <c r="AL104" s="58">
        <v>0</v>
      </c>
      <c r="AM104" s="58">
        <v>0</v>
      </c>
      <c r="AN104" s="58">
        <v>0</v>
      </c>
      <c r="AO104" s="58">
        <v>1.0999999999999999E-2</v>
      </c>
      <c r="AP104" s="58">
        <v>0</v>
      </c>
      <c r="AQ104" s="58">
        <v>0</v>
      </c>
      <c r="AR104" s="58">
        <v>0</v>
      </c>
      <c r="AS104" s="58">
        <v>0</v>
      </c>
      <c r="AT104" s="58">
        <v>0</v>
      </c>
      <c r="AU104" s="58">
        <v>0</v>
      </c>
      <c r="AV104" s="59">
        <f t="shared" si="179"/>
        <v>1.0999999999999999E-2</v>
      </c>
      <c r="AW104" s="58">
        <v>0</v>
      </c>
      <c r="AX104" s="58">
        <v>0</v>
      </c>
      <c r="AY104" s="58">
        <v>0</v>
      </c>
      <c r="AZ104" s="58">
        <v>7.3999999999999996E-2</v>
      </c>
      <c r="BA104" s="58">
        <v>0</v>
      </c>
      <c r="BB104" s="58">
        <v>0</v>
      </c>
      <c r="BC104" s="58">
        <v>0</v>
      </c>
      <c r="BD104" s="58">
        <v>0</v>
      </c>
      <c r="BE104" s="58">
        <v>0</v>
      </c>
      <c r="BF104" s="58">
        <v>0</v>
      </c>
      <c r="BG104" s="59">
        <f t="shared" si="180"/>
        <v>7.3999999999999996E-2</v>
      </c>
      <c r="BH104" s="58">
        <v>0</v>
      </c>
      <c r="BI104" s="58">
        <v>0</v>
      </c>
      <c r="BJ104" s="58">
        <v>0</v>
      </c>
      <c r="BK104" s="58">
        <v>8.5000000000000006E-2</v>
      </c>
      <c r="BL104" s="58">
        <v>0</v>
      </c>
      <c r="BM104" s="58">
        <v>0</v>
      </c>
      <c r="BN104" s="58">
        <v>0</v>
      </c>
      <c r="BO104" s="58">
        <v>0</v>
      </c>
      <c r="BP104" s="58">
        <v>0</v>
      </c>
      <c r="BQ104" s="58">
        <v>0</v>
      </c>
      <c r="BR104" s="59">
        <f t="shared" si="181"/>
        <v>8.5000000000000006E-2</v>
      </c>
      <c r="BS104" s="58">
        <v>0</v>
      </c>
      <c r="BT104" s="58">
        <v>0</v>
      </c>
      <c r="BU104" s="58">
        <v>0</v>
      </c>
      <c r="BV104" s="58">
        <v>8.5000000000000006E-2</v>
      </c>
      <c r="BW104" s="58">
        <v>0</v>
      </c>
      <c r="BX104" s="58">
        <v>0</v>
      </c>
      <c r="BY104" s="58">
        <v>0</v>
      </c>
      <c r="BZ104" s="58">
        <v>0</v>
      </c>
      <c r="CA104" s="58">
        <v>0</v>
      </c>
      <c r="CB104" s="58">
        <v>0</v>
      </c>
      <c r="CC104" s="59">
        <f t="shared" si="182"/>
        <v>8.5000000000000006E-2</v>
      </c>
      <c r="CD104" s="58">
        <v>0</v>
      </c>
      <c r="CE104" s="58">
        <v>0</v>
      </c>
      <c r="CF104" s="58">
        <v>0</v>
      </c>
      <c r="CG104" s="58">
        <v>8.5000000000000006E-2</v>
      </c>
      <c r="CH104" s="58">
        <v>0</v>
      </c>
      <c r="CI104" s="58">
        <v>0</v>
      </c>
      <c r="CJ104" s="58">
        <v>0</v>
      </c>
      <c r="CK104" s="58">
        <v>0</v>
      </c>
      <c r="CL104" s="60">
        <v>0</v>
      </c>
      <c r="CM104" s="60">
        <v>0</v>
      </c>
      <c r="CN104" s="61">
        <f t="shared" si="183"/>
        <v>8.5000000000000006E-2</v>
      </c>
      <c r="CO104" s="52"/>
      <c r="CP104" s="62" t="s">
        <v>1254</v>
      </c>
      <c r="CQ104" s="52"/>
      <c r="CR104" s="62"/>
      <c r="CS104" s="64"/>
      <c r="CT104" s="64"/>
      <c r="CU104" s="55" t="s">
        <v>1253</v>
      </c>
      <c r="CV104" s="56" t="s">
        <v>31</v>
      </c>
      <c r="CW104" s="57">
        <v>3</v>
      </c>
      <c r="CX104" s="58" t="s">
        <v>1255</v>
      </c>
      <c r="CY104" s="58" t="s">
        <v>1256</v>
      </c>
      <c r="CZ104" s="58" t="s">
        <v>1257</v>
      </c>
      <c r="DA104" s="58" t="s">
        <v>1258</v>
      </c>
      <c r="DB104" s="58" t="s">
        <v>1259</v>
      </c>
      <c r="DC104" s="58" t="s">
        <v>1260</v>
      </c>
      <c r="DD104" s="58" t="s">
        <v>1261</v>
      </c>
      <c r="DE104" s="58" t="s">
        <v>1262</v>
      </c>
      <c r="DF104" s="58" t="s">
        <v>1263</v>
      </c>
      <c r="DG104" s="58" t="s">
        <v>1264</v>
      </c>
      <c r="DH104" s="59" t="s">
        <v>1265</v>
      </c>
      <c r="DI104" s="58" t="s">
        <v>1255</v>
      </c>
      <c r="DJ104" s="58" t="s">
        <v>1256</v>
      </c>
      <c r="DK104" s="58" t="s">
        <v>1257</v>
      </c>
      <c r="DL104" s="58" t="s">
        <v>1258</v>
      </c>
      <c r="DM104" s="58" t="s">
        <v>1259</v>
      </c>
      <c r="DN104" s="58" t="s">
        <v>1260</v>
      </c>
      <c r="DO104" s="58" t="s">
        <v>1261</v>
      </c>
      <c r="DP104" s="58" t="s">
        <v>1262</v>
      </c>
      <c r="DQ104" s="58" t="s">
        <v>1263</v>
      </c>
      <c r="DR104" s="58" t="s">
        <v>1264</v>
      </c>
      <c r="DS104" s="59" t="s">
        <v>1265</v>
      </c>
      <c r="DT104" s="58" t="s">
        <v>1255</v>
      </c>
      <c r="DU104" s="58" t="s">
        <v>1256</v>
      </c>
      <c r="DV104" s="58" t="s">
        <v>1257</v>
      </c>
      <c r="DW104" s="58" t="s">
        <v>1258</v>
      </c>
      <c r="DX104" s="58" t="s">
        <v>1259</v>
      </c>
      <c r="DY104" s="58" t="s">
        <v>1260</v>
      </c>
      <c r="DZ104" s="58" t="s">
        <v>1261</v>
      </c>
      <c r="EA104" s="58" t="s">
        <v>1262</v>
      </c>
      <c r="EB104" s="58" t="s">
        <v>1263</v>
      </c>
      <c r="EC104" s="58" t="s">
        <v>1264</v>
      </c>
      <c r="ED104" s="59" t="s">
        <v>1265</v>
      </c>
      <c r="EE104" s="58" t="s">
        <v>1255</v>
      </c>
      <c r="EF104" s="58" t="s">
        <v>1256</v>
      </c>
      <c r="EG104" s="58" t="s">
        <v>1257</v>
      </c>
      <c r="EH104" s="58" t="s">
        <v>1258</v>
      </c>
      <c r="EI104" s="58" t="s">
        <v>1259</v>
      </c>
      <c r="EJ104" s="58" t="s">
        <v>1260</v>
      </c>
      <c r="EK104" s="58" t="s">
        <v>1261</v>
      </c>
      <c r="EL104" s="58" t="s">
        <v>1262</v>
      </c>
      <c r="EM104" s="58" t="s">
        <v>1263</v>
      </c>
      <c r="EN104" s="58" t="s">
        <v>1264</v>
      </c>
      <c r="EO104" s="59" t="s">
        <v>1265</v>
      </c>
      <c r="EP104" s="58" t="s">
        <v>1255</v>
      </c>
      <c r="EQ104" s="58" t="s">
        <v>1256</v>
      </c>
      <c r="ER104" s="58" t="s">
        <v>1257</v>
      </c>
      <c r="ES104" s="58" t="s">
        <v>1258</v>
      </c>
      <c r="ET104" s="58" t="s">
        <v>1259</v>
      </c>
      <c r="EU104" s="58" t="s">
        <v>1260</v>
      </c>
      <c r="EV104" s="58" t="s">
        <v>1261</v>
      </c>
      <c r="EW104" s="58" t="s">
        <v>1262</v>
      </c>
      <c r="EX104" s="58" t="s">
        <v>1263</v>
      </c>
      <c r="EY104" s="58" t="s">
        <v>1264</v>
      </c>
      <c r="EZ104" s="59" t="s">
        <v>1265</v>
      </c>
      <c r="FA104" s="58" t="s">
        <v>1255</v>
      </c>
      <c r="FB104" s="58" t="s">
        <v>1256</v>
      </c>
      <c r="FC104" s="58" t="s">
        <v>1257</v>
      </c>
      <c r="FD104" s="58" t="s">
        <v>1258</v>
      </c>
      <c r="FE104" s="58" t="s">
        <v>1259</v>
      </c>
      <c r="FF104" s="58" t="s">
        <v>1260</v>
      </c>
      <c r="FG104" s="58" t="s">
        <v>1261</v>
      </c>
      <c r="FH104" s="58" t="s">
        <v>1262</v>
      </c>
      <c r="FI104" s="58" t="s">
        <v>1263</v>
      </c>
      <c r="FJ104" s="58" t="s">
        <v>1264</v>
      </c>
      <c r="FK104" s="59" t="s">
        <v>1265</v>
      </c>
      <c r="FL104" s="58" t="s">
        <v>1255</v>
      </c>
      <c r="FM104" s="58" t="s">
        <v>1256</v>
      </c>
      <c r="FN104" s="58" t="s">
        <v>1257</v>
      </c>
      <c r="FO104" s="58" t="s">
        <v>1258</v>
      </c>
      <c r="FP104" s="58" t="s">
        <v>1259</v>
      </c>
      <c r="FQ104" s="58" t="s">
        <v>1260</v>
      </c>
      <c r="FR104" s="58" t="s">
        <v>1261</v>
      </c>
      <c r="FS104" s="58" t="s">
        <v>1262</v>
      </c>
      <c r="FT104" s="58" t="s">
        <v>1263</v>
      </c>
      <c r="FU104" s="58" t="s">
        <v>1264</v>
      </c>
      <c r="FV104" s="59" t="s">
        <v>1265</v>
      </c>
      <c r="FW104" s="58" t="s">
        <v>1255</v>
      </c>
      <c r="FX104" s="58" t="s">
        <v>1256</v>
      </c>
      <c r="FY104" s="58" t="s">
        <v>1257</v>
      </c>
      <c r="FZ104" s="58" t="s">
        <v>1258</v>
      </c>
      <c r="GA104" s="58" t="s">
        <v>1259</v>
      </c>
      <c r="GB104" s="58" t="s">
        <v>1260</v>
      </c>
      <c r="GC104" s="58" t="s">
        <v>1261</v>
      </c>
      <c r="GD104" s="58" t="s">
        <v>1262</v>
      </c>
      <c r="GE104" s="60" t="s">
        <v>1263</v>
      </c>
      <c r="GF104" s="60" t="s">
        <v>1264</v>
      </c>
      <c r="GG104" s="61" t="s">
        <v>1265</v>
      </c>
      <c r="GH104" s="52"/>
      <c r="GI104" s="62" t="s">
        <v>1254</v>
      </c>
      <c r="GJ104" s="52"/>
      <c r="GK104" s="62"/>
      <c r="GL104" s="64"/>
    </row>
    <row r="105" spans="1:194" ht="20.25" customHeight="1" x14ac:dyDescent="0.2">
      <c r="A105" s="13"/>
      <c r="B105" s="55" t="s">
        <v>1266</v>
      </c>
      <c r="C105" s="56" t="s">
        <v>31</v>
      </c>
      <c r="D105" s="57">
        <v>3</v>
      </c>
      <c r="E105" s="59">
        <f t="shared" ref="E105:L105" si="264">IFERROR(SUM(E103:E104), 0)</f>
        <v>0</v>
      </c>
      <c r="F105" s="59">
        <f t="shared" si="264"/>
        <v>0</v>
      </c>
      <c r="G105" s="59">
        <f t="shared" si="264"/>
        <v>0</v>
      </c>
      <c r="H105" s="59">
        <f t="shared" si="264"/>
        <v>0</v>
      </c>
      <c r="I105" s="59">
        <f t="shared" si="264"/>
        <v>0</v>
      </c>
      <c r="J105" s="59">
        <f t="shared" si="264"/>
        <v>0</v>
      </c>
      <c r="K105" s="59">
        <f t="shared" si="264"/>
        <v>0</v>
      </c>
      <c r="L105" s="59">
        <f t="shared" si="264"/>
        <v>0</v>
      </c>
      <c r="M105" s="59">
        <f>IFERROR(SUM(M103:M104), 0)</f>
        <v>0</v>
      </c>
      <c r="N105" s="59">
        <f>IFERROR(SUM(N103:N104), 0)</f>
        <v>0</v>
      </c>
      <c r="O105" s="59">
        <f t="shared" si="176"/>
        <v>0</v>
      </c>
      <c r="P105" s="59">
        <f t="shared" ref="P105:Y105" si="265">IFERROR(SUM(P103:P104), 0)</f>
        <v>0</v>
      </c>
      <c r="Q105" s="59">
        <f t="shared" si="265"/>
        <v>0</v>
      </c>
      <c r="R105" s="59">
        <f t="shared" si="265"/>
        <v>0</v>
      </c>
      <c r="S105" s="59">
        <f t="shared" si="265"/>
        <v>0</v>
      </c>
      <c r="T105" s="59">
        <f t="shared" si="265"/>
        <v>0</v>
      </c>
      <c r="U105" s="59">
        <f t="shared" si="265"/>
        <v>0</v>
      </c>
      <c r="V105" s="59">
        <f t="shared" si="265"/>
        <v>0</v>
      </c>
      <c r="W105" s="59">
        <f t="shared" si="265"/>
        <v>0</v>
      </c>
      <c r="X105" s="59">
        <f t="shared" si="265"/>
        <v>0</v>
      </c>
      <c r="Y105" s="59">
        <f t="shared" si="265"/>
        <v>0</v>
      </c>
      <c r="Z105" s="59">
        <f t="shared" si="177"/>
        <v>0</v>
      </c>
      <c r="AA105" s="59">
        <f t="shared" ref="AA105:AJ105" si="266">IFERROR(SUM(AA103:AA104), 0)</f>
        <v>0</v>
      </c>
      <c r="AB105" s="59">
        <f t="shared" si="266"/>
        <v>0</v>
      </c>
      <c r="AC105" s="59">
        <f t="shared" si="266"/>
        <v>0</v>
      </c>
      <c r="AD105" s="59">
        <f t="shared" si="266"/>
        <v>1.75</v>
      </c>
      <c r="AE105" s="59">
        <f t="shared" si="266"/>
        <v>0</v>
      </c>
      <c r="AF105" s="59">
        <f t="shared" si="266"/>
        <v>0</v>
      </c>
      <c r="AG105" s="59">
        <f t="shared" si="266"/>
        <v>0</v>
      </c>
      <c r="AH105" s="59">
        <f t="shared" si="266"/>
        <v>0</v>
      </c>
      <c r="AI105" s="59">
        <f t="shared" si="266"/>
        <v>0</v>
      </c>
      <c r="AJ105" s="59">
        <f t="shared" si="266"/>
        <v>0</v>
      </c>
      <c r="AK105" s="59">
        <f t="shared" si="178"/>
        <v>1.75</v>
      </c>
      <c r="AL105" s="59">
        <f t="shared" ref="AL105:AU105" si="267">IFERROR(SUM(AL103:AL104), 0)</f>
        <v>0</v>
      </c>
      <c r="AM105" s="59">
        <f t="shared" si="267"/>
        <v>0</v>
      </c>
      <c r="AN105" s="59">
        <f t="shared" si="267"/>
        <v>0</v>
      </c>
      <c r="AO105" s="59">
        <f t="shared" si="267"/>
        <v>6.6180000000000003</v>
      </c>
      <c r="AP105" s="59">
        <f t="shared" si="267"/>
        <v>0</v>
      </c>
      <c r="AQ105" s="59">
        <f t="shared" si="267"/>
        <v>0</v>
      </c>
      <c r="AR105" s="59">
        <f t="shared" si="267"/>
        <v>0</v>
      </c>
      <c r="AS105" s="59">
        <f t="shared" si="267"/>
        <v>0</v>
      </c>
      <c r="AT105" s="59">
        <f t="shared" si="267"/>
        <v>0</v>
      </c>
      <c r="AU105" s="59">
        <f t="shared" si="267"/>
        <v>0</v>
      </c>
      <c r="AV105" s="59">
        <f t="shared" si="179"/>
        <v>6.6180000000000003</v>
      </c>
      <c r="AW105" s="59">
        <f t="shared" ref="AW105:BF105" si="268">IFERROR(SUM(AW103:AW104), 0)</f>
        <v>0</v>
      </c>
      <c r="AX105" s="59">
        <f t="shared" si="268"/>
        <v>0</v>
      </c>
      <c r="AY105" s="59">
        <f t="shared" si="268"/>
        <v>0</v>
      </c>
      <c r="AZ105" s="59">
        <f t="shared" si="268"/>
        <v>6.681</v>
      </c>
      <c r="BA105" s="59">
        <f t="shared" si="268"/>
        <v>0</v>
      </c>
      <c r="BB105" s="59">
        <f t="shared" si="268"/>
        <v>0</v>
      </c>
      <c r="BC105" s="59">
        <f t="shared" si="268"/>
        <v>0</v>
      </c>
      <c r="BD105" s="59">
        <f t="shared" si="268"/>
        <v>0</v>
      </c>
      <c r="BE105" s="59">
        <f t="shared" si="268"/>
        <v>0</v>
      </c>
      <c r="BF105" s="59">
        <f t="shared" si="268"/>
        <v>0</v>
      </c>
      <c r="BG105" s="59">
        <f t="shared" si="180"/>
        <v>6.681</v>
      </c>
      <c r="BH105" s="59">
        <f t="shared" ref="BH105:BQ105" si="269">IFERROR(SUM(BH103:BH104), 0)</f>
        <v>0</v>
      </c>
      <c r="BI105" s="59">
        <f t="shared" si="269"/>
        <v>0</v>
      </c>
      <c r="BJ105" s="59">
        <f t="shared" si="269"/>
        <v>0</v>
      </c>
      <c r="BK105" s="59">
        <f t="shared" si="269"/>
        <v>4.4889999999999999</v>
      </c>
      <c r="BL105" s="59">
        <f t="shared" si="269"/>
        <v>0</v>
      </c>
      <c r="BM105" s="59">
        <f t="shared" si="269"/>
        <v>0</v>
      </c>
      <c r="BN105" s="59">
        <f t="shared" si="269"/>
        <v>0</v>
      </c>
      <c r="BO105" s="59">
        <f t="shared" si="269"/>
        <v>0</v>
      </c>
      <c r="BP105" s="59">
        <f t="shared" si="269"/>
        <v>0</v>
      </c>
      <c r="BQ105" s="59">
        <f t="shared" si="269"/>
        <v>0</v>
      </c>
      <c r="BR105" s="59">
        <f t="shared" si="181"/>
        <v>4.4889999999999999</v>
      </c>
      <c r="BS105" s="59">
        <f t="shared" ref="BS105:CB105" si="270">IFERROR(SUM(BS103:BS104), 0)</f>
        <v>0</v>
      </c>
      <c r="BT105" s="59">
        <f t="shared" si="270"/>
        <v>0</v>
      </c>
      <c r="BU105" s="59">
        <f t="shared" si="270"/>
        <v>0</v>
      </c>
      <c r="BV105" s="59">
        <f t="shared" si="270"/>
        <v>8.5000000000000006E-2</v>
      </c>
      <c r="BW105" s="59">
        <f t="shared" si="270"/>
        <v>0</v>
      </c>
      <c r="BX105" s="59">
        <f t="shared" si="270"/>
        <v>0</v>
      </c>
      <c r="BY105" s="59">
        <f t="shared" si="270"/>
        <v>0</v>
      </c>
      <c r="BZ105" s="59">
        <f t="shared" si="270"/>
        <v>0</v>
      </c>
      <c r="CA105" s="59">
        <f t="shared" si="270"/>
        <v>0</v>
      </c>
      <c r="CB105" s="59">
        <f t="shared" si="270"/>
        <v>0</v>
      </c>
      <c r="CC105" s="59">
        <f t="shared" si="182"/>
        <v>8.5000000000000006E-2</v>
      </c>
      <c r="CD105" s="59">
        <f t="shared" ref="CD105:CM105" si="271">IFERROR(SUM(CD103:CD104), 0)</f>
        <v>0</v>
      </c>
      <c r="CE105" s="59">
        <f t="shared" si="271"/>
        <v>0</v>
      </c>
      <c r="CF105" s="59">
        <f t="shared" si="271"/>
        <v>0</v>
      </c>
      <c r="CG105" s="59">
        <f t="shared" si="271"/>
        <v>8.5000000000000006E-2</v>
      </c>
      <c r="CH105" s="59">
        <f t="shared" si="271"/>
        <v>0</v>
      </c>
      <c r="CI105" s="59">
        <f t="shared" si="271"/>
        <v>0</v>
      </c>
      <c r="CJ105" s="59">
        <f t="shared" si="271"/>
        <v>0</v>
      </c>
      <c r="CK105" s="59">
        <f t="shared" si="271"/>
        <v>0</v>
      </c>
      <c r="CL105" s="63">
        <f t="shared" si="271"/>
        <v>0</v>
      </c>
      <c r="CM105" s="63">
        <f t="shared" si="271"/>
        <v>0</v>
      </c>
      <c r="CN105" s="61">
        <f t="shared" si="183"/>
        <v>8.5000000000000006E-2</v>
      </c>
      <c r="CO105" s="52"/>
      <c r="CP105" s="62" t="s">
        <v>1267</v>
      </c>
      <c r="CQ105" s="52"/>
      <c r="CR105" s="62"/>
      <c r="CS105" s="64"/>
      <c r="CT105" s="64"/>
      <c r="CU105" s="55" t="s">
        <v>1266</v>
      </c>
      <c r="CV105" s="56" t="s">
        <v>31</v>
      </c>
      <c r="CW105" s="57">
        <v>3</v>
      </c>
      <c r="CX105" s="59" t="s">
        <v>1268</v>
      </c>
      <c r="CY105" s="59" t="s">
        <v>1269</v>
      </c>
      <c r="CZ105" s="59" t="s">
        <v>1270</v>
      </c>
      <c r="DA105" s="59" t="s">
        <v>1271</v>
      </c>
      <c r="DB105" s="59" t="s">
        <v>1272</v>
      </c>
      <c r="DC105" s="59" t="s">
        <v>1273</v>
      </c>
      <c r="DD105" s="59" t="s">
        <v>1274</v>
      </c>
      <c r="DE105" s="59" t="s">
        <v>1275</v>
      </c>
      <c r="DF105" s="59" t="s">
        <v>1276</v>
      </c>
      <c r="DG105" s="59" t="s">
        <v>1277</v>
      </c>
      <c r="DH105" s="59" t="s">
        <v>1278</v>
      </c>
      <c r="DI105" s="59" t="s">
        <v>1268</v>
      </c>
      <c r="DJ105" s="59" t="s">
        <v>1269</v>
      </c>
      <c r="DK105" s="59" t="s">
        <v>1270</v>
      </c>
      <c r="DL105" s="59" t="s">
        <v>1271</v>
      </c>
      <c r="DM105" s="59" t="s">
        <v>1272</v>
      </c>
      <c r="DN105" s="59" t="s">
        <v>1273</v>
      </c>
      <c r="DO105" s="59" t="s">
        <v>1274</v>
      </c>
      <c r="DP105" s="59" t="s">
        <v>1275</v>
      </c>
      <c r="DQ105" s="59" t="s">
        <v>1276</v>
      </c>
      <c r="DR105" s="59" t="s">
        <v>1277</v>
      </c>
      <c r="DS105" s="59" t="s">
        <v>1278</v>
      </c>
      <c r="DT105" s="59" t="s">
        <v>1268</v>
      </c>
      <c r="DU105" s="59" t="s">
        <v>1269</v>
      </c>
      <c r="DV105" s="59" t="s">
        <v>1270</v>
      </c>
      <c r="DW105" s="59" t="s">
        <v>1271</v>
      </c>
      <c r="DX105" s="59" t="s">
        <v>1272</v>
      </c>
      <c r="DY105" s="59" t="s">
        <v>1273</v>
      </c>
      <c r="DZ105" s="59" t="s">
        <v>1274</v>
      </c>
      <c r="EA105" s="59" t="s">
        <v>1275</v>
      </c>
      <c r="EB105" s="59" t="s">
        <v>1276</v>
      </c>
      <c r="EC105" s="59" t="s">
        <v>1277</v>
      </c>
      <c r="ED105" s="59" t="s">
        <v>1278</v>
      </c>
      <c r="EE105" s="59" t="s">
        <v>1268</v>
      </c>
      <c r="EF105" s="59" t="s">
        <v>1269</v>
      </c>
      <c r="EG105" s="59" t="s">
        <v>1270</v>
      </c>
      <c r="EH105" s="59" t="s">
        <v>1271</v>
      </c>
      <c r="EI105" s="59" t="s">
        <v>1272</v>
      </c>
      <c r="EJ105" s="59" t="s">
        <v>1273</v>
      </c>
      <c r="EK105" s="59" t="s">
        <v>1274</v>
      </c>
      <c r="EL105" s="59" t="s">
        <v>1275</v>
      </c>
      <c r="EM105" s="59" t="s">
        <v>1276</v>
      </c>
      <c r="EN105" s="59" t="s">
        <v>1277</v>
      </c>
      <c r="EO105" s="59" t="s">
        <v>1278</v>
      </c>
      <c r="EP105" s="59" t="s">
        <v>1268</v>
      </c>
      <c r="EQ105" s="59" t="s">
        <v>1269</v>
      </c>
      <c r="ER105" s="59" t="s">
        <v>1270</v>
      </c>
      <c r="ES105" s="59" t="s">
        <v>1271</v>
      </c>
      <c r="ET105" s="59" t="s">
        <v>1272</v>
      </c>
      <c r="EU105" s="59" t="s">
        <v>1273</v>
      </c>
      <c r="EV105" s="59" t="s">
        <v>1274</v>
      </c>
      <c r="EW105" s="59" t="s">
        <v>1275</v>
      </c>
      <c r="EX105" s="59" t="s">
        <v>1276</v>
      </c>
      <c r="EY105" s="59" t="s">
        <v>1277</v>
      </c>
      <c r="EZ105" s="59" t="s">
        <v>1278</v>
      </c>
      <c r="FA105" s="59" t="s">
        <v>1268</v>
      </c>
      <c r="FB105" s="59" t="s">
        <v>1269</v>
      </c>
      <c r="FC105" s="59" t="s">
        <v>1270</v>
      </c>
      <c r="FD105" s="59" t="s">
        <v>1271</v>
      </c>
      <c r="FE105" s="59" t="s">
        <v>1272</v>
      </c>
      <c r="FF105" s="59" t="s">
        <v>1273</v>
      </c>
      <c r="FG105" s="59" t="s">
        <v>1274</v>
      </c>
      <c r="FH105" s="59" t="s">
        <v>1275</v>
      </c>
      <c r="FI105" s="59" t="s">
        <v>1276</v>
      </c>
      <c r="FJ105" s="59" t="s">
        <v>1277</v>
      </c>
      <c r="FK105" s="59" t="s">
        <v>1278</v>
      </c>
      <c r="FL105" s="59" t="s">
        <v>1268</v>
      </c>
      <c r="FM105" s="59" t="s">
        <v>1269</v>
      </c>
      <c r="FN105" s="59" t="s">
        <v>1270</v>
      </c>
      <c r="FO105" s="59" t="s">
        <v>1271</v>
      </c>
      <c r="FP105" s="59" t="s">
        <v>1272</v>
      </c>
      <c r="FQ105" s="59" t="s">
        <v>1273</v>
      </c>
      <c r="FR105" s="59" t="s">
        <v>1274</v>
      </c>
      <c r="FS105" s="59" t="s">
        <v>1275</v>
      </c>
      <c r="FT105" s="59" t="s">
        <v>1276</v>
      </c>
      <c r="FU105" s="59" t="s">
        <v>1277</v>
      </c>
      <c r="FV105" s="59" t="s">
        <v>1278</v>
      </c>
      <c r="FW105" s="59" t="s">
        <v>1268</v>
      </c>
      <c r="FX105" s="59" t="s">
        <v>1269</v>
      </c>
      <c r="FY105" s="59" t="s">
        <v>1270</v>
      </c>
      <c r="FZ105" s="59" t="s">
        <v>1271</v>
      </c>
      <c r="GA105" s="59" t="s">
        <v>1272</v>
      </c>
      <c r="GB105" s="59" t="s">
        <v>1273</v>
      </c>
      <c r="GC105" s="59" t="s">
        <v>1274</v>
      </c>
      <c r="GD105" s="59" t="s">
        <v>1275</v>
      </c>
      <c r="GE105" s="63" t="s">
        <v>1276</v>
      </c>
      <c r="GF105" s="63" t="s">
        <v>1277</v>
      </c>
      <c r="GG105" s="61" t="s">
        <v>1278</v>
      </c>
      <c r="GH105" s="52"/>
      <c r="GI105" s="62" t="s">
        <v>1267</v>
      </c>
      <c r="GJ105" s="52"/>
      <c r="GK105" s="62"/>
      <c r="GL105" s="64"/>
    </row>
    <row r="106" spans="1:194" ht="20.25" hidden="1" customHeight="1" x14ac:dyDescent="0.2">
      <c r="A106" s="13"/>
      <c r="B106" s="55" t="s">
        <v>1279</v>
      </c>
      <c r="C106" s="56" t="s">
        <v>31</v>
      </c>
      <c r="D106" s="57">
        <v>3</v>
      </c>
      <c r="E106" s="58"/>
      <c r="F106" s="58"/>
      <c r="G106" s="58"/>
      <c r="H106" s="58"/>
      <c r="I106" s="58"/>
      <c r="J106" s="58"/>
      <c r="K106" s="58"/>
      <c r="L106" s="58"/>
      <c r="M106" s="58"/>
      <c r="N106" s="58"/>
      <c r="O106" s="59">
        <f t="shared" si="176"/>
        <v>0</v>
      </c>
      <c r="P106" s="58"/>
      <c r="Q106" s="58"/>
      <c r="R106" s="58"/>
      <c r="S106" s="58"/>
      <c r="T106" s="58"/>
      <c r="U106" s="58"/>
      <c r="V106" s="58"/>
      <c r="W106" s="58"/>
      <c r="X106" s="58"/>
      <c r="Y106" s="58"/>
      <c r="Z106" s="59">
        <f t="shared" si="177"/>
        <v>0</v>
      </c>
      <c r="AA106" s="58"/>
      <c r="AB106" s="58"/>
      <c r="AC106" s="58"/>
      <c r="AD106" s="58"/>
      <c r="AE106" s="58"/>
      <c r="AF106" s="58"/>
      <c r="AG106" s="58"/>
      <c r="AH106" s="58"/>
      <c r="AI106" s="58"/>
      <c r="AJ106" s="58"/>
      <c r="AK106" s="59">
        <f t="shared" si="178"/>
        <v>0</v>
      </c>
      <c r="AL106" s="58"/>
      <c r="AM106" s="58"/>
      <c r="AN106" s="58"/>
      <c r="AO106" s="58"/>
      <c r="AP106" s="58"/>
      <c r="AQ106" s="58"/>
      <c r="AR106" s="58"/>
      <c r="AS106" s="58"/>
      <c r="AT106" s="58"/>
      <c r="AU106" s="58"/>
      <c r="AV106" s="59">
        <f t="shared" si="179"/>
        <v>0</v>
      </c>
      <c r="AW106" s="58"/>
      <c r="AX106" s="58"/>
      <c r="AY106" s="58"/>
      <c r="AZ106" s="58"/>
      <c r="BA106" s="58"/>
      <c r="BB106" s="58"/>
      <c r="BC106" s="58"/>
      <c r="BD106" s="58"/>
      <c r="BE106" s="58"/>
      <c r="BF106" s="58"/>
      <c r="BG106" s="59">
        <f t="shared" si="180"/>
        <v>0</v>
      </c>
      <c r="BH106" s="58"/>
      <c r="BI106" s="58"/>
      <c r="BJ106" s="58"/>
      <c r="BK106" s="58"/>
      <c r="BL106" s="58"/>
      <c r="BM106" s="58"/>
      <c r="BN106" s="58"/>
      <c r="BO106" s="58"/>
      <c r="BP106" s="58"/>
      <c r="BQ106" s="58"/>
      <c r="BR106" s="59">
        <f t="shared" si="181"/>
        <v>0</v>
      </c>
      <c r="BS106" s="58"/>
      <c r="BT106" s="58"/>
      <c r="BU106" s="58"/>
      <c r="BV106" s="58"/>
      <c r="BW106" s="58"/>
      <c r="BX106" s="58"/>
      <c r="BY106" s="58"/>
      <c r="BZ106" s="58"/>
      <c r="CA106" s="58"/>
      <c r="CB106" s="58"/>
      <c r="CC106" s="59">
        <f t="shared" si="182"/>
        <v>0</v>
      </c>
      <c r="CD106" s="58"/>
      <c r="CE106" s="58"/>
      <c r="CF106" s="58"/>
      <c r="CG106" s="58"/>
      <c r="CH106" s="58"/>
      <c r="CI106" s="58"/>
      <c r="CJ106" s="58"/>
      <c r="CK106" s="58"/>
      <c r="CL106" s="60"/>
      <c r="CM106" s="60"/>
      <c r="CN106" s="61">
        <f t="shared" si="183"/>
        <v>0</v>
      </c>
      <c r="CO106" s="52"/>
      <c r="CP106" s="62" t="s">
        <v>1280</v>
      </c>
      <c r="CQ106" s="52"/>
      <c r="CR106" s="62"/>
      <c r="CS106" s="64"/>
      <c r="CT106" s="64"/>
      <c r="CU106" s="55" t="s">
        <v>1279</v>
      </c>
      <c r="CV106" s="56" t="s">
        <v>31</v>
      </c>
      <c r="CW106" s="57">
        <v>3</v>
      </c>
      <c r="CX106" s="58" t="s">
        <v>1281</v>
      </c>
      <c r="CY106" s="58" t="s">
        <v>1282</v>
      </c>
      <c r="CZ106" s="58" t="s">
        <v>1283</v>
      </c>
      <c r="DA106" s="58" t="s">
        <v>1284</v>
      </c>
      <c r="DB106" s="58" t="s">
        <v>1285</v>
      </c>
      <c r="DC106" s="58" t="s">
        <v>1286</v>
      </c>
      <c r="DD106" s="58" t="s">
        <v>1287</v>
      </c>
      <c r="DE106" s="58" t="s">
        <v>1288</v>
      </c>
      <c r="DF106" s="58" t="s">
        <v>1289</v>
      </c>
      <c r="DG106" s="58" t="s">
        <v>1290</v>
      </c>
      <c r="DH106" s="59" t="s">
        <v>1291</v>
      </c>
      <c r="DI106" s="58" t="s">
        <v>1281</v>
      </c>
      <c r="DJ106" s="58" t="s">
        <v>1282</v>
      </c>
      <c r="DK106" s="58" t="s">
        <v>1283</v>
      </c>
      <c r="DL106" s="58" t="s">
        <v>1284</v>
      </c>
      <c r="DM106" s="58" t="s">
        <v>1285</v>
      </c>
      <c r="DN106" s="58" t="s">
        <v>1286</v>
      </c>
      <c r="DO106" s="58" t="s">
        <v>1287</v>
      </c>
      <c r="DP106" s="58" t="s">
        <v>1288</v>
      </c>
      <c r="DQ106" s="58" t="s">
        <v>1289</v>
      </c>
      <c r="DR106" s="58" t="s">
        <v>1290</v>
      </c>
      <c r="DS106" s="59" t="s">
        <v>1291</v>
      </c>
      <c r="DT106" s="58" t="s">
        <v>1281</v>
      </c>
      <c r="DU106" s="58" t="s">
        <v>1282</v>
      </c>
      <c r="DV106" s="58" t="s">
        <v>1283</v>
      </c>
      <c r="DW106" s="58" t="s">
        <v>1284</v>
      </c>
      <c r="DX106" s="58" t="s">
        <v>1285</v>
      </c>
      <c r="DY106" s="58" t="s">
        <v>1286</v>
      </c>
      <c r="DZ106" s="58" t="s">
        <v>1287</v>
      </c>
      <c r="EA106" s="58" t="s">
        <v>1288</v>
      </c>
      <c r="EB106" s="58" t="s">
        <v>1289</v>
      </c>
      <c r="EC106" s="58" t="s">
        <v>1290</v>
      </c>
      <c r="ED106" s="59" t="s">
        <v>1291</v>
      </c>
      <c r="EE106" s="58" t="s">
        <v>1281</v>
      </c>
      <c r="EF106" s="58" t="s">
        <v>1282</v>
      </c>
      <c r="EG106" s="58" t="s">
        <v>1283</v>
      </c>
      <c r="EH106" s="58" t="s">
        <v>1284</v>
      </c>
      <c r="EI106" s="58" t="s">
        <v>1285</v>
      </c>
      <c r="EJ106" s="58" t="s">
        <v>1286</v>
      </c>
      <c r="EK106" s="58" t="s">
        <v>1287</v>
      </c>
      <c r="EL106" s="58" t="s">
        <v>1288</v>
      </c>
      <c r="EM106" s="58" t="s">
        <v>1289</v>
      </c>
      <c r="EN106" s="58" t="s">
        <v>1290</v>
      </c>
      <c r="EO106" s="59" t="s">
        <v>1291</v>
      </c>
      <c r="EP106" s="58" t="s">
        <v>1281</v>
      </c>
      <c r="EQ106" s="58" t="s">
        <v>1282</v>
      </c>
      <c r="ER106" s="58" t="s">
        <v>1283</v>
      </c>
      <c r="ES106" s="58" t="s">
        <v>1284</v>
      </c>
      <c r="ET106" s="58" t="s">
        <v>1285</v>
      </c>
      <c r="EU106" s="58" t="s">
        <v>1286</v>
      </c>
      <c r="EV106" s="58" t="s">
        <v>1287</v>
      </c>
      <c r="EW106" s="58" t="s">
        <v>1288</v>
      </c>
      <c r="EX106" s="58" t="s">
        <v>1289</v>
      </c>
      <c r="EY106" s="58" t="s">
        <v>1290</v>
      </c>
      <c r="EZ106" s="59" t="s">
        <v>1291</v>
      </c>
      <c r="FA106" s="58" t="s">
        <v>1281</v>
      </c>
      <c r="FB106" s="58" t="s">
        <v>1282</v>
      </c>
      <c r="FC106" s="58" t="s">
        <v>1283</v>
      </c>
      <c r="FD106" s="58" t="s">
        <v>1284</v>
      </c>
      <c r="FE106" s="58" t="s">
        <v>1285</v>
      </c>
      <c r="FF106" s="58" t="s">
        <v>1286</v>
      </c>
      <c r="FG106" s="58" t="s">
        <v>1287</v>
      </c>
      <c r="FH106" s="58" t="s">
        <v>1288</v>
      </c>
      <c r="FI106" s="58" t="s">
        <v>1289</v>
      </c>
      <c r="FJ106" s="58" t="s">
        <v>1290</v>
      </c>
      <c r="FK106" s="59" t="s">
        <v>1291</v>
      </c>
      <c r="FL106" s="58" t="s">
        <v>1281</v>
      </c>
      <c r="FM106" s="58" t="s">
        <v>1282</v>
      </c>
      <c r="FN106" s="58" t="s">
        <v>1283</v>
      </c>
      <c r="FO106" s="58" t="s">
        <v>1284</v>
      </c>
      <c r="FP106" s="58" t="s">
        <v>1285</v>
      </c>
      <c r="FQ106" s="58" t="s">
        <v>1286</v>
      </c>
      <c r="FR106" s="58" t="s">
        <v>1287</v>
      </c>
      <c r="FS106" s="58" t="s">
        <v>1288</v>
      </c>
      <c r="FT106" s="58" t="s">
        <v>1289</v>
      </c>
      <c r="FU106" s="58" t="s">
        <v>1290</v>
      </c>
      <c r="FV106" s="59" t="s">
        <v>1291</v>
      </c>
      <c r="FW106" s="58" t="s">
        <v>1281</v>
      </c>
      <c r="FX106" s="58" t="s">
        <v>1282</v>
      </c>
      <c r="FY106" s="58" t="s">
        <v>1283</v>
      </c>
      <c r="FZ106" s="58" t="s">
        <v>1284</v>
      </c>
      <c r="GA106" s="58" t="s">
        <v>1285</v>
      </c>
      <c r="GB106" s="58" t="s">
        <v>1286</v>
      </c>
      <c r="GC106" s="58" t="s">
        <v>1287</v>
      </c>
      <c r="GD106" s="58" t="s">
        <v>1288</v>
      </c>
      <c r="GE106" s="60" t="s">
        <v>1289</v>
      </c>
      <c r="GF106" s="60" t="s">
        <v>1290</v>
      </c>
      <c r="GG106" s="61" t="s">
        <v>1291</v>
      </c>
      <c r="GH106" s="52"/>
      <c r="GI106" s="62" t="s">
        <v>1280</v>
      </c>
      <c r="GJ106" s="52"/>
      <c r="GK106" s="62"/>
      <c r="GL106" s="64"/>
    </row>
    <row r="107" spans="1:194" ht="20.25" hidden="1" customHeight="1" x14ac:dyDescent="0.2">
      <c r="A107" s="13"/>
      <c r="B107" s="55" t="s">
        <v>1292</v>
      </c>
      <c r="C107" s="56" t="s">
        <v>31</v>
      </c>
      <c r="D107" s="57">
        <v>3</v>
      </c>
      <c r="E107" s="58"/>
      <c r="F107" s="58"/>
      <c r="G107" s="58"/>
      <c r="H107" s="58"/>
      <c r="I107" s="58"/>
      <c r="J107" s="58"/>
      <c r="K107" s="58"/>
      <c r="L107" s="58"/>
      <c r="M107" s="58"/>
      <c r="N107" s="58"/>
      <c r="O107" s="59">
        <f t="shared" si="176"/>
        <v>0</v>
      </c>
      <c r="P107" s="58"/>
      <c r="Q107" s="58"/>
      <c r="R107" s="58"/>
      <c r="S107" s="58"/>
      <c r="T107" s="58"/>
      <c r="U107" s="58"/>
      <c r="V107" s="58"/>
      <c r="W107" s="58"/>
      <c r="X107" s="58"/>
      <c r="Y107" s="58"/>
      <c r="Z107" s="59">
        <f t="shared" si="177"/>
        <v>0</v>
      </c>
      <c r="AA107" s="58"/>
      <c r="AB107" s="58"/>
      <c r="AC107" s="58"/>
      <c r="AD107" s="58"/>
      <c r="AE107" s="58"/>
      <c r="AF107" s="58"/>
      <c r="AG107" s="58"/>
      <c r="AH107" s="58"/>
      <c r="AI107" s="58"/>
      <c r="AJ107" s="58"/>
      <c r="AK107" s="59">
        <f t="shared" si="178"/>
        <v>0</v>
      </c>
      <c r="AL107" s="58"/>
      <c r="AM107" s="58"/>
      <c r="AN107" s="58"/>
      <c r="AO107" s="58"/>
      <c r="AP107" s="58"/>
      <c r="AQ107" s="58"/>
      <c r="AR107" s="58"/>
      <c r="AS107" s="58"/>
      <c r="AT107" s="58"/>
      <c r="AU107" s="58"/>
      <c r="AV107" s="59">
        <f t="shared" si="179"/>
        <v>0</v>
      </c>
      <c r="AW107" s="58"/>
      <c r="AX107" s="58"/>
      <c r="AY107" s="58"/>
      <c r="AZ107" s="58"/>
      <c r="BA107" s="58"/>
      <c r="BB107" s="58"/>
      <c r="BC107" s="58"/>
      <c r="BD107" s="58"/>
      <c r="BE107" s="58"/>
      <c r="BF107" s="58"/>
      <c r="BG107" s="59">
        <f t="shared" si="180"/>
        <v>0</v>
      </c>
      <c r="BH107" s="58"/>
      <c r="BI107" s="58"/>
      <c r="BJ107" s="58"/>
      <c r="BK107" s="58"/>
      <c r="BL107" s="58"/>
      <c r="BM107" s="58"/>
      <c r="BN107" s="58"/>
      <c r="BO107" s="58"/>
      <c r="BP107" s="58"/>
      <c r="BQ107" s="58"/>
      <c r="BR107" s="59">
        <f t="shared" si="181"/>
        <v>0</v>
      </c>
      <c r="BS107" s="58"/>
      <c r="BT107" s="58"/>
      <c r="BU107" s="58"/>
      <c r="BV107" s="58"/>
      <c r="BW107" s="58"/>
      <c r="BX107" s="58"/>
      <c r="BY107" s="58"/>
      <c r="BZ107" s="58"/>
      <c r="CA107" s="58"/>
      <c r="CB107" s="58"/>
      <c r="CC107" s="59">
        <f t="shared" si="182"/>
        <v>0</v>
      </c>
      <c r="CD107" s="58"/>
      <c r="CE107" s="58"/>
      <c r="CF107" s="58"/>
      <c r="CG107" s="58"/>
      <c r="CH107" s="58"/>
      <c r="CI107" s="58"/>
      <c r="CJ107" s="58"/>
      <c r="CK107" s="58"/>
      <c r="CL107" s="60"/>
      <c r="CM107" s="60"/>
      <c r="CN107" s="61">
        <f t="shared" si="183"/>
        <v>0</v>
      </c>
      <c r="CO107" s="52"/>
      <c r="CP107" s="62" t="s">
        <v>1293</v>
      </c>
      <c r="CQ107" s="52"/>
      <c r="CR107" s="62"/>
      <c r="CS107" s="64"/>
      <c r="CT107" s="64"/>
      <c r="CU107" s="55" t="s">
        <v>1292</v>
      </c>
      <c r="CV107" s="56" t="s">
        <v>31</v>
      </c>
      <c r="CW107" s="57">
        <v>3</v>
      </c>
      <c r="CX107" s="58" t="s">
        <v>1294</v>
      </c>
      <c r="CY107" s="58" t="s">
        <v>1295</v>
      </c>
      <c r="CZ107" s="58" t="s">
        <v>1296</v>
      </c>
      <c r="DA107" s="58" t="s">
        <v>1297</v>
      </c>
      <c r="DB107" s="58" t="s">
        <v>1298</v>
      </c>
      <c r="DC107" s="58" t="s">
        <v>1299</v>
      </c>
      <c r="DD107" s="58" t="s">
        <v>1300</v>
      </c>
      <c r="DE107" s="58" t="s">
        <v>1301</v>
      </c>
      <c r="DF107" s="58" t="s">
        <v>1302</v>
      </c>
      <c r="DG107" s="58" t="s">
        <v>1303</v>
      </c>
      <c r="DH107" s="59" t="s">
        <v>1304</v>
      </c>
      <c r="DI107" s="58" t="s">
        <v>1294</v>
      </c>
      <c r="DJ107" s="58" t="s">
        <v>1295</v>
      </c>
      <c r="DK107" s="58" t="s">
        <v>1296</v>
      </c>
      <c r="DL107" s="58" t="s">
        <v>1297</v>
      </c>
      <c r="DM107" s="58" t="s">
        <v>1298</v>
      </c>
      <c r="DN107" s="58" t="s">
        <v>1299</v>
      </c>
      <c r="DO107" s="58" t="s">
        <v>1300</v>
      </c>
      <c r="DP107" s="58" t="s">
        <v>1301</v>
      </c>
      <c r="DQ107" s="58" t="s">
        <v>1302</v>
      </c>
      <c r="DR107" s="58" t="s">
        <v>1303</v>
      </c>
      <c r="DS107" s="59" t="s">
        <v>1304</v>
      </c>
      <c r="DT107" s="58" t="s">
        <v>1294</v>
      </c>
      <c r="DU107" s="58" t="s">
        <v>1295</v>
      </c>
      <c r="DV107" s="58" t="s">
        <v>1296</v>
      </c>
      <c r="DW107" s="58" t="s">
        <v>1297</v>
      </c>
      <c r="DX107" s="58" t="s">
        <v>1298</v>
      </c>
      <c r="DY107" s="58" t="s">
        <v>1299</v>
      </c>
      <c r="DZ107" s="58" t="s">
        <v>1300</v>
      </c>
      <c r="EA107" s="58" t="s">
        <v>1301</v>
      </c>
      <c r="EB107" s="58" t="s">
        <v>1302</v>
      </c>
      <c r="EC107" s="58" t="s">
        <v>1303</v>
      </c>
      <c r="ED107" s="59" t="s">
        <v>1304</v>
      </c>
      <c r="EE107" s="58" t="s">
        <v>1294</v>
      </c>
      <c r="EF107" s="58" t="s">
        <v>1295</v>
      </c>
      <c r="EG107" s="58" t="s">
        <v>1296</v>
      </c>
      <c r="EH107" s="58" t="s">
        <v>1297</v>
      </c>
      <c r="EI107" s="58" t="s">
        <v>1298</v>
      </c>
      <c r="EJ107" s="58" t="s">
        <v>1299</v>
      </c>
      <c r="EK107" s="58" t="s">
        <v>1300</v>
      </c>
      <c r="EL107" s="58" t="s">
        <v>1301</v>
      </c>
      <c r="EM107" s="58" t="s">
        <v>1302</v>
      </c>
      <c r="EN107" s="58" t="s">
        <v>1303</v>
      </c>
      <c r="EO107" s="59" t="s">
        <v>1304</v>
      </c>
      <c r="EP107" s="58" t="s">
        <v>1294</v>
      </c>
      <c r="EQ107" s="58" t="s">
        <v>1295</v>
      </c>
      <c r="ER107" s="58" t="s">
        <v>1296</v>
      </c>
      <c r="ES107" s="58" t="s">
        <v>1297</v>
      </c>
      <c r="ET107" s="58" t="s">
        <v>1298</v>
      </c>
      <c r="EU107" s="58" t="s">
        <v>1299</v>
      </c>
      <c r="EV107" s="58" t="s">
        <v>1300</v>
      </c>
      <c r="EW107" s="58" t="s">
        <v>1301</v>
      </c>
      <c r="EX107" s="58" t="s">
        <v>1302</v>
      </c>
      <c r="EY107" s="58" t="s">
        <v>1303</v>
      </c>
      <c r="EZ107" s="59" t="s">
        <v>1304</v>
      </c>
      <c r="FA107" s="58" t="s">
        <v>1294</v>
      </c>
      <c r="FB107" s="58" t="s">
        <v>1295</v>
      </c>
      <c r="FC107" s="58" t="s">
        <v>1296</v>
      </c>
      <c r="FD107" s="58" t="s">
        <v>1297</v>
      </c>
      <c r="FE107" s="58" t="s">
        <v>1298</v>
      </c>
      <c r="FF107" s="58" t="s">
        <v>1299</v>
      </c>
      <c r="FG107" s="58" t="s">
        <v>1300</v>
      </c>
      <c r="FH107" s="58" t="s">
        <v>1301</v>
      </c>
      <c r="FI107" s="58" t="s">
        <v>1302</v>
      </c>
      <c r="FJ107" s="58" t="s">
        <v>1303</v>
      </c>
      <c r="FK107" s="59" t="s">
        <v>1304</v>
      </c>
      <c r="FL107" s="58" t="s">
        <v>1294</v>
      </c>
      <c r="FM107" s="58" t="s">
        <v>1295</v>
      </c>
      <c r="FN107" s="58" t="s">
        <v>1296</v>
      </c>
      <c r="FO107" s="58" t="s">
        <v>1297</v>
      </c>
      <c r="FP107" s="58" t="s">
        <v>1298</v>
      </c>
      <c r="FQ107" s="58" t="s">
        <v>1299</v>
      </c>
      <c r="FR107" s="58" t="s">
        <v>1300</v>
      </c>
      <c r="FS107" s="58" t="s">
        <v>1301</v>
      </c>
      <c r="FT107" s="58" t="s">
        <v>1302</v>
      </c>
      <c r="FU107" s="58" t="s">
        <v>1303</v>
      </c>
      <c r="FV107" s="59" t="s">
        <v>1304</v>
      </c>
      <c r="FW107" s="58" t="s">
        <v>1294</v>
      </c>
      <c r="FX107" s="58" t="s">
        <v>1295</v>
      </c>
      <c r="FY107" s="58" t="s">
        <v>1296</v>
      </c>
      <c r="FZ107" s="58" t="s">
        <v>1297</v>
      </c>
      <c r="GA107" s="58" t="s">
        <v>1298</v>
      </c>
      <c r="GB107" s="58" t="s">
        <v>1299</v>
      </c>
      <c r="GC107" s="58" t="s">
        <v>1300</v>
      </c>
      <c r="GD107" s="58" t="s">
        <v>1301</v>
      </c>
      <c r="GE107" s="60" t="s">
        <v>1302</v>
      </c>
      <c r="GF107" s="60" t="s">
        <v>1303</v>
      </c>
      <c r="GG107" s="61" t="s">
        <v>1304</v>
      </c>
      <c r="GH107" s="52"/>
      <c r="GI107" s="62" t="s">
        <v>1293</v>
      </c>
      <c r="GJ107" s="52"/>
      <c r="GK107" s="62"/>
      <c r="GL107" s="64"/>
    </row>
    <row r="108" spans="1:194" ht="20.25" hidden="1" customHeight="1" x14ac:dyDescent="0.2">
      <c r="A108" s="13"/>
      <c r="B108" s="55" t="s">
        <v>1305</v>
      </c>
      <c r="C108" s="56" t="s">
        <v>31</v>
      </c>
      <c r="D108" s="57">
        <v>3</v>
      </c>
      <c r="E108" s="59">
        <f t="shared" ref="E108:L108" si="272">IFERROR(SUM(E106:E107), 0)</f>
        <v>0</v>
      </c>
      <c r="F108" s="59">
        <f t="shared" si="272"/>
        <v>0</v>
      </c>
      <c r="G108" s="59">
        <f t="shared" si="272"/>
        <v>0</v>
      </c>
      <c r="H108" s="59">
        <f t="shared" si="272"/>
        <v>0</v>
      </c>
      <c r="I108" s="59">
        <f t="shared" si="272"/>
        <v>0</v>
      </c>
      <c r="J108" s="59">
        <f t="shared" si="272"/>
        <v>0</v>
      </c>
      <c r="K108" s="59">
        <f t="shared" si="272"/>
        <v>0</v>
      </c>
      <c r="L108" s="59">
        <f t="shared" si="272"/>
        <v>0</v>
      </c>
      <c r="M108" s="59">
        <f>IFERROR(SUM(M106:M107), 0)</f>
        <v>0</v>
      </c>
      <c r="N108" s="59">
        <f>IFERROR(SUM(N106:N107), 0)</f>
        <v>0</v>
      </c>
      <c r="O108" s="59">
        <f t="shared" si="176"/>
        <v>0</v>
      </c>
      <c r="P108" s="59">
        <f t="shared" ref="P108:Y108" si="273">IFERROR(SUM(P106:P107), 0)</f>
        <v>0</v>
      </c>
      <c r="Q108" s="59">
        <f t="shared" si="273"/>
        <v>0</v>
      </c>
      <c r="R108" s="59">
        <f t="shared" si="273"/>
        <v>0</v>
      </c>
      <c r="S108" s="59">
        <f t="shared" si="273"/>
        <v>0</v>
      </c>
      <c r="T108" s="59">
        <f t="shared" si="273"/>
        <v>0</v>
      </c>
      <c r="U108" s="59">
        <f t="shared" si="273"/>
        <v>0</v>
      </c>
      <c r="V108" s="59">
        <f t="shared" si="273"/>
        <v>0</v>
      </c>
      <c r="W108" s="59">
        <f t="shared" si="273"/>
        <v>0</v>
      </c>
      <c r="X108" s="59">
        <f t="shared" si="273"/>
        <v>0</v>
      </c>
      <c r="Y108" s="59">
        <f t="shared" si="273"/>
        <v>0</v>
      </c>
      <c r="Z108" s="59">
        <f t="shared" si="177"/>
        <v>0</v>
      </c>
      <c r="AA108" s="59">
        <f t="shared" ref="AA108:AJ108" si="274">IFERROR(SUM(AA106:AA107), 0)</f>
        <v>0</v>
      </c>
      <c r="AB108" s="59">
        <f t="shared" si="274"/>
        <v>0</v>
      </c>
      <c r="AC108" s="59">
        <f t="shared" si="274"/>
        <v>0</v>
      </c>
      <c r="AD108" s="59">
        <f t="shared" si="274"/>
        <v>0</v>
      </c>
      <c r="AE108" s="59">
        <f t="shared" si="274"/>
        <v>0</v>
      </c>
      <c r="AF108" s="59">
        <f t="shared" si="274"/>
        <v>0</v>
      </c>
      <c r="AG108" s="59">
        <f t="shared" si="274"/>
        <v>0</v>
      </c>
      <c r="AH108" s="59">
        <f t="shared" si="274"/>
        <v>0</v>
      </c>
      <c r="AI108" s="59">
        <f t="shared" si="274"/>
        <v>0</v>
      </c>
      <c r="AJ108" s="59">
        <f t="shared" si="274"/>
        <v>0</v>
      </c>
      <c r="AK108" s="59">
        <f t="shared" si="178"/>
        <v>0</v>
      </c>
      <c r="AL108" s="59">
        <f t="shared" ref="AL108:AU108" si="275">IFERROR(SUM(AL106:AL107), 0)</f>
        <v>0</v>
      </c>
      <c r="AM108" s="59">
        <f t="shared" si="275"/>
        <v>0</v>
      </c>
      <c r="AN108" s="59">
        <f t="shared" si="275"/>
        <v>0</v>
      </c>
      <c r="AO108" s="59">
        <f t="shared" si="275"/>
        <v>0</v>
      </c>
      <c r="AP108" s="59">
        <f t="shared" si="275"/>
        <v>0</v>
      </c>
      <c r="AQ108" s="59">
        <f t="shared" si="275"/>
        <v>0</v>
      </c>
      <c r="AR108" s="59">
        <f t="shared" si="275"/>
        <v>0</v>
      </c>
      <c r="AS108" s="59">
        <f t="shared" si="275"/>
        <v>0</v>
      </c>
      <c r="AT108" s="59">
        <f t="shared" si="275"/>
        <v>0</v>
      </c>
      <c r="AU108" s="59">
        <f t="shared" si="275"/>
        <v>0</v>
      </c>
      <c r="AV108" s="59">
        <f t="shared" si="179"/>
        <v>0</v>
      </c>
      <c r="AW108" s="59">
        <f t="shared" ref="AW108:BF108" si="276">IFERROR(SUM(AW106:AW107), 0)</f>
        <v>0</v>
      </c>
      <c r="AX108" s="59">
        <f t="shared" si="276"/>
        <v>0</v>
      </c>
      <c r="AY108" s="59">
        <f t="shared" si="276"/>
        <v>0</v>
      </c>
      <c r="AZ108" s="59">
        <f t="shared" si="276"/>
        <v>0</v>
      </c>
      <c r="BA108" s="59">
        <f t="shared" si="276"/>
        <v>0</v>
      </c>
      <c r="BB108" s="59">
        <f t="shared" si="276"/>
        <v>0</v>
      </c>
      <c r="BC108" s="59">
        <f t="shared" si="276"/>
        <v>0</v>
      </c>
      <c r="BD108" s="59">
        <f t="shared" si="276"/>
        <v>0</v>
      </c>
      <c r="BE108" s="59">
        <f t="shared" si="276"/>
        <v>0</v>
      </c>
      <c r="BF108" s="59">
        <f t="shared" si="276"/>
        <v>0</v>
      </c>
      <c r="BG108" s="59">
        <f t="shared" si="180"/>
        <v>0</v>
      </c>
      <c r="BH108" s="59">
        <f t="shared" ref="BH108:BQ108" si="277">IFERROR(SUM(BH106:BH107), 0)</f>
        <v>0</v>
      </c>
      <c r="BI108" s="59">
        <f t="shared" si="277"/>
        <v>0</v>
      </c>
      <c r="BJ108" s="59">
        <f t="shared" si="277"/>
        <v>0</v>
      </c>
      <c r="BK108" s="59">
        <f t="shared" si="277"/>
        <v>0</v>
      </c>
      <c r="BL108" s="59">
        <f t="shared" si="277"/>
        <v>0</v>
      </c>
      <c r="BM108" s="59">
        <f t="shared" si="277"/>
        <v>0</v>
      </c>
      <c r="BN108" s="59">
        <f t="shared" si="277"/>
        <v>0</v>
      </c>
      <c r="BO108" s="59">
        <f t="shared" si="277"/>
        <v>0</v>
      </c>
      <c r="BP108" s="59">
        <f t="shared" si="277"/>
        <v>0</v>
      </c>
      <c r="BQ108" s="59">
        <f t="shared" si="277"/>
        <v>0</v>
      </c>
      <c r="BR108" s="59">
        <f t="shared" si="181"/>
        <v>0</v>
      </c>
      <c r="BS108" s="59">
        <f t="shared" ref="BS108:CB108" si="278">IFERROR(SUM(BS106:BS107), 0)</f>
        <v>0</v>
      </c>
      <c r="BT108" s="59">
        <f t="shared" si="278"/>
        <v>0</v>
      </c>
      <c r="BU108" s="59">
        <f t="shared" si="278"/>
        <v>0</v>
      </c>
      <c r="BV108" s="59">
        <f t="shared" si="278"/>
        <v>0</v>
      </c>
      <c r="BW108" s="59">
        <f t="shared" si="278"/>
        <v>0</v>
      </c>
      <c r="BX108" s="59">
        <f t="shared" si="278"/>
        <v>0</v>
      </c>
      <c r="BY108" s="59">
        <f t="shared" si="278"/>
        <v>0</v>
      </c>
      <c r="BZ108" s="59">
        <f t="shared" si="278"/>
        <v>0</v>
      </c>
      <c r="CA108" s="59">
        <f t="shared" si="278"/>
        <v>0</v>
      </c>
      <c r="CB108" s="59">
        <f t="shared" si="278"/>
        <v>0</v>
      </c>
      <c r="CC108" s="59">
        <f t="shared" si="182"/>
        <v>0</v>
      </c>
      <c r="CD108" s="59">
        <f t="shared" ref="CD108:CM108" si="279">IFERROR(SUM(CD106:CD107), 0)</f>
        <v>0</v>
      </c>
      <c r="CE108" s="59">
        <f t="shared" si="279"/>
        <v>0</v>
      </c>
      <c r="CF108" s="59">
        <f t="shared" si="279"/>
        <v>0</v>
      </c>
      <c r="CG108" s="59">
        <f t="shared" si="279"/>
        <v>0</v>
      </c>
      <c r="CH108" s="59">
        <f t="shared" si="279"/>
        <v>0</v>
      </c>
      <c r="CI108" s="59">
        <f t="shared" si="279"/>
        <v>0</v>
      </c>
      <c r="CJ108" s="59">
        <f t="shared" si="279"/>
        <v>0</v>
      </c>
      <c r="CK108" s="59">
        <f t="shared" si="279"/>
        <v>0</v>
      </c>
      <c r="CL108" s="63">
        <f t="shared" si="279"/>
        <v>0</v>
      </c>
      <c r="CM108" s="63">
        <f t="shared" si="279"/>
        <v>0</v>
      </c>
      <c r="CN108" s="61">
        <f t="shared" si="183"/>
        <v>0</v>
      </c>
      <c r="CO108" s="52"/>
      <c r="CP108" s="62" t="s">
        <v>1306</v>
      </c>
      <c r="CQ108" s="52"/>
      <c r="CR108" s="62"/>
      <c r="CS108" s="64"/>
      <c r="CT108" s="64"/>
      <c r="CU108" s="55" t="s">
        <v>1305</v>
      </c>
      <c r="CV108" s="56" t="s">
        <v>31</v>
      </c>
      <c r="CW108" s="57">
        <v>3</v>
      </c>
      <c r="CX108" s="59" t="s">
        <v>1307</v>
      </c>
      <c r="CY108" s="59" t="s">
        <v>1308</v>
      </c>
      <c r="CZ108" s="59" t="s">
        <v>1309</v>
      </c>
      <c r="DA108" s="59" t="s">
        <v>1310</v>
      </c>
      <c r="DB108" s="59" t="s">
        <v>1311</v>
      </c>
      <c r="DC108" s="59" t="s">
        <v>1312</v>
      </c>
      <c r="DD108" s="59" t="s">
        <v>1313</v>
      </c>
      <c r="DE108" s="59" t="s">
        <v>1314</v>
      </c>
      <c r="DF108" s="59" t="s">
        <v>1315</v>
      </c>
      <c r="DG108" s="59" t="s">
        <v>1316</v>
      </c>
      <c r="DH108" s="59" t="s">
        <v>1317</v>
      </c>
      <c r="DI108" s="59" t="s">
        <v>1307</v>
      </c>
      <c r="DJ108" s="59" t="s">
        <v>1308</v>
      </c>
      <c r="DK108" s="59" t="s">
        <v>1309</v>
      </c>
      <c r="DL108" s="59" t="s">
        <v>1310</v>
      </c>
      <c r="DM108" s="59" t="s">
        <v>1311</v>
      </c>
      <c r="DN108" s="59" t="s">
        <v>1312</v>
      </c>
      <c r="DO108" s="59" t="s">
        <v>1313</v>
      </c>
      <c r="DP108" s="59" t="s">
        <v>1314</v>
      </c>
      <c r="DQ108" s="59" t="s">
        <v>1315</v>
      </c>
      <c r="DR108" s="59" t="s">
        <v>1316</v>
      </c>
      <c r="DS108" s="59" t="s">
        <v>1317</v>
      </c>
      <c r="DT108" s="59" t="s">
        <v>1307</v>
      </c>
      <c r="DU108" s="59" t="s">
        <v>1308</v>
      </c>
      <c r="DV108" s="59" t="s">
        <v>1309</v>
      </c>
      <c r="DW108" s="59" t="s">
        <v>1310</v>
      </c>
      <c r="DX108" s="59" t="s">
        <v>1311</v>
      </c>
      <c r="DY108" s="59" t="s">
        <v>1312</v>
      </c>
      <c r="DZ108" s="59" t="s">
        <v>1313</v>
      </c>
      <c r="EA108" s="59" t="s">
        <v>1314</v>
      </c>
      <c r="EB108" s="59" t="s">
        <v>1315</v>
      </c>
      <c r="EC108" s="59" t="s">
        <v>1316</v>
      </c>
      <c r="ED108" s="59" t="s">
        <v>1317</v>
      </c>
      <c r="EE108" s="59" t="s">
        <v>1307</v>
      </c>
      <c r="EF108" s="59" t="s">
        <v>1308</v>
      </c>
      <c r="EG108" s="59" t="s">
        <v>1309</v>
      </c>
      <c r="EH108" s="59" t="s">
        <v>1310</v>
      </c>
      <c r="EI108" s="59" t="s">
        <v>1311</v>
      </c>
      <c r="EJ108" s="59" t="s">
        <v>1312</v>
      </c>
      <c r="EK108" s="59" t="s">
        <v>1313</v>
      </c>
      <c r="EL108" s="59" t="s">
        <v>1314</v>
      </c>
      <c r="EM108" s="59" t="s">
        <v>1315</v>
      </c>
      <c r="EN108" s="59" t="s">
        <v>1316</v>
      </c>
      <c r="EO108" s="59" t="s">
        <v>1317</v>
      </c>
      <c r="EP108" s="59" t="s">
        <v>1307</v>
      </c>
      <c r="EQ108" s="59" t="s">
        <v>1308</v>
      </c>
      <c r="ER108" s="59" t="s">
        <v>1309</v>
      </c>
      <c r="ES108" s="59" t="s">
        <v>1310</v>
      </c>
      <c r="ET108" s="59" t="s">
        <v>1311</v>
      </c>
      <c r="EU108" s="59" t="s">
        <v>1312</v>
      </c>
      <c r="EV108" s="59" t="s">
        <v>1313</v>
      </c>
      <c r="EW108" s="59" t="s">
        <v>1314</v>
      </c>
      <c r="EX108" s="59" t="s">
        <v>1315</v>
      </c>
      <c r="EY108" s="59" t="s">
        <v>1316</v>
      </c>
      <c r="EZ108" s="59" t="s">
        <v>1317</v>
      </c>
      <c r="FA108" s="59" t="s">
        <v>1307</v>
      </c>
      <c r="FB108" s="59" t="s">
        <v>1308</v>
      </c>
      <c r="FC108" s="59" t="s">
        <v>1309</v>
      </c>
      <c r="FD108" s="59" t="s">
        <v>1310</v>
      </c>
      <c r="FE108" s="59" t="s">
        <v>1311</v>
      </c>
      <c r="FF108" s="59" t="s">
        <v>1312</v>
      </c>
      <c r="FG108" s="59" t="s">
        <v>1313</v>
      </c>
      <c r="FH108" s="59" t="s">
        <v>1314</v>
      </c>
      <c r="FI108" s="59" t="s">
        <v>1315</v>
      </c>
      <c r="FJ108" s="59" t="s">
        <v>1316</v>
      </c>
      <c r="FK108" s="59" t="s">
        <v>1317</v>
      </c>
      <c r="FL108" s="59" t="s">
        <v>1307</v>
      </c>
      <c r="FM108" s="59" t="s">
        <v>1308</v>
      </c>
      <c r="FN108" s="59" t="s">
        <v>1309</v>
      </c>
      <c r="FO108" s="59" t="s">
        <v>1310</v>
      </c>
      <c r="FP108" s="59" t="s">
        <v>1311</v>
      </c>
      <c r="FQ108" s="59" t="s">
        <v>1312</v>
      </c>
      <c r="FR108" s="59" t="s">
        <v>1313</v>
      </c>
      <c r="FS108" s="59" t="s">
        <v>1314</v>
      </c>
      <c r="FT108" s="59" t="s">
        <v>1315</v>
      </c>
      <c r="FU108" s="59" t="s">
        <v>1316</v>
      </c>
      <c r="FV108" s="59" t="s">
        <v>1317</v>
      </c>
      <c r="FW108" s="59" t="s">
        <v>1307</v>
      </c>
      <c r="FX108" s="59" t="s">
        <v>1308</v>
      </c>
      <c r="FY108" s="59" t="s">
        <v>1309</v>
      </c>
      <c r="FZ108" s="59" t="s">
        <v>1310</v>
      </c>
      <c r="GA108" s="59" t="s">
        <v>1311</v>
      </c>
      <c r="GB108" s="59" t="s">
        <v>1312</v>
      </c>
      <c r="GC108" s="59" t="s">
        <v>1313</v>
      </c>
      <c r="GD108" s="59" t="s">
        <v>1314</v>
      </c>
      <c r="GE108" s="63" t="s">
        <v>1315</v>
      </c>
      <c r="GF108" s="63" t="s">
        <v>1316</v>
      </c>
      <c r="GG108" s="61" t="s">
        <v>1317</v>
      </c>
      <c r="GH108" s="52"/>
      <c r="GI108" s="62" t="s">
        <v>1306</v>
      </c>
      <c r="GJ108" s="52"/>
      <c r="GK108" s="62"/>
      <c r="GL108" s="64"/>
    </row>
    <row r="109" spans="1:194" ht="20.25" hidden="1" customHeight="1" x14ac:dyDescent="0.2">
      <c r="A109" s="44"/>
      <c r="B109" s="55" t="s">
        <v>1318</v>
      </c>
      <c r="C109" s="56" t="s">
        <v>31</v>
      </c>
      <c r="D109" s="57">
        <v>3</v>
      </c>
      <c r="E109" s="58"/>
      <c r="F109" s="58"/>
      <c r="G109" s="58"/>
      <c r="H109" s="58"/>
      <c r="I109" s="58"/>
      <c r="J109" s="58"/>
      <c r="K109" s="58"/>
      <c r="L109" s="58"/>
      <c r="M109" s="58"/>
      <c r="N109" s="58"/>
      <c r="O109" s="59">
        <f t="shared" si="176"/>
        <v>0</v>
      </c>
      <c r="P109" s="58"/>
      <c r="Q109" s="58"/>
      <c r="R109" s="58"/>
      <c r="S109" s="58"/>
      <c r="T109" s="58"/>
      <c r="U109" s="58"/>
      <c r="V109" s="58"/>
      <c r="W109" s="58"/>
      <c r="X109" s="58"/>
      <c r="Y109" s="58"/>
      <c r="Z109" s="59">
        <f t="shared" si="177"/>
        <v>0</v>
      </c>
      <c r="AA109" s="58"/>
      <c r="AB109" s="58"/>
      <c r="AC109" s="58"/>
      <c r="AD109" s="58"/>
      <c r="AE109" s="58"/>
      <c r="AF109" s="58"/>
      <c r="AG109" s="58"/>
      <c r="AH109" s="58"/>
      <c r="AI109" s="58"/>
      <c r="AJ109" s="58"/>
      <c r="AK109" s="59">
        <f t="shared" si="178"/>
        <v>0</v>
      </c>
      <c r="AL109" s="58"/>
      <c r="AM109" s="58"/>
      <c r="AN109" s="58"/>
      <c r="AO109" s="58"/>
      <c r="AP109" s="58"/>
      <c r="AQ109" s="58"/>
      <c r="AR109" s="58"/>
      <c r="AS109" s="58"/>
      <c r="AT109" s="58"/>
      <c r="AU109" s="58"/>
      <c r="AV109" s="59">
        <f t="shared" si="179"/>
        <v>0</v>
      </c>
      <c r="AW109" s="58"/>
      <c r="AX109" s="58"/>
      <c r="AY109" s="58"/>
      <c r="AZ109" s="58"/>
      <c r="BA109" s="58"/>
      <c r="BB109" s="58"/>
      <c r="BC109" s="58"/>
      <c r="BD109" s="58"/>
      <c r="BE109" s="58"/>
      <c r="BF109" s="58"/>
      <c r="BG109" s="59">
        <f t="shared" si="180"/>
        <v>0</v>
      </c>
      <c r="BH109" s="58"/>
      <c r="BI109" s="58"/>
      <c r="BJ109" s="58"/>
      <c r="BK109" s="58"/>
      <c r="BL109" s="58"/>
      <c r="BM109" s="58"/>
      <c r="BN109" s="58"/>
      <c r="BO109" s="58"/>
      <c r="BP109" s="58"/>
      <c r="BQ109" s="58"/>
      <c r="BR109" s="59">
        <f t="shared" si="181"/>
        <v>0</v>
      </c>
      <c r="BS109" s="58"/>
      <c r="BT109" s="58"/>
      <c r="BU109" s="58"/>
      <c r="BV109" s="58"/>
      <c r="BW109" s="58"/>
      <c r="BX109" s="58"/>
      <c r="BY109" s="58"/>
      <c r="BZ109" s="58"/>
      <c r="CA109" s="58"/>
      <c r="CB109" s="58"/>
      <c r="CC109" s="59">
        <f t="shared" si="182"/>
        <v>0</v>
      </c>
      <c r="CD109" s="58"/>
      <c r="CE109" s="58"/>
      <c r="CF109" s="58"/>
      <c r="CG109" s="58"/>
      <c r="CH109" s="58"/>
      <c r="CI109" s="58"/>
      <c r="CJ109" s="58"/>
      <c r="CK109" s="58"/>
      <c r="CL109" s="60"/>
      <c r="CM109" s="60"/>
      <c r="CN109" s="61">
        <f t="shared" si="183"/>
        <v>0</v>
      </c>
      <c r="CO109" s="52"/>
      <c r="CP109" s="62" t="s">
        <v>1319</v>
      </c>
      <c r="CQ109" s="52"/>
      <c r="CR109" s="62"/>
      <c r="CS109" s="54"/>
      <c r="CT109" s="54"/>
      <c r="CU109" s="55" t="s">
        <v>1318</v>
      </c>
      <c r="CV109" s="56" t="s">
        <v>31</v>
      </c>
      <c r="CW109" s="57">
        <v>3</v>
      </c>
      <c r="CX109" s="58" t="s">
        <v>1320</v>
      </c>
      <c r="CY109" s="58" t="s">
        <v>1321</v>
      </c>
      <c r="CZ109" s="58" t="s">
        <v>1322</v>
      </c>
      <c r="DA109" s="58" t="s">
        <v>1323</v>
      </c>
      <c r="DB109" s="58" t="s">
        <v>1324</v>
      </c>
      <c r="DC109" s="58" t="s">
        <v>1325</v>
      </c>
      <c r="DD109" s="58" t="s">
        <v>1326</v>
      </c>
      <c r="DE109" s="58" t="s">
        <v>1327</v>
      </c>
      <c r="DF109" s="58" t="s">
        <v>1328</v>
      </c>
      <c r="DG109" s="58" t="s">
        <v>1329</v>
      </c>
      <c r="DH109" s="59" t="s">
        <v>1330</v>
      </c>
      <c r="DI109" s="58" t="s">
        <v>1320</v>
      </c>
      <c r="DJ109" s="58" t="s">
        <v>1321</v>
      </c>
      <c r="DK109" s="58" t="s">
        <v>1322</v>
      </c>
      <c r="DL109" s="58" t="s">
        <v>1323</v>
      </c>
      <c r="DM109" s="58" t="s">
        <v>1324</v>
      </c>
      <c r="DN109" s="58" t="s">
        <v>1325</v>
      </c>
      <c r="DO109" s="58" t="s">
        <v>1326</v>
      </c>
      <c r="DP109" s="58" t="s">
        <v>1327</v>
      </c>
      <c r="DQ109" s="58" t="s">
        <v>1328</v>
      </c>
      <c r="DR109" s="58" t="s">
        <v>1329</v>
      </c>
      <c r="DS109" s="59" t="s">
        <v>1330</v>
      </c>
      <c r="DT109" s="58" t="s">
        <v>1320</v>
      </c>
      <c r="DU109" s="58" t="s">
        <v>1321</v>
      </c>
      <c r="DV109" s="58" t="s">
        <v>1322</v>
      </c>
      <c r="DW109" s="58" t="s">
        <v>1323</v>
      </c>
      <c r="DX109" s="58" t="s">
        <v>1324</v>
      </c>
      <c r="DY109" s="58" t="s">
        <v>1325</v>
      </c>
      <c r="DZ109" s="58" t="s">
        <v>1326</v>
      </c>
      <c r="EA109" s="58" t="s">
        <v>1327</v>
      </c>
      <c r="EB109" s="58" t="s">
        <v>1328</v>
      </c>
      <c r="EC109" s="58" t="s">
        <v>1329</v>
      </c>
      <c r="ED109" s="59" t="s">
        <v>1330</v>
      </c>
      <c r="EE109" s="58" t="s">
        <v>1320</v>
      </c>
      <c r="EF109" s="58" t="s">
        <v>1321</v>
      </c>
      <c r="EG109" s="58" t="s">
        <v>1322</v>
      </c>
      <c r="EH109" s="58" t="s">
        <v>1323</v>
      </c>
      <c r="EI109" s="58" t="s">
        <v>1324</v>
      </c>
      <c r="EJ109" s="58" t="s">
        <v>1325</v>
      </c>
      <c r="EK109" s="58" t="s">
        <v>1326</v>
      </c>
      <c r="EL109" s="58" t="s">
        <v>1327</v>
      </c>
      <c r="EM109" s="58" t="s">
        <v>1328</v>
      </c>
      <c r="EN109" s="58" t="s">
        <v>1329</v>
      </c>
      <c r="EO109" s="59" t="s">
        <v>1330</v>
      </c>
      <c r="EP109" s="58" t="s">
        <v>1320</v>
      </c>
      <c r="EQ109" s="58" t="s">
        <v>1321</v>
      </c>
      <c r="ER109" s="58" t="s">
        <v>1322</v>
      </c>
      <c r="ES109" s="58" t="s">
        <v>1323</v>
      </c>
      <c r="ET109" s="58" t="s">
        <v>1324</v>
      </c>
      <c r="EU109" s="58" t="s">
        <v>1325</v>
      </c>
      <c r="EV109" s="58" t="s">
        <v>1326</v>
      </c>
      <c r="EW109" s="58" t="s">
        <v>1327</v>
      </c>
      <c r="EX109" s="58" t="s">
        <v>1328</v>
      </c>
      <c r="EY109" s="58" t="s">
        <v>1329</v>
      </c>
      <c r="EZ109" s="59" t="s">
        <v>1330</v>
      </c>
      <c r="FA109" s="58" t="s">
        <v>1320</v>
      </c>
      <c r="FB109" s="58" t="s">
        <v>1321</v>
      </c>
      <c r="FC109" s="58" t="s">
        <v>1322</v>
      </c>
      <c r="FD109" s="58" t="s">
        <v>1323</v>
      </c>
      <c r="FE109" s="58" t="s">
        <v>1324</v>
      </c>
      <c r="FF109" s="58" t="s">
        <v>1325</v>
      </c>
      <c r="FG109" s="58" t="s">
        <v>1326</v>
      </c>
      <c r="FH109" s="58" t="s">
        <v>1327</v>
      </c>
      <c r="FI109" s="58" t="s">
        <v>1328</v>
      </c>
      <c r="FJ109" s="58" t="s">
        <v>1329</v>
      </c>
      <c r="FK109" s="59" t="s">
        <v>1330</v>
      </c>
      <c r="FL109" s="58" t="s">
        <v>1320</v>
      </c>
      <c r="FM109" s="58" t="s">
        <v>1321</v>
      </c>
      <c r="FN109" s="58" t="s">
        <v>1322</v>
      </c>
      <c r="FO109" s="58" t="s">
        <v>1323</v>
      </c>
      <c r="FP109" s="58" t="s">
        <v>1324</v>
      </c>
      <c r="FQ109" s="58" t="s">
        <v>1325</v>
      </c>
      <c r="FR109" s="58" t="s">
        <v>1326</v>
      </c>
      <c r="FS109" s="58" t="s">
        <v>1327</v>
      </c>
      <c r="FT109" s="58" t="s">
        <v>1328</v>
      </c>
      <c r="FU109" s="58" t="s">
        <v>1329</v>
      </c>
      <c r="FV109" s="59" t="s">
        <v>1330</v>
      </c>
      <c r="FW109" s="58" t="s">
        <v>1320</v>
      </c>
      <c r="FX109" s="58" t="s">
        <v>1321</v>
      </c>
      <c r="FY109" s="58" t="s">
        <v>1322</v>
      </c>
      <c r="FZ109" s="58" t="s">
        <v>1323</v>
      </c>
      <c r="GA109" s="58" t="s">
        <v>1324</v>
      </c>
      <c r="GB109" s="58" t="s">
        <v>1325</v>
      </c>
      <c r="GC109" s="58" t="s">
        <v>1326</v>
      </c>
      <c r="GD109" s="58" t="s">
        <v>1327</v>
      </c>
      <c r="GE109" s="60" t="s">
        <v>1328</v>
      </c>
      <c r="GF109" s="60" t="s">
        <v>1329</v>
      </c>
      <c r="GG109" s="61" t="s">
        <v>1330</v>
      </c>
      <c r="GH109" s="52"/>
      <c r="GI109" s="62" t="s">
        <v>1319</v>
      </c>
      <c r="GJ109" s="52"/>
      <c r="GK109" s="62"/>
      <c r="GL109" s="54"/>
    </row>
    <row r="110" spans="1:194" ht="20.25" hidden="1" customHeight="1" x14ac:dyDescent="0.2">
      <c r="A110" s="44"/>
      <c r="B110" s="55" t="s">
        <v>1331</v>
      </c>
      <c r="C110" s="56" t="s">
        <v>31</v>
      </c>
      <c r="D110" s="57">
        <v>3</v>
      </c>
      <c r="E110" s="58"/>
      <c r="F110" s="58"/>
      <c r="G110" s="58"/>
      <c r="H110" s="58"/>
      <c r="I110" s="58"/>
      <c r="J110" s="58"/>
      <c r="K110" s="58"/>
      <c r="L110" s="58"/>
      <c r="M110" s="58"/>
      <c r="N110" s="58"/>
      <c r="O110" s="59">
        <f t="shared" si="176"/>
        <v>0</v>
      </c>
      <c r="P110" s="58"/>
      <c r="Q110" s="58"/>
      <c r="R110" s="58"/>
      <c r="S110" s="58"/>
      <c r="T110" s="58"/>
      <c r="U110" s="58"/>
      <c r="V110" s="58"/>
      <c r="W110" s="58"/>
      <c r="X110" s="58"/>
      <c r="Y110" s="58"/>
      <c r="Z110" s="59">
        <f t="shared" si="177"/>
        <v>0</v>
      </c>
      <c r="AA110" s="58"/>
      <c r="AB110" s="58"/>
      <c r="AC110" s="58"/>
      <c r="AD110" s="58"/>
      <c r="AE110" s="58"/>
      <c r="AF110" s="58"/>
      <c r="AG110" s="58"/>
      <c r="AH110" s="58"/>
      <c r="AI110" s="58"/>
      <c r="AJ110" s="58"/>
      <c r="AK110" s="59">
        <f t="shared" si="178"/>
        <v>0</v>
      </c>
      <c r="AL110" s="58"/>
      <c r="AM110" s="58"/>
      <c r="AN110" s="58"/>
      <c r="AO110" s="58"/>
      <c r="AP110" s="58"/>
      <c r="AQ110" s="58"/>
      <c r="AR110" s="58"/>
      <c r="AS110" s="58"/>
      <c r="AT110" s="58"/>
      <c r="AU110" s="58"/>
      <c r="AV110" s="59">
        <f t="shared" si="179"/>
        <v>0</v>
      </c>
      <c r="AW110" s="58"/>
      <c r="AX110" s="58"/>
      <c r="AY110" s="58"/>
      <c r="AZ110" s="58"/>
      <c r="BA110" s="58"/>
      <c r="BB110" s="58"/>
      <c r="BC110" s="58"/>
      <c r="BD110" s="58"/>
      <c r="BE110" s="58"/>
      <c r="BF110" s="58"/>
      <c r="BG110" s="59">
        <f t="shared" si="180"/>
        <v>0</v>
      </c>
      <c r="BH110" s="58"/>
      <c r="BI110" s="58"/>
      <c r="BJ110" s="58"/>
      <c r="BK110" s="58"/>
      <c r="BL110" s="58"/>
      <c r="BM110" s="58"/>
      <c r="BN110" s="58"/>
      <c r="BO110" s="58"/>
      <c r="BP110" s="58"/>
      <c r="BQ110" s="58"/>
      <c r="BR110" s="59">
        <f t="shared" si="181"/>
        <v>0</v>
      </c>
      <c r="BS110" s="58"/>
      <c r="BT110" s="58"/>
      <c r="BU110" s="58"/>
      <c r="BV110" s="58"/>
      <c r="BW110" s="58"/>
      <c r="BX110" s="58"/>
      <c r="BY110" s="58"/>
      <c r="BZ110" s="58"/>
      <c r="CA110" s="58"/>
      <c r="CB110" s="58"/>
      <c r="CC110" s="59">
        <f t="shared" si="182"/>
        <v>0</v>
      </c>
      <c r="CD110" s="58"/>
      <c r="CE110" s="58"/>
      <c r="CF110" s="58"/>
      <c r="CG110" s="58"/>
      <c r="CH110" s="58"/>
      <c r="CI110" s="58"/>
      <c r="CJ110" s="58"/>
      <c r="CK110" s="58"/>
      <c r="CL110" s="60"/>
      <c r="CM110" s="60"/>
      <c r="CN110" s="61">
        <f t="shared" si="183"/>
        <v>0</v>
      </c>
      <c r="CO110" s="52"/>
      <c r="CP110" s="62" t="s">
        <v>1332</v>
      </c>
      <c r="CQ110" s="52"/>
      <c r="CR110" s="62"/>
      <c r="CS110" s="54"/>
      <c r="CT110" s="54"/>
      <c r="CU110" s="55" t="s">
        <v>1331</v>
      </c>
      <c r="CV110" s="56" t="s">
        <v>31</v>
      </c>
      <c r="CW110" s="57">
        <v>3</v>
      </c>
      <c r="CX110" s="58" t="s">
        <v>1333</v>
      </c>
      <c r="CY110" s="58" t="s">
        <v>1334</v>
      </c>
      <c r="CZ110" s="58" t="s">
        <v>1335</v>
      </c>
      <c r="DA110" s="58" t="s">
        <v>1336</v>
      </c>
      <c r="DB110" s="58" t="s">
        <v>1337</v>
      </c>
      <c r="DC110" s="58" t="s">
        <v>1338</v>
      </c>
      <c r="DD110" s="58" t="s">
        <v>1339</v>
      </c>
      <c r="DE110" s="58" t="s">
        <v>1340</v>
      </c>
      <c r="DF110" s="58" t="s">
        <v>1341</v>
      </c>
      <c r="DG110" s="58" t="s">
        <v>1342</v>
      </c>
      <c r="DH110" s="59" t="s">
        <v>1343</v>
      </c>
      <c r="DI110" s="58" t="s">
        <v>1333</v>
      </c>
      <c r="DJ110" s="58" t="s">
        <v>1334</v>
      </c>
      <c r="DK110" s="58" t="s">
        <v>1335</v>
      </c>
      <c r="DL110" s="58" t="s">
        <v>1336</v>
      </c>
      <c r="DM110" s="58" t="s">
        <v>1337</v>
      </c>
      <c r="DN110" s="58" t="s">
        <v>1338</v>
      </c>
      <c r="DO110" s="58" t="s">
        <v>1339</v>
      </c>
      <c r="DP110" s="58" t="s">
        <v>1340</v>
      </c>
      <c r="DQ110" s="58" t="s">
        <v>1341</v>
      </c>
      <c r="DR110" s="58" t="s">
        <v>1342</v>
      </c>
      <c r="DS110" s="59" t="s">
        <v>1343</v>
      </c>
      <c r="DT110" s="58" t="s">
        <v>1333</v>
      </c>
      <c r="DU110" s="58" t="s">
        <v>1334</v>
      </c>
      <c r="DV110" s="58" t="s">
        <v>1335</v>
      </c>
      <c r="DW110" s="58" t="s">
        <v>1336</v>
      </c>
      <c r="DX110" s="58" t="s">
        <v>1337</v>
      </c>
      <c r="DY110" s="58" t="s">
        <v>1338</v>
      </c>
      <c r="DZ110" s="58" t="s">
        <v>1339</v>
      </c>
      <c r="EA110" s="58" t="s">
        <v>1340</v>
      </c>
      <c r="EB110" s="58" t="s">
        <v>1341</v>
      </c>
      <c r="EC110" s="58" t="s">
        <v>1342</v>
      </c>
      <c r="ED110" s="59" t="s">
        <v>1343</v>
      </c>
      <c r="EE110" s="58" t="s">
        <v>1333</v>
      </c>
      <c r="EF110" s="58" t="s">
        <v>1334</v>
      </c>
      <c r="EG110" s="58" t="s">
        <v>1335</v>
      </c>
      <c r="EH110" s="58" t="s">
        <v>1336</v>
      </c>
      <c r="EI110" s="58" t="s">
        <v>1337</v>
      </c>
      <c r="EJ110" s="58" t="s">
        <v>1338</v>
      </c>
      <c r="EK110" s="58" t="s">
        <v>1339</v>
      </c>
      <c r="EL110" s="58" t="s">
        <v>1340</v>
      </c>
      <c r="EM110" s="58" t="s">
        <v>1341</v>
      </c>
      <c r="EN110" s="58" t="s">
        <v>1342</v>
      </c>
      <c r="EO110" s="59" t="s">
        <v>1343</v>
      </c>
      <c r="EP110" s="58" t="s">
        <v>1333</v>
      </c>
      <c r="EQ110" s="58" t="s">
        <v>1334</v>
      </c>
      <c r="ER110" s="58" t="s">
        <v>1335</v>
      </c>
      <c r="ES110" s="58" t="s">
        <v>1336</v>
      </c>
      <c r="ET110" s="58" t="s">
        <v>1337</v>
      </c>
      <c r="EU110" s="58" t="s">
        <v>1338</v>
      </c>
      <c r="EV110" s="58" t="s">
        <v>1339</v>
      </c>
      <c r="EW110" s="58" t="s">
        <v>1340</v>
      </c>
      <c r="EX110" s="58" t="s">
        <v>1341</v>
      </c>
      <c r="EY110" s="58" t="s">
        <v>1342</v>
      </c>
      <c r="EZ110" s="59" t="s">
        <v>1343</v>
      </c>
      <c r="FA110" s="58" t="s">
        <v>1333</v>
      </c>
      <c r="FB110" s="58" t="s">
        <v>1334</v>
      </c>
      <c r="FC110" s="58" t="s">
        <v>1335</v>
      </c>
      <c r="FD110" s="58" t="s">
        <v>1336</v>
      </c>
      <c r="FE110" s="58" t="s">
        <v>1337</v>
      </c>
      <c r="FF110" s="58" t="s">
        <v>1338</v>
      </c>
      <c r="FG110" s="58" t="s">
        <v>1339</v>
      </c>
      <c r="FH110" s="58" t="s">
        <v>1340</v>
      </c>
      <c r="FI110" s="58" t="s">
        <v>1341</v>
      </c>
      <c r="FJ110" s="58" t="s">
        <v>1342</v>
      </c>
      <c r="FK110" s="59" t="s">
        <v>1343</v>
      </c>
      <c r="FL110" s="58" t="s">
        <v>1333</v>
      </c>
      <c r="FM110" s="58" t="s">
        <v>1334</v>
      </c>
      <c r="FN110" s="58" t="s">
        <v>1335</v>
      </c>
      <c r="FO110" s="58" t="s">
        <v>1336</v>
      </c>
      <c r="FP110" s="58" t="s">
        <v>1337</v>
      </c>
      <c r="FQ110" s="58" t="s">
        <v>1338</v>
      </c>
      <c r="FR110" s="58" t="s">
        <v>1339</v>
      </c>
      <c r="FS110" s="58" t="s">
        <v>1340</v>
      </c>
      <c r="FT110" s="58" t="s">
        <v>1341</v>
      </c>
      <c r="FU110" s="58" t="s">
        <v>1342</v>
      </c>
      <c r="FV110" s="59" t="s">
        <v>1343</v>
      </c>
      <c r="FW110" s="58" t="s">
        <v>1333</v>
      </c>
      <c r="FX110" s="58" t="s">
        <v>1334</v>
      </c>
      <c r="FY110" s="58" t="s">
        <v>1335</v>
      </c>
      <c r="FZ110" s="58" t="s">
        <v>1336</v>
      </c>
      <c r="GA110" s="58" t="s">
        <v>1337</v>
      </c>
      <c r="GB110" s="58" t="s">
        <v>1338</v>
      </c>
      <c r="GC110" s="58" t="s">
        <v>1339</v>
      </c>
      <c r="GD110" s="58" t="s">
        <v>1340</v>
      </c>
      <c r="GE110" s="60" t="s">
        <v>1341</v>
      </c>
      <c r="GF110" s="60" t="s">
        <v>1342</v>
      </c>
      <c r="GG110" s="61" t="s">
        <v>1343</v>
      </c>
      <c r="GH110" s="52"/>
      <c r="GI110" s="62" t="s">
        <v>1332</v>
      </c>
      <c r="GJ110" s="52"/>
      <c r="GK110" s="62"/>
      <c r="GL110" s="54"/>
    </row>
    <row r="111" spans="1:194" ht="20.25" hidden="1" customHeight="1" x14ac:dyDescent="0.2">
      <c r="A111" s="44"/>
      <c r="B111" s="55" t="s">
        <v>1344</v>
      </c>
      <c r="C111" s="56" t="s">
        <v>31</v>
      </c>
      <c r="D111" s="57">
        <v>3</v>
      </c>
      <c r="E111" s="59">
        <f t="shared" ref="E111:L111" si="280">IFERROR(SUM(E109:E110), 0)</f>
        <v>0</v>
      </c>
      <c r="F111" s="59">
        <f t="shared" si="280"/>
        <v>0</v>
      </c>
      <c r="G111" s="59">
        <f t="shared" si="280"/>
        <v>0</v>
      </c>
      <c r="H111" s="59">
        <f t="shared" si="280"/>
        <v>0</v>
      </c>
      <c r="I111" s="59">
        <f t="shared" si="280"/>
        <v>0</v>
      </c>
      <c r="J111" s="59">
        <f t="shared" si="280"/>
        <v>0</v>
      </c>
      <c r="K111" s="59">
        <f t="shared" si="280"/>
        <v>0</v>
      </c>
      <c r="L111" s="59">
        <f t="shared" si="280"/>
        <v>0</v>
      </c>
      <c r="M111" s="59">
        <f>IFERROR(SUM(M109:M110), 0)</f>
        <v>0</v>
      </c>
      <c r="N111" s="59">
        <f>IFERROR(SUM(N109:N110), 0)</f>
        <v>0</v>
      </c>
      <c r="O111" s="59">
        <f t="shared" si="176"/>
        <v>0</v>
      </c>
      <c r="P111" s="59">
        <f t="shared" ref="P111:Y111" si="281">IFERROR(SUM(P109:P110), 0)</f>
        <v>0</v>
      </c>
      <c r="Q111" s="59">
        <f t="shared" si="281"/>
        <v>0</v>
      </c>
      <c r="R111" s="59">
        <f t="shared" si="281"/>
        <v>0</v>
      </c>
      <c r="S111" s="59">
        <f t="shared" si="281"/>
        <v>0</v>
      </c>
      <c r="T111" s="59">
        <f t="shared" si="281"/>
        <v>0</v>
      </c>
      <c r="U111" s="59">
        <f t="shared" si="281"/>
        <v>0</v>
      </c>
      <c r="V111" s="59">
        <f t="shared" si="281"/>
        <v>0</v>
      </c>
      <c r="W111" s="59">
        <f t="shared" si="281"/>
        <v>0</v>
      </c>
      <c r="X111" s="59">
        <f t="shared" si="281"/>
        <v>0</v>
      </c>
      <c r="Y111" s="59">
        <f t="shared" si="281"/>
        <v>0</v>
      </c>
      <c r="Z111" s="59">
        <f t="shared" si="177"/>
        <v>0</v>
      </c>
      <c r="AA111" s="59">
        <f t="shared" ref="AA111:AJ111" si="282">IFERROR(SUM(AA109:AA110), 0)</f>
        <v>0</v>
      </c>
      <c r="AB111" s="59">
        <f t="shared" si="282"/>
        <v>0</v>
      </c>
      <c r="AC111" s="59">
        <f t="shared" si="282"/>
        <v>0</v>
      </c>
      <c r="AD111" s="59">
        <f t="shared" si="282"/>
        <v>0</v>
      </c>
      <c r="AE111" s="59">
        <f t="shared" si="282"/>
        <v>0</v>
      </c>
      <c r="AF111" s="59">
        <f t="shared" si="282"/>
        <v>0</v>
      </c>
      <c r="AG111" s="59">
        <f t="shared" si="282"/>
        <v>0</v>
      </c>
      <c r="AH111" s="59">
        <f t="shared" si="282"/>
        <v>0</v>
      </c>
      <c r="AI111" s="59">
        <f t="shared" si="282"/>
        <v>0</v>
      </c>
      <c r="AJ111" s="59">
        <f t="shared" si="282"/>
        <v>0</v>
      </c>
      <c r="AK111" s="59">
        <f t="shared" si="178"/>
        <v>0</v>
      </c>
      <c r="AL111" s="59">
        <f t="shared" ref="AL111:AU111" si="283">IFERROR(SUM(AL109:AL110), 0)</f>
        <v>0</v>
      </c>
      <c r="AM111" s="59">
        <f t="shared" si="283"/>
        <v>0</v>
      </c>
      <c r="AN111" s="59">
        <f t="shared" si="283"/>
        <v>0</v>
      </c>
      <c r="AO111" s="59">
        <f t="shared" si="283"/>
        <v>0</v>
      </c>
      <c r="AP111" s="59">
        <f t="shared" si="283"/>
        <v>0</v>
      </c>
      <c r="AQ111" s="59">
        <f t="shared" si="283"/>
        <v>0</v>
      </c>
      <c r="AR111" s="59">
        <f t="shared" si="283"/>
        <v>0</v>
      </c>
      <c r="AS111" s="59">
        <f t="shared" si="283"/>
        <v>0</v>
      </c>
      <c r="AT111" s="59">
        <f t="shared" si="283"/>
        <v>0</v>
      </c>
      <c r="AU111" s="59">
        <f t="shared" si="283"/>
        <v>0</v>
      </c>
      <c r="AV111" s="59">
        <f t="shared" si="179"/>
        <v>0</v>
      </c>
      <c r="AW111" s="59">
        <f t="shared" ref="AW111:BF111" si="284">IFERROR(SUM(AW109:AW110), 0)</f>
        <v>0</v>
      </c>
      <c r="AX111" s="59">
        <f t="shared" si="284"/>
        <v>0</v>
      </c>
      <c r="AY111" s="59">
        <f t="shared" si="284"/>
        <v>0</v>
      </c>
      <c r="AZ111" s="59">
        <f t="shared" si="284"/>
        <v>0</v>
      </c>
      <c r="BA111" s="59">
        <f t="shared" si="284"/>
        <v>0</v>
      </c>
      <c r="BB111" s="59">
        <f t="shared" si="284"/>
        <v>0</v>
      </c>
      <c r="BC111" s="59">
        <f t="shared" si="284"/>
        <v>0</v>
      </c>
      <c r="BD111" s="59">
        <f t="shared" si="284"/>
        <v>0</v>
      </c>
      <c r="BE111" s="59">
        <f t="shared" si="284"/>
        <v>0</v>
      </c>
      <c r="BF111" s="59">
        <f t="shared" si="284"/>
        <v>0</v>
      </c>
      <c r="BG111" s="59">
        <f t="shared" si="180"/>
        <v>0</v>
      </c>
      <c r="BH111" s="59">
        <f t="shared" ref="BH111:BQ111" si="285">IFERROR(SUM(BH109:BH110), 0)</f>
        <v>0</v>
      </c>
      <c r="BI111" s="59">
        <f t="shared" si="285"/>
        <v>0</v>
      </c>
      <c r="BJ111" s="59">
        <f t="shared" si="285"/>
        <v>0</v>
      </c>
      <c r="BK111" s="59">
        <f t="shared" si="285"/>
        <v>0</v>
      </c>
      <c r="BL111" s="59">
        <f t="shared" si="285"/>
        <v>0</v>
      </c>
      <c r="BM111" s="59">
        <f t="shared" si="285"/>
        <v>0</v>
      </c>
      <c r="BN111" s="59">
        <f t="shared" si="285"/>
        <v>0</v>
      </c>
      <c r="BO111" s="59">
        <f t="shared" si="285"/>
        <v>0</v>
      </c>
      <c r="BP111" s="59">
        <f t="shared" si="285"/>
        <v>0</v>
      </c>
      <c r="BQ111" s="59">
        <f t="shared" si="285"/>
        <v>0</v>
      </c>
      <c r="BR111" s="59">
        <f t="shared" si="181"/>
        <v>0</v>
      </c>
      <c r="BS111" s="59">
        <f t="shared" ref="BS111:CB111" si="286">IFERROR(SUM(BS109:BS110), 0)</f>
        <v>0</v>
      </c>
      <c r="BT111" s="59">
        <f t="shared" si="286"/>
        <v>0</v>
      </c>
      <c r="BU111" s="59">
        <f t="shared" si="286"/>
        <v>0</v>
      </c>
      <c r="BV111" s="59">
        <f t="shared" si="286"/>
        <v>0</v>
      </c>
      <c r="BW111" s="59">
        <f t="shared" si="286"/>
        <v>0</v>
      </c>
      <c r="BX111" s="59">
        <f t="shared" si="286"/>
        <v>0</v>
      </c>
      <c r="BY111" s="59">
        <f t="shared" si="286"/>
        <v>0</v>
      </c>
      <c r="BZ111" s="59">
        <f t="shared" si="286"/>
        <v>0</v>
      </c>
      <c r="CA111" s="59">
        <f t="shared" si="286"/>
        <v>0</v>
      </c>
      <c r="CB111" s="59">
        <f t="shared" si="286"/>
        <v>0</v>
      </c>
      <c r="CC111" s="59">
        <f t="shared" si="182"/>
        <v>0</v>
      </c>
      <c r="CD111" s="59">
        <f t="shared" ref="CD111:CM111" si="287">IFERROR(SUM(CD109:CD110), 0)</f>
        <v>0</v>
      </c>
      <c r="CE111" s="59">
        <f t="shared" si="287"/>
        <v>0</v>
      </c>
      <c r="CF111" s="59">
        <f t="shared" si="287"/>
        <v>0</v>
      </c>
      <c r="CG111" s="59">
        <f t="shared" si="287"/>
        <v>0</v>
      </c>
      <c r="CH111" s="59">
        <f t="shared" si="287"/>
        <v>0</v>
      </c>
      <c r="CI111" s="59">
        <f t="shared" si="287"/>
        <v>0</v>
      </c>
      <c r="CJ111" s="59">
        <f t="shared" si="287"/>
        <v>0</v>
      </c>
      <c r="CK111" s="59">
        <f t="shared" si="287"/>
        <v>0</v>
      </c>
      <c r="CL111" s="63">
        <f t="shared" si="287"/>
        <v>0</v>
      </c>
      <c r="CM111" s="63">
        <f t="shared" si="287"/>
        <v>0</v>
      </c>
      <c r="CN111" s="61">
        <f t="shared" si="183"/>
        <v>0</v>
      </c>
      <c r="CO111" s="52"/>
      <c r="CP111" s="62" t="s">
        <v>1345</v>
      </c>
      <c r="CQ111" s="52"/>
      <c r="CR111" s="62"/>
      <c r="CS111" s="54"/>
      <c r="CT111" s="54"/>
      <c r="CU111" s="55" t="s">
        <v>1344</v>
      </c>
      <c r="CV111" s="56" t="s">
        <v>31</v>
      </c>
      <c r="CW111" s="57">
        <v>3</v>
      </c>
      <c r="CX111" s="59" t="s">
        <v>1346</v>
      </c>
      <c r="CY111" s="59" t="s">
        <v>1347</v>
      </c>
      <c r="CZ111" s="59" t="s">
        <v>1348</v>
      </c>
      <c r="DA111" s="59" t="s">
        <v>1349</v>
      </c>
      <c r="DB111" s="59" t="s">
        <v>1350</v>
      </c>
      <c r="DC111" s="59" t="s">
        <v>1351</v>
      </c>
      <c r="DD111" s="59" t="s">
        <v>1352</v>
      </c>
      <c r="DE111" s="59" t="s">
        <v>1353</v>
      </c>
      <c r="DF111" s="59" t="s">
        <v>1354</v>
      </c>
      <c r="DG111" s="59" t="s">
        <v>1355</v>
      </c>
      <c r="DH111" s="59" t="s">
        <v>1356</v>
      </c>
      <c r="DI111" s="59" t="s">
        <v>1346</v>
      </c>
      <c r="DJ111" s="59" t="s">
        <v>1347</v>
      </c>
      <c r="DK111" s="59" t="s">
        <v>1348</v>
      </c>
      <c r="DL111" s="59" t="s">
        <v>1349</v>
      </c>
      <c r="DM111" s="59" t="s">
        <v>1350</v>
      </c>
      <c r="DN111" s="59" t="s">
        <v>1351</v>
      </c>
      <c r="DO111" s="59" t="s">
        <v>1352</v>
      </c>
      <c r="DP111" s="59" t="s">
        <v>1353</v>
      </c>
      <c r="DQ111" s="59" t="s">
        <v>1354</v>
      </c>
      <c r="DR111" s="59" t="s">
        <v>1355</v>
      </c>
      <c r="DS111" s="59" t="s">
        <v>1356</v>
      </c>
      <c r="DT111" s="59" t="s">
        <v>1346</v>
      </c>
      <c r="DU111" s="59" t="s">
        <v>1347</v>
      </c>
      <c r="DV111" s="59" t="s">
        <v>1348</v>
      </c>
      <c r="DW111" s="59" t="s">
        <v>1349</v>
      </c>
      <c r="DX111" s="59" t="s">
        <v>1350</v>
      </c>
      <c r="DY111" s="59" t="s">
        <v>1351</v>
      </c>
      <c r="DZ111" s="59" t="s">
        <v>1352</v>
      </c>
      <c r="EA111" s="59" t="s">
        <v>1353</v>
      </c>
      <c r="EB111" s="59" t="s">
        <v>1354</v>
      </c>
      <c r="EC111" s="59" t="s">
        <v>1355</v>
      </c>
      <c r="ED111" s="59" t="s">
        <v>1356</v>
      </c>
      <c r="EE111" s="59" t="s">
        <v>1346</v>
      </c>
      <c r="EF111" s="59" t="s">
        <v>1347</v>
      </c>
      <c r="EG111" s="59" t="s">
        <v>1348</v>
      </c>
      <c r="EH111" s="59" t="s">
        <v>1349</v>
      </c>
      <c r="EI111" s="59" t="s">
        <v>1350</v>
      </c>
      <c r="EJ111" s="59" t="s">
        <v>1351</v>
      </c>
      <c r="EK111" s="59" t="s">
        <v>1352</v>
      </c>
      <c r="EL111" s="59" t="s">
        <v>1353</v>
      </c>
      <c r="EM111" s="59" t="s">
        <v>1354</v>
      </c>
      <c r="EN111" s="59" t="s">
        <v>1355</v>
      </c>
      <c r="EO111" s="59" t="s">
        <v>1356</v>
      </c>
      <c r="EP111" s="59" t="s">
        <v>1346</v>
      </c>
      <c r="EQ111" s="59" t="s">
        <v>1347</v>
      </c>
      <c r="ER111" s="59" t="s">
        <v>1348</v>
      </c>
      <c r="ES111" s="59" t="s">
        <v>1349</v>
      </c>
      <c r="ET111" s="59" t="s">
        <v>1350</v>
      </c>
      <c r="EU111" s="59" t="s">
        <v>1351</v>
      </c>
      <c r="EV111" s="59" t="s">
        <v>1352</v>
      </c>
      <c r="EW111" s="59" t="s">
        <v>1353</v>
      </c>
      <c r="EX111" s="59" t="s">
        <v>1354</v>
      </c>
      <c r="EY111" s="59" t="s">
        <v>1355</v>
      </c>
      <c r="EZ111" s="59" t="s">
        <v>1356</v>
      </c>
      <c r="FA111" s="59" t="s">
        <v>1346</v>
      </c>
      <c r="FB111" s="59" t="s">
        <v>1347</v>
      </c>
      <c r="FC111" s="59" t="s">
        <v>1348</v>
      </c>
      <c r="FD111" s="59" t="s">
        <v>1349</v>
      </c>
      <c r="FE111" s="59" t="s">
        <v>1350</v>
      </c>
      <c r="FF111" s="59" t="s">
        <v>1351</v>
      </c>
      <c r="FG111" s="59" t="s">
        <v>1352</v>
      </c>
      <c r="FH111" s="59" t="s">
        <v>1353</v>
      </c>
      <c r="FI111" s="59" t="s">
        <v>1354</v>
      </c>
      <c r="FJ111" s="59" t="s">
        <v>1355</v>
      </c>
      <c r="FK111" s="59" t="s">
        <v>1356</v>
      </c>
      <c r="FL111" s="59" t="s">
        <v>1346</v>
      </c>
      <c r="FM111" s="59" t="s">
        <v>1347</v>
      </c>
      <c r="FN111" s="59" t="s">
        <v>1348</v>
      </c>
      <c r="FO111" s="59" t="s">
        <v>1349</v>
      </c>
      <c r="FP111" s="59" t="s">
        <v>1350</v>
      </c>
      <c r="FQ111" s="59" t="s">
        <v>1351</v>
      </c>
      <c r="FR111" s="59" t="s">
        <v>1352</v>
      </c>
      <c r="FS111" s="59" t="s">
        <v>1353</v>
      </c>
      <c r="FT111" s="59" t="s">
        <v>1354</v>
      </c>
      <c r="FU111" s="59" t="s">
        <v>1355</v>
      </c>
      <c r="FV111" s="59" t="s">
        <v>1356</v>
      </c>
      <c r="FW111" s="59" t="s">
        <v>1346</v>
      </c>
      <c r="FX111" s="59" t="s">
        <v>1347</v>
      </c>
      <c r="FY111" s="59" t="s">
        <v>1348</v>
      </c>
      <c r="FZ111" s="59" t="s">
        <v>1349</v>
      </c>
      <c r="GA111" s="59" t="s">
        <v>1350</v>
      </c>
      <c r="GB111" s="59" t="s">
        <v>1351</v>
      </c>
      <c r="GC111" s="59" t="s">
        <v>1352</v>
      </c>
      <c r="GD111" s="59" t="s">
        <v>1353</v>
      </c>
      <c r="GE111" s="63" t="s">
        <v>1354</v>
      </c>
      <c r="GF111" s="63" t="s">
        <v>1355</v>
      </c>
      <c r="GG111" s="61" t="s">
        <v>1356</v>
      </c>
      <c r="GH111" s="52"/>
      <c r="GI111" s="62" t="s">
        <v>1345</v>
      </c>
      <c r="GJ111" s="52"/>
      <c r="GK111" s="62"/>
      <c r="GL111" s="54"/>
    </row>
    <row r="112" spans="1:194" ht="23.25" hidden="1" customHeight="1" x14ac:dyDescent="0.2">
      <c r="A112" s="13"/>
      <c r="B112" s="65" t="s">
        <v>1357</v>
      </c>
      <c r="C112" s="56" t="s">
        <v>31</v>
      </c>
      <c r="D112" s="57">
        <v>3</v>
      </c>
      <c r="E112" s="58"/>
      <c r="F112" s="58"/>
      <c r="G112" s="58"/>
      <c r="H112" s="58"/>
      <c r="I112" s="58"/>
      <c r="J112" s="58"/>
      <c r="K112" s="58"/>
      <c r="L112" s="58"/>
      <c r="M112" s="58"/>
      <c r="N112" s="58"/>
      <c r="O112" s="59">
        <f t="shared" si="176"/>
        <v>0</v>
      </c>
      <c r="P112" s="58"/>
      <c r="Q112" s="58"/>
      <c r="R112" s="58"/>
      <c r="S112" s="58"/>
      <c r="T112" s="58"/>
      <c r="U112" s="58"/>
      <c r="V112" s="58"/>
      <c r="W112" s="58"/>
      <c r="X112" s="58"/>
      <c r="Y112" s="58"/>
      <c r="Z112" s="59">
        <f t="shared" si="177"/>
        <v>0</v>
      </c>
      <c r="AA112" s="58"/>
      <c r="AB112" s="58"/>
      <c r="AC112" s="58"/>
      <c r="AD112" s="58"/>
      <c r="AE112" s="58"/>
      <c r="AF112" s="58"/>
      <c r="AG112" s="58"/>
      <c r="AH112" s="58"/>
      <c r="AI112" s="58"/>
      <c r="AJ112" s="58"/>
      <c r="AK112" s="59">
        <f t="shared" si="178"/>
        <v>0</v>
      </c>
      <c r="AL112" s="58"/>
      <c r="AM112" s="58"/>
      <c r="AN112" s="58"/>
      <c r="AO112" s="58"/>
      <c r="AP112" s="58"/>
      <c r="AQ112" s="58"/>
      <c r="AR112" s="58"/>
      <c r="AS112" s="58"/>
      <c r="AT112" s="58"/>
      <c r="AU112" s="58"/>
      <c r="AV112" s="59">
        <f t="shared" si="179"/>
        <v>0</v>
      </c>
      <c r="AW112" s="58"/>
      <c r="AX112" s="58"/>
      <c r="AY112" s="58"/>
      <c r="AZ112" s="58"/>
      <c r="BA112" s="58"/>
      <c r="BB112" s="58"/>
      <c r="BC112" s="58"/>
      <c r="BD112" s="58"/>
      <c r="BE112" s="58"/>
      <c r="BF112" s="58"/>
      <c r="BG112" s="59">
        <f t="shared" si="180"/>
        <v>0</v>
      </c>
      <c r="BH112" s="58"/>
      <c r="BI112" s="58"/>
      <c r="BJ112" s="58"/>
      <c r="BK112" s="58"/>
      <c r="BL112" s="58"/>
      <c r="BM112" s="58"/>
      <c r="BN112" s="58"/>
      <c r="BO112" s="58"/>
      <c r="BP112" s="58"/>
      <c r="BQ112" s="58"/>
      <c r="BR112" s="59">
        <f t="shared" si="181"/>
        <v>0</v>
      </c>
      <c r="BS112" s="58"/>
      <c r="BT112" s="58"/>
      <c r="BU112" s="58"/>
      <c r="BV112" s="58"/>
      <c r="BW112" s="58"/>
      <c r="BX112" s="58"/>
      <c r="BY112" s="58"/>
      <c r="BZ112" s="58"/>
      <c r="CA112" s="58"/>
      <c r="CB112" s="58"/>
      <c r="CC112" s="59">
        <f t="shared" si="182"/>
        <v>0</v>
      </c>
      <c r="CD112" s="58"/>
      <c r="CE112" s="58"/>
      <c r="CF112" s="58"/>
      <c r="CG112" s="58"/>
      <c r="CH112" s="58"/>
      <c r="CI112" s="58"/>
      <c r="CJ112" s="58"/>
      <c r="CK112" s="58"/>
      <c r="CL112" s="60"/>
      <c r="CM112" s="60"/>
      <c r="CN112" s="61">
        <f t="shared" si="183"/>
        <v>0</v>
      </c>
      <c r="CO112" s="52"/>
      <c r="CP112" s="62" t="s">
        <v>1358</v>
      </c>
      <c r="CQ112" s="52"/>
      <c r="CR112" s="62"/>
      <c r="CS112" s="64"/>
      <c r="CT112" s="64"/>
      <c r="CU112" s="65" t="s">
        <v>1357</v>
      </c>
      <c r="CV112" s="56" t="s">
        <v>31</v>
      </c>
      <c r="CW112" s="57">
        <v>3</v>
      </c>
      <c r="CX112" s="58" t="s">
        <v>1359</v>
      </c>
      <c r="CY112" s="58" t="s">
        <v>1360</v>
      </c>
      <c r="CZ112" s="58" t="s">
        <v>1361</v>
      </c>
      <c r="DA112" s="58" t="s">
        <v>1362</v>
      </c>
      <c r="DB112" s="58" t="s">
        <v>1363</v>
      </c>
      <c r="DC112" s="58" t="s">
        <v>1364</v>
      </c>
      <c r="DD112" s="58" t="s">
        <v>1365</v>
      </c>
      <c r="DE112" s="58" t="s">
        <v>1366</v>
      </c>
      <c r="DF112" s="58" t="s">
        <v>1367</v>
      </c>
      <c r="DG112" s="58" t="s">
        <v>1368</v>
      </c>
      <c r="DH112" s="59" t="s">
        <v>1369</v>
      </c>
      <c r="DI112" s="58" t="s">
        <v>1359</v>
      </c>
      <c r="DJ112" s="58" t="s">
        <v>1360</v>
      </c>
      <c r="DK112" s="58" t="s">
        <v>1361</v>
      </c>
      <c r="DL112" s="58" t="s">
        <v>1362</v>
      </c>
      <c r="DM112" s="58" t="s">
        <v>1363</v>
      </c>
      <c r="DN112" s="58" t="s">
        <v>1364</v>
      </c>
      <c r="DO112" s="58" t="s">
        <v>1365</v>
      </c>
      <c r="DP112" s="58" t="s">
        <v>1366</v>
      </c>
      <c r="DQ112" s="58" t="s">
        <v>1367</v>
      </c>
      <c r="DR112" s="58" t="s">
        <v>1368</v>
      </c>
      <c r="DS112" s="59" t="s">
        <v>1369</v>
      </c>
      <c r="DT112" s="58" t="s">
        <v>1359</v>
      </c>
      <c r="DU112" s="58" t="s">
        <v>1360</v>
      </c>
      <c r="DV112" s="58" t="s">
        <v>1361</v>
      </c>
      <c r="DW112" s="58" t="s">
        <v>1362</v>
      </c>
      <c r="DX112" s="58" t="s">
        <v>1363</v>
      </c>
      <c r="DY112" s="58" t="s">
        <v>1364</v>
      </c>
      <c r="DZ112" s="58" t="s">
        <v>1365</v>
      </c>
      <c r="EA112" s="58" t="s">
        <v>1366</v>
      </c>
      <c r="EB112" s="58" t="s">
        <v>1367</v>
      </c>
      <c r="EC112" s="58" t="s">
        <v>1368</v>
      </c>
      <c r="ED112" s="59" t="s">
        <v>1369</v>
      </c>
      <c r="EE112" s="58" t="s">
        <v>1359</v>
      </c>
      <c r="EF112" s="58" t="s">
        <v>1360</v>
      </c>
      <c r="EG112" s="58" t="s">
        <v>1361</v>
      </c>
      <c r="EH112" s="58" t="s">
        <v>1362</v>
      </c>
      <c r="EI112" s="58" t="s">
        <v>1363</v>
      </c>
      <c r="EJ112" s="58" t="s">
        <v>1364</v>
      </c>
      <c r="EK112" s="58" t="s">
        <v>1365</v>
      </c>
      <c r="EL112" s="58" t="s">
        <v>1366</v>
      </c>
      <c r="EM112" s="58" t="s">
        <v>1367</v>
      </c>
      <c r="EN112" s="58" t="s">
        <v>1368</v>
      </c>
      <c r="EO112" s="59" t="s">
        <v>1369</v>
      </c>
      <c r="EP112" s="58" t="s">
        <v>1359</v>
      </c>
      <c r="EQ112" s="58" t="s">
        <v>1360</v>
      </c>
      <c r="ER112" s="58" t="s">
        <v>1361</v>
      </c>
      <c r="ES112" s="58" t="s">
        <v>1362</v>
      </c>
      <c r="ET112" s="58" t="s">
        <v>1363</v>
      </c>
      <c r="EU112" s="58" t="s">
        <v>1364</v>
      </c>
      <c r="EV112" s="58" t="s">
        <v>1365</v>
      </c>
      <c r="EW112" s="58" t="s">
        <v>1366</v>
      </c>
      <c r="EX112" s="58" t="s">
        <v>1367</v>
      </c>
      <c r="EY112" s="58" t="s">
        <v>1368</v>
      </c>
      <c r="EZ112" s="59" t="s">
        <v>1369</v>
      </c>
      <c r="FA112" s="58" t="s">
        <v>1359</v>
      </c>
      <c r="FB112" s="58" t="s">
        <v>1360</v>
      </c>
      <c r="FC112" s="58" t="s">
        <v>1361</v>
      </c>
      <c r="FD112" s="58" t="s">
        <v>1362</v>
      </c>
      <c r="FE112" s="58" t="s">
        <v>1363</v>
      </c>
      <c r="FF112" s="58" t="s">
        <v>1364</v>
      </c>
      <c r="FG112" s="58" t="s">
        <v>1365</v>
      </c>
      <c r="FH112" s="58" t="s">
        <v>1366</v>
      </c>
      <c r="FI112" s="58" t="s">
        <v>1367</v>
      </c>
      <c r="FJ112" s="58" t="s">
        <v>1368</v>
      </c>
      <c r="FK112" s="59" t="s">
        <v>1369</v>
      </c>
      <c r="FL112" s="58" t="s">
        <v>1359</v>
      </c>
      <c r="FM112" s="58" t="s">
        <v>1360</v>
      </c>
      <c r="FN112" s="58" t="s">
        <v>1361</v>
      </c>
      <c r="FO112" s="58" t="s">
        <v>1362</v>
      </c>
      <c r="FP112" s="58" t="s">
        <v>1363</v>
      </c>
      <c r="FQ112" s="58" t="s">
        <v>1364</v>
      </c>
      <c r="FR112" s="58" t="s">
        <v>1365</v>
      </c>
      <c r="FS112" s="58" t="s">
        <v>1366</v>
      </c>
      <c r="FT112" s="58" t="s">
        <v>1367</v>
      </c>
      <c r="FU112" s="58" t="s">
        <v>1368</v>
      </c>
      <c r="FV112" s="59" t="s">
        <v>1369</v>
      </c>
      <c r="FW112" s="58" t="s">
        <v>1359</v>
      </c>
      <c r="FX112" s="58" t="s">
        <v>1360</v>
      </c>
      <c r="FY112" s="58" t="s">
        <v>1361</v>
      </c>
      <c r="FZ112" s="58" t="s">
        <v>1362</v>
      </c>
      <c r="GA112" s="58" t="s">
        <v>1363</v>
      </c>
      <c r="GB112" s="58" t="s">
        <v>1364</v>
      </c>
      <c r="GC112" s="58" t="s">
        <v>1365</v>
      </c>
      <c r="GD112" s="58" t="s">
        <v>1366</v>
      </c>
      <c r="GE112" s="60" t="s">
        <v>1367</v>
      </c>
      <c r="GF112" s="60" t="s">
        <v>1368</v>
      </c>
      <c r="GG112" s="61" t="s">
        <v>1369</v>
      </c>
      <c r="GH112" s="52"/>
      <c r="GI112" s="62" t="s">
        <v>1358</v>
      </c>
      <c r="GJ112" s="52"/>
      <c r="GK112" s="62"/>
      <c r="GL112" s="64"/>
    </row>
    <row r="113" spans="1:194" ht="20.25" hidden="1" customHeight="1" x14ac:dyDescent="0.2">
      <c r="A113" s="13"/>
      <c r="B113" s="65" t="s">
        <v>1370</v>
      </c>
      <c r="C113" s="56" t="s">
        <v>31</v>
      </c>
      <c r="D113" s="57">
        <v>3</v>
      </c>
      <c r="E113" s="58"/>
      <c r="F113" s="58"/>
      <c r="G113" s="58"/>
      <c r="H113" s="58"/>
      <c r="I113" s="58"/>
      <c r="J113" s="58"/>
      <c r="K113" s="58"/>
      <c r="L113" s="58"/>
      <c r="M113" s="58"/>
      <c r="N113" s="58"/>
      <c r="O113" s="59">
        <f t="shared" si="176"/>
        <v>0</v>
      </c>
      <c r="P113" s="58"/>
      <c r="Q113" s="58"/>
      <c r="R113" s="58"/>
      <c r="S113" s="58"/>
      <c r="T113" s="58"/>
      <c r="U113" s="58"/>
      <c r="V113" s="58"/>
      <c r="W113" s="58"/>
      <c r="X113" s="58"/>
      <c r="Y113" s="58"/>
      <c r="Z113" s="59">
        <f t="shared" si="177"/>
        <v>0</v>
      </c>
      <c r="AA113" s="58"/>
      <c r="AB113" s="58"/>
      <c r="AC113" s="58"/>
      <c r="AD113" s="58"/>
      <c r="AE113" s="58"/>
      <c r="AF113" s="58"/>
      <c r="AG113" s="58"/>
      <c r="AH113" s="58"/>
      <c r="AI113" s="58"/>
      <c r="AJ113" s="58"/>
      <c r="AK113" s="59">
        <f t="shared" si="178"/>
        <v>0</v>
      </c>
      <c r="AL113" s="58"/>
      <c r="AM113" s="58"/>
      <c r="AN113" s="58"/>
      <c r="AO113" s="58"/>
      <c r="AP113" s="58"/>
      <c r="AQ113" s="58"/>
      <c r="AR113" s="58"/>
      <c r="AS113" s="58"/>
      <c r="AT113" s="58"/>
      <c r="AU113" s="58"/>
      <c r="AV113" s="59">
        <f t="shared" si="179"/>
        <v>0</v>
      </c>
      <c r="AW113" s="58"/>
      <c r="AX113" s="58"/>
      <c r="AY113" s="58"/>
      <c r="AZ113" s="58"/>
      <c r="BA113" s="58"/>
      <c r="BB113" s="58"/>
      <c r="BC113" s="58"/>
      <c r="BD113" s="58"/>
      <c r="BE113" s="58"/>
      <c r="BF113" s="58"/>
      <c r="BG113" s="59">
        <f t="shared" si="180"/>
        <v>0</v>
      </c>
      <c r="BH113" s="58"/>
      <c r="BI113" s="58"/>
      <c r="BJ113" s="58"/>
      <c r="BK113" s="58"/>
      <c r="BL113" s="58"/>
      <c r="BM113" s="58"/>
      <c r="BN113" s="58"/>
      <c r="BO113" s="58"/>
      <c r="BP113" s="58"/>
      <c r="BQ113" s="58"/>
      <c r="BR113" s="59">
        <f t="shared" si="181"/>
        <v>0</v>
      </c>
      <c r="BS113" s="58"/>
      <c r="BT113" s="58"/>
      <c r="BU113" s="58"/>
      <c r="BV113" s="58"/>
      <c r="BW113" s="58"/>
      <c r="BX113" s="58"/>
      <c r="BY113" s="58"/>
      <c r="BZ113" s="58"/>
      <c r="CA113" s="58"/>
      <c r="CB113" s="58"/>
      <c r="CC113" s="59">
        <f t="shared" si="182"/>
        <v>0</v>
      </c>
      <c r="CD113" s="58"/>
      <c r="CE113" s="58"/>
      <c r="CF113" s="58"/>
      <c r="CG113" s="58"/>
      <c r="CH113" s="58"/>
      <c r="CI113" s="58"/>
      <c r="CJ113" s="58"/>
      <c r="CK113" s="58"/>
      <c r="CL113" s="60"/>
      <c r="CM113" s="60"/>
      <c r="CN113" s="61">
        <f t="shared" si="183"/>
        <v>0</v>
      </c>
      <c r="CO113" s="52"/>
      <c r="CP113" s="62" t="s">
        <v>1371</v>
      </c>
      <c r="CQ113" s="52"/>
      <c r="CR113" s="62"/>
      <c r="CS113" s="64"/>
      <c r="CT113" s="64"/>
      <c r="CU113" s="65" t="s">
        <v>1370</v>
      </c>
      <c r="CV113" s="56" t="s">
        <v>31</v>
      </c>
      <c r="CW113" s="57">
        <v>3</v>
      </c>
      <c r="CX113" s="58" t="s">
        <v>1372</v>
      </c>
      <c r="CY113" s="58" t="s">
        <v>1373</v>
      </c>
      <c r="CZ113" s="58" t="s">
        <v>1374</v>
      </c>
      <c r="DA113" s="58" t="s">
        <v>1375</v>
      </c>
      <c r="DB113" s="58" t="s">
        <v>1376</v>
      </c>
      <c r="DC113" s="58" t="s">
        <v>1377</v>
      </c>
      <c r="DD113" s="58" t="s">
        <v>1378</v>
      </c>
      <c r="DE113" s="58" t="s">
        <v>1379</v>
      </c>
      <c r="DF113" s="58" t="s">
        <v>1380</v>
      </c>
      <c r="DG113" s="58" t="s">
        <v>1381</v>
      </c>
      <c r="DH113" s="59" t="s">
        <v>1382</v>
      </c>
      <c r="DI113" s="58" t="s">
        <v>1372</v>
      </c>
      <c r="DJ113" s="58" t="s">
        <v>1373</v>
      </c>
      <c r="DK113" s="58" t="s">
        <v>1374</v>
      </c>
      <c r="DL113" s="58" t="s">
        <v>1375</v>
      </c>
      <c r="DM113" s="58" t="s">
        <v>1376</v>
      </c>
      <c r="DN113" s="58" t="s">
        <v>1377</v>
      </c>
      <c r="DO113" s="58" t="s">
        <v>1378</v>
      </c>
      <c r="DP113" s="58" t="s">
        <v>1379</v>
      </c>
      <c r="DQ113" s="58" t="s">
        <v>1380</v>
      </c>
      <c r="DR113" s="58" t="s">
        <v>1381</v>
      </c>
      <c r="DS113" s="59" t="s">
        <v>1382</v>
      </c>
      <c r="DT113" s="58" t="s">
        <v>1372</v>
      </c>
      <c r="DU113" s="58" t="s">
        <v>1373</v>
      </c>
      <c r="DV113" s="58" t="s">
        <v>1374</v>
      </c>
      <c r="DW113" s="58" t="s">
        <v>1375</v>
      </c>
      <c r="DX113" s="58" t="s">
        <v>1376</v>
      </c>
      <c r="DY113" s="58" t="s">
        <v>1377</v>
      </c>
      <c r="DZ113" s="58" t="s">
        <v>1378</v>
      </c>
      <c r="EA113" s="58" t="s">
        <v>1379</v>
      </c>
      <c r="EB113" s="58" t="s">
        <v>1380</v>
      </c>
      <c r="EC113" s="58" t="s">
        <v>1381</v>
      </c>
      <c r="ED113" s="59" t="s">
        <v>1382</v>
      </c>
      <c r="EE113" s="58" t="s">
        <v>1372</v>
      </c>
      <c r="EF113" s="58" t="s">
        <v>1373</v>
      </c>
      <c r="EG113" s="58" t="s">
        <v>1374</v>
      </c>
      <c r="EH113" s="58" t="s">
        <v>1375</v>
      </c>
      <c r="EI113" s="58" t="s">
        <v>1376</v>
      </c>
      <c r="EJ113" s="58" t="s">
        <v>1377</v>
      </c>
      <c r="EK113" s="58" t="s">
        <v>1378</v>
      </c>
      <c r="EL113" s="58" t="s">
        <v>1379</v>
      </c>
      <c r="EM113" s="58" t="s">
        <v>1380</v>
      </c>
      <c r="EN113" s="58" t="s">
        <v>1381</v>
      </c>
      <c r="EO113" s="59" t="s">
        <v>1382</v>
      </c>
      <c r="EP113" s="58" t="s">
        <v>1372</v>
      </c>
      <c r="EQ113" s="58" t="s">
        <v>1373</v>
      </c>
      <c r="ER113" s="58" t="s">
        <v>1374</v>
      </c>
      <c r="ES113" s="58" t="s">
        <v>1375</v>
      </c>
      <c r="ET113" s="58" t="s">
        <v>1376</v>
      </c>
      <c r="EU113" s="58" t="s">
        <v>1377</v>
      </c>
      <c r="EV113" s="58" t="s">
        <v>1378</v>
      </c>
      <c r="EW113" s="58" t="s">
        <v>1379</v>
      </c>
      <c r="EX113" s="58" t="s">
        <v>1380</v>
      </c>
      <c r="EY113" s="58" t="s">
        <v>1381</v>
      </c>
      <c r="EZ113" s="59" t="s">
        <v>1382</v>
      </c>
      <c r="FA113" s="58" t="s">
        <v>1372</v>
      </c>
      <c r="FB113" s="58" t="s">
        <v>1373</v>
      </c>
      <c r="FC113" s="58" t="s">
        <v>1374</v>
      </c>
      <c r="FD113" s="58" t="s">
        <v>1375</v>
      </c>
      <c r="FE113" s="58" t="s">
        <v>1376</v>
      </c>
      <c r="FF113" s="58" t="s">
        <v>1377</v>
      </c>
      <c r="FG113" s="58" t="s">
        <v>1378</v>
      </c>
      <c r="FH113" s="58" t="s">
        <v>1379</v>
      </c>
      <c r="FI113" s="58" t="s">
        <v>1380</v>
      </c>
      <c r="FJ113" s="58" t="s">
        <v>1381</v>
      </c>
      <c r="FK113" s="59" t="s">
        <v>1382</v>
      </c>
      <c r="FL113" s="58" t="s">
        <v>1372</v>
      </c>
      <c r="FM113" s="58" t="s">
        <v>1373</v>
      </c>
      <c r="FN113" s="58" t="s">
        <v>1374</v>
      </c>
      <c r="FO113" s="58" t="s">
        <v>1375</v>
      </c>
      <c r="FP113" s="58" t="s">
        <v>1376</v>
      </c>
      <c r="FQ113" s="58" t="s">
        <v>1377</v>
      </c>
      <c r="FR113" s="58" t="s">
        <v>1378</v>
      </c>
      <c r="FS113" s="58" t="s">
        <v>1379</v>
      </c>
      <c r="FT113" s="58" t="s">
        <v>1380</v>
      </c>
      <c r="FU113" s="58" t="s">
        <v>1381</v>
      </c>
      <c r="FV113" s="59" t="s">
        <v>1382</v>
      </c>
      <c r="FW113" s="58" t="s">
        <v>1372</v>
      </c>
      <c r="FX113" s="58" t="s">
        <v>1373</v>
      </c>
      <c r="FY113" s="58" t="s">
        <v>1374</v>
      </c>
      <c r="FZ113" s="58" t="s">
        <v>1375</v>
      </c>
      <c r="GA113" s="58" t="s">
        <v>1376</v>
      </c>
      <c r="GB113" s="58" t="s">
        <v>1377</v>
      </c>
      <c r="GC113" s="58" t="s">
        <v>1378</v>
      </c>
      <c r="GD113" s="58" t="s">
        <v>1379</v>
      </c>
      <c r="GE113" s="60" t="s">
        <v>1380</v>
      </c>
      <c r="GF113" s="60" t="s">
        <v>1381</v>
      </c>
      <c r="GG113" s="61" t="s">
        <v>1382</v>
      </c>
      <c r="GH113" s="52"/>
      <c r="GI113" s="62" t="s">
        <v>1371</v>
      </c>
      <c r="GJ113" s="52"/>
      <c r="GK113" s="62"/>
      <c r="GL113" s="64"/>
    </row>
    <row r="114" spans="1:194" ht="20.25" hidden="1" customHeight="1" x14ac:dyDescent="0.2">
      <c r="A114" s="13"/>
      <c r="B114" s="65" t="s">
        <v>1383</v>
      </c>
      <c r="C114" s="56" t="s">
        <v>31</v>
      </c>
      <c r="D114" s="57">
        <v>3</v>
      </c>
      <c r="E114" s="59">
        <f t="shared" ref="E114:L114" si="288">IFERROR(SUM(E112:E113), 0)</f>
        <v>0</v>
      </c>
      <c r="F114" s="59">
        <f t="shared" si="288"/>
        <v>0</v>
      </c>
      <c r="G114" s="59">
        <f t="shared" si="288"/>
        <v>0</v>
      </c>
      <c r="H114" s="59">
        <f t="shared" si="288"/>
        <v>0</v>
      </c>
      <c r="I114" s="59">
        <f t="shared" si="288"/>
        <v>0</v>
      </c>
      <c r="J114" s="59">
        <f t="shared" si="288"/>
        <v>0</v>
      </c>
      <c r="K114" s="59">
        <f t="shared" si="288"/>
        <v>0</v>
      </c>
      <c r="L114" s="59">
        <f t="shared" si="288"/>
        <v>0</v>
      </c>
      <c r="M114" s="59">
        <f>IFERROR(SUM(M112:M113), 0)</f>
        <v>0</v>
      </c>
      <c r="N114" s="59">
        <f>IFERROR(SUM(N112:N113), 0)</f>
        <v>0</v>
      </c>
      <c r="O114" s="59">
        <f t="shared" si="176"/>
        <v>0</v>
      </c>
      <c r="P114" s="59">
        <f t="shared" ref="P114:Y114" si="289">IFERROR(SUM(P112:P113), 0)</f>
        <v>0</v>
      </c>
      <c r="Q114" s="59">
        <f t="shared" si="289"/>
        <v>0</v>
      </c>
      <c r="R114" s="59">
        <f t="shared" si="289"/>
        <v>0</v>
      </c>
      <c r="S114" s="59">
        <f t="shared" si="289"/>
        <v>0</v>
      </c>
      <c r="T114" s="59">
        <f t="shared" si="289"/>
        <v>0</v>
      </c>
      <c r="U114" s="59">
        <f t="shared" si="289"/>
        <v>0</v>
      </c>
      <c r="V114" s="59">
        <f t="shared" si="289"/>
        <v>0</v>
      </c>
      <c r="W114" s="59">
        <f t="shared" si="289"/>
        <v>0</v>
      </c>
      <c r="X114" s="59">
        <f t="shared" si="289"/>
        <v>0</v>
      </c>
      <c r="Y114" s="59">
        <f t="shared" si="289"/>
        <v>0</v>
      </c>
      <c r="Z114" s="59">
        <f t="shared" si="177"/>
        <v>0</v>
      </c>
      <c r="AA114" s="59">
        <f t="shared" ref="AA114:AJ114" si="290">IFERROR(SUM(AA112:AA113), 0)</f>
        <v>0</v>
      </c>
      <c r="AB114" s="59">
        <f t="shared" si="290"/>
        <v>0</v>
      </c>
      <c r="AC114" s="59">
        <f t="shared" si="290"/>
        <v>0</v>
      </c>
      <c r="AD114" s="59">
        <f t="shared" si="290"/>
        <v>0</v>
      </c>
      <c r="AE114" s="59">
        <f t="shared" si="290"/>
        <v>0</v>
      </c>
      <c r="AF114" s="59">
        <f t="shared" si="290"/>
        <v>0</v>
      </c>
      <c r="AG114" s="59">
        <f t="shared" si="290"/>
        <v>0</v>
      </c>
      <c r="AH114" s="59">
        <f t="shared" si="290"/>
        <v>0</v>
      </c>
      <c r="AI114" s="59">
        <f t="shared" si="290"/>
        <v>0</v>
      </c>
      <c r="AJ114" s="59">
        <f t="shared" si="290"/>
        <v>0</v>
      </c>
      <c r="AK114" s="59">
        <f t="shared" si="178"/>
        <v>0</v>
      </c>
      <c r="AL114" s="59">
        <f t="shared" ref="AL114:AU114" si="291">IFERROR(SUM(AL112:AL113), 0)</f>
        <v>0</v>
      </c>
      <c r="AM114" s="59">
        <f t="shared" si="291"/>
        <v>0</v>
      </c>
      <c r="AN114" s="59">
        <f t="shared" si="291"/>
        <v>0</v>
      </c>
      <c r="AO114" s="59">
        <f t="shared" si="291"/>
        <v>0</v>
      </c>
      <c r="AP114" s="59">
        <f t="shared" si="291"/>
        <v>0</v>
      </c>
      <c r="AQ114" s="59">
        <f t="shared" si="291"/>
        <v>0</v>
      </c>
      <c r="AR114" s="59">
        <f t="shared" si="291"/>
        <v>0</v>
      </c>
      <c r="AS114" s="59">
        <f t="shared" si="291"/>
        <v>0</v>
      </c>
      <c r="AT114" s="59">
        <f t="shared" si="291"/>
        <v>0</v>
      </c>
      <c r="AU114" s="59">
        <f t="shared" si="291"/>
        <v>0</v>
      </c>
      <c r="AV114" s="59">
        <f t="shared" si="179"/>
        <v>0</v>
      </c>
      <c r="AW114" s="59">
        <f t="shared" ref="AW114:BF114" si="292">IFERROR(SUM(AW112:AW113), 0)</f>
        <v>0</v>
      </c>
      <c r="AX114" s="59">
        <f t="shared" si="292"/>
        <v>0</v>
      </c>
      <c r="AY114" s="59">
        <f t="shared" si="292"/>
        <v>0</v>
      </c>
      <c r="AZ114" s="59">
        <f t="shared" si="292"/>
        <v>0</v>
      </c>
      <c r="BA114" s="59">
        <f t="shared" si="292"/>
        <v>0</v>
      </c>
      <c r="BB114" s="59">
        <f t="shared" si="292"/>
        <v>0</v>
      </c>
      <c r="BC114" s="59">
        <f t="shared" si="292"/>
        <v>0</v>
      </c>
      <c r="BD114" s="59">
        <f t="shared" si="292"/>
        <v>0</v>
      </c>
      <c r="BE114" s="59">
        <f t="shared" si="292"/>
        <v>0</v>
      </c>
      <c r="BF114" s="59">
        <f t="shared" si="292"/>
        <v>0</v>
      </c>
      <c r="BG114" s="59">
        <f t="shared" si="180"/>
        <v>0</v>
      </c>
      <c r="BH114" s="59">
        <f t="shared" ref="BH114:BQ114" si="293">IFERROR(SUM(BH112:BH113), 0)</f>
        <v>0</v>
      </c>
      <c r="BI114" s="59">
        <f t="shared" si="293"/>
        <v>0</v>
      </c>
      <c r="BJ114" s="59">
        <f t="shared" si="293"/>
        <v>0</v>
      </c>
      <c r="BK114" s="59">
        <f t="shared" si="293"/>
        <v>0</v>
      </c>
      <c r="BL114" s="59">
        <f t="shared" si="293"/>
        <v>0</v>
      </c>
      <c r="BM114" s="59">
        <f t="shared" si="293"/>
        <v>0</v>
      </c>
      <c r="BN114" s="59">
        <f t="shared" si="293"/>
        <v>0</v>
      </c>
      <c r="BO114" s="59">
        <f t="shared" si="293"/>
        <v>0</v>
      </c>
      <c r="BP114" s="59">
        <f t="shared" si="293"/>
        <v>0</v>
      </c>
      <c r="BQ114" s="59">
        <f t="shared" si="293"/>
        <v>0</v>
      </c>
      <c r="BR114" s="59">
        <f t="shared" si="181"/>
        <v>0</v>
      </c>
      <c r="BS114" s="59">
        <f t="shared" ref="BS114:CB114" si="294">IFERROR(SUM(BS112:BS113), 0)</f>
        <v>0</v>
      </c>
      <c r="BT114" s="59">
        <f t="shared" si="294"/>
        <v>0</v>
      </c>
      <c r="BU114" s="59">
        <f t="shared" si="294"/>
        <v>0</v>
      </c>
      <c r="BV114" s="59">
        <f t="shared" si="294"/>
        <v>0</v>
      </c>
      <c r="BW114" s="59">
        <f t="shared" si="294"/>
        <v>0</v>
      </c>
      <c r="BX114" s="59">
        <f t="shared" si="294"/>
        <v>0</v>
      </c>
      <c r="BY114" s="59">
        <f t="shared" si="294"/>
        <v>0</v>
      </c>
      <c r="BZ114" s="59">
        <f t="shared" si="294"/>
        <v>0</v>
      </c>
      <c r="CA114" s="59">
        <f t="shared" si="294"/>
        <v>0</v>
      </c>
      <c r="CB114" s="59">
        <f t="shared" si="294"/>
        <v>0</v>
      </c>
      <c r="CC114" s="59">
        <f t="shared" si="182"/>
        <v>0</v>
      </c>
      <c r="CD114" s="59">
        <f t="shared" ref="CD114:CM114" si="295">IFERROR(SUM(CD112:CD113), 0)</f>
        <v>0</v>
      </c>
      <c r="CE114" s="59">
        <f t="shared" si="295"/>
        <v>0</v>
      </c>
      <c r="CF114" s="59">
        <f t="shared" si="295"/>
        <v>0</v>
      </c>
      <c r="CG114" s="59">
        <f t="shared" si="295"/>
        <v>0</v>
      </c>
      <c r="CH114" s="59">
        <f t="shared" si="295"/>
        <v>0</v>
      </c>
      <c r="CI114" s="59">
        <f t="shared" si="295"/>
        <v>0</v>
      </c>
      <c r="CJ114" s="59">
        <f t="shared" si="295"/>
        <v>0</v>
      </c>
      <c r="CK114" s="59">
        <f t="shared" si="295"/>
        <v>0</v>
      </c>
      <c r="CL114" s="63">
        <f t="shared" si="295"/>
        <v>0</v>
      </c>
      <c r="CM114" s="63">
        <f t="shared" si="295"/>
        <v>0</v>
      </c>
      <c r="CN114" s="61">
        <f t="shared" si="183"/>
        <v>0</v>
      </c>
      <c r="CO114" s="52"/>
      <c r="CP114" s="62" t="s">
        <v>1384</v>
      </c>
      <c r="CQ114" s="52"/>
      <c r="CR114" s="62"/>
      <c r="CS114" s="64"/>
      <c r="CT114" s="64"/>
      <c r="CU114" s="65" t="s">
        <v>1383</v>
      </c>
      <c r="CV114" s="56" t="s">
        <v>31</v>
      </c>
      <c r="CW114" s="57">
        <v>3</v>
      </c>
      <c r="CX114" s="59" t="s">
        <v>1385</v>
      </c>
      <c r="CY114" s="59" t="s">
        <v>1386</v>
      </c>
      <c r="CZ114" s="59" t="s">
        <v>1387</v>
      </c>
      <c r="DA114" s="59" t="s">
        <v>1388</v>
      </c>
      <c r="DB114" s="59" t="s">
        <v>1389</v>
      </c>
      <c r="DC114" s="59" t="s">
        <v>1390</v>
      </c>
      <c r="DD114" s="59" t="s">
        <v>1391</v>
      </c>
      <c r="DE114" s="59" t="s">
        <v>1392</v>
      </c>
      <c r="DF114" s="59" t="s">
        <v>1393</v>
      </c>
      <c r="DG114" s="59" t="s">
        <v>1394</v>
      </c>
      <c r="DH114" s="59" t="s">
        <v>1395</v>
      </c>
      <c r="DI114" s="59" t="s">
        <v>1385</v>
      </c>
      <c r="DJ114" s="59" t="s">
        <v>1386</v>
      </c>
      <c r="DK114" s="59" t="s">
        <v>1387</v>
      </c>
      <c r="DL114" s="59" t="s">
        <v>1388</v>
      </c>
      <c r="DM114" s="59" t="s">
        <v>1389</v>
      </c>
      <c r="DN114" s="59" t="s">
        <v>1390</v>
      </c>
      <c r="DO114" s="59" t="s">
        <v>1391</v>
      </c>
      <c r="DP114" s="59" t="s">
        <v>1392</v>
      </c>
      <c r="DQ114" s="59" t="s">
        <v>1393</v>
      </c>
      <c r="DR114" s="59" t="s">
        <v>1394</v>
      </c>
      <c r="DS114" s="59" t="s">
        <v>1395</v>
      </c>
      <c r="DT114" s="59" t="s">
        <v>1385</v>
      </c>
      <c r="DU114" s="59" t="s">
        <v>1386</v>
      </c>
      <c r="DV114" s="59" t="s">
        <v>1387</v>
      </c>
      <c r="DW114" s="59" t="s">
        <v>1388</v>
      </c>
      <c r="DX114" s="59" t="s">
        <v>1389</v>
      </c>
      <c r="DY114" s="59" t="s">
        <v>1390</v>
      </c>
      <c r="DZ114" s="59" t="s">
        <v>1391</v>
      </c>
      <c r="EA114" s="59" t="s">
        <v>1392</v>
      </c>
      <c r="EB114" s="59" t="s">
        <v>1393</v>
      </c>
      <c r="EC114" s="59" t="s">
        <v>1394</v>
      </c>
      <c r="ED114" s="59" t="s">
        <v>1395</v>
      </c>
      <c r="EE114" s="59" t="s">
        <v>1385</v>
      </c>
      <c r="EF114" s="59" t="s">
        <v>1386</v>
      </c>
      <c r="EG114" s="59" t="s">
        <v>1387</v>
      </c>
      <c r="EH114" s="59" t="s">
        <v>1388</v>
      </c>
      <c r="EI114" s="59" t="s">
        <v>1389</v>
      </c>
      <c r="EJ114" s="59" t="s">
        <v>1390</v>
      </c>
      <c r="EK114" s="59" t="s">
        <v>1391</v>
      </c>
      <c r="EL114" s="59" t="s">
        <v>1392</v>
      </c>
      <c r="EM114" s="59" t="s">
        <v>1393</v>
      </c>
      <c r="EN114" s="59" t="s">
        <v>1394</v>
      </c>
      <c r="EO114" s="59" t="s">
        <v>1395</v>
      </c>
      <c r="EP114" s="59" t="s">
        <v>1385</v>
      </c>
      <c r="EQ114" s="59" t="s">
        <v>1386</v>
      </c>
      <c r="ER114" s="59" t="s">
        <v>1387</v>
      </c>
      <c r="ES114" s="59" t="s">
        <v>1388</v>
      </c>
      <c r="ET114" s="59" t="s">
        <v>1389</v>
      </c>
      <c r="EU114" s="59" t="s">
        <v>1390</v>
      </c>
      <c r="EV114" s="59" t="s">
        <v>1391</v>
      </c>
      <c r="EW114" s="59" t="s">
        <v>1392</v>
      </c>
      <c r="EX114" s="59" t="s">
        <v>1393</v>
      </c>
      <c r="EY114" s="59" t="s">
        <v>1394</v>
      </c>
      <c r="EZ114" s="59" t="s">
        <v>1395</v>
      </c>
      <c r="FA114" s="59" t="s">
        <v>1385</v>
      </c>
      <c r="FB114" s="59" t="s">
        <v>1386</v>
      </c>
      <c r="FC114" s="59" t="s">
        <v>1387</v>
      </c>
      <c r="FD114" s="59" t="s">
        <v>1388</v>
      </c>
      <c r="FE114" s="59" t="s">
        <v>1389</v>
      </c>
      <c r="FF114" s="59" t="s">
        <v>1390</v>
      </c>
      <c r="FG114" s="59" t="s">
        <v>1391</v>
      </c>
      <c r="FH114" s="59" t="s">
        <v>1392</v>
      </c>
      <c r="FI114" s="59" t="s">
        <v>1393</v>
      </c>
      <c r="FJ114" s="59" t="s">
        <v>1394</v>
      </c>
      <c r="FK114" s="59" t="s">
        <v>1395</v>
      </c>
      <c r="FL114" s="59" t="s">
        <v>1385</v>
      </c>
      <c r="FM114" s="59" t="s">
        <v>1386</v>
      </c>
      <c r="FN114" s="59" t="s">
        <v>1387</v>
      </c>
      <c r="FO114" s="59" t="s">
        <v>1388</v>
      </c>
      <c r="FP114" s="59" t="s">
        <v>1389</v>
      </c>
      <c r="FQ114" s="59" t="s">
        <v>1390</v>
      </c>
      <c r="FR114" s="59" t="s">
        <v>1391</v>
      </c>
      <c r="FS114" s="59" t="s">
        <v>1392</v>
      </c>
      <c r="FT114" s="59" t="s">
        <v>1393</v>
      </c>
      <c r="FU114" s="59" t="s">
        <v>1394</v>
      </c>
      <c r="FV114" s="59" t="s">
        <v>1395</v>
      </c>
      <c r="FW114" s="59" t="s">
        <v>1385</v>
      </c>
      <c r="FX114" s="59" t="s">
        <v>1386</v>
      </c>
      <c r="FY114" s="59" t="s">
        <v>1387</v>
      </c>
      <c r="FZ114" s="59" t="s">
        <v>1388</v>
      </c>
      <c r="GA114" s="59" t="s">
        <v>1389</v>
      </c>
      <c r="GB114" s="59" t="s">
        <v>1390</v>
      </c>
      <c r="GC114" s="59" t="s">
        <v>1391</v>
      </c>
      <c r="GD114" s="59" t="s">
        <v>1392</v>
      </c>
      <c r="GE114" s="63" t="s">
        <v>1393</v>
      </c>
      <c r="GF114" s="63" t="s">
        <v>1394</v>
      </c>
      <c r="GG114" s="61" t="s">
        <v>1395</v>
      </c>
      <c r="GH114" s="52"/>
      <c r="GI114" s="62" t="s">
        <v>1384</v>
      </c>
      <c r="GJ114" s="52"/>
      <c r="GK114" s="62"/>
      <c r="GL114" s="64"/>
    </row>
    <row r="115" spans="1:194" ht="20.25" hidden="1" customHeight="1" x14ac:dyDescent="0.2">
      <c r="A115" s="13"/>
      <c r="B115" s="65" t="s">
        <v>1396</v>
      </c>
      <c r="C115" s="56" t="s">
        <v>31</v>
      </c>
      <c r="D115" s="57">
        <v>3</v>
      </c>
      <c r="E115" s="58"/>
      <c r="F115" s="58"/>
      <c r="G115" s="58"/>
      <c r="H115" s="58"/>
      <c r="I115" s="58"/>
      <c r="J115" s="58"/>
      <c r="K115" s="58"/>
      <c r="L115" s="58"/>
      <c r="M115" s="58"/>
      <c r="N115" s="58"/>
      <c r="O115" s="59">
        <f t="shared" si="176"/>
        <v>0</v>
      </c>
      <c r="P115" s="58"/>
      <c r="Q115" s="58"/>
      <c r="R115" s="58"/>
      <c r="S115" s="58"/>
      <c r="T115" s="58"/>
      <c r="U115" s="58"/>
      <c r="V115" s="58"/>
      <c r="W115" s="58"/>
      <c r="X115" s="58"/>
      <c r="Y115" s="58"/>
      <c r="Z115" s="59">
        <f t="shared" si="177"/>
        <v>0</v>
      </c>
      <c r="AA115" s="58"/>
      <c r="AB115" s="58"/>
      <c r="AC115" s="58"/>
      <c r="AD115" s="58"/>
      <c r="AE115" s="58"/>
      <c r="AF115" s="58"/>
      <c r="AG115" s="58"/>
      <c r="AH115" s="58"/>
      <c r="AI115" s="58"/>
      <c r="AJ115" s="58"/>
      <c r="AK115" s="59">
        <f t="shared" si="178"/>
        <v>0</v>
      </c>
      <c r="AL115" s="58"/>
      <c r="AM115" s="58"/>
      <c r="AN115" s="58"/>
      <c r="AO115" s="58"/>
      <c r="AP115" s="58"/>
      <c r="AQ115" s="58"/>
      <c r="AR115" s="58"/>
      <c r="AS115" s="58"/>
      <c r="AT115" s="58"/>
      <c r="AU115" s="58"/>
      <c r="AV115" s="59">
        <f t="shared" si="179"/>
        <v>0</v>
      </c>
      <c r="AW115" s="58"/>
      <c r="AX115" s="58"/>
      <c r="AY115" s="58"/>
      <c r="AZ115" s="58"/>
      <c r="BA115" s="58"/>
      <c r="BB115" s="58"/>
      <c r="BC115" s="58"/>
      <c r="BD115" s="58"/>
      <c r="BE115" s="58"/>
      <c r="BF115" s="58"/>
      <c r="BG115" s="59">
        <f t="shared" si="180"/>
        <v>0</v>
      </c>
      <c r="BH115" s="58"/>
      <c r="BI115" s="58"/>
      <c r="BJ115" s="58"/>
      <c r="BK115" s="58"/>
      <c r="BL115" s="58"/>
      <c r="BM115" s="58"/>
      <c r="BN115" s="58"/>
      <c r="BO115" s="58"/>
      <c r="BP115" s="58"/>
      <c r="BQ115" s="58"/>
      <c r="BR115" s="59">
        <f t="shared" si="181"/>
        <v>0</v>
      </c>
      <c r="BS115" s="58"/>
      <c r="BT115" s="58"/>
      <c r="BU115" s="58"/>
      <c r="BV115" s="58"/>
      <c r="BW115" s="58"/>
      <c r="BX115" s="58"/>
      <c r="BY115" s="58"/>
      <c r="BZ115" s="58"/>
      <c r="CA115" s="58"/>
      <c r="CB115" s="58"/>
      <c r="CC115" s="59">
        <f t="shared" si="182"/>
        <v>0</v>
      </c>
      <c r="CD115" s="58"/>
      <c r="CE115" s="58"/>
      <c r="CF115" s="58"/>
      <c r="CG115" s="58"/>
      <c r="CH115" s="58"/>
      <c r="CI115" s="58"/>
      <c r="CJ115" s="58"/>
      <c r="CK115" s="58"/>
      <c r="CL115" s="60"/>
      <c r="CM115" s="60"/>
      <c r="CN115" s="61">
        <f t="shared" si="183"/>
        <v>0</v>
      </c>
      <c r="CO115" s="52"/>
      <c r="CP115" s="62" t="s">
        <v>1397</v>
      </c>
      <c r="CQ115" s="52"/>
      <c r="CR115" s="62"/>
      <c r="CS115" s="64"/>
      <c r="CT115" s="64"/>
      <c r="CU115" s="65" t="s">
        <v>1396</v>
      </c>
      <c r="CV115" s="56" t="s">
        <v>31</v>
      </c>
      <c r="CW115" s="57">
        <v>3</v>
      </c>
      <c r="CX115" s="58" t="s">
        <v>1398</v>
      </c>
      <c r="CY115" s="58" t="s">
        <v>1399</v>
      </c>
      <c r="CZ115" s="58" t="s">
        <v>1400</v>
      </c>
      <c r="DA115" s="58" t="s">
        <v>1401</v>
      </c>
      <c r="DB115" s="58" t="s">
        <v>1402</v>
      </c>
      <c r="DC115" s="58" t="s">
        <v>1403</v>
      </c>
      <c r="DD115" s="58" t="s">
        <v>1404</v>
      </c>
      <c r="DE115" s="58" t="s">
        <v>1405</v>
      </c>
      <c r="DF115" s="58" t="s">
        <v>1406</v>
      </c>
      <c r="DG115" s="58" t="s">
        <v>1407</v>
      </c>
      <c r="DH115" s="59" t="s">
        <v>1408</v>
      </c>
      <c r="DI115" s="58" t="s">
        <v>1398</v>
      </c>
      <c r="DJ115" s="58" t="s">
        <v>1399</v>
      </c>
      <c r="DK115" s="58" t="s">
        <v>1400</v>
      </c>
      <c r="DL115" s="58" t="s">
        <v>1401</v>
      </c>
      <c r="DM115" s="58" t="s">
        <v>1402</v>
      </c>
      <c r="DN115" s="58" t="s">
        <v>1403</v>
      </c>
      <c r="DO115" s="58" t="s">
        <v>1404</v>
      </c>
      <c r="DP115" s="58" t="s">
        <v>1405</v>
      </c>
      <c r="DQ115" s="58" t="s">
        <v>1406</v>
      </c>
      <c r="DR115" s="58" t="s">
        <v>1407</v>
      </c>
      <c r="DS115" s="59" t="s">
        <v>1408</v>
      </c>
      <c r="DT115" s="58" t="s">
        <v>1398</v>
      </c>
      <c r="DU115" s="58" t="s">
        <v>1399</v>
      </c>
      <c r="DV115" s="58" t="s">
        <v>1400</v>
      </c>
      <c r="DW115" s="58" t="s">
        <v>1401</v>
      </c>
      <c r="DX115" s="58" t="s">
        <v>1402</v>
      </c>
      <c r="DY115" s="58" t="s">
        <v>1403</v>
      </c>
      <c r="DZ115" s="58" t="s">
        <v>1404</v>
      </c>
      <c r="EA115" s="58" t="s">
        <v>1405</v>
      </c>
      <c r="EB115" s="58" t="s">
        <v>1406</v>
      </c>
      <c r="EC115" s="58" t="s">
        <v>1407</v>
      </c>
      <c r="ED115" s="59" t="s">
        <v>1408</v>
      </c>
      <c r="EE115" s="58" t="s">
        <v>1398</v>
      </c>
      <c r="EF115" s="58" t="s">
        <v>1399</v>
      </c>
      <c r="EG115" s="58" t="s">
        <v>1400</v>
      </c>
      <c r="EH115" s="58" t="s">
        <v>1401</v>
      </c>
      <c r="EI115" s="58" t="s">
        <v>1402</v>
      </c>
      <c r="EJ115" s="58" t="s">
        <v>1403</v>
      </c>
      <c r="EK115" s="58" t="s">
        <v>1404</v>
      </c>
      <c r="EL115" s="58" t="s">
        <v>1405</v>
      </c>
      <c r="EM115" s="58" t="s">
        <v>1406</v>
      </c>
      <c r="EN115" s="58" t="s">
        <v>1407</v>
      </c>
      <c r="EO115" s="59" t="s">
        <v>1408</v>
      </c>
      <c r="EP115" s="58" t="s">
        <v>1398</v>
      </c>
      <c r="EQ115" s="58" t="s">
        <v>1399</v>
      </c>
      <c r="ER115" s="58" t="s">
        <v>1400</v>
      </c>
      <c r="ES115" s="58" t="s">
        <v>1401</v>
      </c>
      <c r="ET115" s="58" t="s">
        <v>1402</v>
      </c>
      <c r="EU115" s="58" t="s">
        <v>1403</v>
      </c>
      <c r="EV115" s="58" t="s">
        <v>1404</v>
      </c>
      <c r="EW115" s="58" t="s">
        <v>1405</v>
      </c>
      <c r="EX115" s="58" t="s">
        <v>1406</v>
      </c>
      <c r="EY115" s="58" t="s">
        <v>1407</v>
      </c>
      <c r="EZ115" s="59" t="s">
        <v>1408</v>
      </c>
      <c r="FA115" s="58" t="s">
        <v>1398</v>
      </c>
      <c r="FB115" s="58" t="s">
        <v>1399</v>
      </c>
      <c r="FC115" s="58" t="s">
        <v>1400</v>
      </c>
      <c r="FD115" s="58" t="s">
        <v>1401</v>
      </c>
      <c r="FE115" s="58" t="s">
        <v>1402</v>
      </c>
      <c r="FF115" s="58" t="s">
        <v>1403</v>
      </c>
      <c r="FG115" s="58" t="s">
        <v>1404</v>
      </c>
      <c r="FH115" s="58" t="s">
        <v>1405</v>
      </c>
      <c r="FI115" s="58" t="s">
        <v>1406</v>
      </c>
      <c r="FJ115" s="58" t="s">
        <v>1407</v>
      </c>
      <c r="FK115" s="59" t="s">
        <v>1408</v>
      </c>
      <c r="FL115" s="58" t="s">
        <v>1398</v>
      </c>
      <c r="FM115" s="58" t="s">
        <v>1399</v>
      </c>
      <c r="FN115" s="58" t="s">
        <v>1400</v>
      </c>
      <c r="FO115" s="58" t="s">
        <v>1401</v>
      </c>
      <c r="FP115" s="58" t="s">
        <v>1402</v>
      </c>
      <c r="FQ115" s="58" t="s">
        <v>1403</v>
      </c>
      <c r="FR115" s="58" t="s">
        <v>1404</v>
      </c>
      <c r="FS115" s="58" t="s">
        <v>1405</v>
      </c>
      <c r="FT115" s="58" t="s">
        <v>1406</v>
      </c>
      <c r="FU115" s="58" t="s">
        <v>1407</v>
      </c>
      <c r="FV115" s="59" t="s">
        <v>1408</v>
      </c>
      <c r="FW115" s="58" t="s">
        <v>1398</v>
      </c>
      <c r="FX115" s="58" t="s">
        <v>1399</v>
      </c>
      <c r="FY115" s="58" t="s">
        <v>1400</v>
      </c>
      <c r="FZ115" s="58" t="s">
        <v>1401</v>
      </c>
      <c r="GA115" s="58" t="s">
        <v>1402</v>
      </c>
      <c r="GB115" s="58" t="s">
        <v>1403</v>
      </c>
      <c r="GC115" s="58" t="s">
        <v>1404</v>
      </c>
      <c r="GD115" s="58" t="s">
        <v>1405</v>
      </c>
      <c r="GE115" s="60" t="s">
        <v>1406</v>
      </c>
      <c r="GF115" s="60" t="s">
        <v>1407</v>
      </c>
      <c r="GG115" s="61" t="s">
        <v>1408</v>
      </c>
      <c r="GH115" s="52"/>
      <c r="GI115" s="62" t="s">
        <v>1397</v>
      </c>
      <c r="GJ115" s="52"/>
      <c r="GK115" s="62"/>
      <c r="GL115" s="64"/>
    </row>
    <row r="116" spans="1:194" ht="20.25" hidden="1" customHeight="1" x14ac:dyDescent="0.2">
      <c r="A116" s="13"/>
      <c r="B116" s="65" t="s">
        <v>1409</v>
      </c>
      <c r="C116" s="56" t="s">
        <v>31</v>
      </c>
      <c r="D116" s="57">
        <v>3</v>
      </c>
      <c r="E116" s="58"/>
      <c r="F116" s="58"/>
      <c r="G116" s="58"/>
      <c r="H116" s="58"/>
      <c r="I116" s="58"/>
      <c r="J116" s="58"/>
      <c r="K116" s="58"/>
      <c r="L116" s="58"/>
      <c r="M116" s="58"/>
      <c r="N116" s="58"/>
      <c r="O116" s="59">
        <f t="shared" si="176"/>
        <v>0</v>
      </c>
      <c r="P116" s="58"/>
      <c r="Q116" s="58"/>
      <c r="R116" s="58"/>
      <c r="S116" s="58"/>
      <c r="T116" s="58"/>
      <c r="U116" s="58"/>
      <c r="V116" s="58"/>
      <c r="W116" s="58"/>
      <c r="X116" s="58"/>
      <c r="Y116" s="58"/>
      <c r="Z116" s="59">
        <f t="shared" si="177"/>
        <v>0</v>
      </c>
      <c r="AA116" s="58"/>
      <c r="AB116" s="58"/>
      <c r="AC116" s="58"/>
      <c r="AD116" s="58"/>
      <c r="AE116" s="58"/>
      <c r="AF116" s="58"/>
      <c r="AG116" s="58"/>
      <c r="AH116" s="58"/>
      <c r="AI116" s="58"/>
      <c r="AJ116" s="58"/>
      <c r="AK116" s="59">
        <f t="shared" si="178"/>
        <v>0</v>
      </c>
      <c r="AL116" s="58"/>
      <c r="AM116" s="58"/>
      <c r="AN116" s="58"/>
      <c r="AO116" s="58"/>
      <c r="AP116" s="58"/>
      <c r="AQ116" s="58"/>
      <c r="AR116" s="58"/>
      <c r="AS116" s="58"/>
      <c r="AT116" s="58"/>
      <c r="AU116" s="58"/>
      <c r="AV116" s="59">
        <f t="shared" si="179"/>
        <v>0</v>
      </c>
      <c r="AW116" s="58"/>
      <c r="AX116" s="58"/>
      <c r="AY116" s="58"/>
      <c r="AZ116" s="58"/>
      <c r="BA116" s="58"/>
      <c r="BB116" s="58"/>
      <c r="BC116" s="58"/>
      <c r="BD116" s="58"/>
      <c r="BE116" s="58"/>
      <c r="BF116" s="58"/>
      <c r="BG116" s="59">
        <f t="shared" si="180"/>
        <v>0</v>
      </c>
      <c r="BH116" s="58"/>
      <c r="BI116" s="58"/>
      <c r="BJ116" s="58"/>
      <c r="BK116" s="58"/>
      <c r="BL116" s="58"/>
      <c r="BM116" s="58"/>
      <c r="BN116" s="58"/>
      <c r="BO116" s="58"/>
      <c r="BP116" s="58"/>
      <c r="BQ116" s="58"/>
      <c r="BR116" s="59">
        <f t="shared" si="181"/>
        <v>0</v>
      </c>
      <c r="BS116" s="58"/>
      <c r="BT116" s="58"/>
      <c r="BU116" s="58"/>
      <c r="BV116" s="58"/>
      <c r="BW116" s="58"/>
      <c r="BX116" s="58"/>
      <c r="BY116" s="58"/>
      <c r="BZ116" s="58"/>
      <c r="CA116" s="58"/>
      <c r="CB116" s="58"/>
      <c r="CC116" s="59">
        <f t="shared" si="182"/>
        <v>0</v>
      </c>
      <c r="CD116" s="58"/>
      <c r="CE116" s="58"/>
      <c r="CF116" s="58"/>
      <c r="CG116" s="58"/>
      <c r="CH116" s="58"/>
      <c r="CI116" s="58"/>
      <c r="CJ116" s="58"/>
      <c r="CK116" s="58"/>
      <c r="CL116" s="60"/>
      <c r="CM116" s="60"/>
      <c r="CN116" s="61">
        <f t="shared" si="183"/>
        <v>0</v>
      </c>
      <c r="CO116" s="52"/>
      <c r="CP116" s="62" t="s">
        <v>1410</v>
      </c>
      <c r="CQ116" s="52"/>
      <c r="CR116" s="62"/>
      <c r="CS116" s="64"/>
      <c r="CT116" s="64"/>
      <c r="CU116" s="65" t="s">
        <v>1409</v>
      </c>
      <c r="CV116" s="56" t="s">
        <v>31</v>
      </c>
      <c r="CW116" s="57">
        <v>3</v>
      </c>
      <c r="CX116" s="58" t="s">
        <v>1411</v>
      </c>
      <c r="CY116" s="58" t="s">
        <v>1412</v>
      </c>
      <c r="CZ116" s="58" t="s">
        <v>1413</v>
      </c>
      <c r="DA116" s="58" t="s">
        <v>1414</v>
      </c>
      <c r="DB116" s="58" t="s">
        <v>1415</v>
      </c>
      <c r="DC116" s="58" t="s">
        <v>1416</v>
      </c>
      <c r="DD116" s="58" t="s">
        <v>1417</v>
      </c>
      <c r="DE116" s="58" t="s">
        <v>1418</v>
      </c>
      <c r="DF116" s="58" t="s">
        <v>1419</v>
      </c>
      <c r="DG116" s="58" t="s">
        <v>1420</v>
      </c>
      <c r="DH116" s="59" t="s">
        <v>1421</v>
      </c>
      <c r="DI116" s="58" t="s">
        <v>1411</v>
      </c>
      <c r="DJ116" s="58" t="s">
        <v>1412</v>
      </c>
      <c r="DK116" s="58" t="s">
        <v>1413</v>
      </c>
      <c r="DL116" s="58" t="s">
        <v>1414</v>
      </c>
      <c r="DM116" s="58" t="s">
        <v>1415</v>
      </c>
      <c r="DN116" s="58" t="s">
        <v>1416</v>
      </c>
      <c r="DO116" s="58" t="s">
        <v>1417</v>
      </c>
      <c r="DP116" s="58" t="s">
        <v>1418</v>
      </c>
      <c r="DQ116" s="58" t="s">
        <v>1419</v>
      </c>
      <c r="DR116" s="58" t="s">
        <v>1420</v>
      </c>
      <c r="DS116" s="59" t="s">
        <v>1421</v>
      </c>
      <c r="DT116" s="58" t="s">
        <v>1411</v>
      </c>
      <c r="DU116" s="58" t="s">
        <v>1412</v>
      </c>
      <c r="DV116" s="58" t="s">
        <v>1413</v>
      </c>
      <c r="DW116" s="58" t="s">
        <v>1414</v>
      </c>
      <c r="DX116" s="58" t="s">
        <v>1415</v>
      </c>
      <c r="DY116" s="58" t="s">
        <v>1416</v>
      </c>
      <c r="DZ116" s="58" t="s">
        <v>1417</v>
      </c>
      <c r="EA116" s="58" t="s">
        <v>1418</v>
      </c>
      <c r="EB116" s="58" t="s">
        <v>1419</v>
      </c>
      <c r="EC116" s="58" t="s">
        <v>1420</v>
      </c>
      <c r="ED116" s="59" t="s">
        <v>1421</v>
      </c>
      <c r="EE116" s="58" t="s">
        <v>1411</v>
      </c>
      <c r="EF116" s="58" t="s">
        <v>1412</v>
      </c>
      <c r="EG116" s="58" t="s">
        <v>1413</v>
      </c>
      <c r="EH116" s="58" t="s">
        <v>1414</v>
      </c>
      <c r="EI116" s="58" t="s">
        <v>1415</v>
      </c>
      <c r="EJ116" s="58" t="s">
        <v>1416</v>
      </c>
      <c r="EK116" s="58" t="s">
        <v>1417</v>
      </c>
      <c r="EL116" s="58" t="s">
        <v>1418</v>
      </c>
      <c r="EM116" s="58" t="s">
        <v>1419</v>
      </c>
      <c r="EN116" s="58" t="s">
        <v>1420</v>
      </c>
      <c r="EO116" s="59" t="s">
        <v>1421</v>
      </c>
      <c r="EP116" s="58" t="s">
        <v>1411</v>
      </c>
      <c r="EQ116" s="58" t="s">
        <v>1412</v>
      </c>
      <c r="ER116" s="58" t="s">
        <v>1413</v>
      </c>
      <c r="ES116" s="58" t="s">
        <v>1414</v>
      </c>
      <c r="ET116" s="58" t="s">
        <v>1415</v>
      </c>
      <c r="EU116" s="58" t="s">
        <v>1416</v>
      </c>
      <c r="EV116" s="58" t="s">
        <v>1417</v>
      </c>
      <c r="EW116" s="58" t="s">
        <v>1418</v>
      </c>
      <c r="EX116" s="58" t="s">
        <v>1419</v>
      </c>
      <c r="EY116" s="58" t="s">
        <v>1420</v>
      </c>
      <c r="EZ116" s="59" t="s">
        <v>1421</v>
      </c>
      <c r="FA116" s="58" t="s">
        <v>1411</v>
      </c>
      <c r="FB116" s="58" t="s">
        <v>1412</v>
      </c>
      <c r="FC116" s="58" t="s">
        <v>1413</v>
      </c>
      <c r="FD116" s="58" t="s">
        <v>1414</v>
      </c>
      <c r="FE116" s="58" t="s">
        <v>1415</v>
      </c>
      <c r="FF116" s="58" t="s">
        <v>1416</v>
      </c>
      <c r="FG116" s="58" t="s">
        <v>1417</v>
      </c>
      <c r="FH116" s="58" t="s">
        <v>1418</v>
      </c>
      <c r="FI116" s="58" t="s">
        <v>1419</v>
      </c>
      <c r="FJ116" s="58" t="s">
        <v>1420</v>
      </c>
      <c r="FK116" s="59" t="s">
        <v>1421</v>
      </c>
      <c r="FL116" s="58" t="s">
        <v>1411</v>
      </c>
      <c r="FM116" s="58" t="s">
        <v>1412</v>
      </c>
      <c r="FN116" s="58" t="s">
        <v>1413</v>
      </c>
      <c r="FO116" s="58" t="s">
        <v>1414</v>
      </c>
      <c r="FP116" s="58" t="s">
        <v>1415</v>
      </c>
      <c r="FQ116" s="58" t="s">
        <v>1416</v>
      </c>
      <c r="FR116" s="58" t="s">
        <v>1417</v>
      </c>
      <c r="FS116" s="58" t="s">
        <v>1418</v>
      </c>
      <c r="FT116" s="58" t="s">
        <v>1419</v>
      </c>
      <c r="FU116" s="58" t="s">
        <v>1420</v>
      </c>
      <c r="FV116" s="59" t="s">
        <v>1421</v>
      </c>
      <c r="FW116" s="58" t="s">
        <v>1411</v>
      </c>
      <c r="FX116" s="58" t="s">
        <v>1412</v>
      </c>
      <c r="FY116" s="58" t="s">
        <v>1413</v>
      </c>
      <c r="FZ116" s="58" t="s">
        <v>1414</v>
      </c>
      <c r="GA116" s="58" t="s">
        <v>1415</v>
      </c>
      <c r="GB116" s="58" t="s">
        <v>1416</v>
      </c>
      <c r="GC116" s="58" t="s">
        <v>1417</v>
      </c>
      <c r="GD116" s="58" t="s">
        <v>1418</v>
      </c>
      <c r="GE116" s="60" t="s">
        <v>1419</v>
      </c>
      <c r="GF116" s="60" t="s">
        <v>1420</v>
      </c>
      <c r="GG116" s="61" t="s">
        <v>1421</v>
      </c>
      <c r="GH116" s="52"/>
      <c r="GI116" s="62" t="s">
        <v>1410</v>
      </c>
      <c r="GJ116" s="52"/>
      <c r="GK116" s="62"/>
      <c r="GL116" s="64"/>
    </row>
    <row r="117" spans="1:194" ht="20.25" hidden="1" customHeight="1" x14ac:dyDescent="0.2">
      <c r="A117" s="13"/>
      <c r="B117" s="65" t="s">
        <v>1422</v>
      </c>
      <c r="C117" s="56" t="s">
        <v>31</v>
      </c>
      <c r="D117" s="57">
        <v>3</v>
      </c>
      <c r="E117" s="59">
        <f t="shared" ref="E117:L117" si="296">IFERROR(SUM(E115:E116), 0)</f>
        <v>0</v>
      </c>
      <c r="F117" s="59">
        <f t="shared" si="296"/>
        <v>0</v>
      </c>
      <c r="G117" s="59">
        <f t="shared" si="296"/>
        <v>0</v>
      </c>
      <c r="H117" s="59">
        <f t="shared" si="296"/>
        <v>0</v>
      </c>
      <c r="I117" s="59">
        <f t="shared" si="296"/>
        <v>0</v>
      </c>
      <c r="J117" s="59">
        <f t="shared" si="296"/>
        <v>0</v>
      </c>
      <c r="K117" s="59">
        <f t="shared" si="296"/>
        <v>0</v>
      </c>
      <c r="L117" s="59">
        <f t="shared" si="296"/>
        <v>0</v>
      </c>
      <c r="M117" s="59">
        <f>IFERROR(SUM(M115:M116), 0)</f>
        <v>0</v>
      </c>
      <c r="N117" s="59">
        <f>IFERROR(SUM(N115:N116), 0)</f>
        <v>0</v>
      </c>
      <c r="O117" s="59">
        <f t="shared" si="176"/>
        <v>0</v>
      </c>
      <c r="P117" s="59">
        <f t="shared" ref="P117:Y117" si="297">IFERROR(SUM(P115:P116), 0)</f>
        <v>0</v>
      </c>
      <c r="Q117" s="59">
        <f t="shared" si="297"/>
        <v>0</v>
      </c>
      <c r="R117" s="59">
        <f t="shared" si="297"/>
        <v>0</v>
      </c>
      <c r="S117" s="59">
        <f t="shared" si="297"/>
        <v>0</v>
      </c>
      <c r="T117" s="59">
        <f t="shared" si="297"/>
        <v>0</v>
      </c>
      <c r="U117" s="59">
        <f t="shared" si="297"/>
        <v>0</v>
      </c>
      <c r="V117" s="59">
        <f t="shared" si="297"/>
        <v>0</v>
      </c>
      <c r="W117" s="59">
        <f t="shared" si="297"/>
        <v>0</v>
      </c>
      <c r="X117" s="59">
        <f t="shared" si="297"/>
        <v>0</v>
      </c>
      <c r="Y117" s="59">
        <f t="shared" si="297"/>
        <v>0</v>
      </c>
      <c r="Z117" s="59">
        <f t="shared" si="177"/>
        <v>0</v>
      </c>
      <c r="AA117" s="59">
        <f t="shared" ref="AA117:AJ117" si="298">IFERROR(SUM(AA115:AA116), 0)</f>
        <v>0</v>
      </c>
      <c r="AB117" s="59">
        <f t="shared" si="298"/>
        <v>0</v>
      </c>
      <c r="AC117" s="59">
        <f t="shared" si="298"/>
        <v>0</v>
      </c>
      <c r="AD117" s="59">
        <f t="shared" si="298"/>
        <v>0</v>
      </c>
      <c r="AE117" s="59">
        <f t="shared" si="298"/>
        <v>0</v>
      </c>
      <c r="AF117" s="59">
        <f t="shared" si="298"/>
        <v>0</v>
      </c>
      <c r="AG117" s="59">
        <f t="shared" si="298"/>
        <v>0</v>
      </c>
      <c r="AH117" s="59">
        <f t="shared" si="298"/>
        <v>0</v>
      </c>
      <c r="AI117" s="59">
        <f t="shared" si="298"/>
        <v>0</v>
      </c>
      <c r="AJ117" s="59">
        <f t="shared" si="298"/>
        <v>0</v>
      </c>
      <c r="AK117" s="59">
        <f t="shared" si="178"/>
        <v>0</v>
      </c>
      <c r="AL117" s="59">
        <f t="shared" ref="AL117:AU117" si="299">IFERROR(SUM(AL115:AL116), 0)</f>
        <v>0</v>
      </c>
      <c r="AM117" s="59">
        <f t="shared" si="299"/>
        <v>0</v>
      </c>
      <c r="AN117" s="59">
        <f t="shared" si="299"/>
        <v>0</v>
      </c>
      <c r="AO117" s="59">
        <f t="shared" si="299"/>
        <v>0</v>
      </c>
      <c r="AP117" s="59">
        <f t="shared" si="299"/>
        <v>0</v>
      </c>
      <c r="AQ117" s="59">
        <f t="shared" si="299"/>
        <v>0</v>
      </c>
      <c r="AR117" s="59">
        <f t="shared" si="299"/>
        <v>0</v>
      </c>
      <c r="AS117" s="59">
        <f t="shared" si="299"/>
        <v>0</v>
      </c>
      <c r="AT117" s="59">
        <f t="shared" si="299"/>
        <v>0</v>
      </c>
      <c r="AU117" s="59">
        <f t="shared" si="299"/>
        <v>0</v>
      </c>
      <c r="AV117" s="59">
        <f t="shared" si="179"/>
        <v>0</v>
      </c>
      <c r="AW117" s="59">
        <f t="shared" ref="AW117:BF117" si="300">IFERROR(SUM(AW115:AW116), 0)</f>
        <v>0</v>
      </c>
      <c r="AX117" s="59">
        <f t="shared" si="300"/>
        <v>0</v>
      </c>
      <c r="AY117" s="59">
        <f t="shared" si="300"/>
        <v>0</v>
      </c>
      <c r="AZ117" s="59">
        <f t="shared" si="300"/>
        <v>0</v>
      </c>
      <c r="BA117" s="59">
        <f t="shared" si="300"/>
        <v>0</v>
      </c>
      <c r="BB117" s="59">
        <f t="shared" si="300"/>
        <v>0</v>
      </c>
      <c r="BC117" s="59">
        <f t="shared" si="300"/>
        <v>0</v>
      </c>
      <c r="BD117" s="59">
        <f t="shared" si="300"/>
        <v>0</v>
      </c>
      <c r="BE117" s="59">
        <f t="shared" si="300"/>
        <v>0</v>
      </c>
      <c r="BF117" s="59">
        <f t="shared" si="300"/>
        <v>0</v>
      </c>
      <c r="BG117" s="59">
        <f t="shared" si="180"/>
        <v>0</v>
      </c>
      <c r="BH117" s="59">
        <f t="shared" ref="BH117:BQ117" si="301">IFERROR(SUM(BH115:BH116), 0)</f>
        <v>0</v>
      </c>
      <c r="BI117" s="59">
        <f t="shared" si="301"/>
        <v>0</v>
      </c>
      <c r="BJ117" s="59">
        <f t="shared" si="301"/>
        <v>0</v>
      </c>
      <c r="BK117" s="59">
        <f t="shared" si="301"/>
        <v>0</v>
      </c>
      <c r="BL117" s="59">
        <f t="shared" si="301"/>
        <v>0</v>
      </c>
      <c r="BM117" s="59">
        <f t="shared" si="301"/>
        <v>0</v>
      </c>
      <c r="BN117" s="59">
        <f t="shared" si="301"/>
        <v>0</v>
      </c>
      <c r="BO117" s="59">
        <f t="shared" si="301"/>
        <v>0</v>
      </c>
      <c r="BP117" s="59">
        <f t="shared" si="301"/>
        <v>0</v>
      </c>
      <c r="BQ117" s="59">
        <f t="shared" si="301"/>
        <v>0</v>
      </c>
      <c r="BR117" s="59">
        <f t="shared" si="181"/>
        <v>0</v>
      </c>
      <c r="BS117" s="59">
        <f t="shared" ref="BS117:CB117" si="302">IFERROR(SUM(BS115:BS116), 0)</f>
        <v>0</v>
      </c>
      <c r="BT117" s="59">
        <f t="shared" si="302"/>
        <v>0</v>
      </c>
      <c r="BU117" s="59">
        <f t="shared" si="302"/>
        <v>0</v>
      </c>
      <c r="BV117" s="59">
        <f t="shared" si="302"/>
        <v>0</v>
      </c>
      <c r="BW117" s="59">
        <f t="shared" si="302"/>
        <v>0</v>
      </c>
      <c r="BX117" s="59">
        <f t="shared" si="302"/>
        <v>0</v>
      </c>
      <c r="BY117" s="59">
        <f t="shared" si="302"/>
        <v>0</v>
      </c>
      <c r="BZ117" s="59">
        <f t="shared" si="302"/>
        <v>0</v>
      </c>
      <c r="CA117" s="59">
        <f t="shared" si="302"/>
        <v>0</v>
      </c>
      <c r="CB117" s="59">
        <f t="shared" si="302"/>
        <v>0</v>
      </c>
      <c r="CC117" s="59">
        <f t="shared" si="182"/>
        <v>0</v>
      </c>
      <c r="CD117" s="59">
        <f t="shared" ref="CD117:CM117" si="303">IFERROR(SUM(CD115:CD116), 0)</f>
        <v>0</v>
      </c>
      <c r="CE117" s="59">
        <f t="shared" si="303"/>
        <v>0</v>
      </c>
      <c r="CF117" s="59">
        <f t="shared" si="303"/>
        <v>0</v>
      </c>
      <c r="CG117" s="59">
        <f t="shared" si="303"/>
        <v>0</v>
      </c>
      <c r="CH117" s="59">
        <f t="shared" si="303"/>
        <v>0</v>
      </c>
      <c r="CI117" s="59">
        <f t="shared" si="303"/>
        <v>0</v>
      </c>
      <c r="CJ117" s="59">
        <f t="shared" si="303"/>
        <v>0</v>
      </c>
      <c r="CK117" s="59">
        <f t="shared" si="303"/>
        <v>0</v>
      </c>
      <c r="CL117" s="63">
        <f t="shared" si="303"/>
        <v>0</v>
      </c>
      <c r="CM117" s="63">
        <f t="shared" si="303"/>
        <v>0</v>
      </c>
      <c r="CN117" s="61">
        <f t="shared" si="183"/>
        <v>0</v>
      </c>
      <c r="CO117" s="52"/>
      <c r="CP117" s="62" t="s">
        <v>1423</v>
      </c>
      <c r="CQ117" s="52"/>
      <c r="CR117" s="62"/>
      <c r="CS117" s="64"/>
      <c r="CT117" s="64"/>
      <c r="CU117" s="65" t="s">
        <v>1422</v>
      </c>
      <c r="CV117" s="56" t="s">
        <v>31</v>
      </c>
      <c r="CW117" s="57">
        <v>3</v>
      </c>
      <c r="CX117" s="59" t="s">
        <v>1424</v>
      </c>
      <c r="CY117" s="59" t="s">
        <v>1425</v>
      </c>
      <c r="CZ117" s="59" t="s">
        <v>1426</v>
      </c>
      <c r="DA117" s="59" t="s">
        <v>1427</v>
      </c>
      <c r="DB117" s="59" t="s">
        <v>1428</v>
      </c>
      <c r="DC117" s="59" t="s">
        <v>1429</v>
      </c>
      <c r="DD117" s="59" t="s">
        <v>1430</v>
      </c>
      <c r="DE117" s="59" t="s">
        <v>1431</v>
      </c>
      <c r="DF117" s="59" t="s">
        <v>1432</v>
      </c>
      <c r="DG117" s="59" t="s">
        <v>1433</v>
      </c>
      <c r="DH117" s="59" t="s">
        <v>1434</v>
      </c>
      <c r="DI117" s="59" t="s">
        <v>1424</v>
      </c>
      <c r="DJ117" s="59" t="s">
        <v>1425</v>
      </c>
      <c r="DK117" s="59" t="s">
        <v>1426</v>
      </c>
      <c r="DL117" s="59" t="s">
        <v>1427</v>
      </c>
      <c r="DM117" s="59" t="s">
        <v>1428</v>
      </c>
      <c r="DN117" s="59" t="s">
        <v>1429</v>
      </c>
      <c r="DO117" s="59" t="s">
        <v>1430</v>
      </c>
      <c r="DP117" s="59" t="s">
        <v>1431</v>
      </c>
      <c r="DQ117" s="59" t="s">
        <v>1432</v>
      </c>
      <c r="DR117" s="59" t="s">
        <v>1433</v>
      </c>
      <c r="DS117" s="59" t="s">
        <v>1434</v>
      </c>
      <c r="DT117" s="59" t="s">
        <v>1424</v>
      </c>
      <c r="DU117" s="59" t="s">
        <v>1425</v>
      </c>
      <c r="DV117" s="59" t="s">
        <v>1426</v>
      </c>
      <c r="DW117" s="59" t="s">
        <v>1427</v>
      </c>
      <c r="DX117" s="59" t="s">
        <v>1428</v>
      </c>
      <c r="DY117" s="59" t="s">
        <v>1429</v>
      </c>
      <c r="DZ117" s="59" t="s">
        <v>1430</v>
      </c>
      <c r="EA117" s="59" t="s">
        <v>1431</v>
      </c>
      <c r="EB117" s="59" t="s">
        <v>1432</v>
      </c>
      <c r="EC117" s="59" t="s">
        <v>1433</v>
      </c>
      <c r="ED117" s="59" t="s">
        <v>1434</v>
      </c>
      <c r="EE117" s="59" t="s">
        <v>1424</v>
      </c>
      <c r="EF117" s="59" t="s">
        <v>1425</v>
      </c>
      <c r="EG117" s="59" t="s">
        <v>1426</v>
      </c>
      <c r="EH117" s="59" t="s">
        <v>1427</v>
      </c>
      <c r="EI117" s="59" t="s">
        <v>1428</v>
      </c>
      <c r="EJ117" s="59" t="s">
        <v>1429</v>
      </c>
      <c r="EK117" s="59" t="s">
        <v>1430</v>
      </c>
      <c r="EL117" s="59" t="s">
        <v>1431</v>
      </c>
      <c r="EM117" s="59" t="s">
        <v>1432</v>
      </c>
      <c r="EN117" s="59" t="s">
        <v>1433</v>
      </c>
      <c r="EO117" s="59" t="s">
        <v>1434</v>
      </c>
      <c r="EP117" s="59" t="s">
        <v>1424</v>
      </c>
      <c r="EQ117" s="59" t="s">
        <v>1425</v>
      </c>
      <c r="ER117" s="59" t="s">
        <v>1426</v>
      </c>
      <c r="ES117" s="59" t="s">
        <v>1427</v>
      </c>
      <c r="ET117" s="59" t="s">
        <v>1428</v>
      </c>
      <c r="EU117" s="59" t="s">
        <v>1429</v>
      </c>
      <c r="EV117" s="59" t="s">
        <v>1430</v>
      </c>
      <c r="EW117" s="59" t="s">
        <v>1431</v>
      </c>
      <c r="EX117" s="59" t="s">
        <v>1432</v>
      </c>
      <c r="EY117" s="59" t="s">
        <v>1433</v>
      </c>
      <c r="EZ117" s="59" t="s">
        <v>1434</v>
      </c>
      <c r="FA117" s="59" t="s">
        <v>1424</v>
      </c>
      <c r="FB117" s="59" t="s">
        <v>1425</v>
      </c>
      <c r="FC117" s="59" t="s">
        <v>1426</v>
      </c>
      <c r="FD117" s="59" t="s">
        <v>1427</v>
      </c>
      <c r="FE117" s="59" t="s">
        <v>1428</v>
      </c>
      <c r="FF117" s="59" t="s">
        <v>1429</v>
      </c>
      <c r="FG117" s="59" t="s">
        <v>1430</v>
      </c>
      <c r="FH117" s="59" t="s">
        <v>1431</v>
      </c>
      <c r="FI117" s="59" t="s">
        <v>1432</v>
      </c>
      <c r="FJ117" s="59" t="s">
        <v>1433</v>
      </c>
      <c r="FK117" s="59" t="s">
        <v>1434</v>
      </c>
      <c r="FL117" s="59" t="s">
        <v>1424</v>
      </c>
      <c r="FM117" s="59" t="s">
        <v>1425</v>
      </c>
      <c r="FN117" s="59" t="s">
        <v>1426</v>
      </c>
      <c r="FO117" s="59" t="s">
        <v>1427</v>
      </c>
      <c r="FP117" s="59" t="s">
        <v>1428</v>
      </c>
      <c r="FQ117" s="59" t="s">
        <v>1429</v>
      </c>
      <c r="FR117" s="59" t="s">
        <v>1430</v>
      </c>
      <c r="FS117" s="59" t="s">
        <v>1431</v>
      </c>
      <c r="FT117" s="59" t="s">
        <v>1432</v>
      </c>
      <c r="FU117" s="59" t="s">
        <v>1433</v>
      </c>
      <c r="FV117" s="59" t="s">
        <v>1434</v>
      </c>
      <c r="FW117" s="59" t="s">
        <v>1424</v>
      </c>
      <c r="FX117" s="59" t="s">
        <v>1425</v>
      </c>
      <c r="FY117" s="59" t="s">
        <v>1426</v>
      </c>
      <c r="FZ117" s="59" t="s">
        <v>1427</v>
      </c>
      <c r="GA117" s="59" t="s">
        <v>1428</v>
      </c>
      <c r="GB117" s="59" t="s">
        <v>1429</v>
      </c>
      <c r="GC117" s="59" t="s">
        <v>1430</v>
      </c>
      <c r="GD117" s="59" t="s">
        <v>1431</v>
      </c>
      <c r="GE117" s="63" t="s">
        <v>1432</v>
      </c>
      <c r="GF117" s="63" t="s">
        <v>1433</v>
      </c>
      <c r="GG117" s="61" t="s">
        <v>1434</v>
      </c>
      <c r="GH117" s="52"/>
      <c r="GI117" s="62" t="s">
        <v>1423</v>
      </c>
      <c r="GJ117" s="52"/>
      <c r="GK117" s="62"/>
      <c r="GL117" s="64"/>
    </row>
    <row r="118" spans="1:194" ht="20.25" hidden="1" customHeight="1" x14ac:dyDescent="0.2">
      <c r="A118" s="13"/>
      <c r="B118" s="65" t="s">
        <v>1435</v>
      </c>
      <c r="C118" s="56" t="s">
        <v>31</v>
      </c>
      <c r="D118" s="57">
        <v>3</v>
      </c>
      <c r="E118" s="58"/>
      <c r="F118" s="58"/>
      <c r="G118" s="58"/>
      <c r="H118" s="58"/>
      <c r="I118" s="58"/>
      <c r="J118" s="58"/>
      <c r="K118" s="58"/>
      <c r="L118" s="58"/>
      <c r="M118" s="58"/>
      <c r="N118" s="58"/>
      <c r="O118" s="59">
        <f t="shared" si="176"/>
        <v>0</v>
      </c>
      <c r="P118" s="58"/>
      <c r="Q118" s="58"/>
      <c r="R118" s="58"/>
      <c r="S118" s="58"/>
      <c r="T118" s="58"/>
      <c r="U118" s="58"/>
      <c r="V118" s="58"/>
      <c r="W118" s="58"/>
      <c r="X118" s="58"/>
      <c r="Y118" s="58"/>
      <c r="Z118" s="59">
        <f t="shared" si="177"/>
        <v>0</v>
      </c>
      <c r="AA118" s="58"/>
      <c r="AB118" s="58"/>
      <c r="AC118" s="58"/>
      <c r="AD118" s="58"/>
      <c r="AE118" s="58"/>
      <c r="AF118" s="58"/>
      <c r="AG118" s="58"/>
      <c r="AH118" s="58"/>
      <c r="AI118" s="58"/>
      <c r="AJ118" s="58"/>
      <c r="AK118" s="59">
        <f t="shared" si="178"/>
        <v>0</v>
      </c>
      <c r="AL118" s="58"/>
      <c r="AM118" s="58"/>
      <c r="AN118" s="58"/>
      <c r="AO118" s="58"/>
      <c r="AP118" s="58"/>
      <c r="AQ118" s="58"/>
      <c r="AR118" s="58"/>
      <c r="AS118" s="58"/>
      <c r="AT118" s="58"/>
      <c r="AU118" s="58"/>
      <c r="AV118" s="59">
        <f t="shared" si="179"/>
        <v>0</v>
      </c>
      <c r="AW118" s="58"/>
      <c r="AX118" s="58"/>
      <c r="AY118" s="58"/>
      <c r="AZ118" s="58"/>
      <c r="BA118" s="58"/>
      <c r="BB118" s="58"/>
      <c r="BC118" s="58"/>
      <c r="BD118" s="58"/>
      <c r="BE118" s="58"/>
      <c r="BF118" s="58"/>
      <c r="BG118" s="59">
        <f t="shared" si="180"/>
        <v>0</v>
      </c>
      <c r="BH118" s="58"/>
      <c r="BI118" s="58"/>
      <c r="BJ118" s="58"/>
      <c r="BK118" s="58"/>
      <c r="BL118" s="58"/>
      <c r="BM118" s="58"/>
      <c r="BN118" s="58"/>
      <c r="BO118" s="58"/>
      <c r="BP118" s="58"/>
      <c r="BQ118" s="58"/>
      <c r="BR118" s="59">
        <f t="shared" si="181"/>
        <v>0</v>
      </c>
      <c r="BS118" s="58"/>
      <c r="BT118" s="58"/>
      <c r="BU118" s="58"/>
      <c r="BV118" s="58"/>
      <c r="BW118" s="58"/>
      <c r="BX118" s="58"/>
      <c r="BY118" s="58"/>
      <c r="BZ118" s="58"/>
      <c r="CA118" s="58"/>
      <c r="CB118" s="58"/>
      <c r="CC118" s="59">
        <f t="shared" si="182"/>
        <v>0</v>
      </c>
      <c r="CD118" s="58"/>
      <c r="CE118" s="58"/>
      <c r="CF118" s="58"/>
      <c r="CG118" s="58"/>
      <c r="CH118" s="58"/>
      <c r="CI118" s="58"/>
      <c r="CJ118" s="58"/>
      <c r="CK118" s="58"/>
      <c r="CL118" s="60"/>
      <c r="CM118" s="60"/>
      <c r="CN118" s="61">
        <f t="shared" si="183"/>
        <v>0</v>
      </c>
      <c r="CO118" s="52"/>
      <c r="CP118" s="62" t="s">
        <v>1436</v>
      </c>
      <c r="CQ118" s="52"/>
      <c r="CR118" s="62"/>
      <c r="CS118" s="64"/>
      <c r="CT118" s="64"/>
      <c r="CU118" s="65" t="s">
        <v>1435</v>
      </c>
      <c r="CV118" s="56" t="s">
        <v>31</v>
      </c>
      <c r="CW118" s="57">
        <v>3</v>
      </c>
      <c r="CX118" s="58" t="s">
        <v>1437</v>
      </c>
      <c r="CY118" s="58" t="s">
        <v>1438</v>
      </c>
      <c r="CZ118" s="58" t="s">
        <v>1439</v>
      </c>
      <c r="DA118" s="58" t="s">
        <v>1440</v>
      </c>
      <c r="DB118" s="58" t="s">
        <v>1441</v>
      </c>
      <c r="DC118" s="58" t="s">
        <v>1442</v>
      </c>
      <c r="DD118" s="58" t="s">
        <v>1443</v>
      </c>
      <c r="DE118" s="58" t="s">
        <v>1444</v>
      </c>
      <c r="DF118" s="58" t="s">
        <v>1445</v>
      </c>
      <c r="DG118" s="58" t="s">
        <v>1446</v>
      </c>
      <c r="DH118" s="59" t="s">
        <v>1447</v>
      </c>
      <c r="DI118" s="58" t="s">
        <v>1437</v>
      </c>
      <c r="DJ118" s="58" t="s">
        <v>1438</v>
      </c>
      <c r="DK118" s="58" t="s">
        <v>1439</v>
      </c>
      <c r="DL118" s="58" t="s">
        <v>1440</v>
      </c>
      <c r="DM118" s="58" t="s">
        <v>1441</v>
      </c>
      <c r="DN118" s="58" t="s">
        <v>1442</v>
      </c>
      <c r="DO118" s="58" t="s">
        <v>1443</v>
      </c>
      <c r="DP118" s="58" t="s">
        <v>1444</v>
      </c>
      <c r="DQ118" s="58" t="s">
        <v>1445</v>
      </c>
      <c r="DR118" s="58" t="s">
        <v>1446</v>
      </c>
      <c r="DS118" s="59" t="s">
        <v>1447</v>
      </c>
      <c r="DT118" s="58" t="s">
        <v>1437</v>
      </c>
      <c r="DU118" s="58" t="s">
        <v>1438</v>
      </c>
      <c r="DV118" s="58" t="s">
        <v>1439</v>
      </c>
      <c r="DW118" s="58" t="s">
        <v>1440</v>
      </c>
      <c r="DX118" s="58" t="s">
        <v>1441</v>
      </c>
      <c r="DY118" s="58" t="s">
        <v>1442</v>
      </c>
      <c r="DZ118" s="58" t="s">
        <v>1443</v>
      </c>
      <c r="EA118" s="58" t="s">
        <v>1444</v>
      </c>
      <c r="EB118" s="58" t="s">
        <v>1445</v>
      </c>
      <c r="EC118" s="58" t="s">
        <v>1446</v>
      </c>
      <c r="ED118" s="59" t="s">
        <v>1447</v>
      </c>
      <c r="EE118" s="58" t="s">
        <v>1437</v>
      </c>
      <c r="EF118" s="58" t="s">
        <v>1438</v>
      </c>
      <c r="EG118" s="58" t="s">
        <v>1439</v>
      </c>
      <c r="EH118" s="58" t="s">
        <v>1440</v>
      </c>
      <c r="EI118" s="58" t="s">
        <v>1441</v>
      </c>
      <c r="EJ118" s="58" t="s">
        <v>1442</v>
      </c>
      <c r="EK118" s="58" t="s">
        <v>1443</v>
      </c>
      <c r="EL118" s="58" t="s">
        <v>1444</v>
      </c>
      <c r="EM118" s="58" t="s">
        <v>1445</v>
      </c>
      <c r="EN118" s="58" t="s">
        <v>1446</v>
      </c>
      <c r="EO118" s="59" t="s">
        <v>1447</v>
      </c>
      <c r="EP118" s="58" t="s">
        <v>1437</v>
      </c>
      <c r="EQ118" s="58" t="s">
        <v>1438</v>
      </c>
      <c r="ER118" s="58" t="s">
        <v>1439</v>
      </c>
      <c r="ES118" s="58" t="s">
        <v>1440</v>
      </c>
      <c r="ET118" s="58" t="s">
        <v>1441</v>
      </c>
      <c r="EU118" s="58" t="s">
        <v>1442</v>
      </c>
      <c r="EV118" s="58" t="s">
        <v>1443</v>
      </c>
      <c r="EW118" s="58" t="s">
        <v>1444</v>
      </c>
      <c r="EX118" s="58" t="s">
        <v>1445</v>
      </c>
      <c r="EY118" s="58" t="s">
        <v>1446</v>
      </c>
      <c r="EZ118" s="59" t="s">
        <v>1447</v>
      </c>
      <c r="FA118" s="58" t="s">
        <v>1437</v>
      </c>
      <c r="FB118" s="58" t="s">
        <v>1438</v>
      </c>
      <c r="FC118" s="58" t="s">
        <v>1439</v>
      </c>
      <c r="FD118" s="58" t="s">
        <v>1440</v>
      </c>
      <c r="FE118" s="58" t="s">
        <v>1441</v>
      </c>
      <c r="FF118" s="58" t="s">
        <v>1442</v>
      </c>
      <c r="FG118" s="58" t="s">
        <v>1443</v>
      </c>
      <c r="FH118" s="58" t="s">
        <v>1444</v>
      </c>
      <c r="FI118" s="58" t="s">
        <v>1445</v>
      </c>
      <c r="FJ118" s="58" t="s">
        <v>1446</v>
      </c>
      <c r="FK118" s="59" t="s">
        <v>1447</v>
      </c>
      <c r="FL118" s="58" t="s">
        <v>1437</v>
      </c>
      <c r="FM118" s="58" t="s">
        <v>1438</v>
      </c>
      <c r="FN118" s="58" t="s">
        <v>1439</v>
      </c>
      <c r="FO118" s="58" t="s">
        <v>1440</v>
      </c>
      <c r="FP118" s="58" t="s">
        <v>1441</v>
      </c>
      <c r="FQ118" s="58" t="s">
        <v>1442</v>
      </c>
      <c r="FR118" s="58" t="s">
        <v>1443</v>
      </c>
      <c r="FS118" s="58" t="s">
        <v>1444</v>
      </c>
      <c r="FT118" s="58" t="s">
        <v>1445</v>
      </c>
      <c r="FU118" s="58" t="s">
        <v>1446</v>
      </c>
      <c r="FV118" s="59" t="s">
        <v>1447</v>
      </c>
      <c r="FW118" s="58" t="s">
        <v>1437</v>
      </c>
      <c r="FX118" s="58" t="s">
        <v>1438</v>
      </c>
      <c r="FY118" s="58" t="s">
        <v>1439</v>
      </c>
      <c r="FZ118" s="58" t="s">
        <v>1440</v>
      </c>
      <c r="GA118" s="58" t="s">
        <v>1441</v>
      </c>
      <c r="GB118" s="58" t="s">
        <v>1442</v>
      </c>
      <c r="GC118" s="58" t="s">
        <v>1443</v>
      </c>
      <c r="GD118" s="58" t="s">
        <v>1444</v>
      </c>
      <c r="GE118" s="60" t="s">
        <v>1445</v>
      </c>
      <c r="GF118" s="60" t="s">
        <v>1446</v>
      </c>
      <c r="GG118" s="61" t="s">
        <v>1447</v>
      </c>
      <c r="GH118" s="52"/>
      <c r="GI118" s="62" t="s">
        <v>1436</v>
      </c>
      <c r="GJ118" s="52"/>
      <c r="GK118" s="62"/>
      <c r="GL118" s="64"/>
    </row>
    <row r="119" spans="1:194" ht="20.25" hidden="1" customHeight="1" x14ac:dyDescent="0.2">
      <c r="A119" s="13"/>
      <c r="B119" s="65" t="s">
        <v>1448</v>
      </c>
      <c r="C119" s="56" t="s">
        <v>31</v>
      </c>
      <c r="D119" s="57">
        <v>3</v>
      </c>
      <c r="E119" s="58"/>
      <c r="F119" s="58"/>
      <c r="G119" s="58"/>
      <c r="H119" s="58"/>
      <c r="I119" s="58"/>
      <c r="J119" s="58"/>
      <c r="K119" s="58"/>
      <c r="L119" s="58"/>
      <c r="M119" s="58"/>
      <c r="N119" s="58"/>
      <c r="O119" s="59">
        <f t="shared" si="176"/>
        <v>0</v>
      </c>
      <c r="P119" s="58"/>
      <c r="Q119" s="58"/>
      <c r="R119" s="58"/>
      <c r="S119" s="58"/>
      <c r="T119" s="58"/>
      <c r="U119" s="58"/>
      <c r="V119" s="58"/>
      <c r="W119" s="58"/>
      <c r="X119" s="58"/>
      <c r="Y119" s="58"/>
      <c r="Z119" s="59">
        <f t="shared" si="177"/>
        <v>0</v>
      </c>
      <c r="AA119" s="58"/>
      <c r="AB119" s="58"/>
      <c r="AC119" s="58"/>
      <c r="AD119" s="58"/>
      <c r="AE119" s="58"/>
      <c r="AF119" s="58"/>
      <c r="AG119" s="58"/>
      <c r="AH119" s="58"/>
      <c r="AI119" s="58"/>
      <c r="AJ119" s="58"/>
      <c r="AK119" s="59">
        <f t="shared" si="178"/>
        <v>0</v>
      </c>
      <c r="AL119" s="58"/>
      <c r="AM119" s="58"/>
      <c r="AN119" s="58"/>
      <c r="AO119" s="58"/>
      <c r="AP119" s="58"/>
      <c r="AQ119" s="58"/>
      <c r="AR119" s="58"/>
      <c r="AS119" s="58"/>
      <c r="AT119" s="58"/>
      <c r="AU119" s="58"/>
      <c r="AV119" s="59">
        <f t="shared" si="179"/>
        <v>0</v>
      </c>
      <c r="AW119" s="58"/>
      <c r="AX119" s="58"/>
      <c r="AY119" s="58"/>
      <c r="AZ119" s="58"/>
      <c r="BA119" s="58"/>
      <c r="BB119" s="58"/>
      <c r="BC119" s="58"/>
      <c r="BD119" s="58"/>
      <c r="BE119" s="58"/>
      <c r="BF119" s="58"/>
      <c r="BG119" s="59">
        <f t="shared" si="180"/>
        <v>0</v>
      </c>
      <c r="BH119" s="58"/>
      <c r="BI119" s="58"/>
      <c r="BJ119" s="58"/>
      <c r="BK119" s="58"/>
      <c r="BL119" s="58"/>
      <c r="BM119" s="58"/>
      <c r="BN119" s="58"/>
      <c r="BO119" s="58"/>
      <c r="BP119" s="58"/>
      <c r="BQ119" s="58"/>
      <c r="BR119" s="59">
        <f t="shared" si="181"/>
        <v>0</v>
      </c>
      <c r="BS119" s="58"/>
      <c r="BT119" s="58"/>
      <c r="BU119" s="58"/>
      <c r="BV119" s="58"/>
      <c r="BW119" s="58"/>
      <c r="BX119" s="58"/>
      <c r="BY119" s="58"/>
      <c r="BZ119" s="58"/>
      <c r="CA119" s="58"/>
      <c r="CB119" s="58"/>
      <c r="CC119" s="59">
        <f t="shared" si="182"/>
        <v>0</v>
      </c>
      <c r="CD119" s="58"/>
      <c r="CE119" s="58"/>
      <c r="CF119" s="58"/>
      <c r="CG119" s="58"/>
      <c r="CH119" s="58"/>
      <c r="CI119" s="58"/>
      <c r="CJ119" s="58"/>
      <c r="CK119" s="58"/>
      <c r="CL119" s="60"/>
      <c r="CM119" s="60"/>
      <c r="CN119" s="61">
        <f t="shared" si="183"/>
        <v>0</v>
      </c>
      <c r="CO119" s="52"/>
      <c r="CP119" s="62" t="s">
        <v>1449</v>
      </c>
      <c r="CQ119" s="52"/>
      <c r="CR119" s="62"/>
      <c r="CS119" s="64"/>
      <c r="CT119" s="64"/>
      <c r="CU119" s="65" t="s">
        <v>1448</v>
      </c>
      <c r="CV119" s="56" t="s">
        <v>31</v>
      </c>
      <c r="CW119" s="57">
        <v>3</v>
      </c>
      <c r="CX119" s="58" t="s">
        <v>1450</v>
      </c>
      <c r="CY119" s="58" t="s">
        <v>1451</v>
      </c>
      <c r="CZ119" s="58" t="s">
        <v>1452</v>
      </c>
      <c r="DA119" s="58" t="s">
        <v>1453</v>
      </c>
      <c r="DB119" s="58" t="s">
        <v>1454</v>
      </c>
      <c r="DC119" s="58" t="s">
        <v>1455</v>
      </c>
      <c r="DD119" s="58" t="s">
        <v>1456</v>
      </c>
      <c r="DE119" s="58" t="s">
        <v>1457</v>
      </c>
      <c r="DF119" s="58" t="s">
        <v>1458</v>
      </c>
      <c r="DG119" s="58" t="s">
        <v>1459</v>
      </c>
      <c r="DH119" s="59" t="s">
        <v>1460</v>
      </c>
      <c r="DI119" s="58" t="s">
        <v>1450</v>
      </c>
      <c r="DJ119" s="58" t="s">
        <v>1451</v>
      </c>
      <c r="DK119" s="58" t="s">
        <v>1452</v>
      </c>
      <c r="DL119" s="58" t="s">
        <v>1453</v>
      </c>
      <c r="DM119" s="58" t="s">
        <v>1454</v>
      </c>
      <c r="DN119" s="58" t="s">
        <v>1455</v>
      </c>
      <c r="DO119" s="58" t="s">
        <v>1456</v>
      </c>
      <c r="DP119" s="58" t="s">
        <v>1457</v>
      </c>
      <c r="DQ119" s="58" t="s">
        <v>1458</v>
      </c>
      <c r="DR119" s="58" t="s">
        <v>1459</v>
      </c>
      <c r="DS119" s="59" t="s">
        <v>1460</v>
      </c>
      <c r="DT119" s="58" t="s">
        <v>1450</v>
      </c>
      <c r="DU119" s="58" t="s">
        <v>1451</v>
      </c>
      <c r="DV119" s="58" t="s">
        <v>1452</v>
      </c>
      <c r="DW119" s="58" t="s">
        <v>1453</v>
      </c>
      <c r="DX119" s="58" t="s">
        <v>1454</v>
      </c>
      <c r="DY119" s="58" t="s">
        <v>1455</v>
      </c>
      <c r="DZ119" s="58" t="s">
        <v>1456</v>
      </c>
      <c r="EA119" s="58" t="s">
        <v>1457</v>
      </c>
      <c r="EB119" s="58" t="s">
        <v>1458</v>
      </c>
      <c r="EC119" s="58" t="s">
        <v>1459</v>
      </c>
      <c r="ED119" s="59" t="s">
        <v>1460</v>
      </c>
      <c r="EE119" s="58" t="s">
        <v>1450</v>
      </c>
      <c r="EF119" s="58" t="s">
        <v>1451</v>
      </c>
      <c r="EG119" s="58" t="s">
        <v>1452</v>
      </c>
      <c r="EH119" s="58" t="s">
        <v>1453</v>
      </c>
      <c r="EI119" s="58" t="s">
        <v>1454</v>
      </c>
      <c r="EJ119" s="58" t="s">
        <v>1455</v>
      </c>
      <c r="EK119" s="58" t="s">
        <v>1456</v>
      </c>
      <c r="EL119" s="58" t="s">
        <v>1457</v>
      </c>
      <c r="EM119" s="58" t="s">
        <v>1458</v>
      </c>
      <c r="EN119" s="58" t="s">
        <v>1459</v>
      </c>
      <c r="EO119" s="59" t="s">
        <v>1460</v>
      </c>
      <c r="EP119" s="58" t="s">
        <v>1450</v>
      </c>
      <c r="EQ119" s="58" t="s">
        <v>1451</v>
      </c>
      <c r="ER119" s="58" t="s">
        <v>1452</v>
      </c>
      <c r="ES119" s="58" t="s">
        <v>1453</v>
      </c>
      <c r="ET119" s="58" t="s">
        <v>1454</v>
      </c>
      <c r="EU119" s="58" t="s">
        <v>1455</v>
      </c>
      <c r="EV119" s="58" t="s">
        <v>1456</v>
      </c>
      <c r="EW119" s="58" t="s">
        <v>1457</v>
      </c>
      <c r="EX119" s="58" t="s">
        <v>1458</v>
      </c>
      <c r="EY119" s="58" t="s">
        <v>1459</v>
      </c>
      <c r="EZ119" s="59" t="s">
        <v>1460</v>
      </c>
      <c r="FA119" s="58" t="s">
        <v>1450</v>
      </c>
      <c r="FB119" s="58" t="s">
        <v>1451</v>
      </c>
      <c r="FC119" s="58" t="s">
        <v>1452</v>
      </c>
      <c r="FD119" s="58" t="s">
        <v>1453</v>
      </c>
      <c r="FE119" s="58" t="s">
        <v>1454</v>
      </c>
      <c r="FF119" s="58" t="s">
        <v>1455</v>
      </c>
      <c r="FG119" s="58" t="s">
        <v>1456</v>
      </c>
      <c r="FH119" s="58" t="s">
        <v>1457</v>
      </c>
      <c r="FI119" s="58" t="s">
        <v>1458</v>
      </c>
      <c r="FJ119" s="58" t="s">
        <v>1459</v>
      </c>
      <c r="FK119" s="59" t="s">
        <v>1460</v>
      </c>
      <c r="FL119" s="58" t="s">
        <v>1450</v>
      </c>
      <c r="FM119" s="58" t="s">
        <v>1451</v>
      </c>
      <c r="FN119" s="58" t="s">
        <v>1452</v>
      </c>
      <c r="FO119" s="58" t="s">
        <v>1453</v>
      </c>
      <c r="FP119" s="58" t="s">
        <v>1454</v>
      </c>
      <c r="FQ119" s="58" t="s">
        <v>1455</v>
      </c>
      <c r="FR119" s="58" t="s">
        <v>1456</v>
      </c>
      <c r="FS119" s="58" t="s">
        <v>1457</v>
      </c>
      <c r="FT119" s="58" t="s">
        <v>1458</v>
      </c>
      <c r="FU119" s="58" t="s">
        <v>1459</v>
      </c>
      <c r="FV119" s="59" t="s">
        <v>1460</v>
      </c>
      <c r="FW119" s="58" t="s">
        <v>1450</v>
      </c>
      <c r="FX119" s="58" t="s">
        <v>1451</v>
      </c>
      <c r="FY119" s="58" t="s">
        <v>1452</v>
      </c>
      <c r="FZ119" s="58" t="s">
        <v>1453</v>
      </c>
      <c r="GA119" s="58" t="s">
        <v>1454</v>
      </c>
      <c r="GB119" s="58" t="s">
        <v>1455</v>
      </c>
      <c r="GC119" s="58" t="s">
        <v>1456</v>
      </c>
      <c r="GD119" s="58" t="s">
        <v>1457</v>
      </c>
      <c r="GE119" s="60" t="s">
        <v>1458</v>
      </c>
      <c r="GF119" s="60" t="s">
        <v>1459</v>
      </c>
      <c r="GG119" s="61" t="s">
        <v>1460</v>
      </c>
      <c r="GH119" s="52"/>
      <c r="GI119" s="62" t="s">
        <v>1449</v>
      </c>
      <c r="GJ119" s="52"/>
      <c r="GK119" s="62"/>
      <c r="GL119" s="64"/>
    </row>
    <row r="120" spans="1:194" ht="20.25" hidden="1" customHeight="1" x14ac:dyDescent="0.2">
      <c r="A120" s="13"/>
      <c r="B120" s="65" t="s">
        <v>1461</v>
      </c>
      <c r="C120" s="56" t="s">
        <v>31</v>
      </c>
      <c r="D120" s="57">
        <v>3</v>
      </c>
      <c r="E120" s="59">
        <f t="shared" ref="E120:L120" si="304">IFERROR(SUM(E118:E119), 0)</f>
        <v>0</v>
      </c>
      <c r="F120" s="59">
        <f t="shared" si="304"/>
        <v>0</v>
      </c>
      <c r="G120" s="59">
        <f t="shared" si="304"/>
        <v>0</v>
      </c>
      <c r="H120" s="59">
        <f t="shared" si="304"/>
        <v>0</v>
      </c>
      <c r="I120" s="59">
        <f t="shared" si="304"/>
        <v>0</v>
      </c>
      <c r="J120" s="59">
        <f t="shared" si="304"/>
        <v>0</v>
      </c>
      <c r="K120" s="59">
        <f t="shared" si="304"/>
        <v>0</v>
      </c>
      <c r="L120" s="59">
        <f t="shared" si="304"/>
        <v>0</v>
      </c>
      <c r="M120" s="59">
        <f>IFERROR(SUM(M118:M119), 0)</f>
        <v>0</v>
      </c>
      <c r="N120" s="59">
        <f>IFERROR(SUM(N118:N119), 0)</f>
        <v>0</v>
      </c>
      <c r="O120" s="59">
        <f t="shared" si="176"/>
        <v>0</v>
      </c>
      <c r="P120" s="59">
        <f t="shared" ref="P120:Y120" si="305">IFERROR(SUM(P118:P119), 0)</f>
        <v>0</v>
      </c>
      <c r="Q120" s="59">
        <f t="shared" si="305"/>
        <v>0</v>
      </c>
      <c r="R120" s="59">
        <f t="shared" si="305"/>
        <v>0</v>
      </c>
      <c r="S120" s="59">
        <f t="shared" si="305"/>
        <v>0</v>
      </c>
      <c r="T120" s="59">
        <f t="shared" si="305"/>
        <v>0</v>
      </c>
      <c r="U120" s="59">
        <f t="shared" si="305"/>
        <v>0</v>
      </c>
      <c r="V120" s="59">
        <f t="shared" si="305"/>
        <v>0</v>
      </c>
      <c r="W120" s="59">
        <f t="shared" si="305"/>
        <v>0</v>
      </c>
      <c r="X120" s="59">
        <f t="shared" si="305"/>
        <v>0</v>
      </c>
      <c r="Y120" s="59">
        <f t="shared" si="305"/>
        <v>0</v>
      </c>
      <c r="Z120" s="59">
        <f t="shared" si="177"/>
        <v>0</v>
      </c>
      <c r="AA120" s="59">
        <f t="shared" ref="AA120:AJ120" si="306">IFERROR(SUM(AA118:AA119), 0)</f>
        <v>0</v>
      </c>
      <c r="AB120" s="59">
        <f t="shared" si="306"/>
        <v>0</v>
      </c>
      <c r="AC120" s="59">
        <f t="shared" si="306"/>
        <v>0</v>
      </c>
      <c r="AD120" s="59">
        <f t="shared" si="306"/>
        <v>0</v>
      </c>
      <c r="AE120" s="59">
        <f t="shared" si="306"/>
        <v>0</v>
      </c>
      <c r="AF120" s="59">
        <f t="shared" si="306"/>
        <v>0</v>
      </c>
      <c r="AG120" s="59">
        <f t="shared" si="306"/>
        <v>0</v>
      </c>
      <c r="AH120" s="59">
        <f t="shared" si="306"/>
        <v>0</v>
      </c>
      <c r="AI120" s="59">
        <f t="shared" si="306"/>
        <v>0</v>
      </c>
      <c r="AJ120" s="59">
        <f t="shared" si="306"/>
        <v>0</v>
      </c>
      <c r="AK120" s="59">
        <f t="shared" si="178"/>
        <v>0</v>
      </c>
      <c r="AL120" s="59">
        <f t="shared" ref="AL120:AU120" si="307">IFERROR(SUM(AL118:AL119), 0)</f>
        <v>0</v>
      </c>
      <c r="AM120" s="59">
        <f t="shared" si="307"/>
        <v>0</v>
      </c>
      <c r="AN120" s="59">
        <f t="shared" si="307"/>
        <v>0</v>
      </c>
      <c r="AO120" s="59">
        <f t="shared" si="307"/>
        <v>0</v>
      </c>
      <c r="AP120" s="59">
        <f t="shared" si="307"/>
        <v>0</v>
      </c>
      <c r="AQ120" s="59">
        <f t="shared" si="307"/>
        <v>0</v>
      </c>
      <c r="AR120" s="59">
        <f t="shared" si="307"/>
        <v>0</v>
      </c>
      <c r="AS120" s="59">
        <f t="shared" si="307"/>
        <v>0</v>
      </c>
      <c r="AT120" s="59">
        <f t="shared" si="307"/>
        <v>0</v>
      </c>
      <c r="AU120" s="59">
        <f t="shared" si="307"/>
        <v>0</v>
      </c>
      <c r="AV120" s="59">
        <f t="shared" si="179"/>
        <v>0</v>
      </c>
      <c r="AW120" s="59">
        <f t="shared" ref="AW120:BF120" si="308">IFERROR(SUM(AW118:AW119), 0)</f>
        <v>0</v>
      </c>
      <c r="AX120" s="59">
        <f t="shared" si="308"/>
        <v>0</v>
      </c>
      <c r="AY120" s="59">
        <f t="shared" si="308"/>
        <v>0</v>
      </c>
      <c r="AZ120" s="59">
        <f t="shared" si="308"/>
        <v>0</v>
      </c>
      <c r="BA120" s="59">
        <f t="shared" si="308"/>
        <v>0</v>
      </c>
      <c r="BB120" s="59">
        <f t="shared" si="308"/>
        <v>0</v>
      </c>
      <c r="BC120" s="59">
        <f t="shared" si="308"/>
        <v>0</v>
      </c>
      <c r="BD120" s="59">
        <f t="shared" si="308"/>
        <v>0</v>
      </c>
      <c r="BE120" s="59">
        <f t="shared" si="308"/>
        <v>0</v>
      </c>
      <c r="BF120" s="59">
        <f t="shared" si="308"/>
        <v>0</v>
      </c>
      <c r="BG120" s="59">
        <f t="shared" si="180"/>
        <v>0</v>
      </c>
      <c r="BH120" s="59">
        <f t="shared" ref="BH120:BQ120" si="309">IFERROR(SUM(BH118:BH119), 0)</f>
        <v>0</v>
      </c>
      <c r="BI120" s="59">
        <f t="shared" si="309"/>
        <v>0</v>
      </c>
      <c r="BJ120" s="59">
        <f t="shared" si="309"/>
        <v>0</v>
      </c>
      <c r="BK120" s="59">
        <f t="shared" si="309"/>
        <v>0</v>
      </c>
      <c r="BL120" s="59">
        <f t="shared" si="309"/>
        <v>0</v>
      </c>
      <c r="BM120" s="59">
        <f t="shared" si="309"/>
        <v>0</v>
      </c>
      <c r="BN120" s="59">
        <f t="shared" si="309"/>
        <v>0</v>
      </c>
      <c r="BO120" s="59">
        <f t="shared" si="309"/>
        <v>0</v>
      </c>
      <c r="BP120" s="59">
        <f t="shared" si="309"/>
        <v>0</v>
      </c>
      <c r="BQ120" s="59">
        <f t="shared" si="309"/>
        <v>0</v>
      </c>
      <c r="BR120" s="59">
        <f t="shared" si="181"/>
        <v>0</v>
      </c>
      <c r="BS120" s="59">
        <f t="shared" ref="BS120:CB120" si="310">IFERROR(SUM(BS118:BS119), 0)</f>
        <v>0</v>
      </c>
      <c r="BT120" s="59">
        <f t="shared" si="310"/>
        <v>0</v>
      </c>
      <c r="BU120" s="59">
        <f t="shared" si="310"/>
        <v>0</v>
      </c>
      <c r="BV120" s="59">
        <f t="shared" si="310"/>
        <v>0</v>
      </c>
      <c r="BW120" s="59">
        <f t="shared" si="310"/>
        <v>0</v>
      </c>
      <c r="BX120" s="59">
        <f t="shared" si="310"/>
        <v>0</v>
      </c>
      <c r="BY120" s="59">
        <f t="shared" si="310"/>
        <v>0</v>
      </c>
      <c r="BZ120" s="59">
        <f t="shared" si="310"/>
        <v>0</v>
      </c>
      <c r="CA120" s="59">
        <f t="shared" si="310"/>
        <v>0</v>
      </c>
      <c r="CB120" s="59">
        <f t="shared" si="310"/>
        <v>0</v>
      </c>
      <c r="CC120" s="59">
        <f t="shared" si="182"/>
        <v>0</v>
      </c>
      <c r="CD120" s="59">
        <f t="shared" ref="CD120:CM120" si="311">IFERROR(SUM(CD118:CD119), 0)</f>
        <v>0</v>
      </c>
      <c r="CE120" s="59">
        <f t="shared" si="311"/>
        <v>0</v>
      </c>
      <c r="CF120" s="59">
        <f t="shared" si="311"/>
        <v>0</v>
      </c>
      <c r="CG120" s="59">
        <f t="shared" si="311"/>
        <v>0</v>
      </c>
      <c r="CH120" s="59">
        <f t="shared" si="311"/>
        <v>0</v>
      </c>
      <c r="CI120" s="59">
        <f t="shared" si="311"/>
        <v>0</v>
      </c>
      <c r="CJ120" s="59">
        <f t="shared" si="311"/>
        <v>0</v>
      </c>
      <c r="CK120" s="59">
        <f t="shared" si="311"/>
        <v>0</v>
      </c>
      <c r="CL120" s="63">
        <f t="shared" si="311"/>
        <v>0</v>
      </c>
      <c r="CM120" s="63">
        <f t="shared" si="311"/>
        <v>0</v>
      </c>
      <c r="CN120" s="61">
        <f t="shared" si="183"/>
        <v>0</v>
      </c>
      <c r="CO120" s="52"/>
      <c r="CP120" s="62" t="s">
        <v>1462</v>
      </c>
      <c r="CQ120" s="52"/>
      <c r="CR120" s="62"/>
      <c r="CS120" s="64"/>
      <c r="CT120" s="64"/>
      <c r="CU120" s="65" t="s">
        <v>1461</v>
      </c>
      <c r="CV120" s="56" t="s">
        <v>31</v>
      </c>
      <c r="CW120" s="57">
        <v>3</v>
      </c>
      <c r="CX120" s="59" t="s">
        <v>1463</v>
      </c>
      <c r="CY120" s="59" t="s">
        <v>1464</v>
      </c>
      <c r="CZ120" s="59" t="s">
        <v>1465</v>
      </c>
      <c r="DA120" s="59" t="s">
        <v>1466</v>
      </c>
      <c r="DB120" s="59" t="s">
        <v>1467</v>
      </c>
      <c r="DC120" s="59" t="s">
        <v>1468</v>
      </c>
      <c r="DD120" s="59" t="s">
        <v>1469</v>
      </c>
      <c r="DE120" s="59" t="s">
        <v>1470</v>
      </c>
      <c r="DF120" s="59" t="s">
        <v>1471</v>
      </c>
      <c r="DG120" s="59" t="s">
        <v>1472</v>
      </c>
      <c r="DH120" s="59" t="s">
        <v>1473</v>
      </c>
      <c r="DI120" s="59" t="s">
        <v>1463</v>
      </c>
      <c r="DJ120" s="59" t="s">
        <v>1464</v>
      </c>
      <c r="DK120" s="59" t="s">
        <v>1465</v>
      </c>
      <c r="DL120" s="59" t="s">
        <v>1466</v>
      </c>
      <c r="DM120" s="59" t="s">
        <v>1467</v>
      </c>
      <c r="DN120" s="59" t="s">
        <v>1468</v>
      </c>
      <c r="DO120" s="59" t="s">
        <v>1469</v>
      </c>
      <c r="DP120" s="59" t="s">
        <v>1470</v>
      </c>
      <c r="DQ120" s="59" t="s">
        <v>1471</v>
      </c>
      <c r="DR120" s="59" t="s">
        <v>1472</v>
      </c>
      <c r="DS120" s="59" t="s">
        <v>1473</v>
      </c>
      <c r="DT120" s="59" t="s">
        <v>1463</v>
      </c>
      <c r="DU120" s="59" t="s">
        <v>1464</v>
      </c>
      <c r="DV120" s="59" t="s">
        <v>1465</v>
      </c>
      <c r="DW120" s="59" t="s">
        <v>1466</v>
      </c>
      <c r="DX120" s="59" t="s">
        <v>1467</v>
      </c>
      <c r="DY120" s="59" t="s">
        <v>1468</v>
      </c>
      <c r="DZ120" s="59" t="s">
        <v>1469</v>
      </c>
      <c r="EA120" s="59" t="s">
        <v>1470</v>
      </c>
      <c r="EB120" s="59" t="s">
        <v>1471</v>
      </c>
      <c r="EC120" s="59" t="s">
        <v>1472</v>
      </c>
      <c r="ED120" s="59" t="s">
        <v>1473</v>
      </c>
      <c r="EE120" s="59" t="s">
        <v>1463</v>
      </c>
      <c r="EF120" s="59" t="s">
        <v>1464</v>
      </c>
      <c r="EG120" s="59" t="s">
        <v>1465</v>
      </c>
      <c r="EH120" s="59" t="s">
        <v>1466</v>
      </c>
      <c r="EI120" s="59" t="s">
        <v>1467</v>
      </c>
      <c r="EJ120" s="59" t="s">
        <v>1468</v>
      </c>
      <c r="EK120" s="59" t="s">
        <v>1469</v>
      </c>
      <c r="EL120" s="59" t="s">
        <v>1470</v>
      </c>
      <c r="EM120" s="59" t="s">
        <v>1471</v>
      </c>
      <c r="EN120" s="59" t="s">
        <v>1472</v>
      </c>
      <c r="EO120" s="59" t="s">
        <v>1473</v>
      </c>
      <c r="EP120" s="59" t="s">
        <v>1463</v>
      </c>
      <c r="EQ120" s="59" t="s">
        <v>1464</v>
      </c>
      <c r="ER120" s="59" t="s">
        <v>1465</v>
      </c>
      <c r="ES120" s="59" t="s">
        <v>1466</v>
      </c>
      <c r="ET120" s="59" t="s">
        <v>1467</v>
      </c>
      <c r="EU120" s="59" t="s">
        <v>1468</v>
      </c>
      <c r="EV120" s="59" t="s">
        <v>1469</v>
      </c>
      <c r="EW120" s="59" t="s">
        <v>1470</v>
      </c>
      <c r="EX120" s="59" t="s">
        <v>1471</v>
      </c>
      <c r="EY120" s="59" t="s">
        <v>1472</v>
      </c>
      <c r="EZ120" s="59" t="s">
        <v>1473</v>
      </c>
      <c r="FA120" s="59" t="s">
        <v>1463</v>
      </c>
      <c r="FB120" s="59" t="s">
        <v>1464</v>
      </c>
      <c r="FC120" s="59" t="s">
        <v>1465</v>
      </c>
      <c r="FD120" s="59" t="s">
        <v>1466</v>
      </c>
      <c r="FE120" s="59" t="s">
        <v>1467</v>
      </c>
      <c r="FF120" s="59" t="s">
        <v>1468</v>
      </c>
      <c r="FG120" s="59" t="s">
        <v>1469</v>
      </c>
      <c r="FH120" s="59" t="s">
        <v>1470</v>
      </c>
      <c r="FI120" s="59" t="s">
        <v>1471</v>
      </c>
      <c r="FJ120" s="59" t="s">
        <v>1472</v>
      </c>
      <c r="FK120" s="59" t="s">
        <v>1473</v>
      </c>
      <c r="FL120" s="59" t="s">
        <v>1463</v>
      </c>
      <c r="FM120" s="59" t="s">
        <v>1464</v>
      </c>
      <c r="FN120" s="59" t="s">
        <v>1465</v>
      </c>
      <c r="FO120" s="59" t="s">
        <v>1466</v>
      </c>
      <c r="FP120" s="59" t="s">
        <v>1467</v>
      </c>
      <c r="FQ120" s="59" t="s">
        <v>1468</v>
      </c>
      <c r="FR120" s="59" t="s">
        <v>1469</v>
      </c>
      <c r="FS120" s="59" t="s">
        <v>1470</v>
      </c>
      <c r="FT120" s="59" t="s">
        <v>1471</v>
      </c>
      <c r="FU120" s="59" t="s">
        <v>1472</v>
      </c>
      <c r="FV120" s="59" t="s">
        <v>1473</v>
      </c>
      <c r="FW120" s="59" t="s">
        <v>1463</v>
      </c>
      <c r="FX120" s="59" t="s">
        <v>1464</v>
      </c>
      <c r="FY120" s="59" t="s">
        <v>1465</v>
      </c>
      <c r="FZ120" s="59" t="s">
        <v>1466</v>
      </c>
      <c r="GA120" s="59" t="s">
        <v>1467</v>
      </c>
      <c r="GB120" s="59" t="s">
        <v>1468</v>
      </c>
      <c r="GC120" s="59" t="s">
        <v>1469</v>
      </c>
      <c r="GD120" s="59" t="s">
        <v>1470</v>
      </c>
      <c r="GE120" s="63" t="s">
        <v>1471</v>
      </c>
      <c r="GF120" s="63" t="s">
        <v>1472</v>
      </c>
      <c r="GG120" s="61" t="s">
        <v>1473</v>
      </c>
      <c r="GH120" s="52"/>
      <c r="GI120" s="62" t="s">
        <v>1462</v>
      </c>
      <c r="GJ120" s="52"/>
      <c r="GK120" s="62"/>
      <c r="GL120" s="64"/>
    </row>
    <row r="121" spans="1:194" ht="20.25" hidden="1" customHeight="1" x14ac:dyDescent="0.2">
      <c r="A121" s="44"/>
      <c r="B121" s="55" t="s">
        <v>1474</v>
      </c>
      <c r="C121" s="56" t="s">
        <v>31</v>
      </c>
      <c r="D121" s="57">
        <v>3</v>
      </c>
      <c r="E121" s="59">
        <f t="shared" ref="E121:L122" si="312">IFERROR(SUM(E112,E115,E118), 0)</f>
        <v>0</v>
      </c>
      <c r="F121" s="59">
        <f t="shared" si="312"/>
        <v>0</v>
      </c>
      <c r="G121" s="59">
        <f t="shared" si="312"/>
        <v>0</v>
      </c>
      <c r="H121" s="59">
        <f t="shared" si="312"/>
        <v>0</v>
      </c>
      <c r="I121" s="59">
        <f t="shared" si="312"/>
        <v>0</v>
      </c>
      <c r="J121" s="59">
        <f t="shared" si="312"/>
        <v>0</v>
      </c>
      <c r="K121" s="59">
        <f t="shared" si="312"/>
        <v>0</v>
      </c>
      <c r="L121" s="59">
        <f t="shared" si="312"/>
        <v>0</v>
      </c>
      <c r="M121" s="59">
        <f>IFERROR(SUM(M112,M115,M118), 0)</f>
        <v>0</v>
      </c>
      <c r="N121" s="59">
        <f>IFERROR(SUM(N112,N115,N118), 0)</f>
        <v>0</v>
      </c>
      <c r="O121" s="59">
        <f t="shared" si="176"/>
        <v>0</v>
      </c>
      <c r="P121" s="59">
        <f t="shared" ref="P121:Y122" si="313">IFERROR(SUM(P112,P115,P118), 0)</f>
        <v>0</v>
      </c>
      <c r="Q121" s="59">
        <f t="shared" si="313"/>
        <v>0</v>
      </c>
      <c r="R121" s="59">
        <f t="shared" si="313"/>
        <v>0</v>
      </c>
      <c r="S121" s="59">
        <f t="shared" si="313"/>
        <v>0</v>
      </c>
      <c r="T121" s="59">
        <f t="shared" si="313"/>
        <v>0</v>
      </c>
      <c r="U121" s="59">
        <f t="shared" si="313"/>
        <v>0</v>
      </c>
      <c r="V121" s="59">
        <f t="shared" si="313"/>
        <v>0</v>
      </c>
      <c r="W121" s="59">
        <f t="shared" si="313"/>
        <v>0</v>
      </c>
      <c r="X121" s="59">
        <f t="shared" si="313"/>
        <v>0</v>
      </c>
      <c r="Y121" s="59">
        <f t="shared" si="313"/>
        <v>0</v>
      </c>
      <c r="Z121" s="59">
        <f t="shared" si="177"/>
        <v>0</v>
      </c>
      <c r="AA121" s="59">
        <f t="shared" ref="AA121:AJ122" si="314">IFERROR(SUM(AA112,AA115,AA118), 0)</f>
        <v>0</v>
      </c>
      <c r="AB121" s="59">
        <f t="shared" si="314"/>
        <v>0</v>
      </c>
      <c r="AC121" s="59">
        <f t="shared" si="314"/>
        <v>0</v>
      </c>
      <c r="AD121" s="59">
        <f t="shared" si="314"/>
        <v>0</v>
      </c>
      <c r="AE121" s="59">
        <f t="shared" si="314"/>
        <v>0</v>
      </c>
      <c r="AF121" s="59">
        <f t="shared" si="314"/>
        <v>0</v>
      </c>
      <c r="AG121" s="59">
        <f t="shared" si="314"/>
        <v>0</v>
      </c>
      <c r="AH121" s="59">
        <f t="shared" si="314"/>
        <v>0</v>
      </c>
      <c r="AI121" s="59">
        <f t="shared" si="314"/>
        <v>0</v>
      </c>
      <c r="AJ121" s="59">
        <f t="shared" si="314"/>
        <v>0</v>
      </c>
      <c r="AK121" s="59">
        <f t="shared" si="178"/>
        <v>0</v>
      </c>
      <c r="AL121" s="59">
        <f t="shared" ref="AL121:AU122" si="315">IFERROR(SUM(AL112,AL115,AL118), 0)</f>
        <v>0</v>
      </c>
      <c r="AM121" s="59">
        <f t="shared" si="315"/>
        <v>0</v>
      </c>
      <c r="AN121" s="59">
        <f t="shared" si="315"/>
        <v>0</v>
      </c>
      <c r="AO121" s="59">
        <f t="shared" si="315"/>
        <v>0</v>
      </c>
      <c r="AP121" s="59">
        <f t="shared" si="315"/>
        <v>0</v>
      </c>
      <c r="AQ121" s="59">
        <f t="shared" si="315"/>
        <v>0</v>
      </c>
      <c r="AR121" s="59">
        <f t="shared" si="315"/>
        <v>0</v>
      </c>
      <c r="AS121" s="59">
        <f t="shared" si="315"/>
        <v>0</v>
      </c>
      <c r="AT121" s="59">
        <f t="shared" si="315"/>
        <v>0</v>
      </c>
      <c r="AU121" s="59">
        <f t="shared" si="315"/>
        <v>0</v>
      </c>
      <c r="AV121" s="59">
        <f t="shared" si="179"/>
        <v>0</v>
      </c>
      <c r="AW121" s="59">
        <f t="shared" ref="AW121:BF122" si="316">IFERROR(SUM(AW112,AW115,AW118), 0)</f>
        <v>0</v>
      </c>
      <c r="AX121" s="59">
        <f t="shared" si="316"/>
        <v>0</v>
      </c>
      <c r="AY121" s="59">
        <f t="shared" si="316"/>
        <v>0</v>
      </c>
      <c r="AZ121" s="59">
        <f t="shared" si="316"/>
        <v>0</v>
      </c>
      <c r="BA121" s="59">
        <f t="shared" si="316"/>
        <v>0</v>
      </c>
      <c r="BB121" s="59">
        <f t="shared" si="316"/>
        <v>0</v>
      </c>
      <c r="BC121" s="59">
        <f t="shared" si="316"/>
        <v>0</v>
      </c>
      <c r="BD121" s="59">
        <f t="shared" si="316"/>
        <v>0</v>
      </c>
      <c r="BE121" s="59">
        <f t="shared" si="316"/>
        <v>0</v>
      </c>
      <c r="BF121" s="59">
        <f t="shared" si="316"/>
        <v>0</v>
      </c>
      <c r="BG121" s="59">
        <f t="shared" si="180"/>
        <v>0</v>
      </c>
      <c r="BH121" s="59">
        <f t="shared" ref="BH121:BQ122" si="317">IFERROR(SUM(BH112,BH115,BH118), 0)</f>
        <v>0</v>
      </c>
      <c r="BI121" s="59">
        <f t="shared" si="317"/>
        <v>0</v>
      </c>
      <c r="BJ121" s="59">
        <f t="shared" si="317"/>
        <v>0</v>
      </c>
      <c r="BK121" s="59">
        <f t="shared" si="317"/>
        <v>0</v>
      </c>
      <c r="BL121" s="59">
        <f t="shared" si="317"/>
        <v>0</v>
      </c>
      <c r="BM121" s="59">
        <f t="shared" si="317"/>
        <v>0</v>
      </c>
      <c r="BN121" s="59">
        <f t="shared" si="317"/>
        <v>0</v>
      </c>
      <c r="BO121" s="59">
        <f t="shared" si="317"/>
        <v>0</v>
      </c>
      <c r="BP121" s="59">
        <f t="shared" si="317"/>
        <v>0</v>
      </c>
      <c r="BQ121" s="59">
        <f t="shared" si="317"/>
        <v>0</v>
      </c>
      <c r="BR121" s="59">
        <f t="shared" si="181"/>
        <v>0</v>
      </c>
      <c r="BS121" s="59">
        <f t="shared" ref="BS121:CB122" si="318">IFERROR(SUM(BS112,BS115,BS118), 0)</f>
        <v>0</v>
      </c>
      <c r="BT121" s="59">
        <f t="shared" si="318"/>
        <v>0</v>
      </c>
      <c r="BU121" s="59">
        <f t="shared" si="318"/>
        <v>0</v>
      </c>
      <c r="BV121" s="59">
        <f t="shared" si="318"/>
        <v>0</v>
      </c>
      <c r="BW121" s="59">
        <f t="shared" si="318"/>
        <v>0</v>
      </c>
      <c r="BX121" s="59">
        <f t="shared" si="318"/>
        <v>0</v>
      </c>
      <c r="BY121" s="59">
        <f t="shared" si="318"/>
        <v>0</v>
      </c>
      <c r="BZ121" s="59">
        <f t="shared" si="318"/>
        <v>0</v>
      </c>
      <c r="CA121" s="59">
        <f t="shared" si="318"/>
        <v>0</v>
      </c>
      <c r="CB121" s="59">
        <f t="shared" si="318"/>
        <v>0</v>
      </c>
      <c r="CC121" s="59">
        <f t="shared" si="182"/>
        <v>0</v>
      </c>
      <c r="CD121" s="59">
        <f t="shared" ref="CD121:CM122" si="319">IFERROR(SUM(CD112,CD115,CD118), 0)</f>
        <v>0</v>
      </c>
      <c r="CE121" s="59">
        <f t="shared" si="319"/>
        <v>0</v>
      </c>
      <c r="CF121" s="59">
        <f t="shared" si="319"/>
        <v>0</v>
      </c>
      <c r="CG121" s="59">
        <f t="shared" si="319"/>
        <v>0</v>
      </c>
      <c r="CH121" s="59">
        <f t="shared" si="319"/>
        <v>0</v>
      </c>
      <c r="CI121" s="59">
        <f t="shared" si="319"/>
        <v>0</v>
      </c>
      <c r="CJ121" s="59">
        <f t="shared" si="319"/>
        <v>0</v>
      </c>
      <c r="CK121" s="59">
        <f t="shared" si="319"/>
        <v>0</v>
      </c>
      <c r="CL121" s="63">
        <f t="shared" si="319"/>
        <v>0</v>
      </c>
      <c r="CM121" s="63">
        <f t="shared" si="319"/>
        <v>0</v>
      </c>
      <c r="CN121" s="61">
        <f t="shared" si="183"/>
        <v>0</v>
      </c>
      <c r="CO121" s="52"/>
      <c r="CP121" s="62" t="s">
        <v>1475</v>
      </c>
      <c r="CQ121" s="52"/>
      <c r="CR121" s="62"/>
      <c r="CS121" s="54"/>
      <c r="CT121" s="54"/>
      <c r="CU121" s="55" t="s">
        <v>1474</v>
      </c>
      <c r="CV121" s="56" t="s">
        <v>31</v>
      </c>
      <c r="CW121" s="57">
        <v>3</v>
      </c>
      <c r="CX121" s="59" t="s">
        <v>1476</v>
      </c>
      <c r="CY121" s="59" t="s">
        <v>1477</v>
      </c>
      <c r="CZ121" s="59" t="s">
        <v>1478</v>
      </c>
      <c r="DA121" s="59" t="s">
        <v>1479</v>
      </c>
      <c r="DB121" s="59" t="s">
        <v>1480</v>
      </c>
      <c r="DC121" s="59" t="s">
        <v>1481</v>
      </c>
      <c r="DD121" s="59" t="s">
        <v>1482</v>
      </c>
      <c r="DE121" s="59" t="s">
        <v>1483</v>
      </c>
      <c r="DF121" s="59" t="s">
        <v>1484</v>
      </c>
      <c r="DG121" s="59" t="s">
        <v>1485</v>
      </c>
      <c r="DH121" s="59" t="s">
        <v>1486</v>
      </c>
      <c r="DI121" s="59" t="s">
        <v>1476</v>
      </c>
      <c r="DJ121" s="59" t="s">
        <v>1477</v>
      </c>
      <c r="DK121" s="59" t="s">
        <v>1478</v>
      </c>
      <c r="DL121" s="59" t="s">
        <v>1479</v>
      </c>
      <c r="DM121" s="59" t="s">
        <v>1480</v>
      </c>
      <c r="DN121" s="59" t="s">
        <v>1481</v>
      </c>
      <c r="DO121" s="59" t="s">
        <v>1482</v>
      </c>
      <c r="DP121" s="59" t="s">
        <v>1483</v>
      </c>
      <c r="DQ121" s="59" t="s">
        <v>1484</v>
      </c>
      <c r="DR121" s="59" t="s">
        <v>1485</v>
      </c>
      <c r="DS121" s="59" t="s">
        <v>1486</v>
      </c>
      <c r="DT121" s="59" t="s">
        <v>1476</v>
      </c>
      <c r="DU121" s="59" t="s">
        <v>1477</v>
      </c>
      <c r="DV121" s="59" t="s">
        <v>1478</v>
      </c>
      <c r="DW121" s="59" t="s">
        <v>1479</v>
      </c>
      <c r="DX121" s="59" t="s">
        <v>1480</v>
      </c>
      <c r="DY121" s="59" t="s">
        <v>1481</v>
      </c>
      <c r="DZ121" s="59" t="s">
        <v>1482</v>
      </c>
      <c r="EA121" s="59" t="s">
        <v>1483</v>
      </c>
      <c r="EB121" s="59" t="s">
        <v>1484</v>
      </c>
      <c r="EC121" s="59" t="s">
        <v>1485</v>
      </c>
      <c r="ED121" s="59" t="s">
        <v>1486</v>
      </c>
      <c r="EE121" s="59" t="s">
        <v>1476</v>
      </c>
      <c r="EF121" s="59" t="s">
        <v>1477</v>
      </c>
      <c r="EG121" s="59" t="s">
        <v>1478</v>
      </c>
      <c r="EH121" s="59" t="s">
        <v>1479</v>
      </c>
      <c r="EI121" s="59" t="s">
        <v>1480</v>
      </c>
      <c r="EJ121" s="59" t="s">
        <v>1481</v>
      </c>
      <c r="EK121" s="59" t="s">
        <v>1482</v>
      </c>
      <c r="EL121" s="59" t="s">
        <v>1483</v>
      </c>
      <c r="EM121" s="59" t="s">
        <v>1484</v>
      </c>
      <c r="EN121" s="59" t="s">
        <v>1485</v>
      </c>
      <c r="EO121" s="59" t="s">
        <v>1486</v>
      </c>
      <c r="EP121" s="59" t="s">
        <v>1476</v>
      </c>
      <c r="EQ121" s="59" t="s">
        <v>1477</v>
      </c>
      <c r="ER121" s="59" t="s">
        <v>1478</v>
      </c>
      <c r="ES121" s="59" t="s">
        <v>1479</v>
      </c>
      <c r="ET121" s="59" t="s">
        <v>1480</v>
      </c>
      <c r="EU121" s="59" t="s">
        <v>1481</v>
      </c>
      <c r="EV121" s="59" t="s">
        <v>1482</v>
      </c>
      <c r="EW121" s="59" t="s">
        <v>1483</v>
      </c>
      <c r="EX121" s="59" t="s">
        <v>1484</v>
      </c>
      <c r="EY121" s="59" t="s">
        <v>1485</v>
      </c>
      <c r="EZ121" s="59" t="s">
        <v>1486</v>
      </c>
      <c r="FA121" s="59" t="s">
        <v>1476</v>
      </c>
      <c r="FB121" s="59" t="s">
        <v>1477</v>
      </c>
      <c r="FC121" s="59" t="s">
        <v>1478</v>
      </c>
      <c r="FD121" s="59" t="s">
        <v>1479</v>
      </c>
      <c r="FE121" s="59" t="s">
        <v>1480</v>
      </c>
      <c r="FF121" s="59" t="s">
        <v>1481</v>
      </c>
      <c r="FG121" s="59" t="s">
        <v>1482</v>
      </c>
      <c r="FH121" s="59" t="s">
        <v>1483</v>
      </c>
      <c r="FI121" s="59" t="s">
        <v>1484</v>
      </c>
      <c r="FJ121" s="59" t="s">
        <v>1485</v>
      </c>
      <c r="FK121" s="59" t="s">
        <v>1486</v>
      </c>
      <c r="FL121" s="59" t="s">
        <v>1476</v>
      </c>
      <c r="FM121" s="59" t="s">
        <v>1477</v>
      </c>
      <c r="FN121" s="59" t="s">
        <v>1478</v>
      </c>
      <c r="FO121" s="59" t="s">
        <v>1479</v>
      </c>
      <c r="FP121" s="59" t="s">
        <v>1480</v>
      </c>
      <c r="FQ121" s="59" t="s">
        <v>1481</v>
      </c>
      <c r="FR121" s="59" t="s">
        <v>1482</v>
      </c>
      <c r="FS121" s="59" t="s">
        <v>1483</v>
      </c>
      <c r="FT121" s="59" t="s">
        <v>1484</v>
      </c>
      <c r="FU121" s="59" t="s">
        <v>1485</v>
      </c>
      <c r="FV121" s="59" t="s">
        <v>1486</v>
      </c>
      <c r="FW121" s="59" t="s">
        <v>1476</v>
      </c>
      <c r="FX121" s="59" t="s">
        <v>1477</v>
      </c>
      <c r="FY121" s="59" t="s">
        <v>1478</v>
      </c>
      <c r="FZ121" s="59" t="s">
        <v>1479</v>
      </c>
      <c r="GA121" s="59" t="s">
        <v>1480</v>
      </c>
      <c r="GB121" s="59" t="s">
        <v>1481</v>
      </c>
      <c r="GC121" s="59" t="s">
        <v>1482</v>
      </c>
      <c r="GD121" s="59" t="s">
        <v>1483</v>
      </c>
      <c r="GE121" s="63" t="s">
        <v>1484</v>
      </c>
      <c r="GF121" s="63" t="s">
        <v>1485</v>
      </c>
      <c r="GG121" s="61" t="s">
        <v>1486</v>
      </c>
      <c r="GH121" s="52"/>
      <c r="GI121" s="62" t="s">
        <v>1475</v>
      </c>
      <c r="GJ121" s="52"/>
      <c r="GK121" s="62"/>
      <c r="GL121" s="54"/>
    </row>
    <row r="122" spans="1:194" ht="20.25" hidden="1" customHeight="1" x14ac:dyDescent="0.2">
      <c r="A122" s="44"/>
      <c r="B122" s="55" t="s">
        <v>1487</v>
      </c>
      <c r="C122" s="56" t="s">
        <v>31</v>
      </c>
      <c r="D122" s="57">
        <v>3</v>
      </c>
      <c r="E122" s="59">
        <f t="shared" si="312"/>
        <v>0</v>
      </c>
      <c r="F122" s="59">
        <f t="shared" si="312"/>
        <v>0</v>
      </c>
      <c r="G122" s="59">
        <f t="shared" si="312"/>
        <v>0</v>
      </c>
      <c r="H122" s="59">
        <f t="shared" si="312"/>
        <v>0</v>
      </c>
      <c r="I122" s="59">
        <f t="shared" si="312"/>
        <v>0</v>
      </c>
      <c r="J122" s="59">
        <f t="shared" si="312"/>
        <v>0</v>
      </c>
      <c r="K122" s="59">
        <f t="shared" si="312"/>
        <v>0</v>
      </c>
      <c r="L122" s="59">
        <f t="shared" si="312"/>
        <v>0</v>
      </c>
      <c r="M122" s="59">
        <f>IFERROR(SUM(M113,M116,M119), 0)</f>
        <v>0</v>
      </c>
      <c r="N122" s="59">
        <f>IFERROR(SUM(N113,N116,N119), 0)</f>
        <v>0</v>
      </c>
      <c r="O122" s="59">
        <f t="shared" si="176"/>
        <v>0</v>
      </c>
      <c r="P122" s="59">
        <f t="shared" si="313"/>
        <v>0</v>
      </c>
      <c r="Q122" s="59">
        <f t="shared" si="313"/>
        <v>0</v>
      </c>
      <c r="R122" s="59">
        <f t="shared" si="313"/>
        <v>0</v>
      </c>
      <c r="S122" s="59">
        <f t="shared" si="313"/>
        <v>0</v>
      </c>
      <c r="T122" s="59">
        <f t="shared" si="313"/>
        <v>0</v>
      </c>
      <c r="U122" s="59">
        <f t="shared" si="313"/>
        <v>0</v>
      </c>
      <c r="V122" s="59">
        <f t="shared" si="313"/>
        <v>0</v>
      </c>
      <c r="W122" s="59">
        <f t="shared" si="313"/>
        <v>0</v>
      </c>
      <c r="X122" s="59">
        <f t="shared" si="313"/>
        <v>0</v>
      </c>
      <c r="Y122" s="59">
        <f t="shared" si="313"/>
        <v>0</v>
      </c>
      <c r="Z122" s="59">
        <f t="shared" si="177"/>
        <v>0</v>
      </c>
      <c r="AA122" s="59">
        <f t="shared" si="314"/>
        <v>0</v>
      </c>
      <c r="AB122" s="59">
        <f t="shared" si="314"/>
        <v>0</v>
      </c>
      <c r="AC122" s="59">
        <f t="shared" si="314"/>
        <v>0</v>
      </c>
      <c r="AD122" s="59">
        <f t="shared" si="314"/>
        <v>0</v>
      </c>
      <c r="AE122" s="59">
        <f t="shared" si="314"/>
        <v>0</v>
      </c>
      <c r="AF122" s="59">
        <f t="shared" si="314"/>
        <v>0</v>
      </c>
      <c r="AG122" s="59">
        <f t="shared" si="314"/>
        <v>0</v>
      </c>
      <c r="AH122" s="59">
        <f t="shared" si="314"/>
        <v>0</v>
      </c>
      <c r="AI122" s="59">
        <f t="shared" si="314"/>
        <v>0</v>
      </c>
      <c r="AJ122" s="59">
        <f t="shared" si="314"/>
        <v>0</v>
      </c>
      <c r="AK122" s="59">
        <f t="shared" si="178"/>
        <v>0</v>
      </c>
      <c r="AL122" s="59">
        <f t="shared" si="315"/>
        <v>0</v>
      </c>
      <c r="AM122" s="59">
        <f t="shared" si="315"/>
        <v>0</v>
      </c>
      <c r="AN122" s="59">
        <f t="shared" si="315"/>
        <v>0</v>
      </c>
      <c r="AO122" s="59">
        <f t="shared" si="315"/>
        <v>0</v>
      </c>
      <c r="AP122" s="59">
        <f t="shared" si="315"/>
        <v>0</v>
      </c>
      <c r="AQ122" s="59">
        <f t="shared" si="315"/>
        <v>0</v>
      </c>
      <c r="AR122" s="59">
        <f t="shared" si="315"/>
        <v>0</v>
      </c>
      <c r="AS122" s="59">
        <f t="shared" si="315"/>
        <v>0</v>
      </c>
      <c r="AT122" s="59">
        <f t="shared" si="315"/>
        <v>0</v>
      </c>
      <c r="AU122" s="59">
        <f t="shared" si="315"/>
        <v>0</v>
      </c>
      <c r="AV122" s="59">
        <f t="shared" si="179"/>
        <v>0</v>
      </c>
      <c r="AW122" s="59">
        <f t="shared" si="316"/>
        <v>0</v>
      </c>
      <c r="AX122" s="59">
        <f t="shared" si="316"/>
        <v>0</v>
      </c>
      <c r="AY122" s="59">
        <f t="shared" si="316"/>
        <v>0</v>
      </c>
      <c r="AZ122" s="59">
        <f t="shared" si="316"/>
        <v>0</v>
      </c>
      <c r="BA122" s="59">
        <f t="shared" si="316"/>
        <v>0</v>
      </c>
      <c r="BB122" s="59">
        <f t="shared" si="316"/>
        <v>0</v>
      </c>
      <c r="BC122" s="59">
        <f t="shared" si="316"/>
        <v>0</v>
      </c>
      <c r="BD122" s="59">
        <f t="shared" si="316"/>
        <v>0</v>
      </c>
      <c r="BE122" s="59">
        <f t="shared" si="316"/>
        <v>0</v>
      </c>
      <c r="BF122" s="59">
        <f t="shared" si="316"/>
        <v>0</v>
      </c>
      <c r="BG122" s="59">
        <f t="shared" si="180"/>
        <v>0</v>
      </c>
      <c r="BH122" s="59">
        <f t="shared" si="317"/>
        <v>0</v>
      </c>
      <c r="BI122" s="59">
        <f t="shared" si="317"/>
        <v>0</v>
      </c>
      <c r="BJ122" s="59">
        <f t="shared" si="317"/>
        <v>0</v>
      </c>
      <c r="BK122" s="59">
        <f t="shared" si="317"/>
        <v>0</v>
      </c>
      <c r="BL122" s="59">
        <f t="shared" si="317"/>
        <v>0</v>
      </c>
      <c r="BM122" s="59">
        <f t="shared" si="317"/>
        <v>0</v>
      </c>
      <c r="BN122" s="59">
        <f t="shared" si="317"/>
        <v>0</v>
      </c>
      <c r="BO122" s="59">
        <f t="shared" si="317"/>
        <v>0</v>
      </c>
      <c r="BP122" s="59">
        <f t="shared" si="317"/>
        <v>0</v>
      </c>
      <c r="BQ122" s="59">
        <f t="shared" si="317"/>
        <v>0</v>
      </c>
      <c r="BR122" s="59">
        <f t="shared" si="181"/>
        <v>0</v>
      </c>
      <c r="BS122" s="59">
        <f t="shared" si="318"/>
        <v>0</v>
      </c>
      <c r="BT122" s="59">
        <f t="shared" si="318"/>
        <v>0</v>
      </c>
      <c r="BU122" s="59">
        <f t="shared" si="318"/>
        <v>0</v>
      </c>
      <c r="BV122" s="59">
        <f t="shared" si="318"/>
        <v>0</v>
      </c>
      <c r="BW122" s="59">
        <f t="shared" si="318"/>
        <v>0</v>
      </c>
      <c r="BX122" s="59">
        <f t="shared" si="318"/>
        <v>0</v>
      </c>
      <c r="BY122" s="59">
        <f t="shared" si="318"/>
        <v>0</v>
      </c>
      <c r="BZ122" s="59">
        <f t="shared" si="318"/>
        <v>0</v>
      </c>
      <c r="CA122" s="59">
        <f t="shared" si="318"/>
        <v>0</v>
      </c>
      <c r="CB122" s="59">
        <f t="shared" si="318"/>
        <v>0</v>
      </c>
      <c r="CC122" s="59">
        <f t="shared" si="182"/>
        <v>0</v>
      </c>
      <c r="CD122" s="59">
        <f t="shared" si="319"/>
        <v>0</v>
      </c>
      <c r="CE122" s="59">
        <f t="shared" si="319"/>
        <v>0</v>
      </c>
      <c r="CF122" s="59">
        <f t="shared" si="319"/>
        <v>0</v>
      </c>
      <c r="CG122" s="59">
        <f t="shared" si="319"/>
        <v>0</v>
      </c>
      <c r="CH122" s="59">
        <f t="shared" si="319"/>
        <v>0</v>
      </c>
      <c r="CI122" s="59">
        <f t="shared" si="319"/>
        <v>0</v>
      </c>
      <c r="CJ122" s="59">
        <f t="shared" si="319"/>
        <v>0</v>
      </c>
      <c r="CK122" s="59">
        <f t="shared" si="319"/>
        <v>0</v>
      </c>
      <c r="CL122" s="63">
        <f t="shared" si="319"/>
        <v>0</v>
      </c>
      <c r="CM122" s="63">
        <f t="shared" si="319"/>
        <v>0</v>
      </c>
      <c r="CN122" s="61">
        <f t="shared" si="183"/>
        <v>0</v>
      </c>
      <c r="CO122" s="52"/>
      <c r="CP122" s="62" t="s">
        <v>1488</v>
      </c>
      <c r="CQ122" s="52"/>
      <c r="CR122" s="62"/>
      <c r="CS122" s="54"/>
      <c r="CT122" s="54"/>
      <c r="CU122" s="55" t="s">
        <v>1487</v>
      </c>
      <c r="CV122" s="56" t="s">
        <v>31</v>
      </c>
      <c r="CW122" s="57">
        <v>3</v>
      </c>
      <c r="CX122" s="59" t="s">
        <v>1489</v>
      </c>
      <c r="CY122" s="59" t="s">
        <v>1490</v>
      </c>
      <c r="CZ122" s="59" t="s">
        <v>1491</v>
      </c>
      <c r="DA122" s="59" t="s">
        <v>1492</v>
      </c>
      <c r="DB122" s="59" t="s">
        <v>1493</v>
      </c>
      <c r="DC122" s="59" t="s">
        <v>1494</v>
      </c>
      <c r="DD122" s="59" t="s">
        <v>1495</v>
      </c>
      <c r="DE122" s="59" t="s">
        <v>1496</v>
      </c>
      <c r="DF122" s="59" t="s">
        <v>1497</v>
      </c>
      <c r="DG122" s="59" t="s">
        <v>1498</v>
      </c>
      <c r="DH122" s="59" t="s">
        <v>1499</v>
      </c>
      <c r="DI122" s="59" t="s">
        <v>1489</v>
      </c>
      <c r="DJ122" s="59" t="s">
        <v>1490</v>
      </c>
      <c r="DK122" s="59" t="s">
        <v>1491</v>
      </c>
      <c r="DL122" s="59" t="s">
        <v>1492</v>
      </c>
      <c r="DM122" s="59" t="s">
        <v>1493</v>
      </c>
      <c r="DN122" s="59" t="s">
        <v>1494</v>
      </c>
      <c r="DO122" s="59" t="s">
        <v>1495</v>
      </c>
      <c r="DP122" s="59" t="s">
        <v>1496</v>
      </c>
      <c r="DQ122" s="59" t="s">
        <v>1497</v>
      </c>
      <c r="DR122" s="59" t="s">
        <v>1498</v>
      </c>
      <c r="DS122" s="59" t="s">
        <v>1499</v>
      </c>
      <c r="DT122" s="59" t="s">
        <v>1489</v>
      </c>
      <c r="DU122" s="59" t="s">
        <v>1490</v>
      </c>
      <c r="DV122" s="59" t="s">
        <v>1491</v>
      </c>
      <c r="DW122" s="59" t="s">
        <v>1492</v>
      </c>
      <c r="DX122" s="59" t="s">
        <v>1493</v>
      </c>
      <c r="DY122" s="59" t="s">
        <v>1494</v>
      </c>
      <c r="DZ122" s="59" t="s">
        <v>1495</v>
      </c>
      <c r="EA122" s="59" t="s">
        <v>1496</v>
      </c>
      <c r="EB122" s="59" t="s">
        <v>1497</v>
      </c>
      <c r="EC122" s="59" t="s">
        <v>1498</v>
      </c>
      <c r="ED122" s="59" t="s">
        <v>1499</v>
      </c>
      <c r="EE122" s="59" t="s">
        <v>1489</v>
      </c>
      <c r="EF122" s="59" t="s">
        <v>1490</v>
      </c>
      <c r="EG122" s="59" t="s">
        <v>1491</v>
      </c>
      <c r="EH122" s="59" t="s">
        <v>1492</v>
      </c>
      <c r="EI122" s="59" t="s">
        <v>1493</v>
      </c>
      <c r="EJ122" s="59" t="s">
        <v>1494</v>
      </c>
      <c r="EK122" s="59" t="s">
        <v>1495</v>
      </c>
      <c r="EL122" s="59" t="s">
        <v>1496</v>
      </c>
      <c r="EM122" s="59" t="s">
        <v>1497</v>
      </c>
      <c r="EN122" s="59" t="s">
        <v>1498</v>
      </c>
      <c r="EO122" s="59" t="s">
        <v>1499</v>
      </c>
      <c r="EP122" s="59" t="s">
        <v>1489</v>
      </c>
      <c r="EQ122" s="59" t="s">
        <v>1490</v>
      </c>
      <c r="ER122" s="59" t="s">
        <v>1491</v>
      </c>
      <c r="ES122" s="59" t="s">
        <v>1492</v>
      </c>
      <c r="ET122" s="59" t="s">
        <v>1493</v>
      </c>
      <c r="EU122" s="59" t="s">
        <v>1494</v>
      </c>
      <c r="EV122" s="59" t="s">
        <v>1495</v>
      </c>
      <c r="EW122" s="59" t="s">
        <v>1496</v>
      </c>
      <c r="EX122" s="59" t="s">
        <v>1497</v>
      </c>
      <c r="EY122" s="59" t="s">
        <v>1498</v>
      </c>
      <c r="EZ122" s="59" t="s">
        <v>1499</v>
      </c>
      <c r="FA122" s="59" t="s">
        <v>1489</v>
      </c>
      <c r="FB122" s="59" t="s">
        <v>1490</v>
      </c>
      <c r="FC122" s="59" t="s">
        <v>1491</v>
      </c>
      <c r="FD122" s="59" t="s">
        <v>1492</v>
      </c>
      <c r="FE122" s="59" t="s">
        <v>1493</v>
      </c>
      <c r="FF122" s="59" t="s">
        <v>1494</v>
      </c>
      <c r="FG122" s="59" t="s">
        <v>1495</v>
      </c>
      <c r="FH122" s="59" t="s">
        <v>1496</v>
      </c>
      <c r="FI122" s="59" t="s">
        <v>1497</v>
      </c>
      <c r="FJ122" s="59" t="s">
        <v>1498</v>
      </c>
      <c r="FK122" s="59" t="s">
        <v>1499</v>
      </c>
      <c r="FL122" s="59" t="s">
        <v>1489</v>
      </c>
      <c r="FM122" s="59" t="s">
        <v>1490</v>
      </c>
      <c r="FN122" s="59" t="s">
        <v>1491</v>
      </c>
      <c r="FO122" s="59" t="s">
        <v>1492</v>
      </c>
      <c r="FP122" s="59" t="s">
        <v>1493</v>
      </c>
      <c r="FQ122" s="59" t="s">
        <v>1494</v>
      </c>
      <c r="FR122" s="59" t="s">
        <v>1495</v>
      </c>
      <c r="FS122" s="59" t="s">
        <v>1496</v>
      </c>
      <c r="FT122" s="59" t="s">
        <v>1497</v>
      </c>
      <c r="FU122" s="59" t="s">
        <v>1498</v>
      </c>
      <c r="FV122" s="59" t="s">
        <v>1499</v>
      </c>
      <c r="FW122" s="59" t="s">
        <v>1489</v>
      </c>
      <c r="FX122" s="59" t="s">
        <v>1490</v>
      </c>
      <c r="FY122" s="59" t="s">
        <v>1491</v>
      </c>
      <c r="FZ122" s="59" t="s">
        <v>1492</v>
      </c>
      <c r="GA122" s="59" t="s">
        <v>1493</v>
      </c>
      <c r="GB122" s="59" t="s">
        <v>1494</v>
      </c>
      <c r="GC122" s="59" t="s">
        <v>1495</v>
      </c>
      <c r="GD122" s="59" t="s">
        <v>1496</v>
      </c>
      <c r="GE122" s="63" t="s">
        <v>1497</v>
      </c>
      <c r="GF122" s="63" t="s">
        <v>1498</v>
      </c>
      <c r="GG122" s="61" t="s">
        <v>1499</v>
      </c>
      <c r="GH122" s="52"/>
      <c r="GI122" s="62" t="s">
        <v>1488</v>
      </c>
      <c r="GJ122" s="52"/>
      <c r="GK122" s="62"/>
      <c r="GL122" s="54"/>
    </row>
    <row r="123" spans="1:194" ht="20.25" hidden="1" customHeight="1" x14ac:dyDescent="0.2">
      <c r="A123" s="44"/>
      <c r="B123" s="55" t="s">
        <v>1500</v>
      </c>
      <c r="C123" s="56" t="s">
        <v>31</v>
      </c>
      <c r="D123" s="57">
        <v>3</v>
      </c>
      <c r="E123" s="59">
        <f>IFERROR(SUM(E114,E117,E120), 0)</f>
        <v>0</v>
      </c>
      <c r="F123" s="59">
        <f t="shared" ref="F123:L123" si="320">IFERROR(SUM(F121:F122), 0)</f>
        <v>0</v>
      </c>
      <c r="G123" s="59">
        <f t="shared" si="320"/>
        <v>0</v>
      </c>
      <c r="H123" s="59">
        <f t="shared" si="320"/>
        <v>0</v>
      </c>
      <c r="I123" s="59">
        <f t="shared" si="320"/>
        <v>0</v>
      </c>
      <c r="J123" s="59">
        <f t="shared" si="320"/>
        <v>0</v>
      </c>
      <c r="K123" s="59">
        <f t="shared" si="320"/>
        <v>0</v>
      </c>
      <c r="L123" s="59">
        <f t="shared" si="320"/>
        <v>0</v>
      </c>
      <c r="M123" s="59">
        <f>IFERROR(SUM(M121:M122), 0)</f>
        <v>0</v>
      </c>
      <c r="N123" s="59">
        <f>IFERROR(SUM(N121:N122), 0)</f>
        <v>0</v>
      </c>
      <c r="O123" s="59">
        <f t="shared" si="176"/>
        <v>0</v>
      </c>
      <c r="P123" s="59">
        <f>IFERROR(SUM(P114,P117,P120), 0)</f>
        <v>0</v>
      </c>
      <c r="Q123" s="59">
        <f t="shared" ref="Q123:Y123" si="321">IFERROR(SUM(Q121:Q122), 0)</f>
        <v>0</v>
      </c>
      <c r="R123" s="59">
        <f t="shared" si="321"/>
        <v>0</v>
      </c>
      <c r="S123" s="59">
        <f t="shared" si="321"/>
        <v>0</v>
      </c>
      <c r="T123" s="59">
        <f t="shared" si="321"/>
        <v>0</v>
      </c>
      <c r="U123" s="59">
        <f t="shared" si="321"/>
        <v>0</v>
      </c>
      <c r="V123" s="59">
        <f t="shared" si="321"/>
        <v>0</v>
      </c>
      <c r="W123" s="59">
        <f t="shared" si="321"/>
        <v>0</v>
      </c>
      <c r="X123" s="59">
        <f t="shared" si="321"/>
        <v>0</v>
      </c>
      <c r="Y123" s="59">
        <f t="shared" si="321"/>
        <v>0</v>
      </c>
      <c r="Z123" s="59">
        <f t="shared" si="177"/>
        <v>0</v>
      </c>
      <c r="AA123" s="59">
        <f>IFERROR(SUM(AA114,AA117,AA120), 0)</f>
        <v>0</v>
      </c>
      <c r="AB123" s="59">
        <f t="shared" ref="AB123:AJ123" si="322">IFERROR(SUM(AB121:AB122), 0)</f>
        <v>0</v>
      </c>
      <c r="AC123" s="59">
        <f t="shared" si="322"/>
        <v>0</v>
      </c>
      <c r="AD123" s="59">
        <f t="shared" si="322"/>
        <v>0</v>
      </c>
      <c r="AE123" s="59">
        <f t="shared" si="322"/>
        <v>0</v>
      </c>
      <c r="AF123" s="59">
        <f t="shared" si="322"/>
        <v>0</v>
      </c>
      <c r="AG123" s="59">
        <f t="shared" si="322"/>
        <v>0</v>
      </c>
      <c r="AH123" s="59">
        <f t="shared" si="322"/>
        <v>0</v>
      </c>
      <c r="AI123" s="59">
        <f t="shared" si="322"/>
        <v>0</v>
      </c>
      <c r="AJ123" s="59">
        <f t="shared" si="322"/>
        <v>0</v>
      </c>
      <c r="AK123" s="59">
        <f t="shared" si="178"/>
        <v>0</v>
      </c>
      <c r="AL123" s="59">
        <f>IFERROR(SUM(AL114,AL117,AL120), 0)</f>
        <v>0</v>
      </c>
      <c r="AM123" s="59">
        <f t="shared" ref="AM123:AU123" si="323">IFERROR(SUM(AM121:AM122), 0)</f>
        <v>0</v>
      </c>
      <c r="AN123" s="59">
        <f t="shared" si="323"/>
        <v>0</v>
      </c>
      <c r="AO123" s="59">
        <f t="shared" si="323"/>
        <v>0</v>
      </c>
      <c r="AP123" s="59">
        <f t="shared" si="323"/>
        <v>0</v>
      </c>
      <c r="AQ123" s="59">
        <f t="shared" si="323"/>
        <v>0</v>
      </c>
      <c r="AR123" s="59">
        <f t="shared" si="323"/>
        <v>0</v>
      </c>
      <c r="AS123" s="59">
        <f t="shared" si="323"/>
        <v>0</v>
      </c>
      <c r="AT123" s="59">
        <f t="shared" si="323"/>
        <v>0</v>
      </c>
      <c r="AU123" s="59">
        <f t="shared" si="323"/>
        <v>0</v>
      </c>
      <c r="AV123" s="59">
        <f t="shared" si="179"/>
        <v>0</v>
      </c>
      <c r="AW123" s="59">
        <f>IFERROR(SUM(AW114,AW117,AW120), 0)</f>
        <v>0</v>
      </c>
      <c r="AX123" s="59">
        <f t="shared" ref="AX123:BF123" si="324">IFERROR(SUM(AX121:AX122), 0)</f>
        <v>0</v>
      </c>
      <c r="AY123" s="59">
        <f t="shared" si="324"/>
        <v>0</v>
      </c>
      <c r="AZ123" s="59">
        <f t="shared" si="324"/>
        <v>0</v>
      </c>
      <c r="BA123" s="59">
        <f t="shared" si="324"/>
        <v>0</v>
      </c>
      <c r="BB123" s="59">
        <f t="shared" si="324"/>
        <v>0</v>
      </c>
      <c r="BC123" s="59">
        <f t="shared" si="324"/>
        <v>0</v>
      </c>
      <c r="BD123" s="59">
        <f t="shared" si="324"/>
        <v>0</v>
      </c>
      <c r="BE123" s="59">
        <f t="shared" si="324"/>
        <v>0</v>
      </c>
      <c r="BF123" s="59">
        <f t="shared" si="324"/>
        <v>0</v>
      </c>
      <c r="BG123" s="59">
        <f t="shared" si="180"/>
        <v>0</v>
      </c>
      <c r="BH123" s="59">
        <f>IFERROR(SUM(BH114,BH117,BH120), 0)</f>
        <v>0</v>
      </c>
      <c r="BI123" s="59">
        <f t="shared" ref="BI123:BQ123" si="325">IFERROR(SUM(BI121:BI122), 0)</f>
        <v>0</v>
      </c>
      <c r="BJ123" s="59">
        <f t="shared" si="325"/>
        <v>0</v>
      </c>
      <c r="BK123" s="59">
        <f t="shared" si="325"/>
        <v>0</v>
      </c>
      <c r="BL123" s="59">
        <f t="shared" si="325"/>
        <v>0</v>
      </c>
      <c r="BM123" s="59">
        <f t="shared" si="325"/>
        <v>0</v>
      </c>
      <c r="BN123" s="59">
        <f t="shared" si="325"/>
        <v>0</v>
      </c>
      <c r="BO123" s="59">
        <f t="shared" si="325"/>
        <v>0</v>
      </c>
      <c r="BP123" s="59">
        <f t="shared" si="325"/>
        <v>0</v>
      </c>
      <c r="BQ123" s="59">
        <f t="shared" si="325"/>
        <v>0</v>
      </c>
      <c r="BR123" s="59">
        <f t="shared" si="181"/>
        <v>0</v>
      </c>
      <c r="BS123" s="59">
        <f>IFERROR(SUM(BS114,BS117,BS120), 0)</f>
        <v>0</v>
      </c>
      <c r="BT123" s="59">
        <f t="shared" ref="BT123:CB123" si="326">IFERROR(SUM(BT121:BT122), 0)</f>
        <v>0</v>
      </c>
      <c r="BU123" s="59">
        <f t="shared" si="326"/>
        <v>0</v>
      </c>
      <c r="BV123" s="59">
        <f t="shared" si="326"/>
        <v>0</v>
      </c>
      <c r="BW123" s="59">
        <f t="shared" si="326"/>
        <v>0</v>
      </c>
      <c r="BX123" s="59">
        <f t="shared" si="326"/>
        <v>0</v>
      </c>
      <c r="BY123" s="59">
        <f t="shared" si="326"/>
        <v>0</v>
      </c>
      <c r="BZ123" s="59">
        <f t="shared" si="326"/>
        <v>0</v>
      </c>
      <c r="CA123" s="59">
        <f t="shared" si="326"/>
        <v>0</v>
      </c>
      <c r="CB123" s="59">
        <f t="shared" si="326"/>
        <v>0</v>
      </c>
      <c r="CC123" s="59">
        <f t="shared" si="182"/>
        <v>0</v>
      </c>
      <c r="CD123" s="59">
        <f>IFERROR(SUM(CD114,CD117,CD120), 0)</f>
        <v>0</v>
      </c>
      <c r="CE123" s="59">
        <f t="shared" ref="CE123:CM123" si="327">IFERROR(SUM(CE121:CE122), 0)</f>
        <v>0</v>
      </c>
      <c r="CF123" s="59">
        <f t="shared" si="327"/>
        <v>0</v>
      </c>
      <c r="CG123" s="59">
        <f t="shared" si="327"/>
        <v>0</v>
      </c>
      <c r="CH123" s="59">
        <f t="shared" si="327"/>
        <v>0</v>
      </c>
      <c r="CI123" s="59">
        <f t="shared" si="327"/>
        <v>0</v>
      </c>
      <c r="CJ123" s="59">
        <f t="shared" si="327"/>
        <v>0</v>
      </c>
      <c r="CK123" s="59">
        <f t="shared" si="327"/>
        <v>0</v>
      </c>
      <c r="CL123" s="63">
        <f t="shared" si="327"/>
        <v>0</v>
      </c>
      <c r="CM123" s="63">
        <f t="shared" si="327"/>
        <v>0</v>
      </c>
      <c r="CN123" s="61">
        <f t="shared" si="183"/>
        <v>0</v>
      </c>
      <c r="CO123" s="52"/>
      <c r="CP123" s="62" t="s">
        <v>1501</v>
      </c>
      <c r="CQ123" s="52"/>
      <c r="CR123" s="62"/>
      <c r="CS123" s="54"/>
      <c r="CT123" s="54"/>
      <c r="CU123" s="55" t="s">
        <v>1500</v>
      </c>
      <c r="CV123" s="56" t="s">
        <v>31</v>
      </c>
      <c r="CW123" s="57">
        <v>3</v>
      </c>
      <c r="CX123" s="59" t="s">
        <v>1502</v>
      </c>
      <c r="CY123" s="59" t="s">
        <v>1503</v>
      </c>
      <c r="CZ123" s="59" t="s">
        <v>1504</v>
      </c>
      <c r="DA123" s="59" t="s">
        <v>1505</v>
      </c>
      <c r="DB123" s="59" t="s">
        <v>1506</v>
      </c>
      <c r="DC123" s="59" t="s">
        <v>1507</v>
      </c>
      <c r="DD123" s="59" t="s">
        <v>1508</v>
      </c>
      <c r="DE123" s="59" t="s">
        <v>1509</v>
      </c>
      <c r="DF123" s="59" t="s">
        <v>1510</v>
      </c>
      <c r="DG123" s="59" t="s">
        <v>1511</v>
      </c>
      <c r="DH123" s="59" t="s">
        <v>1512</v>
      </c>
      <c r="DI123" s="59" t="s">
        <v>1502</v>
      </c>
      <c r="DJ123" s="59" t="s">
        <v>1503</v>
      </c>
      <c r="DK123" s="59" t="s">
        <v>1504</v>
      </c>
      <c r="DL123" s="59" t="s">
        <v>1505</v>
      </c>
      <c r="DM123" s="59" t="s">
        <v>1506</v>
      </c>
      <c r="DN123" s="59" t="s">
        <v>1507</v>
      </c>
      <c r="DO123" s="59" t="s">
        <v>1508</v>
      </c>
      <c r="DP123" s="59" t="s">
        <v>1509</v>
      </c>
      <c r="DQ123" s="59" t="s">
        <v>1510</v>
      </c>
      <c r="DR123" s="59" t="s">
        <v>1511</v>
      </c>
      <c r="DS123" s="59" t="s">
        <v>1512</v>
      </c>
      <c r="DT123" s="59" t="s">
        <v>1502</v>
      </c>
      <c r="DU123" s="59" t="s">
        <v>1503</v>
      </c>
      <c r="DV123" s="59" t="s">
        <v>1504</v>
      </c>
      <c r="DW123" s="59" t="s">
        <v>1505</v>
      </c>
      <c r="DX123" s="59" t="s">
        <v>1506</v>
      </c>
      <c r="DY123" s="59" t="s">
        <v>1507</v>
      </c>
      <c r="DZ123" s="59" t="s">
        <v>1508</v>
      </c>
      <c r="EA123" s="59" t="s">
        <v>1509</v>
      </c>
      <c r="EB123" s="59" t="s">
        <v>1510</v>
      </c>
      <c r="EC123" s="59" t="s">
        <v>1511</v>
      </c>
      <c r="ED123" s="59" t="s">
        <v>1512</v>
      </c>
      <c r="EE123" s="59" t="s">
        <v>1502</v>
      </c>
      <c r="EF123" s="59" t="s">
        <v>1503</v>
      </c>
      <c r="EG123" s="59" t="s">
        <v>1504</v>
      </c>
      <c r="EH123" s="59" t="s">
        <v>1505</v>
      </c>
      <c r="EI123" s="59" t="s">
        <v>1506</v>
      </c>
      <c r="EJ123" s="59" t="s">
        <v>1507</v>
      </c>
      <c r="EK123" s="59" t="s">
        <v>1508</v>
      </c>
      <c r="EL123" s="59" t="s">
        <v>1509</v>
      </c>
      <c r="EM123" s="59" t="s">
        <v>1510</v>
      </c>
      <c r="EN123" s="59" t="s">
        <v>1511</v>
      </c>
      <c r="EO123" s="59" t="s">
        <v>1512</v>
      </c>
      <c r="EP123" s="59" t="s">
        <v>1502</v>
      </c>
      <c r="EQ123" s="59" t="s">
        <v>1503</v>
      </c>
      <c r="ER123" s="59" t="s">
        <v>1504</v>
      </c>
      <c r="ES123" s="59" t="s">
        <v>1505</v>
      </c>
      <c r="ET123" s="59" t="s">
        <v>1506</v>
      </c>
      <c r="EU123" s="59" t="s">
        <v>1507</v>
      </c>
      <c r="EV123" s="59" t="s">
        <v>1508</v>
      </c>
      <c r="EW123" s="59" t="s">
        <v>1509</v>
      </c>
      <c r="EX123" s="59" t="s">
        <v>1510</v>
      </c>
      <c r="EY123" s="59" t="s">
        <v>1511</v>
      </c>
      <c r="EZ123" s="59" t="s">
        <v>1512</v>
      </c>
      <c r="FA123" s="59" t="s">
        <v>1502</v>
      </c>
      <c r="FB123" s="59" t="s">
        <v>1503</v>
      </c>
      <c r="FC123" s="59" t="s">
        <v>1504</v>
      </c>
      <c r="FD123" s="59" t="s">
        <v>1505</v>
      </c>
      <c r="FE123" s="59" t="s">
        <v>1506</v>
      </c>
      <c r="FF123" s="59" t="s">
        <v>1507</v>
      </c>
      <c r="FG123" s="59" t="s">
        <v>1508</v>
      </c>
      <c r="FH123" s="59" t="s">
        <v>1509</v>
      </c>
      <c r="FI123" s="59" t="s">
        <v>1510</v>
      </c>
      <c r="FJ123" s="59" t="s">
        <v>1511</v>
      </c>
      <c r="FK123" s="59" t="s">
        <v>1512</v>
      </c>
      <c r="FL123" s="59" t="s">
        <v>1502</v>
      </c>
      <c r="FM123" s="59" t="s">
        <v>1503</v>
      </c>
      <c r="FN123" s="59" t="s">
        <v>1504</v>
      </c>
      <c r="FO123" s="59" t="s">
        <v>1505</v>
      </c>
      <c r="FP123" s="59" t="s">
        <v>1506</v>
      </c>
      <c r="FQ123" s="59" t="s">
        <v>1507</v>
      </c>
      <c r="FR123" s="59" t="s">
        <v>1508</v>
      </c>
      <c r="FS123" s="59" t="s">
        <v>1509</v>
      </c>
      <c r="FT123" s="59" t="s">
        <v>1510</v>
      </c>
      <c r="FU123" s="59" t="s">
        <v>1511</v>
      </c>
      <c r="FV123" s="59" t="s">
        <v>1512</v>
      </c>
      <c r="FW123" s="59" t="s">
        <v>1502</v>
      </c>
      <c r="FX123" s="59" t="s">
        <v>1503</v>
      </c>
      <c r="FY123" s="59" t="s">
        <v>1504</v>
      </c>
      <c r="FZ123" s="59" t="s">
        <v>1505</v>
      </c>
      <c r="GA123" s="59" t="s">
        <v>1506</v>
      </c>
      <c r="GB123" s="59" t="s">
        <v>1507</v>
      </c>
      <c r="GC123" s="59" t="s">
        <v>1508</v>
      </c>
      <c r="GD123" s="59" t="s">
        <v>1509</v>
      </c>
      <c r="GE123" s="63" t="s">
        <v>1510</v>
      </c>
      <c r="GF123" s="63" t="s">
        <v>1511</v>
      </c>
      <c r="GG123" s="61" t="s">
        <v>1512</v>
      </c>
      <c r="GH123" s="52"/>
      <c r="GI123" s="62" t="s">
        <v>1501</v>
      </c>
      <c r="GJ123" s="52"/>
      <c r="GK123" s="62"/>
      <c r="GL123" s="54"/>
    </row>
    <row r="124" spans="1:194" ht="20.25" hidden="1" customHeight="1" x14ac:dyDescent="0.2">
      <c r="A124" s="44"/>
      <c r="B124" s="55" t="s">
        <v>1513</v>
      </c>
      <c r="C124" s="56" t="s">
        <v>31</v>
      </c>
      <c r="D124" s="57">
        <v>3</v>
      </c>
      <c r="E124" s="58"/>
      <c r="F124" s="58"/>
      <c r="G124" s="58"/>
      <c r="H124" s="58"/>
      <c r="I124" s="58"/>
      <c r="J124" s="58"/>
      <c r="K124" s="58"/>
      <c r="L124" s="58"/>
      <c r="M124" s="58"/>
      <c r="N124" s="58"/>
      <c r="O124" s="59">
        <f t="shared" si="176"/>
        <v>0</v>
      </c>
      <c r="P124" s="58"/>
      <c r="Q124" s="58"/>
      <c r="R124" s="58"/>
      <c r="S124" s="58"/>
      <c r="T124" s="58"/>
      <c r="U124" s="58"/>
      <c r="V124" s="58"/>
      <c r="W124" s="58"/>
      <c r="X124" s="58"/>
      <c r="Y124" s="58"/>
      <c r="Z124" s="59">
        <f t="shared" si="177"/>
        <v>0</v>
      </c>
      <c r="AA124" s="58"/>
      <c r="AB124" s="58"/>
      <c r="AC124" s="58"/>
      <c r="AD124" s="58"/>
      <c r="AE124" s="58"/>
      <c r="AF124" s="58"/>
      <c r="AG124" s="58"/>
      <c r="AH124" s="58"/>
      <c r="AI124" s="58"/>
      <c r="AJ124" s="58"/>
      <c r="AK124" s="59">
        <f t="shared" si="178"/>
        <v>0</v>
      </c>
      <c r="AL124" s="58"/>
      <c r="AM124" s="58"/>
      <c r="AN124" s="58"/>
      <c r="AO124" s="58"/>
      <c r="AP124" s="58"/>
      <c r="AQ124" s="58"/>
      <c r="AR124" s="58"/>
      <c r="AS124" s="58"/>
      <c r="AT124" s="58"/>
      <c r="AU124" s="58"/>
      <c r="AV124" s="59">
        <f t="shared" si="179"/>
        <v>0</v>
      </c>
      <c r="AW124" s="58"/>
      <c r="AX124" s="58"/>
      <c r="AY124" s="58"/>
      <c r="AZ124" s="58"/>
      <c r="BA124" s="58"/>
      <c r="BB124" s="58"/>
      <c r="BC124" s="58"/>
      <c r="BD124" s="58"/>
      <c r="BE124" s="58"/>
      <c r="BF124" s="58"/>
      <c r="BG124" s="59">
        <f t="shared" si="180"/>
        <v>0</v>
      </c>
      <c r="BH124" s="58"/>
      <c r="BI124" s="58"/>
      <c r="BJ124" s="58"/>
      <c r="BK124" s="58"/>
      <c r="BL124" s="58"/>
      <c r="BM124" s="58"/>
      <c r="BN124" s="58"/>
      <c r="BO124" s="58"/>
      <c r="BP124" s="58"/>
      <c r="BQ124" s="58"/>
      <c r="BR124" s="59">
        <f t="shared" si="181"/>
        <v>0</v>
      </c>
      <c r="BS124" s="58"/>
      <c r="BT124" s="58"/>
      <c r="BU124" s="58"/>
      <c r="BV124" s="58"/>
      <c r="BW124" s="58"/>
      <c r="BX124" s="58"/>
      <c r="BY124" s="58"/>
      <c r="BZ124" s="58"/>
      <c r="CA124" s="58"/>
      <c r="CB124" s="58"/>
      <c r="CC124" s="59">
        <f t="shared" si="182"/>
        <v>0</v>
      </c>
      <c r="CD124" s="58"/>
      <c r="CE124" s="58"/>
      <c r="CF124" s="58"/>
      <c r="CG124" s="58"/>
      <c r="CH124" s="58"/>
      <c r="CI124" s="58"/>
      <c r="CJ124" s="58"/>
      <c r="CK124" s="58"/>
      <c r="CL124" s="60"/>
      <c r="CM124" s="60"/>
      <c r="CN124" s="61">
        <f t="shared" si="183"/>
        <v>0</v>
      </c>
      <c r="CO124" s="52"/>
      <c r="CP124" s="62" t="s">
        <v>1514</v>
      </c>
      <c r="CQ124" s="52"/>
      <c r="CR124" s="62"/>
      <c r="CS124" s="54"/>
      <c r="CT124" s="54"/>
      <c r="CU124" s="55" t="s">
        <v>1513</v>
      </c>
      <c r="CV124" s="56" t="s">
        <v>31</v>
      </c>
      <c r="CW124" s="57">
        <v>3</v>
      </c>
      <c r="CX124" s="58" t="s">
        <v>1515</v>
      </c>
      <c r="CY124" s="58" t="s">
        <v>1516</v>
      </c>
      <c r="CZ124" s="58" t="s">
        <v>1517</v>
      </c>
      <c r="DA124" s="58" t="s">
        <v>1518</v>
      </c>
      <c r="DB124" s="58" t="s">
        <v>1519</v>
      </c>
      <c r="DC124" s="58" t="s">
        <v>1520</v>
      </c>
      <c r="DD124" s="58" t="s">
        <v>1521</v>
      </c>
      <c r="DE124" s="58" t="s">
        <v>1522</v>
      </c>
      <c r="DF124" s="58" t="s">
        <v>1523</v>
      </c>
      <c r="DG124" s="58" t="s">
        <v>1524</v>
      </c>
      <c r="DH124" s="59" t="s">
        <v>1525</v>
      </c>
      <c r="DI124" s="58" t="s">
        <v>1515</v>
      </c>
      <c r="DJ124" s="58" t="s">
        <v>1516</v>
      </c>
      <c r="DK124" s="58" t="s">
        <v>1517</v>
      </c>
      <c r="DL124" s="58" t="s">
        <v>1518</v>
      </c>
      <c r="DM124" s="58" t="s">
        <v>1519</v>
      </c>
      <c r="DN124" s="58" t="s">
        <v>1520</v>
      </c>
      <c r="DO124" s="58" t="s">
        <v>1521</v>
      </c>
      <c r="DP124" s="58" t="s">
        <v>1522</v>
      </c>
      <c r="DQ124" s="58" t="s">
        <v>1523</v>
      </c>
      <c r="DR124" s="58" t="s">
        <v>1524</v>
      </c>
      <c r="DS124" s="59" t="s">
        <v>1525</v>
      </c>
      <c r="DT124" s="58" t="s">
        <v>1515</v>
      </c>
      <c r="DU124" s="58" t="s">
        <v>1516</v>
      </c>
      <c r="DV124" s="58" t="s">
        <v>1517</v>
      </c>
      <c r="DW124" s="58" t="s">
        <v>1518</v>
      </c>
      <c r="DX124" s="58" t="s">
        <v>1519</v>
      </c>
      <c r="DY124" s="58" t="s">
        <v>1520</v>
      </c>
      <c r="DZ124" s="58" t="s">
        <v>1521</v>
      </c>
      <c r="EA124" s="58" t="s">
        <v>1522</v>
      </c>
      <c r="EB124" s="58" t="s">
        <v>1523</v>
      </c>
      <c r="EC124" s="58" t="s">
        <v>1524</v>
      </c>
      <c r="ED124" s="59" t="s">
        <v>1525</v>
      </c>
      <c r="EE124" s="58" t="s">
        <v>1515</v>
      </c>
      <c r="EF124" s="58" t="s">
        <v>1516</v>
      </c>
      <c r="EG124" s="58" t="s">
        <v>1517</v>
      </c>
      <c r="EH124" s="58" t="s">
        <v>1518</v>
      </c>
      <c r="EI124" s="58" t="s">
        <v>1519</v>
      </c>
      <c r="EJ124" s="58" t="s">
        <v>1520</v>
      </c>
      <c r="EK124" s="58" t="s">
        <v>1521</v>
      </c>
      <c r="EL124" s="58" t="s">
        <v>1522</v>
      </c>
      <c r="EM124" s="58" t="s">
        <v>1523</v>
      </c>
      <c r="EN124" s="58" t="s">
        <v>1524</v>
      </c>
      <c r="EO124" s="59" t="s">
        <v>1525</v>
      </c>
      <c r="EP124" s="58" t="s">
        <v>1515</v>
      </c>
      <c r="EQ124" s="58" t="s">
        <v>1516</v>
      </c>
      <c r="ER124" s="58" t="s">
        <v>1517</v>
      </c>
      <c r="ES124" s="58" t="s">
        <v>1518</v>
      </c>
      <c r="ET124" s="58" t="s">
        <v>1519</v>
      </c>
      <c r="EU124" s="58" t="s">
        <v>1520</v>
      </c>
      <c r="EV124" s="58" t="s">
        <v>1521</v>
      </c>
      <c r="EW124" s="58" t="s">
        <v>1522</v>
      </c>
      <c r="EX124" s="58" t="s">
        <v>1523</v>
      </c>
      <c r="EY124" s="58" t="s">
        <v>1524</v>
      </c>
      <c r="EZ124" s="59" t="s">
        <v>1525</v>
      </c>
      <c r="FA124" s="58" t="s">
        <v>1515</v>
      </c>
      <c r="FB124" s="58" t="s">
        <v>1516</v>
      </c>
      <c r="FC124" s="58" t="s">
        <v>1517</v>
      </c>
      <c r="FD124" s="58" t="s">
        <v>1518</v>
      </c>
      <c r="FE124" s="58" t="s">
        <v>1519</v>
      </c>
      <c r="FF124" s="58" t="s">
        <v>1520</v>
      </c>
      <c r="FG124" s="58" t="s">
        <v>1521</v>
      </c>
      <c r="FH124" s="58" t="s">
        <v>1522</v>
      </c>
      <c r="FI124" s="58" t="s">
        <v>1523</v>
      </c>
      <c r="FJ124" s="58" t="s">
        <v>1524</v>
      </c>
      <c r="FK124" s="59" t="s">
        <v>1525</v>
      </c>
      <c r="FL124" s="58" t="s">
        <v>1515</v>
      </c>
      <c r="FM124" s="58" t="s">
        <v>1516</v>
      </c>
      <c r="FN124" s="58" t="s">
        <v>1517</v>
      </c>
      <c r="FO124" s="58" t="s">
        <v>1518</v>
      </c>
      <c r="FP124" s="58" t="s">
        <v>1519</v>
      </c>
      <c r="FQ124" s="58" t="s">
        <v>1520</v>
      </c>
      <c r="FR124" s="58" t="s">
        <v>1521</v>
      </c>
      <c r="FS124" s="58" t="s">
        <v>1522</v>
      </c>
      <c r="FT124" s="58" t="s">
        <v>1523</v>
      </c>
      <c r="FU124" s="58" t="s">
        <v>1524</v>
      </c>
      <c r="FV124" s="59" t="s">
        <v>1525</v>
      </c>
      <c r="FW124" s="58" t="s">
        <v>1515</v>
      </c>
      <c r="FX124" s="58" t="s">
        <v>1516</v>
      </c>
      <c r="FY124" s="58" t="s">
        <v>1517</v>
      </c>
      <c r="FZ124" s="58" t="s">
        <v>1518</v>
      </c>
      <c r="GA124" s="58" t="s">
        <v>1519</v>
      </c>
      <c r="GB124" s="58" t="s">
        <v>1520</v>
      </c>
      <c r="GC124" s="58" t="s">
        <v>1521</v>
      </c>
      <c r="GD124" s="58" t="s">
        <v>1522</v>
      </c>
      <c r="GE124" s="60" t="s">
        <v>1523</v>
      </c>
      <c r="GF124" s="60" t="s">
        <v>1524</v>
      </c>
      <c r="GG124" s="61" t="s">
        <v>1525</v>
      </c>
      <c r="GH124" s="52"/>
      <c r="GI124" s="62" t="s">
        <v>1514</v>
      </c>
      <c r="GJ124" s="52"/>
      <c r="GK124" s="62"/>
      <c r="GL124" s="54"/>
    </row>
    <row r="125" spans="1:194" ht="20.25" hidden="1" customHeight="1" x14ac:dyDescent="0.2">
      <c r="A125" s="44"/>
      <c r="B125" s="55" t="s">
        <v>1526</v>
      </c>
      <c r="C125" s="56" t="s">
        <v>31</v>
      </c>
      <c r="D125" s="57">
        <v>3</v>
      </c>
      <c r="E125" s="58"/>
      <c r="F125" s="58"/>
      <c r="G125" s="58"/>
      <c r="H125" s="58"/>
      <c r="I125" s="58"/>
      <c r="J125" s="58"/>
      <c r="K125" s="58"/>
      <c r="L125" s="58"/>
      <c r="M125" s="58"/>
      <c r="N125" s="58"/>
      <c r="O125" s="59">
        <f t="shared" si="176"/>
        <v>0</v>
      </c>
      <c r="P125" s="58"/>
      <c r="Q125" s="58"/>
      <c r="R125" s="58"/>
      <c r="S125" s="58"/>
      <c r="T125" s="58"/>
      <c r="U125" s="58"/>
      <c r="V125" s="58"/>
      <c r="W125" s="58"/>
      <c r="X125" s="58"/>
      <c r="Y125" s="58"/>
      <c r="Z125" s="59">
        <f t="shared" si="177"/>
        <v>0</v>
      </c>
      <c r="AA125" s="58"/>
      <c r="AB125" s="58"/>
      <c r="AC125" s="58"/>
      <c r="AD125" s="58"/>
      <c r="AE125" s="58"/>
      <c r="AF125" s="58"/>
      <c r="AG125" s="58"/>
      <c r="AH125" s="58"/>
      <c r="AI125" s="58"/>
      <c r="AJ125" s="58"/>
      <c r="AK125" s="59">
        <f t="shared" si="178"/>
        <v>0</v>
      </c>
      <c r="AL125" s="58"/>
      <c r="AM125" s="58"/>
      <c r="AN125" s="58"/>
      <c r="AO125" s="58"/>
      <c r="AP125" s="58"/>
      <c r="AQ125" s="58"/>
      <c r="AR125" s="58"/>
      <c r="AS125" s="58"/>
      <c r="AT125" s="58"/>
      <c r="AU125" s="58"/>
      <c r="AV125" s="59">
        <f t="shared" si="179"/>
        <v>0</v>
      </c>
      <c r="AW125" s="58"/>
      <c r="AX125" s="58"/>
      <c r="AY125" s="58"/>
      <c r="AZ125" s="58"/>
      <c r="BA125" s="58"/>
      <c r="BB125" s="58"/>
      <c r="BC125" s="58"/>
      <c r="BD125" s="58"/>
      <c r="BE125" s="58"/>
      <c r="BF125" s="58"/>
      <c r="BG125" s="59">
        <f t="shared" si="180"/>
        <v>0</v>
      </c>
      <c r="BH125" s="58"/>
      <c r="BI125" s="58"/>
      <c r="BJ125" s="58"/>
      <c r="BK125" s="58"/>
      <c r="BL125" s="58"/>
      <c r="BM125" s="58"/>
      <c r="BN125" s="58"/>
      <c r="BO125" s="58"/>
      <c r="BP125" s="58"/>
      <c r="BQ125" s="58"/>
      <c r="BR125" s="59">
        <f t="shared" si="181"/>
        <v>0</v>
      </c>
      <c r="BS125" s="58"/>
      <c r="BT125" s="58"/>
      <c r="BU125" s="58"/>
      <c r="BV125" s="58"/>
      <c r="BW125" s="58"/>
      <c r="BX125" s="58"/>
      <c r="BY125" s="58"/>
      <c r="BZ125" s="58"/>
      <c r="CA125" s="58"/>
      <c r="CB125" s="58"/>
      <c r="CC125" s="59">
        <f t="shared" si="182"/>
        <v>0</v>
      </c>
      <c r="CD125" s="58"/>
      <c r="CE125" s="58"/>
      <c r="CF125" s="58"/>
      <c r="CG125" s="58"/>
      <c r="CH125" s="58"/>
      <c r="CI125" s="58"/>
      <c r="CJ125" s="58"/>
      <c r="CK125" s="58"/>
      <c r="CL125" s="60"/>
      <c r="CM125" s="60"/>
      <c r="CN125" s="61">
        <f t="shared" si="183"/>
        <v>0</v>
      </c>
      <c r="CO125" s="52"/>
      <c r="CP125" s="62" t="s">
        <v>1527</v>
      </c>
      <c r="CQ125" s="52"/>
      <c r="CR125" s="62"/>
      <c r="CS125" s="54"/>
      <c r="CT125" s="54"/>
      <c r="CU125" s="55" t="s">
        <v>1526</v>
      </c>
      <c r="CV125" s="56" t="s">
        <v>31</v>
      </c>
      <c r="CW125" s="57">
        <v>3</v>
      </c>
      <c r="CX125" s="58" t="s">
        <v>1528</v>
      </c>
      <c r="CY125" s="58" t="s">
        <v>1529</v>
      </c>
      <c r="CZ125" s="58" t="s">
        <v>1530</v>
      </c>
      <c r="DA125" s="58" t="s">
        <v>1531</v>
      </c>
      <c r="DB125" s="58" t="s">
        <v>1532</v>
      </c>
      <c r="DC125" s="58" t="s">
        <v>1533</v>
      </c>
      <c r="DD125" s="58" t="s">
        <v>1534</v>
      </c>
      <c r="DE125" s="58" t="s">
        <v>1535</v>
      </c>
      <c r="DF125" s="58" t="s">
        <v>1536</v>
      </c>
      <c r="DG125" s="58" t="s">
        <v>1537</v>
      </c>
      <c r="DH125" s="59" t="s">
        <v>1538</v>
      </c>
      <c r="DI125" s="58" t="s">
        <v>1528</v>
      </c>
      <c r="DJ125" s="58" t="s">
        <v>1529</v>
      </c>
      <c r="DK125" s="58" t="s">
        <v>1530</v>
      </c>
      <c r="DL125" s="58" t="s">
        <v>1531</v>
      </c>
      <c r="DM125" s="58" t="s">
        <v>1532</v>
      </c>
      <c r="DN125" s="58" t="s">
        <v>1533</v>
      </c>
      <c r="DO125" s="58" t="s">
        <v>1534</v>
      </c>
      <c r="DP125" s="58" t="s">
        <v>1535</v>
      </c>
      <c r="DQ125" s="58" t="s">
        <v>1536</v>
      </c>
      <c r="DR125" s="58" t="s">
        <v>1537</v>
      </c>
      <c r="DS125" s="59" t="s">
        <v>1538</v>
      </c>
      <c r="DT125" s="58" t="s">
        <v>1528</v>
      </c>
      <c r="DU125" s="58" t="s">
        <v>1529</v>
      </c>
      <c r="DV125" s="58" t="s">
        <v>1530</v>
      </c>
      <c r="DW125" s="58" t="s">
        <v>1531</v>
      </c>
      <c r="DX125" s="58" t="s">
        <v>1532</v>
      </c>
      <c r="DY125" s="58" t="s">
        <v>1533</v>
      </c>
      <c r="DZ125" s="58" t="s">
        <v>1534</v>
      </c>
      <c r="EA125" s="58" t="s">
        <v>1535</v>
      </c>
      <c r="EB125" s="58" t="s">
        <v>1536</v>
      </c>
      <c r="EC125" s="58" t="s">
        <v>1537</v>
      </c>
      <c r="ED125" s="59" t="s">
        <v>1538</v>
      </c>
      <c r="EE125" s="58" t="s">
        <v>1528</v>
      </c>
      <c r="EF125" s="58" t="s">
        <v>1529</v>
      </c>
      <c r="EG125" s="58" t="s">
        <v>1530</v>
      </c>
      <c r="EH125" s="58" t="s">
        <v>1531</v>
      </c>
      <c r="EI125" s="58" t="s">
        <v>1532</v>
      </c>
      <c r="EJ125" s="58" t="s">
        <v>1533</v>
      </c>
      <c r="EK125" s="58" t="s">
        <v>1534</v>
      </c>
      <c r="EL125" s="58" t="s">
        <v>1535</v>
      </c>
      <c r="EM125" s="58" t="s">
        <v>1536</v>
      </c>
      <c r="EN125" s="58" t="s">
        <v>1537</v>
      </c>
      <c r="EO125" s="59" t="s">
        <v>1538</v>
      </c>
      <c r="EP125" s="58" t="s">
        <v>1528</v>
      </c>
      <c r="EQ125" s="58" t="s">
        <v>1529</v>
      </c>
      <c r="ER125" s="58" t="s">
        <v>1530</v>
      </c>
      <c r="ES125" s="58" t="s">
        <v>1531</v>
      </c>
      <c r="ET125" s="58" t="s">
        <v>1532</v>
      </c>
      <c r="EU125" s="58" t="s">
        <v>1533</v>
      </c>
      <c r="EV125" s="58" t="s">
        <v>1534</v>
      </c>
      <c r="EW125" s="58" t="s">
        <v>1535</v>
      </c>
      <c r="EX125" s="58" t="s">
        <v>1536</v>
      </c>
      <c r="EY125" s="58" t="s">
        <v>1537</v>
      </c>
      <c r="EZ125" s="59" t="s">
        <v>1538</v>
      </c>
      <c r="FA125" s="58" t="s">
        <v>1528</v>
      </c>
      <c r="FB125" s="58" t="s">
        <v>1529</v>
      </c>
      <c r="FC125" s="58" t="s">
        <v>1530</v>
      </c>
      <c r="FD125" s="58" t="s">
        <v>1531</v>
      </c>
      <c r="FE125" s="58" t="s">
        <v>1532</v>
      </c>
      <c r="FF125" s="58" t="s">
        <v>1533</v>
      </c>
      <c r="FG125" s="58" t="s">
        <v>1534</v>
      </c>
      <c r="FH125" s="58" t="s">
        <v>1535</v>
      </c>
      <c r="FI125" s="58" t="s">
        <v>1536</v>
      </c>
      <c r="FJ125" s="58" t="s">
        <v>1537</v>
      </c>
      <c r="FK125" s="59" t="s">
        <v>1538</v>
      </c>
      <c r="FL125" s="58" t="s">
        <v>1528</v>
      </c>
      <c r="FM125" s="58" t="s">
        <v>1529</v>
      </c>
      <c r="FN125" s="58" t="s">
        <v>1530</v>
      </c>
      <c r="FO125" s="58" t="s">
        <v>1531</v>
      </c>
      <c r="FP125" s="58" t="s">
        <v>1532</v>
      </c>
      <c r="FQ125" s="58" t="s">
        <v>1533</v>
      </c>
      <c r="FR125" s="58" t="s">
        <v>1534</v>
      </c>
      <c r="FS125" s="58" t="s">
        <v>1535</v>
      </c>
      <c r="FT125" s="58" t="s">
        <v>1536</v>
      </c>
      <c r="FU125" s="58" t="s">
        <v>1537</v>
      </c>
      <c r="FV125" s="59" t="s">
        <v>1538</v>
      </c>
      <c r="FW125" s="58" t="s">
        <v>1528</v>
      </c>
      <c r="FX125" s="58" t="s">
        <v>1529</v>
      </c>
      <c r="FY125" s="58" t="s">
        <v>1530</v>
      </c>
      <c r="FZ125" s="58" t="s">
        <v>1531</v>
      </c>
      <c r="GA125" s="58" t="s">
        <v>1532</v>
      </c>
      <c r="GB125" s="58" t="s">
        <v>1533</v>
      </c>
      <c r="GC125" s="58" t="s">
        <v>1534</v>
      </c>
      <c r="GD125" s="58" t="s">
        <v>1535</v>
      </c>
      <c r="GE125" s="60" t="s">
        <v>1536</v>
      </c>
      <c r="GF125" s="60" t="s">
        <v>1537</v>
      </c>
      <c r="GG125" s="61" t="s">
        <v>1538</v>
      </c>
      <c r="GH125" s="52"/>
      <c r="GI125" s="62" t="s">
        <v>1527</v>
      </c>
      <c r="GJ125" s="52"/>
      <c r="GK125" s="62"/>
      <c r="GL125" s="54"/>
    </row>
    <row r="126" spans="1:194" ht="20.25" hidden="1" customHeight="1" x14ac:dyDescent="0.2">
      <c r="A126" s="44"/>
      <c r="B126" s="55" t="s">
        <v>1539</v>
      </c>
      <c r="C126" s="56" t="s">
        <v>31</v>
      </c>
      <c r="D126" s="57">
        <v>3</v>
      </c>
      <c r="E126" s="59">
        <f t="shared" ref="E126:L126" si="328">IFERROR(SUM(E124:E125), 0)</f>
        <v>0</v>
      </c>
      <c r="F126" s="59">
        <f t="shared" si="328"/>
        <v>0</v>
      </c>
      <c r="G126" s="59">
        <f t="shared" si="328"/>
        <v>0</v>
      </c>
      <c r="H126" s="59">
        <f t="shared" si="328"/>
        <v>0</v>
      </c>
      <c r="I126" s="59">
        <f t="shared" si="328"/>
        <v>0</v>
      </c>
      <c r="J126" s="59">
        <f t="shared" si="328"/>
        <v>0</v>
      </c>
      <c r="K126" s="59">
        <f t="shared" si="328"/>
        <v>0</v>
      </c>
      <c r="L126" s="59">
        <f t="shared" si="328"/>
        <v>0</v>
      </c>
      <c r="M126" s="59">
        <f>IFERROR(SUM(M124:M125), 0)</f>
        <v>0</v>
      </c>
      <c r="N126" s="59">
        <f>IFERROR(SUM(N124:N125), 0)</f>
        <v>0</v>
      </c>
      <c r="O126" s="59">
        <f t="shared" si="176"/>
        <v>0</v>
      </c>
      <c r="P126" s="59">
        <f t="shared" ref="P126:Y126" si="329">IFERROR(SUM(P124:P125), 0)</f>
        <v>0</v>
      </c>
      <c r="Q126" s="59">
        <f t="shared" si="329"/>
        <v>0</v>
      </c>
      <c r="R126" s="59">
        <f t="shared" si="329"/>
        <v>0</v>
      </c>
      <c r="S126" s="59">
        <f t="shared" si="329"/>
        <v>0</v>
      </c>
      <c r="T126" s="59">
        <f t="shared" si="329"/>
        <v>0</v>
      </c>
      <c r="U126" s="59">
        <f t="shared" si="329"/>
        <v>0</v>
      </c>
      <c r="V126" s="59">
        <f t="shared" si="329"/>
        <v>0</v>
      </c>
      <c r="W126" s="59">
        <f t="shared" si="329"/>
        <v>0</v>
      </c>
      <c r="X126" s="59">
        <f t="shared" si="329"/>
        <v>0</v>
      </c>
      <c r="Y126" s="59">
        <f t="shared" si="329"/>
        <v>0</v>
      </c>
      <c r="Z126" s="59">
        <f t="shared" si="177"/>
        <v>0</v>
      </c>
      <c r="AA126" s="59">
        <f t="shared" ref="AA126:AJ126" si="330">IFERROR(SUM(AA124:AA125), 0)</f>
        <v>0</v>
      </c>
      <c r="AB126" s="59">
        <f t="shared" si="330"/>
        <v>0</v>
      </c>
      <c r="AC126" s="59">
        <f t="shared" si="330"/>
        <v>0</v>
      </c>
      <c r="AD126" s="59">
        <f t="shared" si="330"/>
        <v>0</v>
      </c>
      <c r="AE126" s="59">
        <f t="shared" si="330"/>
        <v>0</v>
      </c>
      <c r="AF126" s="59">
        <f t="shared" si="330"/>
        <v>0</v>
      </c>
      <c r="AG126" s="59">
        <f t="shared" si="330"/>
        <v>0</v>
      </c>
      <c r="AH126" s="59">
        <f t="shared" si="330"/>
        <v>0</v>
      </c>
      <c r="AI126" s="59">
        <f t="shared" si="330"/>
        <v>0</v>
      </c>
      <c r="AJ126" s="59">
        <f t="shared" si="330"/>
        <v>0</v>
      </c>
      <c r="AK126" s="59">
        <f t="shared" si="178"/>
        <v>0</v>
      </c>
      <c r="AL126" s="59">
        <f t="shared" ref="AL126:AU126" si="331">IFERROR(SUM(AL124:AL125), 0)</f>
        <v>0</v>
      </c>
      <c r="AM126" s="59">
        <f t="shared" si="331"/>
        <v>0</v>
      </c>
      <c r="AN126" s="59">
        <f t="shared" si="331"/>
        <v>0</v>
      </c>
      <c r="AO126" s="59">
        <f t="shared" si="331"/>
        <v>0</v>
      </c>
      <c r="AP126" s="59">
        <f t="shared" si="331"/>
        <v>0</v>
      </c>
      <c r="AQ126" s="59">
        <f t="shared" si="331"/>
        <v>0</v>
      </c>
      <c r="AR126" s="59">
        <f t="shared" si="331"/>
        <v>0</v>
      </c>
      <c r="AS126" s="59">
        <f t="shared" si="331"/>
        <v>0</v>
      </c>
      <c r="AT126" s="59">
        <f t="shared" si="331"/>
        <v>0</v>
      </c>
      <c r="AU126" s="59">
        <f t="shared" si="331"/>
        <v>0</v>
      </c>
      <c r="AV126" s="59">
        <f t="shared" si="179"/>
        <v>0</v>
      </c>
      <c r="AW126" s="59">
        <f t="shared" ref="AW126:BF126" si="332">IFERROR(SUM(AW124:AW125), 0)</f>
        <v>0</v>
      </c>
      <c r="AX126" s="59">
        <f t="shared" si="332"/>
        <v>0</v>
      </c>
      <c r="AY126" s="59">
        <f t="shared" si="332"/>
        <v>0</v>
      </c>
      <c r="AZ126" s="59">
        <f t="shared" si="332"/>
        <v>0</v>
      </c>
      <c r="BA126" s="59">
        <f t="shared" si="332"/>
        <v>0</v>
      </c>
      <c r="BB126" s="59">
        <f t="shared" si="332"/>
        <v>0</v>
      </c>
      <c r="BC126" s="59">
        <f t="shared" si="332"/>
        <v>0</v>
      </c>
      <c r="BD126" s="59">
        <f t="shared" si="332"/>
        <v>0</v>
      </c>
      <c r="BE126" s="59">
        <f t="shared" si="332"/>
        <v>0</v>
      </c>
      <c r="BF126" s="59">
        <f t="shared" si="332"/>
        <v>0</v>
      </c>
      <c r="BG126" s="59">
        <f t="shared" si="180"/>
        <v>0</v>
      </c>
      <c r="BH126" s="59">
        <f t="shared" ref="BH126:BQ126" si="333">IFERROR(SUM(BH124:BH125), 0)</f>
        <v>0</v>
      </c>
      <c r="BI126" s="59">
        <f t="shared" si="333"/>
        <v>0</v>
      </c>
      <c r="BJ126" s="59">
        <f t="shared" si="333"/>
        <v>0</v>
      </c>
      <c r="BK126" s="59">
        <f t="shared" si="333"/>
        <v>0</v>
      </c>
      <c r="BL126" s="59">
        <f t="shared" si="333"/>
        <v>0</v>
      </c>
      <c r="BM126" s="59">
        <f t="shared" si="333"/>
        <v>0</v>
      </c>
      <c r="BN126" s="59">
        <f t="shared" si="333"/>
        <v>0</v>
      </c>
      <c r="BO126" s="59">
        <f t="shared" si="333"/>
        <v>0</v>
      </c>
      <c r="BP126" s="59">
        <f t="shared" si="333"/>
        <v>0</v>
      </c>
      <c r="BQ126" s="59">
        <f t="shared" si="333"/>
        <v>0</v>
      </c>
      <c r="BR126" s="59">
        <f t="shared" si="181"/>
        <v>0</v>
      </c>
      <c r="BS126" s="59">
        <f t="shared" ref="BS126:CB126" si="334">IFERROR(SUM(BS124:BS125), 0)</f>
        <v>0</v>
      </c>
      <c r="BT126" s="59">
        <f t="shared" si="334"/>
        <v>0</v>
      </c>
      <c r="BU126" s="59">
        <f t="shared" si="334"/>
        <v>0</v>
      </c>
      <c r="BV126" s="59">
        <f t="shared" si="334"/>
        <v>0</v>
      </c>
      <c r="BW126" s="59">
        <f t="shared" si="334"/>
        <v>0</v>
      </c>
      <c r="BX126" s="59">
        <f t="shared" si="334"/>
        <v>0</v>
      </c>
      <c r="BY126" s="59">
        <f t="shared" si="334"/>
        <v>0</v>
      </c>
      <c r="BZ126" s="59">
        <f t="shared" si="334"/>
        <v>0</v>
      </c>
      <c r="CA126" s="59">
        <f t="shared" si="334"/>
        <v>0</v>
      </c>
      <c r="CB126" s="59">
        <f t="shared" si="334"/>
        <v>0</v>
      </c>
      <c r="CC126" s="59">
        <f t="shared" si="182"/>
        <v>0</v>
      </c>
      <c r="CD126" s="59">
        <f t="shared" ref="CD126:CM126" si="335">IFERROR(SUM(CD124:CD125), 0)</f>
        <v>0</v>
      </c>
      <c r="CE126" s="59">
        <f t="shared" si="335"/>
        <v>0</v>
      </c>
      <c r="CF126" s="59">
        <f t="shared" si="335"/>
        <v>0</v>
      </c>
      <c r="CG126" s="59">
        <f t="shared" si="335"/>
        <v>0</v>
      </c>
      <c r="CH126" s="59">
        <f t="shared" si="335"/>
        <v>0</v>
      </c>
      <c r="CI126" s="59">
        <f t="shared" si="335"/>
        <v>0</v>
      </c>
      <c r="CJ126" s="59">
        <f t="shared" si="335"/>
        <v>0</v>
      </c>
      <c r="CK126" s="59">
        <f t="shared" si="335"/>
        <v>0</v>
      </c>
      <c r="CL126" s="63">
        <f t="shared" si="335"/>
        <v>0</v>
      </c>
      <c r="CM126" s="63">
        <f t="shared" si="335"/>
        <v>0</v>
      </c>
      <c r="CN126" s="61">
        <f t="shared" si="183"/>
        <v>0</v>
      </c>
      <c r="CO126" s="52"/>
      <c r="CP126" s="62" t="s">
        <v>1540</v>
      </c>
      <c r="CQ126" s="52"/>
      <c r="CR126" s="62"/>
      <c r="CS126" s="54"/>
      <c r="CT126" s="54"/>
      <c r="CU126" s="55" t="s">
        <v>1539</v>
      </c>
      <c r="CV126" s="56" t="s">
        <v>31</v>
      </c>
      <c r="CW126" s="57">
        <v>3</v>
      </c>
      <c r="CX126" s="59" t="s">
        <v>1541</v>
      </c>
      <c r="CY126" s="59" t="s">
        <v>1542</v>
      </c>
      <c r="CZ126" s="59" t="s">
        <v>1543</v>
      </c>
      <c r="DA126" s="59" t="s">
        <v>1544</v>
      </c>
      <c r="DB126" s="59" t="s">
        <v>1545</v>
      </c>
      <c r="DC126" s="59" t="s">
        <v>1546</v>
      </c>
      <c r="DD126" s="59" t="s">
        <v>1547</v>
      </c>
      <c r="DE126" s="59" t="s">
        <v>1548</v>
      </c>
      <c r="DF126" s="59" t="s">
        <v>1549</v>
      </c>
      <c r="DG126" s="59" t="s">
        <v>1550</v>
      </c>
      <c r="DH126" s="59" t="s">
        <v>1551</v>
      </c>
      <c r="DI126" s="59" t="s">
        <v>1541</v>
      </c>
      <c r="DJ126" s="59" t="s">
        <v>1542</v>
      </c>
      <c r="DK126" s="59" t="s">
        <v>1543</v>
      </c>
      <c r="DL126" s="59" t="s">
        <v>1544</v>
      </c>
      <c r="DM126" s="59" t="s">
        <v>1545</v>
      </c>
      <c r="DN126" s="59" t="s">
        <v>1546</v>
      </c>
      <c r="DO126" s="59" t="s">
        <v>1547</v>
      </c>
      <c r="DP126" s="59" t="s">
        <v>1548</v>
      </c>
      <c r="DQ126" s="59" t="s">
        <v>1549</v>
      </c>
      <c r="DR126" s="59" t="s">
        <v>1550</v>
      </c>
      <c r="DS126" s="59" t="s">
        <v>1551</v>
      </c>
      <c r="DT126" s="59" t="s">
        <v>1541</v>
      </c>
      <c r="DU126" s="59" t="s">
        <v>1542</v>
      </c>
      <c r="DV126" s="59" t="s">
        <v>1543</v>
      </c>
      <c r="DW126" s="59" t="s">
        <v>1544</v>
      </c>
      <c r="DX126" s="59" t="s">
        <v>1545</v>
      </c>
      <c r="DY126" s="59" t="s">
        <v>1546</v>
      </c>
      <c r="DZ126" s="59" t="s">
        <v>1547</v>
      </c>
      <c r="EA126" s="59" t="s">
        <v>1548</v>
      </c>
      <c r="EB126" s="59" t="s">
        <v>1549</v>
      </c>
      <c r="EC126" s="59" t="s">
        <v>1550</v>
      </c>
      <c r="ED126" s="59" t="s">
        <v>1551</v>
      </c>
      <c r="EE126" s="59" t="s">
        <v>1541</v>
      </c>
      <c r="EF126" s="59" t="s">
        <v>1542</v>
      </c>
      <c r="EG126" s="59" t="s">
        <v>1543</v>
      </c>
      <c r="EH126" s="59" t="s">
        <v>1544</v>
      </c>
      <c r="EI126" s="59" t="s">
        <v>1545</v>
      </c>
      <c r="EJ126" s="59" t="s">
        <v>1546</v>
      </c>
      <c r="EK126" s="59" t="s">
        <v>1547</v>
      </c>
      <c r="EL126" s="59" t="s">
        <v>1548</v>
      </c>
      <c r="EM126" s="59" t="s">
        <v>1549</v>
      </c>
      <c r="EN126" s="59" t="s">
        <v>1550</v>
      </c>
      <c r="EO126" s="59" t="s">
        <v>1551</v>
      </c>
      <c r="EP126" s="59" t="s">
        <v>1541</v>
      </c>
      <c r="EQ126" s="59" t="s">
        <v>1542</v>
      </c>
      <c r="ER126" s="59" t="s">
        <v>1543</v>
      </c>
      <c r="ES126" s="59" t="s">
        <v>1544</v>
      </c>
      <c r="ET126" s="59" t="s">
        <v>1545</v>
      </c>
      <c r="EU126" s="59" t="s">
        <v>1546</v>
      </c>
      <c r="EV126" s="59" t="s">
        <v>1547</v>
      </c>
      <c r="EW126" s="59" t="s">
        <v>1548</v>
      </c>
      <c r="EX126" s="59" t="s">
        <v>1549</v>
      </c>
      <c r="EY126" s="59" t="s">
        <v>1550</v>
      </c>
      <c r="EZ126" s="59" t="s">
        <v>1551</v>
      </c>
      <c r="FA126" s="59" t="s">
        <v>1541</v>
      </c>
      <c r="FB126" s="59" t="s">
        <v>1542</v>
      </c>
      <c r="FC126" s="59" t="s">
        <v>1543</v>
      </c>
      <c r="FD126" s="59" t="s">
        <v>1544</v>
      </c>
      <c r="FE126" s="59" t="s">
        <v>1545</v>
      </c>
      <c r="FF126" s="59" t="s">
        <v>1546</v>
      </c>
      <c r="FG126" s="59" t="s">
        <v>1547</v>
      </c>
      <c r="FH126" s="59" t="s">
        <v>1548</v>
      </c>
      <c r="FI126" s="59" t="s">
        <v>1549</v>
      </c>
      <c r="FJ126" s="59" t="s">
        <v>1550</v>
      </c>
      <c r="FK126" s="59" t="s">
        <v>1551</v>
      </c>
      <c r="FL126" s="59" t="s">
        <v>1541</v>
      </c>
      <c r="FM126" s="59" t="s">
        <v>1542</v>
      </c>
      <c r="FN126" s="59" t="s">
        <v>1543</v>
      </c>
      <c r="FO126" s="59" t="s">
        <v>1544</v>
      </c>
      <c r="FP126" s="59" t="s">
        <v>1545</v>
      </c>
      <c r="FQ126" s="59" t="s">
        <v>1546</v>
      </c>
      <c r="FR126" s="59" t="s">
        <v>1547</v>
      </c>
      <c r="FS126" s="59" t="s">
        <v>1548</v>
      </c>
      <c r="FT126" s="59" t="s">
        <v>1549</v>
      </c>
      <c r="FU126" s="59" t="s">
        <v>1550</v>
      </c>
      <c r="FV126" s="59" t="s">
        <v>1551</v>
      </c>
      <c r="FW126" s="59" t="s">
        <v>1541</v>
      </c>
      <c r="FX126" s="59" t="s">
        <v>1542</v>
      </c>
      <c r="FY126" s="59" t="s">
        <v>1543</v>
      </c>
      <c r="FZ126" s="59" t="s">
        <v>1544</v>
      </c>
      <c r="GA126" s="59" t="s">
        <v>1545</v>
      </c>
      <c r="GB126" s="59" t="s">
        <v>1546</v>
      </c>
      <c r="GC126" s="59" t="s">
        <v>1547</v>
      </c>
      <c r="GD126" s="59" t="s">
        <v>1548</v>
      </c>
      <c r="GE126" s="63" t="s">
        <v>1549</v>
      </c>
      <c r="GF126" s="63" t="s">
        <v>1550</v>
      </c>
      <c r="GG126" s="61" t="s">
        <v>1551</v>
      </c>
      <c r="GH126" s="52"/>
      <c r="GI126" s="62" t="s">
        <v>1540</v>
      </c>
      <c r="GJ126" s="52"/>
      <c r="GK126" s="62"/>
      <c r="GL126" s="54"/>
    </row>
    <row r="127" spans="1:194" ht="20.25" hidden="1" customHeight="1" x14ac:dyDescent="0.2">
      <c r="A127" s="13"/>
      <c r="B127" s="55" t="s">
        <v>1552</v>
      </c>
      <c r="C127" s="56" t="s">
        <v>31</v>
      </c>
      <c r="D127" s="57">
        <v>3</v>
      </c>
      <c r="E127" s="58"/>
      <c r="F127" s="58"/>
      <c r="G127" s="58"/>
      <c r="H127" s="58"/>
      <c r="I127" s="58"/>
      <c r="J127" s="58"/>
      <c r="K127" s="58"/>
      <c r="L127" s="58"/>
      <c r="M127" s="58"/>
      <c r="N127" s="58"/>
      <c r="O127" s="59">
        <f t="shared" si="176"/>
        <v>0</v>
      </c>
      <c r="P127" s="58"/>
      <c r="Q127" s="58"/>
      <c r="R127" s="58"/>
      <c r="S127" s="58"/>
      <c r="T127" s="58"/>
      <c r="U127" s="58"/>
      <c r="V127" s="58"/>
      <c r="W127" s="58"/>
      <c r="X127" s="58"/>
      <c r="Y127" s="58"/>
      <c r="Z127" s="59">
        <f t="shared" si="177"/>
        <v>0</v>
      </c>
      <c r="AA127" s="58"/>
      <c r="AB127" s="58"/>
      <c r="AC127" s="58"/>
      <c r="AD127" s="58"/>
      <c r="AE127" s="58"/>
      <c r="AF127" s="58"/>
      <c r="AG127" s="58"/>
      <c r="AH127" s="58"/>
      <c r="AI127" s="58"/>
      <c r="AJ127" s="58"/>
      <c r="AK127" s="59">
        <f t="shared" si="178"/>
        <v>0</v>
      </c>
      <c r="AL127" s="58"/>
      <c r="AM127" s="58"/>
      <c r="AN127" s="58"/>
      <c r="AO127" s="58"/>
      <c r="AP127" s="58"/>
      <c r="AQ127" s="58"/>
      <c r="AR127" s="58"/>
      <c r="AS127" s="58"/>
      <c r="AT127" s="58"/>
      <c r="AU127" s="58"/>
      <c r="AV127" s="59">
        <f t="shared" si="179"/>
        <v>0</v>
      </c>
      <c r="AW127" s="58"/>
      <c r="AX127" s="58"/>
      <c r="AY127" s="58"/>
      <c r="AZ127" s="58"/>
      <c r="BA127" s="58"/>
      <c r="BB127" s="58"/>
      <c r="BC127" s="58"/>
      <c r="BD127" s="58"/>
      <c r="BE127" s="58"/>
      <c r="BF127" s="58"/>
      <c r="BG127" s="59">
        <f t="shared" si="180"/>
        <v>0</v>
      </c>
      <c r="BH127" s="58"/>
      <c r="BI127" s="58"/>
      <c r="BJ127" s="58"/>
      <c r="BK127" s="58"/>
      <c r="BL127" s="58"/>
      <c r="BM127" s="58"/>
      <c r="BN127" s="58"/>
      <c r="BO127" s="58"/>
      <c r="BP127" s="58"/>
      <c r="BQ127" s="58"/>
      <c r="BR127" s="59">
        <f t="shared" si="181"/>
        <v>0</v>
      </c>
      <c r="BS127" s="58"/>
      <c r="BT127" s="58"/>
      <c r="BU127" s="58"/>
      <c r="BV127" s="58"/>
      <c r="BW127" s="58"/>
      <c r="BX127" s="58"/>
      <c r="BY127" s="58"/>
      <c r="BZ127" s="58"/>
      <c r="CA127" s="58"/>
      <c r="CB127" s="58"/>
      <c r="CC127" s="59">
        <f t="shared" si="182"/>
        <v>0</v>
      </c>
      <c r="CD127" s="58"/>
      <c r="CE127" s="58"/>
      <c r="CF127" s="58"/>
      <c r="CG127" s="58"/>
      <c r="CH127" s="58"/>
      <c r="CI127" s="58"/>
      <c r="CJ127" s="58"/>
      <c r="CK127" s="58"/>
      <c r="CL127" s="60"/>
      <c r="CM127" s="60"/>
      <c r="CN127" s="61">
        <f t="shared" si="183"/>
        <v>0</v>
      </c>
      <c r="CO127" s="52"/>
      <c r="CP127" s="62" t="s">
        <v>1553</v>
      </c>
      <c r="CQ127" s="52"/>
      <c r="CR127" s="62"/>
      <c r="CS127" s="64"/>
      <c r="CT127" s="64"/>
      <c r="CU127" s="55" t="s">
        <v>1552</v>
      </c>
      <c r="CV127" s="56" t="s">
        <v>31</v>
      </c>
      <c r="CW127" s="57">
        <v>3</v>
      </c>
      <c r="CX127" s="58" t="s">
        <v>1554</v>
      </c>
      <c r="CY127" s="58" t="s">
        <v>1555</v>
      </c>
      <c r="CZ127" s="58" t="s">
        <v>1556</v>
      </c>
      <c r="DA127" s="58" t="s">
        <v>1557</v>
      </c>
      <c r="DB127" s="58" t="s">
        <v>1558</v>
      </c>
      <c r="DC127" s="58" t="s">
        <v>1559</v>
      </c>
      <c r="DD127" s="58" t="s">
        <v>1560</v>
      </c>
      <c r="DE127" s="58" t="s">
        <v>1561</v>
      </c>
      <c r="DF127" s="58" t="s">
        <v>1562</v>
      </c>
      <c r="DG127" s="58" t="s">
        <v>1563</v>
      </c>
      <c r="DH127" s="59" t="s">
        <v>1564</v>
      </c>
      <c r="DI127" s="58" t="s">
        <v>1554</v>
      </c>
      <c r="DJ127" s="58" t="s">
        <v>1555</v>
      </c>
      <c r="DK127" s="58" t="s">
        <v>1556</v>
      </c>
      <c r="DL127" s="58" t="s">
        <v>1557</v>
      </c>
      <c r="DM127" s="58" t="s">
        <v>1558</v>
      </c>
      <c r="DN127" s="58" t="s">
        <v>1559</v>
      </c>
      <c r="DO127" s="58" t="s">
        <v>1560</v>
      </c>
      <c r="DP127" s="58" t="s">
        <v>1561</v>
      </c>
      <c r="DQ127" s="58" t="s">
        <v>1562</v>
      </c>
      <c r="DR127" s="58" t="s">
        <v>1563</v>
      </c>
      <c r="DS127" s="59" t="s">
        <v>1564</v>
      </c>
      <c r="DT127" s="58" t="s">
        <v>1554</v>
      </c>
      <c r="DU127" s="58" t="s">
        <v>1555</v>
      </c>
      <c r="DV127" s="58" t="s">
        <v>1556</v>
      </c>
      <c r="DW127" s="58" t="s">
        <v>1557</v>
      </c>
      <c r="DX127" s="58" t="s">
        <v>1558</v>
      </c>
      <c r="DY127" s="58" t="s">
        <v>1559</v>
      </c>
      <c r="DZ127" s="58" t="s">
        <v>1560</v>
      </c>
      <c r="EA127" s="58" t="s">
        <v>1561</v>
      </c>
      <c r="EB127" s="58" t="s">
        <v>1562</v>
      </c>
      <c r="EC127" s="58" t="s">
        <v>1563</v>
      </c>
      <c r="ED127" s="59" t="s">
        <v>1564</v>
      </c>
      <c r="EE127" s="58" t="s">
        <v>1554</v>
      </c>
      <c r="EF127" s="58" t="s">
        <v>1555</v>
      </c>
      <c r="EG127" s="58" t="s">
        <v>1556</v>
      </c>
      <c r="EH127" s="58" t="s">
        <v>1557</v>
      </c>
      <c r="EI127" s="58" t="s">
        <v>1558</v>
      </c>
      <c r="EJ127" s="58" t="s">
        <v>1559</v>
      </c>
      <c r="EK127" s="58" t="s">
        <v>1560</v>
      </c>
      <c r="EL127" s="58" t="s">
        <v>1561</v>
      </c>
      <c r="EM127" s="58" t="s">
        <v>1562</v>
      </c>
      <c r="EN127" s="58" t="s">
        <v>1563</v>
      </c>
      <c r="EO127" s="59" t="s">
        <v>1564</v>
      </c>
      <c r="EP127" s="58" t="s">
        <v>1554</v>
      </c>
      <c r="EQ127" s="58" t="s">
        <v>1555</v>
      </c>
      <c r="ER127" s="58" t="s">
        <v>1556</v>
      </c>
      <c r="ES127" s="58" t="s">
        <v>1557</v>
      </c>
      <c r="ET127" s="58" t="s">
        <v>1558</v>
      </c>
      <c r="EU127" s="58" t="s">
        <v>1559</v>
      </c>
      <c r="EV127" s="58" t="s">
        <v>1560</v>
      </c>
      <c r="EW127" s="58" t="s">
        <v>1561</v>
      </c>
      <c r="EX127" s="58" t="s">
        <v>1562</v>
      </c>
      <c r="EY127" s="58" t="s">
        <v>1563</v>
      </c>
      <c r="EZ127" s="59" t="s">
        <v>1564</v>
      </c>
      <c r="FA127" s="58" t="s">
        <v>1554</v>
      </c>
      <c r="FB127" s="58" t="s">
        <v>1555</v>
      </c>
      <c r="FC127" s="58" t="s">
        <v>1556</v>
      </c>
      <c r="FD127" s="58" t="s">
        <v>1557</v>
      </c>
      <c r="FE127" s="58" t="s">
        <v>1558</v>
      </c>
      <c r="FF127" s="58" t="s">
        <v>1559</v>
      </c>
      <c r="FG127" s="58" t="s">
        <v>1560</v>
      </c>
      <c r="FH127" s="58" t="s">
        <v>1561</v>
      </c>
      <c r="FI127" s="58" t="s">
        <v>1562</v>
      </c>
      <c r="FJ127" s="58" t="s">
        <v>1563</v>
      </c>
      <c r="FK127" s="59" t="s">
        <v>1564</v>
      </c>
      <c r="FL127" s="58" t="s">
        <v>1554</v>
      </c>
      <c r="FM127" s="58" t="s">
        <v>1555</v>
      </c>
      <c r="FN127" s="58" t="s">
        <v>1556</v>
      </c>
      <c r="FO127" s="58" t="s">
        <v>1557</v>
      </c>
      <c r="FP127" s="58" t="s">
        <v>1558</v>
      </c>
      <c r="FQ127" s="58" t="s">
        <v>1559</v>
      </c>
      <c r="FR127" s="58" t="s">
        <v>1560</v>
      </c>
      <c r="FS127" s="58" t="s">
        <v>1561</v>
      </c>
      <c r="FT127" s="58" t="s">
        <v>1562</v>
      </c>
      <c r="FU127" s="58" t="s">
        <v>1563</v>
      </c>
      <c r="FV127" s="59" t="s">
        <v>1564</v>
      </c>
      <c r="FW127" s="58" t="s">
        <v>1554</v>
      </c>
      <c r="FX127" s="58" t="s">
        <v>1555</v>
      </c>
      <c r="FY127" s="58" t="s">
        <v>1556</v>
      </c>
      <c r="FZ127" s="58" t="s">
        <v>1557</v>
      </c>
      <c r="GA127" s="58" t="s">
        <v>1558</v>
      </c>
      <c r="GB127" s="58" t="s">
        <v>1559</v>
      </c>
      <c r="GC127" s="58" t="s">
        <v>1560</v>
      </c>
      <c r="GD127" s="58" t="s">
        <v>1561</v>
      </c>
      <c r="GE127" s="60" t="s">
        <v>1562</v>
      </c>
      <c r="GF127" s="60" t="s">
        <v>1563</v>
      </c>
      <c r="GG127" s="61" t="s">
        <v>1564</v>
      </c>
      <c r="GH127" s="52"/>
      <c r="GI127" s="62" t="s">
        <v>1553</v>
      </c>
      <c r="GJ127" s="52"/>
      <c r="GK127" s="62"/>
      <c r="GL127" s="64"/>
    </row>
    <row r="128" spans="1:194" ht="20.25" hidden="1" customHeight="1" x14ac:dyDescent="0.2">
      <c r="A128" s="13"/>
      <c r="B128" s="55" t="s">
        <v>1565</v>
      </c>
      <c r="C128" s="56" t="s">
        <v>31</v>
      </c>
      <c r="D128" s="57">
        <v>3</v>
      </c>
      <c r="E128" s="58"/>
      <c r="F128" s="58"/>
      <c r="G128" s="58"/>
      <c r="H128" s="58"/>
      <c r="I128" s="58"/>
      <c r="J128" s="58"/>
      <c r="K128" s="58"/>
      <c r="L128" s="58"/>
      <c r="M128" s="58"/>
      <c r="N128" s="58"/>
      <c r="O128" s="59">
        <f t="shared" si="176"/>
        <v>0</v>
      </c>
      <c r="P128" s="58"/>
      <c r="Q128" s="58"/>
      <c r="R128" s="58"/>
      <c r="S128" s="58"/>
      <c r="T128" s="58"/>
      <c r="U128" s="58"/>
      <c r="V128" s="58"/>
      <c r="W128" s="58"/>
      <c r="X128" s="58"/>
      <c r="Y128" s="58"/>
      <c r="Z128" s="59">
        <f t="shared" si="177"/>
        <v>0</v>
      </c>
      <c r="AA128" s="58"/>
      <c r="AB128" s="58"/>
      <c r="AC128" s="58"/>
      <c r="AD128" s="58"/>
      <c r="AE128" s="58"/>
      <c r="AF128" s="58"/>
      <c r="AG128" s="58"/>
      <c r="AH128" s="58"/>
      <c r="AI128" s="58"/>
      <c r="AJ128" s="58"/>
      <c r="AK128" s="59">
        <f t="shared" si="178"/>
        <v>0</v>
      </c>
      <c r="AL128" s="58"/>
      <c r="AM128" s="58"/>
      <c r="AN128" s="58"/>
      <c r="AO128" s="58"/>
      <c r="AP128" s="58"/>
      <c r="AQ128" s="58"/>
      <c r="AR128" s="58"/>
      <c r="AS128" s="58"/>
      <c r="AT128" s="58"/>
      <c r="AU128" s="58"/>
      <c r="AV128" s="59">
        <f t="shared" si="179"/>
        <v>0</v>
      </c>
      <c r="AW128" s="58"/>
      <c r="AX128" s="58"/>
      <c r="AY128" s="58"/>
      <c r="AZ128" s="58"/>
      <c r="BA128" s="58"/>
      <c r="BB128" s="58"/>
      <c r="BC128" s="58"/>
      <c r="BD128" s="58"/>
      <c r="BE128" s="58"/>
      <c r="BF128" s="58"/>
      <c r="BG128" s="59">
        <f t="shared" si="180"/>
        <v>0</v>
      </c>
      <c r="BH128" s="58"/>
      <c r="BI128" s="58"/>
      <c r="BJ128" s="58"/>
      <c r="BK128" s="58"/>
      <c r="BL128" s="58"/>
      <c r="BM128" s="58"/>
      <c r="BN128" s="58"/>
      <c r="BO128" s="58"/>
      <c r="BP128" s="58"/>
      <c r="BQ128" s="58"/>
      <c r="BR128" s="59">
        <f t="shared" si="181"/>
        <v>0</v>
      </c>
      <c r="BS128" s="58"/>
      <c r="BT128" s="58"/>
      <c r="BU128" s="58"/>
      <c r="BV128" s="58"/>
      <c r="BW128" s="58"/>
      <c r="BX128" s="58"/>
      <c r="BY128" s="58"/>
      <c r="BZ128" s="58"/>
      <c r="CA128" s="58"/>
      <c r="CB128" s="58"/>
      <c r="CC128" s="59">
        <f t="shared" si="182"/>
        <v>0</v>
      </c>
      <c r="CD128" s="58"/>
      <c r="CE128" s="58"/>
      <c r="CF128" s="58"/>
      <c r="CG128" s="58"/>
      <c r="CH128" s="58"/>
      <c r="CI128" s="58"/>
      <c r="CJ128" s="58"/>
      <c r="CK128" s="58"/>
      <c r="CL128" s="60"/>
      <c r="CM128" s="60"/>
      <c r="CN128" s="61">
        <f t="shared" si="183"/>
        <v>0</v>
      </c>
      <c r="CO128" s="52"/>
      <c r="CP128" s="62" t="s">
        <v>1566</v>
      </c>
      <c r="CQ128" s="52"/>
      <c r="CR128" s="62"/>
      <c r="CS128" s="64"/>
      <c r="CT128" s="64"/>
      <c r="CU128" s="55" t="s">
        <v>1565</v>
      </c>
      <c r="CV128" s="56" t="s">
        <v>31</v>
      </c>
      <c r="CW128" s="57">
        <v>3</v>
      </c>
      <c r="CX128" s="58" t="s">
        <v>1567</v>
      </c>
      <c r="CY128" s="58" t="s">
        <v>1568</v>
      </c>
      <c r="CZ128" s="58" t="s">
        <v>1569</v>
      </c>
      <c r="DA128" s="58" t="s">
        <v>1570</v>
      </c>
      <c r="DB128" s="58" t="s">
        <v>1571</v>
      </c>
      <c r="DC128" s="58" t="s">
        <v>1572</v>
      </c>
      <c r="DD128" s="58" t="s">
        <v>1573</v>
      </c>
      <c r="DE128" s="58" t="s">
        <v>1574</v>
      </c>
      <c r="DF128" s="58" t="s">
        <v>1575</v>
      </c>
      <c r="DG128" s="58" t="s">
        <v>1576</v>
      </c>
      <c r="DH128" s="59" t="s">
        <v>1577</v>
      </c>
      <c r="DI128" s="58" t="s">
        <v>1567</v>
      </c>
      <c r="DJ128" s="58" t="s">
        <v>1568</v>
      </c>
      <c r="DK128" s="58" t="s">
        <v>1569</v>
      </c>
      <c r="DL128" s="58" t="s">
        <v>1570</v>
      </c>
      <c r="DM128" s="58" t="s">
        <v>1571</v>
      </c>
      <c r="DN128" s="58" t="s">
        <v>1572</v>
      </c>
      <c r="DO128" s="58" t="s">
        <v>1573</v>
      </c>
      <c r="DP128" s="58" t="s">
        <v>1574</v>
      </c>
      <c r="DQ128" s="58" t="s">
        <v>1575</v>
      </c>
      <c r="DR128" s="58" t="s">
        <v>1576</v>
      </c>
      <c r="DS128" s="59" t="s">
        <v>1577</v>
      </c>
      <c r="DT128" s="58" t="s">
        <v>1567</v>
      </c>
      <c r="DU128" s="58" t="s">
        <v>1568</v>
      </c>
      <c r="DV128" s="58" t="s">
        <v>1569</v>
      </c>
      <c r="DW128" s="58" t="s">
        <v>1570</v>
      </c>
      <c r="DX128" s="58" t="s">
        <v>1571</v>
      </c>
      <c r="DY128" s="58" t="s">
        <v>1572</v>
      </c>
      <c r="DZ128" s="58" t="s">
        <v>1573</v>
      </c>
      <c r="EA128" s="58" t="s">
        <v>1574</v>
      </c>
      <c r="EB128" s="58" t="s">
        <v>1575</v>
      </c>
      <c r="EC128" s="58" t="s">
        <v>1576</v>
      </c>
      <c r="ED128" s="59" t="s">
        <v>1577</v>
      </c>
      <c r="EE128" s="58" t="s">
        <v>1567</v>
      </c>
      <c r="EF128" s="58" t="s">
        <v>1568</v>
      </c>
      <c r="EG128" s="58" t="s">
        <v>1569</v>
      </c>
      <c r="EH128" s="58" t="s">
        <v>1570</v>
      </c>
      <c r="EI128" s="58" t="s">
        <v>1571</v>
      </c>
      <c r="EJ128" s="58" t="s">
        <v>1572</v>
      </c>
      <c r="EK128" s="58" t="s">
        <v>1573</v>
      </c>
      <c r="EL128" s="58" t="s">
        <v>1574</v>
      </c>
      <c r="EM128" s="58" t="s">
        <v>1575</v>
      </c>
      <c r="EN128" s="58" t="s">
        <v>1576</v>
      </c>
      <c r="EO128" s="59" t="s">
        <v>1577</v>
      </c>
      <c r="EP128" s="58" t="s">
        <v>1567</v>
      </c>
      <c r="EQ128" s="58" t="s">
        <v>1568</v>
      </c>
      <c r="ER128" s="58" t="s">
        <v>1569</v>
      </c>
      <c r="ES128" s="58" t="s">
        <v>1570</v>
      </c>
      <c r="ET128" s="58" t="s">
        <v>1571</v>
      </c>
      <c r="EU128" s="58" t="s">
        <v>1572</v>
      </c>
      <c r="EV128" s="58" t="s">
        <v>1573</v>
      </c>
      <c r="EW128" s="58" t="s">
        <v>1574</v>
      </c>
      <c r="EX128" s="58" t="s">
        <v>1575</v>
      </c>
      <c r="EY128" s="58" t="s">
        <v>1576</v>
      </c>
      <c r="EZ128" s="59" t="s">
        <v>1577</v>
      </c>
      <c r="FA128" s="58" t="s">
        <v>1567</v>
      </c>
      <c r="FB128" s="58" t="s">
        <v>1568</v>
      </c>
      <c r="FC128" s="58" t="s">
        <v>1569</v>
      </c>
      <c r="FD128" s="58" t="s">
        <v>1570</v>
      </c>
      <c r="FE128" s="58" t="s">
        <v>1571</v>
      </c>
      <c r="FF128" s="58" t="s">
        <v>1572</v>
      </c>
      <c r="FG128" s="58" t="s">
        <v>1573</v>
      </c>
      <c r="FH128" s="58" t="s">
        <v>1574</v>
      </c>
      <c r="FI128" s="58" t="s">
        <v>1575</v>
      </c>
      <c r="FJ128" s="58" t="s">
        <v>1576</v>
      </c>
      <c r="FK128" s="59" t="s">
        <v>1577</v>
      </c>
      <c r="FL128" s="58" t="s">
        <v>1567</v>
      </c>
      <c r="FM128" s="58" t="s">
        <v>1568</v>
      </c>
      <c r="FN128" s="58" t="s">
        <v>1569</v>
      </c>
      <c r="FO128" s="58" t="s">
        <v>1570</v>
      </c>
      <c r="FP128" s="58" t="s">
        <v>1571</v>
      </c>
      <c r="FQ128" s="58" t="s">
        <v>1572</v>
      </c>
      <c r="FR128" s="58" t="s">
        <v>1573</v>
      </c>
      <c r="FS128" s="58" t="s">
        <v>1574</v>
      </c>
      <c r="FT128" s="58" t="s">
        <v>1575</v>
      </c>
      <c r="FU128" s="58" t="s">
        <v>1576</v>
      </c>
      <c r="FV128" s="59" t="s">
        <v>1577</v>
      </c>
      <c r="FW128" s="58" t="s">
        <v>1567</v>
      </c>
      <c r="FX128" s="58" t="s">
        <v>1568</v>
      </c>
      <c r="FY128" s="58" t="s">
        <v>1569</v>
      </c>
      <c r="FZ128" s="58" t="s">
        <v>1570</v>
      </c>
      <c r="GA128" s="58" t="s">
        <v>1571</v>
      </c>
      <c r="GB128" s="58" t="s">
        <v>1572</v>
      </c>
      <c r="GC128" s="58" t="s">
        <v>1573</v>
      </c>
      <c r="GD128" s="58" t="s">
        <v>1574</v>
      </c>
      <c r="GE128" s="60" t="s">
        <v>1575</v>
      </c>
      <c r="GF128" s="60" t="s">
        <v>1576</v>
      </c>
      <c r="GG128" s="61" t="s">
        <v>1577</v>
      </c>
      <c r="GH128" s="52"/>
      <c r="GI128" s="62" t="s">
        <v>1566</v>
      </c>
      <c r="GJ128" s="52"/>
      <c r="GK128" s="62"/>
      <c r="GL128" s="64"/>
    </row>
    <row r="129" spans="1:194" ht="20.25" hidden="1" customHeight="1" x14ac:dyDescent="0.2">
      <c r="A129" s="13"/>
      <c r="B129" s="55" t="s">
        <v>1578</v>
      </c>
      <c r="C129" s="56" t="s">
        <v>31</v>
      </c>
      <c r="D129" s="57">
        <v>3</v>
      </c>
      <c r="E129" s="59">
        <f t="shared" ref="E129:L129" si="336">IFERROR(SUM(E127:E128), 0)</f>
        <v>0</v>
      </c>
      <c r="F129" s="59">
        <f t="shared" si="336"/>
        <v>0</v>
      </c>
      <c r="G129" s="59">
        <f t="shared" si="336"/>
        <v>0</v>
      </c>
      <c r="H129" s="59">
        <f t="shared" si="336"/>
        <v>0</v>
      </c>
      <c r="I129" s="59">
        <f t="shared" si="336"/>
        <v>0</v>
      </c>
      <c r="J129" s="59">
        <f t="shared" si="336"/>
        <v>0</v>
      </c>
      <c r="K129" s="59">
        <f t="shared" si="336"/>
        <v>0</v>
      </c>
      <c r="L129" s="59">
        <f t="shared" si="336"/>
        <v>0</v>
      </c>
      <c r="M129" s="59">
        <f>IFERROR(SUM(M127:M128), 0)</f>
        <v>0</v>
      </c>
      <c r="N129" s="59">
        <f>IFERROR(SUM(N127:N128), 0)</f>
        <v>0</v>
      </c>
      <c r="O129" s="59">
        <f t="shared" si="176"/>
        <v>0</v>
      </c>
      <c r="P129" s="59">
        <f t="shared" ref="P129:Y129" si="337">IFERROR(SUM(P127:P128), 0)</f>
        <v>0</v>
      </c>
      <c r="Q129" s="59">
        <f t="shared" si="337"/>
        <v>0</v>
      </c>
      <c r="R129" s="59">
        <f t="shared" si="337"/>
        <v>0</v>
      </c>
      <c r="S129" s="59">
        <f t="shared" si="337"/>
        <v>0</v>
      </c>
      <c r="T129" s="59">
        <f t="shared" si="337"/>
        <v>0</v>
      </c>
      <c r="U129" s="59">
        <f t="shared" si="337"/>
        <v>0</v>
      </c>
      <c r="V129" s="59">
        <f t="shared" si="337"/>
        <v>0</v>
      </c>
      <c r="W129" s="59">
        <f t="shared" si="337"/>
        <v>0</v>
      </c>
      <c r="X129" s="59">
        <f t="shared" si="337"/>
        <v>0</v>
      </c>
      <c r="Y129" s="59">
        <f t="shared" si="337"/>
        <v>0</v>
      </c>
      <c r="Z129" s="59">
        <f t="shared" si="177"/>
        <v>0</v>
      </c>
      <c r="AA129" s="59">
        <f t="shared" ref="AA129:AJ129" si="338">IFERROR(SUM(AA127:AA128), 0)</f>
        <v>0</v>
      </c>
      <c r="AB129" s="59">
        <f t="shared" si="338"/>
        <v>0</v>
      </c>
      <c r="AC129" s="59">
        <f t="shared" si="338"/>
        <v>0</v>
      </c>
      <c r="AD129" s="59">
        <f t="shared" si="338"/>
        <v>0</v>
      </c>
      <c r="AE129" s="59">
        <f t="shared" si="338"/>
        <v>0</v>
      </c>
      <c r="AF129" s="59">
        <f t="shared" si="338"/>
        <v>0</v>
      </c>
      <c r="AG129" s="59">
        <f t="shared" si="338"/>
        <v>0</v>
      </c>
      <c r="AH129" s="59">
        <f t="shared" si="338"/>
        <v>0</v>
      </c>
      <c r="AI129" s="59">
        <f t="shared" si="338"/>
        <v>0</v>
      </c>
      <c r="AJ129" s="59">
        <f t="shared" si="338"/>
        <v>0</v>
      </c>
      <c r="AK129" s="59">
        <f t="shared" si="178"/>
        <v>0</v>
      </c>
      <c r="AL129" s="59">
        <f t="shared" ref="AL129:AU129" si="339">IFERROR(SUM(AL127:AL128), 0)</f>
        <v>0</v>
      </c>
      <c r="AM129" s="59">
        <f t="shared" si="339"/>
        <v>0</v>
      </c>
      <c r="AN129" s="59">
        <f t="shared" si="339"/>
        <v>0</v>
      </c>
      <c r="AO129" s="59">
        <f t="shared" si="339"/>
        <v>0</v>
      </c>
      <c r="AP129" s="59">
        <f t="shared" si="339"/>
        <v>0</v>
      </c>
      <c r="AQ129" s="59">
        <f t="shared" si="339"/>
        <v>0</v>
      </c>
      <c r="AR129" s="59">
        <f t="shared" si="339"/>
        <v>0</v>
      </c>
      <c r="AS129" s="59">
        <f t="shared" si="339"/>
        <v>0</v>
      </c>
      <c r="AT129" s="59">
        <f t="shared" si="339"/>
        <v>0</v>
      </c>
      <c r="AU129" s="59">
        <f t="shared" si="339"/>
        <v>0</v>
      </c>
      <c r="AV129" s="59">
        <f t="shared" si="179"/>
        <v>0</v>
      </c>
      <c r="AW129" s="59">
        <f t="shared" ref="AW129:BF129" si="340">IFERROR(SUM(AW127:AW128), 0)</f>
        <v>0</v>
      </c>
      <c r="AX129" s="59">
        <f t="shared" si="340"/>
        <v>0</v>
      </c>
      <c r="AY129" s="59">
        <f t="shared" si="340"/>
        <v>0</v>
      </c>
      <c r="AZ129" s="59">
        <f t="shared" si="340"/>
        <v>0</v>
      </c>
      <c r="BA129" s="59">
        <f t="shared" si="340"/>
        <v>0</v>
      </c>
      <c r="BB129" s="59">
        <f t="shared" si="340"/>
        <v>0</v>
      </c>
      <c r="BC129" s="59">
        <f t="shared" si="340"/>
        <v>0</v>
      </c>
      <c r="BD129" s="59">
        <f t="shared" si="340"/>
        <v>0</v>
      </c>
      <c r="BE129" s="59">
        <f t="shared" si="340"/>
        <v>0</v>
      </c>
      <c r="BF129" s="59">
        <f t="shared" si="340"/>
        <v>0</v>
      </c>
      <c r="BG129" s="59">
        <f t="shared" si="180"/>
        <v>0</v>
      </c>
      <c r="BH129" s="59">
        <f t="shared" ref="BH129:BQ129" si="341">IFERROR(SUM(BH127:BH128), 0)</f>
        <v>0</v>
      </c>
      <c r="BI129" s="59">
        <f t="shared" si="341"/>
        <v>0</v>
      </c>
      <c r="BJ129" s="59">
        <f t="shared" si="341"/>
        <v>0</v>
      </c>
      <c r="BK129" s="59">
        <f t="shared" si="341"/>
        <v>0</v>
      </c>
      <c r="BL129" s="59">
        <f t="shared" si="341"/>
        <v>0</v>
      </c>
      <c r="BM129" s="59">
        <f t="shared" si="341"/>
        <v>0</v>
      </c>
      <c r="BN129" s="59">
        <f t="shared" si="341"/>
        <v>0</v>
      </c>
      <c r="BO129" s="59">
        <f t="shared" si="341"/>
        <v>0</v>
      </c>
      <c r="BP129" s="59">
        <f t="shared" si="341"/>
        <v>0</v>
      </c>
      <c r="BQ129" s="59">
        <f t="shared" si="341"/>
        <v>0</v>
      </c>
      <c r="BR129" s="59">
        <f t="shared" si="181"/>
        <v>0</v>
      </c>
      <c r="BS129" s="59">
        <f t="shared" ref="BS129:CB129" si="342">IFERROR(SUM(BS127:BS128), 0)</f>
        <v>0</v>
      </c>
      <c r="BT129" s="59">
        <f t="shared" si="342"/>
        <v>0</v>
      </c>
      <c r="BU129" s="59">
        <f t="shared" si="342"/>
        <v>0</v>
      </c>
      <c r="BV129" s="59">
        <f t="shared" si="342"/>
        <v>0</v>
      </c>
      <c r="BW129" s="59">
        <f t="shared" si="342"/>
        <v>0</v>
      </c>
      <c r="BX129" s="59">
        <f t="shared" si="342"/>
        <v>0</v>
      </c>
      <c r="BY129" s="59">
        <f t="shared" si="342"/>
        <v>0</v>
      </c>
      <c r="BZ129" s="59">
        <f t="shared" si="342"/>
        <v>0</v>
      </c>
      <c r="CA129" s="59">
        <f t="shared" si="342"/>
        <v>0</v>
      </c>
      <c r="CB129" s="59">
        <f t="shared" si="342"/>
        <v>0</v>
      </c>
      <c r="CC129" s="59">
        <f t="shared" si="182"/>
        <v>0</v>
      </c>
      <c r="CD129" s="59">
        <f t="shared" ref="CD129:CM129" si="343">IFERROR(SUM(CD127:CD128), 0)</f>
        <v>0</v>
      </c>
      <c r="CE129" s="59">
        <f t="shared" si="343"/>
        <v>0</v>
      </c>
      <c r="CF129" s="59">
        <f t="shared" si="343"/>
        <v>0</v>
      </c>
      <c r="CG129" s="59">
        <f t="shared" si="343"/>
        <v>0</v>
      </c>
      <c r="CH129" s="59">
        <f t="shared" si="343"/>
        <v>0</v>
      </c>
      <c r="CI129" s="59">
        <f t="shared" si="343"/>
        <v>0</v>
      </c>
      <c r="CJ129" s="59">
        <f t="shared" si="343"/>
        <v>0</v>
      </c>
      <c r="CK129" s="59">
        <f t="shared" si="343"/>
        <v>0</v>
      </c>
      <c r="CL129" s="63">
        <f t="shared" si="343"/>
        <v>0</v>
      </c>
      <c r="CM129" s="63">
        <f t="shared" si="343"/>
        <v>0</v>
      </c>
      <c r="CN129" s="61">
        <f t="shared" si="183"/>
        <v>0</v>
      </c>
      <c r="CO129" s="52"/>
      <c r="CP129" s="62" t="s">
        <v>1579</v>
      </c>
      <c r="CQ129" s="52"/>
      <c r="CR129" s="62"/>
      <c r="CS129" s="64"/>
      <c r="CT129" s="64"/>
      <c r="CU129" s="55" t="s">
        <v>1578</v>
      </c>
      <c r="CV129" s="56" t="s">
        <v>31</v>
      </c>
      <c r="CW129" s="57">
        <v>3</v>
      </c>
      <c r="CX129" s="59" t="s">
        <v>1580</v>
      </c>
      <c r="CY129" s="59" t="s">
        <v>1581</v>
      </c>
      <c r="CZ129" s="59" t="s">
        <v>1582</v>
      </c>
      <c r="DA129" s="59" t="s">
        <v>1583</v>
      </c>
      <c r="DB129" s="59" t="s">
        <v>1584</v>
      </c>
      <c r="DC129" s="59" t="s">
        <v>1585</v>
      </c>
      <c r="DD129" s="59" t="s">
        <v>1586</v>
      </c>
      <c r="DE129" s="59" t="s">
        <v>1587</v>
      </c>
      <c r="DF129" s="59" t="s">
        <v>1588</v>
      </c>
      <c r="DG129" s="59" t="s">
        <v>1589</v>
      </c>
      <c r="DH129" s="59" t="s">
        <v>1590</v>
      </c>
      <c r="DI129" s="59" t="s">
        <v>1580</v>
      </c>
      <c r="DJ129" s="59" t="s">
        <v>1581</v>
      </c>
      <c r="DK129" s="59" t="s">
        <v>1582</v>
      </c>
      <c r="DL129" s="59" t="s">
        <v>1583</v>
      </c>
      <c r="DM129" s="59" t="s">
        <v>1584</v>
      </c>
      <c r="DN129" s="59" t="s">
        <v>1585</v>
      </c>
      <c r="DO129" s="59" t="s">
        <v>1586</v>
      </c>
      <c r="DP129" s="59" t="s">
        <v>1587</v>
      </c>
      <c r="DQ129" s="59" t="s">
        <v>1588</v>
      </c>
      <c r="DR129" s="59" t="s">
        <v>1589</v>
      </c>
      <c r="DS129" s="59" t="s">
        <v>1590</v>
      </c>
      <c r="DT129" s="59" t="s">
        <v>1580</v>
      </c>
      <c r="DU129" s="59" t="s">
        <v>1581</v>
      </c>
      <c r="DV129" s="59" t="s">
        <v>1582</v>
      </c>
      <c r="DW129" s="59" t="s">
        <v>1583</v>
      </c>
      <c r="DX129" s="59" t="s">
        <v>1584</v>
      </c>
      <c r="DY129" s="59" t="s">
        <v>1585</v>
      </c>
      <c r="DZ129" s="59" t="s">
        <v>1586</v>
      </c>
      <c r="EA129" s="59" t="s">
        <v>1587</v>
      </c>
      <c r="EB129" s="59" t="s">
        <v>1588</v>
      </c>
      <c r="EC129" s="59" t="s">
        <v>1589</v>
      </c>
      <c r="ED129" s="59" t="s">
        <v>1590</v>
      </c>
      <c r="EE129" s="59" t="s">
        <v>1580</v>
      </c>
      <c r="EF129" s="59" t="s">
        <v>1581</v>
      </c>
      <c r="EG129" s="59" t="s">
        <v>1582</v>
      </c>
      <c r="EH129" s="59" t="s">
        <v>1583</v>
      </c>
      <c r="EI129" s="59" t="s">
        <v>1584</v>
      </c>
      <c r="EJ129" s="59" t="s">
        <v>1585</v>
      </c>
      <c r="EK129" s="59" t="s">
        <v>1586</v>
      </c>
      <c r="EL129" s="59" t="s">
        <v>1587</v>
      </c>
      <c r="EM129" s="59" t="s">
        <v>1588</v>
      </c>
      <c r="EN129" s="59" t="s">
        <v>1589</v>
      </c>
      <c r="EO129" s="59" t="s">
        <v>1590</v>
      </c>
      <c r="EP129" s="59" t="s">
        <v>1580</v>
      </c>
      <c r="EQ129" s="59" t="s">
        <v>1581</v>
      </c>
      <c r="ER129" s="59" t="s">
        <v>1582</v>
      </c>
      <c r="ES129" s="59" t="s">
        <v>1583</v>
      </c>
      <c r="ET129" s="59" t="s">
        <v>1584</v>
      </c>
      <c r="EU129" s="59" t="s">
        <v>1585</v>
      </c>
      <c r="EV129" s="59" t="s">
        <v>1586</v>
      </c>
      <c r="EW129" s="59" t="s">
        <v>1587</v>
      </c>
      <c r="EX129" s="59" t="s">
        <v>1588</v>
      </c>
      <c r="EY129" s="59" t="s">
        <v>1589</v>
      </c>
      <c r="EZ129" s="59" t="s">
        <v>1590</v>
      </c>
      <c r="FA129" s="59" t="s">
        <v>1580</v>
      </c>
      <c r="FB129" s="59" t="s">
        <v>1581</v>
      </c>
      <c r="FC129" s="59" t="s">
        <v>1582</v>
      </c>
      <c r="FD129" s="59" t="s">
        <v>1583</v>
      </c>
      <c r="FE129" s="59" t="s">
        <v>1584</v>
      </c>
      <c r="FF129" s="59" t="s">
        <v>1585</v>
      </c>
      <c r="FG129" s="59" t="s">
        <v>1586</v>
      </c>
      <c r="FH129" s="59" t="s">
        <v>1587</v>
      </c>
      <c r="FI129" s="59" t="s">
        <v>1588</v>
      </c>
      <c r="FJ129" s="59" t="s">
        <v>1589</v>
      </c>
      <c r="FK129" s="59" t="s">
        <v>1590</v>
      </c>
      <c r="FL129" s="59" t="s">
        <v>1580</v>
      </c>
      <c r="FM129" s="59" t="s">
        <v>1581</v>
      </c>
      <c r="FN129" s="59" t="s">
        <v>1582</v>
      </c>
      <c r="FO129" s="59" t="s">
        <v>1583</v>
      </c>
      <c r="FP129" s="59" t="s">
        <v>1584</v>
      </c>
      <c r="FQ129" s="59" t="s">
        <v>1585</v>
      </c>
      <c r="FR129" s="59" t="s">
        <v>1586</v>
      </c>
      <c r="FS129" s="59" t="s">
        <v>1587</v>
      </c>
      <c r="FT129" s="59" t="s">
        <v>1588</v>
      </c>
      <c r="FU129" s="59" t="s">
        <v>1589</v>
      </c>
      <c r="FV129" s="59" t="s">
        <v>1590</v>
      </c>
      <c r="FW129" s="59" t="s">
        <v>1580</v>
      </c>
      <c r="FX129" s="59" t="s">
        <v>1581</v>
      </c>
      <c r="FY129" s="59" t="s">
        <v>1582</v>
      </c>
      <c r="FZ129" s="59" t="s">
        <v>1583</v>
      </c>
      <c r="GA129" s="59" t="s">
        <v>1584</v>
      </c>
      <c r="GB129" s="59" t="s">
        <v>1585</v>
      </c>
      <c r="GC129" s="59" t="s">
        <v>1586</v>
      </c>
      <c r="GD129" s="59" t="s">
        <v>1587</v>
      </c>
      <c r="GE129" s="63" t="s">
        <v>1588</v>
      </c>
      <c r="GF129" s="63" t="s">
        <v>1589</v>
      </c>
      <c r="GG129" s="61" t="s">
        <v>1590</v>
      </c>
      <c r="GH129" s="52"/>
      <c r="GI129" s="62" t="s">
        <v>1579</v>
      </c>
      <c r="GJ129" s="52"/>
      <c r="GK129" s="62"/>
      <c r="GL129" s="64"/>
    </row>
    <row r="130" spans="1:194" ht="20.25" hidden="1" customHeight="1" x14ac:dyDescent="0.2">
      <c r="A130" s="44"/>
      <c r="B130" s="55" t="s">
        <v>1591</v>
      </c>
      <c r="C130" s="56" t="s">
        <v>31</v>
      </c>
      <c r="D130" s="57">
        <v>3</v>
      </c>
      <c r="E130" s="58"/>
      <c r="F130" s="58"/>
      <c r="G130" s="58"/>
      <c r="H130" s="58"/>
      <c r="I130" s="58"/>
      <c r="J130" s="58"/>
      <c r="K130" s="58"/>
      <c r="L130" s="58"/>
      <c r="M130" s="58"/>
      <c r="N130" s="58"/>
      <c r="O130" s="59">
        <f t="shared" si="176"/>
        <v>0</v>
      </c>
      <c r="P130" s="58"/>
      <c r="Q130" s="58"/>
      <c r="R130" s="58"/>
      <c r="S130" s="58"/>
      <c r="T130" s="58"/>
      <c r="U130" s="58"/>
      <c r="V130" s="58"/>
      <c r="W130" s="58"/>
      <c r="X130" s="58"/>
      <c r="Y130" s="58"/>
      <c r="Z130" s="59">
        <f t="shared" si="177"/>
        <v>0</v>
      </c>
      <c r="AA130" s="58"/>
      <c r="AB130" s="58"/>
      <c r="AC130" s="58"/>
      <c r="AD130" s="58"/>
      <c r="AE130" s="58"/>
      <c r="AF130" s="58"/>
      <c r="AG130" s="58"/>
      <c r="AH130" s="58"/>
      <c r="AI130" s="58"/>
      <c r="AJ130" s="58"/>
      <c r="AK130" s="59">
        <f t="shared" si="178"/>
        <v>0</v>
      </c>
      <c r="AL130" s="58"/>
      <c r="AM130" s="58"/>
      <c r="AN130" s="58"/>
      <c r="AO130" s="58"/>
      <c r="AP130" s="58"/>
      <c r="AQ130" s="58"/>
      <c r="AR130" s="58"/>
      <c r="AS130" s="58"/>
      <c r="AT130" s="58"/>
      <c r="AU130" s="58"/>
      <c r="AV130" s="59">
        <f t="shared" si="179"/>
        <v>0</v>
      </c>
      <c r="AW130" s="58"/>
      <c r="AX130" s="58"/>
      <c r="AY130" s="58"/>
      <c r="AZ130" s="58"/>
      <c r="BA130" s="58"/>
      <c r="BB130" s="58"/>
      <c r="BC130" s="58"/>
      <c r="BD130" s="58"/>
      <c r="BE130" s="58"/>
      <c r="BF130" s="58"/>
      <c r="BG130" s="59">
        <f t="shared" si="180"/>
        <v>0</v>
      </c>
      <c r="BH130" s="58"/>
      <c r="BI130" s="58"/>
      <c r="BJ130" s="58"/>
      <c r="BK130" s="58"/>
      <c r="BL130" s="58"/>
      <c r="BM130" s="58"/>
      <c r="BN130" s="58"/>
      <c r="BO130" s="58"/>
      <c r="BP130" s="58"/>
      <c r="BQ130" s="58"/>
      <c r="BR130" s="59">
        <f t="shared" si="181"/>
        <v>0</v>
      </c>
      <c r="BS130" s="58"/>
      <c r="BT130" s="58"/>
      <c r="BU130" s="58"/>
      <c r="BV130" s="58"/>
      <c r="BW130" s="58"/>
      <c r="BX130" s="58"/>
      <c r="BY130" s="58"/>
      <c r="BZ130" s="58"/>
      <c r="CA130" s="58"/>
      <c r="CB130" s="58"/>
      <c r="CC130" s="59">
        <f t="shared" si="182"/>
        <v>0</v>
      </c>
      <c r="CD130" s="58"/>
      <c r="CE130" s="58"/>
      <c r="CF130" s="58"/>
      <c r="CG130" s="58"/>
      <c r="CH130" s="58"/>
      <c r="CI130" s="58"/>
      <c r="CJ130" s="58"/>
      <c r="CK130" s="58"/>
      <c r="CL130" s="60"/>
      <c r="CM130" s="60"/>
      <c r="CN130" s="61">
        <f t="shared" si="183"/>
        <v>0</v>
      </c>
      <c r="CO130" s="52"/>
      <c r="CP130" s="62" t="s">
        <v>1592</v>
      </c>
      <c r="CQ130" s="52"/>
      <c r="CR130" s="62"/>
      <c r="CS130" s="54"/>
      <c r="CT130" s="54"/>
      <c r="CU130" s="55" t="s">
        <v>1591</v>
      </c>
      <c r="CV130" s="56" t="s">
        <v>31</v>
      </c>
      <c r="CW130" s="57">
        <v>3</v>
      </c>
      <c r="CX130" s="58" t="s">
        <v>1593</v>
      </c>
      <c r="CY130" s="58" t="s">
        <v>1594</v>
      </c>
      <c r="CZ130" s="58" t="s">
        <v>1595</v>
      </c>
      <c r="DA130" s="58" t="s">
        <v>1596</v>
      </c>
      <c r="DB130" s="58" t="s">
        <v>1597</v>
      </c>
      <c r="DC130" s="58" t="s">
        <v>1598</v>
      </c>
      <c r="DD130" s="58" t="s">
        <v>1599</v>
      </c>
      <c r="DE130" s="58" t="s">
        <v>1600</v>
      </c>
      <c r="DF130" s="58" t="s">
        <v>1601</v>
      </c>
      <c r="DG130" s="58" t="s">
        <v>1602</v>
      </c>
      <c r="DH130" s="59" t="s">
        <v>1603</v>
      </c>
      <c r="DI130" s="58" t="s">
        <v>1593</v>
      </c>
      <c r="DJ130" s="58" t="s">
        <v>1594</v>
      </c>
      <c r="DK130" s="58" t="s">
        <v>1595</v>
      </c>
      <c r="DL130" s="58" t="s">
        <v>1596</v>
      </c>
      <c r="DM130" s="58" t="s">
        <v>1597</v>
      </c>
      <c r="DN130" s="58" t="s">
        <v>1598</v>
      </c>
      <c r="DO130" s="58" t="s">
        <v>1599</v>
      </c>
      <c r="DP130" s="58" t="s">
        <v>1600</v>
      </c>
      <c r="DQ130" s="58" t="s">
        <v>1601</v>
      </c>
      <c r="DR130" s="58" t="s">
        <v>1602</v>
      </c>
      <c r="DS130" s="59" t="s">
        <v>1603</v>
      </c>
      <c r="DT130" s="58" t="s">
        <v>1593</v>
      </c>
      <c r="DU130" s="58" t="s">
        <v>1594</v>
      </c>
      <c r="DV130" s="58" t="s">
        <v>1595</v>
      </c>
      <c r="DW130" s="58" t="s">
        <v>1596</v>
      </c>
      <c r="DX130" s="58" t="s">
        <v>1597</v>
      </c>
      <c r="DY130" s="58" t="s">
        <v>1598</v>
      </c>
      <c r="DZ130" s="58" t="s">
        <v>1599</v>
      </c>
      <c r="EA130" s="58" t="s">
        <v>1600</v>
      </c>
      <c r="EB130" s="58" t="s">
        <v>1601</v>
      </c>
      <c r="EC130" s="58" t="s">
        <v>1602</v>
      </c>
      <c r="ED130" s="59" t="s">
        <v>1603</v>
      </c>
      <c r="EE130" s="58" t="s">
        <v>1593</v>
      </c>
      <c r="EF130" s="58" t="s">
        <v>1594</v>
      </c>
      <c r="EG130" s="58" t="s">
        <v>1595</v>
      </c>
      <c r="EH130" s="58" t="s">
        <v>1596</v>
      </c>
      <c r="EI130" s="58" t="s">
        <v>1597</v>
      </c>
      <c r="EJ130" s="58" t="s">
        <v>1598</v>
      </c>
      <c r="EK130" s="58" t="s">
        <v>1599</v>
      </c>
      <c r="EL130" s="58" t="s">
        <v>1600</v>
      </c>
      <c r="EM130" s="58" t="s">
        <v>1601</v>
      </c>
      <c r="EN130" s="58" t="s">
        <v>1602</v>
      </c>
      <c r="EO130" s="59" t="s">
        <v>1603</v>
      </c>
      <c r="EP130" s="58" t="s">
        <v>1593</v>
      </c>
      <c r="EQ130" s="58" t="s">
        <v>1594</v>
      </c>
      <c r="ER130" s="58" t="s">
        <v>1595</v>
      </c>
      <c r="ES130" s="58" t="s">
        <v>1596</v>
      </c>
      <c r="ET130" s="58" t="s">
        <v>1597</v>
      </c>
      <c r="EU130" s="58" t="s">
        <v>1598</v>
      </c>
      <c r="EV130" s="58" t="s">
        <v>1599</v>
      </c>
      <c r="EW130" s="58" t="s">
        <v>1600</v>
      </c>
      <c r="EX130" s="58" t="s">
        <v>1601</v>
      </c>
      <c r="EY130" s="58" t="s">
        <v>1602</v>
      </c>
      <c r="EZ130" s="59" t="s">
        <v>1603</v>
      </c>
      <c r="FA130" s="58" t="s">
        <v>1593</v>
      </c>
      <c r="FB130" s="58" t="s">
        <v>1594</v>
      </c>
      <c r="FC130" s="58" t="s">
        <v>1595</v>
      </c>
      <c r="FD130" s="58" t="s">
        <v>1596</v>
      </c>
      <c r="FE130" s="58" t="s">
        <v>1597</v>
      </c>
      <c r="FF130" s="58" t="s">
        <v>1598</v>
      </c>
      <c r="FG130" s="58" t="s">
        <v>1599</v>
      </c>
      <c r="FH130" s="58" t="s">
        <v>1600</v>
      </c>
      <c r="FI130" s="58" t="s">
        <v>1601</v>
      </c>
      <c r="FJ130" s="58" t="s">
        <v>1602</v>
      </c>
      <c r="FK130" s="59" t="s">
        <v>1603</v>
      </c>
      <c r="FL130" s="58" t="s">
        <v>1593</v>
      </c>
      <c r="FM130" s="58" t="s">
        <v>1594</v>
      </c>
      <c r="FN130" s="58" t="s">
        <v>1595</v>
      </c>
      <c r="FO130" s="58" t="s">
        <v>1596</v>
      </c>
      <c r="FP130" s="58" t="s">
        <v>1597</v>
      </c>
      <c r="FQ130" s="58" t="s">
        <v>1598</v>
      </c>
      <c r="FR130" s="58" t="s">
        <v>1599</v>
      </c>
      <c r="FS130" s="58" t="s">
        <v>1600</v>
      </c>
      <c r="FT130" s="58" t="s">
        <v>1601</v>
      </c>
      <c r="FU130" s="58" t="s">
        <v>1602</v>
      </c>
      <c r="FV130" s="59" t="s">
        <v>1603</v>
      </c>
      <c r="FW130" s="58" t="s">
        <v>1593</v>
      </c>
      <c r="FX130" s="58" t="s">
        <v>1594</v>
      </c>
      <c r="FY130" s="58" t="s">
        <v>1595</v>
      </c>
      <c r="FZ130" s="58" t="s">
        <v>1596</v>
      </c>
      <c r="GA130" s="58" t="s">
        <v>1597</v>
      </c>
      <c r="GB130" s="58" t="s">
        <v>1598</v>
      </c>
      <c r="GC130" s="58" t="s">
        <v>1599</v>
      </c>
      <c r="GD130" s="58" t="s">
        <v>1600</v>
      </c>
      <c r="GE130" s="60" t="s">
        <v>1601</v>
      </c>
      <c r="GF130" s="60" t="s">
        <v>1602</v>
      </c>
      <c r="GG130" s="61" t="s">
        <v>1603</v>
      </c>
      <c r="GH130" s="52"/>
      <c r="GI130" s="62" t="s">
        <v>1592</v>
      </c>
      <c r="GJ130" s="52"/>
      <c r="GK130" s="62"/>
      <c r="GL130" s="54"/>
    </row>
    <row r="131" spans="1:194" ht="20.25" hidden="1" customHeight="1" x14ac:dyDescent="0.2">
      <c r="A131" s="44"/>
      <c r="B131" s="55" t="s">
        <v>1604</v>
      </c>
      <c r="C131" s="56" t="s">
        <v>31</v>
      </c>
      <c r="D131" s="57">
        <v>3</v>
      </c>
      <c r="E131" s="58"/>
      <c r="F131" s="58"/>
      <c r="G131" s="58"/>
      <c r="H131" s="58"/>
      <c r="I131" s="58"/>
      <c r="J131" s="58"/>
      <c r="K131" s="58"/>
      <c r="L131" s="58"/>
      <c r="M131" s="58"/>
      <c r="N131" s="58"/>
      <c r="O131" s="59">
        <f t="shared" si="176"/>
        <v>0</v>
      </c>
      <c r="P131" s="58"/>
      <c r="Q131" s="58"/>
      <c r="R131" s="58"/>
      <c r="S131" s="58"/>
      <c r="T131" s="58"/>
      <c r="U131" s="58"/>
      <c r="V131" s="58"/>
      <c r="W131" s="58"/>
      <c r="X131" s="58"/>
      <c r="Y131" s="58"/>
      <c r="Z131" s="59">
        <f t="shared" si="177"/>
        <v>0</v>
      </c>
      <c r="AA131" s="58"/>
      <c r="AB131" s="58"/>
      <c r="AC131" s="58"/>
      <c r="AD131" s="58"/>
      <c r="AE131" s="58"/>
      <c r="AF131" s="58"/>
      <c r="AG131" s="58"/>
      <c r="AH131" s="58"/>
      <c r="AI131" s="58"/>
      <c r="AJ131" s="58"/>
      <c r="AK131" s="59">
        <f t="shared" si="178"/>
        <v>0</v>
      </c>
      <c r="AL131" s="58"/>
      <c r="AM131" s="58"/>
      <c r="AN131" s="58"/>
      <c r="AO131" s="58"/>
      <c r="AP131" s="58"/>
      <c r="AQ131" s="58"/>
      <c r="AR131" s="58"/>
      <c r="AS131" s="58"/>
      <c r="AT131" s="58"/>
      <c r="AU131" s="58"/>
      <c r="AV131" s="59">
        <f t="shared" si="179"/>
        <v>0</v>
      </c>
      <c r="AW131" s="58"/>
      <c r="AX131" s="58"/>
      <c r="AY131" s="58"/>
      <c r="AZ131" s="58"/>
      <c r="BA131" s="58"/>
      <c r="BB131" s="58"/>
      <c r="BC131" s="58"/>
      <c r="BD131" s="58"/>
      <c r="BE131" s="58"/>
      <c r="BF131" s="58"/>
      <c r="BG131" s="59">
        <f t="shared" si="180"/>
        <v>0</v>
      </c>
      <c r="BH131" s="58"/>
      <c r="BI131" s="58"/>
      <c r="BJ131" s="58"/>
      <c r="BK131" s="58"/>
      <c r="BL131" s="58"/>
      <c r="BM131" s="58"/>
      <c r="BN131" s="58"/>
      <c r="BO131" s="58"/>
      <c r="BP131" s="58"/>
      <c r="BQ131" s="58"/>
      <c r="BR131" s="59">
        <f t="shared" si="181"/>
        <v>0</v>
      </c>
      <c r="BS131" s="58"/>
      <c r="BT131" s="58"/>
      <c r="BU131" s="58"/>
      <c r="BV131" s="58"/>
      <c r="BW131" s="58"/>
      <c r="BX131" s="58"/>
      <c r="BY131" s="58"/>
      <c r="BZ131" s="58"/>
      <c r="CA131" s="58"/>
      <c r="CB131" s="58"/>
      <c r="CC131" s="59">
        <f t="shared" si="182"/>
        <v>0</v>
      </c>
      <c r="CD131" s="58"/>
      <c r="CE131" s="58"/>
      <c r="CF131" s="58"/>
      <c r="CG131" s="58"/>
      <c r="CH131" s="58"/>
      <c r="CI131" s="58"/>
      <c r="CJ131" s="58"/>
      <c r="CK131" s="58"/>
      <c r="CL131" s="60"/>
      <c r="CM131" s="60"/>
      <c r="CN131" s="61">
        <f t="shared" si="183"/>
        <v>0</v>
      </c>
      <c r="CO131" s="52"/>
      <c r="CP131" s="62" t="s">
        <v>1605</v>
      </c>
      <c r="CQ131" s="52"/>
      <c r="CR131" s="62"/>
      <c r="CS131" s="54"/>
      <c r="CT131" s="54"/>
      <c r="CU131" s="55" t="s">
        <v>1604</v>
      </c>
      <c r="CV131" s="56" t="s">
        <v>31</v>
      </c>
      <c r="CW131" s="57">
        <v>3</v>
      </c>
      <c r="CX131" s="58" t="s">
        <v>1606</v>
      </c>
      <c r="CY131" s="58" t="s">
        <v>1607</v>
      </c>
      <c r="CZ131" s="58" t="s">
        <v>1608</v>
      </c>
      <c r="DA131" s="58" t="s">
        <v>1609</v>
      </c>
      <c r="DB131" s="58" t="s">
        <v>1610</v>
      </c>
      <c r="DC131" s="58" t="s">
        <v>1611</v>
      </c>
      <c r="DD131" s="58" t="s">
        <v>1612</v>
      </c>
      <c r="DE131" s="58" t="s">
        <v>1613</v>
      </c>
      <c r="DF131" s="58" t="s">
        <v>1614</v>
      </c>
      <c r="DG131" s="58" t="s">
        <v>1615</v>
      </c>
      <c r="DH131" s="59" t="s">
        <v>1616</v>
      </c>
      <c r="DI131" s="58" t="s">
        <v>1606</v>
      </c>
      <c r="DJ131" s="58" t="s">
        <v>1607</v>
      </c>
      <c r="DK131" s="58" t="s">
        <v>1608</v>
      </c>
      <c r="DL131" s="58" t="s">
        <v>1609</v>
      </c>
      <c r="DM131" s="58" t="s">
        <v>1610</v>
      </c>
      <c r="DN131" s="58" t="s">
        <v>1611</v>
      </c>
      <c r="DO131" s="58" t="s">
        <v>1612</v>
      </c>
      <c r="DP131" s="58" t="s">
        <v>1613</v>
      </c>
      <c r="DQ131" s="58" t="s">
        <v>1614</v>
      </c>
      <c r="DR131" s="58" t="s">
        <v>1615</v>
      </c>
      <c r="DS131" s="59" t="s">
        <v>1616</v>
      </c>
      <c r="DT131" s="58" t="s">
        <v>1606</v>
      </c>
      <c r="DU131" s="58" t="s">
        <v>1607</v>
      </c>
      <c r="DV131" s="58" t="s">
        <v>1608</v>
      </c>
      <c r="DW131" s="58" t="s">
        <v>1609</v>
      </c>
      <c r="DX131" s="58" t="s">
        <v>1610</v>
      </c>
      <c r="DY131" s="58" t="s">
        <v>1611</v>
      </c>
      <c r="DZ131" s="58" t="s">
        <v>1612</v>
      </c>
      <c r="EA131" s="58" t="s">
        <v>1613</v>
      </c>
      <c r="EB131" s="58" t="s">
        <v>1614</v>
      </c>
      <c r="EC131" s="58" t="s">
        <v>1615</v>
      </c>
      <c r="ED131" s="59" t="s">
        <v>1616</v>
      </c>
      <c r="EE131" s="58" t="s">
        <v>1606</v>
      </c>
      <c r="EF131" s="58" t="s">
        <v>1607</v>
      </c>
      <c r="EG131" s="58" t="s">
        <v>1608</v>
      </c>
      <c r="EH131" s="58" t="s">
        <v>1609</v>
      </c>
      <c r="EI131" s="58" t="s">
        <v>1610</v>
      </c>
      <c r="EJ131" s="58" t="s">
        <v>1611</v>
      </c>
      <c r="EK131" s="58" t="s">
        <v>1612</v>
      </c>
      <c r="EL131" s="58" t="s">
        <v>1613</v>
      </c>
      <c r="EM131" s="58" t="s">
        <v>1614</v>
      </c>
      <c r="EN131" s="58" t="s">
        <v>1615</v>
      </c>
      <c r="EO131" s="59" t="s">
        <v>1616</v>
      </c>
      <c r="EP131" s="58" t="s">
        <v>1606</v>
      </c>
      <c r="EQ131" s="58" t="s">
        <v>1607</v>
      </c>
      <c r="ER131" s="58" t="s">
        <v>1608</v>
      </c>
      <c r="ES131" s="58" t="s">
        <v>1609</v>
      </c>
      <c r="ET131" s="58" t="s">
        <v>1610</v>
      </c>
      <c r="EU131" s="58" t="s">
        <v>1611</v>
      </c>
      <c r="EV131" s="58" t="s">
        <v>1612</v>
      </c>
      <c r="EW131" s="58" t="s">
        <v>1613</v>
      </c>
      <c r="EX131" s="58" t="s">
        <v>1614</v>
      </c>
      <c r="EY131" s="58" t="s">
        <v>1615</v>
      </c>
      <c r="EZ131" s="59" t="s">
        <v>1616</v>
      </c>
      <c r="FA131" s="58" t="s">
        <v>1606</v>
      </c>
      <c r="FB131" s="58" t="s">
        <v>1607</v>
      </c>
      <c r="FC131" s="58" t="s">
        <v>1608</v>
      </c>
      <c r="FD131" s="58" t="s">
        <v>1609</v>
      </c>
      <c r="FE131" s="58" t="s">
        <v>1610</v>
      </c>
      <c r="FF131" s="58" t="s">
        <v>1611</v>
      </c>
      <c r="FG131" s="58" t="s">
        <v>1612</v>
      </c>
      <c r="FH131" s="58" t="s">
        <v>1613</v>
      </c>
      <c r="FI131" s="58" t="s">
        <v>1614</v>
      </c>
      <c r="FJ131" s="58" t="s">
        <v>1615</v>
      </c>
      <c r="FK131" s="59" t="s">
        <v>1616</v>
      </c>
      <c r="FL131" s="58" t="s">
        <v>1606</v>
      </c>
      <c r="FM131" s="58" t="s">
        <v>1607</v>
      </c>
      <c r="FN131" s="58" t="s">
        <v>1608</v>
      </c>
      <c r="FO131" s="58" t="s">
        <v>1609</v>
      </c>
      <c r="FP131" s="58" t="s">
        <v>1610</v>
      </c>
      <c r="FQ131" s="58" t="s">
        <v>1611</v>
      </c>
      <c r="FR131" s="58" t="s">
        <v>1612</v>
      </c>
      <c r="FS131" s="58" t="s">
        <v>1613</v>
      </c>
      <c r="FT131" s="58" t="s">
        <v>1614</v>
      </c>
      <c r="FU131" s="58" t="s">
        <v>1615</v>
      </c>
      <c r="FV131" s="59" t="s">
        <v>1616</v>
      </c>
      <c r="FW131" s="58" t="s">
        <v>1606</v>
      </c>
      <c r="FX131" s="58" t="s">
        <v>1607</v>
      </c>
      <c r="FY131" s="58" t="s">
        <v>1608</v>
      </c>
      <c r="FZ131" s="58" t="s">
        <v>1609</v>
      </c>
      <c r="GA131" s="58" t="s">
        <v>1610</v>
      </c>
      <c r="GB131" s="58" t="s">
        <v>1611</v>
      </c>
      <c r="GC131" s="58" t="s">
        <v>1612</v>
      </c>
      <c r="GD131" s="58" t="s">
        <v>1613</v>
      </c>
      <c r="GE131" s="60" t="s">
        <v>1614</v>
      </c>
      <c r="GF131" s="60" t="s">
        <v>1615</v>
      </c>
      <c r="GG131" s="61" t="s">
        <v>1616</v>
      </c>
      <c r="GH131" s="52"/>
      <c r="GI131" s="62" t="s">
        <v>1605</v>
      </c>
      <c r="GJ131" s="52"/>
      <c r="GK131" s="62"/>
      <c r="GL131" s="54"/>
    </row>
    <row r="132" spans="1:194" ht="20.25" hidden="1" customHeight="1" x14ac:dyDescent="0.2">
      <c r="A132" s="44"/>
      <c r="B132" s="55" t="s">
        <v>1617</v>
      </c>
      <c r="C132" s="56" t="s">
        <v>31</v>
      </c>
      <c r="D132" s="57">
        <v>3</v>
      </c>
      <c r="E132" s="59">
        <f t="shared" ref="E132:L132" si="344">IFERROR(SUM(E130:E131), 0)</f>
        <v>0</v>
      </c>
      <c r="F132" s="59">
        <f t="shared" si="344"/>
        <v>0</v>
      </c>
      <c r="G132" s="59">
        <f t="shared" si="344"/>
        <v>0</v>
      </c>
      <c r="H132" s="59">
        <f t="shared" si="344"/>
        <v>0</v>
      </c>
      <c r="I132" s="59">
        <f t="shared" si="344"/>
        <v>0</v>
      </c>
      <c r="J132" s="59">
        <f t="shared" si="344"/>
        <v>0</v>
      </c>
      <c r="K132" s="59">
        <f t="shared" si="344"/>
        <v>0</v>
      </c>
      <c r="L132" s="59">
        <f t="shared" si="344"/>
        <v>0</v>
      </c>
      <c r="M132" s="59">
        <f>IFERROR(SUM(M130:M131), 0)</f>
        <v>0</v>
      </c>
      <c r="N132" s="59">
        <f>IFERROR(SUM(N130:N131), 0)</f>
        <v>0</v>
      </c>
      <c r="O132" s="59">
        <f t="shared" si="176"/>
        <v>0</v>
      </c>
      <c r="P132" s="59">
        <f t="shared" ref="P132:Y132" si="345">IFERROR(SUM(P130:P131), 0)</f>
        <v>0</v>
      </c>
      <c r="Q132" s="59">
        <f t="shared" si="345"/>
        <v>0</v>
      </c>
      <c r="R132" s="59">
        <f t="shared" si="345"/>
        <v>0</v>
      </c>
      <c r="S132" s="59">
        <f t="shared" si="345"/>
        <v>0</v>
      </c>
      <c r="T132" s="59">
        <f t="shared" si="345"/>
        <v>0</v>
      </c>
      <c r="U132" s="59">
        <f t="shared" si="345"/>
        <v>0</v>
      </c>
      <c r="V132" s="59">
        <f t="shared" si="345"/>
        <v>0</v>
      </c>
      <c r="W132" s="59">
        <f t="shared" si="345"/>
        <v>0</v>
      </c>
      <c r="X132" s="59">
        <f t="shared" si="345"/>
        <v>0</v>
      </c>
      <c r="Y132" s="59">
        <f t="shared" si="345"/>
        <v>0</v>
      </c>
      <c r="Z132" s="59">
        <f t="shared" si="177"/>
        <v>0</v>
      </c>
      <c r="AA132" s="59">
        <f t="shared" ref="AA132:AJ132" si="346">IFERROR(SUM(AA130:AA131), 0)</f>
        <v>0</v>
      </c>
      <c r="AB132" s="59">
        <f t="shared" si="346"/>
        <v>0</v>
      </c>
      <c r="AC132" s="59">
        <f t="shared" si="346"/>
        <v>0</v>
      </c>
      <c r="AD132" s="59">
        <f t="shared" si="346"/>
        <v>0</v>
      </c>
      <c r="AE132" s="59">
        <f t="shared" si="346"/>
        <v>0</v>
      </c>
      <c r="AF132" s="59">
        <f t="shared" si="346"/>
        <v>0</v>
      </c>
      <c r="AG132" s="59">
        <f t="shared" si="346"/>
        <v>0</v>
      </c>
      <c r="AH132" s="59">
        <f t="shared" si="346"/>
        <v>0</v>
      </c>
      <c r="AI132" s="59">
        <f t="shared" si="346"/>
        <v>0</v>
      </c>
      <c r="AJ132" s="59">
        <f t="shared" si="346"/>
        <v>0</v>
      </c>
      <c r="AK132" s="59">
        <f t="shared" si="178"/>
        <v>0</v>
      </c>
      <c r="AL132" s="59">
        <f t="shared" ref="AL132:AU132" si="347">IFERROR(SUM(AL130:AL131), 0)</f>
        <v>0</v>
      </c>
      <c r="AM132" s="59">
        <f t="shared" si="347"/>
        <v>0</v>
      </c>
      <c r="AN132" s="59">
        <f t="shared" si="347"/>
        <v>0</v>
      </c>
      <c r="AO132" s="59">
        <f t="shared" si="347"/>
        <v>0</v>
      </c>
      <c r="AP132" s="59">
        <f t="shared" si="347"/>
        <v>0</v>
      </c>
      <c r="AQ132" s="59">
        <f t="shared" si="347"/>
        <v>0</v>
      </c>
      <c r="AR132" s="59">
        <f t="shared" si="347"/>
        <v>0</v>
      </c>
      <c r="AS132" s="59">
        <f t="shared" si="347"/>
        <v>0</v>
      </c>
      <c r="AT132" s="59">
        <f t="shared" si="347"/>
        <v>0</v>
      </c>
      <c r="AU132" s="59">
        <f t="shared" si="347"/>
        <v>0</v>
      </c>
      <c r="AV132" s="59">
        <f t="shared" si="179"/>
        <v>0</v>
      </c>
      <c r="AW132" s="59">
        <f t="shared" ref="AW132:BF132" si="348">IFERROR(SUM(AW130:AW131), 0)</f>
        <v>0</v>
      </c>
      <c r="AX132" s="59">
        <f t="shared" si="348"/>
        <v>0</v>
      </c>
      <c r="AY132" s="59">
        <f t="shared" si="348"/>
        <v>0</v>
      </c>
      <c r="AZ132" s="59">
        <f t="shared" si="348"/>
        <v>0</v>
      </c>
      <c r="BA132" s="59">
        <f t="shared" si="348"/>
        <v>0</v>
      </c>
      <c r="BB132" s="59">
        <f t="shared" si="348"/>
        <v>0</v>
      </c>
      <c r="BC132" s="59">
        <f t="shared" si="348"/>
        <v>0</v>
      </c>
      <c r="BD132" s="59">
        <f t="shared" si="348"/>
        <v>0</v>
      </c>
      <c r="BE132" s="59">
        <f t="shared" si="348"/>
        <v>0</v>
      </c>
      <c r="BF132" s="59">
        <f t="shared" si="348"/>
        <v>0</v>
      </c>
      <c r="BG132" s="59">
        <f t="shared" si="180"/>
        <v>0</v>
      </c>
      <c r="BH132" s="59">
        <f t="shared" ref="BH132:BQ132" si="349">IFERROR(SUM(BH130:BH131), 0)</f>
        <v>0</v>
      </c>
      <c r="BI132" s="59">
        <f t="shared" si="349"/>
        <v>0</v>
      </c>
      <c r="BJ132" s="59">
        <f t="shared" si="349"/>
        <v>0</v>
      </c>
      <c r="BK132" s="59">
        <f t="shared" si="349"/>
        <v>0</v>
      </c>
      <c r="BL132" s="59">
        <f t="shared" si="349"/>
        <v>0</v>
      </c>
      <c r="BM132" s="59">
        <f t="shared" si="349"/>
        <v>0</v>
      </c>
      <c r="BN132" s="59">
        <f t="shared" si="349"/>
        <v>0</v>
      </c>
      <c r="BO132" s="59">
        <f t="shared" si="349"/>
        <v>0</v>
      </c>
      <c r="BP132" s="59">
        <f t="shared" si="349"/>
        <v>0</v>
      </c>
      <c r="BQ132" s="59">
        <f t="shared" si="349"/>
        <v>0</v>
      </c>
      <c r="BR132" s="59">
        <f t="shared" si="181"/>
        <v>0</v>
      </c>
      <c r="BS132" s="59">
        <f t="shared" ref="BS132:CB132" si="350">IFERROR(SUM(BS130:BS131), 0)</f>
        <v>0</v>
      </c>
      <c r="BT132" s="59">
        <f t="shared" si="350"/>
        <v>0</v>
      </c>
      <c r="BU132" s="59">
        <f t="shared" si="350"/>
        <v>0</v>
      </c>
      <c r="BV132" s="59">
        <f t="shared" si="350"/>
        <v>0</v>
      </c>
      <c r="BW132" s="59">
        <f t="shared" si="350"/>
        <v>0</v>
      </c>
      <c r="BX132" s="59">
        <f t="shared" si="350"/>
        <v>0</v>
      </c>
      <c r="BY132" s="59">
        <f t="shared" si="350"/>
        <v>0</v>
      </c>
      <c r="BZ132" s="59">
        <f t="shared" si="350"/>
        <v>0</v>
      </c>
      <c r="CA132" s="59">
        <f t="shared" si="350"/>
        <v>0</v>
      </c>
      <c r="CB132" s="59">
        <f t="shared" si="350"/>
        <v>0</v>
      </c>
      <c r="CC132" s="59">
        <f t="shared" si="182"/>
        <v>0</v>
      </c>
      <c r="CD132" s="59">
        <f t="shared" ref="CD132:CM132" si="351">IFERROR(SUM(CD130:CD131), 0)</f>
        <v>0</v>
      </c>
      <c r="CE132" s="59">
        <f t="shared" si="351"/>
        <v>0</v>
      </c>
      <c r="CF132" s="59">
        <f t="shared" si="351"/>
        <v>0</v>
      </c>
      <c r="CG132" s="59">
        <f t="shared" si="351"/>
        <v>0</v>
      </c>
      <c r="CH132" s="59">
        <f t="shared" si="351"/>
        <v>0</v>
      </c>
      <c r="CI132" s="59">
        <f t="shared" si="351"/>
        <v>0</v>
      </c>
      <c r="CJ132" s="59">
        <f t="shared" si="351"/>
        <v>0</v>
      </c>
      <c r="CK132" s="59">
        <f t="shared" si="351"/>
        <v>0</v>
      </c>
      <c r="CL132" s="63">
        <f t="shared" si="351"/>
        <v>0</v>
      </c>
      <c r="CM132" s="63">
        <f t="shared" si="351"/>
        <v>0</v>
      </c>
      <c r="CN132" s="61">
        <f t="shared" si="183"/>
        <v>0</v>
      </c>
      <c r="CO132" s="52"/>
      <c r="CP132" s="62" t="s">
        <v>1618</v>
      </c>
      <c r="CQ132" s="52"/>
      <c r="CR132" s="62"/>
      <c r="CS132" s="54"/>
      <c r="CT132" s="54"/>
      <c r="CU132" s="55" t="s">
        <v>1617</v>
      </c>
      <c r="CV132" s="56" t="s">
        <v>31</v>
      </c>
      <c r="CW132" s="57">
        <v>3</v>
      </c>
      <c r="CX132" s="59" t="s">
        <v>1619</v>
      </c>
      <c r="CY132" s="59" t="s">
        <v>1620</v>
      </c>
      <c r="CZ132" s="59" t="s">
        <v>1621</v>
      </c>
      <c r="DA132" s="59" t="s">
        <v>1622</v>
      </c>
      <c r="DB132" s="59" t="s">
        <v>1623</v>
      </c>
      <c r="DC132" s="59" t="s">
        <v>1624</v>
      </c>
      <c r="DD132" s="59" t="s">
        <v>1625</v>
      </c>
      <c r="DE132" s="59" t="s">
        <v>1626</v>
      </c>
      <c r="DF132" s="59" t="s">
        <v>1627</v>
      </c>
      <c r="DG132" s="59" t="s">
        <v>1628</v>
      </c>
      <c r="DH132" s="59" t="s">
        <v>1629</v>
      </c>
      <c r="DI132" s="59" t="s">
        <v>1619</v>
      </c>
      <c r="DJ132" s="59" t="s">
        <v>1620</v>
      </c>
      <c r="DK132" s="59" t="s">
        <v>1621</v>
      </c>
      <c r="DL132" s="59" t="s">
        <v>1622</v>
      </c>
      <c r="DM132" s="59" t="s">
        <v>1623</v>
      </c>
      <c r="DN132" s="59" t="s">
        <v>1624</v>
      </c>
      <c r="DO132" s="59" t="s">
        <v>1625</v>
      </c>
      <c r="DP132" s="59" t="s">
        <v>1626</v>
      </c>
      <c r="DQ132" s="59" t="s">
        <v>1627</v>
      </c>
      <c r="DR132" s="59" t="s">
        <v>1628</v>
      </c>
      <c r="DS132" s="59" t="s">
        <v>1629</v>
      </c>
      <c r="DT132" s="59" t="s">
        <v>1619</v>
      </c>
      <c r="DU132" s="59" t="s">
        <v>1620</v>
      </c>
      <c r="DV132" s="59" t="s">
        <v>1621</v>
      </c>
      <c r="DW132" s="59" t="s">
        <v>1622</v>
      </c>
      <c r="DX132" s="59" t="s">
        <v>1623</v>
      </c>
      <c r="DY132" s="59" t="s">
        <v>1624</v>
      </c>
      <c r="DZ132" s="59" t="s">
        <v>1625</v>
      </c>
      <c r="EA132" s="59" t="s">
        <v>1626</v>
      </c>
      <c r="EB132" s="59" t="s">
        <v>1627</v>
      </c>
      <c r="EC132" s="59" t="s">
        <v>1628</v>
      </c>
      <c r="ED132" s="59" t="s">
        <v>1629</v>
      </c>
      <c r="EE132" s="59" t="s">
        <v>1619</v>
      </c>
      <c r="EF132" s="59" t="s">
        <v>1620</v>
      </c>
      <c r="EG132" s="59" t="s">
        <v>1621</v>
      </c>
      <c r="EH132" s="59" t="s">
        <v>1622</v>
      </c>
      <c r="EI132" s="59" t="s">
        <v>1623</v>
      </c>
      <c r="EJ132" s="59" t="s">
        <v>1624</v>
      </c>
      <c r="EK132" s="59" t="s">
        <v>1625</v>
      </c>
      <c r="EL132" s="59" t="s">
        <v>1626</v>
      </c>
      <c r="EM132" s="59" t="s">
        <v>1627</v>
      </c>
      <c r="EN132" s="59" t="s">
        <v>1628</v>
      </c>
      <c r="EO132" s="59" t="s">
        <v>1629</v>
      </c>
      <c r="EP132" s="59" t="s">
        <v>1619</v>
      </c>
      <c r="EQ132" s="59" t="s">
        <v>1620</v>
      </c>
      <c r="ER132" s="59" t="s">
        <v>1621</v>
      </c>
      <c r="ES132" s="59" t="s">
        <v>1622</v>
      </c>
      <c r="ET132" s="59" t="s">
        <v>1623</v>
      </c>
      <c r="EU132" s="59" t="s">
        <v>1624</v>
      </c>
      <c r="EV132" s="59" t="s">
        <v>1625</v>
      </c>
      <c r="EW132" s="59" t="s">
        <v>1626</v>
      </c>
      <c r="EX132" s="59" t="s">
        <v>1627</v>
      </c>
      <c r="EY132" s="59" t="s">
        <v>1628</v>
      </c>
      <c r="EZ132" s="59" t="s">
        <v>1629</v>
      </c>
      <c r="FA132" s="59" t="s">
        <v>1619</v>
      </c>
      <c r="FB132" s="59" t="s">
        <v>1620</v>
      </c>
      <c r="FC132" s="59" t="s">
        <v>1621</v>
      </c>
      <c r="FD132" s="59" t="s">
        <v>1622</v>
      </c>
      <c r="FE132" s="59" t="s">
        <v>1623</v>
      </c>
      <c r="FF132" s="59" t="s">
        <v>1624</v>
      </c>
      <c r="FG132" s="59" t="s">
        <v>1625</v>
      </c>
      <c r="FH132" s="59" t="s">
        <v>1626</v>
      </c>
      <c r="FI132" s="59" t="s">
        <v>1627</v>
      </c>
      <c r="FJ132" s="59" t="s">
        <v>1628</v>
      </c>
      <c r="FK132" s="59" t="s">
        <v>1629</v>
      </c>
      <c r="FL132" s="59" t="s">
        <v>1619</v>
      </c>
      <c r="FM132" s="59" t="s">
        <v>1620</v>
      </c>
      <c r="FN132" s="59" t="s">
        <v>1621</v>
      </c>
      <c r="FO132" s="59" t="s">
        <v>1622</v>
      </c>
      <c r="FP132" s="59" t="s">
        <v>1623</v>
      </c>
      <c r="FQ132" s="59" t="s">
        <v>1624</v>
      </c>
      <c r="FR132" s="59" t="s">
        <v>1625</v>
      </c>
      <c r="FS132" s="59" t="s">
        <v>1626</v>
      </c>
      <c r="FT132" s="59" t="s">
        <v>1627</v>
      </c>
      <c r="FU132" s="59" t="s">
        <v>1628</v>
      </c>
      <c r="FV132" s="59" t="s">
        <v>1629</v>
      </c>
      <c r="FW132" s="59" t="s">
        <v>1619</v>
      </c>
      <c r="FX132" s="59" t="s">
        <v>1620</v>
      </c>
      <c r="FY132" s="59" t="s">
        <v>1621</v>
      </c>
      <c r="FZ132" s="59" t="s">
        <v>1622</v>
      </c>
      <c r="GA132" s="59" t="s">
        <v>1623</v>
      </c>
      <c r="GB132" s="59" t="s">
        <v>1624</v>
      </c>
      <c r="GC132" s="59" t="s">
        <v>1625</v>
      </c>
      <c r="GD132" s="59" t="s">
        <v>1626</v>
      </c>
      <c r="GE132" s="63" t="s">
        <v>1627</v>
      </c>
      <c r="GF132" s="63" t="s">
        <v>1628</v>
      </c>
      <c r="GG132" s="61" t="s">
        <v>1629</v>
      </c>
      <c r="GH132" s="52"/>
      <c r="GI132" s="62" t="s">
        <v>1618</v>
      </c>
      <c r="GJ132" s="52"/>
      <c r="GK132" s="62"/>
      <c r="GL132" s="54"/>
    </row>
    <row r="133" spans="1:194" ht="20.25" hidden="1" customHeight="1" x14ac:dyDescent="0.2">
      <c r="A133" s="44"/>
      <c r="B133" s="55" t="s">
        <v>1630</v>
      </c>
      <c r="C133" s="56" t="s">
        <v>31</v>
      </c>
      <c r="D133" s="57">
        <v>3</v>
      </c>
      <c r="E133" s="58"/>
      <c r="F133" s="58"/>
      <c r="G133" s="58"/>
      <c r="H133" s="58"/>
      <c r="I133" s="58"/>
      <c r="J133" s="58"/>
      <c r="K133" s="58"/>
      <c r="L133" s="58"/>
      <c r="M133" s="58"/>
      <c r="N133" s="58"/>
      <c r="O133" s="59">
        <f t="shared" si="176"/>
        <v>0</v>
      </c>
      <c r="P133" s="58"/>
      <c r="Q133" s="58"/>
      <c r="R133" s="58"/>
      <c r="S133" s="58"/>
      <c r="T133" s="58"/>
      <c r="U133" s="58"/>
      <c r="V133" s="58"/>
      <c r="W133" s="58"/>
      <c r="X133" s="58"/>
      <c r="Y133" s="58"/>
      <c r="Z133" s="59">
        <f t="shared" si="177"/>
        <v>0</v>
      </c>
      <c r="AA133" s="58"/>
      <c r="AB133" s="58"/>
      <c r="AC133" s="58"/>
      <c r="AD133" s="58"/>
      <c r="AE133" s="58"/>
      <c r="AF133" s="58"/>
      <c r="AG133" s="58"/>
      <c r="AH133" s="58"/>
      <c r="AI133" s="58"/>
      <c r="AJ133" s="58"/>
      <c r="AK133" s="59">
        <f t="shared" si="178"/>
        <v>0</v>
      </c>
      <c r="AL133" s="58"/>
      <c r="AM133" s="58"/>
      <c r="AN133" s="58"/>
      <c r="AO133" s="58"/>
      <c r="AP133" s="58"/>
      <c r="AQ133" s="58"/>
      <c r="AR133" s="58"/>
      <c r="AS133" s="58"/>
      <c r="AT133" s="58"/>
      <c r="AU133" s="58"/>
      <c r="AV133" s="59">
        <f t="shared" si="179"/>
        <v>0</v>
      </c>
      <c r="AW133" s="58"/>
      <c r="AX133" s="58"/>
      <c r="AY133" s="58"/>
      <c r="AZ133" s="58"/>
      <c r="BA133" s="58"/>
      <c r="BB133" s="58"/>
      <c r="BC133" s="58"/>
      <c r="BD133" s="58"/>
      <c r="BE133" s="58"/>
      <c r="BF133" s="58"/>
      <c r="BG133" s="59">
        <f t="shared" si="180"/>
        <v>0</v>
      </c>
      <c r="BH133" s="58"/>
      <c r="BI133" s="58"/>
      <c r="BJ133" s="58"/>
      <c r="BK133" s="58"/>
      <c r="BL133" s="58"/>
      <c r="BM133" s="58"/>
      <c r="BN133" s="58"/>
      <c r="BO133" s="58"/>
      <c r="BP133" s="58"/>
      <c r="BQ133" s="58"/>
      <c r="BR133" s="59">
        <f t="shared" si="181"/>
        <v>0</v>
      </c>
      <c r="BS133" s="58"/>
      <c r="BT133" s="58"/>
      <c r="BU133" s="58"/>
      <c r="BV133" s="58"/>
      <c r="BW133" s="58"/>
      <c r="BX133" s="58"/>
      <c r="BY133" s="58"/>
      <c r="BZ133" s="58"/>
      <c r="CA133" s="58"/>
      <c r="CB133" s="58"/>
      <c r="CC133" s="59">
        <f t="shared" si="182"/>
        <v>0</v>
      </c>
      <c r="CD133" s="58"/>
      <c r="CE133" s="58"/>
      <c r="CF133" s="58"/>
      <c r="CG133" s="58"/>
      <c r="CH133" s="58"/>
      <c r="CI133" s="58"/>
      <c r="CJ133" s="58"/>
      <c r="CK133" s="58"/>
      <c r="CL133" s="60"/>
      <c r="CM133" s="60"/>
      <c r="CN133" s="61">
        <f t="shared" si="183"/>
        <v>0</v>
      </c>
      <c r="CO133" s="52"/>
      <c r="CP133" s="62" t="s">
        <v>1631</v>
      </c>
      <c r="CQ133" s="52"/>
      <c r="CR133" s="62"/>
      <c r="CS133" s="54"/>
      <c r="CT133" s="54"/>
      <c r="CU133" s="55" t="s">
        <v>1630</v>
      </c>
      <c r="CV133" s="56" t="s">
        <v>31</v>
      </c>
      <c r="CW133" s="57">
        <v>3</v>
      </c>
      <c r="CX133" s="58" t="s">
        <v>1632</v>
      </c>
      <c r="CY133" s="58" t="s">
        <v>1633</v>
      </c>
      <c r="CZ133" s="58" t="s">
        <v>1634</v>
      </c>
      <c r="DA133" s="58" t="s">
        <v>1635</v>
      </c>
      <c r="DB133" s="58" t="s">
        <v>1636</v>
      </c>
      <c r="DC133" s="58" t="s">
        <v>1637</v>
      </c>
      <c r="DD133" s="58" t="s">
        <v>1638</v>
      </c>
      <c r="DE133" s="58" t="s">
        <v>1639</v>
      </c>
      <c r="DF133" s="58" t="s">
        <v>1640</v>
      </c>
      <c r="DG133" s="58" t="s">
        <v>1641</v>
      </c>
      <c r="DH133" s="59" t="s">
        <v>1642</v>
      </c>
      <c r="DI133" s="58" t="s">
        <v>1632</v>
      </c>
      <c r="DJ133" s="58" t="s">
        <v>1633</v>
      </c>
      <c r="DK133" s="58" t="s">
        <v>1634</v>
      </c>
      <c r="DL133" s="58" t="s">
        <v>1635</v>
      </c>
      <c r="DM133" s="58" t="s">
        <v>1636</v>
      </c>
      <c r="DN133" s="58" t="s">
        <v>1637</v>
      </c>
      <c r="DO133" s="58" t="s">
        <v>1638</v>
      </c>
      <c r="DP133" s="58" t="s">
        <v>1639</v>
      </c>
      <c r="DQ133" s="58" t="s">
        <v>1640</v>
      </c>
      <c r="DR133" s="58" t="s">
        <v>1641</v>
      </c>
      <c r="DS133" s="59" t="s">
        <v>1642</v>
      </c>
      <c r="DT133" s="58" t="s">
        <v>1632</v>
      </c>
      <c r="DU133" s="58" t="s">
        <v>1633</v>
      </c>
      <c r="DV133" s="58" t="s">
        <v>1634</v>
      </c>
      <c r="DW133" s="58" t="s">
        <v>1635</v>
      </c>
      <c r="DX133" s="58" t="s">
        <v>1636</v>
      </c>
      <c r="DY133" s="58" t="s">
        <v>1637</v>
      </c>
      <c r="DZ133" s="58" t="s">
        <v>1638</v>
      </c>
      <c r="EA133" s="58" t="s">
        <v>1639</v>
      </c>
      <c r="EB133" s="58" t="s">
        <v>1640</v>
      </c>
      <c r="EC133" s="58" t="s">
        <v>1641</v>
      </c>
      <c r="ED133" s="59" t="s">
        <v>1642</v>
      </c>
      <c r="EE133" s="58" t="s">
        <v>1632</v>
      </c>
      <c r="EF133" s="58" t="s">
        <v>1633</v>
      </c>
      <c r="EG133" s="58" t="s">
        <v>1634</v>
      </c>
      <c r="EH133" s="58" t="s">
        <v>1635</v>
      </c>
      <c r="EI133" s="58" t="s">
        <v>1636</v>
      </c>
      <c r="EJ133" s="58" t="s">
        <v>1637</v>
      </c>
      <c r="EK133" s="58" t="s">
        <v>1638</v>
      </c>
      <c r="EL133" s="58" t="s">
        <v>1639</v>
      </c>
      <c r="EM133" s="58" t="s">
        <v>1640</v>
      </c>
      <c r="EN133" s="58" t="s">
        <v>1641</v>
      </c>
      <c r="EO133" s="59" t="s">
        <v>1642</v>
      </c>
      <c r="EP133" s="58" t="s">
        <v>1632</v>
      </c>
      <c r="EQ133" s="58" t="s">
        <v>1633</v>
      </c>
      <c r="ER133" s="58" t="s">
        <v>1634</v>
      </c>
      <c r="ES133" s="58" t="s">
        <v>1635</v>
      </c>
      <c r="ET133" s="58" t="s">
        <v>1636</v>
      </c>
      <c r="EU133" s="58" t="s">
        <v>1637</v>
      </c>
      <c r="EV133" s="58" t="s">
        <v>1638</v>
      </c>
      <c r="EW133" s="58" t="s">
        <v>1639</v>
      </c>
      <c r="EX133" s="58" t="s">
        <v>1640</v>
      </c>
      <c r="EY133" s="58" t="s">
        <v>1641</v>
      </c>
      <c r="EZ133" s="59" t="s">
        <v>1642</v>
      </c>
      <c r="FA133" s="58" t="s">
        <v>1632</v>
      </c>
      <c r="FB133" s="58" t="s">
        <v>1633</v>
      </c>
      <c r="FC133" s="58" t="s">
        <v>1634</v>
      </c>
      <c r="FD133" s="58" t="s">
        <v>1635</v>
      </c>
      <c r="FE133" s="58" t="s">
        <v>1636</v>
      </c>
      <c r="FF133" s="58" t="s">
        <v>1637</v>
      </c>
      <c r="FG133" s="58" t="s">
        <v>1638</v>
      </c>
      <c r="FH133" s="58" t="s">
        <v>1639</v>
      </c>
      <c r="FI133" s="58" t="s">
        <v>1640</v>
      </c>
      <c r="FJ133" s="58" t="s">
        <v>1641</v>
      </c>
      <c r="FK133" s="59" t="s">
        <v>1642</v>
      </c>
      <c r="FL133" s="58" t="s">
        <v>1632</v>
      </c>
      <c r="FM133" s="58" t="s">
        <v>1633</v>
      </c>
      <c r="FN133" s="58" t="s">
        <v>1634</v>
      </c>
      <c r="FO133" s="58" t="s">
        <v>1635</v>
      </c>
      <c r="FP133" s="58" t="s">
        <v>1636</v>
      </c>
      <c r="FQ133" s="58" t="s">
        <v>1637</v>
      </c>
      <c r="FR133" s="58" t="s">
        <v>1638</v>
      </c>
      <c r="FS133" s="58" t="s">
        <v>1639</v>
      </c>
      <c r="FT133" s="58" t="s">
        <v>1640</v>
      </c>
      <c r="FU133" s="58" t="s">
        <v>1641</v>
      </c>
      <c r="FV133" s="59" t="s">
        <v>1642</v>
      </c>
      <c r="FW133" s="58" t="s">
        <v>1632</v>
      </c>
      <c r="FX133" s="58" t="s">
        <v>1633</v>
      </c>
      <c r="FY133" s="58" t="s">
        <v>1634</v>
      </c>
      <c r="FZ133" s="58" t="s">
        <v>1635</v>
      </c>
      <c r="GA133" s="58" t="s">
        <v>1636</v>
      </c>
      <c r="GB133" s="58" t="s">
        <v>1637</v>
      </c>
      <c r="GC133" s="58" t="s">
        <v>1638</v>
      </c>
      <c r="GD133" s="58" t="s">
        <v>1639</v>
      </c>
      <c r="GE133" s="60" t="s">
        <v>1640</v>
      </c>
      <c r="GF133" s="60" t="s">
        <v>1641</v>
      </c>
      <c r="GG133" s="61" t="s">
        <v>1642</v>
      </c>
      <c r="GH133" s="52"/>
      <c r="GI133" s="62" t="s">
        <v>1631</v>
      </c>
      <c r="GJ133" s="52"/>
      <c r="GK133" s="62"/>
      <c r="GL133" s="54"/>
    </row>
    <row r="134" spans="1:194" ht="20.25" hidden="1" customHeight="1" x14ac:dyDescent="0.2">
      <c r="A134" s="44"/>
      <c r="B134" s="55" t="s">
        <v>1643</v>
      </c>
      <c r="C134" s="56" t="s">
        <v>31</v>
      </c>
      <c r="D134" s="57">
        <v>3</v>
      </c>
      <c r="E134" s="58"/>
      <c r="F134" s="58"/>
      <c r="G134" s="58"/>
      <c r="H134" s="58"/>
      <c r="I134" s="58"/>
      <c r="J134" s="58"/>
      <c r="K134" s="58"/>
      <c r="L134" s="58"/>
      <c r="M134" s="58"/>
      <c r="N134" s="58"/>
      <c r="O134" s="59">
        <f t="shared" si="176"/>
        <v>0</v>
      </c>
      <c r="P134" s="58"/>
      <c r="Q134" s="58"/>
      <c r="R134" s="58"/>
      <c r="S134" s="58"/>
      <c r="T134" s="58"/>
      <c r="U134" s="58"/>
      <c r="V134" s="58"/>
      <c r="W134" s="58"/>
      <c r="X134" s="58"/>
      <c r="Y134" s="58"/>
      <c r="Z134" s="59">
        <f t="shared" si="177"/>
        <v>0</v>
      </c>
      <c r="AA134" s="58"/>
      <c r="AB134" s="58"/>
      <c r="AC134" s="58"/>
      <c r="AD134" s="58"/>
      <c r="AE134" s="58"/>
      <c r="AF134" s="58"/>
      <c r="AG134" s="58"/>
      <c r="AH134" s="58"/>
      <c r="AI134" s="58"/>
      <c r="AJ134" s="58"/>
      <c r="AK134" s="59">
        <f t="shared" si="178"/>
        <v>0</v>
      </c>
      <c r="AL134" s="58"/>
      <c r="AM134" s="58"/>
      <c r="AN134" s="58"/>
      <c r="AO134" s="58"/>
      <c r="AP134" s="58"/>
      <c r="AQ134" s="58"/>
      <c r="AR134" s="58"/>
      <c r="AS134" s="58"/>
      <c r="AT134" s="58"/>
      <c r="AU134" s="58"/>
      <c r="AV134" s="59">
        <f t="shared" si="179"/>
        <v>0</v>
      </c>
      <c r="AW134" s="58"/>
      <c r="AX134" s="58"/>
      <c r="AY134" s="58"/>
      <c r="AZ134" s="58"/>
      <c r="BA134" s="58"/>
      <c r="BB134" s="58"/>
      <c r="BC134" s="58"/>
      <c r="BD134" s="58"/>
      <c r="BE134" s="58"/>
      <c r="BF134" s="58"/>
      <c r="BG134" s="59">
        <f t="shared" si="180"/>
        <v>0</v>
      </c>
      <c r="BH134" s="58"/>
      <c r="BI134" s="58"/>
      <c r="BJ134" s="58"/>
      <c r="BK134" s="58"/>
      <c r="BL134" s="58"/>
      <c r="BM134" s="58"/>
      <c r="BN134" s="58"/>
      <c r="BO134" s="58"/>
      <c r="BP134" s="58"/>
      <c r="BQ134" s="58"/>
      <c r="BR134" s="59">
        <f t="shared" si="181"/>
        <v>0</v>
      </c>
      <c r="BS134" s="58"/>
      <c r="BT134" s="58"/>
      <c r="BU134" s="58"/>
      <c r="BV134" s="58"/>
      <c r="BW134" s="58"/>
      <c r="BX134" s="58"/>
      <c r="BY134" s="58"/>
      <c r="BZ134" s="58"/>
      <c r="CA134" s="58"/>
      <c r="CB134" s="58"/>
      <c r="CC134" s="59">
        <f t="shared" si="182"/>
        <v>0</v>
      </c>
      <c r="CD134" s="58"/>
      <c r="CE134" s="58"/>
      <c r="CF134" s="58"/>
      <c r="CG134" s="58"/>
      <c r="CH134" s="58"/>
      <c r="CI134" s="58"/>
      <c r="CJ134" s="58"/>
      <c r="CK134" s="58"/>
      <c r="CL134" s="60"/>
      <c r="CM134" s="60"/>
      <c r="CN134" s="61">
        <f t="shared" si="183"/>
        <v>0</v>
      </c>
      <c r="CO134" s="52"/>
      <c r="CP134" s="62" t="s">
        <v>1644</v>
      </c>
      <c r="CQ134" s="52"/>
      <c r="CR134" s="62"/>
      <c r="CS134" s="54"/>
      <c r="CT134" s="54"/>
      <c r="CU134" s="55" t="s">
        <v>1643</v>
      </c>
      <c r="CV134" s="56" t="s">
        <v>31</v>
      </c>
      <c r="CW134" s="57">
        <v>3</v>
      </c>
      <c r="CX134" s="58" t="s">
        <v>1645</v>
      </c>
      <c r="CY134" s="58" t="s">
        <v>1646</v>
      </c>
      <c r="CZ134" s="58" t="s">
        <v>1647</v>
      </c>
      <c r="DA134" s="58" t="s">
        <v>1648</v>
      </c>
      <c r="DB134" s="58" t="s">
        <v>1649</v>
      </c>
      <c r="DC134" s="58" t="s">
        <v>1650</v>
      </c>
      <c r="DD134" s="58" t="s">
        <v>1651</v>
      </c>
      <c r="DE134" s="58" t="s">
        <v>1652</v>
      </c>
      <c r="DF134" s="58" t="s">
        <v>1653</v>
      </c>
      <c r="DG134" s="58" t="s">
        <v>1654</v>
      </c>
      <c r="DH134" s="59" t="s">
        <v>1655</v>
      </c>
      <c r="DI134" s="58" t="s">
        <v>1645</v>
      </c>
      <c r="DJ134" s="58" t="s">
        <v>1646</v>
      </c>
      <c r="DK134" s="58" t="s">
        <v>1647</v>
      </c>
      <c r="DL134" s="58" t="s">
        <v>1648</v>
      </c>
      <c r="DM134" s="58" t="s">
        <v>1649</v>
      </c>
      <c r="DN134" s="58" t="s">
        <v>1650</v>
      </c>
      <c r="DO134" s="58" t="s">
        <v>1651</v>
      </c>
      <c r="DP134" s="58" t="s">
        <v>1652</v>
      </c>
      <c r="DQ134" s="58" t="s">
        <v>1653</v>
      </c>
      <c r="DR134" s="58" t="s">
        <v>1654</v>
      </c>
      <c r="DS134" s="59" t="s">
        <v>1655</v>
      </c>
      <c r="DT134" s="58" t="s">
        <v>1645</v>
      </c>
      <c r="DU134" s="58" t="s">
        <v>1646</v>
      </c>
      <c r="DV134" s="58" t="s">
        <v>1647</v>
      </c>
      <c r="DW134" s="58" t="s">
        <v>1648</v>
      </c>
      <c r="DX134" s="58" t="s">
        <v>1649</v>
      </c>
      <c r="DY134" s="58" t="s">
        <v>1650</v>
      </c>
      <c r="DZ134" s="58" t="s">
        <v>1651</v>
      </c>
      <c r="EA134" s="58" t="s">
        <v>1652</v>
      </c>
      <c r="EB134" s="58" t="s">
        <v>1653</v>
      </c>
      <c r="EC134" s="58" t="s">
        <v>1654</v>
      </c>
      <c r="ED134" s="59" t="s">
        <v>1655</v>
      </c>
      <c r="EE134" s="58" t="s">
        <v>1645</v>
      </c>
      <c r="EF134" s="58" t="s">
        <v>1646</v>
      </c>
      <c r="EG134" s="58" t="s">
        <v>1647</v>
      </c>
      <c r="EH134" s="58" t="s">
        <v>1648</v>
      </c>
      <c r="EI134" s="58" t="s">
        <v>1649</v>
      </c>
      <c r="EJ134" s="58" t="s">
        <v>1650</v>
      </c>
      <c r="EK134" s="58" t="s">
        <v>1651</v>
      </c>
      <c r="EL134" s="58" t="s">
        <v>1652</v>
      </c>
      <c r="EM134" s="58" t="s">
        <v>1653</v>
      </c>
      <c r="EN134" s="58" t="s">
        <v>1654</v>
      </c>
      <c r="EO134" s="59" t="s">
        <v>1655</v>
      </c>
      <c r="EP134" s="58" t="s">
        <v>1645</v>
      </c>
      <c r="EQ134" s="58" t="s">
        <v>1646</v>
      </c>
      <c r="ER134" s="58" t="s">
        <v>1647</v>
      </c>
      <c r="ES134" s="58" t="s">
        <v>1648</v>
      </c>
      <c r="ET134" s="58" t="s">
        <v>1649</v>
      </c>
      <c r="EU134" s="58" t="s">
        <v>1650</v>
      </c>
      <c r="EV134" s="58" t="s">
        <v>1651</v>
      </c>
      <c r="EW134" s="58" t="s">
        <v>1652</v>
      </c>
      <c r="EX134" s="58" t="s">
        <v>1653</v>
      </c>
      <c r="EY134" s="58" t="s">
        <v>1654</v>
      </c>
      <c r="EZ134" s="59" t="s">
        <v>1655</v>
      </c>
      <c r="FA134" s="58" t="s">
        <v>1645</v>
      </c>
      <c r="FB134" s="58" t="s">
        <v>1646</v>
      </c>
      <c r="FC134" s="58" t="s">
        <v>1647</v>
      </c>
      <c r="FD134" s="58" t="s">
        <v>1648</v>
      </c>
      <c r="FE134" s="58" t="s">
        <v>1649</v>
      </c>
      <c r="FF134" s="58" t="s">
        <v>1650</v>
      </c>
      <c r="FG134" s="58" t="s">
        <v>1651</v>
      </c>
      <c r="FH134" s="58" t="s">
        <v>1652</v>
      </c>
      <c r="FI134" s="58" t="s">
        <v>1653</v>
      </c>
      <c r="FJ134" s="58" t="s">
        <v>1654</v>
      </c>
      <c r="FK134" s="59" t="s">
        <v>1655</v>
      </c>
      <c r="FL134" s="58" t="s">
        <v>1645</v>
      </c>
      <c r="FM134" s="58" t="s">
        <v>1646</v>
      </c>
      <c r="FN134" s="58" t="s">
        <v>1647</v>
      </c>
      <c r="FO134" s="58" t="s">
        <v>1648</v>
      </c>
      <c r="FP134" s="58" t="s">
        <v>1649</v>
      </c>
      <c r="FQ134" s="58" t="s">
        <v>1650</v>
      </c>
      <c r="FR134" s="58" t="s">
        <v>1651</v>
      </c>
      <c r="FS134" s="58" t="s">
        <v>1652</v>
      </c>
      <c r="FT134" s="58" t="s">
        <v>1653</v>
      </c>
      <c r="FU134" s="58" t="s">
        <v>1654</v>
      </c>
      <c r="FV134" s="59" t="s">
        <v>1655</v>
      </c>
      <c r="FW134" s="58" t="s">
        <v>1645</v>
      </c>
      <c r="FX134" s="58" t="s">
        <v>1646</v>
      </c>
      <c r="FY134" s="58" t="s">
        <v>1647</v>
      </c>
      <c r="FZ134" s="58" t="s">
        <v>1648</v>
      </c>
      <c r="GA134" s="58" t="s">
        <v>1649</v>
      </c>
      <c r="GB134" s="58" t="s">
        <v>1650</v>
      </c>
      <c r="GC134" s="58" t="s">
        <v>1651</v>
      </c>
      <c r="GD134" s="58" t="s">
        <v>1652</v>
      </c>
      <c r="GE134" s="60" t="s">
        <v>1653</v>
      </c>
      <c r="GF134" s="60" t="s">
        <v>1654</v>
      </c>
      <c r="GG134" s="61" t="s">
        <v>1655</v>
      </c>
      <c r="GH134" s="52"/>
      <c r="GI134" s="62" t="s">
        <v>1644</v>
      </c>
      <c r="GJ134" s="52"/>
      <c r="GK134" s="62"/>
      <c r="GL134" s="54"/>
    </row>
    <row r="135" spans="1:194" ht="20.25" hidden="1" customHeight="1" x14ac:dyDescent="0.2">
      <c r="A135" s="44"/>
      <c r="B135" s="55" t="s">
        <v>1656</v>
      </c>
      <c r="C135" s="56" t="s">
        <v>31</v>
      </c>
      <c r="D135" s="57">
        <v>3</v>
      </c>
      <c r="E135" s="59">
        <f t="shared" ref="E135:L135" si="352">IFERROR(SUM(E133:E134), 0)</f>
        <v>0</v>
      </c>
      <c r="F135" s="59">
        <f t="shared" si="352"/>
        <v>0</v>
      </c>
      <c r="G135" s="59">
        <f t="shared" si="352"/>
        <v>0</v>
      </c>
      <c r="H135" s="59">
        <f t="shared" si="352"/>
        <v>0</v>
      </c>
      <c r="I135" s="59">
        <f t="shared" si="352"/>
        <v>0</v>
      </c>
      <c r="J135" s="59">
        <f t="shared" si="352"/>
        <v>0</v>
      </c>
      <c r="K135" s="59">
        <f t="shared" si="352"/>
        <v>0</v>
      </c>
      <c r="L135" s="59">
        <f t="shared" si="352"/>
        <v>0</v>
      </c>
      <c r="M135" s="59">
        <f>IFERROR(SUM(M133:M134), 0)</f>
        <v>0</v>
      </c>
      <c r="N135" s="59">
        <f>IFERROR(SUM(N133:N134), 0)</f>
        <v>0</v>
      </c>
      <c r="O135" s="59">
        <f t="shared" si="176"/>
        <v>0</v>
      </c>
      <c r="P135" s="59">
        <f t="shared" ref="P135:Y135" si="353">IFERROR(SUM(P133:P134), 0)</f>
        <v>0</v>
      </c>
      <c r="Q135" s="59">
        <f t="shared" si="353"/>
        <v>0</v>
      </c>
      <c r="R135" s="59">
        <f t="shared" si="353"/>
        <v>0</v>
      </c>
      <c r="S135" s="59">
        <f t="shared" si="353"/>
        <v>0</v>
      </c>
      <c r="T135" s="59">
        <f t="shared" si="353"/>
        <v>0</v>
      </c>
      <c r="U135" s="59">
        <f t="shared" si="353"/>
        <v>0</v>
      </c>
      <c r="V135" s="59">
        <f t="shared" si="353"/>
        <v>0</v>
      </c>
      <c r="W135" s="59">
        <f t="shared" si="353"/>
        <v>0</v>
      </c>
      <c r="X135" s="59">
        <f t="shared" si="353"/>
        <v>0</v>
      </c>
      <c r="Y135" s="59">
        <f t="shared" si="353"/>
        <v>0</v>
      </c>
      <c r="Z135" s="59">
        <f t="shared" si="177"/>
        <v>0</v>
      </c>
      <c r="AA135" s="59">
        <f t="shared" ref="AA135:AJ135" si="354">IFERROR(SUM(AA133:AA134), 0)</f>
        <v>0</v>
      </c>
      <c r="AB135" s="59">
        <f t="shared" si="354"/>
        <v>0</v>
      </c>
      <c r="AC135" s="59">
        <f t="shared" si="354"/>
        <v>0</v>
      </c>
      <c r="AD135" s="59">
        <f t="shared" si="354"/>
        <v>0</v>
      </c>
      <c r="AE135" s="59">
        <f t="shared" si="354"/>
        <v>0</v>
      </c>
      <c r="AF135" s="59">
        <f t="shared" si="354"/>
        <v>0</v>
      </c>
      <c r="AG135" s="59">
        <f t="shared" si="354"/>
        <v>0</v>
      </c>
      <c r="AH135" s="59">
        <f t="shared" si="354"/>
        <v>0</v>
      </c>
      <c r="AI135" s="59">
        <f t="shared" si="354"/>
        <v>0</v>
      </c>
      <c r="AJ135" s="59">
        <f t="shared" si="354"/>
        <v>0</v>
      </c>
      <c r="AK135" s="59">
        <f t="shared" si="178"/>
        <v>0</v>
      </c>
      <c r="AL135" s="59">
        <f t="shared" ref="AL135:AU135" si="355">IFERROR(SUM(AL133:AL134), 0)</f>
        <v>0</v>
      </c>
      <c r="AM135" s="59">
        <f t="shared" si="355"/>
        <v>0</v>
      </c>
      <c r="AN135" s="59">
        <f t="shared" si="355"/>
        <v>0</v>
      </c>
      <c r="AO135" s="59">
        <f t="shared" si="355"/>
        <v>0</v>
      </c>
      <c r="AP135" s="59">
        <f t="shared" si="355"/>
        <v>0</v>
      </c>
      <c r="AQ135" s="59">
        <f t="shared" si="355"/>
        <v>0</v>
      </c>
      <c r="AR135" s="59">
        <f t="shared" si="355"/>
        <v>0</v>
      </c>
      <c r="AS135" s="59">
        <f t="shared" si="355"/>
        <v>0</v>
      </c>
      <c r="AT135" s="59">
        <f t="shared" si="355"/>
        <v>0</v>
      </c>
      <c r="AU135" s="59">
        <f t="shared" si="355"/>
        <v>0</v>
      </c>
      <c r="AV135" s="59">
        <f t="shared" si="179"/>
        <v>0</v>
      </c>
      <c r="AW135" s="59">
        <f t="shared" ref="AW135:BF135" si="356">IFERROR(SUM(AW133:AW134), 0)</f>
        <v>0</v>
      </c>
      <c r="AX135" s="59">
        <f t="shared" si="356"/>
        <v>0</v>
      </c>
      <c r="AY135" s="59">
        <f t="shared" si="356"/>
        <v>0</v>
      </c>
      <c r="AZ135" s="59">
        <f t="shared" si="356"/>
        <v>0</v>
      </c>
      <c r="BA135" s="59">
        <f t="shared" si="356"/>
        <v>0</v>
      </c>
      <c r="BB135" s="59">
        <f t="shared" si="356"/>
        <v>0</v>
      </c>
      <c r="BC135" s="59">
        <f t="shared" si="356"/>
        <v>0</v>
      </c>
      <c r="BD135" s="59">
        <f t="shared" si="356"/>
        <v>0</v>
      </c>
      <c r="BE135" s="59">
        <f t="shared" si="356"/>
        <v>0</v>
      </c>
      <c r="BF135" s="59">
        <f t="shared" si="356"/>
        <v>0</v>
      </c>
      <c r="BG135" s="59">
        <f t="shared" si="180"/>
        <v>0</v>
      </c>
      <c r="BH135" s="59">
        <f t="shared" ref="BH135:BQ135" si="357">IFERROR(SUM(BH133:BH134), 0)</f>
        <v>0</v>
      </c>
      <c r="BI135" s="59">
        <f t="shared" si="357"/>
        <v>0</v>
      </c>
      <c r="BJ135" s="59">
        <f t="shared" si="357"/>
        <v>0</v>
      </c>
      <c r="BK135" s="59">
        <f t="shared" si="357"/>
        <v>0</v>
      </c>
      <c r="BL135" s="59">
        <f t="shared" si="357"/>
        <v>0</v>
      </c>
      <c r="BM135" s="59">
        <f t="shared" si="357"/>
        <v>0</v>
      </c>
      <c r="BN135" s="59">
        <f t="shared" si="357"/>
        <v>0</v>
      </c>
      <c r="BO135" s="59">
        <f t="shared" si="357"/>
        <v>0</v>
      </c>
      <c r="BP135" s="59">
        <f t="shared" si="357"/>
        <v>0</v>
      </c>
      <c r="BQ135" s="59">
        <f t="shared" si="357"/>
        <v>0</v>
      </c>
      <c r="BR135" s="59">
        <f t="shared" si="181"/>
        <v>0</v>
      </c>
      <c r="BS135" s="59">
        <f t="shared" ref="BS135:CB135" si="358">IFERROR(SUM(BS133:BS134), 0)</f>
        <v>0</v>
      </c>
      <c r="BT135" s="59">
        <f t="shared" si="358"/>
        <v>0</v>
      </c>
      <c r="BU135" s="59">
        <f t="shared" si="358"/>
        <v>0</v>
      </c>
      <c r="BV135" s="59">
        <f t="shared" si="358"/>
        <v>0</v>
      </c>
      <c r="BW135" s="59">
        <f t="shared" si="358"/>
        <v>0</v>
      </c>
      <c r="BX135" s="59">
        <f t="shared" si="358"/>
        <v>0</v>
      </c>
      <c r="BY135" s="59">
        <f t="shared" si="358"/>
        <v>0</v>
      </c>
      <c r="BZ135" s="59">
        <f t="shared" si="358"/>
        <v>0</v>
      </c>
      <c r="CA135" s="59">
        <f t="shared" si="358"/>
        <v>0</v>
      </c>
      <c r="CB135" s="59">
        <f t="shared" si="358"/>
        <v>0</v>
      </c>
      <c r="CC135" s="59">
        <f t="shared" si="182"/>
        <v>0</v>
      </c>
      <c r="CD135" s="59">
        <f t="shared" ref="CD135:CM135" si="359">IFERROR(SUM(CD133:CD134), 0)</f>
        <v>0</v>
      </c>
      <c r="CE135" s="59">
        <f t="shared" si="359"/>
        <v>0</v>
      </c>
      <c r="CF135" s="59">
        <f t="shared" si="359"/>
        <v>0</v>
      </c>
      <c r="CG135" s="59">
        <f t="shared" si="359"/>
        <v>0</v>
      </c>
      <c r="CH135" s="59">
        <f t="shared" si="359"/>
        <v>0</v>
      </c>
      <c r="CI135" s="59">
        <f t="shared" si="359"/>
        <v>0</v>
      </c>
      <c r="CJ135" s="59">
        <f t="shared" si="359"/>
        <v>0</v>
      </c>
      <c r="CK135" s="59">
        <f t="shared" si="359"/>
        <v>0</v>
      </c>
      <c r="CL135" s="63">
        <f t="shared" si="359"/>
        <v>0</v>
      </c>
      <c r="CM135" s="63">
        <f t="shared" si="359"/>
        <v>0</v>
      </c>
      <c r="CN135" s="61">
        <f t="shared" si="183"/>
        <v>0</v>
      </c>
      <c r="CO135" s="52"/>
      <c r="CP135" s="62" t="s">
        <v>1657</v>
      </c>
      <c r="CQ135" s="52"/>
      <c r="CR135" s="62"/>
      <c r="CS135" s="54"/>
      <c r="CT135" s="54"/>
      <c r="CU135" s="55" t="s">
        <v>1656</v>
      </c>
      <c r="CV135" s="56" t="s">
        <v>31</v>
      </c>
      <c r="CW135" s="57">
        <v>3</v>
      </c>
      <c r="CX135" s="59" t="s">
        <v>1658</v>
      </c>
      <c r="CY135" s="59" t="s">
        <v>1659</v>
      </c>
      <c r="CZ135" s="59" t="s">
        <v>1660</v>
      </c>
      <c r="DA135" s="59" t="s">
        <v>1661</v>
      </c>
      <c r="DB135" s="59" t="s">
        <v>1662</v>
      </c>
      <c r="DC135" s="59" t="s">
        <v>1663</v>
      </c>
      <c r="DD135" s="59" t="s">
        <v>1664</v>
      </c>
      <c r="DE135" s="59" t="s">
        <v>1665</v>
      </c>
      <c r="DF135" s="59" t="s">
        <v>1666</v>
      </c>
      <c r="DG135" s="59" t="s">
        <v>1667</v>
      </c>
      <c r="DH135" s="59" t="s">
        <v>1668</v>
      </c>
      <c r="DI135" s="59" t="s">
        <v>1658</v>
      </c>
      <c r="DJ135" s="59" t="s">
        <v>1659</v>
      </c>
      <c r="DK135" s="59" t="s">
        <v>1660</v>
      </c>
      <c r="DL135" s="59" t="s">
        <v>1661</v>
      </c>
      <c r="DM135" s="59" t="s">
        <v>1662</v>
      </c>
      <c r="DN135" s="59" t="s">
        <v>1663</v>
      </c>
      <c r="DO135" s="59" t="s">
        <v>1664</v>
      </c>
      <c r="DP135" s="59" t="s">
        <v>1665</v>
      </c>
      <c r="DQ135" s="59" t="s">
        <v>1666</v>
      </c>
      <c r="DR135" s="59" t="s">
        <v>1667</v>
      </c>
      <c r="DS135" s="59" t="s">
        <v>1668</v>
      </c>
      <c r="DT135" s="59" t="s">
        <v>1658</v>
      </c>
      <c r="DU135" s="59" t="s">
        <v>1659</v>
      </c>
      <c r="DV135" s="59" t="s">
        <v>1660</v>
      </c>
      <c r="DW135" s="59" t="s">
        <v>1661</v>
      </c>
      <c r="DX135" s="59" t="s">
        <v>1662</v>
      </c>
      <c r="DY135" s="59" t="s">
        <v>1663</v>
      </c>
      <c r="DZ135" s="59" t="s">
        <v>1664</v>
      </c>
      <c r="EA135" s="59" t="s">
        <v>1665</v>
      </c>
      <c r="EB135" s="59" t="s">
        <v>1666</v>
      </c>
      <c r="EC135" s="59" t="s">
        <v>1667</v>
      </c>
      <c r="ED135" s="59" t="s">
        <v>1668</v>
      </c>
      <c r="EE135" s="59" t="s">
        <v>1658</v>
      </c>
      <c r="EF135" s="59" t="s">
        <v>1659</v>
      </c>
      <c r="EG135" s="59" t="s">
        <v>1660</v>
      </c>
      <c r="EH135" s="59" t="s">
        <v>1661</v>
      </c>
      <c r="EI135" s="59" t="s">
        <v>1662</v>
      </c>
      <c r="EJ135" s="59" t="s">
        <v>1663</v>
      </c>
      <c r="EK135" s="59" t="s">
        <v>1664</v>
      </c>
      <c r="EL135" s="59" t="s">
        <v>1665</v>
      </c>
      <c r="EM135" s="59" t="s">
        <v>1666</v>
      </c>
      <c r="EN135" s="59" t="s">
        <v>1667</v>
      </c>
      <c r="EO135" s="59" t="s">
        <v>1668</v>
      </c>
      <c r="EP135" s="59" t="s">
        <v>1658</v>
      </c>
      <c r="EQ135" s="59" t="s">
        <v>1659</v>
      </c>
      <c r="ER135" s="59" t="s">
        <v>1660</v>
      </c>
      <c r="ES135" s="59" t="s">
        <v>1661</v>
      </c>
      <c r="ET135" s="59" t="s">
        <v>1662</v>
      </c>
      <c r="EU135" s="59" t="s">
        <v>1663</v>
      </c>
      <c r="EV135" s="59" t="s">
        <v>1664</v>
      </c>
      <c r="EW135" s="59" t="s">
        <v>1665</v>
      </c>
      <c r="EX135" s="59" t="s">
        <v>1666</v>
      </c>
      <c r="EY135" s="59" t="s">
        <v>1667</v>
      </c>
      <c r="EZ135" s="59" t="s">
        <v>1668</v>
      </c>
      <c r="FA135" s="59" t="s">
        <v>1658</v>
      </c>
      <c r="FB135" s="59" t="s">
        <v>1659</v>
      </c>
      <c r="FC135" s="59" t="s">
        <v>1660</v>
      </c>
      <c r="FD135" s="59" t="s">
        <v>1661</v>
      </c>
      <c r="FE135" s="59" t="s">
        <v>1662</v>
      </c>
      <c r="FF135" s="59" t="s">
        <v>1663</v>
      </c>
      <c r="FG135" s="59" t="s">
        <v>1664</v>
      </c>
      <c r="FH135" s="59" t="s">
        <v>1665</v>
      </c>
      <c r="FI135" s="59" t="s">
        <v>1666</v>
      </c>
      <c r="FJ135" s="59" t="s">
        <v>1667</v>
      </c>
      <c r="FK135" s="59" t="s">
        <v>1668</v>
      </c>
      <c r="FL135" s="59" t="s">
        <v>1658</v>
      </c>
      <c r="FM135" s="59" t="s">
        <v>1659</v>
      </c>
      <c r="FN135" s="59" t="s">
        <v>1660</v>
      </c>
      <c r="FO135" s="59" t="s">
        <v>1661</v>
      </c>
      <c r="FP135" s="59" t="s">
        <v>1662</v>
      </c>
      <c r="FQ135" s="59" t="s">
        <v>1663</v>
      </c>
      <c r="FR135" s="59" t="s">
        <v>1664</v>
      </c>
      <c r="FS135" s="59" t="s">
        <v>1665</v>
      </c>
      <c r="FT135" s="59" t="s">
        <v>1666</v>
      </c>
      <c r="FU135" s="59" t="s">
        <v>1667</v>
      </c>
      <c r="FV135" s="59" t="s">
        <v>1668</v>
      </c>
      <c r="FW135" s="59" t="s">
        <v>1658</v>
      </c>
      <c r="FX135" s="59" t="s">
        <v>1659</v>
      </c>
      <c r="FY135" s="59" t="s">
        <v>1660</v>
      </c>
      <c r="FZ135" s="59" t="s">
        <v>1661</v>
      </c>
      <c r="GA135" s="59" t="s">
        <v>1662</v>
      </c>
      <c r="GB135" s="59" t="s">
        <v>1663</v>
      </c>
      <c r="GC135" s="59" t="s">
        <v>1664</v>
      </c>
      <c r="GD135" s="59" t="s">
        <v>1665</v>
      </c>
      <c r="GE135" s="63" t="s">
        <v>1666</v>
      </c>
      <c r="GF135" s="63" t="s">
        <v>1667</v>
      </c>
      <c r="GG135" s="61" t="s">
        <v>1668</v>
      </c>
      <c r="GH135" s="52"/>
      <c r="GI135" s="62" t="s">
        <v>1657</v>
      </c>
      <c r="GJ135" s="52"/>
      <c r="GK135" s="62"/>
      <c r="GL135" s="54"/>
    </row>
    <row r="136" spans="1:194" ht="20.25" hidden="1" customHeight="1" x14ac:dyDescent="0.2">
      <c r="A136" s="13"/>
      <c r="B136" s="55" t="s">
        <v>1669</v>
      </c>
      <c r="C136" s="56" t="s">
        <v>31</v>
      </c>
      <c r="D136" s="57">
        <v>3</v>
      </c>
      <c r="E136" s="58"/>
      <c r="F136" s="58"/>
      <c r="G136" s="58"/>
      <c r="H136" s="58"/>
      <c r="I136" s="58"/>
      <c r="J136" s="58"/>
      <c r="K136" s="58"/>
      <c r="L136" s="58"/>
      <c r="M136" s="58"/>
      <c r="N136" s="58"/>
      <c r="O136" s="59">
        <f t="shared" si="176"/>
        <v>0</v>
      </c>
      <c r="P136" s="58"/>
      <c r="Q136" s="58"/>
      <c r="R136" s="58"/>
      <c r="S136" s="58"/>
      <c r="T136" s="58"/>
      <c r="U136" s="58"/>
      <c r="V136" s="58"/>
      <c r="W136" s="58"/>
      <c r="X136" s="58"/>
      <c r="Y136" s="58"/>
      <c r="Z136" s="59">
        <f t="shared" si="177"/>
        <v>0</v>
      </c>
      <c r="AA136" s="58"/>
      <c r="AB136" s="58"/>
      <c r="AC136" s="58"/>
      <c r="AD136" s="58"/>
      <c r="AE136" s="58"/>
      <c r="AF136" s="58"/>
      <c r="AG136" s="58"/>
      <c r="AH136" s="58"/>
      <c r="AI136" s="58"/>
      <c r="AJ136" s="58"/>
      <c r="AK136" s="59">
        <f t="shared" si="178"/>
        <v>0</v>
      </c>
      <c r="AL136" s="58"/>
      <c r="AM136" s="58"/>
      <c r="AN136" s="58"/>
      <c r="AO136" s="58"/>
      <c r="AP136" s="58"/>
      <c r="AQ136" s="58"/>
      <c r="AR136" s="58"/>
      <c r="AS136" s="58"/>
      <c r="AT136" s="58"/>
      <c r="AU136" s="58"/>
      <c r="AV136" s="59">
        <f t="shared" si="179"/>
        <v>0</v>
      </c>
      <c r="AW136" s="58"/>
      <c r="AX136" s="58"/>
      <c r="AY136" s="58"/>
      <c r="AZ136" s="58"/>
      <c r="BA136" s="58"/>
      <c r="BB136" s="58"/>
      <c r="BC136" s="58"/>
      <c r="BD136" s="58"/>
      <c r="BE136" s="58"/>
      <c r="BF136" s="58"/>
      <c r="BG136" s="59">
        <f t="shared" si="180"/>
        <v>0</v>
      </c>
      <c r="BH136" s="58"/>
      <c r="BI136" s="58"/>
      <c r="BJ136" s="58"/>
      <c r="BK136" s="58"/>
      <c r="BL136" s="58"/>
      <c r="BM136" s="58"/>
      <c r="BN136" s="58"/>
      <c r="BO136" s="58"/>
      <c r="BP136" s="58"/>
      <c r="BQ136" s="58"/>
      <c r="BR136" s="59">
        <f t="shared" si="181"/>
        <v>0</v>
      </c>
      <c r="BS136" s="58"/>
      <c r="BT136" s="58"/>
      <c r="BU136" s="58"/>
      <c r="BV136" s="58"/>
      <c r="BW136" s="58"/>
      <c r="BX136" s="58"/>
      <c r="BY136" s="58"/>
      <c r="BZ136" s="58"/>
      <c r="CA136" s="58"/>
      <c r="CB136" s="58"/>
      <c r="CC136" s="59">
        <f t="shared" si="182"/>
        <v>0</v>
      </c>
      <c r="CD136" s="58"/>
      <c r="CE136" s="58"/>
      <c r="CF136" s="58"/>
      <c r="CG136" s="58"/>
      <c r="CH136" s="58"/>
      <c r="CI136" s="58"/>
      <c r="CJ136" s="58"/>
      <c r="CK136" s="58"/>
      <c r="CL136" s="60"/>
      <c r="CM136" s="60"/>
      <c r="CN136" s="61">
        <f t="shared" si="183"/>
        <v>0</v>
      </c>
      <c r="CO136" s="52"/>
      <c r="CP136" s="62" t="s">
        <v>1670</v>
      </c>
      <c r="CQ136" s="52"/>
      <c r="CR136" s="62"/>
      <c r="CS136" s="64"/>
      <c r="CT136" s="64"/>
      <c r="CU136" s="55" t="s">
        <v>1669</v>
      </c>
      <c r="CV136" s="56" t="s">
        <v>31</v>
      </c>
      <c r="CW136" s="57">
        <v>3</v>
      </c>
      <c r="CX136" s="58" t="s">
        <v>1671</v>
      </c>
      <c r="CY136" s="58" t="s">
        <v>1672</v>
      </c>
      <c r="CZ136" s="58" t="s">
        <v>1673</v>
      </c>
      <c r="DA136" s="58" t="s">
        <v>1674</v>
      </c>
      <c r="DB136" s="58" t="s">
        <v>1675</v>
      </c>
      <c r="DC136" s="58" t="s">
        <v>1676</v>
      </c>
      <c r="DD136" s="58" t="s">
        <v>1677</v>
      </c>
      <c r="DE136" s="58" t="s">
        <v>1678</v>
      </c>
      <c r="DF136" s="58" t="s">
        <v>1679</v>
      </c>
      <c r="DG136" s="58" t="s">
        <v>1680</v>
      </c>
      <c r="DH136" s="59" t="s">
        <v>1681</v>
      </c>
      <c r="DI136" s="58" t="s">
        <v>1671</v>
      </c>
      <c r="DJ136" s="58" t="s">
        <v>1672</v>
      </c>
      <c r="DK136" s="58" t="s">
        <v>1673</v>
      </c>
      <c r="DL136" s="58" t="s">
        <v>1674</v>
      </c>
      <c r="DM136" s="58" t="s">
        <v>1675</v>
      </c>
      <c r="DN136" s="58" t="s">
        <v>1676</v>
      </c>
      <c r="DO136" s="58" t="s">
        <v>1677</v>
      </c>
      <c r="DP136" s="58" t="s">
        <v>1678</v>
      </c>
      <c r="DQ136" s="58" t="s">
        <v>1679</v>
      </c>
      <c r="DR136" s="58" t="s">
        <v>1680</v>
      </c>
      <c r="DS136" s="59" t="s">
        <v>1681</v>
      </c>
      <c r="DT136" s="58" t="s">
        <v>1671</v>
      </c>
      <c r="DU136" s="58" t="s">
        <v>1672</v>
      </c>
      <c r="DV136" s="58" t="s">
        <v>1673</v>
      </c>
      <c r="DW136" s="58" t="s">
        <v>1674</v>
      </c>
      <c r="DX136" s="58" t="s">
        <v>1675</v>
      </c>
      <c r="DY136" s="58" t="s">
        <v>1676</v>
      </c>
      <c r="DZ136" s="58" t="s">
        <v>1677</v>
      </c>
      <c r="EA136" s="58" t="s">
        <v>1678</v>
      </c>
      <c r="EB136" s="58" t="s">
        <v>1679</v>
      </c>
      <c r="EC136" s="58" t="s">
        <v>1680</v>
      </c>
      <c r="ED136" s="59" t="s">
        <v>1681</v>
      </c>
      <c r="EE136" s="58" t="s">
        <v>1671</v>
      </c>
      <c r="EF136" s="58" t="s">
        <v>1672</v>
      </c>
      <c r="EG136" s="58" t="s">
        <v>1673</v>
      </c>
      <c r="EH136" s="58" t="s">
        <v>1674</v>
      </c>
      <c r="EI136" s="58" t="s">
        <v>1675</v>
      </c>
      <c r="EJ136" s="58" t="s">
        <v>1676</v>
      </c>
      <c r="EK136" s="58" t="s">
        <v>1677</v>
      </c>
      <c r="EL136" s="58" t="s">
        <v>1678</v>
      </c>
      <c r="EM136" s="58" t="s">
        <v>1679</v>
      </c>
      <c r="EN136" s="58" t="s">
        <v>1680</v>
      </c>
      <c r="EO136" s="59" t="s">
        <v>1681</v>
      </c>
      <c r="EP136" s="58" t="s">
        <v>1671</v>
      </c>
      <c r="EQ136" s="58" t="s">
        <v>1672</v>
      </c>
      <c r="ER136" s="58" t="s">
        <v>1673</v>
      </c>
      <c r="ES136" s="58" t="s">
        <v>1674</v>
      </c>
      <c r="ET136" s="58" t="s">
        <v>1675</v>
      </c>
      <c r="EU136" s="58" t="s">
        <v>1676</v>
      </c>
      <c r="EV136" s="58" t="s">
        <v>1677</v>
      </c>
      <c r="EW136" s="58" t="s">
        <v>1678</v>
      </c>
      <c r="EX136" s="58" t="s">
        <v>1679</v>
      </c>
      <c r="EY136" s="58" t="s">
        <v>1680</v>
      </c>
      <c r="EZ136" s="59" t="s">
        <v>1681</v>
      </c>
      <c r="FA136" s="58" t="s">
        <v>1671</v>
      </c>
      <c r="FB136" s="58" t="s">
        <v>1672</v>
      </c>
      <c r="FC136" s="58" t="s">
        <v>1673</v>
      </c>
      <c r="FD136" s="58" t="s">
        <v>1674</v>
      </c>
      <c r="FE136" s="58" t="s">
        <v>1675</v>
      </c>
      <c r="FF136" s="58" t="s">
        <v>1676</v>
      </c>
      <c r="FG136" s="58" t="s">
        <v>1677</v>
      </c>
      <c r="FH136" s="58" t="s">
        <v>1678</v>
      </c>
      <c r="FI136" s="58" t="s">
        <v>1679</v>
      </c>
      <c r="FJ136" s="58" t="s">
        <v>1680</v>
      </c>
      <c r="FK136" s="59" t="s">
        <v>1681</v>
      </c>
      <c r="FL136" s="58" t="s">
        <v>1671</v>
      </c>
      <c r="FM136" s="58" t="s">
        <v>1672</v>
      </c>
      <c r="FN136" s="58" t="s">
        <v>1673</v>
      </c>
      <c r="FO136" s="58" t="s">
        <v>1674</v>
      </c>
      <c r="FP136" s="58" t="s">
        <v>1675</v>
      </c>
      <c r="FQ136" s="58" t="s">
        <v>1676</v>
      </c>
      <c r="FR136" s="58" t="s">
        <v>1677</v>
      </c>
      <c r="FS136" s="58" t="s">
        <v>1678</v>
      </c>
      <c r="FT136" s="58" t="s">
        <v>1679</v>
      </c>
      <c r="FU136" s="58" t="s">
        <v>1680</v>
      </c>
      <c r="FV136" s="59" t="s">
        <v>1681</v>
      </c>
      <c r="FW136" s="58" t="s">
        <v>1671</v>
      </c>
      <c r="FX136" s="58" t="s">
        <v>1672</v>
      </c>
      <c r="FY136" s="58" t="s">
        <v>1673</v>
      </c>
      <c r="FZ136" s="58" t="s">
        <v>1674</v>
      </c>
      <c r="GA136" s="58" t="s">
        <v>1675</v>
      </c>
      <c r="GB136" s="58" t="s">
        <v>1676</v>
      </c>
      <c r="GC136" s="58" t="s">
        <v>1677</v>
      </c>
      <c r="GD136" s="58" t="s">
        <v>1678</v>
      </c>
      <c r="GE136" s="60" t="s">
        <v>1679</v>
      </c>
      <c r="GF136" s="60" t="s">
        <v>1680</v>
      </c>
      <c r="GG136" s="61" t="s">
        <v>1681</v>
      </c>
      <c r="GH136" s="52"/>
      <c r="GI136" s="62" t="s">
        <v>1670</v>
      </c>
      <c r="GJ136" s="52"/>
      <c r="GK136" s="62"/>
      <c r="GL136" s="64"/>
    </row>
    <row r="137" spans="1:194" ht="20.25" hidden="1" customHeight="1" x14ac:dyDescent="0.2">
      <c r="A137" s="13"/>
      <c r="B137" s="55" t="s">
        <v>1682</v>
      </c>
      <c r="C137" s="56" t="s">
        <v>31</v>
      </c>
      <c r="D137" s="57">
        <v>3</v>
      </c>
      <c r="E137" s="58"/>
      <c r="F137" s="58"/>
      <c r="G137" s="58"/>
      <c r="H137" s="58"/>
      <c r="I137" s="58"/>
      <c r="J137" s="58"/>
      <c r="K137" s="58"/>
      <c r="L137" s="58"/>
      <c r="M137" s="58"/>
      <c r="N137" s="58"/>
      <c r="O137" s="59">
        <f t="shared" si="176"/>
        <v>0</v>
      </c>
      <c r="P137" s="58"/>
      <c r="Q137" s="58"/>
      <c r="R137" s="58"/>
      <c r="S137" s="58"/>
      <c r="T137" s="58"/>
      <c r="U137" s="58"/>
      <c r="V137" s="58"/>
      <c r="W137" s="58"/>
      <c r="X137" s="58"/>
      <c r="Y137" s="58"/>
      <c r="Z137" s="59">
        <f t="shared" si="177"/>
        <v>0</v>
      </c>
      <c r="AA137" s="58"/>
      <c r="AB137" s="58"/>
      <c r="AC137" s="58"/>
      <c r="AD137" s="58"/>
      <c r="AE137" s="58"/>
      <c r="AF137" s="58"/>
      <c r="AG137" s="58"/>
      <c r="AH137" s="58"/>
      <c r="AI137" s="58"/>
      <c r="AJ137" s="58"/>
      <c r="AK137" s="59">
        <f t="shared" si="178"/>
        <v>0</v>
      </c>
      <c r="AL137" s="58"/>
      <c r="AM137" s="58"/>
      <c r="AN137" s="58"/>
      <c r="AO137" s="58"/>
      <c r="AP137" s="58"/>
      <c r="AQ137" s="58"/>
      <c r="AR137" s="58"/>
      <c r="AS137" s="58"/>
      <c r="AT137" s="58"/>
      <c r="AU137" s="58"/>
      <c r="AV137" s="59">
        <f t="shared" si="179"/>
        <v>0</v>
      </c>
      <c r="AW137" s="58"/>
      <c r="AX137" s="58"/>
      <c r="AY137" s="58"/>
      <c r="AZ137" s="58"/>
      <c r="BA137" s="58"/>
      <c r="BB137" s="58"/>
      <c r="BC137" s="58"/>
      <c r="BD137" s="58"/>
      <c r="BE137" s="58"/>
      <c r="BF137" s="58"/>
      <c r="BG137" s="59">
        <f t="shared" si="180"/>
        <v>0</v>
      </c>
      <c r="BH137" s="58"/>
      <c r="BI137" s="58"/>
      <c r="BJ137" s="58"/>
      <c r="BK137" s="58"/>
      <c r="BL137" s="58"/>
      <c r="BM137" s="58"/>
      <c r="BN137" s="58"/>
      <c r="BO137" s="58"/>
      <c r="BP137" s="58"/>
      <c r="BQ137" s="58"/>
      <c r="BR137" s="59">
        <f t="shared" si="181"/>
        <v>0</v>
      </c>
      <c r="BS137" s="58"/>
      <c r="BT137" s="58"/>
      <c r="BU137" s="58"/>
      <c r="BV137" s="58"/>
      <c r="BW137" s="58"/>
      <c r="BX137" s="58"/>
      <c r="BY137" s="58"/>
      <c r="BZ137" s="58"/>
      <c r="CA137" s="58"/>
      <c r="CB137" s="58"/>
      <c r="CC137" s="59">
        <f t="shared" si="182"/>
        <v>0</v>
      </c>
      <c r="CD137" s="58"/>
      <c r="CE137" s="58"/>
      <c r="CF137" s="58"/>
      <c r="CG137" s="58"/>
      <c r="CH137" s="58"/>
      <c r="CI137" s="58"/>
      <c r="CJ137" s="58"/>
      <c r="CK137" s="58"/>
      <c r="CL137" s="60"/>
      <c r="CM137" s="60"/>
      <c r="CN137" s="61">
        <f t="shared" si="183"/>
        <v>0</v>
      </c>
      <c r="CO137" s="52"/>
      <c r="CP137" s="62" t="s">
        <v>1683</v>
      </c>
      <c r="CQ137" s="52"/>
      <c r="CR137" s="62"/>
      <c r="CS137" s="64"/>
      <c r="CT137" s="64"/>
      <c r="CU137" s="55" t="s">
        <v>1682</v>
      </c>
      <c r="CV137" s="56" t="s">
        <v>31</v>
      </c>
      <c r="CW137" s="57">
        <v>3</v>
      </c>
      <c r="CX137" s="58" t="s">
        <v>1684</v>
      </c>
      <c r="CY137" s="58" t="s">
        <v>1685</v>
      </c>
      <c r="CZ137" s="58" t="s">
        <v>1686</v>
      </c>
      <c r="DA137" s="58" t="s">
        <v>1687</v>
      </c>
      <c r="DB137" s="58" t="s">
        <v>1688</v>
      </c>
      <c r="DC137" s="58" t="s">
        <v>1689</v>
      </c>
      <c r="DD137" s="58" t="s">
        <v>1690</v>
      </c>
      <c r="DE137" s="58" t="s">
        <v>1691</v>
      </c>
      <c r="DF137" s="58" t="s">
        <v>1692</v>
      </c>
      <c r="DG137" s="58" t="s">
        <v>1693</v>
      </c>
      <c r="DH137" s="59" t="s">
        <v>1694</v>
      </c>
      <c r="DI137" s="58" t="s">
        <v>1684</v>
      </c>
      <c r="DJ137" s="58" t="s">
        <v>1685</v>
      </c>
      <c r="DK137" s="58" t="s">
        <v>1686</v>
      </c>
      <c r="DL137" s="58" t="s">
        <v>1687</v>
      </c>
      <c r="DM137" s="58" t="s">
        <v>1688</v>
      </c>
      <c r="DN137" s="58" t="s">
        <v>1689</v>
      </c>
      <c r="DO137" s="58" t="s">
        <v>1690</v>
      </c>
      <c r="DP137" s="58" t="s">
        <v>1691</v>
      </c>
      <c r="DQ137" s="58" t="s">
        <v>1692</v>
      </c>
      <c r="DR137" s="58" t="s">
        <v>1693</v>
      </c>
      <c r="DS137" s="59" t="s">
        <v>1694</v>
      </c>
      <c r="DT137" s="58" t="s">
        <v>1684</v>
      </c>
      <c r="DU137" s="58" t="s">
        <v>1685</v>
      </c>
      <c r="DV137" s="58" t="s">
        <v>1686</v>
      </c>
      <c r="DW137" s="58" t="s">
        <v>1687</v>
      </c>
      <c r="DX137" s="58" t="s">
        <v>1688</v>
      </c>
      <c r="DY137" s="58" t="s">
        <v>1689</v>
      </c>
      <c r="DZ137" s="58" t="s">
        <v>1690</v>
      </c>
      <c r="EA137" s="58" t="s">
        <v>1691</v>
      </c>
      <c r="EB137" s="58" t="s">
        <v>1692</v>
      </c>
      <c r="EC137" s="58" t="s">
        <v>1693</v>
      </c>
      <c r="ED137" s="59" t="s">
        <v>1694</v>
      </c>
      <c r="EE137" s="58" t="s">
        <v>1684</v>
      </c>
      <c r="EF137" s="58" t="s">
        <v>1685</v>
      </c>
      <c r="EG137" s="58" t="s">
        <v>1686</v>
      </c>
      <c r="EH137" s="58" t="s">
        <v>1687</v>
      </c>
      <c r="EI137" s="58" t="s">
        <v>1688</v>
      </c>
      <c r="EJ137" s="58" t="s">
        <v>1689</v>
      </c>
      <c r="EK137" s="58" t="s">
        <v>1690</v>
      </c>
      <c r="EL137" s="58" t="s">
        <v>1691</v>
      </c>
      <c r="EM137" s="58" t="s">
        <v>1692</v>
      </c>
      <c r="EN137" s="58" t="s">
        <v>1693</v>
      </c>
      <c r="EO137" s="59" t="s">
        <v>1694</v>
      </c>
      <c r="EP137" s="58" t="s">
        <v>1684</v>
      </c>
      <c r="EQ137" s="58" t="s">
        <v>1685</v>
      </c>
      <c r="ER137" s="58" t="s">
        <v>1686</v>
      </c>
      <c r="ES137" s="58" t="s">
        <v>1687</v>
      </c>
      <c r="ET137" s="58" t="s">
        <v>1688</v>
      </c>
      <c r="EU137" s="58" t="s">
        <v>1689</v>
      </c>
      <c r="EV137" s="58" t="s">
        <v>1690</v>
      </c>
      <c r="EW137" s="58" t="s">
        <v>1691</v>
      </c>
      <c r="EX137" s="58" t="s">
        <v>1692</v>
      </c>
      <c r="EY137" s="58" t="s">
        <v>1693</v>
      </c>
      <c r="EZ137" s="59" t="s">
        <v>1694</v>
      </c>
      <c r="FA137" s="58" t="s">
        <v>1684</v>
      </c>
      <c r="FB137" s="58" t="s">
        <v>1685</v>
      </c>
      <c r="FC137" s="58" t="s">
        <v>1686</v>
      </c>
      <c r="FD137" s="58" t="s">
        <v>1687</v>
      </c>
      <c r="FE137" s="58" t="s">
        <v>1688</v>
      </c>
      <c r="FF137" s="58" t="s">
        <v>1689</v>
      </c>
      <c r="FG137" s="58" t="s">
        <v>1690</v>
      </c>
      <c r="FH137" s="58" t="s">
        <v>1691</v>
      </c>
      <c r="FI137" s="58" t="s">
        <v>1692</v>
      </c>
      <c r="FJ137" s="58" t="s">
        <v>1693</v>
      </c>
      <c r="FK137" s="59" t="s">
        <v>1694</v>
      </c>
      <c r="FL137" s="58" t="s">
        <v>1684</v>
      </c>
      <c r="FM137" s="58" t="s">
        <v>1685</v>
      </c>
      <c r="FN137" s="58" t="s">
        <v>1686</v>
      </c>
      <c r="FO137" s="58" t="s">
        <v>1687</v>
      </c>
      <c r="FP137" s="58" t="s">
        <v>1688</v>
      </c>
      <c r="FQ137" s="58" t="s">
        <v>1689</v>
      </c>
      <c r="FR137" s="58" t="s">
        <v>1690</v>
      </c>
      <c r="FS137" s="58" t="s">
        <v>1691</v>
      </c>
      <c r="FT137" s="58" t="s">
        <v>1692</v>
      </c>
      <c r="FU137" s="58" t="s">
        <v>1693</v>
      </c>
      <c r="FV137" s="59" t="s">
        <v>1694</v>
      </c>
      <c r="FW137" s="58" t="s">
        <v>1684</v>
      </c>
      <c r="FX137" s="58" t="s">
        <v>1685</v>
      </c>
      <c r="FY137" s="58" t="s">
        <v>1686</v>
      </c>
      <c r="FZ137" s="58" t="s">
        <v>1687</v>
      </c>
      <c r="GA137" s="58" t="s">
        <v>1688</v>
      </c>
      <c r="GB137" s="58" t="s">
        <v>1689</v>
      </c>
      <c r="GC137" s="58" t="s">
        <v>1690</v>
      </c>
      <c r="GD137" s="58" t="s">
        <v>1691</v>
      </c>
      <c r="GE137" s="60" t="s">
        <v>1692</v>
      </c>
      <c r="GF137" s="60" t="s">
        <v>1693</v>
      </c>
      <c r="GG137" s="61" t="s">
        <v>1694</v>
      </c>
      <c r="GH137" s="52"/>
      <c r="GI137" s="62" t="s">
        <v>1683</v>
      </c>
      <c r="GJ137" s="52"/>
      <c r="GK137" s="62"/>
      <c r="GL137" s="64"/>
    </row>
    <row r="138" spans="1:194" ht="20.25" hidden="1" customHeight="1" x14ac:dyDescent="0.2">
      <c r="A138" s="13"/>
      <c r="B138" s="55" t="s">
        <v>1695</v>
      </c>
      <c r="C138" s="56" t="s">
        <v>31</v>
      </c>
      <c r="D138" s="57">
        <v>3</v>
      </c>
      <c r="E138" s="59">
        <f t="shared" ref="E138:L138" si="360">IFERROR(SUM(E136:E137), 0)</f>
        <v>0</v>
      </c>
      <c r="F138" s="59">
        <f t="shared" si="360"/>
        <v>0</v>
      </c>
      <c r="G138" s="59">
        <f t="shared" si="360"/>
        <v>0</v>
      </c>
      <c r="H138" s="59">
        <f t="shared" si="360"/>
        <v>0</v>
      </c>
      <c r="I138" s="59">
        <f t="shared" si="360"/>
        <v>0</v>
      </c>
      <c r="J138" s="59">
        <f t="shared" si="360"/>
        <v>0</v>
      </c>
      <c r="K138" s="59">
        <f t="shared" si="360"/>
        <v>0</v>
      </c>
      <c r="L138" s="59">
        <f t="shared" si="360"/>
        <v>0</v>
      </c>
      <c r="M138" s="59">
        <f>IFERROR(SUM(M136:M137), 0)</f>
        <v>0</v>
      </c>
      <c r="N138" s="59">
        <f>IFERROR(SUM(N136:N137), 0)</f>
        <v>0</v>
      </c>
      <c r="O138" s="59">
        <f>IFERROR(SUM(E138:N138), 0)</f>
        <v>0</v>
      </c>
      <c r="P138" s="59">
        <f t="shared" ref="P138:Y138" si="361">IFERROR(SUM(P136:P137), 0)</f>
        <v>0</v>
      </c>
      <c r="Q138" s="59">
        <f t="shared" si="361"/>
        <v>0</v>
      </c>
      <c r="R138" s="59">
        <f t="shared" si="361"/>
        <v>0</v>
      </c>
      <c r="S138" s="59">
        <f t="shared" si="361"/>
        <v>0</v>
      </c>
      <c r="T138" s="59">
        <f t="shared" si="361"/>
        <v>0</v>
      </c>
      <c r="U138" s="59">
        <f t="shared" si="361"/>
        <v>0</v>
      </c>
      <c r="V138" s="59">
        <f t="shared" si="361"/>
        <v>0</v>
      </c>
      <c r="W138" s="59">
        <f t="shared" si="361"/>
        <v>0</v>
      </c>
      <c r="X138" s="59">
        <f t="shared" si="361"/>
        <v>0</v>
      </c>
      <c r="Y138" s="59">
        <f t="shared" si="361"/>
        <v>0</v>
      </c>
      <c r="Z138" s="59">
        <f>IFERROR(SUM(P138:Y138), 0)</f>
        <v>0</v>
      </c>
      <c r="AA138" s="59">
        <f t="shared" ref="AA138:AJ138" si="362">IFERROR(SUM(AA136:AA137), 0)</f>
        <v>0</v>
      </c>
      <c r="AB138" s="59">
        <f t="shared" si="362"/>
        <v>0</v>
      </c>
      <c r="AC138" s="59">
        <f t="shared" si="362"/>
        <v>0</v>
      </c>
      <c r="AD138" s="59">
        <f t="shared" si="362"/>
        <v>0</v>
      </c>
      <c r="AE138" s="59">
        <f t="shared" si="362"/>
        <v>0</v>
      </c>
      <c r="AF138" s="59">
        <f t="shared" si="362"/>
        <v>0</v>
      </c>
      <c r="AG138" s="59">
        <f t="shared" si="362"/>
        <v>0</v>
      </c>
      <c r="AH138" s="59">
        <f t="shared" si="362"/>
        <v>0</v>
      </c>
      <c r="AI138" s="59">
        <f t="shared" si="362"/>
        <v>0</v>
      </c>
      <c r="AJ138" s="59">
        <f t="shared" si="362"/>
        <v>0</v>
      </c>
      <c r="AK138" s="59">
        <f>IFERROR(SUM(AA138:AJ138), 0)</f>
        <v>0</v>
      </c>
      <c r="AL138" s="59">
        <f t="shared" ref="AL138:AU138" si="363">IFERROR(SUM(AL136:AL137), 0)</f>
        <v>0</v>
      </c>
      <c r="AM138" s="59">
        <f t="shared" si="363"/>
        <v>0</v>
      </c>
      <c r="AN138" s="59">
        <f t="shared" si="363"/>
        <v>0</v>
      </c>
      <c r="AO138" s="59">
        <f t="shared" si="363"/>
        <v>0</v>
      </c>
      <c r="AP138" s="59">
        <f t="shared" si="363"/>
        <v>0</v>
      </c>
      <c r="AQ138" s="59">
        <f t="shared" si="363"/>
        <v>0</v>
      </c>
      <c r="AR138" s="59">
        <f t="shared" si="363"/>
        <v>0</v>
      </c>
      <c r="AS138" s="59">
        <f t="shared" si="363"/>
        <v>0</v>
      </c>
      <c r="AT138" s="59">
        <f t="shared" si="363"/>
        <v>0</v>
      </c>
      <c r="AU138" s="59">
        <f t="shared" si="363"/>
        <v>0</v>
      </c>
      <c r="AV138" s="59">
        <f>IFERROR(SUM(AL138:AU138), 0)</f>
        <v>0</v>
      </c>
      <c r="AW138" s="59">
        <f t="shared" ref="AW138:BF138" si="364">IFERROR(SUM(AW136:AW137), 0)</f>
        <v>0</v>
      </c>
      <c r="AX138" s="59">
        <f t="shared" si="364"/>
        <v>0</v>
      </c>
      <c r="AY138" s="59">
        <f t="shared" si="364"/>
        <v>0</v>
      </c>
      <c r="AZ138" s="59">
        <f t="shared" si="364"/>
        <v>0</v>
      </c>
      <c r="BA138" s="59">
        <f t="shared" si="364"/>
        <v>0</v>
      </c>
      <c r="BB138" s="59">
        <f t="shared" si="364"/>
        <v>0</v>
      </c>
      <c r="BC138" s="59">
        <f t="shared" si="364"/>
        <v>0</v>
      </c>
      <c r="BD138" s="59">
        <f t="shared" si="364"/>
        <v>0</v>
      </c>
      <c r="BE138" s="59">
        <f t="shared" si="364"/>
        <v>0</v>
      </c>
      <c r="BF138" s="59">
        <f t="shared" si="364"/>
        <v>0</v>
      </c>
      <c r="BG138" s="59">
        <f>IFERROR(SUM(AW138:BF138), 0)</f>
        <v>0</v>
      </c>
      <c r="BH138" s="59">
        <f t="shared" ref="BH138:BQ138" si="365">IFERROR(SUM(BH136:BH137), 0)</f>
        <v>0</v>
      </c>
      <c r="BI138" s="59">
        <f t="shared" si="365"/>
        <v>0</v>
      </c>
      <c r="BJ138" s="59">
        <f t="shared" si="365"/>
        <v>0</v>
      </c>
      <c r="BK138" s="59">
        <f t="shared" si="365"/>
        <v>0</v>
      </c>
      <c r="BL138" s="59">
        <f t="shared" si="365"/>
        <v>0</v>
      </c>
      <c r="BM138" s="59">
        <f t="shared" si="365"/>
        <v>0</v>
      </c>
      <c r="BN138" s="59">
        <f t="shared" si="365"/>
        <v>0</v>
      </c>
      <c r="BO138" s="59">
        <f t="shared" si="365"/>
        <v>0</v>
      </c>
      <c r="BP138" s="59">
        <f t="shared" si="365"/>
        <v>0</v>
      </c>
      <c r="BQ138" s="59">
        <f t="shared" si="365"/>
        <v>0</v>
      </c>
      <c r="BR138" s="59">
        <f>IFERROR(SUM(BH138:BQ138), 0)</f>
        <v>0</v>
      </c>
      <c r="BS138" s="59">
        <f t="shared" ref="BS138:CB138" si="366">IFERROR(SUM(BS136:BS137), 0)</f>
        <v>0</v>
      </c>
      <c r="BT138" s="59">
        <f t="shared" si="366"/>
        <v>0</v>
      </c>
      <c r="BU138" s="59">
        <f t="shared" si="366"/>
        <v>0</v>
      </c>
      <c r="BV138" s="59">
        <f t="shared" si="366"/>
        <v>0</v>
      </c>
      <c r="BW138" s="59">
        <f t="shared" si="366"/>
        <v>0</v>
      </c>
      <c r="BX138" s="59">
        <f t="shared" si="366"/>
        <v>0</v>
      </c>
      <c r="BY138" s="59">
        <f t="shared" si="366"/>
        <v>0</v>
      </c>
      <c r="BZ138" s="59">
        <f t="shared" si="366"/>
        <v>0</v>
      </c>
      <c r="CA138" s="59">
        <f t="shared" si="366"/>
        <v>0</v>
      </c>
      <c r="CB138" s="59">
        <f t="shared" si="366"/>
        <v>0</v>
      </c>
      <c r="CC138" s="59">
        <f>IFERROR(SUM(BS138:CB138), 0)</f>
        <v>0</v>
      </c>
      <c r="CD138" s="59">
        <f t="shared" ref="CD138:CM138" si="367">IFERROR(SUM(CD136:CD137), 0)</f>
        <v>0</v>
      </c>
      <c r="CE138" s="59">
        <f t="shared" si="367"/>
        <v>0</v>
      </c>
      <c r="CF138" s="59">
        <f t="shared" si="367"/>
        <v>0</v>
      </c>
      <c r="CG138" s="59">
        <f t="shared" si="367"/>
        <v>0</v>
      </c>
      <c r="CH138" s="59">
        <f t="shared" si="367"/>
        <v>0</v>
      </c>
      <c r="CI138" s="59">
        <f t="shared" si="367"/>
        <v>0</v>
      </c>
      <c r="CJ138" s="59">
        <f t="shared" si="367"/>
        <v>0</v>
      </c>
      <c r="CK138" s="59">
        <f t="shared" si="367"/>
        <v>0</v>
      </c>
      <c r="CL138" s="63">
        <f t="shared" si="367"/>
        <v>0</v>
      </c>
      <c r="CM138" s="63">
        <f t="shared" si="367"/>
        <v>0</v>
      </c>
      <c r="CN138" s="61">
        <f>IFERROR(SUM(CD138:CM138), 0)</f>
        <v>0</v>
      </c>
      <c r="CO138" s="52"/>
      <c r="CP138" s="62" t="s">
        <v>1696</v>
      </c>
      <c r="CQ138" s="52"/>
      <c r="CR138" s="62"/>
      <c r="CS138" s="64"/>
      <c r="CT138" s="64"/>
      <c r="CU138" s="55" t="s">
        <v>1695</v>
      </c>
      <c r="CV138" s="56" t="s">
        <v>31</v>
      </c>
      <c r="CW138" s="57">
        <v>3</v>
      </c>
      <c r="CX138" s="59" t="s">
        <v>1697</v>
      </c>
      <c r="CY138" s="59" t="s">
        <v>1698</v>
      </c>
      <c r="CZ138" s="59" t="s">
        <v>1699</v>
      </c>
      <c r="DA138" s="59" t="s">
        <v>1700</v>
      </c>
      <c r="DB138" s="59" t="s">
        <v>1701</v>
      </c>
      <c r="DC138" s="59" t="s">
        <v>1702</v>
      </c>
      <c r="DD138" s="59" t="s">
        <v>1703</v>
      </c>
      <c r="DE138" s="59" t="s">
        <v>1704</v>
      </c>
      <c r="DF138" s="59" t="s">
        <v>1705</v>
      </c>
      <c r="DG138" s="59" t="s">
        <v>1706</v>
      </c>
      <c r="DH138" s="59" t="s">
        <v>1707</v>
      </c>
      <c r="DI138" s="59" t="s">
        <v>1697</v>
      </c>
      <c r="DJ138" s="59" t="s">
        <v>1698</v>
      </c>
      <c r="DK138" s="59" t="s">
        <v>1699</v>
      </c>
      <c r="DL138" s="59" t="s">
        <v>1700</v>
      </c>
      <c r="DM138" s="59" t="s">
        <v>1701</v>
      </c>
      <c r="DN138" s="59" t="s">
        <v>1702</v>
      </c>
      <c r="DO138" s="59" t="s">
        <v>1703</v>
      </c>
      <c r="DP138" s="59" t="s">
        <v>1704</v>
      </c>
      <c r="DQ138" s="59" t="s">
        <v>1705</v>
      </c>
      <c r="DR138" s="59" t="s">
        <v>1706</v>
      </c>
      <c r="DS138" s="59" t="s">
        <v>1707</v>
      </c>
      <c r="DT138" s="59" t="s">
        <v>1697</v>
      </c>
      <c r="DU138" s="59" t="s">
        <v>1698</v>
      </c>
      <c r="DV138" s="59" t="s">
        <v>1699</v>
      </c>
      <c r="DW138" s="59" t="s">
        <v>1700</v>
      </c>
      <c r="DX138" s="59" t="s">
        <v>1701</v>
      </c>
      <c r="DY138" s="59" t="s">
        <v>1702</v>
      </c>
      <c r="DZ138" s="59" t="s">
        <v>1703</v>
      </c>
      <c r="EA138" s="59" t="s">
        <v>1704</v>
      </c>
      <c r="EB138" s="59" t="s">
        <v>1705</v>
      </c>
      <c r="EC138" s="59" t="s">
        <v>1706</v>
      </c>
      <c r="ED138" s="59" t="s">
        <v>1707</v>
      </c>
      <c r="EE138" s="59" t="s">
        <v>1697</v>
      </c>
      <c r="EF138" s="59" t="s">
        <v>1698</v>
      </c>
      <c r="EG138" s="59" t="s">
        <v>1699</v>
      </c>
      <c r="EH138" s="59" t="s">
        <v>1700</v>
      </c>
      <c r="EI138" s="59" t="s">
        <v>1701</v>
      </c>
      <c r="EJ138" s="59" t="s">
        <v>1702</v>
      </c>
      <c r="EK138" s="59" t="s">
        <v>1703</v>
      </c>
      <c r="EL138" s="59" t="s">
        <v>1704</v>
      </c>
      <c r="EM138" s="59" t="s">
        <v>1705</v>
      </c>
      <c r="EN138" s="59" t="s">
        <v>1706</v>
      </c>
      <c r="EO138" s="59" t="s">
        <v>1707</v>
      </c>
      <c r="EP138" s="59" t="s">
        <v>1697</v>
      </c>
      <c r="EQ138" s="59" t="s">
        <v>1698</v>
      </c>
      <c r="ER138" s="59" t="s">
        <v>1699</v>
      </c>
      <c r="ES138" s="59" t="s">
        <v>1700</v>
      </c>
      <c r="ET138" s="59" t="s">
        <v>1701</v>
      </c>
      <c r="EU138" s="59" t="s">
        <v>1702</v>
      </c>
      <c r="EV138" s="59" t="s">
        <v>1703</v>
      </c>
      <c r="EW138" s="59" t="s">
        <v>1704</v>
      </c>
      <c r="EX138" s="59" t="s">
        <v>1705</v>
      </c>
      <c r="EY138" s="59" t="s">
        <v>1706</v>
      </c>
      <c r="EZ138" s="59" t="s">
        <v>1707</v>
      </c>
      <c r="FA138" s="59" t="s">
        <v>1697</v>
      </c>
      <c r="FB138" s="59" t="s">
        <v>1698</v>
      </c>
      <c r="FC138" s="59" t="s">
        <v>1699</v>
      </c>
      <c r="FD138" s="59" t="s">
        <v>1700</v>
      </c>
      <c r="FE138" s="59" t="s">
        <v>1701</v>
      </c>
      <c r="FF138" s="59" t="s">
        <v>1702</v>
      </c>
      <c r="FG138" s="59" t="s">
        <v>1703</v>
      </c>
      <c r="FH138" s="59" t="s">
        <v>1704</v>
      </c>
      <c r="FI138" s="59" t="s">
        <v>1705</v>
      </c>
      <c r="FJ138" s="59" t="s">
        <v>1706</v>
      </c>
      <c r="FK138" s="59" t="s">
        <v>1707</v>
      </c>
      <c r="FL138" s="59" t="s">
        <v>1697</v>
      </c>
      <c r="FM138" s="59" t="s">
        <v>1698</v>
      </c>
      <c r="FN138" s="59" t="s">
        <v>1699</v>
      </c>
      <c r="FO138" s="59" t="s">
        <v>1700</v>
      </c>
      <c r="FP138" s="59" t="s">
        <v>1701</v>
      </c>
      <c r="FQ138" s="59" t="s">
        <v>1702</v>
      </c>
      <c r="FR138" s="59" t="s">
        <v>1703</v>
      </c>
      <c r="FS138" s="59" t="s">
        <v>1704</v>
      </c>
      <c r="FT138" s="59" t="s">
        <v>1705</v>
      </c>
      <c r="FU138" s="59" t="s">
        <v>1706</v>
      </c>
      <c r="FV138" s="59" t="s">
        <v>1707</v>
      </c>
      <c r="FW138" s="59" t="s">
        <v>1697</v>
      </c>
      <c r="FX138" s="59" t="s">
        <v>1698</v>
      </c>
      <c r="FY138" s="59" t="s">
        <v>1699</v>
      </c>
      <c r="FZ138" s="59" t="s">
        <v>1700</v>
      </c>
      <c r="GA138" s="59" t="s">
        <v>1701</v>
      </c>
      <c r="GB138" s="59" t="s">
        <v>1702</v>
      </c>
      <c r="GC138" s="59" t="s">
        <v>1703</v>
      </c>
      <c r="GD138" s="59" t="s">
        <v>1704</v>
      </c>
      <c r="GE138" s="63" t="s">
        <v>1705</v>
      </c>
      <c r="GF138" s="63" t="s">
        <v>1706</v>
      </c>
      <c r="GG138" s="61" t="s">
        <v>1707</v>
      </c>
      <c r="GH138" s="52"/>
      <c r="GI138" s="62" t="s">
        <v>1696</v>
      </c>
      <c r="GJ138" s="52"/>
      <c r="GK138" s="62"/>
      <c r="GL138" s="64"/>
    </row>
    <row r="139" spans="1:194" ht="20.25" customHeight="1" thickBot="1" x14ac:dyDescent="0.25">
      <c r="A139" s="13"/>
      <c r="B139" s="66" t="s">
        <v>1708</v>
      </c>
      <c r="C139" s="67" t="s">
        <v>31</v>
      </c>
      <c r="D139" s="68">
        <v>3</v>
      </c>
      <c r="E139" s="69">
        <f>IFERROR(SUM(E12,E15,E18,E21,E30,E36,E39,E42,E45,E48,E51,E54,E57,E66,E72,E75,E81,E87,E90,E93,E96,E102,E105,E108,E111,E126,E129,E132,E135,E138,E24,E27,E33,E60,E63,E69,E78,E84,E99,E123), 0)</f>
        <v>0</v>
      </c>
      <c r="F139" s="69">
        <f t="shared" ref="F139:N139" si="368">IFERROR(SUM(F12,F15,F18,F21,F30,F36,F39,F42,F45,F48,F51,F54,F57,F66,F72,F75,F81,F87,F90,F93,F96,F102,F105,F108,F111,F126,F129,F132,F135,F138,F24,F27,F33,F60,F63,F69,F78,F84,F99,F123), 0)</f>
        <v>0</v>
      </c>
      <c r="G139" s="69">
        <f t="shared" si="368"/>
        <v>0</v>
      </c>
      <c r="H139" s="69">
        <f t="shared" si="368"/>
        <v>0</v>
      </c>
      <c r="I139" s="69">
        <f t="shared" si="368"/>
        <v>0</v>
      </c>
      <c r="J139" s="69">
        <f t="shared" si="368"/>
        <v>0</v>
      </c>
      <c r="K139" s="69">
        <f t="shared" si="368"/>
        <v>0</v>
      </c>
      <c r="L139" s="69">
        <f t="shared" si="368"/>
        <v>0</v>
      </c>
      <c r="M139" s="69">
        <f t="shared" si="368"/>
        <v>0</v>
      </c>
      <c r="N139" s="69">
        <f t="shared" si="368"/>
        <v>0</v>
      </c>
      <c r="O139" s="69">
        <f>IFERROR(SUM(E139:N139), 0)</f>
        <v>0</v>
      </c>
      <c r="P139" s="69">
        <f t="shared" ref="P139:Y139" si="369">IFERROR(SUM(P12,P15,P18,P21,P30,P36,P39,P42,P45,P48,P51,P54,P57,P66,P72,P75,P81,P87,P90,P93,P96,P102,P105,P108,P111,P126,P129,P132,P135,P138,P24,P27,P33,P60,P63,P69,P78,P84,P99,P123), 0)</f>
        <v>0</v>
      </c>
      <c r="Q139" s="69">
        <f t="shared" si="369"/>
        <v>0</v>
      </c>
      <c r="R139" s="69">
        <f t="shared" si="369"/>
        <v>0</v>
      </c>
      <c r="S139" s="69">
        <f t="shared" si="369"/>
        <v>0</v>
      </c>
      <c r="T139" s="69">
        <f t="shared" si="369"/>
        <v>0</v>
      </c>
      <c r="U139" s="69">
        <f t="shared" si="369"/>
        <v>0</v>
      </c>
      <c r="V139" s="69">
        <f t="shared" si="369"/>
        <v>0</v>
      </c>
      <c r="W139" s="69">
        <f t="shared" si="369"/>
        <v>0</v>
      </c>
      <c r="X139" s="69">
        <f t="shared" si="369"/>
        <v>0</v>
      </c>
      <c r="Y139" s="69">
        <f t="shared" si="369"/>
        <v>0</v>
      </c>
      <c r="Z139" s="69">
        <f>IFERROR(SUM(P139:Y139), 0)</f>
        <v>0</v>
      </c>
      <c r="AA139" s="69">
        <f t="shared" ref="AA139:AJ139" si="370">IFERROR(SUM(AA12,AA15,AA18,AA21,AA30,AA36,AA39,AA42,AA45,AA48,AA51,AA54,AA57,AA66,AA72,AA75,AA81,AA87,AA90,AA93,AA96,AA102,AA105,AA108,AA111,AA126,AA129,AA132,AA135,AA138,AA24,AA27,AA33,AA60,AA63,AA69,AA78,AA84,AA99,AA123), 0)</f>
        <v>0</v>
      </c>
      <c r="AB139" s="69">
        <f t="shared" si="370"/>
        <v>0</v>
      </c>
      <c r="AC139" s="69">
        <f t="shared" si="370"/>
        <v>0</v>
      </c>
      <c r="AD139" s="69">
        <f t="shared" si="370"/>
        <v>3.5</v>
      </c>
      <c r="AE139" s="69">
        <f t="shared" si="370"/>
        <v>0</v>
      </c>
      <c r="AF139" s="69">
        <f t="shared" si="370"/>
        <v>0</v>
      </c>
      <c r="AG139" s="69">
        <f t="shared" si="370"/>
        <v>0</v>
      </c>
      <c r="AH139" s="69">
        <f t="shared" si="370"/>
        <v>0</v>
      </c>
      <c r="AI139" s="69">
        <f t="shared" si="370"/>
        <v>0</v>
      </c>
      <c r="AJ139" s="69">
        <f t="shared" si="370"/>
        <v>0</v>
      </c>
      <c r="AK139" s="69">
        <f>IFERROR(SUM(AA139:AJ139), 0)</f>
        <v>3.5</v>
      </c>
      <c r="AL139" s="69">
        <f t="shared" ref="AL139:AU139" si="371">IFERROR(SUM(AL12,AL15,AL18,AL21,AL30,AL36,AL39,AL42,AL45,AL48,AL51,AL54,AL57,AL66,AL72,AL75,AL81,AL87,AL90,AL93,AL96,AL102,AL105,AL108,AL111,AL126,AL129,AL132,AL135,AL138,AL24,AL27,AL33,AL60,AL63,AL69,AL78,AL84,AL99,AL123), 0)</f>
        <v>0</v>
      </c>
      <c r="AM139" s="69">
        <f t="shared" si="371"/>
        <v>0</v>
      </c>
      <c r="AN139" s="69">
        <f t="shared" si="371"/>
        <v>0</v>
      </c>
      <c r="AO139" s="69">
        <f t="shared" si="371"/>
        <v>14.245000000000001</v>
      </c>
      <c r="AP139" s="69">
        <f t="shared" si="371"/>
        <v>0</v>
      </c>
      <c r="AQ139" s="69">
        <f t="shared" si="371"/>
        <v>0</v>
      </c>
      <c r="AR139" s="69">
        <f t="shared" si="371"/>
        <v>0</v>
      </c>
      <c r="AS139" s="69">
        <f t="shared" si="371"/>
        <v>0</v>
      </c>
      <c r="AT139" s="69">
        <f t="shared" si="371"/>
        <v>0</v>
      </c>
      <c r="AU139" s="69">
        <f t="shared" si="371"/>
        <v>0</v>
      </c>
      <c r="AV139" s="69">
        <f>IFERROR(SUM(AL139:AU139), 0)</f>
        <v>14.245000000000001</v>
      </c>
      <c r="AW139" s="69">
        <f t="shared" ref="AW139:BF139" si="372">IFERROR(SUM(AW12,AW15,AW18,AW21,AW30,AW36,AW39,AW42,AW45,AW48,AW51,AW54,AW57,AW66,AW72,AW75,AW81,AW87,AW90,AW93,AW96,AW102,AW105,AW108,AW111,AW126,AW129,AW132,AW135,AW138,AW24,AW27,AW33,AW60,AW63,AW69,AW78,AW84,AW99,AW123), 0)</f>
        <v>0</v>
      </c>
      <c r="AX139" s="69">
        <f t="shared" si="372"/>
        <v>0</v>
      </c>
      <c r="AY139" s="69">
        <f t="shared" si="372"/>
        <v>0</v>
      </c>
      <c r="AZ139" s="69">
        <f t="shared" si="372"/>
        <v>14.384</v>
      </c>
      <c r="BA139" s="69">
        <f t="shared" si="372"/>
        <v>0</v>
      </c>
      <c r="BB139" s="69">
        <f t="shared" si="372"/>
        <v>0</v>
      </c>
      <c r="BC139" s="69">
        <f t="shared" si="372"/>
        <v>0</v>
      </c>
      <c r="BD139" s="69">
        <f t="shared" si="372"/>
        <v>0</v>
      </c>
      <c r="BE139" s="69">
        <f t="shared" si="372"/>
        <v>0</v>
      </c>
      <c r="BF139" s="69">
        <f t="shared" si="372"/>
        <v>0</v>
      </c>
      <c r="BG139" s="69">
        <f>IFERROR(SUM(AW139:BF139), 0)</f>
        <v>14.384</v>
      </c>
      <c r="BH139" s="69">
        <f t="shared" ref="BH139:BQ139" si="373">IFERROR(SUM(BH12,BH15,BH18,BH21,BH30,BH36,BH39,BH42,BH45,BH48,BH51,BH54,BH57,BH66,BH72,BH75,BH81,BH87,BH90,BH93,BH96,BH102,BH105,BH108,BH111,BH126,BH129,BH132,BH135,BH138,BH24,BH27,BH33,BH60,BH63,BH69,BH78,BH84,BH99,BH123), 0)</f>
        <v>0</v>
      </c>
      <c r="BI139" s="69">
        <f t="shared" si="373"/>
        <v>0</v>
      </c>
      <c r="BJ139" s="69">
        <f t="shared" si="373"/>
        <v>0</v>
      </c>
      <c r="BK139" s="69">
        <f t="shared" si="373"/>
        <v>12.023</v>
      </c>
      <c r="BL139" s="69">
        <f t="shared" si="373"/>
        <v>0</v>
      </c>
      <c r="BM139" s="69">
        <f t="shared" si="373"/>
        <v>0</v>
      </c>
      <c r="BN139" s="69">
        <f t="shared" si="373"/>
        <v>0</v>
      </c>
      <c r="BO139" s="69">
        <f t="shared" si="373"/>
        <v>0</v>
      </c>
      <c r="BP139" s="69">
        <f t="shared" si="373"/>
        <v>0</v>
      </c>
      <c r="BQ139" s="69">
        <f t="shared" si="373"/>
        <v>0</v>
      </c>
      <c r="BR139" s="69">
        <f>IFERROR(SUM(BH139:BQ139), 0)</f>
        <v>12.023</v>
      </c>
      <c r="BS139" s="69">
        <f t="shared" ref="BS139:CB139" si="374">IFERROR(SUM(BS12,BS15,BS18,BS21,BS30,BS36,BS39,BS42,BS45,BS48,BS51,BS54,BS57,BS66,BS72,BS75,BS81,BS87,BS90,BS93,BS96,BS102,BS105,BS108,BS111,BS126,BS129,BS132,BS135,BS138,BS24,BS27,BS33,BS60,BS63,BS69,BS78,BS84,BS99,BS123), 0)</f>
        <v>0</v>
      </c>
      <c r="BT139" s="69">
        <f t="shared" si="374"/>
        <v>0</v>
      </c>
      <c r="BU139" s="69">
        <f t="shared" si="374"/>
        <v>0</v>
      </c>
      <c r="BV139" s="69">
        <f t="shared" si="374"/>
        <v>7.4430000000000005</v>
      </c>
      <c r="BW139" s="69">
        <f t="shared" si="374"/>
        <v>0</v>
      </c>
      <c r="BX139" s="69">
        <f t="shared" si="374"/>
        <v>0</v>
      </c>
      <c r="BY139" s="69">
        <f t="shared" si="374"/>
        <v>0</v>
      </c>
      <c r="BZ139" s="69">
        <f t="shared" si="374"/>
        <v>0</v>
      </c>
      <c r="CA139" s="69">
        <f t="shared" si="374"/>
        <v>0</v>
      </c>
      <c r="CB139" s="69">
        <f t="shared" si="374"/>
        <v>0</v>
      </c>
      <c r="CC139" s="69">
        <f>IFERROR(SUM(BS139:CB139), 0)</f>
        <v>7.4430000000000005</v>
      </c>
      <c r="CD139" s="69">
        <f t="shared" ref="CD139:CM139" si="375">IFERROR(SUM(CD12,CD15,CD18,CD21,CD30,CD36,CD39,CD42,CD45,CD48,CD51,CD54,CD57,CD66,CD72,CD75,CD81,CD87,CD90,CD93,CD96,CD102,CD105,CD108,CD111,CD126,CD129,CD132,CD135,CD138,CD24,CD27,CD33,CD60,CD63,CD69,CD78,CD84,CD99,CD123), 0)</f>
        <v>0</v>
      </c>
      <c r="CE139" s="69">
        <f t="shared" si="375"/>
        <v>0</v>
      </c>
      <c r="CF139" s="69">
        <f t="shared" si="375"/>
        <v>0</v>
      </c>
      <c r="CG139" s="69">
        <f t="shared" si="375"/>
        <v>7.7700000000000005</v>
      </c>
      <c r="CH139" s="69">
        <f t="shared" si="375"/>
        <v>0</v>
      </c>
      <c r="CI139" s="69">
        <f t="shared" si="375"/>
        <v>0</v>
      </c>
      <c r="CJ139" s="69">
        <f t="shared" si="375"/>
        <v>0</v>
      </c>
      <c r="CK139" s="69">
        <f t="shared" si="375"/>
        <v>0</v>
      </c>
      <c r="CL139" s="69">
        <f t="shared" si="375"/>
        <v>0</v>
      </c>
      <c r="CM139" s="69">
        <f t="shared" si="375"/>
        <v>0</v>
      </c>
      <c r="CN139" s="70">
        <f>IFERROR(SUM(CD139:CM139), 0)</f>
        <v>7.7700000000000005</v>
      </c>
      <c r="CO139" s="52"/>
      <c r="CP139" s="71" t="s">
        <v>1709</v>
      </c>
      <c r="CQ139" s="52"/>
      <c r="CR139" s="71"/>
      <c r="CS139" s="64"/>
      <c r="CT139" s="64"/>
      <c r="CU139" s="66" t="s">
        <v>1708</v>
      </c>
      <c r="CV139" s="67" t="s">
        <v>31</v>
      </c>
      <c r="CW139" s="68">
        <v>3</v>
      </c>
      <c r="CX139" s="69" t="s">
        <v>1710</v>
      </c>
      <c r="CY139" s="69" t="s">
        <v>1711</v>
      </c>
      <c r="CZ139" s="69" t="s">
        <v>1712</v>
      </c>
      <c r="DA139" s="69" t="s">
        <v>1713</v>
      </c>
      <c r="DB139" s="69" t="s">
        <v>1714</v>
      </c>
      <c r="DC139" s="69" t="s">
        <v>1715</v>
      </c>
      <c r="DD139" s="69" t="s">
        <v>1716</v>
      </c>
      <c r="DE139" s="69" t="s">
        <v>1717</v>
      </c>
      <c r="DF139" s="69" t="s">
        <v>1718</v>
      </c>
      <c r="DG139" s="69" t="s">
        <v>1719</v>
      </c>
      <c r="DH139" s="69" t="s">
        <v>1720</v>
      </c>
      <c r="DI139" s="69" t="s">
        <v>1710</v>
      </c>
      <c r="DJ139" s="69" t="s">
        <v>1711</v>
      </c>
      <c r="DK139" s="69" t="s">
        <v>1712</v>
      </c>
      <c r="DL139" s="69" t="s">
        <v>1713</v>
      </c>
      <c r="DM139" s="69" t="s">
        <v>1714</v>
      </c>
      <c r="DN139" s="69" t="s">
        <v>1715</v>
      </c>
      <c r="DO139" s="69" t="s">
        <v>1716</v>
      </c>
      <c r="DP139" s="69" t="s">
        <v>1717</v>
      </c>
      <c r="DQ139" s="69" t="s">
        <v>1718</v>
      </c>
      <c r="DR139" s="69" t="s">
        <v>1719</v>
      </c>
      <c r="DS139" s="69" t="s">
        <v>1720</v>
      </c>
      <c r="DT139" s="69" t="s">
        <v>1710</v>
      </c>
      <c r="DU139" s="69" t="s">
        <v>1711</v>
      </c>
      <c r="DV139" s="69" t="s">
        <v>1712</v>
      </c>
      <c r="DW139" s="69" t="s">
        <v>1713</v>
      </c>
      <c r="DX139" s="69" t="s">
        <v>1714</v>
      </c>
      <c r="DY139" s="69" t="s">
        <v>1715</v>
      </c>
      <c r="DZ139" s="69" t="s">
        <v>1716</v>
      </c>
      <c r="EA139" s="69" t="s">
        <v>1717</v>
      </c>
      <c r="EB139" s="69" t="s">
        <v>1718</v>
      </c>
      <c r="EC139" s="69" t="s">
        <v>1719</v>
      </c>
      <c r="ED139" s="69" t="s">
        <v>1720</v>
      </c>
      <c r="EE139" s="69" t="s">
        <v>1710</v>
      </c>
      <c r="EF139" s="69" t="s">
        <v>1711</v>
      </c>
      <c r="EG139" s="69" t="s">
        <v>1712</v>
      </c>
      <c r="EH139" s="69" t="s">
        <v>1713</v>
      </c>
      <c r="EI139" s="69" t="s">
        <v>1714</v>
      </c>
      <c r="EJ139" s="69" t="s">
        <v>1715</v>
      </c>
      <c r="EK139" s="69" t="s">
        <v>1716</v>
      </c>
      <c r="EL139" s="69" t="s">
        <v>1717</v>
      </c>
      <c r="EM139" s="69" t="s">
        <v>1718</v>
      </c>
      <c r="EN139" s="69" t="s">
        <v>1719</v>
      </c>
      <c r="EO139" s="69" t="s">
        <v>1720</v>
      </c>
      <c r="EP139" s="69" t="s">
        <v>1710</v>
      </c>
      <c r="EQ139" s="69" t="s">
        <v>1711</v>
      </c>
      <c r="ER139" s="69" t="s">
        <v>1712</v>
      </c>
      <c r="ES139" s="69" t="s">
        <v>1713</v>
      </c>
      <c r="ET139" s="69" t="s">
        <v>1714</v>
      </c>
      <c r="EU139" s="69" t="s">
        <v>1715</v>
      </c>
      <c r="EV139" s="69" t="s">
        <v>1716</v>
      </c>
      <c r="EW139" s="69" t="s">
        <v>1717</v>
      </c>
      <c r="EX139" s="69" t="s">
        <v>1718</v>
      </c>
      <c r="EY139" s="69" t="s">
        <v>1719</v>
      </c>
      <c r="EZ139" s="69" t="s">
        <v>1720</v>
      </c>
      <c r="FA139" s="69" t="s">
        <v>1710</v>
      </c>
      <c r="FB139" s="69" t="s">
        <v>1711</v>
      </c>
      <c r="FC139" s="69" t="s">
        <v>1712</v>
      </c>
      <c r="FD139" s="69" t="s">
        <v>1713</v>
      </c>
      <c r="FE139" s="69" t="s">
        <v>1714</v>
      </c>
      <c r="FF139" s="69" t="s">
        <v>1715</v>
      </c>
      <c r="FG139" s="69" t="s">
        <v>1716</v>
      </c>
      <c r="FH139" s="69" t="s">
        <v>1717</v>
      </c>
      <c r="FI139" s="69" t="s">
        <v>1718</v>
      </c>
      <c r="FJ139" s="69" t="s">
        <v>1719</v>
      </c>
      <c r="FK139" s="69" t="s">
        <v>1720</v>
      </c>
      <c r="FL139" s="69" t="s">
        <v>1710</v>
      </c>
      <c r="FM139" s="69" t="s">
        <v>1711</v>
      </c>
      <c r="FN139" s="69" t="s">
        <v>1712</v>
      </c>
      <c r="FO139" s="69" t="s">
        <v>1713</v>
      </c>
      <c r="FP139" s="69" t="s">
        <v>1714</v>
      </c>
      <c r="FQ139" s="69" t="s">
        <v>1715</v>
      </c>
      <c r="FR139" s="69" t="s">
        <v>1716</v>
      </c>
      <c r="FS139" s="69" t="s">
        <v>1717</v>
      </c>
      <c r="FT139" s="69" t="s">
        <v>1718</v>
      </c>
      <c r="FU139" s="69" t="s">
        <v>1719</v>
      </c>
      <c r="FV139" s="69" t="s">
        <v>1720</v>
      </c>
      <c r="FW139" s="69" t="s">
        <v>1710</v>
      </c>
      <c r="FX139" s="69" t="s">
        <v>1711</v>
      </c>
      <c r="FY139" s="69" t="s">
        <v>1712</v>
      </c>
      <c r="FZ139" s="69" t="s">
        <v>1713</v>
      </c>
      <c r="GA139" s="69" t="s">
        <v>1714</v>
      </c>
      <c r="GB139" s="69" t="s">
        <v>1715</v>
      </c>
      <c r="GC139" s="69" t="s">
        <v>1716</v>
      </c>
      <c r="GD139" s="69" t="s">
        <v>1717</v>
      </c>
      <c r="GE139" s="72" t="s">
        <v>1718</v>
      </c>
      <c r="GF139" s="72" t="s">
        <v>1719</v>
      </c>
      <c r="GG139" s="70" t="s">
        <v>1720</v>
      </c>
      <c r="GH139" s="52"/>
      <c r="GI139" s="71" t="s">
        <v>1709</v>
      </c>
      <c r="GJ139" s="52"/>
      <c r="GK139" s="71"/>
      <c r="GL139" s="64"/>
    </row>
    <row r="140" spans="1:194" ht="20.25" customHeight="1" thickTop="1" thickBot="1" x14ac:dyDescent="0.25">
      <c r="A140" s="13"/>
      <c r="B140" s="73"/>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5"/>
      <c r="CP140" s="74"/>
      <c r="CQ140" s="75"/>
      <c r="CR140" s="74"/>
      <c r="CS140" s="64"/>
      <c r="CT140" s="64"/>
      <c r="CU140" s="73"/>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5"/>
      <c r="GI140" s="74"/>
      <c r="GJ140" s="75"/>
      <c r="GK140" s="74"/>
      <c r="GL140" s="64"/>
    </row>
    <row r="141" spans="1:194" ht="20.25" customHeight="1" thickTop="1" thickBot="1" x14ac:dyDescent="0.25">
      <c r="A141" s="13"/>
      <c r="B141" s="42" t="s">
        <v>1721</v>
      </c>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c r="AI141" s="74"/>
      <c r="AJ141" s="74"/>
      <c r="AK141" s="74"/>
      <c r="AL141" s="74"/>
      <c r="AM141" s="74"/>
      <c r="AN141" s="74"/>
      <c r="AO141" s="74"/>
      <c r="AP141" s="74"/>
      <c r="AQ141" s="74"/>
      <c r="AR141" s="74"/>
      <c r="AS141" s="74"/>
      <c r="AT141" s="74"/>
      <c r="AU141" s="74"/>
      <c r="AV141" s="74"/>
      <c r="AW141" s="74"/>
      <c r="AX141" s="74"/>
      <c r="AY141" s="74"/>
      <c r="AZ141" s="74"/>
      <c r="BA141" s="74"/>
      <c r="BB141" s="74"/>
      <c r="BC141" s="74"/>
      <c r="BD141" s="74"/>
      <c r="BE141" s="74"/>
      <c r="BF141" s="74"/>
      <c r="BG141" s="74"/>
      <c r="BH141" s="74"/>
      <c r="BI141" s="74"/>
      <c r="BJ141" s="74"/>
      <c r="BK141" s="74"/>
      <c r="BL141" s="74"/>
      <c r="BM141" s="74"/>
      <c r="BN141" s="74"/>
      <c r="BO141" s="74"/>
      <c r="BP141" s="74"/>
      <c r="BQ141" s="74"/>
      <c r="BR141" s="74"/>
      <c r="BS141" s="74"/>
      <c r="BT141" s="74"/>
      <c r="BU141" s="74"/>
      <c r="BV141" s="74"/>
      <c r="BW141" s="74"/>
      <c r="BX141" s="74"/>
      <c r="BY141" s="74"/>
      <c r="BZ141" s="74"/>
      <c r="CA141" s="74"/>
      <c r="CB141" s="74"/>
      <c r="CC141" s="74"/>
      <c r="CD141" s="74"/>
      <c r="CE141" s="74"/>
      <c r="CF141" s="74"/>
      <c r="CG141" s="74"/>
      <c r="CH141" s="74"/>
      <c r="CI141" s="74"/>
      <c r="CJ141" s="74"/>
      <c r="CK141" s="74"/>
      <c r="CL141" s="74"/>
      <c r="CM141" s="74"/>
      <c r="CN141" s="74"/>
      <c r="CO141" s="75"/>
      <c r="CP141" s="74"/>
      <c r="CQ141" s="75"/>
      <c r="CR141" s="74"/>
      <c r="CS141" s="64"/>
      <c r="CT141" s="64"/>
      <c r="CU141" s="42" t="s">
        <v>1721</v>
      </c>
      <c r="CV141" s="74"/>
      <c r="CW141" s="74"/>
      <c r="CX141" s="74"/>
      <c r="CY141" s="74"/>
      <c r="CZ141" s="74"/>
      <c r="DA141" s="74"/>
      <c r="DB141" s="74"/>
      <c r="DC141" s="74"/>
      <c r="DD141" s="74"/>
      <c r="DE141" s="74"/>
      <c r="DF141" s="74"/>
      <c r="DG141" s="74"/>
      <c r="DH141" s="74"/>
      <c r="DI141" s="74"/>
      <c r="DJ141" s="74"/>
      <c r="DK141" s="74"/>
      <c r="DL141" s="74"/>
      <c r="DM141" s="74"/>
      <c r="DN141" s="74"/>
      <c r="DO141" s="74"/>
      <c r="DP141" s="74"/>
      <c r="DQ141" s="74"/>
      <c r="DR141" s="74"/>
      <c r="DS141" s="74"/>
      <c r="DT141" s="74"/>
      <c r="DU141" s="74"/>
      <c r="DV141" s="74"/>
      <c r="DW141" s="74"/>
      <c r="DX141" s="74"/>
      <c r="DY141" s="74"/>
      <c r="DZ141" s="74"/>
      <c r="EA141" s="74"/>
      <c r="EB141" s="74"/>
      <c r="EC141" s="74"/>
      <c r="ED141" s="74"/>
      <c r="EE141" s="74"/>
      <c r="EF141" s="74"/>
      <c r="EG141" s="74"/>
      <c r="EH141" s="74"/>
      <c r="EI141" s="74"/>
      <c r="EJ141" s="74"/>
      <c r="EK141" s="74"/>
      <c r="EL141" s="74"/>
      <c r="EM141" s="74"/>
      <c r="EN141" s="74"/>
      <c r="EO141" s="74"/>
      <c r="EP141" s="74"/>
      <c r="EQ141" s="74"/>
      <c r="ER141" s="74"/>
      <c r="ES141" s="74"/>
      <c r="ET141" s="74"/>
      <c r="EU141" s="74"/>
      <c r="EV141" s="74"/>
      <c r="EW141" s="74"/>
      <c r="EX141" s="74"/>
      <c r="EY141" s="74"/>
      <c r="EZ141" s="74"/>
      <c r="FA141" s="74"/>
      <c r="FB141" s="74"/>
      <c r="FC141" s="74"/>
      <c r="FD141" s="74"/>
      <c r="FE141" s="74"/>
      <c r="FF141" s="74"/>
      <c r="FG141" s="74"/>
      <c r="FH141" s="74"/>
      <c r="FI141" s="74"/>
      <c r="FJ141" s="74"/>
      <c r="FK141" s="74"/>
      <c r="FL141" s="74"/>
      <c r="FM141" s="74"/>
      <c r="FN141" s="74"/>
      <c r="FO141" s="74"/>
      <c r="FP141" s="74"/>
      <c r="FQ141" s="74"/>
      <c r="FR141" s="74"/>
      <c r="FS141" s="74"/>
      <c r="FT141" s="74"/>
      <c r="FU141" s="74"/>
      <c r="FV141" s="74"/>
      <c r="FW141" s="74"/>
      <c r="FX141" s="74"/>
      <c r="FY141" s="74"/>
      <c r="FZ141" s="74"/>
      <c r="GA141" s="74"/>
      <c r="GB141" s="74"/>
      <c r="GC141" s="74"/>
      <c r="GD141" s="74"/>
      <c r="GE141" s="74"/>
      <c r="GF141" s="74"/>
      <c r="GG141" s="74"/>
      <c r="GH141" s="75"/>
      <c r="GI141" s="74"/>
      <c r="GJ141" s="75"/>
      <c r="GK141" s="74"/>
      <c r="GL141" s="64"/>
    </row>
    <row r="142" spans="1:194" ht="20.25" hidden="1" customHeight="1" thickTop="1" x14ac:dyDescent="0.2">
      <c r="A142" s="13"/>
      <c r="B142" s="45" t="s">
        <v>1722</v>
      </c>
      <c r="C142" s="46" t="s">
        <v>31</v>
      </c>
      <c r="D142" s="47">
        <v>3</v>
      </c>
      <c r="E142" s="48"/>
      <c r="F142" s="48"/>
      <c r="G142" s="48"/>
      <c r="H142" s="48"/>
      <c r="I142" s="48"/>
      <c r="J142" s="48"/>
      <c r="K142" s="48"/>
      <c r="L142" s="48"/>
      <c r="M142" s="48"/>
      <c r="N142" s="48"/>
      <c r="O142" s="49">
        <f t="shared" ref="O142:O163" si="376">IFERROR(SUM(E142:N142), 0)</f>
        <v>0</v>
      </c>
      <c r="P142" s="48"/>
      <c r="Q142" s="48"/>
      <c r="R142" s="48"/>
      <c r="S142" s="48"/>
      <c r="T142" s="48"/>
      <c r="U142" s="48"/>
      <c r="V142" s="48"/>
      <c r="W142" s="48"/>
      <c r="X142" s="48"/>
      <c r="Y142" s="48"/>
      <c r="Z142" s="49">
        <f t="shared" ref="Z142:Z163" si="377">IFERROR(SUM(P142:Y142), 0)</f>
        <v>0</v>
      </c>
      <c r="AA142" s="48"/>
      <c r="AB142" s="48"/>
      <c r="AC142" s="48"/>
      <c r="AD142" s="48"/>
      <c r="AE142" s="48"/>
      <c r="AF142" s="48"/>
      <c r="AG142" s="48"/>
      <c r="AH142" s="48"/>
      <c r="AI142" s="48"/>
      <c r="AJ142" s="48"/>
      <c r="AK142" s="49">
        <f t="shared" ref="AK142:AK163" si="378">IFERROR(SUM(AA142:AJ142), 0)</f>
        <v>0</v>
      </c>
      <c r="AL142" s="48"/>
      <c r="AM142" s="48"/>
      <c r="AN142" s="48"/>
      <c r="AO142" s="48"/>
      <c r="AP142" s="48"/>
      <c r="AQ142" s="48"/>
      <c r="AR142" s="48"/>
      <c r="AS142" s="48"/>
      <c r="AT142" s="48"/>
      <c r="AU142" s="48"/>
      <c r="AV142" s="49">
        <f t="shared" ref="AV142:AV163" si="379">IFERROR(SUM(AL142:AU142), 0)</f>
        <v>0</v>
      </c>
      <c r="AW142" s="48"/>
      <c r="AX142" s="48"/>
      <c r="AY142" s="48"/>
      <c r="AZ142" s="48"/>
      <c r="BA142" s="48"/>
      <c r="BB142" s="48"/>
      <c r="BC142" s="48"/>
      <c r="BD142" s="48"/>
      <c r="BE142" s="48"/>
      <c r="BF142" s="48"/>
      <c r="BG142" s="49">
        <f t="shared" ref="BG142:BG163" si="380">IFERROR(SUM(AW142:BF142), 0)</f>
        <v>0</v>
      </c>
      <c r="BH142" s="48"/>
      <c r="BI142" s="48"/>
      <c r="BJ142" s="48"/>
      <c r="BK142" s="48"/>
      <c r="BL142" s="48"/>
      <c r="BM142" s="48"/>
      <c r="BN142" s="48"/>
      <c r="BO142" s="48"/>
      <c r="BP142" s="48"/>
      <c r="BQ142" s="48"/>
      <c r="BR142" s="49">
        <f t="shared" ref="BR142:BR163" si="381">IFERROR(SUM(BH142:BQ142), 0)</f>
        <v>0</v>
      </c>
      <c r="BS142" s="48"/>
      <c r="BT142" s="48"/>
      <c r="BU142" s="48"/>
      <c r="BV142" s="48"/>
      <c r="BW142" s="48"/>
      <c r="BX142" s="48"/>
      <c r="BY142" s="48"/>
      <c r="BZ142" s="48"/>
      <c r="CA142" s="48"/>
      <c r="CB142" s="48"/>
      <c r="CC142" s="49">
        <f t="shared" ref="CC142:CC163" si="382">IFERROR(SUM(BS142:CB142), 0)</f>
        <v>0</v>
      </c>
      <c r="CD142" s="48"/>
      <c r="CE142" s="48"/>
      <c r="CF142" s="48"/>
      <c r="CG142" s="48"/>
      <c r="CH142" s="48"/>
      <c r="CI142" s="48"/>
      <c r="CJ142" s="48"/>
      <c r="CK142" s="48"/>
      <c r="CL142" s="50"/>
      <c r="CM142" s="50"/>
      <c r="CN142" s="51">
        <f t="shared" ref="CN142:CN163" si="383">IFERROR(SUM(CD142:CM142), 0)</f>
        <v>0</v>
      </c>
      <c r="CO142" s="52"/>
      <c r="CP142" s="53" t="s">
        <v>1723</v>
      </c>
      <c r="CQ142" s="52"/>
      <c r="CR142" s="53"/>
      <c r="CS142" s="64"/>
      <c r="CT142" s="64"/>
      <c r="CU142" s="45" t="s">
        <v>1722</v>
      </c>
      <c r="CV142" s="46" t="s">
        <v>31</v>
      </c>
      <c r="CW142" s="47">
        <v>3</v>
      </c>
      <c r="CX142" s="48" t="s">
        <v>1724</v>
      </c>
      <c r="CY142" s="48" t="s">
        <v>1725</v>
      </c>
      <c r="CZ142" s="48" t="s">
        <v>1726</v>
      </c>
      <c r="DA142" s="48" t="s">
        <v>1727</v>
      </c>
      <c r="DB142" s="48" t="s">
        <v>1728</v>
      </c>
      <c r="DC142" s="48" t="s">
        <v>1729</v>
      </c>
      <c r="DD142" s="48" t="s">
        <v>1730</v>
      </c>
      <c r="DE142" s="48" t="s">
        <v>1731</v>
      </c>
      <c r="DF142" s="48" t="s">
        <v>1732</v>
      </c>
      <c r="DG142" s="48" t="s">
        <v>1733</v>
      </c>
      <c r="DH142" s="49" t="s">
        <v>1734</v>
      </c>
      <c r="DI142" s="48" t="s">
        <v>1724</v>
      </c>
      <c r="DJ142" s="48" t="s">
        <v>1725</v>
      </c>
      <c r="DK142" s="48" t="s">
        <v>1726</v>
      </c>
      <c r="DL142" s="48" t="s">
        <v>1727</v>
      </c>
      <c r="DM142" s="48" t="s">
        <v>1728</v>
      </c>
      <c r="DN142" s="48" t="s">
        <v>1729</v>
      </c>
      <c r="DO142" s="48" t="s">
        <v>1730</v>
      </c>
      <c r="DP142" s="48" t="s">
        <v>1731</v>
      </c>
      <c r="DQ142" s="48" t="s">
        <v>1732</v>
      </c>
      <c r="DR142" s="48" t="s">
        <v>1733</v>
      </c>
      <c r="DS142" s="49" t="s">
        <v>1734</v>
      </c>
      <c r="DT142" s="48" t="s">
        <v>1724</v>
      </c>
      <c r="DU142" s="48" t="s">
        <v>1725</v>
      </c>
      <c r="DV142" s="48" t="s">
        <v>1726</v>
      </c>
      <c r="DW142" s="48" t="s">
        <v>1727</v>
      </c>
      <c r="DX142" s="48" t="s">
        <v>1728</v>
      </c>
      <c r="DY142" s="48" t="s">
        <v>1729</v>
      </c>
      <c r="DZ142" s="48" t="s">
        <v>1730</v>
      </c>
      <c r="EA142" s="48" t="s">
        <v>1731</v>
      </c>
      <c r="EB142" s="48" t="s">
        <v>1732</v>
      </c>
      <c r="EC142" s="48" t="s">
        <v>1733</v>
      </c>
      <c r="ED142" s="49" t="s">
        <v>1734</v>
      </c>
      <c r="EE142" s="48" t="s">
        <v>1724</v>
      </c>
      <c r="EF142" s="48" t="s">
        <v>1725</v>
      </c>
      <c r="EG142" s="48" t="s">
        <v>1726</v>
      </c>
      <c r="EH142" s="48" t="s">
        <v>1727</v>
      </c>
      <c r="EI142" s="48" t="s">
        <v>1728</v>
      </c>
      <c r="EJ142" s="48" t="s">
        <v>1729</v>
      </c>
      <c r="EK142" s="48" t="s">
        <v>1730</v>
      </c>
      <c r="EL142" s="48" t="s">
        <v>1731</v>
      </c>
      <c r="EM142" s="48" t="s">
        <v>1732</v>
      </c>
      <c r="EN142" s="48" t="s">
        <v>1733</v>
      </c>
      <c r="EO142" s="49" t="s">
        <v>1734</v>
      </c>
      <c r="EP142" s="48" t="s">
        <v>1724</v>
      </c>
      <c r="EQ142" s="48" t="s">
        <v>1725</v>
      </c>
      <c r="ER142" s="48" t="s">
        <v>1726</v>
      </c>
      <c r="ES142" s="48" t="s">
        <v>1727</v>
      </c>
      <c r="ET142" s="48" t="s">
        <v>1728</v>
      </c>
      <c r="EU142" s="48" t="s">
        <v>1729</v>
      </c>
      <c r="EV142" s="48" t="s">
        <v>1730</v>
      </c>
      <c r="EW142" s="48" t="s">
        <v>1731</v>
      </c>
      <c r="EX142" s="48" t="s">
        <v>1732</v>
      </c>
      <c r="EY142" s="48" t="s">
        <v>1733</v>
      </c>
      <c r="EZ142" s="49" t="s">
        <v>1734</v>
      </c>
      <c r="FA142" s="48" t="s">
        <v>1724</v>
      </c>
      <c r="FB142" s="48" t="s">
        <v>1725</v>
      </c>
      <c r="FC142" s="48" t="s">
        <v>1726</v>
      </c>
      <c r="FD142" s="48" t="s">
        <v>1727</v>
      </c>
      <c r="FE142" s="48" t="s">
        <v>1728</v>
      </c>
      <c r="FF142" s="48" t="s">
        <v>1729</v>
      </c>
      <c r="FG142" s="48" t="s">
        <v>1730</v>
      </c>
      <c r="FH142" s="48" t="s">
        <v>1731</v>
      </c>
      <c r="FI142" s="48" t="s">
        <v>1732</v>
      </c>
      <c r="FJ142" s="48" t="s">
        <v>1733</v>
      </c>
      <c r="FK142" s="49" t="s">
        <v>1734</v>
      </c>
      <c r="FL142" s="48" t="s">
        <v>1724</v>
      </c>
      <c r="FM142" s="48" t="s">
        <v>1725</v>
      </c>
      <c r="FN142" s="48" t="s">
        <v>1726</v>
      </c>
      <c r="FO142" s="48" t="s">
        <v>1727</v>
      </c>
      <c r="FP142" s="48" t="s">
        <v>1728</v>
      </c>
      <c r="FQ142" s="48" t="s">
        <v>1729</v>
      </c>
      <c r="FR142" s="48" t="s">
        <v>1730</v>
      </c>
      <c r="FS142" s="48" t="s">
        <v>1731</v>
      </c>
      <c r="FT142" s="48" t="s">
        <v>1732</v>
      </c>
      <c r="FU142" s="48" t="s">
        <v>1733</v>
      </c>
      <c r="FV142" s="49" t="s">
        <v>1734</v>
      </c>
      <c r="FW142" s="48" t="s">
        <v>1724</v>
      </c>
      <c r="FX142" s="48" t="s">
        <v>1725</v>
      </c>
      <c r="FY142" s="48" t="s">
        <v>1726</v>
      </c>
      <c r="FZ142" s="48" t="s">
        <v>1727</v>
      </c>
      <c r="GA142" s="48" t="s">
        <v>1728</v>
      </c>
      <c r="GB142" s="48" t="s">
        <v>1729</v>
      </c>
      <c r="GC142" s="48" t="s">
        <v>1730</v>
      </c>
      <c r="GD142" s="48" t="s">
        <v>1731</v>
      </c>
      <c r="GE142" s="50" t="s">
        <v>1732</v>
      </c>
      <c r="GF142" s="50" t="s">
        <v>1733</v>
      </c>
      <c r="GG142" s="51" t="s">
        <v>1734</v>
      </c>
      <c r="GH142" s="52"/>
      <c r="GI142" s="53" t="s">
        <v>1723</v>
      </c>
      <c r="GJ142" s="52"/>
      <c r="GK142" s="53"/>
      <c r="GL142" s="64"/>
    </row>
    <row r="143" spans="1:194" ht="20.25" hidden="1" customHeight="1" x14ac:dyDescent="0.2">
      <c r="A143" s="13"/>
      <c r="B143" s="55" t="s">
        <v>1735</v>
      </c>
      <c r="C143" s="56" t="s">
        <v>31</v>
      </c>
      <c r="D143" s="57">
        <v>3</v>
      </c>
      <c r="E143" s="58"/>
      <c r="F143" s="58"/>
      <c r="G143" s="58"/>
      <c r="H143" s="58"/>
      <c r="I143" s="58"/>
      <c r="J143" s="58"/>
      <c r="K143" s="58"/>
      <c r="L143" s="58"/>
      <c r="M143" s="58"/>
      <c r="N143" s="58"/>
      <c r="O143" s="59">
        <f t="shared" si="376"/>
        <v>0</v>
      </c>
      <c r="P143" s="58"/>
      <c r="Q143" s="58"/>
      <c r="R143" s="58"/>
      <c r="S143" s="58"/>
      <c r="T143" s="58"/>
      <c r="U143" s="58"/>
      <c r="V143" s="58"/>
      <c r="W143" s="58"/>
      <c r="X143" s="58"/>
      <c r="Y143" s="58"/>
      <c r="Z143" s="59">
        <f t="shared" si="377"/>
        <v>0</v>
      </c>
      <c r="AA143" s="58"/>
      <c r="AB143" s="58"/>
      <c r="AC143" s="58"/>
      <c r="AD143" s="58"/>
      <c r="AE143" s="58"/>
      <c r="AF143" s="58"/>
      <c r="AG143" s="58"/>
      <c r="AH143" s="58"/>
      <c r="AI143" s="58"/>
      <c r="AJ143" s="58"/>
      <c r="AK143" s="59">
        <f t="shared" si="378"/>
        <v>0</v>
      </c>
      <c r="AL143" s="58"/>
      <c r="AM143" s="58"/>
      <c r="AN143" s="58"/>
      <c r="AO143" s="58"/>
      <c r="AP143" s="58"/>
      <c r="AQ143" s="58"/>
      <c r="AR143" s="58"/>
      <c r="AS143" s="58"/>
      <c r="AT143" s="58"/>
      <c r="AU143" s="58"/>
      <c r="AV143" s="59">
        <f t="shared" si="379"/>
        <v>0</v>
      </c>
      <c r="AW143" s="58"/>
      <c r="AX143" s="58"/>
      <c r="AY143" s="58"/>
      <c r="AZ143" s="58"/>
      <c r="BA143" s="58"/>
      <c r="BB143" s="58"/>
      <c r="BC143" s="58"/>
      <c r="BD143" s="58"/>
      <c r="BE143" s="58"/>
      <c r="BF143" s="58"/>
      <c r="BG143" s="59">
        <f t="shared" si="380"/>
        <v>0</v>
      </c>
      <c r="BH143" s="58"/>
      <c r="BI143" s="58"/>
      <c r="BJ143" s="58"/>
      <c r="BK143" s="58"/>
      <c r="BL143" s="58"/>
      <c r="BM143" s="58"/>
      <c r="BN143" s="58"/>
      <c r="BO143" s="58"/>
      <c r="BP143" s="58"/>
      <c r="BQ143" s="58"/>
      <c r="BR143" s="59">
        <f t="shared" si="381"/>
        <v>0</v>
      </c>
      <c r="BS143" s="58"/>
      <c r="BT143" s="58"/>
      <c r="BU143" s="58"/>
      <c r="BV143" s="58"/>
      <c r="BW143" s="58"/>
      <c r="BX143" s="58"/>
      <c r="BY143" s="58"/>
      <c r="BZ143" s="58"/>
      <c r="CA143" s="58"/>
      <c r="CB143" s="58"/>
      <c r="CC143" s="59">
        <f t="shared" si="382"/>
        <v>0</v>
      </c>
      <c r="CD143" s="58"/>
      <c r="CE143" s="58"/>
      <c r="CF143" s="58"/>
      <c r="CG143" s="58"/>
      <c r="CH143" s="58"/>
      <c r="CI143" s="58"/>
      <c r="CJ143" s="58"/>
      <c r="CK143" s="58"/>
      <c r="CL143" s="60"/>
      <c r="CM143" s="60"/>
      <c r="CN143" s="61">
        <f t="shared" si="383"/>
        <v>0</v>
      </c>
      <c r="CO143" s="52"/>
      <c r="CP143" s="62" t="s">
        <v>1736</v>
      </c>
      <c r="CQ143" s="52"/>
      <c r="CR143" s="62"/>
      <c r="CS143" s="64"/>
      <c r="CT143" s="64"/>
      <c r="CU143" s="55" t="s">
        <v>1735</v>
      </c>
      <c r="CV143" s="56" t="s">
        <v>31</v>
      </c>
      <c r="CW143" s="57">
        <v>3</v>
      </c>
      <c r="CX143" s="58" t="s">
        <v>1737</v>
      </c>
      <c r="CY143" s="58" t="s">
        <v>1738</v>
      </c>
      <c r="CZ143" s="58" t="s">
        <v>1739</v>
      </c>
      <c r="DA143" s="58" t="s">
        <v>1740</v>
      </c>
      <c r="DB143" s="58" t="s">
        <v>1741</v>
      </c>
      <c r="DC143" s="58" t="s">
        <v>1742</v>
      </c>
      <c r="DD143" s="58" t="s">
        <v>1743</v>
      </c>
      <c r="DE143" s="58" t="s">
        <v>1744</v>
      </c>
      <c r="DF143" s="58" t="s">
        <v>1745</v>
      </c>
      <c r="DG143" s="58" t="s">
        <v>1746</v>
      </c>
      <c r="DH143" s="59" t="s">
        <v>1747</v>
      </c>
      <c r="DI143" s="58" t="s">
        <v>1737</v>
      </c>
      <c r="DJ143" s="58" t="s">
        <v>1738</v>
      </c>
      <c r="DK143" s="58" t="s">
        <v>1739</v>
      </c>
      <c r="DL143" s="58" t="s">
        <v>1740</v>
      </c>
      <c r="DM143" s="58" t="s">
        <v>1741</v>
      </c>
      <c r="DN143" s="58" t="s">
        <v>1742</v>
      </c>
      <c r="DO143" s="58" t="s">
        <v>1743</v>
      </c>
      <c r="DP143" s="58" t="s">
        <v>1744</v>
      </c>
      <c r="DQ143" s="58" t="s">
        <v>1745</v>
      </c>
      <c r="DR143" s="58" t="s">
        <v>1746</v>
      </c>
      <c r="DS143" s="59" t="s">
        <v>1747</v>
      </c>
      <c r="DT143" s="58" t="s">
        <v>1737</v>
      </c>
      <c r="DU143" s="58" t="s">
        <v>1738</v>
      </c>
      <c r="DV143" s="58" t="s">
        <v>1739</v>
      </c>
      <c r="DW143" s="58" t="s">
        <v>1740</v>
      </c>
      <c r="DX143" s="58" t="s">
        <v>1741</v>
      </c>
      <c r="DY143" s="58" t="s">
        <v>1742</v>
      </c>
      <c r="DZ143" s="58" t="s">
        <v>1743</v>
      </c>
      <c r="EA143" s="58" t="s">
        <v>1744</v>
      </c>
      <c r="EB143" s="58" t="s">
        <v>1745</v>
      </c>
      <c r="EC143" s="58" t="s">
        <v>1746</v>
      </c>
      <c r="ED143" s="59" t="s">
        <v>1747</v>
      </c>
      <c r="EE143" s="58" t="s">
        <v>1737</v>
      </c>
      <c r="EF143" s="58" t="s">
        <v>1738</v>
      </c>
      <c r="EG143" s="58" t="s">
        <v>1739</v>
      </c>
      <c r="EH143" s="58" t="s">
        <v>1740</v>
      </c>
      <c r="EI143" s="58" t="s">
        <v>1741</v>
      </c>
      <c r="EJ143" s="58" t="s">
        <v>1742</v>
      </c>
      <c r="EK143" s="58" t="s">
        <v>1743</v>
      </c>
      <c r="EL143" s="58" t="s">
        <v>1744</v>
      </c>
      <c r="EM143" s="58" t="s">
        <v>1745</v>
      </c>
      <c r="EN143" s="58" t="s">
        <v>1746</v>
      </c>
      <c r="EO143" s="59" t="s">
        <v>1747</v>
      </c>
      <c r="EP143" s="58" t="s">
        <v>1737</v>
      </c>
      <c r="EQ143" s="58" t="s">
        <v>1738</v>
      </c>
      <c r="ER143" s="58" t="s">
        <v>1739</v>
      </c>
      <c r="ES143" s="58" t="s">
        <v>1740</v>
      </c>
      <c r="ET143" s="58" t="s">
        <v>1741</v>
      </c>
      <c r="EU143" s="58" t="s">
        <v>1742</v>
      </c>
      <c r="EV143" s="58" t="s">
        <v>1743</v>
      </c>
      <c r="EW143" s="58" t="s">
        <v>1744</v>
      </c>
      <c r="EX143" s="58" t="s">
        <v>1745</v>
      </c>
      <c r="EY143" s="58" t="s">
        <v>1746</v>
      </c>
      <c r="EZ143" s="59" t="s">
        <v>1747</v>
      </c>
      <c r="FA143" s="58" t="s">
        <v>1737</v>
      </c>
      <c r="FB143" s="58" t="s">
        <v>1738</v>
      </c>
      <c r="FC143" s="58" t="s">
        <v>1739</v>
      </c>
      <c r="FD143" s="58" t="s">
        <v>1740</v>
      </c>
      <c r="FE143" s="58" t="s">
        <v>1741</v>
      </c>
      <c r="FF143" s="58" t="s">
        <v>1742</v>
      </c>
      <c r="FG143" s="58" t="s">
        <v>1743</v>
      </c>
      <c r="FH143" s="58" t="s">
        <v>1744</v>
      </c>
      <c r="FI143" s="58" t="s">
        <v>1745</v>
      </c>
      <c r="FJ143" s="58" t="s">
        <v>1746</v>
      </c>
      <c r="FK143" s="59" t="s">
        <v>1747</v>
      </c>
      <c r="FL143" s="58" t="s">
        <v>1737</v>
      </c>
      <c r="FM143" s="58" t="s">
        <v>1738</v>
      </c>
      <c r="FN143" s="58" t="s">
        <v>1739</v>
      </c>
      <c r="FO143" s="58" t="s">
        <v>1740</v>
      </c>
      <c r="FP143" s="58" t="s">
        <v>1741</v>
      </c>
      <c r="FQ143" s="58" t="s">
        <v>1742</v>
      </c>
      <c r="FR143" s="58" t="s">
        <v>1743</v>
      </c>
      <c r="FS143" s="58" t="s">
        <v>1744</v>
      </c>
      <c r="FT143" s="58" t="s">
        <v>1745</v>
      </c>
      <c r="FU143" s="58" t="s">
        <v>1746</v>
      </c>
      <c r="FV143" s="59" t="s">
        <v>1747</v>
      </c>
      <c r="FW143" s="58" t="s">
        <v>1737</v>
      </c>
      <c r="FX143" s="58" t="s">
        <v>1738</v>
      </c>
      <c r="FY143" s="58" t="s">
        <v>1739</v>
      </c>
      <c r="FZ143" s="58" t="s">
        <v>1740</v>
      </c>
      <c r="GA143" s="58" t="s">
        <v>1741</v>
      </c>
      <c r="GB143" s="58" t="s">
        <v>1742</v>
      </c>
      <c r="GC143" s="58" t="s">
        <v>1743</v>
      </c>
      <c r="GD143" s="58" t="s">
        <v>1744</v>
      </c>
      <c r="GE143" s="60" t="s">
        <v>1745</v>
      </c>
      <c r="GF143" s="60" t="s">
        <v>1746</v>
      </c>
      <c r="GG143" s="61" t="s">
        <v>1747</v>
      </c>
      <c r="GH143" s="52"/>
      <c r="GI143" s="62" t="s">
        <v>1736</v>
      </c>
      <c r="GJ143" s="52"/>
      <c r="GK143" s="62"/>
      <c r="GL143" s="64"/>
    </row>
    <row r="144" spans="1:194" ht="20.25" hidden="1" customHeight="1" x14ac:dyDescent="0.2">
      <c r="A144" s="13"/>
      <c r="B144" s="55" t="s">
        <v>1748</v>
      </c>
      <c r="C144" s="56" t="s">
        <v>31</v>
      </c>
      <c r="D144" s="57">
        <v>3</v>
      </c>
      <c r="E144" s="59">
        <f t="shared" ref="E144:L144" si="384">IFERROR(SUM(E142:E143), 0)</f>
        <v>0</v>
      </c>
      <c r="F144" s="59">
        <f t="shared" si="384"/>
        <v>0</v>
      </c>
      <c r="G144" s="59">
        <f t="shared" si="384"/>
        <v>0</v>
      </c>
      <c r="H144" s="59">
        <f t="shared" si="384"/>
        <v>0</v>
      </c>
      <c r="I144" s="59">
        <f t="shared" si="384"/>
        <v>0</v>
      </c>
      <c r="J144" s="59">
        <f t="shared" si="384"/>
        <v>0</v>
      </c>
      <c r="K144" s="59">
        <f t="shared" si="384"/>
        <v>0</v>
      </c>
      <c r="L144" s="59">
        <f t="shared" si="384"/>
        <v>0</v>
      </c>
      <c r="M144" s="59">
        <f>IFERROR(SUM(M142:M143), 0)</f>
        <v>0</v>
      </c>
      <c r="N144" s="59">
        <f>IFERROR(SUM(N142:N143), 0)</f>
        <v>0</v>
      </c>
      <c r="O144" s="59">
        <f t="shared" si="376"/>
        <v>0</v>
      </c>
      <c r="P144" s="59">
        <f t="shared" ref="P144:Y144" si="385">IFERROR(SUM(P142:P143), 0)</f>
        <v>0</v>
      </c>
      <c r="Q144" s="59">
        <f t="shared" si="385"/>
        <v>0</v>
      </c>
      <c r="R144" s="59">
        <f t="shared" si="385"/>
        <v>0</v>
      </c>
      <c r="S144" s="59">
        <f t="shared" si="385"/>
        <v>0</v>
      </c>
      <c r="T144" s="59">
        <f t="shared" si="385"/>
        <v>0</v>
      </c>
      <c r="U144" s="59">
        <f t="shared" si="385"/>
        <v>0</v>
      </c>
      <c r="V144" s="59">
        <f t="shared" si="385"/>
        <v>0</v>
      </c>
      <c r="W144" s="59">
        <f t="shared" si="385"/>
        <v>0</v>
      </c>
      <c r="X144" s="59">
        <f t="shared" si="385"/>
        <v>0</v>
      </c>
      <c r="Y144" s="59">
        <f t="shared" si="385"/>
        <v>0</v>
      </c>
      <c r="Z144" s="59">
        <f t="shared" si="377"/>
        <v>0</v>
      </c>
      <c r="AA144" s="59">
        <f t="shared" ref="AA144:AJ144" si="386">IFERROR(SUM(AA142:AA143), 0)</f>
        <v>0</v>
      </c>
      <c r="AB144" s="59">
        <f t="shared" si="386"/>
        <v>0</v>
      </c>
      <c r="AC144" s="59">
        <f t="shared" si="386"/>
        <v>0</v>
      </c>
      <c r="AD144" s="59">
        <f t="shared" si="386"/>
        <v>0</v>
      </c>
      <c r="AE144" s="59">
        <f t="shared" si="386"/>
        <v>0</v>
      </c>
      <c r="AF144" s="59">
        <f t="shared" si="386"/>
        <v>0</v>
      </c>
      <c r="AG144" s="59">
        <f t="shared" si="386"/>
        <v>0</v>
      </c>
      <c r="AH144" s="59">
        <f t="shared" si="386"/>
        <v>0</v>
      </c>
      <c r="AI144" s="59">
        <f t="shared" si="386"/>
        <v>0</v>
      </c>
      <c r="AJ144" s="59">
        <f t="shared" si="386"/>
        <v>0</v>
      </c>
      <c r="AK144" s="59">
        <f t="shared" si="378"/>
        <v>0</v>
      </c>
      <c r="AL144" s="59">
        <f t="shared" ref="AL144:AU144" si="387">IFERROR(SUM(AL142:AL143), 0)</f>
        <v>0</v>
      </c>
      <c r="AM144" s="59">
        <f t="shared" si="387"/>
        <v>0</v>
      </c>
      <c r="AN144" s="59">
        <f t="shared" si="387"/>
        <v>0</v>
      </c>
      <c r="AO144" s="59">
        <f t="shared" si="387"/>
        <v>0</v>
      </c>
      <c r="AP144" s="59">
        <f t="shared" si="387"/>
        <v>0</v>
      </c>
      <c r="AQ144" s="59">
        <f t="shared" si="387"/>
        <v>0</v>
      </c>
      <c r="AR144" s="59">
        <f t="shared" si="387"/>
        <v>0</v>
      </c>
      <c r="AS144" s="59">
        <f t="shared" si="387"/>
        <v>0</v>
      </c>
      <c r="AT144" s="59">
        <f t="shared" si="387"/>
        <v>0</v>
      </c>
      <c r="AU144" s="59">
        <f t="shared" si="387"/>
        <v>0</v>
      </c>
      <c r="AV144" s="59">
        <f t="shared" si="379"/>
        <v>0</v>
      </c>
      <c r="AW144" s="59">
        <f t="shared" ref="AW144:BF144" si="388">IFERROR(SUM(AW142:AW143), 0)</f>
        <v>0</v>
      </c>
      <c r="AX144" s="59">
        <f t="shared" si="388"/>
        <v>0</v>
      </c>
      <c r="AY144" s="59">
        <f t="shared" si="388"/>
        <v>0</v>
      </c>
      <c r="AZ144" s="59">
        <f t="shared" si="388"/>
        <v>0</v>
      </c>
      <c r="BA144" s="59">
        <f t="shared" si="388"/>
        <v>0</v>
      </c>
      <c r="BB144" s="59">
        <f t="shared" si="388"/>
        <v>0</v>
      </c>
      <c r="BC144" s="59">
        <f t="shared" si="388"/>
        <v>0</v>
      </c>
      <c r="BD144" s="59">
        <f t="shared" si="388"/>
        <v>0</v>
      </c>
      <c r="BE144" s="59">
        <f t="shared" si="388"/>
        <v>0</v>
      </c>
      <c r="BF144" s="59">
        <f t="shared" si="388"/>
        <v>0</v>
      </c>
      <c r="BG144" s="59">
        <f t="shared" si="380"/>
        <v>0</v>
      </c>
      <c r="BH144" s="59">
        <f t="shared" ref="BH144:BQ144" si="389">IFERROR(SUM(BH142:BH143), 0)</f>
        <v>0</v>
      </c>
      <c r="BI144" s="59">
        <f t="shared" si="389"/>
        <v>0</v>
      </c>
      <c r="BJ144" s="59">
        <f t="shared" si="389"/>
        <v>0</v>
      </c>
      <c r="BK144" s="59">
        <f t="shared" si="389"/>
        <v>0</v>
      </c>
      <c r="BL144" s="59">
        <f t="shared" si="389"/>
        <v>0</v>
      </c>
      <c r="BM144" s="59">
        <f t="shared" si="389"/>
        <v>0</v>
      </c>
      <c r="BN144" s="59">
        <f t="shared" si="389"/>
        <v>0</v>
      </c>
      <c r="BO144" s="59">
        <f t="shared" si="389"/>
        <v>0</v>
      </c>
      <c r="BP144" s="59">
        <f t="shared" si="389"/>
        <v>0</v>
      </c>
      <c r="BQ144" s="59">
        <f t="shared" si="389"/>
        <v>0</v>
      </c>
      <c r="BR144" s="59">
        <f t="shared" si="381"/>
        <v>0</v>
      </c>
      <c r="BS144" s="59">
        <f t="shared" ref="BS144:CB144" si="390">IFERROR(SUM(BS142:BS143), 0)</f>
        <v>0</v>
      </c>
      <c r="BT144" s="59">
        <f t="shared" si="390"/>
        <v>0</v>
      </c>
      <c r="BU144" s="59">
        <f t="shared" si="390"/>
        <v>0</v>
      </c>
      <c r="BV144" s="59">
        <f t="shared" si="390"/>
        <v>0</v>
      </c>
      <c r="BW144" s="59">
        <f t="shared" si="390"/>
        <v>0</v>
      </c>
      <c r="BX144" s="59">
        <f t="shared" si="390"/>
        <v>0</v>
      </c>
      <c r="BY144" s="59">
        <f t="shared" si="390"/>
        <v>0</v>
      </c>
      <c r="BZ144" s="59">
        <f t="shared" si="390"/>
        <v>0</v>
      </c>
      <c r="CA144" s="59">
        <f t="shared" si="390"/>
        <v>0</v>
      </c>
      <c r="CB144" s="59">
        <f t="shared" si="390"/>
        <v>0</v>
      </c>
      <c r="CC144" s="59">
        <f t="shared" si="382"/>
        <v>0</v>
      </c>
      <c r="CD144" s="59">
        <f t="shared" ref="CD144:CM144" si="391">IFERROR(SUM(CD142:CD143), 0)</f>
        <v>0</v>
      </c>
      <c r="CE144" s="59">
        <f t="shared" si="391"/>
        <v>0</v>
      </c>
      <c r="CF144" s="59">
        <f t="shared" si="391"/>
        <v>0</v>
      </c>
      <c r="CG144" s="59">
        <f t="shared" si="391"/>
        <v>0</v>
      </c>
      <c r="CH144" s="59">
        <f t="shared" si="391"/>
        <v>0</v>
      </c>
      <c r="CI144" s="59">
        <f t="shared" si="391"/>
        <v>0</v>
      </c>
      <c r="CJ144" s="59">
        <f t="shared" si="391"/>
        <v>0</v>
      </c>
      <c r="CK144" s="59">
        <f t="shared" si="391"/>
        <v>0</v>
      </c>
      <c r="CL144" s="63">
        <f t="shared" si="391"/>
        <v>0</v>
      </c>
      <c r="CM144" s="63">
        <f t="shared" si="391"/>
        <v>0</v>
      </c>
      <c r="CN144" s="61">
        <f t="shared" si="383"/>
        <v>0</v>
      </c>
      <c r="CO144" s="52"/>
      <c r="CP144" s="62" t="s">
        <v>1749</v>
      </c>
      <c r="CQ144" s="52"/>
      <c r="CR144" s="62"/>
      <c r="CS144" s="64"/>
      <c r="CT144" s="64"/>
      <c r="CU144" s="55" t="s">
        <v>1748</v>
      </c>
      <c r="CV144" s="56" t="s">
        <v>31</v>
      </c>
      <c r="CW144" s="57">
        <v>3</v>
      </c>
      <c r="CX144" s="59" t="s">
        <v>1750</v>
      </c>
      <c r="CY144" s="59" t="s">
        <v>1751</v>
      </c>
      <c r="CZ144" s="59" t="s">
        <v>1752</v>
      </c>
      <c r="DA144" s="59" t="s">
        <v>1753</v>
      </c>
      <c r="DB144" s="59" t="s">
        <v>1754</v>
      </c>
      <c r="DC144" s="59" t="s">
        <v>1755</v>
      </c>
      <c r="DD144" s="59" t="s">
        <v>1756</v>
      </c>
      <c r="DE144" s="59" t="s">
        <v>1757</v>
      </c>
      <c r="DF144" s="59" t="s">
        <v>1758</v>
      </c>
      <c r="DG144" s="59" t="s">
        <v>1759</v>
      </c>
      <c r="DH144" s="59" t="s">
        <v>1760</v>
      </c>
      <c r="DI144" s="59" t="s">
        <v>1750</v>
      </c>
      <c r="DJ144" s="59" t="s">
        <v>1751</v>
      </c>
      <c r="DK144" s="59" t="s">
        <v>1752</v>
      </c>
      <c r="DL144" s="59" t="s">
        <v>1753</v>
      </c>
      <c r="DM144" s="59" t="s">
        <v>1754</v>
      </c>
      <c r="DN144" s="59" t="s">
        <v>1755</v>
      </c>
      <c r="DO144" s="59" t="s">
        <v>1756</v>
      </c>
      <c r="DP144" s="59" t="s">
        <v>1757</v>
      </c>
      <c r="DQ144" s="59" t="s">
        <v>1758</v>
      </c>
      <c r="DR144" s="59" t="s">
        <v>1759</v>
      </c>
      <c r="DS144" s="59" t="s">
        <v>1760</v>
      </c>
      <c r="DT144" s="59" t="s">
        <v>1750</v>
      </c>
      <c r="DU144" s="59" t="s">
        <v>1751</v>
      </c>
      <c r="DV144" s="59" t="s">
        <v>1752</v>
      </c>
      <c r="DW144" s="59" t="s">
        <v>1753</v>
      </c>
      <c r="DX144" s="59" t="s">
        <v>1754</v>
      </c>
      <c r="DY144" s="59" t="s">
        <v>1755</v>
      </c>
      <c r="DZ144" s="59" t="s">
        <v>1756</v>
      </c>
      <c r="EA144" s="59" t="s">
        <v>1757</v>
      </c>
      <c r="EB144" s="59" t="s">
        <v>1758</v>
      </c>
      <c r="EC144" s="59" t="s">
        <v>1759</v>
      </c>
      <c r="ED144" s="59" t="s">
        <v>1760</v>
      </c>
      <c r="EE144" s="59" t="s">
        <v>1750</v>
      </c>
      <c r="EF144" s="59" t="s">
        <v>1751</v>
      </c>
      <c r="EG144" s="59" t="s">
        <v>1752</v>
      </c>
      <c r="EH144" s="59" t="s">
        <v>1753</v>
      </c>
      <c r="EI144" s="59" t="s">
        <v>1754</v>
      </c>
      <c r="EJ144" s="59" t="s">
        <v>1755</v>
      </c>
      <c r="EK144" s="59" t="s">
        <v>1756</v>
      </c>
      <c r="EL144" s="59" t="s">
        <v>1757</v>
      </c>
      <c r="EM144" s="59" t="s">
        <v>1758</v>
      </c>
      <c r="EN144" s="59" t="s">
        <v>1759</v>
      </c>
      <c r="EO144" s="59" t="s">
        <v>1760</v>
      </c>
      <c r="EP144" s="59" t="s">
        <v>1750</v>
      </c>
      <c r="EQ144" s="59" t="s">
        <v>1751</v>
      </c>
      <c r="ER144" s="59" t="s">
        <v>1752</v>
      </c>
      <c r="ES144" s="59" t="s">
        <v>1753</v>
      </c>
      <c r="ET144" s="59" t="s">
        <v>1754</v>
      </c>
      <c r="EU144" s="59" t="s">
        <v>1755</v>
      </c>
      <c r="EV144" s="59" t="s">
        <v>1756</v>
      </c>
      <c r="EW144" s="59" t="s">
        <v>1757</v>
      </c>
      <c r="EX144" s="59" t="s">
        <v>1758</v>
      </c>
      <c r="EY144" s="59" t="s">
        <v>1759</v>
      </c>
      <c r="EZ144" s="59" t="s">
        <v>1760</v>
      </c>
      <c r="FA144" s="59" t="s">
        <v>1750</v>
      </c>
      <c r="FB144" s="59" t="s">
        <v>1751</v>
      </c>
      <c r="FC144" s="59" t="s">
        <v>1752</v>
      </c>
      <c r="FD144" s="59" t="s">
        <v>1753</v>
      </c>
      <c r="FE144" s="59" t="s">
        <v>1754</v>
      </c>
      <c r="FF144" s="59" t="s">
        <v>1755</v>
      </c>
      <c r="FG144" s="59" t="s">
        <v>1756</v>
      </c>
      <c r="FH144" s="59" t="s">
        <v>1757</v>
      </c>
      <c r="FI144" s="59" t="s">
        <v>1758</v>
      </c>
      <c r="FJ144" s="59" t="s">
        <v>1759</v>
      </c>
      <c r="FK144" s="59" t="s">
        <v>1760</v>
      </c>
      <c r="FL144" s="59" t="s">
        <v>1750</v>
      </c>
      <c r="FM144" s="59" t="s">
        <v>1751</v>
      </c>
      <c r="FN144" s="59" t="s">
        <v>1752</v>
      </c>
      <c r="FO144" s="59" t="s">
        <v>1753</v>
      </c>
      <c r="FP144" s="59" t="s">
        <v>1754</v>
      </c>
      <c r="FQ144" s="59" t="s">
        <v>1755</v>
      </c>
      <c r="FR144" s="59" t="s">
        <v>1756</v>
      </c>
      <c r="FS144" s="59" t="s">
        <v>1757</v>
      </c>
      <c r="FT144" s="59" t="s">
        <v>1758</v>
      </c>
      <c r="FU144" s="59" t="s">
        <v>1759</v>
      </c>
      <c r="FV144" s="59" t="s">
        <v>1760</v>
      </c>
      <c r="FW144" s="59" t="s">
        <v>1750</v>
      </c>
      <c r="FX144" s="59" t="s">
        <v>1751</v>
      </c>
      <c r="FY144" s="59" t="s">
        <v>1752</v>
      </c>
      <c r="FZ144" s="59" t="s">
        <v>1753</v>
      </c>
      <c r="GA144" s="59" t="s">
        <v>1754</v>
      </c>
      <c r="GB144" s="59" t="s">
        <v>1755</v>
      </c>
      <c r="GC144" s="59" t="s">
        <v>1756</v>
      </c>
      <c r="GD144" s="59" t="s">
        <v>1757</v>
      </c>
      <c r="GE144" s="63" t="s">
        <v>1758</v>
      </c>
      <c r="GF144" s="63" t="s">
        <v>1759</v>
      </c>
      <c r="GG144" s="61" t="s">
        <v>1760</v>
      </c>
      <c r="GH144" s="52"/>
      <c r="GI144" s="62" t="s">
        <v>1749</v>
      </c>
      <c r="GJ144" s="52"/>
      <c r="GK144" s="62"/>
      <c r="GL144" s="64"/>
    </row>
    <row r="145" spans="1:194" ht="20.25" hidden="1" customHeight="1" x14ac:dyDescent="0.2">
      <c r="A145" s="13"/>
      <c r="B145" s="55" t="s">
        <v>1761</v>
      </c>
      <c r="C145" s="56" t="s">
        <v>31</v>
      </c>
      <c r="D145" s="57">
        <v>3</v>
      </c>
      <c r="E145" s="58"/>
      <c r="F145" s="58"/>
      <c r="G145" s="58"/>
      <c r="H145" s="58"/>
      <c r="I145" s="58"/>
      <c r="J145" s="58"/>
      <c r="K145" s="58"/>
      <c r="L145" s="58"/>
      <c r="M145" s="58"/>
      <c r="N145" s="58"/>
      <c r="O145" s="59">
        <f t="shared" si="376"/>
        <v>0</v>
      </c>
      <c r="P145" s="58"/>
      <c r="Q145" s="58"/>
      <c r="R145" s="58"/>
      <c r="S145" s="58"/>
      <c r="T145" s="58"/>
      <c r="U145" s="58"/>
      <c r="V145" s="58"/>
      <c r="W145" s="58"/>
      <c r="X145" s="58"/>
      <c r="Y145" s="58"/>
      <c r="Z145" s="59">
        <f t="shared" si="377"/>
        <v>0</v>
      </c>
      <c r="AA145" s="58"/>
      <c r="AB145" s="58"/>
      <c r="AC145" s="58"/>
      <c r="AD145" s="58"/>
      <c r="AE145" s="58"/>
      <c r="AF145" s="58"/>
      <c r="AG145" s="58"/>
      <c r="AH145" s="58"/>
      <c r="AI145" s="58"/>
      <c r="AJ145" s="58"/>
      <c r="AK145" s="59">
        <f t="shared" si="378"/>
        <v>0</v>
      </c>
      <c r="AL145" s="58"/>
      <c r="AM145" s="58"/>
      <c r="AN145" s="58"/>
      <c r="AO145" s="58"/>
      <c r="AP145" s="58"/>
      <c r="AQ145" s="58"/>
      <c r="AR145" s="58"/>
      <c r="AS145" s="58"/>
      <c r="AT145" s="58"/>
      <c r="AU145" s="58"/>
      <c r="AV145" s="59">
        <f t="shared" si="379"/>
        <v>0</v>
      </c>
      <c r="AW145" s="58"/>
      <c r="AX145" s="58"/>
      <c r="AY145" s="58"/>
      <c r="AZ145" s="58"/>
      <c r="BA145" s="58"/>
      <c r="BB145" s="58"/>
      <c r="BC145" s="58"/>
      <c r="BD145" s="58"/>
      <c r="BE145" s="58"/>
      <c r="BF145" s="58"/>
      <c r="BG145" s="59">
        <f t="shared" si="380"/>
        <v>0</v>
      </c>
      <c r="BH145" s="58"/>
      <c r="BI145" s="58"/>
      <c r="BJ145" s="58"/>
      <c r="BK145" s="58"/>
      <c r="BL145" s="58"/>
      <c r="BM145" s="58"/>
      <c r="BN145" s="58"/>
      <c r="BO145" s="58"/>
      <c r="BP145" s="58"/>
      <c r="BQ145" s="58"/>
      <c r="BR145" s="59">
        <f t="shared" si="381"/>
        <v>0</v>
      </c>
      <c r="BS145" s="58"/>
      <c r="BT145" s="58"/>
      <c r="BU145" s="58"/>
      <c r="BV145" s="58"/>
      <c r="BW145" s="58"/>
      <c r="BX145" s="58"/>
      <c r="BY145" s="58"/>
      <c r="BZ145" s="58"/>
      <c r="CA145" s="58"/>
      <c r="CB145" s="58"/>
      <c r="CC145" s="59">
        <f t="shared" si="382"/>
        <v>0</v>
      </c>
      <c r="CD145" s="58"/>
      <c r="CE145" s="58"/>
      <c r="CF145" s="58"/>
      <c r="CG145" s="58"/>
      <c r="CH145" s="58"/>
      <c r="CI145" s="58"/>
      <c r="CJ145" s="58"/>
      <c r="CK145" s="58"/>
      <c r="CL145" s="60"/>
      <c r="CM145" s="60"/>
      <c r="CN145" s="61">
        <f t="shared" si="383"/>
        <v>0</v>
      </c>
      <c r="CO145" s="52"/>
      <c r="CP145" s="62" t="s">
        <v>1762</v>
      </c>
      <c r="CQ145" s="52"/>
      <c r="CR145" s="62"/>
      <c r="CS145" s="64"/>
      <c r="CT145" s="64"/>
      <c r="CU145" s="55" t="s">
        <v>1761</v>
      </c>
      <c r="CV145" s="56" t="s">
        <v>31</v>
      </c>
      <c r="CW145" s="57">
        <v>3</v>
      </c>
      <c r="CX145" s="58" t="s">
        <v>1763</v>
      </c>
      <c r="CY145" s="58" t="s">
        <v>1764</v>
      </c>
      <c r="CZ145" s="58" t="s">
        <v>1765</v>
      </c>
      <c r="DA145" s="58" t="s">
        <v>1766</v>
      </c>
      <c r="DB145" s="58" t="s">
        <v>1767</v>
      </c>
      <c r="DC145" s="58" t="s">
        <v>1768</v>
      </c>
      <c r="DD145" s="58" t="s">
        <v>1769</v>
      </c>
      <c r="DE145" s="58" t="s">
        <v>1770</v>
      </c>
      <c r="DF145" s="58" t="s">
        <v>1771</v>
      </c>
      <c r="DG145" s="58" t="s">
        <v>1772</v>
      </c>
      <c r="DH145" s="59" t="s">
        <v>1773</v>
      </c>
      <c r="DI145" s="58" t="s">
        <v>1763</v>
      </c>
      <c r="DJ145" s="58" t="s">
        <v>1764</v>
      </c>
      <c r="DK145" s="58" t="s">
        <v>1765</v>
      </c>
      <c r="DL145" s="58" t="s">
        <v>1766</v>
      </c>
      <c r="DM145" s="58" t="s">
        <v>1767</v>
      </c>
      <c r="DN145" s="58" t="s">
        <v>1768</v>
      </c>
      <c r="DO145" s="58" t="s">
        <v>1769</v>
      </c>
      <c r="DP145" s="58" t="s">
        <v>1770</v>
      </c>
      <c r="DQ145" s="58" t="s">
        <v>1771</v>
      </c>
      <c r="DR145" s="58" t="s">
        <v>1772</v>
      </c>
      <c r="DS145" s="59" t="s">
        <v>1773</v>
      </c>
      <c r="DT145" s="58" t="s">
        <v>1763</v>
      </c>
      <c r="DU145" s="58" t="s">
        <v>1764</v>
      </c>
      <c r="DV145" s="58" t="s">
        <v>1765</v>
      </c>
      <c r="DW145" s="58" t="s">
        <v>1766</v>
      </c>
      <c r="DX145" s="58" t="s">
        <v>1767</v>
      </c>
      <c r="DY145" s="58" t="s">
        <v>1768</v>
      </c>
      <c r="DZ145" s="58" t="s">
        <v>1769</v>
      </c>
      <c r="EA145" s="58" t="s">
        <v>1770</v>
      </c>
      <c r="EB145" s="58" t="s">
        <v>1771</v>
      </c>
      <c r="EC145" s="58" t="s">
        <v>1772</v>
      </c>
      <c r="ED145" s="59" t="s">
        <v>1773</v>
      </c>
      <c r="EE145" s="58" t="s">
        <v>1763</v>
      </c>
      <c r="EF145" s="58" t="s">
        <v>1764</v>
      </c>
      <c r="EG145" s="58" t="s">
        <v>1765</v>
      </c>
      <c r="EH145" s="58" t="s">
        <v>1766</v>
      </c>
      <c r="EI145" s="58" t="s">
        <v>1767</v>
      </c>
      <c r="EJ145" s="58" t="s">
        <v>1768</v>
      </c>
      <c r="EK145" s="58" t="s">
        <v>1769</v>
      </c>
      <c r="EL145" s="58" t="s">
        <v>1770</v>
      </c>
      <c r="EM145" s="58" t="s">
        <v>1771</v>
      </c>
      <c r="EN145" s="58" t="s">
        <v>1772</v>
      </c>
      <c r="EO145" s="59" t="s">
        <v>1773</v>
      </c>
      <c r="EP145" s="58" t="s">
        <v>1763</v>
      </c>
      <c r="EQ145" s="58" t="s">
        <v>1764</v>
      </c>
      <c r="ER145" s="58" t="s">
        <v>1765</v>
      </c>
      <c r="ES145" s="58" t="s">
        <v>1766</v>
      </c>
      <c r="ET145" s="58" t="s">
        <v>1767</v>
      </c>
      <c r="EU145" s="58" t="s">
        <v>1768</v>
      </c>
      <c r="EV145" s="58" t="s">
        <v>1769</v>
      </c>
      <c r="EW145" s="58" t="s">
        <v>1770</v>
      </c>
      <c r="EX145" s="58" t="s">
        <v>1771</v>
      </c>
      <c r="EY145" s="58" t="s">
        <v>1772</v>
      </c>
      <c r="EZ145" s="59" t="s">
        <v>1773</v>
      </c>
      <c r="FA145" s="58" t="s">
        <v>1763</v>
      </c>
      <c r="FB145" s="58" t="s">
        <v>1764</v>
      </c>
      <c r="FC145" s="58" t="s">
        <v>1765</v>
      </c>
      <c r="FD145" s="58" t="s">
        <v>1766</v>
      </c>
      <c r="FE145" s="58" t="s">
        <v>1767</v>
      </c>
      <c r="FF145" s="58" t="s">
        <v>1768</v>
      </c>
      <c r="FG145" s="58" t="s">
        <v>1769</v>
      </c>
      <c r="FH145" s="58" t="s">
        <v>1770</v>
      </c>
      <c r="FI145" s="58" t="s">
        <v>1771</v>
      </c>
      <c r="FJ145" s="58" t="s">
        <v>1772</v>
      </c>
      <c r="FK145" s="59" t="s">
        <v>1773</v>
      </c>
      <c r="FL145" s="58" t="s">
        <v>1763</v>
      </c>
      <c r="FM145" s="58" t="s">
        <v>1764</v>
      </c>
      <c r="FN145" s="58" t="s">
        <v>1765</v>
      </c>
      <c r="FO145" s="58" t="s">
        <v>1766</v>
      </c>
      <c r="FP145" s="58" t="s">
        <v>1767</v>
      </c>
      <c r="FQ145" s="58" t="s">
        <v>1768</v>
      </c>
      <c r="FR145" s="58" t="s">
        <v>1769</v>
      </c>
      <c r="FS145" s="58" t="s">
        <v>1770</v>
      </c>
      <c r="FT145" s="58" t="s">
        <v>1771</v>
      </c>
      <c r="FU145" s="58" t="s">
        <v>1772</v>
      </c>
      <c r="FV145" s="59" t="s">
        <v>1773</v>
      </c>
      <c r="FW145" s="58" t="s">
        <v>1763</v>
      </c>
      <c r="FX145" s="58" t="s">
        <v>1764</v>
      </c>
      <c r="FY145" s="58" t="s">
        <v>1765</v>
      </c>
      <c r="FZ145" s="58" t="s">
        <v>1766</v>
      </c>
      <c r="GA145" s="58" t="s">
        <v>1767</v>
      </c>
      <c r="GB145" s="58" t="s">
        <v>1768</v>
      </c>
      <c r="GC145" s="58" t="s">
        <v>1769</v>
      </c>
      <c r="GD145" s="58" t="s">
        <v>1770</v>
      </c>
      <c r="GE145" s="60" t="s">
        <v>1771</v>
      </c>
      <c r="GF145" s="60" t="s">
        <v>1772</v>
      </c>
      <c r="GG145" s="61" t="s">
        <v>1773</v>
      </c>
      <c r="GH145" s="52"/>
      <c r="GI145" s="62" t="s">
        <v>1762</v>
      </c>
      <c r="GJ145" s="52"/>
      <c r="GK145" s="62"/>
      <c r="GL145" s="64"/>
    </row>
    <row r="146" spans="1:194" ht="20.25" hidden="1" customHeight="1" x14ac:dyDescent="0.2">
      <c r="A146" s="13"/>
      <c r="B146" s="55" t="s">
        <v>1774</v>
      </c>
      <c r="C146" s="56" t="s">
        <v>31</v>
      </c>
      <c r="D146" s="57">
        <v>3</v>
      </c>
      <c r="E146" s="58"/>
      <c r="F146" s="58"/>
      <c r="G146" s="58"/>
      <c r="H146" s="58"/>
      <c r="I146" s="58"/>
      <c r="J146" s="58"/>
      <c r="K146" s="58"/>
      <c r="L146" s="58"/>
      <c r="M146" s="58"/>
      <c r="N146" s="58"/>
      <c r="O146" s="59">
        <f t="shared" si="376"/>
        <v>0</v>
      </c>
      <c r="P146" s="58"/>
      <c r="Q146" s="58"/>
      <c r="R146" s="58"/>
      <c r="S146" s="58"/>
      <c r="T146" s="58"/>
      <c r="U146" s="58"/>
      <c r="V146" s="58"/>
      <c r="W146" s="58"/>
      <c r="X146" s="58"/>
      <c r="Y146" s="58"/>
      <c r="Z146" s="59">
        <f t="shared" si="377"/>
        <v>0</v>
      </c>
      <c r="AA146" s="58"/>
      <c r="AB146" s="58"/>
      <c r="AC146" s="58"/>
      <c r="AD146" s="58"/>
      <c r="AE146" s="58"/>
      <c r="AF146" s="58"/>
      <c r="AG146" s="58"/>
      <c r="AH146" s="58"/>
      <c r="AI146" s="58"/>
      <c r="AJ146" s="58"/>
      <c r="AK146" s="59">
        <f t="shared" si="378"/>
        <v>0</v>
      </c>
      <c r="AL146" s="58"/>
      <c r="AM146" s="58"/>
      <c r="AN146" s="58"/>
      <c r="AO146" s="58"/>
      <c r="AP146" s="58"/>
      <c r="AQ146" s="58"/>
      <c r="AR146" s="58"/>
      <c r="AS146" s="58"/>
      <c r="AT146" s="58"/>
      <c r="AU146" s="58"/>
      <c r="AV146" s="59">
        <f t="shared" si="379"/>
        <v>0</v>
      </c>
      <c r="AW146" s="58"/>
      <c r="AX146" s="58"/>
      <c r="AY146" s="58"/>
      <c r="AZ146" s="58"/>
      <c r="BA146" s="58"/>
      <c r="BB146" s="58"/>
      <c r="BC146" s="58"/>
      <c r="BD146" s="58"/>
      <c r="BE146" s="58"/>
      <c r="BF146" s="58"/>
      <c r="BG146" s="59">
        <f t="shared" si="380"/>
        <v>0</v>
      </c>
      <c r="BH146" s="58"/>
      <c r="BI146" s="58"/>
      <c r="BJ146" s="58"/>
      <c r="BK146" s="58"/>
      <c r="BL146" s="58"/>
      <c r="BM146" s="58"/>
      <c r="BN146" s="58"/>
      <c r="BO146" s="58"/>
      <c r="BP146" s="58"/>
      <c r="BQ146" s="58"/>
      <c r="BR146" s="59">
        <f t="shared" si="381"/>
        <v>0</v>
      </c>
      <c r="BS146" s="58"/>
      <c r="BT146" s="58"/>
      <c r="BU146" s="58"/>
      <c r="BV146" s="58"/>
      <c r="BW146" s="58"/>
      <c r="BX146" s="58"/>
      <c r="BY146" s="58"/>
      <c r="BZ146" s="58"/>
      <c r="CA146" s="58"/>
      <c r="CB146" s="58"/>
      <c r="CC146" s="59">
        <f t="shared" si="382"/>
        <v>0</v>
      </c>
      <c r="CD146" s="58"/>
      <c r="CE146" s="58"/>
      <c r="CF146" s="58"/>
      <c r="CG146" s="58"/>
      <c r="CH146" s="58"/>
      <c r="CI146" s="58"/>
      <c r="CJ146" s="58"/>
      <c r="CK146" s="58"/>
      <c r="CL146" s="60"/>
      <c r="CM146" s="60"/>
      <c r="CN146" s="61">
        <f t="shared" si="383"/>
        <v>0</v>
      </c>
      <c r="CO146" s="52"/>
      <c r="CP146" s="62" t="s">
        <v>1775</v>
      </c>
      <c r="CQ146" s="52"/>
      <c r="CR146" s="62"/>
      <c r="CS146" s="64"/>
      <c r="CT146" s="64"/>
      <c r="CU146" s="55" t="s">
        <v>1774</v>
      </c>
      <c r="CV146" s="56" t="s">
        <v>31</v>
      </c>
      <c r="CW146" s="57">
        <v>3</v>
      </c>
      <c r="CX146" s="58" t="s">
        <v>1776</v>
      </c>
      <c r="CY146" s="58" t="s">
        <v>1777</v>
      </c>
      <c r="CZ146" s="58" t="s">
        <v>1778</v>
      </c>
      <c r="DA146" s="58" t="s">
        <v>1779</v>
      </c>
      <c r="DB146" s="58" t="s">
        <v>1780</v>
      </c>
      <c r="DC146" s="58" t="s">
        <v>1781</v>
      </c>
      <c r="DD146" s="58" t="s">
        <v>1782</v>
      </c>
      <c r="DE146" s="58" t="s">
        <v>1783</v>
      </c>
      <c r="DF146" s="58" t="s">
        <v>1784</v>
      </c>
      <c r="DG146" s="58" t="s">
        <v>1785</v>
      </c>
      <c r="DH146" s="59" t="s">
        <v>1786</v>
      </c>
      <c r="DI146" s="58" t="s">
        <v>1776</v>
      </c>
      <c r="DJ146" s="58" t="s">
        <v>1777</v>
      </c>
      <c r="DK146" s="58" t="s">
        <v>1778</v>
      </c>
      <c r="DL146" s="58" t="s">
        <v>1779</v>
      </c>
      <c r="DM146" s="58" t="s">
        <v>1780</v>
      </c>
      <c r="DN146" s="58" t="s">
        <v>1781</v>
      </c>
      <c r="DO146" s="58" t="s">
        <v>1782</v>
      </c>
      <c r="DP146" s="58" t="s">
        <v>1783</v>
      </c>
      <c r="DQ146" s="58" t="s">
        <v>1784</v>
      </c>
      <c r="DR146" s="58" t="s">
        <v>1785</v>
      </c>
      <c r="DS146" s="59" t="s">
        <v>1786</v>
      </c>
      <c r="DT146" s="58" t="s">
        <v>1776</v>
      </c>
      <c r="DU146" s="58" t="s">
        <v>1777</v>
      </c>
      <c r="DV146" s="58" t="s">
        <v>1778</v>
      </c>
      <c r="DW146" s="58" t="s">
        <v>1779</v>
      </c>
      <c r="DX146" s="58" t="s">
        <v>1780</v>
      </c>
      <c r="DY146" s="58" t="s">
        <v>1781</v>
      </c>
      <c r="DZ146" s="58" t="s">
        <v>1782</v>
      </c>
      <c r="EA146" s="58" t="s">
        <v>1783</v>
      </c>
      <c r="EB146" s="58" t="s">
        <v>1784</v>
      </c>
      <c r="EC146" s="58" t="s">
        <v>1785</v>
      </c>
      <c r="ED146" s="59" t="s">
        <v>1786</v>
      </c>
      <c r="EE146" s="58" t="s">
        <v>1776</v>
      </c>
      <c r="EF146" s="58" t="s">
        <v>1777</v>
      </c>
      <c r="EG146" s="58" t="s">
        <v>1778</v>
      </c>
      <c r="EH146" s="58" t="s">
        <v>1779</v>
      </c>
      <c r="EI146" s="58" t="s">
        <v>1780</v>
      </c>
      <c r="EJ146" s="58" t="s">
        <v>1781</v>
      </c>
      <c r="EK146" s="58" t="s">
        <v>1782</v>
      </c>
      <c r="EL146" s="58" t="s">
        <v>1783</v>
      </c>
      <c r="EM146" s="58" t="s">
        <v>1784</v>
      </c>
      <c r="EN146" s="58" t="s">
        <v>1785</v>
      </c>
      <c r="EO146" s="59" t="s">
        <v>1786</v>
      </c>
      <c r="EP146" s="58" t="s">
        <v>1776</v>
      </c>
      <c r="EQ146" s="58" t="s">
        <v>1777</v>
      </c>
      <c r="ER146" s="58" t="s">
        <v>1778</v>
      </c>
      <c r="ES146" s="58" t="s">
        <v>1779</v>
      </c>
      <c r="ET146" s="58" t="s">
        <v>1780</v>
      </c>
      <c r="EU146" s="58" t="s">
        <v>1781</v>
      </c>
      <c r="EV146" s="58" t="s">
        <v>1782</v>
      </c>
      <c r="EW146" s="58" t="s">
        <v>1783</v>
      </c>
      <c r="EX146" s="58" t="s">
        <v>1784</v>
      </c>
      <c r="EY146" s="58" t="s">
        <v>1785</v>
      </c>
      <c r="EZ146" s="59" t="s">
        <v>1786</v>
      </c>
      <c r="FA146" s="58" t="s">
        <v>1776</v>
      </c>
      <c r="FB146" s="58" t="s">
        <v>1777</v>
      </c>
      <c r="FC146" s="58" t="s">
        <v>1778</v>
      </c>
      <c r="FD146" s="58" t="s">
        <v>1779</v>
      </c>
      <c r="FE146" s="58" t="s">
        <v>1780</v>
      </c>
      <c r="FF146" s="58" t="s">
        <v>1781</v>
      </c>
      <c r="FG146" s="58" t="s">
        <v>1782</v>
      </c>
      <c r="FH146" s="58" t="s">
        <v>1783</v>
      </c>
      <c r="FI146" s="58" t="s">
        <v>1784</v>
      </c>
      <c r="FJ146" s="58" t="s">
        <v>1785</v>
      </c>
      <c r="FK146" s="59" t="s">
        <v>1786</v>
      </c>
      <c r="FL146" s="58" t="s">
        <v>1776</v>
      </c>
      <c r="FM146" s="58" t="s">
        <v>1777</v>
      </c>
      <c r="FN146" s="58" t="s">
        <v>1778</v>
      </c>
      <c r="FO146" s="58" t="s">
        <v>1779</v>
      </c>
      <c r="FP146" s="58" t="s">
        <v>1780</v>
      </c>
      <c r="FQ146" s="58" t="s">
        <v>1781</v>
      </c>
      <c r="FR146" s="58" t="s">
        <v>1782</v>
      </c>
      <c r="FS146" s="58" t="s">
        <v>1783</v>
      </c>
      <c r="FT146" s="58" t="s">
        <v>1784</v>
      </c>
      <c r="FU146" s="58" t="s">
        <v>1785</v>
      </c>
      <c r="FV146" s="59" t="s">
        <v>1786</v>
      </c>
      <c r="FW146" s="58" t="s">
        <v>1776</v>
      </c>
      <c r="FX146" s="58" t="s">
        <v>1777</v>
      </c>
      <c r="FY146" s="58" t="s">
        <v>1778</v>
      </c>
      <c r="FZ146" s="58" t="s">
        <v>1779</v>
      </c>
      <c r="GA146" s="58" t="s">
        <v>1780</v>
      </c>
      <c r="GB146" s="58" t="s">
        <v>1781</v>
      </c>
      <c r="GC146" s="58" t="s">
        <v>1782</v>
      </c>
      <c r="GD146" s="58" t="s">
        <v>1783</v>
      </c>
      <c r="GE146" s="60" t="s">
        <v>1784</v>
      </c>
      <c r="GF146" s="60" t="s">
        <v>1785</v>
      </c>
      <c r="GG146" s="61" t="s">
        <v>1786</v>
      </c>
      <c r="GH146" s="52"/>
      <c r="GI146" s="62" t="s">
        <v>1775</v>
      </c>
      <c r="GJ146" s="52"/>
      <c r="GK146" s="62"/>
      <c r="GL146" s="64"/>
    </row>
    <row r="147" spans="1:194" ht="20.25" hidden="1" customHeight="1" x14ac:dyDescent="0.2">
      <c r="A147" s="13"/>
      <c r="B147" s="55" t="s">
        <v>1787</v>
      </c>
      <c r="C147" s="56" t="s">
        <v>31</v>
      </c>
      <c r="D147" s="57">
        <v>3</v>
      </c>
      <c r="E147" s="59">
        <f t="shared" ref="E147:L147" si="392">IFERROR(SUM(E145:E146), 0)</f>
        <v>0</v>
      </c>
      <c r="F147" s="59">
        <f t="shared" si="392"/>
        <v>0</v>
      </c>
      <c r="G147" s="59">
        <f t="shared" si="392"/>
        <v>0</v>
      </c>
      <c r="H147" s="59">
        <f t="shared" si="392"/>
        <v>0</v>
      </c>
      <c r="I147" s="59">
        <f t="shared" si="392"/>
        <v>0</v>
      </c>
      <c r="J147" s="59">
        <f t="shared" si="392"/>
        <v>0</v>
      </c>
      <c r="K147" s="59">
        <f t="shared" si="392"/>
        <v>0</v>
      </c>
      <c r="L147" s="59">
        <f t="shared" si="392"/>
        <v>0</v>
      </c>
      <c r="M147" s="59">
        <f>IFERROR(SUM(M145:M146), 0)</f>
        <v>0</v>
      </c>
      <c r="N147" s="59">
        <f>IFERROR(SUM(N145:N146), 0)</f>
        <v>0</v>
      </c>
      <c r="O147" s="59">
        <f t="shared" si="376"/>
        <v>0</v>
      </c>
      <c r="P147" s="59">
        <f t="shared" ref="P147:Y147" si="393">IFERROR(SUM(P145:P146), 0)</f>
        <v>0</v>
      </c>
      <c r="Q147" s="59">
        <f t="shared" si="393"/>
        <v>0</v>
      </c>
      <c r="R147" s="59">
        <f t="shared" si="393"/>
        <v>0</v>
      </c>
      <c r="S147" s="59">
        <f t="shared" si="393"/>
        <v>0</v>
      </c>
      <c r="T147" s="59">
        <f t="shared" si="393"/>
        <v>0</v>
      </c>
      <c r="U147" s="59">
        <f t="shared" si="393"/>
        <v>0</v>
      </c>
      <c r="V147" s="59">
        <f t="shared" si="393"/>
        <v>0</v>
      </c>
      <c r="W147" s="59">
        <f t="shared" si="393"/>
        <v>0</v>
      </c>
      <c r="X147" s="59">
        <f t="shared" si="393"/>
        <v>0</v>
      </c>
      <c r="Y147" s="59">
        <f t="shared" si="393"/>
        <v>0</v>
      </c>
      <c r="Z147" s="59">
        <f t="shared" si="377"/>
        <v>0</v>
      </c>
      <c r="AA147" s="59">
        <f t="shared" ref="AA147:AJ147" si="394">IFERROR(SUM(AA145:AA146), 0)</f>
        <v>0</v>
      </c>
      <c r="AB147" s="59">
        <f t="shared" si="394"/>
        <v>0</v>
      </c>
      <c r="AC147" s="59">
        <f t="shared" si="394"/>
        <v>0</v>
      </c>
      <c r="AD147" s="59">
        <f t="shared" si="394"/>
        <v>0</v>
      </c>
      <c r="AE147" s="59">
        <f t="shared" si="394"/>
        <v>0</v>
      </c>
      <c r="AF147" s="59">
        <f t="shared" si="394"/>
        <v>0</v>
      </c>
      <c r="AG147" s="59">
        <f t="shared" si="394"/>
        <v>0</v>
      </c>
      <c r="AH147" s="59">
        <f t="shared" si="394"/>
        <v>0</v>
      </c>
      <c r="AI147" s="59">
        <f t="shared" si="394"/>
        <v>0</v>
      </c>
      <c r="AJ147" s="59">
        <f t="shared" si="394"/>
        <v>0</v>
      </c>
      <c r="AK147" s="59">
        <f t="shared" si="378"/>
        <v>0</v>
      </c>
      <c r="AL147" s="59">
        <f t="shared" ref="AL147:AU147" si="395">IFERROR(SUM(AL145:AL146), 0)</f>
        <v>0</v>
      </c>
      <c r="AM147" s="59">
        <f t="shared" si="395"/>
        <v>0</v>
      </c>
      <c r="AN147" s="59">
        <f t="shared" si="395"/>
        <v>0</v>
      </c>
      <c r="AO147" s="59">
        <f t="shared" si="395"/>
        <v>0</v>
      </c>
      <c r="AP147" s="59">
        <f t="shared" si="395"/>
        <v>0</v>
      </c>
      <c r="AQ147" s="59">
        <f t="shared" si="395"/>
        <v>0</v>
      </c>
      <c r="AR147" s="59">
        <f t="shared" si="395"/>
        <v>0</v>
      </c>
      <c r="AS147" s="59">
        <f t="shared" si="395"/>
        <v>0</v>
      </c>
      <c r="AT147" s="59">
        <f t="shared" si="395"/>
        <v>0</v>
      </c>
      <c r="AU147" s="59">
        <f t="shared" si="395"/>
        <v>0</v>
      </c>
      <c r="AV147" s="59">
        <f t="shared" si="379"/>
        <v>0</v>
      </c>
      <c r="AW147" s="59">
        <f t="shared" ref="AW147:BF147" si="396">IFERROR(SUM(AW145:AW146), 0)</f>
        <v>0</v>
      </c>
      <c r="AX147" s="59">
        <f t="shared" si="396"/>
        <v>0</v>
      </c>
      <c r="AY147" s="59">
        <f t="shared" si="396"/>
        <v>0</v>
      </c>
      <c r="AZ147" s="59">
        <f t="shared" si="396"/>
        <v>0</v>
      </c>
      <c r="BA147" s="59">
        <f t="shared" si="396"/>
        <v>0</v>
      </c>
      <c r="BB147" s="59">
        <f t="shared" si="396"/>
        <v>0</v>
      </c>
      <c r="BC147" s="59">
        <f t="shared" si="396"/>
        <v>0</v>
      </c>
      <c r="BD147" s="59">
        <f t="shared" si="396"/>
        <v>0</v>
      </c>
      <c r="BE147" s="59">
        <f t="shared" si="396"/>
        <v>0</v>
      </c>
      <c r="BF147" s="59">
        <f t="shared" si="396"/>
        <v>0</v>
      </c>
      <c r="BG147" s="59">
        <f t="shared" si="380"/>
        <v>0</v>
      </c>
      <c r="BH147" s="59">
        <f t="shared" ref="BH147:BQ147" si="397">IFERROR(SUM(BH145:BH146), 0)</f>
        <v>0</v>
      </c>
      <c r="BI147" s="59">
        <f t="shared" si="397"/>
        <v>0</v>
      </c>
      <c r="BJ147" s="59">
        <f t="shared" si="397"/>
        <v>0</v>
      </c>
      <c r="BK147" s="59">
        <f t="shared" si="397"/>
        <v>0</v>
      </c>
      <c r="BL147" s="59">
        <f t="shared" si="397"/>
        <v>0</v>
      </c>
      <c r="BM147" s="59">
        <f t="shared" si="397"/>
        <v>0</v>
      </c>
      <c r="BN147" s="59">
        <f t="shared" si="397"/>
        <v>0</v>
      </c>
      <c r="BO147" s="59">
        <f t="shared" si="397"/>
        <v>0</v>
      </c>
      <c r="BP147" s="59">
        <f t="shared" si="397"/>
        <v>0</v>
      </c>
      <c r="BQ147" s="59">
        <f t="shared" si="397"/>
        <v>0</v>
      </c>
      <c r="BR147" s="59">
        <f t="shared" si="381"/>
        <v>0</v>
      </c>
      <c r="BS147" s="59">
        <f t="shared" ref="BS147:CB147" si="398">IFERROR(SUM(BS145:BS146), 0)</f>
        <v>0</v>
      </c>
      <c r="BT147" s="59">
        <f t="shared" si="398"/>
        <v>0</v>
      </c>
      <c r="BU147" s="59">
        <f t="shared" si="398"/>
        <v>0</v>
      </c>
      <c r="BV147" s="59">
        <f t="shared" si="398"/>
        <v>0</v>
      </c>
      <c r="BW147" s="59">
        <f t="shared" si="398"/>
        <v>0</v>
      </c>
      <c r="BX147" s="59">
        <f t="shared" si="398"/>
        <v>0</v>
      </c>
      <c r="BY147" s="59">
        <f t="shared" si="398"/>
        <v>0</v>
      </c>
      <c r="BZ147" s="59">
        <f t="shared" si="398"/>
        <v>0</v>
      </c>
      <c r="CA147" s="59">
        <f t="shared" si="398"/>
        <v>0</v>
      </c>
      <c r="CB147" s="59">
        <f t="shared" si="398"/>
        <v>0</v>
      </c>
      <c r="CC147" s="59">
        <f t="shared" si="382"/>
        <v>0</v>
      </c>
      <c r="CD147" s="59">
        <f t="shared" ref="CD147:CM147" si="399">IFERROR(SUM(CD145:CD146), 0)</f>
        <v>0</v>
      </c>
      <c r="CE147" s="59">
        <f t="shared" si="399"/>
        <v>0</v>
      </c>
      <c r="CF147" s="59">
        <f t="shared" si="399"/>
        <v>0</v>
      </c>
      <c r="CG147" s="59">
        <f t="shared" si="399"/>
        <v>0</v>
      </c>
      <c r="CH147" s="59">
        <f t="shared" si="399"/>
        <v>0</v>
      </c>
      <c r="CI147" s="59">
        <f t="shared" si="399"/>
        <v>0</v>
      </c>
      <c r="CJ147" s="59">
        <f t="shared" si="399"/>
        <v>0</v>
      </c>
      <c r="CK147" s="59">
        <f t="shared" si="399"/>
        <v>0</v>
      </c>
      <c r="CL147" s="63">
        <f t="shared" si="399"/>
        <v>0</v>
      </c>
      <c r="CM147" s="63">
        <f t="shared" si="399"/>
        <v>0</v>
      </c>
      <c r="CN147" s="61">
        <f t="shared" si="383"/>
        <v>0</v>
      </c>
      <c r="CO147" s="52"/>
      <c r="CP147" s="62" t="s">
        <v>1788</v>
      </c>
      <c r="CQ147" s="52"/>
      <c r="CR147" s="62"/>
      <c r="CS147" s="64"/>
      <c r="CT147" s="64"/>
      <c r="CU147" s="55" t="s">
        <v>1787</v>
      </c>
      <c r="CV147" s="56" t="s">
        <v>31</v>
      </c>
      <c r="CW147" s="57">
        <v>3</v>
      </c>
      <c r="CX147" s="59" t="s">
        <v>1789</v>
      </c>
      <c r="CY147" s="59" t="s">
        <v>1790</v>
      </c>
      <c r="CZ147" s="59" t="s">
        <v>1791</v>
      </c>
      <c r="DA147" s="59" t="s">
        <v>1792</v>
      </c>
      <c r="DB147" s="59" t="s">
        <v>1793</v>
      </c>
      <c r="DC147" s="59" t="s">
        <v>1794</v>
      </c>
      <c r="DD147" s="59" t="s">
        <v>1795</v>
      </c>
      <c r="DE147" s="59" t="s">
        <v>1796</v>
      </c>
      <c r="DF147" s="59" t="s">
        <v>1797</v>
      </c>
      <c r="DG147" s="59" t="s">
        <v>1798</v>
      </c>
      <c r="DH147" s="59" t="s">
        <v>1799</v>
      </c>
      <c r="DI147" s="59" t="s">
        <v>1789</v>
      </c>
      <c r="DJ147" s="59" t="s">
        <v>1790</v>
      </c>
      <c r="DK147" s="59" t="s">
        <v>1791</v>
      </c>
      <c r="DL147" s="59" t="s">
        <v>1792</v>
      </c>
      <c r="DM147" s="59" t="s">
        <v>1793</v>
      </c>
      <c r="DN147" s="59" t="s">
        <v>1794</v>
      </c>
      <c r="DO147" s="59" t="s">
        <v>1795</v>
      </c>
      <c r="DP147" s="59" t="s">
        <v>1796</v>
      </c>
      <c r="DQ147" s="59" t="s">
        <v>1797</v>
      </c>
      <c r="DR147" s="59" t="s">
        <v>1798</v>
      </c>
      <c r="DS147" s="59" t="s">
        <v>1799</v>
      </c>
      <c r="DT147" s="59" t="s">
        <v>1789</v>
      </c>
      <c r="DU147" s="59" t="s">
        <v>1790</v>
      </c>
      <c r="DV147" s="59" t="s">
        <v>1791</v>
      </c>
      <c r="DW147" s="59" t="s">
        <v>1792</v>
      </c>
      <c r="DX147" s="59" t="s">
        <v>1793</v>
      </c>
      <c r="DY147" s="59" t="s">
        <v>1794</v>
      </c>
      <c r="DZ147" s="59" t="s">
        <v>1795</v>
      </c>
      <c r="EA147" s="59" t="s">
        <v>1796</v>
      </c>
      <c r="EB147" s="59" t="s">
        <v>1797</v>
      </c>
      <c r="EC147" s="59" t="s">
        <v>1798</v>
      </c>
      <c r="ED147" s="59" t="s">
        <v>1799</v>
      </c>
      <c r="EE147" s="59" t="s">
        <v>1789</v>
      </c>
      <c r="EF147" s="59" t="s">
        <v>1790</v>
      </c>
      <c r="EG147" s="59" t="s">
        <v>1791</v>
      </c>
      <c r="EH147" s="59" t="s">
        <v>1792</v>
      </c>
      <c r="EI147" s="59" t="s">
        <v>1793</v>
      </c>
      <c r="EJ147" s="59" t="s">
        <v>1794</v>
      </c>
      <c r="EK147" s="59" t="s">
        <v>1795</v>
      </c>
      <c r="EL147" s="59" t="s">
        <v>1796</v>
      </c>
      <c r="EM147" s="59" t="s">
        <v>1797</v>
      </c>
      <c r="EN147" s="59" t="s">
        <v>1798</v>
      </c>
      <c r="EO147" s="59" t="s">
        <v>1799</v>
      </c>
      <c r="EP147" s="59" t="s">
        <v>1789</v>
      </c>
      <c r="EQ147" s="59" t="s">
        <v>1790</v>
      </c>
      <c r="ER147" s="59" t="s">
        <v>1791</v>
      </c>
      <c r="ES147" s="59" t="s">
        <v>1792</v>
      </c>
      <c r="ET147" s="59" t="s">
        <v>1793</v>
      </c>
      <c r="EU147" s="59" t="s">
        <v>1794</v>
      </c>
      <c r="EV147" s="59" t="s">
        <v>1795</v>
      </c>
      <c r="EW147" s="59" t="s">
        <v>1796</v>
      </c>
      <c r="EX147" s="59" t="s">
        <v>1797</v>
      </c>
      <c r="EY147" s="59" t="s">
        <v>1798</v>
      </c>
      <c r="EZ147" s="59" t="s">
        <v>1799</v>
      </c>
      <c r="FA147" s="59" t="s">
        <v>1789</v>
      </c>
      <c r="FB147" s="59" t="s">
        <v>1790</v>
      </c>
      <c r="FC147" s="59" t="s">
        <v>1791</v>
      </c>
      <c r="FD147" s="59" t="s">
        <v>1792</v>
      </c>
      <c r="FE147" s="59" t="s">
        <v>1793</v>
      </c>
      <c r="FF147" s="59" t="s">
        <v>1794</v>
      </c>
      <c r="FG147" s="59" t="s">
        <v>1795</v>
      </c>
      <c r="FH147" s="59" t="s">
        <v>1796</v>
      </c>
      <c r="FI147" s="59" t="s">
        <v>1797</v>
      </c>
      <c r="FJ147" s="59" t="s">
        <v>1798</v>
      </c>
      <c r="FK147" s="59" t="s">
        <v>1799</v>
      </c>
      <c r="FL147" s="59" t="s">
        <v>1789</v>
      </c>
      <c r="FM147" s="59" t="s">
        <v>1790</v>
      </c>
      <c r="FN147" s="59" t="s">
        <v>1791</v>
      </c>
      <c r="FO147" s="59" t="s">
        <v>1792</v>
      </c>
      <c r="FP147" s="59" t="s">
        <v>1793</v>
      </c>
      <c r="FQ147" s="59" t="s">
        <v>1794</v>
      </c>
      <c r="FR147" s="59" t="s">
        <v>1795</v>
      </c>
      <c r="FS147" s="59" t="s">
        <v>1796</v>
      </c>
      <c r="FT147" s="59" t="s">
        <v>1797</v>
      </c>
      <c r="FU147" s="59" t="s">
        <v>1798</v>
      </c>
      <c r="FV147" s="59" t="s">
        <v>1799</v>
      </c>
      <c r="FW147" s="59" t="s">
        <v>1789</v>
      </c>
      <c r="FX147" s="59" t="s">
        <v>1790</v>
      </c>
      <c r="FY147" s="59" t="s">
        <v>1791</v>
      </c>
      <c r="FZ147" s="59" t="s">
        <v>1792</v>
      </c>
      <c r="GA147" s="59" t="s">
        <v>1793</v>
      </c>
      <c r="GB147" s="59" t="s">
        <v>1794</v>
      </c>
      <c r="GC147" s="59" t="s">
        <v>1795</v>
      </c>
      <c r="GD147" s="59" t="s">
        <v>1796</v>
      </c>
      <c r="GE147" s="63" t="s">
        <v>1797</v>
      </c>
      <c r="GF147" s="63" t="s">
        <v>1798</v>
      </c>
      <c r="GG147" s="61" t="s">
        <v>1799</v>
      </c>
      <c r="GH147" s="52"/>
      <c r="GI147" s="62" t="s">
        <v>1788</v>
      </c>
      <c r="GJ147" s="52"/>
      <c r="GK147" s="62"/>
      <c r="GL147" s="64"/>
    </row>
    <row r="148" spans="1:194" ht="20.25" hidden="1" customHeight="1" x14ac:dyDescent="0.2">
      <c r="A148" s="13"/>
      <c r="B148" s="55" t="s">
        <v>1800</v>
      </c>
      <c r="C148" s="56" t="s">
        <v>31</v>
      </c>
      <c r="D148" s="57">
        <v>3</v>
      </c>
      <c r="E148" s="58"/>
      <c r="F148" s="58"/>
      <c r="G148" s="58"/>
      <c r="H148" s="58"/>
      <c r="I148" s="58"/>
      <c r="J148" s="58"/>
      <c r="K148" s="58"/>
      <c r="L148" s="58"/>
      <c r="M148" s="58"/>
      <c r="N148" s="58"/>
      <c r="O148" s="59">
        <f t="shared" si="376"/>
        <v>0</v>
      </c>
      <c r="P148" s="58"/>
      <c r="Q148" s="58"/>
      <c r="R148" s="58"/>
      <c r="S148" s="58"/>
      <c r="T148" s="58"/>
      <c r="U148" s="58"/>
      <c r="V148" s="58"/>
      <c r="W148" s="58"/>
      <c r="X148" s="58"/>
      <c r="Y148" s="58"/>
      <c r="Z148" s="59">
        <f t="shared" si="377"/>
        <v>0</v>
      </c>
      <c r="AA148" s="58"/>
      <c r="AB148" s="58"/>
      <c r="AC148" s="58"/>
      <c r="AD148" s="58"/>
      <c r="AE148" s="58"/>
      <c r="AF148" s="58"/>
      <c r="AG148" s="58"/>
      <c r="AH148" s="58"/>
      <c r="AI148" s="58"/>
      <c r="AJ148" s="58"/>
      <c r="AK148" s="59">
        <f t="shared" si="378"/>
        <v>0</v>
      </c>
      <c r="AL148" s="58"/>
      <c r="AM148" s="58"/>
      <c r="AN148" s="58"/>
      <c r="AO148" s="58"/>
      <c r="AP148" s="58"/>
      <c r="AQ148" s="58"/>
      <c r="AR148" s="58"/>
      <c r="AS148" s="58"/>
      <c r="AT148" s="58"/>
      <c r="AU148" s="58"/>
      <c r="AV148" s="59">
        <f t="shared" si="379"/>
        <v>0</v>
      </c>
      <c r="AW148" s="58"/>
      <c r="AX148" s="58"/>
      <c r="AY148" s="58"/>
      <c r="AZ148" s="58"/>
      <c r="BA148" s="58"/>
      <c r="BB148" s="58"/>
      <c r="BC148" s="58"/>
      <c r="BD148" s="58"/>
      <c r="BE148" s="58"/>
      <c r="BF148" s="58"/>
      <c r="BG148" s="59">
        <f t="shared" si="380"/>
        <v>0</v>
      </c>
      <c r="BH148" s="58"/>
      <c r="BI148" s="58"/>
      <c r="BJ148" s="58"/>
      <c r="BK148" s="58"/>
      <c r="BL148" s="58"/>
      <c r="BM148" s="58"/>
      <c r="BN148" s="58"/>
      <c r="BO148" s="58"/>
      <c r="BP148" s="58"/>
      <c r="BQ148" s="58"/>
      <c r="BR148" s="59">
        <f t="shared" si="381"/>
        <v>0</v>
      </c>
      <c r="BS148" s="58"/>
      <c r="BT148" s="58"/>
      <c r="BU148" s="58"/>
      <c r="BV148" s="58"/>
      <c r="BW148" s="58"/>
      <c r="BX148" s="58"/>
      <c r="BY148" s="58"/>
      <c r="BZ148" s="58"/>
      <c r="CA148" s="58"/>
      <c r="CB148" s="58"/>
      <c r="CC148" s="59">
        <f t="shared" si="382"/>
        <v>0</v>
      </c>
      <c r="CD148" s="58"/>
      <c r="CE148" s="58"/>
      <c r="CF148" s="58"/>
      <c r="CG148" s="58"/>
      <c r="CH148" s="58"/>
      <c r="CI148" s="58"/>
      <c r="CJ148" s="58"/>
      <c r="CK148" s="58"/>
      <c r="CL148" s="60"/>
      <c r="CM148" s="60"/>
      <c r="CN148" s="61">
        <f t="shared" si="383"/>
        <v>0</v>
      </c>
      <c r="CO148" s="52"/>
      <c r="CP148" s="62" t="s">
        <v>1801</v>
      </c>
      <c r="CQ148" s="52"/>
      <c r="CR148" s="62"/>
      <c r="CS148" s="64"/>
      <c r="CT148" s="64"/>
      <c r="CU148" s="55" t="s">
        <v>1800</v>
      </c>
      <c r="CV148" s="56" t="s">
        <v>31</v>
      </c>
      <c r="CW148" s="57">
        <v>3</v>
      </c>
      <c r="CX148" s="58" t="s">
        <v>1802</v>
      </c>
      <c r="CY148" s="58" t="s">
        <v>1803</v>
      </c>
      <c r="CZ148" s="58" t="s">
        <v>1804</v>
      </c>
      <c r="DA148" s="58" t="s">
        <v>1805</v>
      </c>
      <c r="DB148" s="58" t="s">
        <v>1806</v>
      </c>
      <c r="DC148" s="58" t="s">
        <v>1807</v>
      </c>
      <c r="DD148" s="58" t="s">
        <v>1808</v>
      </c>
      <c r="DE148" s="58" t="s">
        <v>1809</v>
      </c>
      <c r="DF148" s="58" t="s">
        <v>1810</v>
      </c>
      <c r="DG148" s="58" t="s">
        <v>1811</v>
      </c>
      <c r="DH148" s="59" t="s">
        <v>1812</v>
      </c>
      <c r="DI148" s="58" t="s">
        <v>1802</v>
      </c>
      <c r="DJ148" s="58" t="s">
        <v>1803</v>
      </c>
      <c r="DK148" s="58" t="s">
        <v>1804</v>
      </c>
      <c r="DL148" s="58" t="s">
        <v>1805</v>
      </c>
      <c r="DM148" s="58" t="s">
        <v>1806</v>
      </c>
      <c r="DN148" s="58" t="s">
        <v>1807</v>
      </c>
      <c r="DO148" s="58" t="s">
        <v>1808</v>
      </c>
      <c r="DP148" s="58" t="s">
        <v>1809</v>
      </c>
      <c r="DQ148" s="58" t="s">
        <v>1810</v>
      </c>
      <c r="DR148" s="58" t="s">
        <v>1811</v>
      </c>
      <c r="DS148" s="59" t="s">
        <v>1812</v>
      </c>
      <c r="DT148" s="58" t="s">
        <v>1802</v>
      </c>
      <c r="DU148" s="58" t="s">
        <v>1803</v>
      </c>
      <c r="DV148" s="58" t="s">
        <v>1804</v>
      </c>
      <c r="DW148" s="58" t="s">
        <v>1805</v>
      </c>
      <c r="DX148" s="58" t="s">
        <v>1806</v>
      </c>
      <c r="DY148" s="58" t="s">
        <v>1807</v>
      </c>
      <c r="DZ148" s="58" t="s">
        <v>1808</v>
      </c>
      <c r="EA148" s="58" t="s">
        <v>1809</v>
      </c>
      <c r="EB148" s="58" t="s">
        <v>1810</v>
      </c>
      <c r="EC148" s="58" t="s">
        <v>1811</v>
      </c>
      <c r="ED148" s="59" t="s">
        <v>1812</v>
      </c>
      <c r="EE148" s="58" t="s">
        <v>1802</v>
      </c>
      <c r="EF148" s="58" t="s">
        <v>1803</v>
      </c>
      <c r="EG148" s="58" t="s">
        <v>1804</v>
      </c>
      <c r="EH148" s="58" t="s">
        <v>1805</v>
      </c>
      <c r="EI148" s="58" t="s">
        <v>1806</v>
      </c>
      <c r="EJ148" s="58" t="s">
        <v>1807</v>
      </c>
      <c r="EK148" s="58" t="s">
        <v>1808</v>
      </c>
      <c r="EL148" s="58" t="s">
        <v>1809</v>
      </c>
      <c r="EM148" s="58" t="s">
        <v>1810</v>
      </c>
      <c r="EN148" s="58" t="s">
        <v>1811</v>
      </c>
      <c r="EO148" s="59" t="s">
        <v>1812</v>
      </c>
      <c r="EP148" s="58" t="s">
        <v>1802</v>
      </c>
      <c r="EQ148" s="58" t="s">
        <v>1803</v>
      </c>
      <c r="ER148" s="58" t="s">
        <v>1804</v>
      </c>
      <c r="ES148" s="58" t="s">
        <v>1805</v>
      </c>
      <c r="ET148" s="58" t="s">
        <v>1806</v>
      </c>
      <c r="EU148" s="58" t="s">
        <v>1807</v>
      </c>
      <c r="EV148" s="58" t="s">
        <v>1808</v>
      </c>
      <c r="EW148" s="58" t="s">
        <v>1809</v>
      </c>
      <c r="EX148" s="58" t="s">
        <v>1810</v>
      </c>
      <c r="EY148" s="58" t="s">
        <v>1811</v>
      </c>
      <c r="EZ148" s="59" t="s">
        <v>1812</v>
      </c>
      <c r="FA148" s="58" t="s">
        <v>1802</v>
      </c>
      <c r="FB148" s="58" t="s">
        <v>1803</v>
      </c>
      <c r="FC148" s="58" t="s">
        <v>1804</v>
      </c>
      <c r="FD148" s="58" t="s">
        <v>1805</v>
      </c>
      <c r="FE148" s="58" t="s">
        <v>1806</v>
      </c>
      <c r="FF148" s="58" t="s">
        <v>1807</v>
      </c>
      <c r="FG148" s="58" t="s">
        <v>1808</v>
      </c>
      <c r="FH148" s="58" t="s">
        <v>1809</v>
      </c>
      <c r="FI148" s="58" t="s">
        <v>1810</v>
      </c>
      <c r="FJ148" s="58" t="s">
        <v>1811</v>
      </c>
      <c r="FK148" s="59" t="s">
        <v>1812</v>
      </c>
      <c r="FL148" s="58" t="s">
        <v>1802</v>
      </c>
      <c r="FM148" s="58" t="s">
        <v>1803</v>
      </c>
      <c r="FN148" s="58" t="s">
        <v>1804</v>
      </c>
      <c r="FO148" s="58" t="s">
        <v>1805</v>
      </c>
      <c r="FP148" s="58" t="s">
        <v>1806</v>
      </c>
      <c r="FQ148" s="58" t="s">
        <v>1807</v>
      </c>
      <c r="FR148" s="58" t="s">
        <v>1808</v>
      </c>
      <c r="FS148" s="58" t="s">
        <v>1809</v>
      </c>
      <c r="FT148" s="58" t="s">
        <v>1810</v>
      </c>
      <c r="FU148" s="58" t="s">
        <v>1811</v>
      </c>
      <c r="FV148" s="59" t="s">
        <v>1812</v>
      </c>
      <c r="FW148" s="58" t="s">
        <v>1802</v>
      </c>
      <c r="FX148" s="58" t="s">
        <v>1803</v>
      </c>
      <c r="FY148" s="58" t="s">
        <v>1804</v>
      </c>
      <c r="FZ148" s="58" t="s">
        <v>1805</v>
      </c>
      <c r="GA148" s="58" t="s">
        <v>1806</v>
      </c>
      <c r="GB148" s="58" t="s">
        <v>1807</v>
      </c>
      <c r="GC148" s="58" t="s">
        <v>1808</v>
      </c>
      <c r="GD148" s="58" t="s">
        <v>1809</v>
      </c>
      <c r="GE148" s="60" t="s">
        <v>1810</v>
      </c>
      <c r="GF148" s="60" t="s">
        <v>1811</v>
      </c>
      <c r="GG148" s="61" t="s">
        <v>1812</v>
      </c>
      <c r="GH148" s="52"/>
      <c r="GI148" s="62" t="s">
        <v>1801</v>
      </c>
      <c r="GJ148" s="52"/>
      <c r="GK148" s="62"/>
      <c r="GL148" s="64"/>
    </row>
    <row r="149" spans="1:194" ht="20.25" hidden="1" customHeight="1" x14ac:dyDescent="0.2">
      <c r="A149" s="13"/>
      <c r="B149" s="55" t="s">
        <v>1813</v>
      </c>
      <c r="C149" s="56" t="s">
        <v>31</v>
      </c>
      <c r="D149" s="57">
        <v>3</v>
      </c>
      <c r="E149" s="58"/>
      <c r="F149" s="58"/>
      <c r="G149" s="58"/>
      <c r="H149" s="58"/>
      <c r="I149" s="58"/>
      <c r="J149" s="58"/>
      <c r="K149" s="58"/>
      <c r="L149" s="58"/>
      <c r="M149" s="58"/>
      <c r="N149" s="58"/>
      <c r="O149" s="59">
        <f t="shared" si="376"/>
        <v>0</v>
      </c>
      <c r="P149" s="58"/>
      <c r="Q149" s="58"/>
      <c r="R149" s="58"/>
      <c r="S149" s="58"/>
      <c r="T149" s="58"/>
      <c r="U149" s="58"/>
      <c r="V149" s="58"/>
      <c r="W149" s="58"/>
      <c r="X149" s="58"/>
      <c r="Y149" s="58"/>
      <c r="Z149" s="59">
        <f t="shared" si="377"/>
        <v>0</v>
      </c>
      <c r="AA149" s="58"/>
      <c r="AB149" s="58"/>
      <c r="AC149" s="58"/>
      <c r="AD149" s="58"/>
      <c r="AE149" s="58"/>
      <c r="AF149" s="58"/>
      <c r="AG149" s="58"/>
      <c r="AH149" s="58"/>
      <c r="AI149" s="58"/>
      <c r="AJ149" s="58"/>
      <c r="AK149" s="59">
        <f t="shared" si="378"/>
        <v>0</v>
      </c>
      <c r="AL149" s="58"/>
      <c r="AM149" s="58"/>
      <c r="AN149" s="58"/>
      <c r="AO149" s="58"/>
      <c r="AP149" s="58"/>
      <c r="AQ149" s="58"/>
      <c r="AR149" s="58"/>
      <c r="AS149" s="58"/>
      <c r="AT149" s="58"/>
      <c r="AU149" s="58"/>
      <c r="AV149" s="59">
        <f t="shared" si="379"/>
        <v>0</v>
      </c>
      <c r="AW149" s="58"/>
      <c r="AX149" s="58"/>
      <c r="AY149" s="58"/>
      <c r="AZ149" s="58"/>
      <c r="BA149" s="58"/>
      <c r="BB149" s="58"/>
      <c r="BC149" s="58"/>
      <c r="BD149" s="58"/>
      <c r="BE149" s="58"/>
      <c r="BF149" s="58"/>
      <c r="BG149" s="59">
        <f t="shared" si="380"/>
        <v>0</v>
      </c>
      <c r="BH149" s="58"/>
      <c r="BI149" s="58"/>
      <c r="BJ149" s="58"/>
      <c r="BK149" s="58"/>
      <c r="BL149" s="58"/>
      <c r="BM149" s="58"/>
      <c r="BN149" s="58"/>
      <c r="BO149" s="58"/>
      <c r="BP149" s="58"/>
      <c r="BQ149" s="58"/>
      <c r="BR149" s="59">
        <f t="shared" si="381"/>
        <v>0</v>
      </c>
      <c r="BS149" s="58"/>
      <c r="BT149" s="58"/>
      <c r="BU149" s="58"/>
      <c r="BV149" s="58"/>
      <c r="BW149" s="58"/>
      <c r="BX149" s="58"/>
      <c r="BY149" s="58"/>
      <c r="BZ149" s="58"/>
      <c r="CA149" s="58"/>
      <c r="CB149" s="58"/>
      <c r="CC149" s="59">
        <f t="shared" si="382"/>
        <v>0</v>
      </c>
      <c r="CD149" s="58"/>
      <c r="CE149" s="58"/>
      <c r="CF149" s="58"/>
      <c r="CG149" s="58"/>
      <c r="CH149" s="58"/>
      <c r="CI149" s="58"/>
      <c r="CJ149" s="58"/>
      <c r="CK149" s="58"/>
      <c r="CL149" s="60"/>
      <c r="CM149" s="60"/>
      <c r="CN149" s="61">
        <f t="shared" si="383"/>
        <v>0</v>
      </c>
      <c r="CO149" s="52"/>
      <c r="CP149" s="62" t="s">
        <v>1814</v>
      </c>
      <c r="CQ149" s="52"/>
      <c r="CR149" s="62"/>
      <c r="CS149" s="64"/>
      <c r="CT149" s="64"/>
      <c r="CU149" s="55" t="s">
        <v>1813</v>
      </c>
      <c r="CV149" s="56" t="s">
        <v>31</v>
      </c>
      <c r="CW149" s="57">
        <v>3</v>
      </c>
      <c r="CX149" s="58" t="s">
        <v>1815</v>
      </c>
      <c r="CY149" s="58" t="s">
        <v>1816</v>
      </c>
      <c r="CZ149" s="58" t="s">
        <v>1817</v>
      </c>
      <c r="DA149" s="58" t="s">
        <v>1818</v>
      </c>
      <c r="DB149" s="58" t="s">
        <v>1819</v>
      </c>
      <c r="DC149" s="58" t="s">
        <v>1820</v>
      </c>
      <c r="DD149" s="58" t="s">
        <v>1821</v>
      </c>
      <c r="DE149" s="58" t="s">
        <v>1822</v>
      </c>
      <c r="DF149" s="58" t="s">
        <v>1823</v>
      </c>
      <c r="DG149" s="58" t="s">
        <v>1824</v>
      </c>
      <c r="DH149" s="59" t="s">
        <v>1825</v>
      </c>
      <c r="DI149" s="58" t="s">
        <v>1815</v>
      </c>
      <c r="DJ149" s="58" t="s">
        <v>1816</v>
      </c>
      <c r="DK149" s="58" t="s">
        <v>1817</v>
      </c>
      <c r="DL149" s="58" t="s">
        <v>1818</v>
      </c>
      <c r="DM149" s="58" t="s">
        <v>1819</v>
      </c>
      <c r="DN149" s="58" t="s">
        <v>1820</v>
      </c>
      <c r="DO149" s="58" t="s">
        <v>1821</v>
      </c>
      <c r="DP149" s="58" t="s">
        <v>1822</v>
      </c>
      <c r="DQ149" s="58" t="s">
        <v>1823</v>
      </c>
      <c r="DR149" s="58" t="s">
        <v>1824</v>
      </c>
      <c r="DS149" s="59" t="s">
        <v>1825</v>
      </c>
      <c r="DT149" s="58" t="s">
        <v>1815</v>
      </c>
      <c r="DU149" s="58" t="s">
        <v>1816</v>
      </c>
      <c r="DV149" s="58" t="s">
        <v>1817</v>
      </c>
      <c r="DW149" s="58" t="s">
        <v>1818</v>
      </c>
      <c r="DX149" s="58" t="s">
        <v>1819</v>
      </c>
      <c r="DY149" s="58" t="s">
        <v>1820</v>
      </c>
      <c r="DZ149" s="58" t="s">
        <v>1821</v>
      </c>
      <c r="EA149" s="58" t="s">
        <v>1822</v>
      </c>
      <c r="EB149" s="58" t="s">
        <v>1823</v>
      </c>
      <c r="EC149" s="58" t="s">
        <v>1824</v>
      </c>
      <c r="ED149" s="59" t="s">
        <v>1825</v>
      </c>
      <c r="EE149" s="58" t="s">
        <v>1815</v>
      </c>
      <c r="EF149" s="58" t="s">
        <v>1816</v>
      </c>
      <c r="EG149" s="58" t="s">
        <v>1817</v>
      </c>
      <c r="EH149" s="58" t="s">
        <v>1818</v>
      </c>
      <c r="EI149" s="58" t="s">
        <v>1819</v>
      </c>
      <c r="EJ149" s="58" t="s">
        <v>1820</v>
      </c>
      <c r="EK149" s="58" t="s">
        <v>1821</v>
      </c>
      <c r="EL149" s="58" t="s">
        <v>1822</v>
      </c>
      <c r="EM149" s="58" t="s">
        <v>1823</v>
      </c>
      <c r="EN149" s="58" t="s">
        <v>1824</v>
      </c>
      <c r="EO149" s="59" t="s">
        <v>1825</v>
      </c>
      <c r="EP149" s="58" t="s">
        <v>1815</v>
      </c>
      <c r="EQ149" s="58" t="s">
        <v>1816</v>
      </c>
      <c r="ER149" s="58" t="s">
        <v>1817</v>
      </c>
      <c r="ES149" s="58" t="s">
        <v>1818</v>
      </c>
      <c r="ET149" s="58" t="s">
        <v>1819</v>
      </c>
      <c r="EU149" s="58" t="s">
        <v>1820</v>
      </c>
      <c r="EV149" s="58" t="s">
        <v>1821</v>
      </c>
      <c r="EW149" s="58" t="s">
        <v>1822</v>
      </c>
      <c r="EX149" s="58" t="s">
        <v>1823</v>
      </c>
      <c r="EY149" s="58" t="s">
        <v>1824</v>
      </c>
      <c r="EZ149" s="59" t="s">
        <v>1825</v>
      </c>
      <c r="FA149" s="58" t="s">
        <v>1815</v>
      </c>
      <c r="FB149" s="58" t="s">
        <v>1816</v>
      </c>
      <c r="FC149" s="58" t="s">
        <v>1817</v>
      </c>
      <c r="FD149" s="58" t="s">
        <v>1818</v>
      </c>
      <c r="FE149" s="58" t="s">
        <v>1819</v>
      </c>
      <c r="FF149" s="58" t="s">
        <v>1820</v>
      </c>
      <c r="FG149" s="58" t="s">
        <v>1821</v>
      </c>
      <c r="FH149" s="58" t="s">
        <v>1822</v>
      </c>
      <c r="FI149" s="58" t="s">
        <v>1823</v>
      </c>
      <c r="FJ149" s="58" t="s">
        <v>1824</v>
      </c>
      <c r="FK149" s="59" t="s">
        <v>1825</v>
      </c>
      <c r="FL149" s="58" t="s">
        <v>1815</v>
      </c>
      <c r="FM149" s="58" t="s">
        <v>1816</v>
      </c>
      <c r="FN149" s="58" t="s">
        <v>1817</v>
      </c>
      <c r="FO149" s="58" t="s">
        <v>1818</v>
      </c>
      <c r="FP149" s="58" t="s">
        <v>1819</v>
      </c>
      <c r="FQ149" s="58" t="s">
        <v>1820</v>
      </c>
      <c r="FR149" s="58" t="s">
        <v>1821</v>
      </c>
      <c r="FS149" s="58" t="s">
        <v>1822</v>
      </c>
      <c r="FT149" s="58" t="s">
        <v>1823</v>
      </c>
      <c r="FU149" s="58" t="s">
        <v>1824</v>
      </c>
      <c r="FV149" s="59" t="s">
        <v>1825</v>
      </c>
      <c r="FW149" s="58" t="s">
        <v>1815</v>
      </c>
      <c r="FX149" s="58" t="s">
        <v>1816</v>
      </c>
      <c r="FY149" s="58" t="s">
        <v>1817</v>
      </c>
      <c r="FZ149" s="58" t="s">
        <v>1818</v>
      </c>
      <c r="GA149" s="58" t="s">
        <v>1819</v>
      </c>
      <c r="GB149" s="58" t="s">
        <v>1820</v>
      </c>
      <c r="GC149" s="58" t="s">
        <v>1821</v>
      </c>
      <c r="GD149" s="58" t="s">
        <v>1822</v>
      </c>
      <c r="GE149" s="60" t="s">
        <v>1823</v>
      </c>
      <c r="GF149" s="60" t="s">
        <v>1824</v>
      </c>
      <c r="GG149" s="61" t="s">
        <v>1825</v>
      </c>
      <c r="GH149" s="52"/>
      <c r="GI149" s="62" t="s">
        <v>1814</v>
      </c>
      <c r="GJ149" s="52"/>
      <c r="GK149" s="62"/>
      <c r="GL149" s="64"/>
    </row>
    <row r="150" spans="1:194" ht="20.25" hidden="1" customHeight="1" x14ac:dyDescent="0.2">
      <c r="A150" s="13"/>
      <c r="B150" s="55" t="s">
        <v>1826</v>
      </c>
      <c r="C150" s="56" t="s">
        <v>31</v>
      </c>
      <c r="D150" s="57">
        <v>3</v>
      </c>
      <c r="E150" s="59">
        <f t="shared" ref="E150:L150" si="400">IFERROR(SUM(E148:E149), 0)</f>
        <v>0</v>
      </c>
      <c r="F150" s="59">
        <f t="shared" si="400"/>
        <v>0</v>
      </c>
      <c r="G150" s="59">
        <f t="shared" si="400"/>
        <v>0</v>
      </c>
      <c r="H150" s="59">
        <f t="shared" si="400"/>
        <v>0</v>
      </c>
      <c r="I150" s="59">
        <f t="shared" si="400"/>
        <v>0</v>
      </c>
      <c r="J150" s="59">
        <f t="shared" si="400"/>
        <v>0</v>
      </c>
      <c r="K150" s="59">
        <f t="shared" si="400"/>
        <v>0</v>
      </c>
      <c r="L150" s="59">
        <f t="shared" si="400"/>
        <v>0</v>
      </c>
      <c r="M150" s="59">
        <f>IFERROR(SUM(M148:M149), 0)</f>
        <v>0</v>
      </c>
      <c r="N150" s="59">
        <f>IFERROR(SUM(N148:N149), 0)</f>
        <v>0</v>
      </c>
      <c r="O150" s="59">
        <f t="shared" si="376"/>
        <v>0</v>
      </c>
      <c r="P150" s="59">
        <f t="shared" ref="P150:Y150" si="401">IFERROR(SUM(P148:P149), 0)</f>
        <v>0</v>
      </c>
      <c r="Q150" s="59">
        <f t="shared" si="401"/>
        <v>0</v>
      </c>
      <c r="R150" s="59">
        <f t="shared" si="401"/>
        <v>0</v>
      </c>
      <c r="S150" s="59">
        <f t="shared" si="401"/>
        <v>0</v>
      </c>
      <c r="T150" s="59">
        <f t="shared" si="401"/>
        <v>0</v>
      </c>
      <c r="U150" s="59">
        <f t="shared" si="401"/>
        <v>0</v>
      </c>
      <c r="V150" s="59">
        <f t="shared" si="401"/>
        <v>0</v>
      </c>
      <c r="W150" s="59">
        <f t="shared" si="401"/>
        <v>0</v>
      </c>
      <c r="X150" s="59">
        <f t="shared" si="401"/>
        <v>0</v>
      </c>
      <c r="Y150" s="59">
        <f t="shared" si="401"/>
        <v>0</v>
      </c>
      <c r="Z150" s="59">
        <f t="shared" si="377"/>
        <v>0</v>
      </c>
      <c r="AA150" s="59">
        <f t="shared" ref="AA150:AJ150" si="402">IFERROR(SUM(AA148:AA149), 0)</f>
        <v>0</v>
      </c>
      <c r="AB150" s="59">
        <f t="shared" si="402"/>
        <v>0</v>
      </c>
      <c r="AC150" s="59">
        <f t="shared" si="402"/>
        <v>0</v>
      </c>
      <c r="AD150" s="59">
        <f t="shared" si="402"/>
        <v>0</v>
      </c>
      <c r="AE150" s="59">
        <f t="shared" si="402"/>
        <v>0</v>
      </c>
      <c r="AF150" s="59">
        <f t="shared" si="402"/>
        <v>0</v>
      </c>
      <c r="AG150" s="59">
        <f t="shared" si="402"/>
        <v>0</v>
      </c>
      <c r="AH150" s="59">
        <f t="shared" si="402"/>
        <v>0</v>
      </c>
      <c r="AI150" s="59">
        <f t="shared" si="402"/>
        <v>0</v>
      </c>
      <c r="AJ150" s="59">
        <f t="shared" si="402"/>
        <v>0</v>
      </c>
      <c r="AK150" s="59">
        <f t="shared" si="378"/>
        <v>0</v>
      </c>
      <c r="AL150" s="59">
        <f t="shared" ref="AL150:AU150" si="403">IFERROR(SUM(AL148:AL149), 0)</f>
        <v>0</v>
      </c>
      <c r="AM150" s="59">
        <f t="shared" si="403"/>
        <v>0</v>
      </c>
      <c r="AN150" s="59">
        <f t="shared" si="403"/>
        <v>0</v>
      </c>
      <c r="AO150" s="59">
        <f t="shared" si="403"/>
        <v>0</v>
      </c>
      <c r="AP150" s="59">
        <f t="shared" si="403"/>
        <v>0</v>
      </c>
      <c r="AQ150" s="59">
        <f t="shared" si="403"/>
        <v>0</v>
      </c>
      <c r="AR150" s="59">
        <f t="shared" si="403"/>
        <v>0</v>
      </c>
      <c r="AS150" s="59">
        <f t="shared" si="403"/>
        <v>0</v>
      </c>
      <c r="AT150" s="59">
        <f t="shared" si="403"/>
        <v>0</v>
      </c>
      <c r="AU150" s="59">
        <f t="shared" si="403"/>
        <v>0</v>
      </c>
      <c r="AV150" s="59">
        <f t="shared" si="379"/>
        <v>0</v>
      </c>
      <c r="AW150" s="59">
        <f t="shared" ref="AW150:BF150" si="404">IFERROR(SUM(AW148:AW149), 0)</f>
        <v>0</v>
      </c>
      <c r="AX150" s="59">
        <f t="shared" si="404"/>
        <v>0</v>
      </c>
      <c r="AY150" s="59">
        <f t="shared" si="404"/>
        <v>0</v>
      </c>
      <c r="AZ150" s="59">
        <f t="shared" si="404"/>
        <v>0</v>
      </c>
      <c r="BA150" s="59">
        <f t="shared" si="404"/>
        <v>0</v>
      </c>
      <c r="BB150" s="59">
        <f t="shared" si="404"/>
        <v>0</v>
      </c>
      <c r="BC150" s="59">
        <f t="shared" si="404"/>
        <v>0</v>
      </c>
      <c r="BD150" s="59">
        <f t="shared" si="404"/>
        <v>0</v>
      </c>
      <c r="BE150" s="59">
        <f t="shared" si="404"/>
        <v>0</v>
      </c>
      <c r="BF150" s="59">
        <f t="shared" si="404"/>
        <v>0</v>
      </c>
      <c r="BG150" s="59">
        <f t="shared" si="380"/>
        <v>0</v>
      </c>
      <c r="BH150" s="59">
        <f t="shared" ref="BH150:BQ150" si="405">IFERROR(SUM(BH148:BH149), 0)</f>
        <v>0</v>
      </c>
      <c r="BI150" s="59">
        <f t="shared" si="405"/>
        <v>0</v>
      </c>
      <c r="BJ150" s="59">
        <f t="shared" si="405"/>
        <v>0</v>
      </c>
      <c r="BK150" s="59">
        <f t="shared" si="405"/>
        <v>0</v>
      </c>
      <c r="BL150" s="59">
        <f t="shared" si="405"/>
        <v>0</v>
      </c>
      <c r="BM150" s="59">
        <f t="shared" si="405"/>
        <v>0</v>
      </c>
      <c r="BN150" s="59">
        <f t="shared" si="405"/>
        <v>0</v>
      </c>
      <c r="BO150" s="59">
        <f t="shared" si="405"/>
        <v>0</v>
      </c>
      <c r="BP150" s="59">
        <f t="shared" si="405"/>
        <v>0</v>
      </c>
      <c r="BQ150" s="59">
        <f t="shared" si="405"/>
        <v>0</v>
      </c>
      <c r="BR150" s="59">
        <f t="shared" si="381"/>
        <v>0</v>
      </c>
      <c r="BS150" s="59">
        <f t="shared" ref="BS150:CB150" si="406">IFERROR(SUM(BS148:BS149), 0)</f>
        <v>0</v>
      </c>
      <c r="BT150" s="59">
        <f t="shared" si="406"/>
        <v>0</v>
      </c>
      <c r="BU150" s="59">
        <f t="shared" si="406"/>
        <v>0</v>
      </c>
      <c r="BV150" s="59">
        <f t="shared" si="406"/>
        <v>0</v>
      </c>
      <c r="BW150" s="59">
        <f t="shared" si="406"/>
        <v>0</v>
      </c>
      <c r="BX150" s="59">
        <f t="shared" si="406"/>
        <v>0</v>
      </c>
      <c r="BY150" s="59">
        <f t="shared" si="406"/>
        <v>0</v>
      </c>
      <c r="BZ150" s="59">
        <f t="shared" si="406"/>
        <v>0</v>
      </c>
      <c r="CA150" s="59">
        <f t="shared" si="406"/>
        <v>0</v>
      </c>
      <c r="CB150" s="59">
        <f t="shared" si="406"/>
        <v>0</v>
      </c>
      <c r="CC150" s="59">
        <f t="shared" si="382"/>
        <v>0</v>
      </c>
      <c r="CD150" s="59">
        <f t="shared" ref="CD150:CM150" si="407">IFERROR(SUM(CD148:CD149), 0)</f>
        <v>0</v>
      </c>
      <c r="CE150" s="59">
        <f t="shared" si="407"/>
        <v>0</v>
      </c>
      <c r="CF150" s="59">
        <f t="shared" si="407"/>
        <v>0</v>
      </c>
      <c r="CG150" s="59">
        <f t="shared" si="407"/>
        <v>0</v>
      </c>
      <c r="CH150" s="59">
        <f t="shared" si="407"/>
        <v>0</v>
      </c>
      <c r="CI150" s="59">
        <f t="shared" si="407"/>
        <v>0</v>
      </c>
      <c r="CJ150" s="59">
        <f t="shared" si="407"/>
        <v>0</v>
      </c>
      <c r="CK150" s="59">
        <f t="shared" si="407"/>
        <v>0</v>
      </c>
      <c r="CL150" s="63">
        <f t="shared" si="407"/>
        <v>0</v>
      </c>
      <c r="CM150" s="63">
        <f t="shared" si="407"/>
        <v>0</v>
      </c>
      <c r="CN150" s="61">
        <f t="shared" si="383"/>
        <v>0</v>
      </c>
      <c r="CO150" s="52"/>
      <c r="CP150" s="62" t="s">
        <v>1827</v>
      </c>
      <c r="CQ150" s="52"/>
      <c r="CR150" s="62"/>
      <c r="CS150" s="64"/>
      <c r="CT150" s="64"/>
      <c r="CU150" s="55" t="s">
        <v>1826</v>
      </c>
      <c r="CV150" s="56" t="s">
        <v>31</v>
      </c>
      <c r="CW150" s="57">
        <v>3</v>
      </c>
      <c r="CX150" s="59" t="s">
        <v>1828</v>
      </c>
      <c r="CY150" s="59" t="s">
        <v>1829</v>
      </c>
      <c r="CZ150" s="59" t="s">
        <v>1830</v>
      </c>
      <c r="DA150" s="59" t="s">
        <v>1831</v>
      </c>
      <c r="DB150" s="59" t="s">
        <v>1832</v>
      </c>
      <c r="DC150" s="59" t="s">
        <v>1833</v>
      </c>
      <c r="DD150" s="59" t="s">
        <v>1834</v>
      </c>
      <c r="DE150" s="59" t="s">
        <v>1835</v>
      </c>
      <c r="DF150" s="59" t="s">
        <v>1836</v>
      </c>
      <c r="DG150" s="59" t="s">
        <v>1837</v>
      </c>
      <c r="DH150" s="59" t="s">
        <v>1838</v>
      </c>
      <c r="DI150" s="59" t="s">
        <v>1828</v>
      </c>
      <c r="DJ150" s="59" t="s">
        <v>1829</v>
      </c>
      <c r="DK150" s="59" t="s">
        <v>1830</v>
      </c>
      <c r="DL150" s="59" t="s">
        <v>1831</v>
      </c>
      <c r="DM150" s="59" t="s">
        <v>1832</v>
      </c>
      <c r="DN150" s="59" t="s">
        <v>1833</v>
      </c>
      <c r="DO150" s="59" t="s">
        <v>1834</v>
      </c>
      <c r="DP150" s="59" t="s">
        <v>1835</v>
      </c>
      <c r="DQ150" s="59" t="s">
        <v>1836</v>
      </c>
      <c r="DR150" s="59" t="s">
        <v>1837</v>
      </c>
      <c r="DS150" s="59" t="s">
        <v>1838</v>
      </c>
      <c r="DT150" s="59" t="s">
        <v>1828</v>
      </c>
      <c r="DU150" s="59" t="s">
        <v>1829</v>
      </c>
      <c r="DV150" s="59" t="s">
        <v>1830</v>
      </c>
      <c r="DW150" s="59" t="s">
        <v>1831</v>
      </c>
      <c r="DX150" s="59" t="s">
        <v>1832</v>
      </c>
      <c r="DY150" s="59" t="s">
        <v>1833</v>
      </c>
      <c r="DZ150" s="59" t="s">
        <v>1834</v>
      </c>
      <c r="EA150" s="59" t="s">
        <v>1835</v>
      </c>
      <c r="EB150" s="59" t="s">
        <v>1836</v>
      </c>
      <c r="EC150" s="59" t="s">
        <v>1837</v>
      </c>
      <c r="ED150" s="59" t="s">
        <v>1838</v>
      </c>
      <c r="EE150" s="59" t="s">
        <v>1828</v>
      </c>
      <c r="EF150" s="59" t="s">
        <v>1829</v>
      </c>
      <c r="EG150" s="59" t="s">
        <v>1830</v>
      </c>
      <c r="EH150" s="59" t="s">
        <v>1831</v>
      </c>
      <c r="EI150" s="59" t="s">
        <v>1832</v>
      </c>
      <c r="EJ150" s="59" t="s">
        <v>1833</v>
      </c>
      <c r="EK150" s="59" t="s">
        <v>1834</v>
      </c>
      <c r="EL150" s="59" t="s">
        <v>1835</v>
      </c>
      <c r="EM150" s="59" t="s">
        <v>1836</v>
      </c>
      <c r="EN150" s="59" t="s">
        <v>1837</v>
      </c>
      <c r="EO150" s="59" t="s">
        <v>1838</v>
      </c>
      <c r="EP150" s="59" t="s">
        <v>1828</v>
      </c>
      <c r="EQ150" s="59" t="s">
        <v>1829</v>
      </c>
      <c r="ER150" s="59" t="s">
        <v>1830</v>
      </c>
      <c r="ES150" s="59" t="s">
        <v>1831</v>
      </c>
      <c r="ET150" s="59" t="s">
        <v>1832</v>
      </c>
      <c r="EU150" s="59" t="s">
        <v>1833</v>
      </c>
      <c r="EV150" s="59" t="s">
        <v>1834</v>
      </c>
      <c r="EW150" s="59" t="s">
        <v>1835</v>
      </c>
      <c r="EX150" s="59" t="s">
        <v>1836</v>
      </c>
      <c r="EY150" s="59" t="s">
        <v>1837</v>
      </c>
      <c r="EZ150" s="59" t="s">
        <v>1838</v>
      </c>
      <c r="FA150" s="59" t="s">
        <v>1828</v>
      </c>
      <c r="FB150" s="59" t="s">
        <v>1829</v>
      </c>
      <c r="FC150" s="59" t="s">
        <v>1830</v>
      </c>
      <c r="FD150" s="59" t="s">
        <v>1831</v>
      </c>
      <c r="FE150" s="59" t="s">
        <v>1832</v>
      </c>
      <c r="FF150" s="59" t="s">
        <v>1833</v>
      </c>
      <c r="FG150" s="59" t="s">
        <v>1834</v>
      </c>
      <c r="FH150" s="59" t="s">
        <v>1835</v>
      </c>
      <c r="FI150" s="59" t="s">
        <v>1836</v>
      </c>
      <c r="FJ150" s="59" t="s">
        <v>1837</v>
      </c>
      <c r="FK150" s="59" t="s">
        <v>1838</v>
      </c>
      <c r="FL150" s="59" t="s">
        <v>1828</v>
      </c>
      <c r="FM150" s="59" t="s">
        <v>1829</v>
      </c>
      <c r="FN150" s="59" t="s">
        <v>1830</v>
      </c>
      <c r="FO150" s="59" t="s">
        <v>1831</v>
      </c>
      <c r="FP150" s="59" t="s">
        <v>1832</v>
      </c>
      <c r="FQ150" s="59" t="s">
        <v>1833</v>
      </c>
      <c r="FR150" s="59" t="s">
        <v>1834</v>
      </c>
      <c r="FS150" s="59" t="s">
        <v>1835</v>
      </c>
      <c r="FT150" s="59" t="s">
        <v>1836</v>
      </c>
      <c r="FU150" s="59" t="s">
        <v>1837</v>
      </c>
      <c r="FV150" s="59" t="s">
        <v>1838</v>
      </c>
      <c r="FW150" s="59" t="s">
        <v>1828</v>
      </c>
      <c r="FX150" s="59" t="s">
        <v>1829</v>
      </c>
      <c r="FY150" s="59" t="s">
        <v>1830</v>
      </c>
      <c r="FZ150" s="59" t="s">
        <v>1831</v>
      </c>
      <c r="GA150" s="59" t="s">
        <v>1832</v>
      </c>
      <c r="GB150" s="59" t="s">
        <v>1833</v>
      </c>
      <c r="GC150" s="59" t="s">
        <v>1834</v>
      </c>
      <c r="GD150" s="59" t="s">
        <v>1835</v>
      </c>
      <c r="GE150" s="63" t="s">
        <v>1836</v>
      </c>
      <c r="GF150" s="63" t="s">
        <v>1837</v>
      </c>
      <c r="GG150" s="61" t="s">
        <v>1838</v>
      </c>
      <c r="GH150" s="52"/>
      <c r="GI150" s="62" t="s">
        <v>1827</v>
      </c>
      <c r="GJ150" s="52"/>
      <c r="GK150" s="62"/>
      <c r="GL150" s="64"/>
    </row>
    <row r="151" spans="1:194" ht="20.25" hidden="1" customHeight="1" x14ac:dyDescent="0.2">
      <c r="A151" s="13"/>
      <c r="B151" s="55" t="s">
        <v>1839</v>
      </c>
      <c r="C151" s="56" t="s">
        <v>31</v>
      </c>
      <c r="D151" s="57">
        <v>3</v>
      </c>
      <c r="E151" s="58"/>
      <c r="F151" s="58"/>
      <c r="G151" s="58"/>
      <c r="H151" s="58"/>
      <c r="I151" s="58"/>
      <c r="J151" s="58"/>
      <c r="K151" s="58"/>
      <c r="L151" s="58"/>
      <c r="M151" s="58"/>
      <c r="N151" s="58"/>
      <c r="O151" s="59">
        <f t="shared" si="376"/>
        <v>0</v>
      </c>
      <c r="P151" s="58"/>
      <c r="Q151" s="58"/>
      <c r="R151" s="58"/>
      <c r="S151" s="58"/>
      <c r="T151" s="58"/>
      <c r="U151" s="58"/>
      <c r="V151" s="58"/>
      <c r="W151" s="58"/>
      <c r="X151" s="58"/>
      <c r="Y151" s="58"/>
      <c r="Z151" s="59">
        <f t="shared" si="377"/>
        <v>0</v>
      </c>
      <c r="AA151" s="58"/>
      <c r="AB151" s="58"/>
      <c r="AC151" s="58"/>
      <c r="AD151" s="58"/>
      <c r="AE151" s="58"/>
      <c r="AF151" s="58"/>
      <c r="AG151" s="58"/>
      <c r="AH151" s="58"/>
      <c r="AI151" s="58"/>
      <c r="AJ151" s="58"/>
      <c r="AK151" s="59">
        <f t="shared" si="378"/>
        <v>0</v>
      </c>
      <c r="AL151" s="58"/>
      <c r="AM151" s="58"/>
      <c r="AN151" s="58"/>
      <c r="AO151" s="58"/>
      <c r="AP151" s="58"/>
      <c r="AQ151" s="58"/>
      <c r="AR151" s="58"/>
      <c r="AS151" s="58"/>
      <c r="AT151" s="58"/>
      <c r="AU151" s="58"/>
      <c r="AV151" s="59">
        <f t="shared" si="379"/>
        <v>0</v>
      </c>
      <c r="AW151" s="58"/>
      <c r="AX151" s="58"/>
      <c r="AY151" s="58"/>
      <c r="AZ151" s="58"/>
      <c r="BA151" s="58"/>
      <c r="BB151" s="58"/>
      <c r="BC151" s="58"/>
      <c r="BD151" s="58"/>
      <c r="BE151" s="58"/>
      <c r="BF151" s="58"/>
      <c r="BG151" s="59">
        <f t="shared" si="380"/>
        <v>0</v>
      </c>
      <c r="BH151" s="58"/>
      <c r="BI151" s="58"/>
      <c r="BJ151" s="58"/>
      <c r="BK151" s="58"/>
      <c r="BL151" s="58"/>
      <c r="BM151" s="58"/>
      <c r="BN151" s="58"/>
      <c r="BO151" s="58"/>
      <c r="BP151" s="58"/>
      <c r="BQ151" s="58"/>
      <c r="BR151" s="59">
        <f t="shared" si="381"/>
        <v>0</v>
      </c>
      <c r="BS151" s="58"/>
      <c r="BT151" s="58"/>
      <c r="BU151" s="58"/>
      <c r="BV151" s="58"/>
      <c r="BW151" s="58"/>
      <c r="BX151" s="58"/>
      <c r="BY151" s="58"/>
      <c r="BZ151" s="58"/>
      <c r="CA151" s="58"/>
      <c r="CB151" s="58"/>
      <c r="CC151" s="59">
        <f t="shared" si="382"/>
        <v>0</v>
      </c>
      <c r="CD151" s="58"/>
      <c r="CE151" s="58"/>
      <c r="CF151" s="58"/>
      <c r="CG151" s="58"/>
      <c r="CH151" s="58"/>
      <c r="CI151" s="58"/>
      <c r="CJ151" s="58"/>
      <c r="CK151" s="58"/>
      <c r="CL151" s="60"/>
      <c r="CM151" s="60"/>
      <c r="CN151" s="61">
        <f t="shared" si="383"/>
        <v>0</v>
      </c>
      <c r="CO151" s="52"/>
      <c r="CP151" s="62" t="s">
        <v>1840</v>
      </c>
      <c r="CQ151" s="52"/>
      <c r="CR151" s="62"/>
      <c r="CS151" s="64"/>
      <c r="CT151" s="64"/>
      <c r="CU151" s="55" t="s">
        <v>1839</v>
      </c>
      <c r="CV151" s="56" t="s">
        <v>31</v>
      </c>
      <c r="CW151" s="57">
        <v>3</v>
      </c>
      <c r="CX151" s="58" t="s">
        <v>1841</v>
      </c>
      <c r="CY151" s="58" t="s">
        <v>1842</v>
      </c>
      <c r="CZ151" s="58" t="s">
        <v>1843</v>
      </c>
      <c r="DA151" s="58" t="s">
        <v>1844</v>
      </c>
      <c r="DB151" s="58" t="s">
        <v>1845</v>
      </c>
      <c r="DC151" s="58" t="s">
        <v>1846</v>
      </c>
      <c r="DD151" s="58" t="s">
        <v>1847</v>
      </c>
      <c r="DE151" s="58" t="s">
        <v>1848</v>
      </c>
      <c r="DF151" s="58" t="s">
        <v>1849</v>
      </c>
      <c r="DG151" s="58" t="s">
        <v>1850</v>
      </c>
      <c r="DH151" s="59" t="s">
        <v>1851</v>
      </c>
      <c r="DI151" s="58" t="s">
        <v>1841</v>
      </c>
      <c r="DJ151" s="58" t="s">
        <v>1842</v>
      </c>
      <c r="DK151" s="58" t="s">
        <v>1843</v>
      </c>
      <c r="DL151" s="58" t="s">
        <v>1844</v>
      </c>
      <c r="DM151" s="58" t="s">
        <v>1845</v>
      </c>
      <c r="DN151" s="58" t="s">
        <v>1846</v>
      </c>
      <c r="DO151" s="58" t="s">
        <v>1847</v>
      </c>
      <c r="DP151" s="58" t="s">
        <v>1848</v>
      </c>
      <c r="DQ151" s="58" t="s">
        <v>1849</v>
      </c>
      <c r="DR151" s="58" t="s">
        <v>1850</v>
      </c>
      <c r="DS151" s="59" t="s">
        <v>1851</v>
      </c>
      <c r="DT151" s="58" t="s">
        <v>1841</v>
      </c>
      <c r="DU151" s="58" t="s">
        <v>1842</v>
      </c>
      <c r="DV151" s="58" t="s">
        <v>1843</v>
      </c>
      <c r="DW151" s="58" t="s">
        <v>1844</v>
      </c>
      <c r="DX151" s="58" t="s">
        <v>1845</v>
      </c>
      <c r="DY151" s="58" t="s">
        <v>1846</v>
      </c>
      <c r="DZ151" s="58" t="s">
        <v>1847</v>
      </c>
      <c r="EA151" s="58" t="s">
        <v>1848</v>
      </c>
      <c r="EB151" s="58" t="s">
        <v>1849</v>
      </c>
      <c r="EC151" s="58" t="s">
        <v>1850</v>
      </c>
      <c r="ED151" s="59" t="s">
        <v>1851</v>
      </c>
      <c r="EE151" s="58" t="s">
        <v>1841</v>
      </c>
      <c r="EF151" s="58" t="s">
        <v>1842</v>
      </c>
      <c r="EG151" s="58" t="s">
        <v>1843</v>
      </c>
      <c r="EH151" s="58" t="s">
        <v>1844</v>
      </c>
      <c r="EI151" s="58" t="s">
        <v>1845</v>
      </c>
      <c r="EJ151" s="58" t="s">
        <v>1846</v>
      </c>
      <c r="EK151" s="58" t="s">
        <v>1847</v>
      </c>
      <c r="EL151" s="58" t="s">
        <v>1848</v>
      </c>
      <c r="EM151" s="58" t="s">
        <v>1849</v>
      </c>
      <c r="EN151" s="58" t="s">
        <v>1850</v>
      </c>
      <c r="EO151" s="59" t="s">
        <v>1851</v>
      </c>
      <c r="EP151" s="58" t="s">
        <v>1841</v>
      </c>
      <c r="EQ151" s="58" t="s">
        <v>1842</v>
      </c>
      <c r="ER151" s="58" t="s">
        <v>1843</v>
      </c>
      <c r="ES151" s="58" t="s">
        <v>1844</v>
      </c>
      <c r="ET151" s="58" t="s">
        <v>1845</v>
      </c>
      <c r="EU151" s="58" t="s">
        <v>1846</v>
      </c>
      <c r="EV151" s="58" t="s">
        <v>1847</v>
      </c>
      <c r="EW151" s="58" t="s">
        <v>1848</v>
      </c>
      <c r="EX151" s="58" t="s">
        <v>1849</v>
      </c>
      <c r="EY151" s="58" t="s">
        <v>1850</v>
      </c>
      <c r="EZ151" s="59" t="s">
        <v>1851</v>
      </c>
      <c r="FA151" s="58" t="s">
        <v>1841</v>
      </c>
      <c r="FB151" s="58" t="s">
        <v>1842</v>
      </c>
      <c r="FC151" s="58" t="s">
        <v>1843</v>
      </c>
      <c r="FD151" s="58" t="s">
        <v>1844</v>
      </c>
      <c r="FE151" s="58" t="s">
        <v>1845</v>
      </c>
      <c r="FF151" s="58" t="s">
        <v>1846</v>
      </c>
      <c r="FG151" s="58" t="s">
        <v>1847</v>
      </c>
      <c r="FH151" s="58" t="s">
        <v>1848</v>
      </c>
      <c r="FI151" s="58" t="s">
        <v>1849</v>
      </c>
      <c r="FJ151" s="58" t="s">
        <v>1850</v>
      </c>
      <c r="FK151" s="59" t="s">
        <v>1851</v>
      </c>
      <c r="FL151" s="58" t="s">
        <v>1841</v>
      </c>
      <c r="FM151" s="58" t="s">
        <v>1842</v>
      </c>
      <c r="FN151" s="58" t="s">
        <v>1843</v>
      </c>
      <c r="FO151" s="58" t="s">
        <v>1844</v>
      </c>
      <c r="FP151" s="58" t="s">
        <v>1845</v>
      </c>
      <c r="FQ151" s="58" t="s">
        <v>1846</v>
      </c>
      <c r="FR151" s="58" t="s">
        <v>1847</v>
      </c>
      <c r="FS151" s="58" t="s">
        <v>1848</v>
      </c>
      <c r="FT151" s="58" t="s">
        <v>1849</v>
      </c>
      <c r="FU151" s="58" t="s">
        <v>1850</v>
      </c>
      <c r="FV151" s="59" t="s">
        <v>1851</v>
      </c>
      <c r="FW151" s="58" t="s">
        <v>1841</v>
      </c>
      <c r="FX151" s="58" t="s">
        <v>1842</v>
      </c>
      <c r="FY151" s="58" t="s">
        <v>1843</v>
      </c>
      <c r="FZ151" s="58" t="s">
        <v>1844</v>
      </c>
      <c r="GA151" s="58" t="s">
        <v>1845</v>
      </c>
      <c r="GB151" s="58" t="s">
        <v>1846</v>
      </c>
      <c r="GC151" s="58" t="s">
        <v>1847</v>
      </c>
      <c r="GD151" s="58" t="s">
        <v>1848</v>
      </c>
      <c r="GE151" s="60" t="s">
        <v>1849</v>
      </c>
      <c r="GF151" s="60" t="s">
        <v>1850</v>
      </c>
      <c r="GG151" s="61" t="s">
        <v>1851</v>
      </c>
      <c r="GH151" s="52"/>
      <c r="GI151" s="62" t="s">
        <v>1840</v>
      </c>
      <c r="GJ151" s="52"/>
      <c r="GK151" s="62"/>
      <c r="GL151" s="64"/>
    </row>
    <row r="152" spans="1:194" ht="20.25" hidden="1" customHeight="1" x14ac:dyDescent="0.2">
      <c r="A152" s="13"/>
      <c r="B152" s="55" t="s">
        <v>1852</v>
      </c>
      <c r="C152" s="56" t="s">
        <v>31</v>
      </c>
      <c r="D152" s="57">
        <v>3</v>
      </c>
      <c r="E152" s="58"/>
      <c r="F152" s="58"/>
      <c r="G152" s="58"/>
      <c r="H152" s="58"/>
      <c r="I152" s="58"/>
      <c r="J152" s="58"/>
      <c r="K152" s="58"/>
      <c r="L152" s="58"/>
      <c r="M152" s="58"/>
      <c r="N152" s="58"/>
      <c r="O152" s="59">
        <f t="shared" si="376"/>
        <v>0</v>
      </c>
      <c r="P152" s="58"/>
      <c r="Q152" s="58"/>
      <c r="R152" s="58"/>
      <c r="S152" s="58"/>
      <c r="T152" s="58"/>
      <c r="U152" s="58"/>
      <c r="V152" s="58"/>
      <c r="W152" s="58"/>
      <c r="X152" s="58"/>
      <c r="Y152" s="58"/>
      <c r="Z152" s="59">
        <f t="shared" si="377"/>
        <v>0</v>
      </c>
      <c r="AA152" s="58"/>
      <c r="AB152" s="58"/>
      <c r="AC152" s="58"/>
      <c r="AD152" s="58"/>
      <c r="AE152" s="58"/>
      <c r="AF152" s="58"/>
      <c r="AG152" s="58"/>
      <c r="AH152" s="58"/>
      <c r="AI152" s="58"/>
      <c r="AJ152" s="58"/>
      <c r="AK152" s="59">
        <f t="shared" si="378"/>
        <v>0</v>
      </c>
      <c r="AL152" s="58"/>
      <c r="AM152" s="58"/>
      <c r="AN152" s="58"/>
      <c r="AO152" s="58"/>
      <c r="AP152" s="58"/>
      <c r="AQ152" s="58"/>
      <c r="AR152" s="58"/>
      <c r="AS152" s="58"/>
      <c r="AT152" s="58"/>
      <c r="AU152" s="58"/>
      <c r="AV152" s="59">
        <f t="shared" si="379"/>
        <v>0</v>
      </c>
      <c r="AW152" s="58"/>
      <c r="AX152" s="58"/>
      <c r="AY152" s="58"/>
      <c r="AZ152" s="58"/>
      <c r="BA152" s="58"/>
      <c r="BB152" s="58"/>
      <c r="BC152" s="58"/>
      <c r="BD152" s="58"/>
      <c r="BE152" s="58"/>
      <c r="BF152" s="58"/>
      <c r="BG152" s="59">
        <f t="shared" si="380"/>
        <v>0</v>
      </c>
      <c r="BH152" s="58"/>
      <c r="BI152" s="58"/>
      <c r="BJ152" s="58"/>
      <c r="BK152" s="58"/>
      <c r="BL152" s="58"/>
      <c r="BM152" s="58"/>
      <c r="BN152" s="58"/>
      <c r="BO152" s="58"/>
      <c r="BP152" s="58"/>
      <c r="BQ152" s="58"/>
      <c r="BR152" s="59">
        <f t="shared" si="381"/>
        <v>0</v>
      </c>
      <c r="BS152" s="58"/>
      <c r="BT152" s="58"/>
      <c r="BU152" s="58"/>
      <c r="BV152" s="58"/>
      <c r="BW152" s="58"/>
      <c r="BX152" s="58"/>
      <c r="BY152" s="58"/>
      <c r="BZ152" s="58"/>
      <c r="CA152" s="58"/>
      <c r="CB152" s="58"/>
      <c r="CC152" s="59">
        <f t="shared" si="382"/>
        <v>0</v>
      </c>
      <c r="CD152" s="58"/>
      <c r="CE152" s="58"/>
      <c r="CF152" s="58"/>
      <c r="CG152" s="58"/>
      <c r="CH152" s="58"/>
      <c r="CI152" s="58"/>
      <c r="CJ152" s="58"/>
      <c r="CK152" s="58"/>
      <c r="CL152" s="60"/>
      <c r="CM152" s="60"/>
      <c r="CN152" s="61">
        <f t="shared" si="383"/>
        <v>0</v>
      </c>
      <c r="CO152" s="52"/>
      <c r="CP152" s="62" t="s">
        <v>1853</v>
      </c>
      <c r="CQ152" s="52"/>
      <c r="CR152" s="62"/>
      <c r="CS152" s="64"/>
      <c r="CT152" s="64"/>
      <c r="CU152" s="55" t="s">
        <v>1852</v>
      </c>
      <c r="CV152" s="56" t="s">
        <v>31</v>
      </c>
      <c r="CW152" s="57">
        <v>3</v>
      </c>
      <c r="CX152" s="58" t="s">
        <v>1854</v>
      </c>
      <c r="CY152" s="58" t="s">
        <v>1855</v>
      </c>
      <c r="CZ152" s="58" t="s">
        <v>1856</v>
      </c>
      <c r="DA152" s="58" t="s">
        <v>1857</v>
      </c>
      <c r="DB152" s="58" t="s">
        <v>1858</v>
      </c>
      <c r="DC152" s="58" t="s">
        <v>1859</v>
      </c>
      <c r="DD152" s="58" t="s">
        <v>1860</v>
      </c>
      <c r="DE152" s="58" t="s">
        <v>1861</v>
      </c>
      <c r="DF152" s="58" t="s">
        <v>1862</v>
      </c>
      <c r="DG152" s="58" t="s">
        <v>1863</v>
      </c>
      <c r="DH152" s="59" t="s">
        <v>1864</v>
      </c>
      <c r="DI152" s="58" t="s">
        <v>1854</v>
      </c>
      <c r="DJ152" s="58" t="s">
        <v>1855</v>
      </c>
      <c r="DK152" s="58" t="s">
        <v>1856</v>
      </c>
      <c r="DL152" s="58" t="s">
        <v>1857</v>
      </c>
      <c r="DM152" s="58" t="s">
        <v>1858</v>
      </c>
      <c r="DN152" s="58" t="s">
        <v>1859</v>
      </c>
      <c r="DO152" s="58" t="s">
        <v>1860</v>
      </c>
      <c r="DP152" s="58" t="s">
        <v>1861</v>
      </c>
      <c r="DQ152" s="58" t="s">
        <v>1862</v>
      </c>
      <c r="DR152" s="58" t="s">
        <v>1863</v>
      </c>
      <c r="DS152" s="59" t="s">
        <v>1864</v>
      </c>
      <c r="DT152" s="58" t="s">
        <v>1854</v>
      </c>
      <c r="DU152" s="58" t="s">
        <v>1855</v>
      </c>
      <c r="DV152" s="58" t="s">
        <v>1856</v>
      </c>
      <c r="DW152" s="58" t="s">
        <v>1857</v>
      </c>
      <c r="DX152" s="58" t="s">
        <v>1858</v>
      </c>
      <c r="DY152" s="58" t="s">
        <v>1859</v>
      </c>
      <c r="DZ152" s="58" t="s">
        <v>1860</v>
      </c>
      <c r="EA152" s="58" t="s">
        <v>1861</v>
      </c>
      <c r="EB152" s="58" t="s">
        <v>1862</v>
      </c>
      <c r="EC152" s="58" t="s">
        <v>1863</v>
      </c>
      <c r="ED152" s="59" t="s">
        <v>1864</v>
      </c>
      <c r="EE152" s="58" t="s">
        <v>1854</v>
      </c>
      <c r="EF152" s="58" t="s">
        <v>1855</v>
      </c>
      <c r="EG152" s="58" t="s">
        <v>1856</v>
      </c>
      <c r="EH152" s="58" t="s">
        <v>1857</v>
      </c>
      <c r="EI152" s="58" t="s">
        <v>1858</v>
      </c>
      <c r="EJ152" s="58" t="s">
        <v>1859</v>
      </c>
      <c r="EK152" s="58" t="s">
        <v>1860</v>
      </c>
      <c r="EL152" s="58" t="s">
        <v>1861</v>
      </c>
      <c r="EM152" s="58" t="s">
        <v>1862</v>
      </c>
      <c r="EN152" s="58" t="s">
        <v>1863</v>
      </c>
      <c r="EO152" s="59" t="s">
        <v>1864</v>
      </c>
      <c r="EP152" s="58" t="s">
        <v>1854</v>
      </c>
      <c r="EQ152" s="58" t="s">
        <v>1855</v>
      </c>
      <c r="ER152" s="58" t="s">
        <v>1856</v>
      </c>
      <c r="ES152" s="58" t="s">
        <v>1857</v>
      </c>
      <c r="ET152" s="58" t="s">
        <v>1858</v>
      </c>
      <c r="EU152" s="58" t="s">
        <v>1859</v>
      </c>
      <c r="EV152" s="58" t="s">
        <v>1860</v>
      </c>
      <c r="EW152" s="58" t="s">
        <v>1861</v>
      </c>
      <c r="EX152" s="58" t="s">
        <v>1862</v>
      </c>
      <c r="EY152" s="58" t="s">
        <v>1863</v>
      </c>
      <c r="EZ152" s="59" t="s">
        <v>1864</v>
      </c>
      <c r="FA152" s="58" t="s">
        <v>1854</v>
      </c>
      <c r="FB152" s="58" t="s">
        <v>1855</v>
      </c>
      <c r="FC152" s="58" t="s">
        <v>1856</v>
      </c>
      <c r="FD152" s="58" t="s">
        <v>1857</v>
      </c>
      <c r="FE152" s="58" t="s">
        <v>1858</v>
      </c>
      <c r="FF152" s="58" t="s">
        <v>1859</v>
      </c>
      <c r="FG152" s="58" t="s">
        <v>1860</v>
      </c>
      <c r="FH152" s="58" t="s">
        <v>1861</v>
      </c>
      <c r="FI152" s="58" t="s">
        <v>1862</v>
      </c>
      <c r="FJ152" s="58" t="s">
        <v>1863</v>
      </c>
      <c r="FK152" s="59" t="s">
        <v>1864</v>
      </c>
      <c r="FL152" s="58" t="s">
        <v>1854</v>
      </c>
      <c r="FM152" s="58" t="s">
        <v>1855</v>
      </c>
      <c r="FN152" s="58" t="s">
        <v>1856</v>
      </c>
      <c r="FO152" s="58" t="s">
        <v>1857</v>
      </c>
      <c r="FP152" s="58" t="s">
        <v>1858</v>
      </c>
      <c r="FQ152" s="58" t="s">
        <v>1859</v>
      </c>
      <c r="FR152" s="58" t="s">
        <v>1860</v>
      </c>
      <c r="FS152" s="58" t="s">
        <v>1861</v>
      </c>
      <c r="FT152" s="58" t="s">
        <v>1862</v>
      </c>
      <c r="FU152" s="58" t="s">
        <v>1863</v>
      </c>
      <c r="FV152" s="59" t="s">
        <v>1864</v>
      </c>
      <c r="FW152" s="58" t="s">
        <v>1854</v>
      </c>
      <c r="FX152" s="58" t="s">
        <v>1855</v>
      </c>
      <c r="FY152" s="58" t="s">
        <v>1856</v>
      </c>
      <c r="FZ152" s="58" t="s">
        <v>1857</v>
      </c>
      <c r="GA152" s="58" t="s">
        <v>1858</v>
      </c>
      <c r="GB152" s="58" t="s">
        <v>1859</v>
      </c>
      <c r="GC152" s="58" t="s">
        <v>1860</v>
      </c>
      <c r="GD152" s="58" t="s">
        <v>1861</v>
      </c>
      <c r="GE152" s="60" t="s">
        <v>1862</v>
      </c>
      <c r="GF152" s="60" t="s">
        <v>1863</v>
      </c>
      <c r="GG152" s="61" t="s">
        <v>1864</v>
      </c>
      <c r="GH152" s="52"/>
      <c r="GI152" s="62" t="s">
        <v>1853</v>
      </c>
      <c r="GJ152" s="52"/>
      <c r="GK152" s="62"/>
      <c r="GL152" s="64"/>
    </row>
    <row r="153" spans="1:194" ht="20.25" hidden="1" customHeight="1" x14ac:dyDescent="0.2">
      <c r="A153" s="13"/>
      <c r="B153" s="55" t="s">
        <v>1865</v>
      </c>
      <c r="C153" s="56" t="s">
        <v>31</v>
      </c>
      <c r="D153" s="57">
        <v>3</v>
      </c>
      <c r="E153" s="59">
        <f t="shared" ref="E153:L153" si="408">IFERROR(SUM(E151:E152), 0)</f>
        <v>0</v>
      </c>
      <c r="F153" s="59">
        <f t="shared" si="408"/>
        <v>0</v>
      </c>
      <c r="G153" s="59">
        <f t="shared" si="408"/>
        <v>0</v>
      </c>
      <c r="H153" s="59">
        <f t="shared" si="408"/>
        <v>0</v>
      </c>
      <c r="I153" s="59">
        <f t="shared" si="408"/>
        <v>0</v>
      </c>
      <c r="J153" s="59">
        <f t="shared" si="408"/>
        <v>0</v>
      </c>
      <c r="K153" s="59">
        <f t="shared" si="408"/>
        <v>0</v>
      </c>
      <c r="L153" s="59">
        <f t="shared" si="408"/>
        <v>0</v>
      </c>
      <c r="M153" s="59">
        <f>IFERROR(SUM(M151:M152), 0)</f>
        <v>0</v>
      </c>
      <c r="N153" s="59">
        <f>IFERROR(SUM(N151:N152), 0)</f>
        <v>0</v>
      </c>
      <c r="O153" s="59">
        <f t="shared" si="376"/>
        <v>0</v>
      </c>
      <c r="P153" s="59">
        <f t="shared" ref="P153:Y153" si="409">IFERROR(SUM(P151:P152), 0)</f>
        <v>0</v>
      </c>
      <c r="Q153" s="59">
        <f t="shared" si="409"/>
        <v>0</v>
      </c>
      <c r="R153" s="59">
        <f t="shared" si="409"/>
        <v>0</v>
      </c>
      <c r="S153" s="59">
        <f t="shared" si="409"/>
        <v>0</v>
      </c>
      <c r="T153" s="59">
        <f t="shared" si="409"/>
        <v>0</v>
      </c>
      <c r="U153" s="59">
        <f t="shared" si="409"/>
        <v>0</v>
      </c>
      <c r="V153" s="59">
        <f t="shared" si="409"/>
        <v>0</v>
      </c>
      <c r="W153" s="59">
        <f t="shared" si="409"/>
        <v>0</v>
      </c>
      <c r="X153" s="59">
        <f t="shared" si="409"/>
        <v>0</v>
      </c>
      <c r="Y153" s="59">
        <f t="shared" si="409"/>
        <v>0</v>
      </c>
      <c r="Z153" s="59">
        <f t="shared" si="377"/>
        <v>0</v>
      </c>
      <c r="AA153" s="59">
        <f t="shared" ref="AA153:AJ153" si="410">IFERROR(SUM(AA151:AA152), 0)</f>
        <v>0</v>
      </c>
      <c r="AB153" s="59">
        <f t="shared" si="410"/>
        <v>0</v>
      </c>
      <c r="AC153" s="59">
        <f t="shared" si="410"/>
        <v>0</v>
      </c>
      <c r="AD153" s="59">
        <f t="shared" si="410"/>
        <v>0</v>
      </c>
      <c r="AE153" s="59">
        <f t="shared" si="410"/>
        <v>0</v>
      </c>
      <c r="AF153" s="59">
        <f t="shared" si="410"/>
        <v>0</v>
      </c>
      <c r="AG153" s="59">
        <f t="shared" si="410"/>
        <v>0</v>
      </c>
      <c r="AH153" s="59">
        <f t="shared" si="410"/>
        <v>0</v>
      </c>
      <c r="AI153" s="59">
        <f t="shared" si="410"/>
        <v>0</v>
      </c>
      <c r="AJ153" s="59">
        <f t="shared" si="410"/>
        <v>0</v>
      </c>
      <c r="AK153" s="59">
        <f t="shared" si="378"/>
        <v>0</v>
      </c>
      <c r="AL153" s="59">
        <f t="shared" ref="AL153:AU153" si="411">IFERROR(SUM(AL151:AL152), 0)</f>
        <v>0</v>
      </c>
      <c r="AM153" s="59">
        <f t="shared" si="411"/>
        <v>0</v>
      </c>
      <c r="AN153" s="59">
        <f t="shared" si="411"/>
        <v>0</v>
      </c>
      <c r="AO153" s="59">
        <f t="shared" si="411"/>
        <v>0</v>
      </c>
      <c r="AP153" s="59">
        <f t="shared" si="411"/>
        <v>0</v>
      </c>
      <c r="AQ153" s="59">
        <f t="shared" si="411"/>
        <v>0</v>
      </c>
      <c r="AR153" s="59">
        <f t="shared" si="411"/>
        <v>0</v>
      </c>
      <c r="AS153" s="59">
        <f t="shared" si="411"/>
        <v>0</v>
      </c>
      <c r="AT153" s="59">
        <f t="shared" si="411"/>
        <v>0</v>
      </c>
      <c r="AU153" s="59">
        <f t="shared" si="411"/>
        <v>0</v>
      </c>
      <c r="AV153" s="59">
        <f t="shared" si="379"/>
        <v>0</v>
      </c>
      <c r="AW153" s="59">
        <f t="shared" ref="AW153:BF153" si="412">IFERROR(SUM(AW151:AW152), 0)</f>
        <v>0</v>
      </c>
      <c r="AX153" s="59">
        <f t="shared" si="412"/>
        <v>0</v>
      </c>
      <c r="AY153" s="59">
        <f t="shared" si="412"/>
        <v>0</v>
      </c>
      <c r="AZ153" s="59">
        <f t="shared" si="412"/>
        <v>0</v>
      </c>
      <c r="BA153" s="59">
        <f t="shared" si="412"/>
        <v>0</v>
      </c>
      <c r="BB153" s="59">
        <f t="shared" si="412"/>
        <v>0</v>
      </c>
      <c r="BC153" s="59">
        <f t="shared" si="412"/>
        <v>0</v>
      </c>
      <c r="BD153" s="59">
        <f t="shared" si="412"/>
        <v>0</v>
      </c>
      <c r="BE153" s="59">
        <f t="shared" si="412"/>
        <v>0</v>
      </c>
      <c r="BF153" s="59">
        <f t="shared" si="412"/>
        <v>0</v>
      </c>
      <c r="BG153" s="59">
        <f t="shared" si="380"/>
        <v>0</v>
      </c>
      <c r="BH153" s="59">
        <f t="shared" ref="BH153:BQ153" si="413">IFERROR(SUM(BH151:BH152), 0)</f>
        <v>0</v>
      </c>
      <c r="BI153" s="59">
        <f t="shared" si="413"/>
        <v>0</v>
      </c>
      <c r="BJ153" s="59">
        <f t="shared" si="413"/>
        <v>0</v>
      </c>
      <c r="BK153" s="59">
        <f t="shared" si="413"/>
        <v>0</v>
      </c>
      <c r="BL153" s="59">
        <f t="shared" si="413"/>
        <v>0</v>
      </c>
      <c r="BM153" s="59">
        <f t="shared" si="413"/>
        <v>0</v>
      </c>
      <c r="BN153" s="59">
        <f t="shared" si="413"/>
        <v>0</v>
      </c>
      <c r="BO153" s="59">
        <f t="shared" si="413"/>
        <v>0</v>
      </c>
      <c r="BP153" s="59">
        <f t="shared" si="413"/>
        <v>0</v>
      </c>
      <c r="BQ153" s="59">
        <f t="shared" si="413"/>
        <v>0</v>
      </c>
      <c r="BR153" s="59">
        <f t="shared" si="381"/>
        <v>0</v>
      </c>
      <c r="BS153" s="59">
        <f t="shared" ref="BS153:CB153" si="414">IFERROR(SUM(BS151:BS152), 0)</f>
        <v>0</v>
      </c>
      <c r="BT153" s="59">
        <f t="shared" si="414"/>
        <v>0</v>
      </c>
      <c r="BU153" s="59">
        <f t="shared" si="414"/>
        <v>0</v>
      </c>
      <c r="BV153" s="59">
        <f t="shared" si="414"/>
        <v>0</v>
      </c>
      <c r="BW153" s="59">
        <f t="shared" si="414"/>
        <v>0</v>
      </c>
      <c r="BX153" s="59">
        <f t="shared" si="414"/>
        <v>0</v>
      </c>
      <c r="BY153" s="59">
        <f t="shared" si="414"/>
        <v>0</v>
      </c>
      <c r="BZ153" s="59">
        <f t="shared" si="414"/>
        <v>0</v>
      </c>
      <c r="CA153" s="59">
        <f t="shared" si="414"/>
        <v>0</v>
      </c>
      <c r="CB153" s="59">
        <f t="shared" si="414"/>
        <v>0</v>
      </c>
      <c r="CC153" s="59">
        <f t="shared" si="382"/>
        <v>0</v>
      </c>
      <c r="CD153" s="59">
        <f t="shared" ref="CD153:CM153" si="415">IFERROR(SUM(CD151:CD152), 0)</f>
        <v>0</v>
      </c>
      <c r="CE153" s="59">
        <f t="shared" si="415"/>
        <v>0</v>
      </c>
      <c r="CF153" s="59">
        <f t="shared" si="415"/>
        <v>0</v>
      </c>
      <c r="CG153" s="59">
        <f t="shared" si="415"/>
        <v>0</v>
      </c>
      <c r="CH153" s="59">
        <f t="shared" si="415"/>
        <v>0</v>
      </c>
      <c r="CI153" s="59">
        <f t="shared" si="415"/>
        <v>0</v>
      </c>
      <c r="CJ153" s="59">
        <f t="shared" si="415"/>
        <v>0</v>
      </c>
      <c r="CK153" s="59">
        <f t="shared" si="415"/>
        <v>0</v>
      </c>
      <c r="CL153" s="63">
        <f t="shared" si="415"/>
        <v>0</v>
      </c>
      <c r="CM153" s="63">
        <f t="shared" si="415"/>
        <v>0</v>
      </c>
      <c r="CN153" s="61">
        <f t="shared" si="383"/>
        <v>0</v>
      </c>
      <c r="CO153" s="52"/>
      <c r="CP153" s="62" t="s">
        <v>1866</v>
      </c>
      <c r="CQ153" s="52"/>
      <c r="CR153" s="62"/>
      <c r="CS153" s="64"/>
      <c r="CT153" s="64"/>
      <c r="CU153" s="55" t="s">
        <v>1865</v>
      </c>
      <c r="CV153" s="56" t="s">
        <v>31</v>
      </c>
      <c r="CW153" s="57">
        <v>3</v>
      </c>
      <c r="CX153" s="59" t="s">
        <v>1867</v>
      </c>
      <c r="CY153" s="59" t="s">
        <v>1868</v>
      </c>
      <c r="CZ153" s="59" t="s">
        <v>1869</v>
      </c>
      <c r="DA153" s="59" t="s">
        <v>1870</v>
      </c>
      <c r="DB153" s="59" t="s">
        <v>1871</v>
      </c>
      <c r="DC153" s="59" t="s">
        <v>1872</v>
      </c>
      <c r="DD153" s="59" t="s">
        <v>1873</v>
      </c>
      <c r="DE153" s="59" t="s">
        <v>1874</v>
      </c>
      <c r="DF153" s="59" t="s">
        <v>1875</v>
      </c>
      <c r="DG153" s="59" t="s">
        <v>1876</v>
      </c>
      <c r="DH153" s="59" t="s">
        <v>1877</v>
      </c>
      <c r="DI153" s="59" t="s">
        <v>1867</v>
      </c>
      <c r="DJ153" s="59" t="s">
        <v>1868</v>
      </c>
      <c r="DK153" s="59" t="s">
        <v>1869</v>
      </c>
      <c r="DL153" s="59" t="s">
        <v>1870</v>
      </c>
      <c r="DM153" s="59" t="s">
        <v>1871</v>
      </c>
      <c r="DN153" s="59" t="s">
        <v>1872</v>
      </c>
      <c r="DO153" s="59" t="s">
        <v>1873</v>
      </c>
      <c r="DP153" s="59" t="s">
        <v>1874</v>
      </c>
      <c r="DQ153" s="59" t="s">
        <v>1875</v>
      </c>
      <c r="DR153" s="59" t="s">
        <v>1876</v>
      </c>
      <c r="DS153" s="59" t="s">
        <v>1877</v>
      </c>
      <c r="DT153" s="59" t="s">
        <v>1867</v>
      </c>
      <c r="DU153" s="59" t="s">
        <v>1868</v>
      </c>
      <c r="DV153" s="59" t="s">
        <v>1869</v>
      </c>
      <c r="DW153" s="59" t="s">
        <v>1870</v>
      </c>
      <c r="DX153" s="59" t="s">
        <v>1871</v>
      </c>
      <c r="DY153" s="59" t="s">
        <v>1872</v>
      </c>
      <c r="DZ153" s="59" t="s">
        <v>1873</v>
      </c>
      <c r="EA153" s="59" t="s">
        <v>1874</v>
      </c>
      <c r="EB153" s="59" t="s">
        <v>1875</v>
      </c>
      <c r="EC153" s="59" t="s">
        <v>1876</v>
      </c>
      <c r="ED153" s="59" t="s">
        <v>1877</v>
      </c>
      <c r="EE153" s="59" t="s">
        <v>1867</v>
      </c>
      <c r="EF153" s="59" t="s">
        <v>1868</v>
      </c>
      <c r="EG153" s="59" t="s">
        <v>1869</v>
      </c>
      <c r="EH153" s="59" t="s">
        <v>1870</v>
      </c>
      <c r="EI153" s="59" t="s">
        <v>1871</v>
      </c>
      <c r="EJ153" s="59" t="s">
        <v>1872</v>
      </c>
      <c r="EK153" s="59" t="s">
        <v>1873</v>
      </c>
      <c r="EL153" s="59" t="s">
        <v>1874</v>
      </c>
      <c r="EM153" s="59" t="s">
        <v>1875</v>
      </c>
      <c r="EN153" s="59" t="s">
        <v>1876</v>
      </c>
      <c r="EO153" s="59" t="s">
        <v>1877</v>
      </c>
      <c r="EP153" s="59" t="s">
        <v>1867</v>
      </c>
      <c r="EQ153" s="59" t="s">
        <v>1868</v>
      </c>
      <c r="ER153" s="59" t="s">
        <v>1869</v>
      </c>
      <c r="ES153" s="59" t="s">
        <v>1870</v>
      </c>
      <c r="ET153" s="59" t="s">
        <v>1871</v>
      </c>
      <c r="EU153" s="59" t="s">
        <v>1872</v>
      </c>
      <c r="EV153" s="59" t="s">
        <v>1873</v>
      </c>
      <c r="EW153" s="59" t="s">
        <v>1874</v>
      </c>
      <c r="EX153" s="59" t="s">
        <v>1875</v>
      </c>
      <c r="EY153" s="59" t="s">
        <v>1876</v>
      </c>
      <c r="EZ153" s="59" t="s">
        <v>1877</v>
      </c>
      <c r="FA153" s="59" t="s">
        <v>1867</v>
      </c>
      <c r="FB153" s="59" t="s">
        <v>1868</v>
      </c>
      <c r="FC153" s="59" t="s">
        <v>1869</v>
      </c>
      <c r="FD153" s="59" t="s">
        <v>1870</v>
      </c>
      <c r="FE153" s="59" t="s">
        <v>1871</v>
      </c>
      <c r="FF153" s="59" t="s">
        <v>1872</v>
      </c>
      <c r="FG153" s="59" t="s">
        <v>1873</v>
      </c>
      <c r="FH153" s="59" t="s">
        <v>1874</v>
      </c>
      <c r="FI153" s="59" t="s">
        <v>1875</v>
      </c>
      <c r="FJ153" s="59" t="s">
        <v>1876</v>
      </c>
      <c r="FK153" s="59" t="s">
        <v>1877</v>
      </c>
      <c r="FL153" s="59" t="s">
        <v>1867</v>
      </c>
      <c r="FM153" s="59" t="s">
        <v>1868</v>
      </c>
      <c r="FN153" s="59" t="s">
        <v>1869</v>
      </c>
      <c r="FO153" s="59" t="s">
        <v>1870</v>
      </c>
      <c r="FP153" s="59" t="s">
        <v>1871</v>
      </c>
      <c r="FQ153" s="59" t="s">
        <v>1872</v>
      </c>
      <c r="FR153" s="59" t="s">
        <v>1873</v>
      </c>
      <c r="FS153" s="59" t="s">
        <v>1874</v>
      </c>
      <c r="FT153" s="59" t="s">
        <v>1875</v>
      </c>
      <c r="FU153" s="59" t="s">
        <v>1876</v>
      </c>
      <c r="FV153" s="59" t="s">
        <v>1877</v>
      </c>
      <c r="FW153" s="59" t="s">
        <v>1867</v>
      </c>
      <c r="FX153" s="59" t="s">
        <v>1868</v>
      </c>
      <c r="FY153" s="59" t="s">
        <v>1869</v>
      </c>
      <c r="FZ153" s="59" t="s">
        <v>1870</v>
      </c>
      <c r="GA153" s="59" t="s">
        <v>1871</v>
      </c>
      <c r="GB153" s="59" t="s">
        <v>1872</v>
      </c>
      <c r="GC153" s="59" t="s">
        <v>1873</v>
      </c>
      <c r="GD153" s="59" t="s">
        <v>1874</v>
      </c>
      <c r="GE153" s="63" t="s">
        <v>1875</v>
      </c>
      <c r="GF153" s="63" t="s">
        <v>1876</v>
      </c>
      <c r="GG153" s="61" t="s">
        <v>1877</v>
      </c>
      <c r="GH153" s="52"/>
      <c r="GI153" s="62" t="s">
        <v>1866</v>
      </c>
      <c r="GJ153" s="52"/>
      <c r="GK153" s="62"/>
      <c r="GL153" s="64"/>
    </row>
    <row r="154" spans="1:194" ht="20.25" hidden="1" customHeight="1" x14ac:dyDescent="0.2">
      <c r="A154" s="13"/>
      <c r="B154" s="55" t="s">
        <v>1878</v>
      </c>
      <c r="C154" s="56" t="s">
        <v>31</v>
      </c>
      <c r="D154" s="57">
        <v>3</v>
      </c>
      <c r="E154" s="58"/>
      <c r="F154" s="58"/>
      <c r="G154" s="58"/>
      <c r="H154" s="58"/>
      <c r="I154" s="58"/>
      <c r="J154" s="58"/>
      <c r="K154" s="58"/>
      <c r="L154" s="58"/>
      <c r="M154" s="58"/>
      <c r="N154" s="58"/>
      <c r="O154" s="59">
        <f t="shared" si="376"/>
        <v>0</v>
      </c>
      <c r="P154" s="58"/>
      <c r="Q154" s="58"/>
      <c r="R154" s="58"/>
      <c r="S154" s="58"/>
      <c r="T154" s="58"/>
      <c r="U154" s="58"/>
      <c r="V154" s="58"/>
      <c r="W154" s="58"/>
      <c r="X154" s="58"/>
      <c r="Y154" s="58"/>
      <c r="Z154" s="59">
        <f t="shared" si="377"/>
        <v>0</v>
      </c>
      <c r="AA154" s="58"/>
      <c r="AB154" s="58"/>
      <c r="AC154" s="58"/>
      <c r="AD154" s="58"/>
      <c r="AE154" s="58"/>
      <c r="AF154" s="58"/>
      <c r="AG154" s="58"/>
      <c r="AH154" s="58"/>
      <c r="AI154" s="58"/>
      <c r="AJ154" s="58"/>
      <c r="AK154" s="59">
        <f t="shared" si="378"/>
        <v>0</v>
      </c>
      <c r="AL154" s="58"/>
      <c r="AM154" s="58"/>
      <c r="AN154" s="58"/>
      <c r="AO154" s="58"/>
      <c r="AP154" s="58"/>
      <c r="AQ154" s="58"/>
      <c r="AR154" s="58"/>
      <c r="AS154" s="58"/>
      <c r="AT154" s="58"/>
      <c r="AU154" s="58"/>
      <c r="AV154" s="59">
        <f t="shared" si="379"/>
        <v>0</v>
      </c>
      <c r="AW154" s="58"/>
      <c r="AX154" s="58"/>
      <c r="AY154" s="58"/>
      <c r="AZ154" s="58"/>
      <c r="BA154" s="58"/>
      <c r="BB154" s="58"/>
      <c r="BC154" s="58"/>
      <c r="BD154" s="58"/>
      <c r="BE154" s="58"/>
      <c r="BF154" s="58"/>
      <c r="BG154" s="59">
        <f t="shared" si="380"/>
        <v>0</v>
      </c>
      <c r="BH154" s="58"/>
      <c r="BI154" s="58"/>
      <c r="BJ154" s="58"/>
      <c r="BK154" s="58"/>
      <c r="BL154" s="58"/>
      <c r="BM154" s="58"/>
      <c r="BN154" s="58"/>
      <c r="BO154" s="58"/>
      <c r="BP154" s="58"/>
      <c r="BQ154" s="58"/>
      <c r="BR154" s="59">
        <f t="shared" si="381"/>
        <v>0</v>
      </c>
      <c r="BS154" s="58"/>
      <c r="BT154" s="58"/>
      <c r="BU154" s="58"/>
      <c r="BV154" s="58"/>
      <c r="BW154" s="58"/>
      <c r="BX154" s="58"/>
      <c r="BY154" s="58"/>
      <c r="BZ154" s="58"/>
      <c r="CA154" s="58"/>
      <c r="CB154" s="58"/>
      <c r="CC154" s="59">
        <f t="shared" si="382"/>
        <v>0</v>
      </c>
      <c r="CD154" s="58"/>
      <c r="CE154" s="58"/>
      <c r="CF154" s="58"/>
      <c r="CG154" s="58"/>
      <c r="CH154" s="58"/>
      <c r="CI154" s="58"/>
      <c r="CJ154" s="58"/>
      <c r="CK154" s="58"/>
      <c r="CL154" s="60"/>
      <c r="CM154" s="60"/>
      <c r="CN154" s="61">
        <f t="shared" si="383"/>
        <v>0</v>
      </c>
      <c r="CO154" s="52"/>
      <c r="CP154" s="62" t="s">
        <v>1879</v>
      </c>
      <c r="CQ154" s="52"/>
      <c r="CR154" s="62"/>
      <c r="CS154" s="64"/>
      <c r="CT154" s="64"/>
      <c r="CU154" s="55" t="s">
        <v>1878</v>
      </c>
      <c r="CV154" s="56" t="s">
        <v>31</v>
      </c>
      <c r="CW154" s="57">
        <v>3</v>
      </c>
      <c r="CX154" s="58" t="s">
        <v>1880</v>
      </c>
      <c r="CY154" s="58" t="s">
        <v>1881</v>
      </c>
      <c r="CZ154" s="58" t="s">
        <v>1882</v>
      </c>
      <c r="DA154" s="58" t="s">
        <v>1883</v>
      </c>
      <c r="DB154" s="58" t="s">
        <v>1884</v>
      </c>
      <c r="DC154" s="58" t="s">
        <v>1885</v>
      </c>
      <c r="DD154" s="58" t="s">
        <v>1886</v>
      </c>
      <c r="DE154" s="58" t="s">
        <v>1887</v>
      </c>
      <c r="DF154" s="58" t="s">
        <v>1888</v>
      </c>
      <c r="DG154" s="58" t="s">
        <v>1889</v>
      </c>
      <c r="DH154" s="59" t="s">
        <v>1890</v>
      </c>
      <c r="DI154" s="58" t="s">
        <v>1880</v>
      </c>
      <c r="DJ154" s="58" t="s">
        <v>1881</v>
      </c>
      <c r="DK154" s="58" t="s">
        <v>1882</v>
      </c>
      <c r="DL154" s="58" t="s">
        <v>1883</v>
      </c>
      <c r="DM154" s="58" t="s">
        <v>1884</v>
      </c>
      <c r="DN154" s="58" t="s">
        <v>1885</v>
      </c>
      <c r="DO154" s="58" t="s">
        <v>1886</v>
      </c>
      <c r="DP154" s="58" t="s">
        <v>1887</v>
      </c>
      <c r="DQ154" s="58" t="s">
        <v>1888</v>
      </c>
      <c r="DR154" s="58" t="s">
        <v>1889</v>
      </c>
      <c r="DS154" s="59" t="s">
        <v>1890</v>
      </c>
      <c r="DT154" s="58" t="s">
        <v>1880</v>
      </c>
      <c r="DU154" s="58" t="s">
        <v>1881</v>
      </c>
      <c r="DV154" s="58" t="s">
        <v>1882</v>
      </c>
      <c r="DW154" s="58" t="s">
        <v>1883</v>
      </c>
      <c r="DX154" s="58" t="s">
        <v>1884</v>
      </c>
      <c r="DY154" s="58" t="s">
        <v>1885</v>
      </c>
      <c r="DZ154" s="58" t="s">
        <v>1886</v>
      </c>
      <c r="EA154" s="58" t="s">
        <v>1887</v>
      </c>
      <c r="EB154" s="58" t="s">
        <v>1888</v>
      </c>
      <c r="EC154" s="58" t="s">
        <v>1889</v>
      </c>
      <c r="ED154" s="59" t="s">
        <v>1890</v>
      </c>
      <c r="EE154" s="58" t="s">
        <v>1880</v>
      </c>
      <c r="EF154" s="58" t="s">
        <v>1881</v>
      </c>
      <c r="EG154" s="58" t="s">
        <v>1882</v>
      </c>
      <c r="EH154" s="58" t="s">
        <v>1883</v>
      </c>
      <c r="EI154" s="58" t="s">
        <v>1884</v>
      </c>
      <c r="EJ154" s="58" t="s">
        <v>1885</v>
      </c>
      <c r="EK154" s="58" t="s">
        <v>1886</v>
      </c>
      <c r="EL154" s="58" t="s">
        <v>1887</v>
      </c>
      <c r="EM154" s="58" t="s">
        <v>1888</v>
      </c>
      <c r="EN154" s="58" t="s">
        <v>1889</v>
      </c>
      <c r="EO154" s="59" t="s">
        <v>1890</v>
      </c>
      <c r="EP154" s="58" t="s">
        <v>1880</v>
      </c>
      <c r="EQ154" s="58" t="s">
        <v>1881</v>
      </c>
      <c r="ER154" s="58" t="s">
        <v>1882</v>
      </c>
      <c r="ES154" s="58" t="s">
        <v>1883</v>
      </c>
      <c r="ET154" s="58" t="s">
        <v>1884</v>
      </c>
      <c r="EU154" s="58" t="s">
        <v>1885</v>
      </c>
      <c r="EV154" s="58" t="s">
        <v>1886</v>
      </c>
      <c r="EW154" s="58" t="s">
        <v>1887</v>
      </c>
      <c r="EX154" s="58" t="s">
        <v>1888</v>
      </c>
      <c r="EY154" s="58" t="s">
        <v>1889</v>
      </c>
      <c r="EZ154" s="59" t="s">
        <v>1890</v>
      </c>
      <c r="FA154" s="58" t="s">
        <v>1880</v>
      </c>
      <c r="FB154" s="58" t="s">
        <v>1881</v>
      </c>
      <c r="FC154" s="58" t="s">
        <v>1882</v>
      </c>
      <c r="FD154" s="58" t="s">
        <v>1883</v>
      </c>
      <c r="FE154" s="58" t="s">
        <v>1884</v>
      </c>
      <c r="FF154" s="58" t="s">
        <v>1885</v>
      </c>
      <c r="FG154" s="58" t="s">
        <v>1886</v>
      </c>
      <c r="FH154" s="58" t="s">
        <v>1887</v>
      </c>
      <c r="FI154" s="58" t="s">
        <v>1888</v>
      </c>
      <c r="FJ154" s="58" t="s">
        <v>1889</v>
      </c>
      <c r="FK154" s="59" t="s">
        <v>1890</v>
      </c>
      <c r="FL154" s="58" t="s">
        <v>1880</v>
      </c>
      <c r="FM154" s="58" t="s">
        <v>1881</v>
      </c>
      <c r="FN154" s="58" t="s">
        <v>1882</v>
      </c>
      <c r="FO154" s="58" t="s">
        <v>1883</v>
      </c>
      <c r="FP154" s="58" t="s">
        <v>1884</v>
      </c>
      <c r="FQ154" s="58" t="s">
        <v>1885</v>
      </c>
      <c r="FR154" s="58" t="s">
        <v>1886</v>
      </c>
      <c r="FS154" s="58" t="s">
        <v>1887</v>
      </c>
      <c r="FT154" s="58" t="s">
        <v>1888</v>
      </c>
      <c r="FU154" s="58" t="s">
        <v>1889</v>
      </c>
      <c r="FV154" s="59" t="s">
        <v>1890</v>
      </c>
      <c r="FW154" s="58" t="s">
        <v>1880</v>
      </c>
      <c r="FX154" s="58" t="s">
        <v>1881</v>
      </c>
      <c r="FY154" s="58" t="s">
        <v>1882</v>
      </c>
      <c r="FZ154" s="58" t="s">
        <v>1883</v>
      </c>
      <c r="GA154" s="58" t="s">
        <v>1884</v>
      </c>
      <c r="GB154" s="58" t="s">
        <v>1885</v>
      </c>
      <c r="GC154" s="58" t="s">
        <v>1886</v>
      </c>
      <c r="GD154" s="58" t="s">
        <v>1887</v>
      </c>
      <c r="GE154" s="60" t="s">
        <v>1888</v>
      </c>
      <c r="GF154" s="60" t="s">
        <v>1889</v>
      </c>
      <c r="GG154" s="61" t="s">
        <v>1890</v>
      </c>
      <c r="GH154" s="52"/>
      <c r="GI154" s="62" t="s">
        <v>1879</v>
      </c>
      <c r="GJ154" s="52"/>
      <c r="GK154" s="62"/>
      <c r="GL154" s="64"/>
    </row>
    <row r="155" spans="1:194" ht="20.25" hidden="1" customHeight="1" x14ac:dyDescent="0.2">
      <c r="A155" s="13"/>
      <c r="B155" s="55" t="s">
        <v>1891</v>
      </c>
      <c r="C155" s="56" t="s">
        <v>31</v>
      </c>
      <c r="D155" s="57">
        <v>3</v>
      </c>
      <c r="E155" s="58"/>
      <c r="F155" s="58"/>
      <c r="G155" s="58"/>
      <c r="H155" s="58"/>
      <c r="I155" s="58"/>
      <c r="J155" s="58"/>
      <c r="K155" s="58"/>
      <c r="L155" s="58"/>
      <c r="M155" s="58"/>
      <c r="N155" s="58"/>
      <c r="O155" s="59">
        <f t="shared" si="376"/>
        <v>0</v>
      </c>
      <c r="P155" s="58"/>
      <c r="Q155" s="58"/>
      <c r="R155" s="58"/>
      <c r="S155" s="58"/>
      <c r="T155" s="58"/>
      <c r="U155" s="58"/>
      <c r="V155" s="58"/>
      <c r="W155" s="58"/>
      <c r="X155" s="58"/>
      <c r="Y155" s="58"/>
      <c r="Z155" s="59">
        <f t="shared" si="377"/>
        <v>0</v>
      </c>
      <c r="AA155" s="58"/>
      <c r="AB155" s="58"/>
      <c r="AC155" s="58"/>
      <c r="AD155" s="58"/>
      <c r="AE155" s="58"/>
      <c r="AF155" s="58"/>
      <c r="AG155" s="58"/>
      <c r="AH155" s="58"/>
      <c r="AI155" s="58"/>
      <c r="AJ155" s="58"/>
      <c r="AK155" s="59">
        <f t="shared" si="378"/>
        <v>0</v>
      </c>
      <c r="AL155" s="58"/>
      <c r="AM155" s="58"/>
      <c r="AN155" s="58"/>
      <c r="AO155" s="58"/>
      <c r="AP155" s="58"/>
      <c r="AQ155" s="58"/>
      <c r="AR155" s="58"/>
      <c r="AS155" s="58"/>
      <c r="AT155" s="58"/>
      <c r="AU155" s="58"/>
      <c r="AV155" s="59">
        <f t="shared" si="379"/>
        <v>0</v>
      </c>
      <c r="AW155" s="58"/>
      <c r="AX155" s="58"/>
      <c r="AY155" s="58"/>
      <c r="AZ155" s="58"/>
      <c r="BA155" s="58"/>
      <c r="BB155" s="58"/>
      <c r="BC155" s="58"/>
      <c r="BD155" s="58"/>
      <c r="BE155" s="58"/>
      <c r="BF155" s="58"/>
      <c r="BG155" s="59">
        <f t="shared" si="380"/>
        <v>0</v>
      </c>
      <c r="BH155" s="58"/>
      <c r="BI155" s="58"/>
      <c r="BJ155" s="58"/>
      <c r="BK155" s="58"/>
      <c r="BL155" s="58"/>
      <c r="BM155" s="58"/>
      <c r="BN155" s="58"/>
      <c r="BO155" s="58"/>
      <c r="BP155" s="58"/>
      <c r="BQ155" s="58"/>
      <c r="BR155" s="59">
        <f t="shared" si="381"/>
        <v>0</v>
      </c>
      <c r="BS155" s="58"/>
      <c r="BT155" s="58"/>
      <c r="BU155" s="58"/>
      <c r="BV155" s="58"/>
      <c r="BW155" s="58"/>
      <c r="BX155" s="58"/>
      <c r="BY155" s="58"/>
      <c r="BZ155" s="58"/>
      <c r="CA155" s="58"/>
      <c r="CB155" s="58"/>
      <c r="CC155" s="59">
        <f t="shared" si="382"/>
        <v>0</v>
      </c>
      <c r="CD155" s="58"/>
      <c r="CE155" s="58"/>
      <c r="CF155" s="58"/>
      <c r="CG155" s="58"/>
      <c r="CH155" s="58"/>
      <c r="CI155" s="58"/>
      <c r="CJ155" s="58"/>
      <c r="CK155" s="58"/>
      <c r="CL155" s="60"/>
      <c r="CM155" s="60"/>
      <c r="CN155" s="61">
        <f t="shared" si="383"/>
        <v>0</v>
      </c>
      <c r="CO155" s="52"/>
      <c r="CP155" s="62" t="s">
        <v>1892</v>
      </c>
      <c r="CQ155" s="52"/>
      <c r="CR155" s="62"/>
      <c r="CS155" s="64"/>
      <c r="CT155" s="64"/>
      <c r="CU155" s="55" t="s">
        <v>1891</v>
      </c>
      <c r="CV155" s="56" t="s">
        <v>31</v>
      </c>
      <c r="CW155" s="57">
        <v>3</v>
      </c>
      <c r="CX155" s="58" t="s">
        <v>1893</v>
      </c>
      <c r="CY155" s="58" t="s">
        <v>1894</v>
      </c>
      <c r="CZ155" s="58" t="s">
        <v>1895</v>
      </c>
      <c r="DA155" s="58" t="s">
        <v>1896</v>
      </c>
      <c r="DB155" s="58" t="s">
        <v>1897</v>
      </c>
      <c r="DC155" s="58" t="s">
        <v>1898</v>
      </c>
      <c r="DD155" s="58" t="s">
        <v>1899</v>
      </c>
      <c r="DE155" s="58" t="s">
        <v>1900</v>
      </c>
      <c r="DF155" s="58" t="s">
        <v>1901</v>
      </c>
      <c r="DG155" s="58" t="s">
        <v>1902</v>
      </c>
      <c r="DH155" s="59" t="s">
        <v>1903</v>
      </c>
      <c r="DI155" s="58" t="s">
        <v>1893</v>
      </c>
      <c r="DJ155" s="58" t="s">
        <v>1894</v>
      </c>
      <c r="DK155" s="58" t="s">
        <v>1895</v>
      </c>
      <c r="DL155" s="58" t="s">
        <v>1896</v>
      </c>
      <c r="DM155" s="58" t="s">
        <v>1897</v>
      </c>
      <c r="DN155" s="58" t="s">
        <v>1898</v>
      </c>
      <c r="DO155" s="58" t="s">
        <v>1899</v>
      </c>
      <c r="DP155" s="58" t="s">
        <v>1900</v>
      </c>
      <c r="DQ155" s="58" t="s">
        <v>1901</v>
      </c>
      <c r="DR155" s="58" t="s">
        <v>1902</v>
      </c>
      <c r="DS155" s="59" t="s">
        <v>1903</v>
      </c>
      <c r="DT155" s="58" t="s">
        <v>1893</v>
      </c>
      <c r="DU155" s="58" t="s">
        <v>1894</v>
      </c>
      <c r="DV155" s="58" t="s">
        <v>1895</v>
      </c>
      <c r="DW155" s="58" t="s">
        <v>1896</v>
      </c>
      <c r="DX155" s="58" t="s">
        <v>1897</v>
      </c>
      <c r="DY155" s="58" t="s">
        <v>1898</v>
      </c>
      <c r="DZ155" s="58" t="s">
        <v>1899</v>
      </c>
      <c r="EA155" s="58" t="s">
        <v>1900</v>
      </c>
      <c r="EB155" s="58" t="s">
        <v>1901</v>
      </c>
      <c r="EC155" s="58" t="s">
        <v>1902</v>
      </c>
      <c r="ED155" s="59" t="s">
        <v>1903</v>
      </c>
      <c r="EE155" s="58" t="s">
        <v>1893</v>
      </c>
      <c r="EF155" s="58" t="s">
        <v>1894</v>
      </c>
      <c r="EG155" s="58" t="s">
        <v>1895</v>
      </c>
      <c r="EH155" s="58" t="s">
        <v>1896</v>
      </c>
      <c r="EI155" s="58" t="s">
        <v>1897</v>
      </c>
      <c r="EJ155" s="58" t="s">
        <v>1898</v>
      </c>
      <c r="EK155" s="58" t="s">
        <v>1899</v>
      </c>
      <c r="EL155" s="58" t="s">
        <v>1900</v>
      </c>
      <c r="EM155" s="58" t="s">
        <v>1901</v>
      </c>
      <c r="EN155" s="58" t="s">
        <v>1902</v>
      </c>
      <c r="EO155" s="59" t="s">
        <v>1903</v>
      </c>
      <c r="EP155" s="58" t="s">
        <v>1893</v>
      </c>
      <c r="EQ155" s="58" t="s">
        <v>1894</v>
      </c>
      <c r="ER155" s="58" t="s">
        <v>1895</v>
      </c>
      <c r="ES155" s="58" t="s">
        <v>1896</v>
      </c>
      <c r="ET155" s="58" t="s">
        <v>1897</v>
      </c>
      <c r="EU155" s="58" t="s">
        <v>1898</v>
      </c>
      <c r="EV155" s="58" t="s">
        <v>1899</v>
      </c>
      <c r="EW155" s="58" t="s">
        <v>1900</v>
      </c>
      <c r="EX155" s="58" t="s">
        <v>1901</v>
      </c>
      <c r="EY155" s="58" t="s">
        <v>1902</v>
      </c>
      <c r="EZ155" s="59" t="s">
        <v>1903</v>
      </c>
      <c r="FA155" s="58" t="s">
        <v>1893</v>
      </c>
      <c r="FB155" s="58" t="s">
        <v>1894</v>
      </c>
      <c r="FC155" s="58" t="s">
        <v>1895</v>
      </c>
      <c r="FD155" s="58" t="s">
        <v>1896</v>
      </c>
      <c r="FE155" s="58" t="s">
        <v>1897</v>
      </c>
      <c r="FF155" s="58" t="s">
        <v>1898</v>
      </c>
      <c r="FG155" s="58" t="s">
        <v>1899</v>
      </c>
      <c r="FH155" s="58" t="s">
        <v>1900</v>
      </c>
      <c r="FI155" s="58" t="s">
        <v>1901</v>
      </c>
      <c r="FJ155" s="58" t="s">
        <v>1902</v>
      </c>
      <c r="FK155" s="59" t="s">
        <v>1903</v>
      </c>
      <c r="FL155" s="58" t="s">
        <v>1893</v>
      </c>
      <c r="FM155" s="58" t="s">
        <v>1894</v>
      </c>
      <c r="FN155" s="58" t="s">
        <v>1895</v>
      </c>
      <c r="FO155" s="58" t="s">
        <v>1896</v>
      </c>
      <c r="FP155" s="58" t="s">
        <v>1897</v>
      </c>
      <c r="FQ155" s="58" t="s">
        <v>1898</v>
      </c>
      <c r="FR155" s="58" t="s">
        <v>1899</v>
      </c>
      <c r="FS155" s="58" t="s">
        <v>1900</v>
      </c>
      <c r="FT155" s="58" t="s">
        <v>1901</v>
      </c>
      <c r="FU155" s="58" t="s">
        <v>1902</v>
      </c>
      <c r="FV155" s="59" t="s">
        <v>1903</v>
      </c>
      <c r="FW155" s="58" t="s">
        <v>1893</v>
      </c>
      <c r="FX155" s="58" t="s">
        <v>1894</v>
      </c>
      <c r="FY155" s="58" t="s">
        <v>1895</v>
      </c>
      <c r="FZ155" s="58" t="s">
        <v>1896</v>
      </c>
      <c r="GA155" s="58" t="s">
        <v>1897</v>
      </c>
      <c r="GB155" s="58" t="s">
        <v>1898</v>
      </c>
      <c r="GC155" s="58" t="s">
        <v>1899</v>
      </c>
      <c r="GD155" s="58" t="s">
        <v>1900</v>
      </c>
      <c r="GE155" s="60" t="s">
        <v>1901</v>
      </c>
      <c r="GF155" s="60" t="s">
        <v>1902</v>
      </c>
      <c r="GG155" s="61" t="s">
        <v>1903</v>
      </c>
      <c r="GH155" s="52"/>
      <c r="GI155" s="62" t="s">
        <v>1892</v>
      </c>
      <c r="GJ155" s="52"/>
      <c r="GK155" s="62"/>
      <c r="GL155" s="64"/>
    </row>
    <row r="156" spans="1:194" ht="20.25" hidden="1" customHeight="1" x14ac:dyDescent="0.2">
      <c r="A156" s="13"/>
      <c r="B156" s="55" t="s">
        <v>1904</v>
      </c>
      <c r="C156" s="56" t="s">
        <v>31</v>
      </c>
      <c r="D156" s="57">
        <v>3</v>
      </c>
      <c r="E156" s="59">
        <f t="shared" ref="E156:L156" si="416">IFERROR(SUM(E154:E155), 0)</f>
        <v>0</v>
      </c>
      <c r="F156" s="59">
        <f t="shared" si="416"/>
        <v>0</v>
      </c>
      <c r="G156" s="59">
        <f t="shared" si="416"/>
        <v>0</v>
      </c>
      <c r="H156" s="59">
        <f t="shared" si="416"/>
        <v>0</v>
      </c>
      <c r="I156" s="59">
        <f t="shared" si="416"/>
        <v>0</v>
      </c>
      <c r="J156" s="59">
        <f t="shared" si="416"/>
        <v>0</v>
      </c>
      <c r="K156" s="59">
        <f t="shared" si="416"/>
        <v>0</v>
      </c>
      <c r="L156" s="59">
        <f t="shared" si="416"/>
        <v>0</v>
      </c>
      <c r="M156" s="59">
        <f>IFERROR(SUM(M154:M155), 0)</f>
        <v>0</v>
      </c>
      <c r="N156" s="59">
        <f>IFERROR(SUM(N154:N155), 0)</f>
        <v>0</v>
      </c>
      <c r="O156" s="59">
        <f t="shared" si="376"/>
        <v>0</v>
      </c>
      <c r="P156" s="59">
        <f t="shared" ref="P156:Y156" si="417">IFERROR(SUM(P154:P155), 0)</f>
        <v>0</v>
      </c>
      <c r="Q156" s="59">
        <f t="shared" si="417"/>
        <v>0</v>
      </c>
      <c r="R156" s="59">
        <f t="shared" si="417"/>
        <v>0</v>
      </c>
      <c r="S156" s="59">
        <f t="shared" si="417"/>
        <v>0</v>
      </c>
      <c r="T156" s="59">
        <f t="shared" si="417"/>
        <v>0</v>
      </c>
      <c r="U156" s="59">
        <f t="shared" si="417"/>
        <v>0</v>
      </c>
      <c r="V156" s="59">
        <f t="shared" si="417"/>
        <v>0</v>
      </c>
      <c r="W156" s="59">
        <f t="shared" si="417"/>
        <v>0</v>
      </c>
      <c r="X156" s="59">
        <f t="shared" si="417"/>
        <v>0</v>
      </c>
      <c r="Y156" s="59">
        <f t="shared" si="417"/>
        <v>0</v>
      </c>
      <c r="Z156" s="59">
        <f t="shared" si="377"/>
        <v>0</v>
      </c>
      <c r="AA156" s="59">
        <f t="shared" ref="AA156:AJ156" si="418">IFERROR(SUM(AA154:AA155), 0)</f>
        <v>0</v>
      </c>
      <c r="AB156" s="59">
        <f t="shared" si="418"/>
        <v>0</v>
      </c>
      <c r="AC156" s="59">
        <f t="shared" si="418"/>
        <v>0</v>
      </c>
      <c r="AD156" s="59">
        <f t="shared" si="418"/>
        <v>0</v>
      </c>
      <c r="AE156" s="59">
        <f t="shared" si="418"/>
        <v>0</v>
      </c>
      <c r="AF156" s="59">
        <f t="shared" si="418"/>
        <v>0</v>
      </c>
      <c r="AG156" s="59">
        <f t="shared" si="418"/>
        <v>0</v>
      </c>
      <c r="AH156" s="59">
        <f t="shared" si="418"/>
        <v>0</v>
      </c>
      <c r="AI156" s="59">
        <f t="shared" si="418"/>
        <v>0</v>
      </c>
      <c r="AJ156" s="59">
        <f t="shared" si="418"/>
        <v>0</v>
      </c>
      <c r="AK156" s="59">
        <f t="shared" si="378"/>
        <v>0</v>
      </c>
      <c r="AL156" s="59">
        <f t="shared" ref="AL156:AU156" si="419">IFERROR(SUM(AL154:AL155), 0)</f>
        <v>0</v>
      </c>
      <c r="AM156" s="59">
        <f t="shared" si="419"/>
        <v>0</v>
      </c>
      <c r="AN156" s="59">
        <f t="shared" si="419"/>
        <v>0</v>
      </c>
      <c r="AO156" s="59">
        <f t="shared" si="419"/>
        <v>0</v>
      </c>
      <c r="AP156" s="59">
        <f t="shared" si="419"/>
        <v>0</v>
      </c>
      <c r="AQ156" s="59">
        <f t="shared" si="419"/>
        <v>0</v>
      </c>
      <c r="AR156" s="59">
        <f t="shared" si="419"/>
        <v>0</v>
      </c>
      <c r="AS156" s="59">
        <f t="shared" si="419"/>
        <v>0</v>
      </c>
      <c r="AT156" s="59">
        <f t="shared" si="419"/>
        <v>0</v>
      </c>
      <c r="AU156" s="59">
        <f t="shared" si="419"/>
        <v>0</v>
      </c>
      <c r="AV156" s="59">
        <f t="shared" si="379"/>
        <v>0</v>
      </c>
      <c r="AW156" s="59">
        <f t="shared" ref="AW156:BF156" si="420">IFERROR(SUM(AW154:AW155), 0)</f>
        <v>0</v>
      </c>
      <c r="AX156" s="59">
        <f t="shared" si="420"/>
        <v>0</v>
      </c>
      <c r="AY156" s="59">
        <f t="shared" si="420"/>
        <v>0</v>
      </c>
      <c r="AZ156" s="59">
        <f t="shared" si="420"/>
        <v>0</v>
      </c>
      <c r="BA156" s="59">
        <f t="shared" si="420"/>
        <v>0</v>
      </c>
      <c r="BB156" s="59">
        <f t="shared" si="420"/>
        <v>0</v>
      </c>
      <c r="BC156" s="59">
        <f t="shared" si="420"/>
        <v>0</v>
      </c>
      <c r="BD156" s="59">
        <f t="shared" si="420"/>
        <v>0</v>
      </c>
      <c r="BE156" s="59">
        <f t="shared" si="420"/>
        <v>0</v>
      </c>
      <c r="BF156" s="59">
        <f t="shared" si="420"/>
        <v>0</v>
      </c>
      <c r="BG156" s="59">
        <f t="shared" si="380"/>
        <v>0</v>
      </c>
      <c r="BH156" s="59">
        <f t="shared" ref="BH156:BQ156" si="421">IFERROR(SUM(BH154:BH155), 0)</f>
        <v>0</v>
      </c>
      <c r="BI156" s="59">
        <f t="shared" si="421"/>
        <v>0</v>
      </c>
      <c r="BJ156" s="59">
        <f t="shared" si="421"/>
        <v>0</v>
      </c>
      <c r="BK156" s="59">
        <f t="shared" si="421"/>
        <v>0</v>
      </c>
      <c r="BL156" s="59">
        <f t="shared" si="421"/>
        <v>0</v>
      </c>
      <c r="BM156" s="59">
        <f t="shared" si="421"/>
        <v>0</v>
      </c>
      <c r="BN156" s="59">
        <f t="shared" si="421"/>
        <v>0</v>
      </c>
      <c r="BO156" s="59">
        <f t="shared" si="421"/>
        <v>0</v>
      </c>
      <c r="BP156" s="59">
        <f t="shared" si="421"/>
        <v>0</v>
      </c>
      <c r="BQ156" s="59">
        <f t="shared" si="421"/>
        <v>0</v>
      </c>
      <c r="BR156" s="59">
        <f t="shared" si="381"/>
        <v>0</v>
      </c>
      <c r="BS156" s="59">
        <f t="shared" ref="BS156:CB156" si="422">IFERROR(SUM(BS154:BS155), 0)</f>
        <v>0</v>
      </c>
      <c r="BT156" s="59">
        <f t="shared" si="422"/>
        <v>0</v>
      </c>
      <c r="BU156" s="59">
        <f t="shared" si="422"/>
        <v>0</v>
      </c>
      <c r="BV156" s="59">
        <f t="shared" si="422"/>
        <v>0</v>
      </c>
      <c r="BW156" s="59">
        <f t="shared" si="422"/>
        <v>0</v>
      </c>
      <c r="BX156" s="59">
        <f t="shared" si="422"/>
        <v>0</v>
      </c>
      <c r="BY156" s="59">
        <f t="shared" si="422"/>
        <v>0</v>
      </c>
      <c r="BZ156" s="59">
        <f t="shared" si="422"/>
        <v>0</v>
      </c>
      <c r="CA156" s="59">
        <f t="shared" si="422"/>
        <v>0</v>
      </c>
      <c r="CB156" s="59">
        <f t="shared" si="422"/>
        <v>0</v>
      </c>
      <c r="CC156" s="59">
        <f t="shared" si="382"/>
        <v>0</v>
      </c>
      <c r="CD156" s="59">
        <f t="shared" ref="CD156:CM156" si="423">IFERROR(SUM(CD154:CD155), 0)</f>
        <v>0</v>
      </c>
      <c r="CE156" s="59">
        <f t="shared" si="423"/>
        <v>0</v>
      </c>
      <c r="CF156" s="59">
        <f t="shared" si="423"/>
        <v>0</v>
      </c>
      <c r="CG156" s="59">
        <f t="shared" si="423"/>
        <v>0</v>
      </c>
      <c r="CH156" s="59">
        <f t="shared" si="423"/>
        <v>0</v>
      </c>
      <c r="CI156" s="59">
        <f t="shared" si="423"/>
        <v>0</v>
      </c>
      <c r="CJ156" s="59">
        <f t="shared" si="423"/>
        <v>0</v>
      </c>
      <c r="CK156" s="59">
        <f t="shared" si="423"/>
        <v>0</v>
      </c>
      <c r="CL156" s="63">
        <f t="shared" si="423"/>
        <v>0</v>
      </c>
      <c r="CM156" s="63">
        <f t="shared" si="423"/>
        <v>0</v>
      </c>
      <c r="CN156" s="61">
        <f t="shared" si="383"/>
        <v>0</v>
      </c>
      <c r="CO156" s="52"/>
      <c r="CP156" s="62" t="s">
        <v>1905</v>
      </c>
      <c r="CQ156" s="52"/>
      <c r="CR156" s="62"/>
      <c r="CS156" s="64"/>
      <c r="CT156" s="64"/>
      <c r="CU156" s="55" t="s">
        <v>1904</v>
      </c>
      <c r="CV156" s="56" t="s">
        <v>31</v>
      </c>
      <c r="CW156" s="57">
        <v>3</v>
      </c>
      <c r="CX156" s="59" t="s">
        <v>1906</v>
      </c>
      <c r="CY156" s="59" t="s">
        <v>1907</v>
      </c>
      <c r="CZ156" s="59" t="s">
        <v>1908</v>
      </c>
      <c r="DA156" s="59" t="s">
        <v>1909</v>
      </c>
      <c r="DB156" s="59" t="s">
        <v>1910</v>
      </c>
      <c r="DC156" s="59" t="s">
        <v>1911</v>
      </c>
      <c r="DD156" s="59" t="s">
        <v>1912</v>
      </c>
      <c r="DE156" s="59" t="s">
        <v>1913</v>
      </c>
      <c r="DF156" s="59" t="s">
        <v>1914</v>
      </c>
      <c r="DG156" s="59" t="s">
        <v>1915</v>
      </c>
      <c r="DH156" s="59" t="s">
        <v>1916</v>
      </c>
      <c r="DI156" s="59" t="s">
        <v>1906</v>
      </c>
      <c r="DJ156" s="59" t="s">
        <v>1907</v>
      </c>
      <c r="DK156" s="59" t="s">
        <v>1908</v>
      </c>
      <c r="DL156" s="59" t="s">
        <v>1909</v>
      </c>
      <c r="DM156" s="59" t="s">
        <v>1910</v>
      </c>
      <c r="DN156" s="59" t="s">
        <v>1911</v>
      </c>
      <c r="DO156" s="59" t="s">
        <v>1912</v>
      </c>
      <c r="DP156" s="59" t="s">
        <v>1913</v>
      </c>
      <c r="DQ156" s="59" t="s">
        <v>1914</v>
      </c>
      <c r="DR156" s="59" t="s">
        <v>1915</v>
      </c>
      <c r="DS156" s="59" t="s">
        <v>1916</v>
      </c>
      <c r="DT156" s="59" t="s">
        <v>1906</v>
      </c>
      <c r="DU156" s="59" t="s">
        <v>1907</v>
      </c>
      <c r="DV156" s="59" t="s">
        <v>1908</v>
      </c>
      <c r="DW156" s="59" t="s">
        <v>1909</v>
      </c>
      <c r="DX156" s="59" t="s">
        <v>1910</v>
      </c>
      <c r="DY156" s="59" t="s">
        <v>1911</v>
      </c>
      <c r="DZ156" s="59" t="s">
        <v>1912</v>
      </c>
      <c r="EA156" s="59" t="s">
        <v>1913</v>
      </c>
      <c r="EB156" s="59" t="s">
        <v>1914</v>
      </c>
      <c r="EC156" s="59" t="s">
        <v>1915</v>
      </c>
      <c r="ED156" s="59" t="s">
        <v>1916</v>
      </c>
      <c r="EE156" s="59" t="s">
        <v>1906</v>
      </c>
      <c r="EF156" s="59" t="s">
        <v>1907</v>
      </c>
      <c r="EG156" s="59" t="s">
        <v>1908</v>
      </c>
      <c r="EH156" s="59" t="s">
        <v>1909</v>
      </c>
      <c r="EI156" s="59" t="s">
        <v>1910</v>
      </c>
      <c r="EJ156" s="59" t="s">
        <v>1911</v>
      </c>
      <c r="EK156" s="59" t="s">
        <v>1912</v>
      </c>
      <c r="EL156" s="59" t="s">
        <v>1913</v>
      </c>
      <c r="EM156" s="59" t="s">
        <v>1914</v>
      </c>
      <c r="EN156" s="59" t="s">
        <v>1915</v>
      </c>
      <c r="EO156" s="59" t="s">
        <v>1916</v>
      </c>
      <c r="EP156" s="59" t="s">
        <v>1906</v>
      </c>
      <c r="EQ156" s="59" t="s">
        <v>1907</v>
      </c>
      <c r="ER156" s="59" t="s">
        <v>1908</v>
      </c>
      <c r="ES156" s="59" t="s">
        <v>1909</v>
      </c>
      <c r="ET156" s="59" t="s">
        <v>1910</v>
      </c>
      <c r="EU156" s="59" t="s">
        <v>1911</v>
      </c>
      <c r="EV156" s="59" t="s">
        <v>1912</v>
      </c>
      <c r="EW156" s="59" t="s">
        <v>1913</v>
      </c>
      <c r="EX156" s="59" t="s">
        <v>1914</v>
      </c>
      <c r="EY156" s="59" t="s">
        <v>1915</v>
      </c>
      <c r="EZ156" s="59" t="s">
        <v>1916</v>
      </c>
      <c r="FA156" s="59" t="s">
        <v>1906</v>
      </c>
      <c r="FB156" s="59" t="s">
        <v>1907</v>
      </c>
      <c r="FC156" s="59" t="s">
        <v>1908</v>
      </c>
      <c r="FD156" s="59" t="s">
        <v>1909</v>
      </c>
      <c r="FE156" s="59" t="s">
        <v>1910</v>
      </c>
      <c r="FF156" s="59" t="s">
        <v>1911</v>
      </c>
      <c r="FG156" s="59" t="s">
        <v>1912</v>
      </c>
      <c r="FH156" s="59" t="s">
        <v>1913</v>
      </c>
      <c r="FI156" s="59" t="s">
        <v>1914</v>
      </c>
      <c r="FJ156" s="59" t="s">
        <v>1915</v>
      </c>
      <c r="FK156" s="59" t="s">
        <v>1916</v>
      </c>
      <c r="FL156" s="59" t="s">
        <v>1906</v>
      </c>
      <c r="FM156" s="59" t="s">
        <v>1907</v>
      </c>
      <c r="FN156" s="59" t="s">
        <v>1908</v>
      </c>
      <c r="FO156" s="59" t="s">
        <v>1909</v>
      </c>
      <c r="FP156" s="59" t="s">
        <v>1910</v>
      </c>
      <c r="FQ156" s="59" t="s">
        <v>1911</v>
      </c>
      <c r="FR156" s="59" t="s">
        <v>1912</v>
      </c>
      <c r="FS156" s="59" t="s">
        <v>1913</v>
      </c>
      <c r="FT156" s="59" t="s">
        <v>1914</v>
      </c>
      <c r="FU156" s="59" t="s">
        <v>1915</v>
      </c>
      <c r="FV156" s="59" t="s">
        <v>1916</v>
      </c>
      <c r="FW156" s="59" t="s">
        <v>1906</v>
      </c>
      <c r="FX156" s="59" t="s">
        <v>1907</v>
      </c>
      <c r="FY156" s="59" t="s">
        <v>1908</v>
      </c>
      <c r="FZ156" s="59" t="s">
        <v>1909</v>
      </c>
      <c r="GA156" s="59" t="s">
        <v>1910</v>
      </c>
      <c r="GB156" s="59" t="s">
        <v>1911</v>
      </c>
      <c r="GC156" s="59" t="s">
        <v>1912</v>
      </c>
      <c r="GD156" s="59" t="s">
        <v>1913</v>
      </c>
      <c r="GE156" s="63" t="s">
        <v>1914</v>
      </c>
      <c r="GF156" s="63" t="s">
        <v>1915</v>
      </c>
      <c r="GG156" s="61" t="s">
        <v>1916</v>
      </c>
      <c r="GH156" s="52"/>
      <c r="GI156" s="62" t="s">
        <v>1905</v>
      </c>
      <c r="GJ156" s="52"/>
      <c r="GK156" s="62"/>
      <c r="GL156" s="64"/>
    </row>
    <row r="157" spans="1:194" ht="20.25" hidden="1" customHeight="1" x14ac:dyDescent="0.2">
      <c r="A157" s="13"/>
      <c r="B157" s="55" t="s">
        <v>1917</v>
      </c>
      <c r="C157" s="56" t="s">
        <v>31</v>
      </c>
      <c r="D157" s="57">
        <v>3</v>
      </c>
      <c r="E157" s="58"/>
      <c r="F157" s="58"/>
      <c r="G157" s="58"/>
      <c r="H157" s="58"/>
      <c r="I157" s="58"/>
      <c r="J157" s="58"/>
      <c r="K157" s="58"/>
      <c r="L157" s="58"/>
      <c r="M157" s="58"/>
      <c r="N157" s="58"/>
      <c r="O157" s="59">
        <f t="shared" si="376"/>
        <v>0</v>
      </c>
      <c r="P157" s="58"/>
      <c r="Q157" s="58"/>
      <c r="R157" s="58"/>
      <c r="S157" s="58"/>
      <c r="T157" s="58"/>
      <c r="U157" s="58"/>
      <c r="V157" s="58"/>
      <c r="W157" s="58"/>
      <c r="X157" s="58"/>
      <c r="Y157" s="58"/>
      <c r="Z157" s="59">
        <f t="shared" si="377"/>
        <v>0</v>
      </c>
      <c r="AA157" s="58"/>
      <c r="AB157" s="58"/>
      <c r="AC157" s="58"/>
      <c r="AD157" s="58"/>
      <c r="AE157" s="58"/>
      <c r="AF157" s="58"/>
      <c r="AG157" s="58"/>
      <c r="AH157" s="58"/>
      <c r="AI157" s="58"/>
      <c r="AJ157" s="58"/>
      <c r="AK157" s="59">
        <f t="shared" si="378"/>
        <v>0</v>
      </c>
      <c r="AL157" s="58"/>
      <c r="AM157" s="58"/>
      <c r="AN157" s="58"/>
      <c r="AO157" s="58"/>
      <c r="AP157" s="58"/>
      <c r="AQ157" s="58"/>
      <c r="AR157" s="58"/>
      <c r="AS157" s="58"/>
      <c r="AT157" s="58"/>
      <c r="AU157" s="58"/>
      <c r="AV157" s="59">
        <f t="shared" si="379"/>
        <v>0</v>
      </c>
      <c r="AW157" s="58"/>
      <c r="AX157" s="58"/>
      <c r="AY157" s="58"/>
      <c r="AZ157" s="58"/>
      <c r="BA157" s="58"/>
      <c r="BB157" s="58"/>
      <c r="BC157" s="58"/>
      <c r="BD157" s="58"/>
      <c r="BE157" s="58"/>
      <c r="BF157" s="58"/>
      <c r="BG157" s="59">
        <f t="shared" si="380"/>
        <v>0</v>
      </c>
      <c r="BH157" s="58"/>
      <c r="BI157" s="58"/>
      <c r="BJ157" s="58"/>
      <c r="BK157" s="58"/>
      <c r="BL157" s="58"/>
      <c r="BM157" s="58"/>
      <c r="BN157" s="58"/>
      <c r="BO157" s="58"/>
      <c r="BP157" s="58"/>
      <c r="BQ157" s="58"/>
      <c r="BR157" s="59">
        <f t="shared" si="381"/>
        <v>0</v>
      </c>
      <c r="BS157" s="58"/>
      <c r="BT157" s="58"/>
      <c r="BU157" s="58"/>
      <c r="BV157" s="58"/>
      <c r="BW157" s="58"/>
      <c r="BX157" s="58"/>
      <c r="BY157" s="58"/>
      <c r="BZ157" s="58"/>
      <c r="CA157" s="58"/>
      <c r="CB157" s="58"/>
      <c r="CC157" s="59">
        <f t="shared" si="382"/>
        <v>0</v>
      </c>
      <c r="CD157" s="58"/>
      <c r="CE157" s="58"/>
      <c r="CF157" s="58"/>
      <c r="CG157" s="58"/>
      <c r="CH157" s="58"/>
      <c r="CI157" s="58"/>
      <c r="CJ157" s="58"/>
      <c r="CK157" s="58"/>
      <c r="CL157" s="60"/>
      <c r="CM157" s="60"/>
      <c r="CN157" s="61">
        <f t="shared" si="383"/>
        <v>0</v>
      </c>
      <c r="CO157" s="52"/>
      <c r="CP157" s="62" t="s">
        <v>1918</v>
      </c>
      <c r="CQ157" s="52"/>
      <c r="CR157" s="62"/>
      <c r="CS157" s="64"/>
      <c r="CT157" s="64"/>
      <c r="CU157" s="55" t="s">
        <v>1917</v>
      </c>
      <c r="CV157" s="56" t="s">
        <v>31</v>
      </c>
      <c r="CW157" s="57">
        <v>3</v>
      </c>
      <c r="CX157" s="58" t="s">
        <v>1919</v>
      </c>
      <c r="CY157" s="58" t="s">
        <v>1920</v>
      </c>
      <c r="CZ157" s="58" t="s">
        <v>1921</v>
      </c>
      <c r="DA157" s="58" t="s">
        <v>1922</v>
      </c>
      <c r="DB157" s="58" t="s">
        <v>1923</v>
      </c>
      <c r="DC157" s="58" t="s">
        <v>1924</v>
      </c>
      <c r="DD157" s="58" t="s">
        <v>1925</v>
      </c>
      <c r="DE157" s="58" t="s">
        <v>1926</v>
      </c>
      <c r="DF157" s="58" t="s">
        <v>1927</v>
      </c>
      <c r="DG157" s="58" t="s">
        <v>1928</v>
      </c>
      <c r="DH157" s="59" t="s">
        <v>1929</v>
      </c>
      <c r="DI157" s="58" t="s">
        <v>1919</v>
      </c>
      <c r="DJ157" s="58" t="s">
        <v>1920</v>
      </c>
      <c r="DK157" s="58" t="s">
        <v>1921</v>
      </c>
      <c r="DL157" s="58" t="s">
        <v>1922</v>
      </c>
      <c r="DM157" s="58" t="s">
        <v>1923</v>
      </c>
      <c r="DN157" s="58" t="s">
        <v>1924</v>
      </c>
      <c r="DO157" s="58" t="s">
        <v>1925</v>
      </c>
      <c r="DP157" s="58" t="s">
        <v>1926</v>
      </c>
      <c r="DQ157" s="58" t="s">
        <v>1927</v>
      </c>
      <c r="DR157" s="58" t="s">
        <v>1928</v>
      </c>
      <c r="DS157" s="59" t="s">
        <v>1929</v>
      </c>
      <c r="DT157" s="58" t="s">
        <v>1919</v>
      </c>
      <c r="DU157" s="58" t="s">
        <v>1920</v>
      </c>
      <c r="DV157" s="58" t="s">
        <v>1921</v>
      </c>
      <c r="DW157" s="58" t="s">
        <v>1922</v>
      </c>
      <c r="DX157" s="58" t="s">
        <v>1923</v>
      </c>
      <c r="DY157" s="58" t="s">
        <v>1924</v>
      </c>
      <c r="DZ157" s="58" t="s">
        <v>1925</v>
      </c>
      <c r="EA157" s="58" t="s">
        <v>1926</v>
      </c>
      <c r="EB157" s="58" t="s">
        <v>1927</v>
      </c>
      <c r="EC157" s="58" t="s">
        <v>1928</v>
      </c>
      <c r="ED157" s="59" t="s">
        <v>1929</v>
      </c>
      <c r="EE157" s="58" t="s">
        <v>1919</v>
      </c>
      <c r="EF157" s="58" t="s">
        <v>1920</v>
      </c>
      <c r="EG157" s="58" t="s">
        <v>1921</v>
      </c>
      <c r="EH157" s="58" t="s">
        <v>1922</v>
      </c>
      <c r="EI157" s="58" t="s">
        <v>1923</v>
      </c>
      <c r="EJ157" s="58" t="s">
        <v>1924</v>
      </c>
      <c r="EK157" s="58" t="s">
        <v>1925</v>
      </c>
      <c r="EL157" s="58" t="s">
        <v>1926</v>
      </c>
      <c r="EM157" s="58" t="s">
        <v>1927</v>
      </c>
      <c r="EN157" s="58" t="s">
        <v>1928</v>
      </c>
      <c r="EO157" s="59" t="s">
        <v>1929</v>
      </c>
      <c r="EP157" s="58" t="s">
        <v>1919</v>
      </c>
      <c r="EQ157" s="58" t="s">
        <v>1920</v>
      </c>
      <c r="ER157" s="58" t="s">
        <v>1921</v>
      </c>
      <c r="ES157" s="58" t="s">
        <v>1922</v>
      </c>
      <c r="ET157" s="58" t="s">
        <v>1923</v>
      </c>
      <c r="EU157" s="58" t="s">
        <v>1924</v>
      </c>
      <c r="EV157" s="58" t="s">
        <v>1925</v>
      </c>
      <c r="EW157" s="58" t="s">
        <v>1926</v>
      </c>
      <c r="EX157" s="58" t="s">
        <v>1927</v>
      </c>
      <c r="EY157" s="58" t="s">
        <v>1928</v>
      </c>
      <c r="EZ157" s="59" t="s">
        <v>1929</v>
      </c>
      <c r="FA157" s="58" t="s">
        <v>1919</v>
      </c>
      <c r="FB157" s="58" t="s">
        <v>1920</v>
      </c>
      <c r="FC157" s="58" t="s">
        <v>1921</v>
      </c>
      <c r="FD157" s="58" t="s">
        <v>1922</v>
      </c>
      <c r="FE157" s="58" t="s">
        <v>1923</v>
      </c>
      <c r="FF157" s="58" t="s">
        <v>1924</v>
      </c>
      <c r="FG157" s="58" t="s">
        <v>1925</v>
      </c>
      <c r="FH157" s="58" t="s">
        <v>1926</v>
      </c>
      <c r="FI157" s="58" t="s">
        <v>1927</v>
      </c>
      <c r="FJ157" s="58" t="s">
        <v>1928</v>
      </c>
      <c r="FK157" s="59" t="s">
        <v>1929</v>
      </c>
      <c r="FL157" s="58" t="s">
        <v>1919</v>
      </c>
      <c r="FM157" s="58" t="s">
        <v>1920</v>
      </c>
      <c r="FN157" s="58" t="s">
        <v>1921</v>
      </c>
      <c r="FO157" s="58" t="s">
        <v>1922</v>
      </c>
      <c r="FP157" s="58" t="s">
        <v>1923</v>
      </c>
      <c r="FQ157" s="58" t="s">
        <v>1924</v>
      </c>
      <c r="FR157" s="58" t="s">
        <v>1925</v>
      </c>
      <c r="FS157" s="58" t="s">
        <v>1926</v>
      </c>
      <c r="FT157" s="58" t="s">
        <v>1927</v>
      </c>
      <c r="FU157" s="58" t="s">
        <v>1928</v>
      </c>
      <c r="FV157" s="59" t="s">
        <v>1929</v>
      </c>
      <c r="FW157" s="58" t="s">
        <v>1919</v>
      </c>
      <c r="FX157" s="58" t="s">
        <v>1920</v>
      </c>
      <c r="FY157" s="58" t="s">
        <v>1921</v>
      </c>
      <c r="FZ157" s="58" t="s">
        <v>1922</v>
      </c>
      <c r="GA157" s="58" t="s">
        <v>1923</v>
      </c>
      <c r="GB157" s="58" t="s">
        <v>1924</v>
      </c>
      <c r="GC157" s="58" t="s">
        <v>1925</v>
      </c>
      <c r="GD157" s="58" t="s">
        <v>1926</v>
      </c>
      <c r="GE157" s="60" t="s">
        <v>1927</v>
      </c>
      <c r="GF157" s="60" t="s">
        <v>1928</v>
      </c>
      <c r="GG157" s="61" t="s">
        <v>1929</v>
      </c>
      <c r="GH157" s="52"/>
      <c r="GI157" s="62" t="s">
        <v>1918</v>
      </c>
      <c r="GJ157" s="52"/>
      <c r="GK157" s="62"/>
      <c r="GL157" s="64"/>
    </row>
    <row r="158" spans="1:194" ht="20.25" hidden="1" customHeight="1" x14ac:dyDescent="0.2">
      <c r="A158" s="13"/>
      <c r="B158" s="55" t="s">
        <v>1930</v>
      </c>
      <c r="C158" s="56" t="s">
        <v>31</v>
      </c>
      <c r="D158" s="57">
        <v>3</v>
      </c>
      <c r="E158" s="58"/>
      <c r="F158" s="58"/>
      <c r="G158" s="58"/>
      <c r="H158" s="58"/>
      <c r="I158" s="58"/>
      <c r="J158" s="58"/>
      <c r="K158" s="58"/>
      <c r="L158" s="58"/>
      <c r="M158" s="58"/>
      <c r="N158" s="58"/>
      <c r="O158" s="59">
        <f t="shared" si="376"/>
        <v>0</v>
      </c>
      <c r="P158" s="58"/>
      <c r="Q158" s="58"/>
      <c r="R158" s="58"/>
      <c r="S158" s="58"/>
      <c r="T158" s="58"/>
      <c r="U158" s="58"/>
      <c r="V158" s="58"/>
      <c r="W158" s="58"/>
      <c r="X158" s="58"/>
      <c r="Y158" s="58"/>
      <c r="Z158" s="59">
        <f t="shared" si="377"/>
        <v>0</v>
      </c>
      <c r="AA158" s="58"/>
      <c r="AB158" s="58"/>
      <c r="AC158" s="58"/>
      <c r="AD158" s="58"/>
      <c r="AE158" s="58"/>
      <c r="AF158" s="58"/>
      <c r="AG158" s="58"/>
      <c r="AH158" s="58"/>
      <c r="AI158" s="58"/>
      <c r="AJ158" s="58"/>
      <c r="AK158" s="59">
        <f t="shared" si="378"/>
        <v>0</v>
      </c>
      <c r="AL158" s="58"/>
      <c r="AM158" s="58"/>
      <c r="AN158" s="58"/>
      <c r="AO158" s="58"/>
      <c r="AP158" s="58"/>
      <c r="AQ158" s="58"/>
      <c r="AR158" s="58"/>
      <c r="AS158" s="58"/>
      <c r="AT158" s="58"/>
      <c r="AU158" s="58"/>
      <c r="AV158" s="59">
        <f t="shared" si="379"/>
        <v>0</v>
      </c>
      <c r="AW158" s="58"/>
      <c r="AX158" s="58"/>
      <c r="AY158" s="58"/>
      <c r="AZ158" s="58"/>
      <c r="BA158" s="58"/>
      <c r="BB158" s="58"/>
      <c r="BC158" s="58"/>
      <c r="BD158" s="58"/>
      <c r="BE158" s="58"/>
      <c r="BF158" s="58"/>
      <c r="BG158" s="59">
        <f t="shared" si="380"/>
        <v>0</v>
      </c>
      <c r="BH158" s="58"/>
      <c r="BI158" s="58"/>
      <c r="BJ158" s="58"/>
      <c r="BK158" s="58"/>
      <c r="BL158" s="58"/>
      <c r="BM158" s="58"/>
      <c r="BN158" s="58"/>
      <c r="BO158" s="58"/>
      <c r="BP158" s="58"/>
      <c r="BQ158" s="58"/>
      <c r="BR158" s="59">
        <f t="shared" si="381"/>
        <v>0</v>
      </c>
      <c r="BS158" s="58"/>
      <c r="BT158" s="58"/>
      <c r="BU158" s="58"/>
      <c r="BV158" s="58"/>
      <c r="BW158" s="58"/>
      <c r="BX158" s="58"/>
      <c r="BY158" s="58"/>
      <c r="BZ158" s="58"/>
      <c r="CA158" s="58"/>
      <c r="CB158" s="58"/>
      <c r="CC158" s="59">
        <f t="shared" si="382"/>
        <v>0</v>
      </c>
      <c r="CD158" s="58"/>
      <c r="CE158" s="58"/>
      <c r="CF158" s="58"/>
      <c r="CG158" s="58"/>
      <c r="CH158" s="58"/>
      <c r="CI158" s="58"/>
      <c r="CJ158" s="58"/>
      <c r="CK158" s="58"/>
      <c r="CL158" s="60"/>
      <c r="CM158" s="60"/>
      <c r="CN158" s="61">
        <f t="shared" si="383"/>
        <v>0</v>
      </c>
      <c r="CO158" s="52"/>
      <c r="CP158" s="62" t="s">
        <v>1931</v>
      </c>
      <c r="CQ158" s="52"/>
      <c r="CR158" s="62"/>
      <c r="CS158" s="64"/>
      <c r="CT158" s="64"/>
      <c r="CU158" s="55" t="s">
        <v>1930</v>
      </c>
      <c r="CV158" s="56" t="s">
        <v>31</v>
      </c>
      <c r="CW158" s="57">
        <v>3</v>
      </c>
      <c r="CX158" s="58" t="s">
        <v>1932</v>
      </c>
      <c r="CY158" s="58" t="s">
        <v>1933</v>
      </c>
      <c r="CZ158" s="58" t="s">
        <v>1934</v>
      </c>
      <c r="DA158" s="58" t="s">
        <v>1935</v>
      </c>
      <c r="DB158" s="58" t="s">
        <v>1936</v>
      </c>
      <c r="DC158" s="58" t="s">
        <v>1937</v>
      </c>
      <c r="DD158" s="58" t="s">
        <v>1938</v>
      </c>
      <c r="DE158" s="58" t="s">
        <v>1939</v>
      </c>
      <c r="DF158" s="58" t="s">
        <v>1940</v>
      </c>
      <c r="DG158" s="58" t="s">
        <v>1941</v>
      </c>
      <c r="DH158" s="59" t="s">
        <v>1942</v>
      </c>
      <c r="DI158" s="58" t="s">
        <v>1932</v>
      </c>
      <c r="DJ158" s="58" t="s">
        <v>1933</v>
      </c>
      <c r="DK158" s="58" t="s">
        <v>1934</v>
      </c>
      <c r="DL158" s="58" t="s">
        <v>1935</v>
      </c>
      <c r="DM158" s="58" t="s">
        <v>1936</v>
      </c>
      <c r="DN158" s="58" t="s">
        <v>1937</v>
      </c>
      <c r="DO158" s="58" t="s">
        <v>1938</v>
      </c>
      <c r="DP158" s="58" t="s">
        <v>1939</v>
      </c>
      <c r="DQ158" s="58" t="s">
        <v>1940</v>
      </c>
      <c r="DR158" s="58" t="s">
        <v>1941</v>
      </c>
      <c r="DS158" s="59" t="s">
        <v>1942</v>
      </c>
      <c r="DT158" s="58" t="s">
        <v>1932</v>
      </c>
      <c r="DU158" s="58" t="s">
        <v>1933</v>
      </c>
      <c r="DV158" s="58" t="s">
        <v>1934</v>
      </c>
      <c r="DW158" s="58" t="s">
        <v>1935</v>
      </c>
      <c r="DX158" s="58" t="s">
        <v>1936</v>
      </c>
      <c r="DY158" s="58" t="s">
        <v>1937</v>
      </c>
      <c r="DZ158" s="58" t="s">
        <v>1938</v>
      </c>
      <c r="EA158" s="58" t="s">
        <v>1939</v>
      </c>
      <c r="EB158" s="58" t="s">
        <v>1940</v>
      </c>
      <c r="EC158" s="58" t="s">
        <v>1941</v>
      </c>
      <c r="ED158" s="59" t="s">
        <v>1942</v>
      </c>
      <c r="EE158" s="58" t="s">
        <v>1932</v>
      </c>
      <c r="EF158" s="58" t="s">
        <v>1933</v>
      </c>
      <c r="EG158" s="58" t="s">
        <v>1934</v>
      </c>
      <c r="EH158" s="58" t="s">
        <v>1935</v>
      </c>
      <c r="EI158" s="58" t="s">
        <v>1936</v>
      </c>
      <c r="EJ158" s="58" t="s">
        <v>1937</v>
      </c>
      <c r="EK158" s="58" t="s">
        <v>1938</v>
      </c>
      <c r="EL158" s="58" t="s">
        <v>1939</v>
      </c>
      <c r="EM158" s="58" t="s">
        <v>1940</v>
      </c>
      <c r="EN158" s="58" t="s">
        <v>1941</v>
      </c>
      <c r="EO158" s="59" t="s">
        <v>1942</v>
      </c>
      <c r="EP158" s="58" t="s">
        <v>1932</v>
      </c>
      <c r="EQ158" s="58" t="s">
        <v>1933</v>
      </c>
      <c r="ER158" s="58" t="s">
        <v>1934</v>
      </c>
      <c r="ES158" s="58" t="s">
        <v>1935</v>
      </c>
      <c r="ET158" s="58" t="s">
        <v>1936</v>
      </c>
      <c r="EU158" s="58" t="s">
        <v>1937</v>
      </c>
      <c r="EV158" s="58" t="s">
        <v>1938</v>
      </c>
      <c r="EW158" s="58" t="s">
        <v>1939</v>
      </c>
      <c r="EX158" s="58" t="s">
        <v>1940</v>
      </c>
      <c r="EY158" s="58" t="s">
        <v>1941</v>
      </c>
      <c r="EZ158" s="59" t="s">
        <v>1942</v>
      </c>
      <c r="FA158" s="58" t="s">
        <v>1932</v>
      </c>
      <c r="FB158" s="58" t="s">
        <v>1933</v>
      </c>
      <c r="FC158" s="58" t="s">
        <v>1934</v>
      </c>
      <c r="FD158" s="58" t="s">
        <v>1935</v>
      </c>
      <c r="FE158" s="58" t="s">
        <v>1936</v>
      </c>
      <c r="FF158" s="58" t="s">
        <v>1937</v>
      </c>
      <c r="FG158" s="58" t="s">
        <v>1938</v>
      </c>
      <c r="FH158" s="58" t="s">
        <v>1939</v>
      </c>
      <c r="FI158" s="58" t="s">
        <v>1940</v>
      </c>
      <c r="FJ158" s="58" t="s">
        <v>1941</v>
      </c>
      <c r="FK158" s="59" t="s">
        <v>1942</v>
      </c>
      <c r="FL158" s="58" t="s">
        <v>1932</v>
      </c>
      <c r="FM158" s="58" t="s">
        <v>1933</v>
      </c>
      <c r="FN158" s="58" t="s">
        <v>1934</v>
      </c>
      <c r="FO158" s="58" t="s">
        <v>1935</v>
      </c>
      <c r="FP158" s="58" t="s">
        <v>1936</v>
      </c>
      <c r="FQ158" s="58" t="s">
        <v>1937</v>
      </c>
      <c r="FR158" s="58" t="s">
        <v>1938</v>
      </c>
      <c r="FS158" s="58" t="s">
        <v>1939</v>
      </c>
      <c r="FT158" s="58" t="s">
        <v>1940</v>
      </c>
      <c r="FU158" s="58" t="s">
        <v>1941</v>
      </c>
      <c r="FV158" s="59" t="s">
        <v>1942</v>
      </c>
      <c r="FW158" s="58" t="s">
        <v>1932</v>
      </c>
      <c r="FX158" s="58" t="s">
        <v>1933</v>
      </c>
      <c r="FY158" s="58" t="s">
        <v>1934</v>
      </c>
      <c r="FZ158" s="58" t="s">
        <v>1935</v>
      </c>
      <c r="GA158" s="58" t="s">
        <v>1936</v>
      </c>
      <c r="GB158" s="58" t="s">
        <v>1937</v>
      </c>
      <c r="GC158" s="58" t="s">
        <v>1938</v>
      </c>
      <c r="GD158" s="58" t="s">
        <v>1939</v>
      </c>
      <c r="GE158" s="60" t="s">
        <v>1940</v>
      </c>
      <c r="GF158" s="60" t="s">
        <v>1941</v>
      </c>
      <c r="GG158" s="61" t="s">
        <v>1942</v>
      </c>
      <c r="GH158" s="52"/>
      <c r="GI158" s="62" t="s">
        <v>1931</v>
      </c>
      <c r="GJ158" s="52"/>
      <c r="GK158" s="62"/>
      <c r="GL158" s="64"/>
    </row>
    <row r="159" spans="1:194" ht="20.25" hidden="1" customHeight="1" x14ac:dyDescent="0.2">
      <c r="A159" s="13"/>
      <c r="B159" s="55" t="s">
        <v>1943</v>
      </c>
      <c r="C159" s="56" t="s">
        <v>31</v>
      </c>
      <c r="D159" s="57">
        <v>3</v>
      </c>
      <c r="E159" s="59">
        <f t="shared" ref="E159:L159" si="424">IFERROR(SUM(E157:E158), 0)</f>
        <v>0</v>
      </c>
      <c r="F159" s="59">
        <f t="shared" si="424"/>
        <v>0</v>
      </c>
      <c r="G159" s="59">
        <f t="shared" si="424"/>
        <v>0</v>
      </c>
      <c r="H159" s="59">
        <f t="shared" si="424"/>
        <v>0</v>
      </c>
      <c r="I159" s="59">
        <f t="shared" si="424"/>
        <v>0</v>
      </c>
      <c r="J159" s="59">
        <f t="shared" si="424"/>
        <v>0</v>
      </c>
      <c r="K159" s="59">
        <f t="shared" si="424"/>
        <v>0</v>
      </c>
      <c r="L159" s="59">
        <f t="shared" si="424"/>
        <v>0</v>
      </c>
      <c r="M159" s="59">
        <f>IFERROR(SUM(M157:M158), 0)</f>
        <v>0</v>
      </c>
      <c r="N159" s="59">
        <f>IFERROR(SUM(N157:N158), 0)</f>
        <v>0</v>
      </c>
      <c r="O159" s="59">
        <f t="shared" si="376"/>
        <v>0</v>
      </c>
      <c r="P159" s="59">
        <f t="shared" ref="P159:Y159" si="425">IFERROR(SUM(P157:P158), 0)</f>
        <v>0</v>
      </c>
      <c r="Q159" s="59">
        <f t="shared" si="425"/>
        <v>0</v>
      </c>
      <c r="R159" s="59">
        <f t="shared" si="425"/>
        <v>0</v>
      </c>
      <c r="S159" s="59">
        <f t="shared" si="425"/>
        <v>0</v>
      </c>
      <c r="T159" s="59">
        <f t="shared" si="425"/>
        <v>0</v>
      </c>
      <c r="U159" s="59">
        <f t="shared" si="425"/>
        <v>0</v>
      </c>
      <c r="V159" s="59">
        <f t="shared" si="425"/>
        <v>0</v>
      </c>
      <c r="W159" s="59">
        <f t="shared" si="425"/>
        <v>0</v>
      </c>
      <c r="X159" s="59">
        <f t="shared" si="425"/>
        <v>0</v>
      </c>
      <c r="Y159" s="59">
        <f t="shared" si="425"/>
        <v>0</v>
      </c>
      <c r="Z159" s="59">
        <f t="shared" si="377"/>
        <v>0</v>
      </c>
      <c r="AA159" s="59">
        <f t="shared" ref="AA159:AJ159" si="426">IFERROR(SUM(AA157:AA158), 0)</f>
        <v>0</v>
      </c>
      <c r="AB159" s="59">
        <f t="shared" si="426"/>
        <v>0</v>
      </c>
      <c r="AC159" s="59">
        <f t="shared" si="426"/>
        <v>0</v>
      </c>
      <c r="AD159" s="59">
        <f t="shared" si="426"/>
        <v>0</v>
      </c>
      <c r="AE159" s="59">
        <f t="shared" si="426"/>
        <v>0</v>
      </c>
      <c r="AF159" s="59">
        <f t="shared" si="426"/>
        <v>0</v>
      </c>
      <c r="AG159" s="59">
        <f t="shared" si="426"/>
        <v>0</v>
      </c>
      <c r="AH159" s="59">
        <f t="shared" si="426"/>
        <v>0</v>
      </c>
      <c r="AI159" s="59">
        <f t="shared" si="426"/>
        <v>0</v>
      </c>
      <c r="AJ159" s="59">
        <f t="shared" si="426"/>
        <v>0</v>
      </c>
      <c r="AK159" s="59">
        <f t="shared" si="378"/>
        <v>0</v>
      </c>
      <c r="AL159" s="59">
        <f t="shared" ref="AL159:AU159" si="427">IFERROR(SUM(AL157:AL158), 0)</f>
        <v>0</v>
      </c>
      <c r="AM159" s="59">
        <f t="shared" si="427"/>
        <v>0</v>
      </c>
      <c r="AN159" s="59">
        <f t="shared" si="427"/>
        <v>0</v>
      </c>
      <c r="AO159" s="59">
        <f t="shared" si="427"/>
        <v>0</v>
      </c>
      <c r="AP159" s="59">
        <f t="shared" si="427"/>
        <v>0</v>
      </c>
      <c r="AQ159" s="59">
        <f t="shared" si="427"/>
        <v>0</v>
      </c>
      <c r="AR159" s="59">
        <f t="shared" si="427"/>
        <v>0</v>
      </c>
      <c r="AS159" s="59">
        <f t="shared" si="427"/>
        <v>0</v>
      </c>
      <c r="AT159" s="59">
        <f t="shared" si="427"/>
        <v>0</v>
      </c>
      <c r="AU159" s="59">
        <f t="shared" si="427"/>
        <v>0</v>
      </c>
      <c r="AV159" s="59">
        <f t="shared" si="379"/>
        <v>0</v>
      </c>
      <c r="AW159" s="59">
        <f t="shared" ref="AW159:BF159" si="428">IFERROR(SUM(AW157:AW158), 0)</f>
        <v>0</v>
      </c>
      <c r="AX159" s="59">
        <f t="shared" si="428"/>
        <v>0</v>
      </c>
      <c r="AY159" s="59">
        <f t="shared" si="428"/>
        <v>0</v>
      </c>
      <c r="AZ159" s="59">
        <f t="shared" si="428"/>
        <v>0</v>
      </c>
      <c r="BA159" s="59">
        <f t="shared" si="428"/>
        <v>0</v>
      </c>
      <c r="BB159" s="59">
        <f t="shared" si="428"/>
        <v>0</v>
      </c>
      <c r="BC159" s="59">
        <f t="shared" si="428"/>
        <v>0</v>
      </c>
      <c r="BD159" s="59">
        <f t="shared" si="428"/>
        <v>0</v>
      </c>
      <c r="BE159" s="59">
        <f t="shared" si="428"/>
        <v>0</v>
      </c>
      <c r="BF159" s="59">
        <f t="shared" si="428"/>
        <v>0</v>
      </c>
      <c r="BG159" s="59">
        <f t="shared" si="380"/>
        <v>0</v>
      </c>
      <c r="BH159" s="59">
        <f t="shared" ref="BH159:BQ159" si="429">IFERROR(SUM(BH157:BH158), 0)</f>
        <v>0</v>
      </c>
      <c r="BI159" s="59">
        <f t="shared" si="429"/>
        <v>0</v>
      </c>
      <c r="BJ159" s="59">
        <f t="shared" si="429"/>
        <v>0</v>
      </c>
      <c r="BK159" s="59">
        <f t="shared" si="429"/>
        <v>0</v>
      </c>
      <c r="BL159" s="59">
        <f t="shared" si="429"/>
        <v>0</v>
      </c>
      <c r="BM159" s="59">
        <f t="shared" si="429"/>
        <v>0</v>
      </c>
      <c r="BN159" s="59">
        <f t="shared" si="429"/>
        <v>0</v>
      </c>
      <c r="BO159" s="59">
        <f t="shared" si="429"/>
        <v>0</v>
      </c>
      <c r="BP159" s="59">
        <f t="shared" si="429"/>
        <v>0</v>
      </c>
      <c r="BQ159" s="59">
        <f t="shared" si="429"/>
        <v>0</v>
      </c>
      <c r="BR159" s="59">
        <f t="shared" si="381"/>
        <v>0</v>
      </c>
      <c r="BS159" s="59">
        <f t="shared" ref="BS159:CB159" si="430">IFERROR(SUM(BS157:BS158), 0)</f>
        <v>0</v>
      </c>
      <c r="BT159" s="59">
        <f t="shared" si="430"/>
        <v>0</v>
      </c>
      <c r="BU159" s="59">
        <f t="shared" si="430"/>
        <v>0</v>
      </c>
      <c r="BV159" s="59">
        <f t="shared" si="430"/>
        <v>0</v>
      </c>
      <c r="BW159" s="59">
        <f t="shared" si="430"/>
        <v>0</v>
      </c>
      <c r="BX159" s="59">
        <f t="shared" si="430"/>
        <v>0</v>
      </c>
      <c r="BY159" s="59">
        <f t="shared" si="430"/>
        <v>0</v>
      </c>
      <c r="BZ159" s="59">
        <f t="shared" si="430"/>
        <v>0</v>
      </c>
      <c r="CA159" s="59">
        <f t="shared" si="430"/>
        <v>0</v>
      </c>
      <c r="CB159" s="59">
        <f t="shared" si="430"/>
        <v>0</v>
      </c>
      <c r="CC159" s="59">
        <f t="shared" si="382"/>
        <v>0</v>
      </c>
      <c r="CD159" s="59">
        <f t="shared" ref="CD159:CM159" si="431">IFERROR(SUM(CD157:CD158), 0)</f>
        <v>0</v>
      </c>
      <c r="CE159" s="59">
        <f t="shared" si="431"/>
        <v>0</v>
      </c>
      <c r="CF159" s="59">
        <f t="shared" si="431"/>
        <v>0</v>
      </c>
      <c r="CG159" s="59">
        <f t="shared" si="431"/>
        <v>0</v>
      </c>
      <c r="CH159" s="59">
        <f t="shared" si="431"/>
        <v>0</v>
      </c>
      <c r="CI159" s="59">
        <f t="shared" si="431"/>
        <v>0</v>
      </c>
      <c r="CJ159" s="59">
        <f t="shared" si="431"/>
        <v>0</v>
      </c>
      <c r="CK159" s="59">
        <f t="shared" si="431"/>
        <v>0</v>
      </c>
      <c r="CL159" s="63">
        <f t="shared" si="431"/>
        <v>0</v>
      </c>
      <c r="CM159" s="63">
        <f t="shared" si="431"/>
        <v>0</v>
      </c>
      <c r="CN159" s="61">
        <f t="shared" si="383"/>
        <v>0</v>
      </c>
      <c r="CO159" s="52"/>
      <c r="CP159" s="62" t="s">
        <v>1944</v>
      </c>
      <c r="CQ159" s="52"/>
      <c r="CR159" s="62"/>
      <c r="CS159" s="64"/>
      <c r="CT159" s="64"/>
      <c r="CU159" s="55" t="s">
        <v>1943</v>
      </c>
      <c r="CV159" s="56" t="s">
        <v>31</v>
      </c>
      <c r="CW159" s="57">
        <v>3</v>
      </c>
      <c r="CX159" s="59" t="s">
        <v>1945</v>
      </c>
      <c r="CY159" s="59" t="s">
        <v>1946</v>
      </c>
      <c r="CZ159" s="59" t="s">
        <v>1947</v>
      </c>
      <c r="DA159" s="59" t="s">
        <v>1948</v>
      </c>
      <c r="DB159" s="59" t="s">
        <v>1949</v>
      </c>
      <c r="DC159" s="59" t="s">
        <v>1950</v>
      </c>
      <c r="DD159" s="59" t="s">
        <v>1951</v>
      </c>
      <c r="DE159" s="59" t="s">
        <v>1952</v>
      </c>
      <c r="DF159" s="59" t="s">
        <v>1953</v>
      </c>
      <c r="DG159" s="59" t="s">
        <v>1954</v>
      </c>
      <c r="DH159" s="59" t="s">
        <v>1955</v>
      </c>
      <c r="DI159" s="59" t="s">
        <v>1945</v>
      </c>
      <c r="DJ159" s="59" t="s">
        <v>1946</v>
      </c>
      <c r="DK159" s="59" t="s">
        <v>1947</v>
      </c>
      <c r="DL159" s="59" t="s">
        <v>1948</v>
      </c>
      <c r="DM159" s="59" t="s">
        <v>1949</v>
      </c>
      <c r="DN159" s="59" t="s">
        <v>1950</v>
      </c>
      <c r="DO159" s="59" t="s">
        <v>1951</v>
      </c>
      <c r="DP159" s="59" t="s">
        <v>1952</v>
      </c>
      <c r="DQ159" s="59" t="s">
        <v>1953</v>
      </c>
      <c r="DR159" s="59" t="s">
        <v>1954</v>
      </c>
      <c r="DS159" s="59" t="s">
        <v>1955</v>
      </c>
      <c r="DT159" s="59" t="s">
        <v>1945</v>
      </c>
      <c r="DU159" s="59" t="s">
        <v>1946</v>
      </c>
      <c r="DV159" s="59" t="s">
        <v>1947</v>
      </c>
      <c r="DW159" s="59" t="s">
        <v>1948</v>
      </c>
      <c r="DX159" s="59" t="s">
        <v>1949</v>
      </c>
      <c r="DY159" s="59" t="s">
        <v>1950</v>
      </c>
      <c r="DZ159" s="59" t="s">
        <v>1951</v>
      </c>
      <c r="EA159" s="59" t="s">
        <v>1952</v>
      </c>
      <c r="EB159" s="59" t="s">
        <v>1953</v>
      </c>
      <c r="EC159" s="59" t="s">
        <v>1954</v>
      </c>
      <c r="ED159" s="59" t="s">
        <v>1955</v>
      </c>
      <c r="EE159" s="59" t="s">
        <v>1945</v>
      </c>
      <c r="EF159" s="59" t="s">
        <v>1946</v>
      </c>
      <c r="EG159" s="59" t="s">
        <v>1947</v>
      </c>
      <c r="EH159" s="59" t="s">
        <v>1948</v>
      </c>
      <c r="EI159" s="59" t="s">
        <v>1949</v>
      </c>
      <c r="EJ159" s="59" t="s">
        <v>1950</v>
      </c>
      <c r="EK159" s="59" t="s">
        <v>1951</v>
      </c>
      <c r="EL159" s="59" t="s">
        <v>1952</v>
      </c>
      <c r="EM159" s="59" t="s">
        <v>1953</v>
      </c>
      <c r="EN159" s="59" t="s">
        <v>1954</v>
      </c>
      <c r="EO159" s="59" t="s">
        <v>1955</v>
      </c>
      <c r="EP159" s="59" t="s">
        <v>1945</v>
      </c>
      <c r="EQ159" s="59" t="s">
        <v>1946</v>
      </c>
      <c r="ER159" s="59" t="s">
        <v>1947</v>
      </c>
      <c r="ES159" s="59" t="s">
        <v>1948</v>
      </c>
      <c r="ET159" s="59" t="s">
        <v>1949</v>
      </c>
      <c r="EU159" s="59" t="s">
        <v>1950</v>
      </c>
      <c r="EV159" s="59" t="s">
        <v>1951</v>
      </c>
      <c r="EW159" s="59" t="s">
        <v>1952</v>
      </c>
      <c r="EX159" s="59" t="s">
        <v>1953</v>
      </c>
      <c r="EY159" s="59" t="s">
        <v>1954</v>
      </c>
      <c r="EZ159" s="59" t="s">
        <v>1955</v>
      </c>
      <c r="FA159" s="59" t="s">
        <v>1945</v>
      </c>
      <c r="FB159" s="59" t="s">
        <v>1946</v>
      </c>
      <c r="FC159" s="59" t="s">
        <v>1947</v>
      </c>
      <c r="FD159" s="59" t="s">
        <v>1948</v>
      </c>
      <c r="FE159" s="59" t="s">
        <v>1949</v>
      </c>
      <c r="FF159" s="59" t="s">
        <v>1950</v>
      </c>
      <c r="FG159" s="59" t="s">
        <v>1951</v>
      </c>
      <c r="FH159" s="59" t="s">
        <v>1952</v>
      </c>
      <c r="FI159" s="59" t="s">
        <v>1953</v>
      </c>
      <c r="FJ159" s="59" t="s">
        <v>1954</v>
      </c>
      <c r="FK159" s="59" t="s">
        <v>1955</v>
      </c>
      <c r="FL159" s="59" t="s">
        <v>1945</v>
      </c>
      <c r="FM159" s="59" t="s">
        <v>1946</v>
      </c>
      <c r="FN159" s="59" t="s">
        <v>1947</v>
      </c>
      <c r="FO159" s="59" t="s">
        <v>1948</v>
      </c>
      <c r="FP159" s="59" t="s">
        <v>1949</v>
      </c>
      <c r="FQ159" s="59" t="s">
        <v>1950</v>
      </c>
      <c r="FR159" s="59" t="s">
        <v>1951</v>
      </c>
      <c r="FS159" s="59" t="s">
        <v>1952</v>
      </c>
      <c r="FT159" s="59" t="s">
        <v>1953</v>
      </c>
      <c r="FU159" s="59" t="s">
        <v>1954</v>
      </c>
      <c r="FV159" s="59" t="s">
        <v>1955</v>
      </c>
      <c r="FW159" s="59" t="s">
        <v>1945</v>
      </c>
      <c r="FX159" s="59" t="s">
        <v>1946</v>
      </c>
      <c r="FY159" s="59" t="s">
        <v>1947</v>
      </c>
      <c r="FZ159" s="59" t="s">
        <v>1948</v>
      </c>
      <c r="GA159" s="59" t="s">
        <v>1949</v>
      </c>
      <c r="GB159" s="59" t="s">
        <v>1950</v>
      </c>
      <c r="GC159" s="59" t="s">
        <v>1951</v>
      </c>
      <c r="GD159" s="59" t="s">
        <v>1952</v>
      </c>
      <c r="GE159" s="63" t="s">
        <v>1953</v>
      </c>
      <c r="GF159" s="63" t="s">
        <v>1954</v>
      </c>
      <c r="GG159" s="61" t="s">
        <v>1955</v>
      </c>
      <c r="GH159" s="52"/>
      <c r="GI159" s="62" t="s">
        <v>1944</v>
      </c>
      <c r="GJ159" s="52"/>
      <c r="GK159" s="62"/>
      <c r="GL159" s="64"/>
    </row>
    <row r="160" spans="1:194" ht="20.25" hidden="1" customHeight="1" x14ac:dyDescent="0.2">
      <c r="A160" s="13"/>
      <c r="B160" s="55" t="s">
        <v>1956</v>
      </c>
      <c r="C160" s="56" t="s">
        <v>31</v>
      </c>
      <c r="D160" s="57">
        <v>3</v>
      </c>
      <c r="E160" s="58"/>
      <c r="F160" s="58"/>
      <c r="G160" s="58"/>
      <c r="H160" s="58"/>
      <c r="I160" s="58"/>
      <c r="J160" s="58"/>
      <c r="K160" s="58"/>
      <c r="L160" s="58"/>
      <c r="M160" s="58"/>
      <c r="N160" s="58"/>
      <c r="O160" s="59">
        <f t="shared" si="376"/>
        <v>0</v>
      </c>
      <c r="P160" s="58"/>
      <c r="Q160" s="58"/>
      <c r="R160" s="58"/>
      <c r="S160" s="58"/>
      <c r="T160" s="58"/>
      <c r="U160" s="58"/>
      <c r="V160" s="58"/>
      <c r="W160" s="58"/>
      <c r="X160" s="58"/>
      <c r="Y160" s="58"/>
      <c r="Z160" s="59">
        <f t="shared" si="377"/>
        <v>0</v>
      </c>
      <c r="AA160" s="58"/>
      <c r="AB160" s="58"/>
      <c r="AC160" s="58"/>
      <c r="AD160" s="58"/>
      <c r="AE160" s="58"/>
      <c r="AF160" s="58"/>
      <c r="AG160" s="58"/>
      <c r="AH160" s="58"/>
      <c r="AI160" s="58"/>
      <c r="AJ160" s="58"/>
      <c r="AK160" s="59">
        <f t="shared" si="378"/>
        <v>0</v>
      </c>
      <c r="AL160" s="58"/>
      <c r="AM160" s="58"/>
      <c r="AN160" s="58"/>
      <c r="AO160" s="58"/>
      <c r="AP160" s="58"/>
      <c r="AQ160" s="58"/>
      <c r="AR160" s="58"/>
      <c r="AS160" s="58"/>
      <c r="AT160" s="58"/>
      <c r="AU160" s="58"/>
      <c r="AV160" s="59">
        <f t="shared" si="379"/>
        <v>0</v>
      </c>
      <c r="AW160" s="58"/>
      <c r="AX160" s="58"/>
      <c r="AY160" s="58"/>
      <c r="AZ160" s="58"/>
      <c r="BA160" s="58"/>
      <c r="BB160" s="58"/>
      <c r="BC160" s="58"/>
      <c r="BD160" s="58"/>
      <c r="BE160" s="58"/>
      <c r="BF160" s="58"/>
      <c r="BG160" s="59">
        <f t="shared" si="380"/>
        <v>0</v>
      </c>
      <c r="BH160" s="58"/>
      <c r="BI160" s="58"/>
      <c r="BJ160" s="58"/>
      <c r="BK160" s="58"/>
      <c r="BL160" s="58"/>
      <c r="BM160" s="58"/>
      <c r="BN160" s="58"/>
      <c r="BO160" s="58"/>
      <c r="BP160" s="58"/>
      <c r="BQ160" s="58"/>
      <c r="BR160" s="59">
        <f t="shared" si="381"/>
        <v>0</v>
      </c>
      <c r="BS160" s="58"/>
      <c r="BT160" s="58"/>
      <c r="BU160" s="58"/>
      <c r="BV160" s="58"/>
      <c r="BW160" s="58"/>
      <c r="BX160" s="58"/>
      <c r="BY160" s="58"/>
      <c r="BZ160" s="58"/>
      <c r="CA160" s="58"/>
      <c r="CB160" s="58"/>
      <c r="CC160" s="59">
        <f t="shared" si="382"/>
        <v>0</v>
      </c>
      <c r="CD160" s="58"/>
      <c r="CE160" s="58"/>
      <c r="CF160" s="58"/>
      <c r="CG160" s="58"/>
      <c r="CH160" s="58"/>
      <c r="CI160" s="58"/>
      <c r="CJ160" s="58"/>
      <c r="CK160" s="58"/>
      <c r="CL160" s="60"/>
      <c r="CM160" s="60"/>
      <c r="CN160" s="61">
        <f t="shared" si="383"/>
        <v>0</v>
      </c>
      <c r="CO160" s="52"/>
      <c r="CP160" s="62" t="s">
        <v>1957</v>
      </c>
      <c r="CQ160" s="52"/>
      <c r="CR160" s="62"/>
      <c r="CS160" s="64"/>
      <c r="CT160" s="64"/>
      <c r="CU160" s="55" t="s">
        <v>1956</v>
      </c>
      <c r="CV160" s="56" t="s">
        <v>31</v>
      </c>
      <c r="CW160" s="57">
        <v>3</v>
      </c>
      <c r="CX160" s="58" t="s">
        <v>1958</v>
      </c>
      <c r="CY160" s="58" t="s">
        <v>1959</v>
      </c>
      <c r="CZ160" s="58" t="s">
        <v>1960</v>
      </c>
      <c r="DA160" s="58" t="s">
        <v>1961</v>
      </c>
      <c r="DB160" s="58" t="s">
        <v>1962</v>
      </c>
      <c r="DC160" s="58" t="s">
        <v>1963</v>
      </c>
      <c r="DD160" s="58" t="s">
        <v>1964</v>
      </c>
      <c r="DE160" s="58" t="s">
        <v>1965</v>
      </c>
      <c r="DF160" s="58" t="s">
        <v>1966</v>
      </c>
      <c r="DG160" s="58" t="s">
        <v>1967</v>
      </c>
      <c r="DH160" s="59" t="s">
        <v>1968</v>
      </c>
      <c r="DI160" s="58" t="s">
        <v>1958</v>
      </c>
      <c r="DJ160" s="58" t="s">
        <v>1959</v>
      </c>
      <c r="DK160" s="58" t="s">
        <v>1960</v>
      </c>
      <c r="DL160" s="58" t="s">
        <v>1961</v>
      </c>
      <c r="DM160" s="58" t="s">
        <v>1962</v>
      </c>
      <c r="DN160" s="58" t="s">
        <v>1963</v>
      </c>
      <c r="DO160" s="58" t="s">
        <v>1964</v>
      </c>
      <c r="DP160" s="58" t="s">
        <v>1965</v>
      </c>
      <c r="DQ160" s="58" t="s">
        <v>1966</v>
      </c>
      <c r="DR160" s="58" t="s">
        <v>1967</v>
      </c>
      <c r="DS160" s="59" t="s">
        <v>1968</v>
      </c>
      <c r="DT160" s="58" t="s">
        <v>1958</v>
      </c>
      <c r="DU160" s="58" t="s">
        <v>1959</v>
      </c>
      <c r="DV160" s="58" t="s">
        <v>1960</v>
      </c>
      <c r="DW160" s="58" t="s">
        <v>1961</v>
      </c>
      <c r="DX160" s="58" t="s">
        <v>1962</v>
      </c>
      <c r="DY160" s="58" t="s">
        <v>1963</v>
      </c>
      <c r="DZ160" s="58" t="s">
        <v>1964</v>
      </c>
      <c r="EA160" s="58" t="s">
        <v>1965</v>
      </c>
      <c r="EB160" s="58" t="s">
        <v>1966</v>
      </c>
      <c r="EC160" s="58" t="s">
        <v>1967</v>
      </c>
      <c r="ED160" s="59" t="s">
        <v>1968</v>
      </c>
      <c r="EE160" s="58" t="s">
        <v>1958</v>
      </c>
      <c r="EF160" s="58" t="s">
        <v>1959</v>
      </c>
      <c r="EG160" s="58" t="s">
        <v>1960</v>
      </c>
      <c r="EH160" s="58" t="s">
        <v>1961</v>
      </c>
      <c r="EI160" s="58" t="s">
        <v>1962</v>
      </c>
      <c r="EJ160" s="58" t="s">
        <v>1963</v>
      </c>
      <c r="EK160" s="58" t="s">
        <v>1964</v>
      </c>
      <c r="EL160" s="58" t="s">
        <v>1965</v>
      </c>
      <c r="EM160" s="58" t="s">
        <v>1966</v>
      </c>
      <c r="EN160" s="58" t="s">
        <v>1967</v>
      </c>
      <c r="EO160" s="59" t="s">
        <v>1968</v>
      </c>
      <c r="EP160" s="58" t="s">
        <v>1958</v>
      </c>
      <c r="EQ160" s="58" t="s">
        <v>1959</v>
      </c>
      <c r="ER160" s="58" t="s">
        <v>1960</v>
      </c>
      <c r="ES160" s="58" t="s">
        <v>1961</v>
      </c>
      <c r="ET160" s="58" t="s">
        <v>1962</v>
      </c>
      <c r="EU160" s="58" t="s">
        <v>1963</v>
      </c>
      <c r="EV160" s="58" t="s">
        <v>1964</v>
      </c>
      <c r="EW160" s="58" t="s">
        <v>1965</v>
      </c>
      <c r="EX160" s="58" t="s">
        <v>1966</v>
      </c>
      <c r="EY160" s="58" t="s">
        <v>1967</v>
      </c>
      <c r="EZ160" s="59" t="s">
        <v>1968</v>
      </c>
      <c r="FA160" s="58" t="s">
        <v>1958</v>
      </c>
      <c r="FB160" s="58" t="s">
        <v>1959</v>
      </c>
      <c r="FC160" s="58" t="s">
        <v>1960</v>
      </c>
      <c r="FD160" s="58" t="s">
        <v>1961</v>
      </c>
      <c r="FE160" s="58" t="s">
        <v>1962</v>
      </c>
      <c r="FF160" s="58" t="s">
        <v>1963</v>
      </c>
      <c r="FG160" s="58" t="s">
        <v>1964</v>
      </c>
      <c r="FH160" s="58" t="s">
        <v>1965</v>
      </c>
      <c r="FI160" s="58" t="s">
        <v>1966</v>
      </c>
      <c r="FJ160" s="58" t="s">
        <v>1967</v>
      </c>
      <c r="FK160" s="59" t="s">
        <v>1968</v>
      </c>
      <c r="FL160" s="58" t="s">
        <v>1958</v>
      </c>
      <c r="FM160" s="58" t="s">
        <v>1959</v>
      </c>
      <c r="FN160" s="58" t="s">
        <v>1960</v>
      </c>
      <c r="FO160" s="58" t="s">
        <v>1961</v>
      </c>
      <c r="FP160" s="58" t="s">
        <v>1962</v>
      </c>
      <c r="FQ160" s="58" t="s">
        <v>1963</v>
      </c>
      <c r="FR160" s="58" t="s">
        <v>1964</v>
      </c>
      <c r="FS160" s="58" t="s">
        <v>1965</v>
      </c>
      <c r="FT160" s="58" t="s">
        <v>1966</v>
      </c>
      <c r="FU160" s="58" t="s">
        <v>1967</v>
      </c>
      <c r="FV160" s="59" t="s">
        <v>1968</v>
      </c>
      <c r="FW160" s="58" t="s">
        <v>1958</v>
      </c>
      <c r="FX160" s="58" t="s">
        <v>1959</v>
      </c>
      <c r="FY160" s="58" t="s">
        <v>1960</v>
      </c>
      <c r="FZ160" s="58" t="s">
        <v>1961</v>
      </c>
      <c r="GA160" s="58" t="s">
        <v>1962</v>
      </c>
      <c r="GB160" s="58" t="s">
        <v>1963</v>
      </c>
      <c r="GC160" s="58" t="s">
        <v>1964</v>
      </c>
      <c r="GD160" s="58" t="s">
        <v>1965</v>
      </c>
      <c r="GE160" s="60" t="s">
        <v>1966</v>
      </c>
      <c r="GF160" s="60" t="s">
        <v>1967</v>
      </c>
      <c r="GG160" s="61" t="s">
        <v>1968</v>
      </c>
      <c r="GH160" s="52"/>
      <c r="GI160" s="62" t="s">
        <v>1957</v>
      </c>
      <c r="GJ160" s="52"/>
      <c r="GK160" s="62"/>
      <c r="GL160" s="64"/>
    </row>
    <row r="161" spans="1:194" ht="20.25" hidden="1" customHeight="1" x14ac:dyDescent="0.2">
      <c r="A161" s="13"/>
      <c r="B161" s="55" t="s">
        <v>1969</v>
      </c>
      <c r="C161" s="56" t="s">
        <v>31</v>
      </c>
      <c r="D161" s="57">
        <v>3</v>
      </c>
      <c r="E161" s="58"/>
      <c r="F161" s="58"/>
      <c r="G161" s="58"/>
      <c r="H161" s="58"/>
      <c r="I161" s="58"/>
      <c r="J161" s="58"/>
      <c r="K161" s="58"/>
      <c r="L161" s="58"/>
      <c r="M161" s="58"/>
      <c r="N161" s="58"/>
      <c r="O161" s="59">
        <f t="shared" si="376"/>
        <v>0</v>
      </c>
      <c r="P161" s="58"/>
      <c r="Q161" s="58"/>
      <c r="R161" s="58"/>
      <c r="S161" s="58"/>
      <c r="T161" s="58"/>
      <c r="U161" s="58"/>
      <c r="V161" s="58"/>
      <c r="W161" s="58"/>
      <c r="X161" s="58"/>
      <c r="Y161" s="58"/>
      <c r="Z161" s="59">
        <f t="shared" si="377"/>
        <v>0</v>
      </c>
      <c r="AA161" s="58"/>
      <c r="AB161" s="58"/>
      <c r="AC161" s="58"/>
      <c r="AD161" s="58"/>
      <c r="AE161" s="58"/>
      <c r="AF161" s="58"/>
      <c r="AG161" s="58"/>
      <c r="AH161" s="58"/>
      <c r="AI161" s="58"/>
      <c r="AJ161" s="58"/>
      <c r="AK161" s="59">
        <f t="shared" si="378"/>
        <v>0</v>
      </c>
      <c r="AL161" s="58"/>
      <c r="AM161" s="58"/>
      <c r="AN161" s="58"/>
      <c r="AO161" s="58"/>
      <c r="AP161" s="58"/>
      <c r="AQ161" s="58"/>
      <c r="AR161" s="58"/>
      <c r="AS161" s="58"/>
      <c r="AT161" s="58"/>
      <c r="AU161" s="58"/>
      <c r="AV161" s="59">
        <f t="shared" si="379"/>
        <v>0</v>
      </c>
      <c r="AW161" s="58"/>
      <c r="AX161" s="58"/>
      <c r="AY161" s="58"/>
      <c r="AZ161" s="58"/>
      <c r="BA161" s="58"/>
      <c r="BB161" s="58"/>
      <c r="BC161" s="58"/>
      <c r="BD161" s="58"/>
      <c r="BE161" s="58"/>
      <c r="BF161" s="58"/>
      <c r="BG161" s="59">
        <f t="shared" si="380"/>
        <v>0</v>
      </c>
      <c r="BH161" s="58"/>
      <c r="BI161" s="58"/>
      <c r="BJ161" s="58"/>
      <c r="BK161" s="58"/>
      <c r="BL161" s="58"/>
      <c r="BM161" s="58"/>
      <c r="BN161" s="58"/>
      <c r="BO161" s="58"/>
      <c r="BP161" s="58"/>
      <c r="BQ161" s="58"/>
      <c r="BR161" s="59">
        <f t="shared" si="381"/>
        <v>0</v>
      </c>
      <c r="BS161" s="58"/>
      <c r="BT161" s="58"/>
      <c r="BU161" s="58"/>
      <c r="BV161" s="58"/>
      <c r="BW161" s="58"/>
      <c r="BX161" s="58"/>
      <c r="BY161" s="58"/>
      <c r="BZ161" s="58"/>
      <c r="CA161" s="58"/>
      <c r="CB161" s="58"/>
      <c r="CC161" s="59">
        <f t="shared" si="382"/>
        <v>0</v>
      </c>
      <c r="CD161" s="58"/>
      <c r="CE161" s="58"/>
      <c r="CF161" s="58"/>
      <c r="CG161" s="58"/>
      <c r="CH161" s="58"/>
      <c r="CI161" s="58"/>
      <c r="CJ161" s="58"/>
      <c r="CK161" s="58"/>
      <c r="CL161" s="60"/>
      <c r="CM161" s="60"/>
      <c r="CN161" s="61">
        <f t="shared" si="383"/>
        <v>0</v>
      </c>
      <c r="CO161" s="52"/>
      <c r="CP161" s="62" t="s">
        <v>1970</v>
      </c>
      <c r="CQ161" s="52"/>
      <c r="CR161" s="62"/>
      <c r="CS161" s="64"/>
      <c r="CT161" s="64"/>
      <c r="CU161" s="55" t="s">
        <v>1969</v>
      </c>
      <c r="CV161" s="56" t="s">
        <v>31</v>
      </c>
      <c r="CW161" s="57">
        <v>3</v>
      </c>
      <c r="CX161" s="58" t="s">
        <v>1971</v>
      </c>
      <c r="CY161" s="58" t="s">
        <v>1972</v>
      </c>
      <c r="CZ161" s="58" t="s">
        <v>1973</v>
      </c>
      <c r="DA161" s="58" t="s">
        <v>1974</v>
      </c>
      <c r="DB161" s="58" t="s">
        <v>1975</v>
      </c>
      <c r="DC161" s="58" t="s">
        <v>1976</v>
      </c>
      <c r="DD161" s="58" t="s">
        <v>1977</v>
      </c>
      <c r="DE161" s="58" t="s">
        <v>1978</v>
      </c>
      <c r="DF161" s="58" t="s">
        <v>1979</v>
      </c>
      <c r="DG161" s="58" t="s">
        <v>1980</v>
      </c>
      <c r="DH161" s="59" t="s">
        <v>1981</v>
      </c>
      <c r="DI161" s="58" t="s">
        <v>1971</v>
      </c>
      <c r="DJ161" s="58" t="s">
        <v>1972</v>
      </c>
      <c r="DK161" s="58" t="s">
        <v>1973</v>
      </c>
      <c r="DL161" s="58" t="s">
        <v>1974</v>
      </c>
      <c r="DM161" s="58" t="s">
        <v>1975</v>
      </c>
      <c r="DN161" s="58" t="s">
        <v>1976</v>
      </c>
      <c r="DO161" s="58" t="s">
        <v>1977</v>
      </c>
      <c r="DP161" s="58" t="s">
        <v>1978</v>
      </c>
      <c r="DQ161" s="58" t="s">
        <v>1979</v>
      </c>
      <c r="DR161" s="58" t="s">
        <v>1980</v>
      </c>
      <c r="DS161" s="59" t="s">
        <v>1981</v>
      </c>
      <c r="DT161" s="58" t="s">
        <v>1971</v>
      </c>
      <c r="DU161" s="58" t="s">
        <v>1972</v>
      </c>
      <c r="DV161" s="58" t="s">
        <v>1973</v>
      </c>
      <c r="DW161" s="58" t="s">
        <v>1974</v>
      </c>
      <c r="DX161" s="58" t="s">
        <v>1975</v>
      </c>
      <c r="DY161" s="58" t="s">
        <v>1976</v>
      </c>
      <c r="DZ161" s="58" t="s">
        <v>1977</v>
      </c>
      <c r="EA161" s="58" t="s">
        <v>1978</v>
      </c>
      <c r="EB161" s="58" t="s">
        <v>1979</v>
      </c>
      <c r="EC161" s="58" t="s">
        <v>1980</v>
      </c>
      <c r="ED161" s="59" t="s">
        <v>1981</v>
      </c>
      <c r="EE161" s="58" t="s">
        <v>1971</v>
      </c>
      <c r="EF161" s="58" t="s">
        <v>1972</v>
      </c>
      <c r="EG161" s="58" t="s">
        <v>1973</v>
      </c>
      <c r="EH161" s="58" t="s">
        <v>1974</v>
      </c>
      <c r="EI161" s="58" t="s">
        <v>1975</v>
      </c>
      <c r="EJ161" s="58" t="s">
        <v>1976</v>
      </c>
      <c r="EK161" s="58" t="s">
        <v>1977</v>
      </c>
      <c r="EL161" s="58" t="s">
        <v>1978</v>
      </c>
      <c r="EM161" s="58" t="s">
        <v>1979</v>
      </c>
      <c r="EN161" s="58" t="s">
        <v>1980</v>
      </c>
      <c r="EO161" s="59" t="s">
        <v>1981</v>
      </c>
      <c r="EP161" s="58" t="s">
        <v>1971</v>
      </c>
      <c r="EQ161" s="58" t="s">
        <v>1972</v>
      </c>
      <c r="ER161" s="58" t="s">
        <v>1973</v>
      </c>
      <c r="ES161" s="58" t="s">
        <v>1974</v>
      </c>
      <c r="ET161" s="58" t="s">
        <v>1975</v>
      </c>
      <c r="EU161" s="58" t="s">
        <v>1976</v>
      </c>
      <c r="EV161" s="58" t="s">
        <v>1977</v>
      </c>
      <c r="EW161" s="58" t="s">
        <v>1978</v>
      </c>
      <c r="EX161" s="58" t="s">
        <v>1979</v>
      </c>
      <c r="EY161" s="58" t="s">
        <v>1980</v>
      </c>
      <c r="EZ161" s="59" t="s">
        <v>1981</v>
      </c>
      <c r="FA161" s="58" t="s">
        <v>1971</v>
      </c>
      <c r="FB161" s="58" t="s">
        <v>1972</v>
      </c>
      <c r="FC161" s="58" t="s">
        <v>1973</v>
      </c>
      <c r="FD161" s="58" t="s">
        <v>1974</v>
      </c>
      <c r="FE161" s="58" t="s">
        <v>1975</v>
      </c>
      <c r="FF161" s="58" t="s">
        <v>1976</v>
      </c>
      <c r="FG161" s="58" t="s">
        <v>1977</v>
      </c>
      <c r="FH161" s="58" t="s">
        <v>1978</v>
      </c>
      <c r="FI161" s="58" t="s">
        <v>1979</v>
      </c>
      <c r="FJ161" s="58" t="s">
        <v>1980</v>
      </c>
      <c r="FK161" s="59" t="s">
        <v>1981</v>
      </c>
      <c r="FL161" s="58" t="s">
        <v>1971</v>
      </c>
      <c r="FM161" s="58" t="s">
        <v>1972</v>
      </c>
      <c r="FN161" s="58" t="s">
        <v>1973</v>
      </c>
      <c r="FO161" s="58" t="s">
        <v>1974</v>
      </c>
      <c r="FP161" s="58" t="s">
        <v>1975</v>
      </c>
      <c r="FQ161" s="58" t="s">
        <v>1976</v>
      </c>
      <c r="FR161" s="58" t="s">
        <v>1977</v>
      </c>
      <c r="FS161" s="58" t="s">
        <v>1978</v>
      </c>
      <c r="FT161" s="58" t="s">
        <v>1979</v>
      </c>
      <c r="FU161" s="58" t="s">
        <v>1980</v>
      </c>
      <c r="FV161" s="59" t="s">
        <v>1981</v>
      </c>
      <c r="FW161" s="58" t="s">
        <v>1971</v>
      </c>
      <c r="FX161" s="58" t="s">
        <v>1972</v>
      </c>
      <c r="FY161" s="58" t="s">
        <v>1973</v>
      </c>
      <c r="FZ161" s="58" t="s">
        <v>1974</v>
      </c>
      <c r="GA161" s="58" t="s">
        <v>1975</v>
      </c>
      <c r="GB161" s="58" t="s">
        <v>1976</v>
      </c>
      <c r="GC161" s="58" t="s">
        <v>1977</v>
      </c>
      <c r="GD161" s="58" t="s">
        <v>1978</v>
      </c>
      <c r="GE161" s="60" t="s">
        <v>1979</v>
      </c>
      <c r="GF161" s="60" t="s">
        <v>1980</v>
      </c>
      <c r="GG161" s="61" t="s">
        <v>1981</v>
      </c>
      <c r="GH161" s="52"/>
      <c r="GI161" s="62" t="s">
        <v>1970</v>
      </c>
      <c r="GJ161" s="52"/>
      <c r="GK161" s="62"/>
      <c r="GL161" s="64"/>
    </row>
    <row r="162" spans="1:194" ht="20.25" hidden="1" customHeight="1" x14ac:dyDescent="0.2">
      <c r="A162" s="13"/>
      <c r="B162" s="55" t="s">
        <v>1982</v>
      </c>
      <c r="C162" s="56" t="s">
        <v>31</v>
      </c>
      <c r="D162" s="57">
        <v>3</v>
      </c>
      <c r="E162" s="59">
        <f t="shared" ref="E162:L162" si="432">IFERROR(SUM(E160:E161), 0)</f>
        <v>0</v>
      </c>
      <c r="F162" s="59">
        <f t="shared" si="432"/>
        <v>0</v>
      </c>
      <c r="G162" s="59">
        <f t="shared" si="432"/>
        <v>0</v>
      </c>
      <c r="H162" s="59">
        <f t="shared" si="432"/>
        <v>0</v>
      </c>
      <c r="I162" s="59">
        <f t="shared" si="432"/>
        <v>0</v>
      </c>
      <c r="J162" s="59">
        <f t="shared" si="432"/>
        <v>0</v>
      </c>
      <c r="K162" s="59">
        <f t="shared" si="432"/>
        <v>0</v>
      </c>
      <c r="L162" s="59">
        <f t="shared" si="432"/>
        <v>0</v>
      </c>
      <c r="M162" s="59">
        <f>IFERROR(SUM(M160:M161), 0)</f>
        <v>0</v>
      </c>
      <c r="N162" s="59">
        <f>IFERROR(SUM(N160:N161), 0)</f>
        <v>0</v>
      </c>
      <c r="O162" s="59">
        <f t="shared" si="376"/>
        <v>0</v>
      </c>
      <c r="P162" s="59">
        <f t="shared" ref="P162:Y162" si="433">IFERROR(SUM(P160:P161), 0)</f>
        <v>0</v>
      </c>
      <c r="Q162" s="59">
        <f t="shared" si="433"/>
        <v>0</v>
      </c>
      <c r="R162" s="59">
        <f t="shared" si="433"/>
        <v>0</v>
      </c>
      <c r="S162" s="59">
        <f t="shared" si="433"/>
        <v>0</v>
      </c>
      <c r="T162" s="59">
        <f t="shared" si="433"/>
        <v>0</v>
      </c>
      <c r="U162" s="59">
        <f t="shared" si="433"/>
        <v>0</v>
      </c>
      <c r="V162" s="59">
        <f t="shared" si="433"/>
        <v>0</v>
      </c>
      <c r="W162" s="59">
        <f t="shared" si="433"/>
        <v>0</v>
      </c>
      <c r="X162" s="59">
        <f t="shared" si="433"/>
        <v>0</v>
      </c>
      <c r="Y162" s="59">
        <f t="shared" si="433"/>
        <v>0</v>
      </c>
      <c r="Z162" s="59">
        <f t="shared" si="377"/>
        <v>0</v>
      </c>
      <c r="AA162" s="59">
        <f t="shared" ref="AA162:AJ162" si="434">IFERROR(SUM(AA160:AA161), 0)</f>
        <v>0</v>
      </c>
      <c r="AB162" s="59">
        <f t="shared" si="434"/>
        <v>0</v>
      </c>
      <c r="AC162" s="59">
        <f t="shared" si="434"/>
        <v>0</v>
      </c>
      <c r="AD162" s="59">
        <f t="shared" si="434"/>
        <v>0</v>
      </c>
      <c r="AE162" s="59">
        <f t="shared" si="434"/>
        <v>0</v>
      </c>
      <c r="AF162" s="59">
        <f t="shared" si="434"/>
        <v>0</v>
      </c>
      <c r="AG162" s="59">
        <f t="shared" si="434"/>
        <v>0</v>
      </c>
      <c r="AH162" s="59">
        <f t="shared" si="434"/>
        <v>0</v>
      </c>
      <c r="AI162" s="59">
        <f t="shared" si="434"/>
        <v>0</v>
      </c>
      <c r="AJ162" s="59">
        <f t="shared" si="434"/>
        <v>0</v>
      </c>
      <c r="AK162" s="59">
        <f t="shared" si="378"/>
        <v>0</v>
      </c>
      <c r="AL162" s="59">
        <f t="shared" ref="AL162:AU162" si="435">IFERROR(SUM(AL160:AL161), 0)</f>
        <v>0</v>
      </c>
      <c r="AM162" s="59">
        <f t="shared" si="435"/>
        <v>0</v>
      </c>
      <c r="AN162" s="59">
        <f t="shared" si="435"/>
        <v>0</v>
      </c>
      <c r="AO162" s="59">
        <f t="shared" si="435"/>
        <v>0</v>
      </c>
      <c r="AP162" s="59">
        <f t="shared" si="435"/>
        <v>0</v>
      </c>
      <c r="AQ162" s="59">
        <f t="shared" si="435"/>
        <v>0</v>
      </c>
      <c r="AR162" s="59">
        <f t="shared" si="435"/>
        <v>0</v>
      </c>
      <c r="AS162" s="59">
        <f t="shared" si="435"/>
        <v>0</v>
      </c>
      <c r="AT162" s="59">
        <f t="shared" si="435"/>
        <v>0</v>
      </c>
      <c r="AU162" s="59">
        <f t="shared" si="435"/>
        <v>0</v>
      </c>
      <c r="AV162" s="59">
        <f t="shared" si="379"/>
        <v>0</v>
      </c>
      <c r="AW162" s="59">
        <f t="shared" ref="AW162:BF162" si="436">IFERROR(SUM(AW160:AW161), 0)</f>
        <v>0</v>
      </c>
      <c r="AX162" s="59">
        <f t="shared" si="436"/>
        <v>0</v>
      </c>
      <c r="AY162" s="59">
        <f t="shared" si="436"/>
        <v>0</v>
      </c>
      <c r="AZ162" s="59">
        <f t="shared" si="436"/>
        <v>0</v>
      </c>
      <c r="BA162" s="59">
        <f t="shared" si="436"/>
        <v>0</v>
      </c>
      <c r="BB162" s="59">
        <f t="shared" si="436"/>
        <v>0</v>
      </c>
      <c r="BC162" s="59">
        <f t="shared" si="436"/>
        <v>0</v>
      </c>
      <c r="BD162" s="59">
        <f t="shared" si="436"/>
        <v>0</v>
      </c>
      <c r="BE162" s="59">
        <f t="shared" si="436"/>
        <v>0</v>
      </c>
      <c r="BF162" s="59">
        <f t="shared" si="436"/>
        <v>0</v>
      </c>
      <c r="BG162" s="59">
        <f t="shared" si="380"/>
        <v>0</v>
      </c>
      <c r="BH162" s="59">
        <f t="shared" ref="BH162:BQ162" si="437">IFERROR(SUM(BH160:BH161), 0)</f>
        <v>0</v>
      </c>
      <c r="BI162" s="59">
        <f t="shared" si="437"/>
        <v>0</v>
      </c>
      <c r="BJ162" s="59">
        <f t="shared" si="437"/>
        <v>0</v>
      </c>
      <c r="BK162" s="59">
        <f t="shared" si="437"/>
        <v>0</v>
      </c>
      <c r="BL162" s="59">
        <f t="shared" si="437"/>
        <v>0</v>
      </c>
      <c r="BM162" s="59">
        <f t="shared" si="437"/>
        <v>0</v>
      </c>
      <c r="BN162" s="59">
        <f t="shared" si="437"/>
        <v>0</v>
      </c>
      <c r="BO162" s="59">
        <f t="shared" si="437"/>
        <v>0</v>
      </c>
      <c r="BP162" s="59">
        <f t="shared" si="437"/>
        <v>0</v>
      </c>
      <c r="BQ162" s="59">
        <f t="shared" si="437"/>
        <v>0</v>
      </c>
      <c r="BR162" s="59">
        <f t="shared" si="381"/>
        <v>0</v>
      </c>
      <c r="BS162" s="59">
        <f t="shared" ref="BS162:CB162" si="438">IFERROR(SUM(BS160:BS161), 0)</f>
        <v>0</v>
      </c>
      <c r="BT162" s="59">
        <f t="shared" si="438"/>
        <v>0</v>
      </c>
      <c r="BU162" s="59">
        <f t="shared" si="438"/>
        <v>0</v>
      </c>
      <c r="BV162" s="59">
        <f t="shared" si="438"/>
        <v>0</v>
      </c>
      <c r="BW162" s="59">
        <f t="shared" si="438"/>
        <v>0</v>
      </c>
      <c r="BX162" s="59">
        <f t="shared" si="438"/>
        <v>0</v>
      </c>
      <c r="BY162" s="59">
        <f t="shared" si="438"/>
        <v>0</v>
      </c>
      <c r="BZ162" s="59">
        <f t="shared" si="438"/>
        <v>0</v>
      </c>
      <c r="CA162" s="59">
        <f t="shared" si="438"/>
        <v>0</v>
      </c>
      <c r="CB162" s="59">
        <f t="shared" si="438"/>
        <v>0</v>
      </c>
      <c r="CC162" s="59">
        <f t="shared" si="382"/>
        <v>0</v>
      </c>
      <c r="CD162" s="59">
        <f t="shared" ref="CD162:CM162" si="439">IFERROR(SUM(CD160:CD161), 0)</f>
        <v>0</v>
      </c>
      <c r="CE162" s="59">
        <f t="shared" si="439"/>
        <v>0</v>
      </c>
      <c r="CF162" s="59">
        <f t="shared" si="439"/>
        <v>0</v>
      </c>
      <c r="CG162" s="59">
        <f t="shared" si="439"/>
        <v>0</v>
      </c>
      <c r="CH162" s="59">
        <f t="shared" si="439"/>
        <v>0</v>
      </c>
      <c r="CI162" s="59">
        <f t="shared" si="439"/>
        <v>0</v>
      </c>
      <c r="CJ162" s="59">
        <f t="shared" si="439"/>
        <v>0</v>
      </c>
      <c r="CK162" s="59">
        <f t="shared" si="439"/>
        <v>0</v>
      </c>
      <c r="CL162" s="63">
        <f t="shared" si="439"/>
        <v>0</v>
      </c>
      <c r="CM162" s="63">
        <f t="shared" si="439"/>
        <v>0</v>
      </c>
      <c r="CN162" s="61">
        <f t="shared" si="383"/>
        <v>0</v>
      </c>
      <c r="CO162" s="52"/>
      <c r="CP162" s="62" t="s">
        <v>1983</v>
      </c>
      <c r="CQ162" s="52"/>
      <c r="CR162" s="62"/>
      <c r="CS162" s="64"/>
      <c r="CT162" s="64"/>
      <c r="CU162" s="55" t="s">
        <v>1982</v>
      </c>
      <c r="CV162" s="56" t="s">
        <v>31</v>
      </c>
      <c r="CW162" s="57">
        <v>3</v>
      </c>
      <c r="CX162" s="59" t="s">
        <v>1984</v>
      </c>
      <c r="CY162" s="59" t="s">
        <v>1985</v>
      </c>
      <c r="CZ162" s="59" t="s">
        <v>1986</v>
      </c>
      <c r="DA162" s="59" t="s">
        <v>1987</v>
      </c>
      <c r="DB162" s="59" t="s">
        <v>1988</v>
      </c>
      <c r="DC162" s="59" t="s">
        <v>1989</v>
      </c>
      <c r="DD162" s="59" t="s">
        <v>1990</v>
      </c>
      <c r="DE162" s="59" t="s">
        <v>1991</v>
      </c>
      <c r="DF162" s="59" t="s">
        <v>1992</v>
      </c>
      <c r="DG162" s="59" t="s">
        <v>1993</v>
      </c>
      <c r="DH162" s="59" t="s">
        <v>1994</v>
      </c>
      <c r="DI162" s="59" t="s">
        <v>1984</v>
      </c>
      <c r="DJ162" s="59" t="s">
        <v>1985</v>
      </c>
      <c r="DK162" s="59" t="s">
        <v>1986</v>
      </c>
      <c r="DL162" s="59" t="s">
        <v>1987</v>
      </c>
      <c r="DM162" s="59" t="s">
        <v>1988</v>
      </c>
      <c r="DN162" s="59" t="s">
        <v>1989</v>
      </c>
      <c r="DO162" s="59" t="s">
        <v>1990</v>
      </c>
      <c r="DP162" s="59" t="s">
        <v>1991</v>
      </c>
      <c r="DQ162" s="59" t="s">
        <v>1992</v>
      </c>
      <c r="DR162" s="59" t="s">
        <v>1993</v>
      </c>
      <c r="DS162" s="59" t="s">
        <v>1994</v>
      </c>
      <c r="DT162" s="59" t="s">
        <v>1984</v>
      </c>
      <c r="DU162" s="59" t="s">
        <v>1985</v>
      </c>
      <c r="DV162" s="59" t="s">
        <v>1986</v>
      </c>
      <c r="DW162" s="59" t="s">
        <v>1987</v>
      </c>
      <c r="DX162" s="59" t="s">
        <v>1988</v>
      </c>
      <c r="DY162" s="59" t="s">
        <v>1989</v>
      </c>
      <c r="DZ162" s="59" t="s">
        <v>1990</v>
      </c>
      <c r="EA162" s="59" t="s">
        <v>1991</v>
      </c>
      <c r="EB162" s="59" t="s">
        <v>1992</v>
      </c>
      <c r="EC162" s="59" t="s">
        <v>1993</v>
      </c>
      <c r="ED162" s="59" t="s">
        <v>1994</v>
      </c>
      <c r="EE162" s="59" t="s">
        <v>1984</v>
      </c>
      <c r="EF162" s="59" t="s">
        <v>1985</v>
      </c>
      <c r="EG162" s="59" t="s">
        <v>1986</v>
      </c>
      <c r="EH162" s="59" t="s">
        <v>1987</v>
      </c>
      <c r="EI162" s="59" t="s">
        <v>1988</v>
      </c>
      <c r="EJ162" s="59" t="s">
        <v>1989</v>
      </c>
      <c r="EK162" s="59" t="s">
        <v>1990</v>
      </c>
      <c r="EL162" s="59" t="s">
        <v>1991</v>
      </c>
      <c r="EM162" s="59" t="s">
        <v>1992</v>
      </c>
      <c r="EN162" s="59" t="s">
        <v>1993</v>
      </c>
      <c r="EO162" s="59" t="s">
        <v>1994</v>
      </c>
      <c r="EP162" s="59" t="s">
        <v>1984</v>
      </c>
      <c r="EQ162" s="59" t="s">
        <v>1985</v>
      </c>
      <c r="ER162" s="59" t="s">
        <v>1986</v>
      </c>
      <c r="ES162" s="59" t="s">
        <v>1987</v>
      </c>
      <c r="ET162" s="59" t="s">
        <v>1988</v>
      </c>
      <c r="EU162" s="59" t="s">
        <v>1989</v>
      </c>
      <c r="EV162" s="59" t="s">
        <v>1990</v>
      </c>
      <c r="EW162" s="59" t="s">
        <v>1991</v>
      </c>
      <c r="EX162" s="59" t="s">
        <v>1992</v>
      </c>
      <c r="EY162" s="59" t="s">
        <v>1993</v>
      </c>
      <c r="EZ162" s="59" t="s">
        <v>1994</v>
      </c>
      <c r="FA162" s="59" t="s">
        <v>1984</v>
      </c>
      <c r="FB162" s="59" t="s">
        <v>1985</v>
      </c>
      <c r="FC162" s="59" t="s">
        <v>1986</v>
      </c>
      <c r="FD162" s="59" t="s">
        <v>1987</v>
      </c>
      <c r="FE162" s="59" t="s">
        <v>1988</v>
      </c>
      <c r="FF162" s="59" t="s">
        <v>1989</v>
      </c>
      <c r="FG162" s="59" t="s">
        <v>1990</v>
      </c>
      <c r="FH162" s="59" t="s">
        <v>1991</v>
      </c>
      <c r="FI162" s="59" t="s">
        <v>1992</v>
      </c>
      <c r="FJ162" s="59" t="s">
        <v>1993</v>
      </c>
      <c r="FK162" s="59" t="s">
        <v>1994</v>
      </c>
      <c r="FL162" s="59" t="s">
        <v>1984</v>
      </c>
      <c r="FM162" s="59" t="s">
        <v>1985</v>
      </c>
      <c r="FN162" s="59" t="s">
        <v>1986</v>
      </c>
      <c r="FO162" s="59" t="s">
        <v>1987</v>
      </c>
      <c r="FP162" s="59" t="s">
        <v>1988</v>
      </c>
      <c r="FQ162" s="59" t="s">
        <v>1989</v>
      </c>
      <c r="FR162" s="59" t="s">
        <v>1990</v>
      </c>
      <c r="FS162" s="59" t="s">
        <v>1991</v>
      </c>
      <c r="FT162" s="59" t="s">
        <v>1992</v>
      </c>
      <c r="FU162" s="59" t="s">
        <v>1993</v>
      </c>
      <c r="FV162" s="59" t="s">
        <v>1994</v>
      </c>
      <c r="FW162" s="59" t="s">
        <v>1984</v>
      </c>
      <c r="FX162" s="59" t="s">
        <v>1985</v>
      </c>
      <c r="FY162" s="59" t="s">
        <v>1986</v>
      </c>
      <c r="FZ162" s="59" t="s">
        <v>1987</v>
      </c>
      <c r="GA162" s="59" t="s">
        <v>1988</v>
      </c>
      <c r="GB162" s="59" t="s">
        <v>1989</v>
      </c>
      <c r="GC162" s="59" t="s">
        <v>1990</v>
      </c>
      <c r="GD162" s="59" t="s">
        <v>1991</v>
      </c>
      <c r="GE162" s="63" t="s">
        <v>1992</v>
      </c>
      <c r="GF162" s="63" t="s">
        <v>1993</v>
      </c>
      <c r="GG162" s="61" t="s">
        <v>1994</v>
      </c>
      <c r="GH162" s="52"/>
      <c r="GI162" s="62" t="s">
        <v>1983</v>
      </c>
      <c r="GJ162" s="52"/>
      <c r="GK162" s="62"/>
      <c r="GL162" s="64"/>
    </row>
    <row r="163" spans="1:194" ht="20.25" customHeight="1" thickTop="1" thickBot="1" x14ac:dyDescent="0.25">
      <c r="A163" s="13"/>
      <c r="B163" s="66" t="s">
        <v>1995</v>
      </c>
      <c r="C163" s="67" t="s">
        <v>31</v>
      </c>
      <c r="D163" s="68">
        <v>3</v>
      </c>
      <c r="E163" s="69">
        <f>IFERROR(SUM(E144,E147,E150,E153,E156,E159,E162), 0)</f>
        <v>0</v>
      </c>
      <c r="F163" s="69">
        <f t="shared" ref="F163:L163" si="440">IFERROR(SUM(F144,F147,F150,F153,F156,F159,F162), 0)</f>
        <v>0</v>
      </c>
      <c r="G163" s="69">
        <f t="shared" si="440"/>
        <v>0</v>
      </c>
      <c r="H163" s="69">
        <f t="shared" si="440"/>
        <v>0</v>
      </c>
      <c r="I163" s="69">
        <f t="shared" si="440"/>
        <v>0</v>
      </c>
      <c r="J163" s="69">
        <f t="shared" si="440"/>
        <v>0</v>
      </c>
      <c r="K163" s="69">
        <f t="shared" si="440"/>
        <v>0</v>
      </c>
      <c r="L163" s="69">
        <f t="shared" si="440"/>
        <v>0</v>
      </c>
      <c r="M163" s="69">
        <f>IFERROR(SUM(M144,M147,M150,M153,M156,M159,M162), 0)</f>
        <v>0</v>
      </c>
      <c r="N163" s="69">
        <f>IFERROR(SUM(N144,N147,N150,N153,N156,N159,N162), 0)</f>
        <v>0</v>
      </c>
      <c r="O163" s="69">
        <f t="shared" si="376"/>
        <v>0</v>
      </c>
      <c r="P163" s="69">
        <f t="shared" ref="P163:Y163" si="441">IFERROR(SUM(P144,P147,P150,P153,P156,P159,P162), 0)</f>
        <v>0</v>
      </c>
      <c r="Q163" s="69">
        <f t="shared" si="441"/>
        <v>0</v>
      </c>
      <c r="R163" s="69">
        <f t="shared" si="441"/>
        <v>0</v>
      </c>
      <c r="S163" s="69">
        <f t="shared" si="441"/>
        <v>0</v>
      </c>
      <c r="T163" s="69">
        <f t="shared" si="441"/>
        <v>0</v>
      </c>
      <c r="U163" s="69">
        <f t="shared" si="441"/>
        <v>0</v>
      </c>
      <c r="V163" s="69">
        <f t="shared" si="441"/>
        <v>0</v>
      </c>
      <c r="W163" s="69">
        <f t="shared" si="441"/>
        <v>0</v>
      </c>
      <c r="X163" s="69">
        <f t="shared" si="441"/>
        <v>0</v>
      </c>
      <c r="Y163" s="69">
        <f t="shared" si="441"/>
        <v>0</v>
      </c>
      <c r="Z163" s="69">
        <f t="shared" si="377"/>
        <v>0</v>
      </c>
      <c r="AA163" s="69">
        <f t="shared" ref="AA163:AJ163" si="442">IFERROR(SUM(AA144,AA147,AA150,AA153,AA156,AA159,AA162), 0)</f>
        <v>0</v>
      </c>
      <c r="AB163" s="69">
        <f t="shared" si="442"/>
        <v>0</v>
      </c>
      <c r="AC163" s="69">
        <f t="shared" si="442"/>
        <v>0</v>
      </c>
      <c r="AD163" s="69">
        <f t="shared" si="442"/>
        <v>0</v>
      </c>
      <c r="AE163" s="69">
        <f t="shared" si="442"/>
        <v>0</v>
      </c>
      <c r="AF163" s="69">
        <f t="shared" si="442"/>
        <v>0</v>
      </c>
      <c r="AG163" s="69">
        <f t="shared" si="442"/>
        <v>0</v>
      </c>
      <c r="AH163" s="69">
        <f t="shared" si="442"/>
        <v>0</v>
      </c>
      <c r="AI163" s="69">
        <f t="shared" si="442"/>
        <v>0</v>
      </c>
      <c r="AJ163" s="69">
        <f t="shared" si="442"/>
        <v>0</v>
      </c>
      <c r="AK163" s="69">
        <f t="shared" si="378"/>
        <v>0</v>
      </c>
      <c r="AL163" s="69">
        <f t="shared" ref="AL163:AU163" si="443">IFERROR(SUM(AL144,AL147,AL150,AL153,AL156,AL159,AL162), 0)</f>
        <v>0</v>
      </c>
      <c r="AM163" s="69">
        <f t="shared" si="443"/>
        <v>0</v>
      </c>
      <c r="AN163" s="69">
        <f t="shared" si="443"/>
        <v>0</v>
      </c>
      <c r="AO163" s="69">
        <f t="shared" si="443"/>
        <v>0</v>
      </c>
      <c r="AP163" s="69">
        <f t="shared" si="443"/>
        <v>0</v>
      </c>
      <c r="AQ163" s="69">
        <f t="shared" si="443"/>
        <v>0</v>
      </c>
      <c r="AR163" s="69">
        <f t="shared" si="443"/>
        <v>0</v>
      </c>
      <c r="AS163" s="69">
        <f t="shared" si="443"/>
        <v>0</v>
      </c>
      <c r="AT163" s="69">
        <f t="shared" si="443"/>
        <v>0</v>
      </c>
      <c r="AU163" s="69">
        <f t="shared" si="443"/>
        <v>0</v>
      </c>
      <c r="AV163" s="69">
        <f t="shared" si="379"/>
        <v>0</v>
      </c>
      <c r="AW163" s="69">
        <f t="shared" ref="AW163:BF163" si="444">IFERROR(SUM(AW144,AW147,AW150,AW153,AW156,AW159,AW162), 0)</f>
        <v>0</v>
      </c>
      <c r="AX163" s="69">
        <f t="shared" si="444"/>
        <v>0</v>
      </c>
      <c r="AY163" s="69">
        <f t="shared" si="444"/>
        <v>0</v>
      </c>
      <c r="AZ163" s="69">
        <f t="shared" si="444"/>
        <v>0</v>
      </c>
      <c r="BA163" s="69">
        <f t="shared" si="444"/>
        <v>0</v>
      </c>
      <c r="BB163" s="69">
        <f t="shared" si="444"/>
        <v>0</v>
      </c>
      <c r="BC163" s="69">
        <f t="shared" si="444"/>
        <v>0</v>
      </c>
      <c r="BD163" s="69">
        <f t="shared" si="444"/>
        <v>0</v>
      </c>
      <c r="BE163" s="69">
        <f t="shared" si="444"/>
        <v>0</v>
      </c>
      <c r="BF163" s="69">
        <f t="shared" si="444"/>
        <v>0</v>
      </c>
      <c r="BG163" s="69">
        <f t="shared" si="380"/>
        <v>0</v>
      </c>
      <c r="BH163" s="69">
        <f t="shared" ref="BH163:BQ163" si="445">IFERROR(SUM(BH144,BH147,BH150,BH153,BH156,BH159,BH162), 0)</f>
        <v>0</v>
      </c>
      <c r="BI163" s="69">
        <f t="shared" si="445"/>
        <v>0</v>
      </c>
      <c r="BJ163" s="69">
        <f t="shared" si="445"/>
        <v>0</v>
      </c>
      <c r="BK163" s="69">
        <f t="shared" si="445"/>
        <v>0</v>
      </c>
      <c r="BL163" s="69">
        <f t="shared" si="445"/>
        <v>0</v>
      </c>
      <c r="BM163" s="69">
        <f t="shared" si="445"/>
        <v>0</v>
      </c>
      <c r="BN163" s="69">
        <f t="shared" si="445"/>
        <v>0</v>
      </c>
      <c r="BO163" s="69">
        <f t="shared" si="445"/>
        <v>0</v>
      </c>
      <c r="BP163" s="69">
        <f t="shared" si="445"/>
        <v>0</v>
      </c>
      <c r="BQ163" s="69">
        <f t="shared" si="445"/>
        <v>0</v>
      </c>
      <c r="BR163" s="69">
        <f t="shared" si="381"/>
        <v>0</v>
      </c>
      <c r="BS163" s="69">
        <f t="shared" ref="BS163:CB163" si="446">IFERROR(SUM(BS144,BS147,BS150,BS153,BS156,BS159,BS162), 0)</f>
        <v>0</v>
      </c>
      <c r="BT163" s="69">
        <f t="shared" si="446"/>
        <v>0</v>
      </c>
      <c r="BU163" s="69">
        <f t="shared" si="446"/>
        <v>0</v>
      </c>
      <c r="BV163" s="69">
        <f t="shared" si="446"/>
        <v>0</v>
      </c>
      <c r="BW163" s="69">
        <f t="shared" si="446"/>
        <v>0</v>
      </c>
      <c r="BX163" s="69">
        <f t="shared" si="446"/>
        <v>0</v>
      </c>
      <c r="BY163" s="69">
        <f t="shared" si="446"/>
        <v>0</v>
      </c>
      <c r="BZ163" s="69">
        <f t="shared" si="446"/>
        <v>0</v>
      </c>
      <c r="CA163" s="69">
        <f t="shared" si="446"/>
        <v>0</v>
      </c>
      <c r="CB163" s="69">
        <f t="shared" si="446"/>
        <v>0</v>
      </c>
      <c r="CC163" s="69">
        <f t="shared" si="382"/>
        <v>0</v>
      </c>
      <c r="CD163" s="69">
        <f t="shared" ref="CD163:CM163" si="447">IFERROR(SUM(CD144,CD147,CD150,CD153,CD156,CD159,CD162), 0)</f>
        <v>0</v>
      </c>
      <c r="CE163" s="69">
        <f t="shared" si="447"/>
        <v>0</v>
      </c>
      <c r="CF163" s="69">
        <f t="shared" si="447"/>
        <v>0</v>
      </c>
      <c r="CG163" s="69">
        <f t="shared" si="447"/>
        <v>0</v>
      </c>
      <c r="CH163" s="69">
        <f t="shared" si="447"/>
        <v>0</v>
      </c>
      <c r="CI163" s="69">
        <f t="shared" si="447"/>
        <v>0</v>
      </c>
      <c r="CJ163" s="69">
        <f t="shared" si="447"/>
        <v>0</v>
      </c>
      <c r="CK163" s="69">
        <f t="shared" si="447"/>
        <v>0</v>
      </c>
      <c r="CL163" s="72">
        <f t="shared" si="447"/>
        <v>0</v>
      </c>
      <c r="CM163" s="72">
        <f t="shared" si="447"/>
        <v>0</v>
      </c>
      <c r="CN163" s="70">
        <f t="shared" si="383"/>
        <v>0</v>
      </c>
      <c r="CO163" s="52"/>
      <c r="CP163" s="71" t="s">
        <v>1996</v>
      </c>
      <c r="CQ163" s="52"/>
      <c r="CR163" s="71"/>
      <c r="CS163" s="64"/>
      <c r="CT163" s="64"/>
      <c r="CU163" s="66" t="s">
        <v>1995</v>
      </c>
      <c r="CV163" s="67" t="s">
        <v>31</v>
      </c>
      <c r="CW163" s="68">
        <v>3</v>
      </c>
      <c r="CX163" s="69" t="s">
        <v>1997</v>
      </c>
      <c r="CY163" s="69" t="s">
        <v>1998</v>
      </c>
      <c r="CZ163" s="69" t="s">
        <v>1999</v>
      </c>
      <c r="DA163" s="69" t="s">
        <v>2000</v>
      </c>
      <c r="DB163" s="69" t="s">
        <v>2001</v>
      </c>
      <c r="DC163" s="69" t="s">
        <v>2002</v>
      </c>
      <c r="DD163" s="69" t="s">
        <v>2003</v>
      </c>
      <c r="DE163" s="69" t="s">
        <v>2004</v>
      </c>
      <c r="DF163" s="69" t="s">
        <v>2005</v>
      </c>
      <c r="DG163" s="69" t="s">
        <v>2006</v>
      </c>
      <c r="DH163" s="69" t="s">
        <v>2007</v>
      </c>
      <c r="DI163" s="69" t="s">
        <v>1997</v>
      </c>
      <c r="DJ163" s="69" t="s">
        <v>1998</v>
      </c>
      <c r="DK163" s="69" t="s">
        <v>1999</v>
      </c>
      <c r="DL163" s="69" t="s">
        <v>2000</v>
      </c>
      <c r="DM163" s="69" t="s">
        <v>2001</v>
      </c>
      <c r="DN163" s="69" t="s">
        <v>2002</v>
      </c>
      <c r="DO163" s="69" t="s">
        <v>2003</v>
      </c>
      <c r="DP163" s="69" t="s">
        <v>2004</v>
      </c>
      <c r="DQ163" s="69" t="s">
        <v>2005</v>
      </c>
      <c r="DR163" s="69" t="s">
        <v>2006</v>
      </c>
      <c r="DS163" s="69" t="s">
        <v>2007</v>
      </c>
      <c r="DT163" s="69" t="s">
        <v>1997</v>
      </c>
      <c r="DU163" s="69" t="s">
        <v>1998</v>
      </c>
      <c r="DV163" s="69" t="s">
        <v>1999</v>
      </c>
      <c r="DW163" s="69" t="s">
        <v>2000</v>
      </c>
      <c r="DX163" s="69" t="s">
        <v>2001</v>
      </c>
      <c r="DY163" s="69" t="s">
        <v>2002</v>
      </c>
      <c r="DZ163" s="69" t="s">
        <v>2003</v>
      </c>
      <c r="EA163" s="69" t="s">
        <v>2004</v>
      </c>
      <c r="EB163" s="69" t="s">
        <v>2005</v>
      </c>
      <c r="EC163" s="69" t="s">
        <v>2006</v>
      </c>
      <c r="ED163" s="69" t="s">
        <v>2007</v>
      </c>
      <c r="EE163" s="69" t="s">
        <v>1997</v>
      </c>
      <c r="EF163" s="69" t="s">
        <v>1998</v>
      </c>
      <c r="EG163" s="69" t="s">
        <v>1999</v>
      </c>
      <c r="EH163" s="69" t="s">
        <v>2000</v>
      </c>
      <c r="EI163" s="69" t="s">
        <v>2001</v>
      </c>
      <c r="EJ163" s="69" t="s">
        <v>2002</v>
      </c>
      <c r="EK163" s="69" t="s">
        <v>2003</v>
      </c>
      <c r="EL163" s="69" t="s">
        <v>2004</v>
      </c>
      <c r="EM163" s="69" t="s">
        <v>2005</v>
      </c>
      <c r="EN163" s="69" t="s">
        <v>2006</v>
      </c>
      <c r="EO163" s="69" t="s">
        <v>2007</v>
      </c>
      <c r="EP163" s="69" t="s">
        <v>1997</v>
      </c>
      <c r="EQ163" s="69" t="s">
        <v>1998</v>
      </c>
      <c r="ER163" s="69" t="s">
        <v>1999</v>
      </c>
      <c r="ES163" s="69" t="s">
        <v>2000</v>
      </c>
      <c r="ET163" s="69" t="s">
        <v>2001</v>
      </c>
      <c r="EU163" s="69" t="s">
        <v>2002</v>
      </c>
      <c r="EV163" s="69" t="s">
        <v>2003</v>
      </c>
      <c r="EW163" s="69" t="s">
        <v>2004</v>
      </c>
      <c r="EX163" s="69" t="s">
        <v>2005</v>
      </c>
      <c r="EY163" s="69" t="s">
        <v>2006</v>
      </c>
      <c r="EZ163" s="69" t="s">
        <v>2007</v>
      </c>
      <c r="FA163" s="69" t="s">
        <v>1997</v>
      </c>
      <c r="FB163" s="69" t="s">
        <v>1998</v>
      </c>
      <c r="FC163" s="69" t="s">
        <v>1999</v>
      </c>
      <c r="FD163" s="69" t="s">
        <v>2000</v>
      </c>
      <c r="FE163" s="69" t="s">
        <v>2001</v>
      </c>
      <c r="FF163" s="69" t="s">
        <v>2002</v>
      </c>
      <c r="FG163" s="69" t="s">
        <v>2003</v>
      </c>
      <c r="FH163" s="69" t="s">
        <v>2004</v>
      </c>
      <c r="FI163" s="69" t="s">
        <v>2005</v>
      </c>
      <c r="FJ163" s="69" t="s">
        <v>2006</v>
      </c>
      <c r="FK163" s="69" t="s">
        <v>2007</v>
      </c>
      <c r="FL163" s="69" t="s">
        <v>1997</v>
      </c>
      <c r="FM163" s="69" t="s">
        <v>1998</v>
      </c>
      <c r="FN163" s="69" t="s">
        <v>1999</v>
      </c>
      <c r="FO163" s="69" t="s">
        <v>2000</v>
      </c>
      <c r="FP163" s="69" t="s">
        <v>2001</v>
      </c>
      <c r="FQ163" s="69" t="s">
        <v>2002</v>
      </c>
      <c r="FR163" s="69" t="s">
        <v>2003</v>
      </c>
      <c r="FS163" s="69" t="s">
        <v>2004</v>
      </c>
      <c r="FT163" s="69" t="s">
        <v>2005</v>
      </c>
      <c r="FU163" s="69" t="s">
        <v>2006</v>
      </c>
      <c r="FV163" s="69" t="s">
        <v>2007</v>
      </c>
      <c r="FW163" s="69" t="s">
        <v>1997</v>
      </c>
      <c r="FX163" s="69" t="s">
        <v>1998</v>
      </c>
      <c r="FY163" s="69" t="s">
        <v>1999</v>
      </c>
      <c r="FZ163" s="69" t="s">
        <v>2000</v>
      </c>
      <c r="GA163" s="69" t="s">
        <v>2001</v>
      </c>
      <c r="GB163" s="69" t="s">
        <v>2002</v>
      </c>
      <c r="GC163" s="69" t="s">
        <v>2003</v>
      </c>
      <c r="GD163" s="69" t="s">
        <v>2004</v>
      </c>
      <c r="GE163" s="72" t="s">
        <v>2005</v>
      </c>
      <c r="GF163" s="72" t="s">
        <v>2006</v>
      </c>
      <c r="GG163" s="70" t="s">
        <v>2007</v>
      </c>
      <c r="GH163" s="52"/>
      <c r="GI163" s="71" t="s">
        <v>1996</v>
      </c>
      <c r="GJ163" s="52"/>
      <c r="GK163" s="71"/>
      <c r="GL163" s="64"/>
    </row>
    <row r="164" spans="1:194" ht="20.25" customHeight="1" thickTop="1" thickBot="1" x14ac:dyDescent="0.25">
      <c r="A164" s="13"/>
      <c r="B164" s="76"/>
      <c r="C164" s="74"/>
      <c r="D164" s="77"/>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c r="AI164" s="74"/>
      <c r="AJ164" s="74"/>
      <c r="AK164" s="74"/>
      <c r="AL164" s="74"/>
      <c r="AM164" s="74"/>
      <c r="AN164" s="74"/>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74"/>
      <c r="BP164" s="74"/>
      <c r="BQ164" s="74"/>
      <c r="BR164" s="74"/>
      <c r="BS164" s="74"/>
      <c r="BT164" s="74"/>
      <c r="BU164" s="74"/>
      <c r="BV164" s="74"/>
      <c r="BW164" s="74"/>
      <c r="BX164" s="74"/>
      <c r="BY164" s="74"/>
      <c r="BZ164" s="74"/>
      <c r="CA164" s="74"/>
      <c r="CB164" s="74"/>
      <c r="CC164" s="74"/>
      <c r="CD164" s="74"/>
      <c r="CE164" s="74"/>
      <c r="CF164" s="74"/>
      <c r="CG164" s="74"/>
      <c r="CH164" s="74"/>
      <c r="CI164" s="74"/>
      <c r="CJ164" s="74"/>
      <c r="CK164" s="74"/>
      <c r="CL164" s="74"/>
      <c r="CM164" s="74"/>
      <c r="CN164" s="74"/>
      <c r="CO164" s="75"/>
      <c r="CP164" s="74"/>
      <c r="CQ164" s="75"/>
      <c r="CR164" s="74"/>
      <c r="CS164" s="64"/>
      <c r="CT164" s="64"/>
      <c r="CU164" s="76"/>
      <c r="CV164" s="74"/>
      <c r="CW164" s="77"/>
      <c r="CX164" s="74"/>
      <c r="CY164" s="74"/>
      <c r="CZ164" s="74"/>
      <c r="DA164" s="74"/>
      <c r="DB164" s="74"/>
      <c r="DC164" s="74"/>
      <c r="DD164" s="74"/>
      <c r="DE164" s="74"/>
      <c r="DF164" s="74"/>
      <c r="DG164" s="74"/>
      <c r="DH164" s="74"/>
      <c r="DI164" s="74"/>
      <c r="DJ164" s="74"/>
      <c r="DK164" s="74"/>
      <c r="DL164" s="74"/>
      <c r="DM164" s="74"/>
      <c r="DN164" s="74"/>
      <c r="DO164" s="74"/>
      <c r="DP164" s="74"/>
      <c r="DQ164" s="74"/>
      <c r="DR164" s="74"/>
      <c r="DS164" s="74"/>
      <c r="DT164" s="74"/>
      <c r="DU164" s="74"/>
      <c r="DV164" s="74"/>
      <c r="DW164" s="74"/>
      <c r="DX164" s="74"/>
      <c r="DY164" s="74"/>
      <c r="DZ164" s="74"/>
      <c r="EA164" s="74"/>
      <c r="EB164" s="74"/>
      <c r="EC164" s="74"/>
      <c r="ED164" s="74"/>
      <c r="EE164" s="74"/>
      <c r="EF164" s="74"/>
      <c r="EG164" s="74"/>
      <c r="EH164" s="74"/>
      <c r="EI164" s="74"/>
      <c r="EJ164" s="74"/>
      <c r="EK164" s="74"/>
      <c r="EL164" s="74"/>
      <c r="EM164" s="74"/>
      <c r="EN164" s="74"/>
      <c r="EO164" s="74"/>
      <c r="EP164" s="74"/>
      <c r="EQ164" s="74"/>
      <c r="ER164" s="74"/>
      <c r="ES164" s="74"/>
      <c r="ET164" s="74"/>
      <c r="EU164" s="74"/>
      <c r="EV164" s="74"/>
      <c r="EW164" s="74"/>
      <c r="EX164" s="74"/>
      <c r="EY164" s="74"/>
      <c r="EZ164" s="74"/>
      <c r="FA164" s="74"/>
      <c r="FB164" s="74"/>
      <c r="FC164" s="74"/>
      <c r="FD164" s="74"/>
      <c r="FE164" s="74"/>
      <c r="FF164" s="74"/>
      <c r="FG164" s="74"/>
      <c r="FH164" s="74"/>
      <c r="FI164" s="74"/>
      <c r="FJ164" s="74"/>
      <c r="FK164" s="74"/>
      <c r="FL164" s="74"/>
      <c r="FM164" s="74"/>
      <c r="FN164" s="74"/>
      <c r="FO164" s="74"/>
      <c r="FP164" s="74"/>
      <c r="FQ164" s="74"/>
      <c r="FR164" s="74"/>
      <c r="FS164" s="74"/>
      <c r="FT164" s="74"/>
      <c r="FU164" s="74"/>
      <c r="FV164" s="74"/>
      <c r="FW164" s="74"/>
      <c r="FX164" s="74"/>
      <c r="FY164" s="74"/>
      <c r="FZ164" s="74"/>
      <c r="GA164" s="74"/>
      <c r="GB164" s="74"/>
      <c r="GC164" s="74"/>
      <c r="GD164" s="74"/>
      <c r="GE164" s="74"/>
      <c r="GF164" s="74"/>
      <c r="GG164" s="74"/>
      <c r="GH164" s="75"/>
      <c r="GI164" s="74"/>
      <c r="GJ164" s="75"/>
      <c r="GK164" s="74"/>
      <c r="GL164" s="64"/>
    </row>
    <row r="165" spans="1:194" ht="20.25" customHeight="1" thickTop="1" thickBot="1" x14ac:dyDescent="0.25">
      <c r="A165" s="13"/>
      <c r="B165" s="42" t="s">
        <v>2008</v>
      </c>
      <c r="C165" s="74"/>
      <c r="D165" s="77"/>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c r="AI165" s="74"/>
      <c r="AJ165" s="74"/>
      <c r="AK165" s="74"/>
      <c r="AL165" s="74"/>
      <c r="AM165" s="74"/>
      <c r="AN165" s="74"/>
      <c r="AO165" s="74"/>
      <c r="AP165" s="74"/>
      <c r="AQ165" s="74"/>
      <c r="AR165" s="74"/>
      <c r="AS165" s="74"/>
      <c r="AT165" s="74"/>
      <c r="AU165" s="74"/>
      <c r="AV165" s="74"/>
      <c r="AW165" s="74"/>
      <c r="AX165" s="74"/>
      <c r="AY165" s="74"/>
      <c r="AZ165" s="74"/>
      <c r="BA165" s="74"/>
      <c r="BB165" s="74"/>
      <c r="BC165" s="74"/>
      <c r="BD165" s="74"/>
      <c r="BE165" s="74"/>
      <c r="BF165" s="74"/>
      <c r="BG165" s="74"/>
      <c r="BH165" s="74"/>
      <c r="BI165" s="74"/>
      <c r="BJ165" s="74"/>
      <c r="BK165" s="74"/>
      <c r="BL165" s="74"/>
      <c r="BM165" s="74"/>
      <c r="BN165" s="74"/>
      <c r="BO165" s="74"/>
      <c r="BP165" s="74"/>
      <c r="BQ165" s="74"/>
      <c r="BR165" s="74"/>
      <c r="BS165" s="74"/>
      <c r="BT165" s="74"/>
      <c r="BU165" s="74"/>
      <c r="BV165" s="74"/>
      <c r="BW165" s="74"/>
      <c r="BX165" s="74"/>
      <c r="BY165" s="74"/>
      <c r="BZ165" s="74"/>
      <c r="CA165" s="74"/>
      <c r="CB165" s="74"/>
      <c r="CC165" s="74"/>
      <c r="CD165" s="74"/>
      <c r="CE165" s="74"/>
      <c r="CF165" s="74"/>
      <c r="CG165" s="74"/>
      <c r="CH165" s="74"/>
      <c r="CI165" s="74"/>
      <c r="CJ165" s="74"/>
      <c r="CK165" s="74"/>
      <c r="CL165" s="74"/>
      <c r="CM165" s="74"/>
      <c r="CN165" s="74"/>
      <c r="CO165" s="75"/>
      <c r="CP165" s="74"/>
      <c r="CQ165" s="75"/>
      <c r="CR165" s="74"/>
      <c r="CS165" s="64"/>
      <c r="CT165" s="64"/>
      <c r="CU165" s="42" t="s">
        <v>2008</v>
      </c>
      <c r="CV165" s="74"/>
      <c r="CW165" s="77"/>
      <c r="CX165" s="74"/>
      <c r="CY165" s="74"/>
      <c r="CZ165" s="74"/>
      <c r="DA165" s="74"/>
      <c r="DB165" s="74"/>
      <c r="DC165" s="74"/>
      <c r="DD165" s="74"/>
      <c r="DE165" s="74"/>
      <c r="DF165" s="74"/>
      <c r="DG165" s="74"/>
      <c r="DH165" s="74"/>
      <c r="DI165" s="74"/>
      <c r="DJ165" s="74"/>
      <c r="DK165" s="74"/>
      <c r="DL165" s="74"/>
      <c r="DM165" s="74"/>
      <c r="DN165" s="74"/>
      <c r="DO165" s="74"/>
      <c r="DP165" s="74"/>
      <c r="DQ165" s="74"/>
      <c r="DR165" s="74"/>
      <c r="DS165" s="74"/>
      <c r="DT165" s="74"/>
      <c r="DU165" s="74"/>
      <c r="DV165" s="74"/>
      <c r="DW165" s="74"/>
      <c r="DX165" s="74"/>
      <c r="DY165" s="74"/>
      <c r="DZ165" s="74"/>
      <c r="EA165" s="74"/>
      <c r="EB165" s="74"/>
      <c r="EC165" s="74"/>
      <c r="ED165" s="74"/>
      <c r="EE165" s="74"/>
      <c r="EF165" s="74"/>
      <c r="EG165" s="74"/>
      <c r="EH165" s="74"/>
      <c r="EI165" s="74"/>
      <c r="EJ165" s="74"/>
      <c r="EK165" s="74"/>
      <c r="EL165" s="74"/>
      <c r="EM165" s="74"/>
      <c r="EN165" s="74"/>
      <c r="EO165" s="74"/>
      <c r="EP165" s="74"/>
      <c r="EQ165" s="74"/>
      <c r="ER165" s="74"/>
      <c r="ES165" s="74"/>
      <c r="ET165" s="74"/>
      <c r="EU165" s="74"/>
      <c r="EV165" s="74"/>
      <c r="EW165" s="74"/>
      <c r="EX165" s="74"/>
      <c r="EY165" s="74"/>
      <c r="EZ165" s="74"/>
      <c r="FA165" s="74"/>
      <c r="FB165" s="74"/>
      <c r="FC165" s="74"/>
      <c r="FD165" s="74"/>
      <c r="FE165" s="74"/>
      <c r="FF165" s="74"/>
      <c r="FG165" s="74"/>
      <c r="FH165" s="74"/>
      <c r="FI165" s="74"/>
      <c r="FJ165" s="74"/>
      <c r="FK165" s="74"/>
      <c r="FL165" s="74"/>
      <c r="FM165" s="74"/>
      <c r="FN165" s="74"/>
      <c r="FO165" s="74"/>
      <c r="FP165" s="74"/>
      <c r="FQ165" s="74"/>
      <c r="FR165" s="74"/>
      <c r="FS165" s="74"/>
      <c r="FT165" s="74"/>
      <c r="FU165" s="74"/>
      <c r="FV165" s="74"/>
      <c r="FW165" s="74"/>
      <c r="FX165" s="74"/>
      <c r="FY165" s="74"/>
      <c r="FZ165" s="74"/>
      <c r="GA165" s="74"/>
      <c r="GB165" s="74"/>
      <c r="GC165" s="74"/>
      <c r="GD165" s="74"/>
      <c r="GE165" s="74"/>
      <c r="GF165" s="74"/>
      <c r="GG165" s="74"/>
      <c r="GH165" s="75"/>
      <c r="GI165" s="74"/>
      <c r="GJ165" s="75"/>
      <c r="GK165" s="74"/>
      <c r="GL165" s="64"/>
    </row>
    <row r="166" spans="1:194" ht="20.25" hidden="1" customHeight="1" thickTop="1" x14ac:dyDescent="0.2">
      <c r="A166" s="13"/>
      <c r="B166" s="45" t="s">
        <v>2009</v>
      </c>
      <c r="C166" s="46" t="s">
        <v>31</v>
      </c>
      <c r="D166" s="47">
        <v>3</v>
      </c>
      <c r="E166" s="48"/>
      <c r="F166" s="48"/>
      <c r="G166" s="48"/>
      <c r="H166" s="48"/>
      <c r="I166" s="48"/>
      <c r="J166" s="48"/>
      <c r="K166" s="48"/>
      <c r="L166" s="48"/>
      <c r="M166" s="48"/>
      <c r="N166" s="48"/>
      <c r="O166" s="49">
        <f t="shared" ref="O166:O193" si="448">IFERROR(SUM(E166:N166), 0)</f>
        <v>0</v>
      </c>
      <c r="P166" s="48"/>
      <c r="Q166" s="48"/>
      <c r="R166" s="48"/>
      <c r="S166" s="48"/>
      <c r="T166" s="48"/>
      <c r="U166" s="48"/>
      <c r="V166" s="48"/>
      <c r="W166" s="48"/>
      <c r="X166" s="48"/>
      <c r="Y166" s="48"/>
      <c r="Z166" s="49">
        <f t="shared" ref="Z166:Z193" si="449">IFERROR(SUM(P166:Y166), 0)</f>
        <v>0</v>
      </c>
      <c r="AA166" s="48"/>
      <c r="AB166" s="48"/>
      <c r="AC166" s="48"/>
      <c r="AD166" s="48"/>
      <c r="AE166" s="48"/>
      <c r="AF166" s="48"/>
      <c r="AG166" s="48"/>
      <c r="AH166" s="48"/>
      <c r="AI166" s="48"/>
      <c r="AJ166" s="48"/>
      <c r="AK166" s="49">
        <f t="shared" ref="AK166:AK193" si="450">IFERROR(SUM(AA166:AJ166), 0)</f>
        <v>0</v>
      </c>
      <c r="AL166" s="48"/>
      <c r="AM166" s="48"/>
      <c r="AN166" s="48"/>
      <c r="AO166" s="48"/>
      <c r="AP166" s="48"/>
      <c r="AQ166" s="48"/>
      <c r="AR166" s="48"/>
      <c r="AS166" s="48"/>
      <c r="AT166" s="48"/>
      <c r="AU166" s="48"/>
      <c r="AV166" s="49">
        <f t="shared" ref="AV166:AV193" si="451">IFERROR(SUM(AL166:AU166), 0)</f>
        <v>0</v>
      </c>
      <c r="AW166" s="48"/>
      <c r="AX166" s="48"/>
      <c r="AY166" s="48"/>
      <c r="AZ166" s="48"/>
      <c r="BA166" s="48"/>
      <c r="BB166" s="48"/>
      <c r="BC166" s="48"/>
      <c r="BD166" s="48"/>
      <c r="BE166" s="48"/>
      <c r="BF166" s="48"/>
      <c r="BG166" s="49">
        <f t="shared" ref="BG166:BG193" si="452">IFERROR(SUM(AW166:BF166), 0)</f>
        <v>0</v>
      </c>
      <c r="BH166" s="48"/>
      <c r="BI166" s="48"/>
      <c r="BJ166" s="48"/>
      <c r="BK166" s="48"/>
      <c r="BL166" s="48"/>
      <c r="BM166" s="48"/>
      <c r="BN166" s="48"/>
      <c r="BO166" s="48"/>
      <c r="BP166" s="48"/>
      <c r="BQ166" s="48"/>
      <c r="BR166" s="49">
        <f t="shared" ref="BR166:BR193" si="453">IFERROR(SUM(BH166:BQ166), 0)</f>
        <v>0</v>
      </c>
      <c r="BS166" s="48"/>
      <c r="BT166" s="48"/>
      <c r="BU166" s="48"/>
      <c r="BV166" s="48"/>
      <c r="BW166" s="48"/>
      <c r="BX166" s="48"/>
      <c r="BY166" s="48"/>
      <c r="BZ166" s="48"/>
      <c r="CA166" s="48"/>
      <c r="CB166" s="48"/>
      <c r="CC166" s="49">
        <f t="shared" ref="CC166:CC193" si="454">IFERROR(SUM(BS166:CB166), 0)</f>
        <v>0</v>
      </c>
      <c r="CD166" s="48"/>
      <c r="CE166" s="48"/>
      <c r="CF166" s="48"/>
      <c r="CG166" s="48"/>
      <c r="CH166" s="48"/>
      <c r="CI166" s="48"/>
      <c r="CJ166" s="48"/>
      <c r="CK166" s="48"/>
      <c r="CL166" s="50"/>
      <c r="CM166" s="50"/>
      <c r="CN166" s="51">
        <f t="shared" ref="CN166:CN193" si="455">IFERROR(SUM(CD166:CM166), 0)</f>
        <v>0</v>
      </c>
      <c r="CO166" s="52"/>
      <c r="CP166" s="53" t="s">
        <v>2010</v>
      </c>
      <c r="CQ166" s="52"/>
      <c r="CR166" s="53"/>
      <c r="CS166" s="64"/>
      <c r="CT166" s="64"/>
      <c r="CU166" s="45" t="s">
        <v>2009</v>
      </c>
      <c r="CV166" s="46" t="s">
        <v>31</v>
      </c>
      <c r="CW166" s="47">
        <v>3</v>
      </c>
      <c r="CX166" s="48" t="s">
        <v>2011</v>
      </c>
      <c r="CY166" s="48" t="s">
        <v>2012</v>
      </c>
      <c r="CZ166" s="48" t="s">
        <v>2013</v>
      </c>
      <c r="DA166" s="48" t="s">
        <v>2014</v>
      </c>
      <c r="DB166" s="48" t="s">
        <v>2015</v>
      </c>
      <c r="DC166" s="48" t="s">
        <v>2016</v>
      </c>
      <c r="DD166" s="48" t="s">
        <v>2017</v>
      </c>
      <c r="DE166" s="48" t="s">
        <v>2018</v>
      </c>
      <c r="DF166" s="48" t="s">
        <v>2019</v>
      </c>
      <c r="DG166" s="48" t="s">
        <v>2020</v>
      </c>
      <c r="DH166" s="49" t="s">
        <v>2021</v>
      </c>
      <c r="DI166" s="48" t="s">
        <v>2011</v>
      </c>
      <c r="DJ166" s="48" t="s">
        <v>2012</v>
      </c>
      <c r="DK166" s="48" t="s">
        <v>2013</v>
      </c>
      <c r="DL166" s="48" t="s">
        <v>2014</v>
      </c>
      <c r="DM166" s="48" t="s">
        <v>2015</v>
      </c>
      <c r="DN166" s="48" t="s">
        <v>2016</v>
      </c>
      <c r="DO166" s="48" t="s">
        <v>2017</v>
      </c>
      <c r="DP166" s="48" t="s">
        <v>2018</v>
      </c>
      <c r="DQ166" s="48" t="s">
        <v>2019</v>
      </c>
      <c r="DR166" s="48" t="s">
        <v>2020</v>
      </c>
      <c r="DS166" s="49" t="s">
        <v>2021</v>
      </c>
      <c r="DT166" s="48" t="s">
        <v>2011</v>
      </c>
      <c r="DU166" s="48" t="s">
        <v>2012</v>
      </c>
      <c r="DV166" s="48" t="s">
        <v>2013</v>
      </c>
      <c r="DW166" s="48" t="s">
        <v>2014</v>
      </c>
      <c r="DX166" s="48" t="s">
        <v>2015</v>
      </c>
      <c r="DY166" s="48" t="s">
        <v>2016</v>
      </c>
      <c r="DZ166" s="48" t="s">
        <v>2017</v>
      </c>
      <c r="EA166" s="48" t="s">
        <v>2018</v>
      </c>
      <c r="EB166" s="48" t="s">
        <v>2019</v>
      </c>
      <c r="EC166" s="48" t="s">
        <v>2020</v>
      </c>
      <c r="ED166" s="49" t="s">
        <v>2021</v>
      </c>
      <c r="EE166" s="48" t="s">
        <v>2011</v>
      </c>
      <c r="EF166" s="48" t="s">
        <v>2012</v>
      </c>
      <c r="EG166" s="48" t="s">
        <v>2013</v>
      </c>
      <c r="EH166" s="48" t="s">
        <v>2014</v>
      </c>
      <c r="EI166" s="48" t="s">
        <v>2015</v>
      </c>
      <c r="EJ166" s="48" t="s">
        <v>2016</v>
      </c>
      <c r="EK166" s="48" t="s">
        <v>2017</v>
      </c>
      <c r="EL166" s="48" t="s">
        <v>2018</v>
      </c>
      <c r="EM166" s="48" t="s">
        <v>2019</v>
      </c>
      <c r="EN166" s="48" t="s">
        <v>2020</v>
      </c>
      <c r="EO166" s="49" t="s">
        <v>2021</v>
      </c>
      <c r="EP166" s="48" t="s">
        <v>2011</v>
      </c>
      <c r="EQ166" s="48" t="s">
        <v>2012</v>
      </c>
      <c r="ER166" s="48" t="s">
        <v>2013</v>
      </c>
      <c r="ES166" s="48" t="s">
        <v>2014</v>
      </c>
      <c r="ET166" s="48" t="s">
        <v>2015</v>
      </c>
      <c r="EU166" s="48" t="s">
        <v>2016</v>
      </c>
      <c r="EV166" s="48" t="s">
        <v>2017</v>
      </c>
      <c r="EW166" s="48" t="s">
        <v>2018</v>
      </c>
      <c r="EX166" s="48" t="s">
        <v>2019</v>
      </c>
      <c r="EY166" s="48" t="s">
        <v>2020</v>
      </c>
      <c r="EZ166" s="49" t="s">
        <v>2021</v>
      </c>
      <c r="FA166" s="48" t="s">
        <v>2011</v>
      </c>
      <c r="FB166" s="48" t="s">
        <v>2012</v>
      </c>
      <c r="FC166" s="48" t="s">
        <v>2013</v>
      </c>
      <c r="FD166" s="48" t="s">
        <v>2014</v>
      </c>
      <c r="FE166" s="48" t="s">
        <v>2015</v>
      </c>
      <c r="FF166" s="48" t="s">
        <v>2016</v>
      </c>
      <c r="FG166" s="48" t="s">
        <v>2017</v>
      </c>
      <c r="FH166" s="48" t="s">
        <v>2018</v>
      </c>
      <c r="FI166" s="48" t="s">
        <v>2019</v>
      </c>
      <c r="FJ166" s="48" t="s">
        <v>2020</v>
      </c>
      <c r="FK166" s="49" t="s">
        <v>2021</v>
      </c>
      <c r="FL166" s="48" t="s">
        <v>2011</v>
      </c>
      <c r="FM166" s="48" t="s">
        <v>2012</v>
      </c>
      <c r="FN166" s="48" t="s">
        <v>2013</v>
      </c>
      <c r="FO166" s="48" t="s">
        <v>2014</v>
      </c>
      <c r="FP166" s="48" t="s">
        <v>2015</v>
      </c>
      <c r="FQ166" s="48" t="s">
        <v>2016</v>
      </c>
      <c r="FR166" s="48" t="s">
        <v>2017</v>
      </c>
      <c r="FS166" s="48" t="s">
        <v>2018</v>
      </c>
      <c r="FT166" s="48" t="s">
        <v>2019</v>
      </c>
      <c r="FU166" s="48" t="s">
        <v>2020</v>
      </c>
      <c r="FV166" s="49" t="s">
        <v>2021</v>
      </c>
      <c r="FW166" s="48" t="s">
        <v>2011</v>
      </c>
      <c r="FX166" s="48" t="s">
        <v>2012</v>
      </c>
      <c r="FY166" s="48" t="s">
        <v>2013</v>
      </c>
      <c r="FZ166" s="48" t="s">
        <v>2014</v>
      </c>
      <c r="GA166" s="48" t="s">
        <v>2015</v>
      </c>
      <c r="GB166" s="48" t="s">
        <v>2016</v>
      </c>
      <c r="GC166" s="48" t="s">
        <v>2017</v>
      </c>
      <c r="GD166" s="48" t="s">
        <v>2018</v>
      </c>
      <c r="GE166" s="50" t="s">
        <v>2019</v>
      </c>
      <c r="GF166" s="50" t="s">
        <v>2020</v>
      </c>
      <c r="GG166" s="51" t="s">
        <v>2021</v>
      </c>
      <c r="GH166" s="52"/>
      <c r="GI166" s="53" t="s">
        <v>2010</v>
      </c>
      <c r="GJ166" s="52"/>
      <c r="GK166" s="53"/>
      <c r="GL166" s="64"/>
    </row>
    <row r="167" spans="1:194" ht="20.25" hidden="1" customHeight="1" x14ac:dyDescent="0.2">
      <c r="A167" s="13"/>
      <c r="B167" s="55" t="s">
        <v>2022</v>
      </c>
      <c r="C167" s="56" t="s">
        <v>31</v>
      </c>
      <c r="D167" s="57">
        <v>3</v>
      </c>
      <c r="E167" s="58"/>
      <c r="F167" s="58"/>
      <c r="G167" s="58"/>
      <c r="H167" s="58"/>
      <c r="I167" s="58"/>
      <c r="J167" s="58"/>
      <c r="K167" s="58"/>
      <c r="L167" s="58"/>
      <c r="M167" s="58"/>
      <c r="N167" s="58"/>
      <c r="O167" s="59">
        <f t="shared" si="448"/>
        <v>0</v>
      </c>
      <c r="P167" s="58"/>
      <c r="Q167" s="58"/>
      <c r="R167" s="58"/>
      <c r="S167" s="58"/>
      <c r="T167" s="58"/>
      <c r="U167" s="58"/>
      <c r="V167" s="58"/>
      <c r="W167" s="58"/>
      <c r="X167" s="58"/>
      <c r="Y167" s="58"/>
      <c r="Z167" s="59">
        <f t="shared" si="449"/>
        <v>0</v>
      </c>
      <c r="AA167" s="58"/>
      <c r="AB167" s="58"/>
      <c r="AC167" s="58"/>
      <c r="AD167" s="58"/>
      <c r="AE167" s="58"/>
      <c r="AF167" s="58"/>
      <c r="AG167" s="58"/>
      <c r="AH167" s="58"/>
      <c r="AI167" s="58"/>
      <c r="AJ167" s="58"/>
      <c r="AK167" s="59">
        <f t="shared" si="450"/>
        <v>0</v>
      </c>
      <c r="AL167" s="58"/>
      <c r="AM167" s="58"/>
      <c r="AN167" s="58"/>
      <c r="AO167" s="58"/>
      <c r="AP167" s="58"/>
      <c r="AQ167" s="58"/>
      <c r="AR167" s="58"/>
      <c r="AS167" s="58"/>
      <c r="AT167" s="58"/>
      <c r="AU167" s="58"/>
      <c r="AV167" s="59">
        <f t="shared" si="451"/>
        <v>0</v>
      </c>
      <c r="AW167" s="58"/>
      <c r="AX167" s="58"/>
      <c r="AY167" s="58"/>
      <c r="AZ167" s="58"/>
      <c r="BA167" s="58"/>
      <c r="BB167" s="58"/>
      <c r="BC167" s="58"/>
      <c r="BD167" s="58"/>
      <c r="BE167" s="58"/>
      <c r="BF167" s="58"/>
      <c r="BG167" s="59">
        <f t="shared" si="452"/>
        <v>0</v>
      </c>
      <c r="BH167" s="58"/>
      <c r="BI167" s="58"/>
      <c r="BJ167" s="58"/>
      <c r="BK167" s="58"/>
      <c r="BL167" s="58"/>
      <c r="BM167" s="58"/>
      <c r="BN167" s="58"/>
      <c r="BO167" s="58"/>
      <c r="BP167" s="58"/>
      <c r="BQ167" s="58"/>
      <c r="BR167" s="59">
        <f t="shared" si="453"/>
        <v>0</v>
      </c>
      <c r="BS167" s="58"/>
      <c r="BT167" s="58"/>
      <c r="BU167" s="58"/>
      <c r="BV167" s="58"/>
      <c r="BW167" s="58"/>
      <c r="BX167" s="58"/>
      <c r="BY167" s="58"/>
      <c r="BZ167" s="58"/>
      <c r="CA167" s="58"/>
      <c r="CB167" s="58"/>
      <c r="CC167" s="59">
        <f t="shared" si="454"/>
        <v>0</v>
      </c>
      <c r="CD167" s="58"/>
      <c r="CE167" s="58"/>
      <c r="CF167" s="58"/>
      <c r="CG167" s="58"/>
      <c r="CH167" s="58"/>
      <c r="CI167" s="58"/>
      <c r="CJ167" s="58"/>
      <c r="CK167" s="58"/>
      <c r="CL167" s="60"/>
      <c r="CM167" s="60"/>
      <c r="CN167" s="61">
        <f t="shared" si="455"/>
        <v>0</v>
      </c>
      <c r="CO167" s="52"/>
      <c r="CP167" s="62" t="s">
        <v>2023</v>
      </c>
      <c r="CQ167" s="52"/>
      <c r="CR167" s="62"/>
      <c r="CS167" s="64"/>
      <c r="CT167" s="64"/>
      <c r="CU167" s="55" t="s">
        <v>2022</v>
      </c>
      <c r="CV167" s="56" t="s">
        <v>31</v>
      </c>
      <c r="CW167" s="57">
        <v>3</v>
      </c>
      <c r="CX167" s="58" t="s">
        <v>2024</v>
      </c>
      <c r="CY167" s="58" t="s">
        <v>2025</v>
      </c>
      <c r="CZ167" s="58" t="s">
        <v>2026</v>
      </c>
      <c r="DA167" s="58" t="s">
        <v>2027</v>
      </c>
      <c r="DB167" s="58" t="s">
        <v>2028</v>
      </c>
      <c r="DC167" s="58" t="s">
        <v>2029</v>
      </c>
      <c r="DD167" s="58" t="s">
        <v>2030</v>
      </c>
      <c r="DE167" s="58" t="s">
        <v>2031</v>
      </c>
      <c r="DF167" s="58" t="s">
        <v>2032</v>
      </c>
      <c r="DG167" s="58" t="s">
        <v>2033</v>
      </c>
      <c r="DH167" s="59" t="s">
        <v>2034</v>
      </c>
      <c r="DI167" s="58" t="s">
        <v>2024</v>
      </c>
      <c r="DJ167" s="58" t="s">
        <v>2025</v>
      </c>
      <c r="DK167" s="58" t="s">
        <v>2026</v>
      </c>
      <c r="DL167" s="58" t="s">
        <v>2027</v>
      </c>
      <c r="DM167" s="58" t="s">
        <v>2028</v>
      </c>
      <c r="DN167" s="58" t="s">
        <v>2029</v>
      </c>
      <c r="DO167" s="58" t="s">
        <v>2030</v>
      </c>
      <c r="DP167" s="58" t="s">
        <v>2031</v>
      </c>
      <c r="DQ167" s="58" t="s">
        <v>2032</v>
      </c>
      <c r="DR167" s="58" t="s">
        <v>2033</v>
      </c>
      <c r="DS167" s="59" t="s">
        <v>2034</v>
      </c>
      <c r="DT167" s="58" t="s">
        <v>2024</v>
      </c>
      <c r="DU167" s="58" t="s">
        <v>2025</v>
      </c>
      <c r="DV167" s="58" t="s">
        <v>2026</v>
      </c>
      <c r="DW167" s="58" t="s">
        <v>2027</v>
      </c>
      <c r="DX167" s="58" t="s">
        <v>2028</v>
      </c>
      <c r="DY167" s="58" t="s">
        <v>2029</v>
      </c>
      <c r="DZ167" s="58" t="s">
        <v>2030</v>
      </c>
      <c r="EA167" s="58" t="s">
        <v>2031</v>
      </c>
      <c r="EB167" s="58" t="s">
        <v>2032</v>
      </c>
      <c r="EC167" s="58" t="s">
        <v>2033</v>
      </c>
      <c r="ED167" s="59" t="s">
        <v>2034</v>
      </c>
      <c r="EE167" s="58" t="s">
        <v>2024</v>
      </c>
      <c r="EF167" s="58" t="s">
        <v>2025</v>
      </c>
      <c r="EG167" s="58" t="s">
        <v>2026</v>
      </c>
      <c r="EH167" s="58" t="s">
        <v>2027</v>
      </c>
      <c r="EI167" s="58" t="s">
        <v>2028</v>
      </c>
      <c r="EJ167" s="58" t="s">
        <v>2029</v>
      </c>
      <c r="EK167" s="58" t="s">
        <v>2030</v>
      </c>
      <c r="EL167" s="58" t="s">
        <v>2031</v>
      </c>
      <c r="EM167" s="58" t="s">
        <v>2032</v>
      </c>
      <c r="EN167" s="58" t="s">
        <v>2033</v>
      </c>
      <c r="EO167" s="59" t="s">
        <v>2034</v>
      </c>
      <c r="EP167" s="58" t="s">
        <v>2024</v>
      </c>
      <c r="EQ167" s="58" t="s">
        <v>2025</v>
      </c>
      <c r="ER167" s="58" t="s">
        <v>2026</v>
      </c>
      <c r="ES167" s="58" t="s">
        <v>2027</v>
      </c>
      <c r="ET167" s="58" t="s">
        <v>2028</v>
      </c>
      <c r="EU167" s="58" t="s">
        <v>2029</v>
      </c>
      <c r="EV167" s="58" t="s">
        <v>2030</v>
      </c>
      <c r="EW167" s="58" t="s">
        <v>2031</v>
      </c>
      <c r="EX167" s="58" t="s">
        <v>2032</v>
      </c>
      <c r="EY167" s="58" t="s">
        <v>2033</v>
      </c>
      <c r="EZ167" s="59" t="s">
        <v>2034</v>
      </c>
      <c r="FA167" s="58" t="s">
        <v>2024</v>
      </c>
      <c r="FB167" s="58" t="s">
        <v>2025</v>
      </c>
      <c r="FC167" s="58" t="s">
        <v>2026</v>
      </c>
      <c r="FD167" s="58" t="s">
        <v>2027</v>
      </c>
      <c r="FE167" s="58" t="s">
        <v>2028</v>
      </c>
      <c r="FF167" s="58" t="s">
        <v>2029</v>
      </c>
      <c r="FG167" s="58" t="s">
        <v>2030</v>
      </c>
      <c r="FH167" s="58" t="s">
        <v>2031</v>
      </c>
      <c r="FI167" s="58" t="s">
        <v>2032</v>
      </c>
      <c r="FJ167" s="58" t="s">
        <v>2033</v>
      </c>
      <c r="FK167" s="59" t="s">
        <v>2034</v>
      </c>
      <c r="FL167" s="58" t="s">
        <v>2024</v>
      </c>
      <c r="FM167" s="58" t="s">
        <v>2025</v>
      </c>
      <c r="FN167" s="58" t="s">
        <v>2026</v>
      </c>
      <c r="FO167" s="58" t="s">
        <v>2027</v>
      </c>
      <c r="FP167" s="58" t="s">
        <v>2028</v>
      </c>
      <c r="FQ167" s="58" t="s">
        <v>2029</v>
      </c>
      <c r="FR167" s="58" t="s">
        <v>2030</v>
      </c>
      <c r="FS167" s="58" t="s">
        <v>2031</v>
      </c>
      <c r="FT167" s="58" t="s">
        <v>2032</v>
      </c>
      <c r="FU167" s="58" t="s">
        <v>2033</v>
      </c>
      <c r="FV167" s="59" t="s">
        <v>2034</v>
      </c>
      <c r="FW167" s="58" t="s">
        <v>2024</v>
      </c>
      <c r="FX167" s="58" t="s">
        <v>2025</v>
      </c>
      <c r="FY167" s="58" t="s">
        <v>2026</v>
      </c>
      <c r="FZ167" s="58" t="s">
        <v>2027</v>
      </c>
      <c r="GA167" s="58" t="s">
        <v>2028</v>
      </c>
      <c r="GB167" s="58" t="s">
        <v>2029</v>
      </c>
      <c r="GC167" s="58" t="s">
        <v>2030</v>
      </c>
      <c r="GD167" s="58" t="s">
        <v>2031</v>
      </c>
      <c r="GE167" s="60" t="s">
        <v>2032</v>
      </c>
      <c r="GF167" s="60" t="s">
        <v>2033</v>
      </c>
      <c r="GG167" s="61" t="s">
        <v>2034</v>
      </c>
      <c r="GH167" s="52"/>
      <c r="GI167" s="62" t="s">
        <v>2023</v>
      </c>
      <c r="GJ167" s="52"/>
      <c r="GK167" s="62"/>
      <c r="GL167" s="64"/>
    </row>
    <row r="168" spans="1:194" ht="20.25" hidden="1" customHeight="1" x14ac:dyDescent="0.2">
      <c r="A168" s="13"/>
      <c r="B168" s="55" t="s">
        <v>2035</v>
      </c>
      <c r="C168" s="56" t="s">
        <v>31</v>
      </c>
      <c r="D168" s="57">
        <v>3</v>
      </c>
      <c r="E168" s="59">
        <f t="shared" ref="E168:L168" si="456">IFERROR(SUM(E166:E167), 0)</f>
        <v>0</v>
      </c>
      <c r="F168" s="59">
        <f t="shared" si="456"/>
        <v>0</v>
      </c>
      <c r="G168" s="59">
        <f t="shared" si="456"/>
        <v>0</v>
      </c>
      <c r="H168" s="59">
        <f t="shared" si="456"/>
        <v>0</v>
      </c>
      <c r="I168" s="59">
        <f t="shared" si="456"/>
        <v>0</v>
      </c>
      <c r="J168" s="59">
        <f t="shared" si="456"/>
        <v>0</v>
      </c>
      <c r="K168" s="59">
        <f t="shared" si="456"/>
        <v>0</v>
      </c>
      <c r="L168" s="59">
        <f t="shared" si="456"/>
        <v>0</v>
      </c>
      <c r="M168" s="59">
        <f>IFERROR(SUM(M166:M167), 0)</f>
        <v>0</v>
      </c>
      <c r="N168" s="59">
        <f>IFERROR(SUM(N166:N167), 0)</f>
        <v>0</v>
      </c>
      <c r="O168" s="59">
        <f t="shared" si="448"/>
        <v>0</v>
      </c>
      <c r="P168" s="59">
        <f t="shared" ref="P168:Y168" si="457">IFERROR(SUM(P166:P167), 0)</f>
        <v>0</v>
      </c>
      <c r="Q168" s="59">
        <f t="shared" si="457"/>
        <v>0</v>
      </c>
      <c r="R168" s="59">
        <f t="shared" si="457"/>
        <v>0</v>
      </c>
      <c r="S168" s="59">
        <f t="shared" si="457"/>
        <v>0</v>
      </c>
      <c r="T168" s="59">
        <f t="shared" si="457"/>
        <v>0</v>
      </c>
      <c r="U168" s="59">
        <f t="shared" si="457"/>
        <v>0</v>
      </c>
      <c r="V168" s="59">
        <f t="shared" si="457"/>
        <v>0</v>
      </c>
      <c r="W168" s="59">
        <f t="shared" si="457"/>
        <v>0</v>
      </c>
      <c r="X168" s="59">
        <f t="shared" si="457"/>
        <v>0</v>
      </c>
      <c r="Y168" s="59">
        <f t="shared" si="457"/>
        <v>0</v>
      </c>
      <c r="Z168" s="59">
        <f t="shared" si="449"/>
        <v>0</v>
      </c>
      <c r="AA168" s="59">
        <f t="shared" ref="AA168:AJ168" si="458">IFERROR(SUM(AA166:AA167), 0)</f>
        <v>0</v>
      </c>
      <c r="AB168" s="59">
        <f t="shared" si="458"/>
        <v>0</v>
      </c>
      <c r="AC168" s="59">
        <f t="shared" si="458"/>
        <v>0</v>
      </c>
      <c r="AD168" s="59">
        <f t="shared" si="458"/>
        <v>0</v>
      </c>
      <c r="AE168" s="59">
        <f t="shared" si="458"/>
        <v>0</v>
      </c>
      <c r="AF168" s="59">
        <f t="shared" si="458"/>
        <v>0</v>
      </c>
      <c r="AG168" s="59">
        <f t="shared" si="458"/>
        <v>0</v>
      </c>
      <c r="AH168" s="59">
        <f t="shared" si="458"/>
        <v>0</v>
      </c>
      <c r="AI168" s="59">
        <f t="shared" si="458"/>
        <v>0</v>
      </c>
      <c r="AJ168" s="59">
        <f t="shared" si="458"/>
        <v>0</v>
      </c>
      <c r="AK168" s="59">
        <f t="shared" si="450"/>
        <v>0</v>
      </c>
      <c r="AL168" s="59">
        <f t="shared" ref="AL168:AU168" si="459">IFERROR(SUM(AL166:AL167), 0)</f>
        <v>0</v>
      </c>
      <c r="AM168" s="59">
        <f t="shared" si="459"/>
        <v>0</v>
      </c>
      <c r="AN168" s="59">
        <f t="shared" si="459"/>
        <v>0</v>
      </c>
      <c r="AO168" s="59">
        <f t="shared" si="459"/>
        <v>0</v>
      </c>
      <c r="AP168" s="59">
        <f t="shared" si="459"/>
        <v>0</v>
      </c>
      <c r="AQ168" s="59">
        <f t="shared" si="459"/>
        <v>0</v>
      </c>
      <c r="AR168" s="59">
        <f t="shared" si="459"/>
        <v>0</v>
      </c>
      <c r="AS168" s="59">
        <f t="shared" si="459"/>
        <v>0</v>
      </c>
      <c r="AT168" s="59">
        <f t="shared" si="459"/>
        <v>0</v>
      </c>
      <c r="AU168" s="59">
        <f t="shared" si="459"/>
        <v>0</v>
      </c>
      <c r="AV168" s="59">
        <f t="shared" si="451"/>
        <v>0</v>
      </c>
      <c r="AW168" s="59">
        <f t="shared" ref="AW168:BF168" si="460">IFERROR(SUM(AW166:AW167), 0)</f>
        <v>0</v>
      </c>
      <c r="AX168" s="59">
        <f t="shared" si="460"/>
        <v>0</v>
      </c>
      <c r="AY168" s="59">
        <f t="shared" si="460"/>
        <v>0</v>
      </c>
      <c r="AZ168" s="59">
        <f t="shared" si="460"/>
        <v>0</v>
      </c>
      <c r="BA168" s="59">
        <f t="shared" si="460"/>
        <v>0</v>
      </c>
      <c r="BB168" s="59">
        <f t="shared" si="460"/>
        <v>0</v>
      </c>
      <c r="BC168" s="59">
        <f t="shared" si="460"/>
        <v>0</v>
      </c>
      <c r="BD168" s="59">
        <f t="shared" si="460"/>
        <v>0</v>
      </c>
      <c r="BE168" s="59">
        <f t="shared" si="460"/>
        <v>0</v>
      </c>
      <c r="BF168" s="59">
        <f t="shared" si="460"/>
        <v>0</v>
      </c>
      <c r="BG168" s="59">
        <f t="shared" si="452"/>
        <v>0</v>
      </c>
      <c r="BH168" s="59">
        <f t="shared" ref="BH168:BQ168" si="461">IFERROR(SUM(BH166:BH167), 0)</f>
        <v>0</v>
      </c>
      <c r="BI168" s="59">
        <f t="shared" si="461"/>
        <v>0</v>
      </c>
      <c r="BJ168" s="59">
        <f t="shared" si="461"/>
        <v>0</v>
      </c>
      <c r="BK168" s="59">
        <f t="shared" si="461"/>
        <v>0</v>
      </c>
      <c r="BL168" s="59">
        <f t="shared" si="461"/>
        <v>0</v>
      </c>
      <c r="BM168" s="59">
        <f t="shared" si="461"/>
        <v>0</v>
      </c>
      <c r="BN168" s="59">
        <f t="shared" si="461"/>
        <v>0</v>
      </c>
      <c r="BO168" s="59">
        <f t="shared" si="461"/>
        <v>0</v>
      </c>
      <c r="BP168" s="59">
        <f t="shared" si="461"/>
        <v>0</v>
      </c>
      <c r="BQ168" s="59">
        <f t="shared" si="461"/>
        <v>0</v>
      </c>
      <c r="BR168" s="59">
        <f t="shared" si="453"/>
        <v>0</v>
      </c>
      <c r="BS168" s="59">
        <f t="shared" ref="BS168:CB168" si="462">IFERROR(SUM(BS166:BS167), 0)</f>
        <v>0</v>
      </c>
      <c r="BT168" s="59">
        <f t="shared" si="462"/>
        <v>0</v>
      </c>
      <c r="BU168" s="59">
        <f t="shared" si="462"/>
        <v>0</v>
      </c>
      <c r="BV168" s="59">
        <f t="shared" si="462"/>
        <v>0</v>
      </c>
      <c r="BW168" s="59">
        <f t="shared" si="462"/>
        <v>0</v>
      </c>
      <c r="BX168" s="59">
        <f t="shared" si="462"/>
        <v>0</v>
      </c>
      <c r="BY168" s="59">
        <f t="shared" si="462"/>
        <v>0</v>
      </c>
      <c r="BZ168" s="59">
        <f t="shared" si="462"/>
        <v>0</v>
      </c>
      <c r="CA168" s="59">
        <f t="shared" si="462"/>
        <v>0</v>
      </c>
      <c r="CB168" s="59">
        <f t="shared" si="462"/>
        <v>0</v>
      </c>
      <c r="CC168" s="59">
        <f t="shared" si="454"/>
        <v>0</v>
      </c>
      <c r="CD168" s="59">
        <f t="shared" ref="CD168:CM168" si="463">IFERROR(SUM(CD166:CD167), 0)</f>
        <v>0</v>
      </c>
      <c r="CE168" s="59">
        <f t="shared" si="463"/>
        <v>0</v>
      </c>
      <c r="CF168" s="59">
        <f t="shared" si="463"/>
        <v>0</v>
      </c>
      <c r="CG168" s="59">
        <f t="shared" si="463"/>
        <v>0</v>
      </c>
      <c r="CH168" s="59">
        <f t="shared" si="463"/>
        <v>0</v>
      </c>
      <c r="CI168" s="59">
        <f t="shared" si="463"/>
        <v>0</v>
      </c>
      <c r="CJ168" s="59">
        <f t="shared" si="463"/>
        <v>0</v>
      </c>
      <c r="CK168" s="59">
        <f t="shared" si="463"/>
        <v>0</v>
      </c>
      <c r="CL168" s="63">
        <f t="shared" si="463"/>
        <v>0</v>
      </c>
      <c r="CM168" s="63">
        <f t="shared" si="463"/>
        <v>0</v>
      </c>
      <c r="CN168" s="61">
        <f t="shared" si="455"/>
        <v>0</v>
      </c>
      <c r="CO168" s="52"/>
      <c r="CP168" s="62" t="s">
        <v>2036</v>
      </c>
      <c r="CQ168" s="52"/>
      <c r="CR168" s="62"/>
      <c r="CS168" s="64"/>
      <c r="CT168" s="64"/>
      <c r="CU168" s="55" t="s">
        <v>2035</v>
      </c>
      <c r="CV168" s="56" t="s">
        <v>31</v>
      </c>
      <c r="CW168" s="57">
        <v>3</v>
      </c>
      <c r="CX168" s="59" t="s">
        <v>2037</v>
      </c>
      <c r="CY168" s="59" t="s">
        <v>2038</v>
      </c>
      <c r="CZ168" s="59" t="s">
        <v>2039</v>
      </c>
      <c r="DA168" s="59" t="s">
        <v>2040</v>
      </c>
      <c r="DB168" s="59" t="s">
        <v>2041</v>
      </c>
      <c r="DC168" s="59" t="s">
        <v>2042</v>
      </c>
      <c r="DD168" s="59" t="s">
        <v>2043</v>
      </c>
      <c r="DE168" s="59" t="s">
        <v>2044</v>
      </c>
      <c r="DF168" s="59" t="s">
        <v>2045</v>
      </c>
      <c r="DG168" s="59" t="s">
        <v>2046</v>
      </c>
      <c r="DH168" s="59" t="s">
        <v>2047</v>
      </c>
      <c r="DI168" s="59" t="s">
        <v>2037</v>
      </c>
      <c r="DJ168" s="59" t="s">
        <v>2038</v>
      </c>
      <c r="DK168" s="59" t="s">
        <v>2039</v>
      </c>
      <c r="DL168" s="59" t="s">
        <v>2040</v>
      </c>
      <c r="DM168" s="59" t="s">
        <v>2041</v>
      </c>
      <c r="DN168" s="59" t="s">
        <v>2042</v>
      </c>
      <c r="DO168" s="59" t="s">
        <v>2043</v>
      </c>
      <c r="DP168" s="59" t="s">
        <v>2044</v>
      </c>
      <c r="DQ168" s="59" t="s">
        <v>2045</v>
      </c>
      <c r="DR168" s="59" t="s">
        <v>2046</v>
      </c>
      <c r="DS168" s="59" t="s">
        <v>2047</v>
      </c>
      <c r="DT168" s="59" t="s">
        <v>2037</v>
      </c>
      <c r="DU168" s="59" t="s">
        <v>2038</v>
      </c>
      <c r="DV168" s="59" t="s">
        <v>2039</v>
      </c>
      <c r="DW168" s="59" t="s">
        <v>2040</v>
      </c>
      <c r="DX168" s="59" t="s">
        <v>2041</v>
      </c>
      <c r="DY168" s="59" t="s">
        <v>2042</v>
      </c>
      <c r="DZ168" s="59" t="s">
        <v>2043</v>
      </c>
      <c r="EA168" s="59" t="s">
        <v>2044</v>
      </c>
      <c r="EB168" s="59" t="s">
        <v>2045</v>
      </c>
      <c r="EC168" s="59" t="s">
        <v>2046</v>
      </c>
      <c r="ED168" s="59" t="s">
        <v>2047</v>
      </c>
      <c r="EE168" s="59" t="s">
        <v>2037</v>
      </c>
      <c r="EF168" s="59" t="s">
        <v>2038</v>
      </c>
      <c r="EG168" s="59" t="s">
        <v>2039</v>
      </c>
      <c r="EH168" s="59" t="s">
        <v>2040</v>
      </c>
      <c r="EI168" s="59" t="s">
        <v>2041</v>
      </c>
      <c r="EJ168" s="59" t="s">
        <v>2042</v>
      </c>
      <c r="EK168" s="59" t="s">
        <v>2043</v>
      </c>
      <c r="EL168" s="59" t="s">
        <v>2044</v>
      </c>
      <c r="EM168" s="59" t="s">
        <v>2045</v>
      </c>
      <c r="EN168" s="59" t="s">
        <v>2046</v>
      </c>
      <c r="EO168" s="59" t="s">
        <v>2047</v>
      </c>
      <c r="EP168" s="59" t="s">
        <v>2037</v>
      </c>
      <c r="EQ168" s="59" t="s">
        <v>2038</v>
      </c>
      <c r="ER168" s="59" t="s">
        <v>2039</v>
      </c>
      <c r="ES168" s="59" t="s">
        <v>2040</v>
      </c>
      <c r="ET168" s="59" t="s">
        <v>2041</v>
      </c>
      <c r="EU168" s="59" t="s">
        <v>2042</v>
      </c>
      <c r="EV168" s="59" t="s">
        <v>2043</v>
      </c>
      <c r="EW168" s="59" t="s">
        <v>2044</v>
      </c>
      <c r="EX168" s="59" t="s">
        <v>2045</v>
      </c>
      <c r="EY168" s="59" t="s">
        <v>2046</v>
      </c>
      <c r="EZ168" s="59" t="s">
        <v>2047</v>
      </c>
      <c r="FA168" s="59" t="s">
        <v>2037</v>
      </c>
      <c r="FB168" s="59" t="s">
        <v>2038</v>
      </c>
      <c r="FC168" s="59" t="s">
        <v>2039</v>
      </c>
      <c r="FD168" s="59" t="s">
        <v>2040</v>
      </c>
      <c r="FE168" s="59" t="s">
        <v>2041</v>
      </c>
      <c r="FF168" s="59" t="s">
        <v>2042</v>
      </c>
      <c r="FG168" s="59" t="s">
        <v>2043</v>
      </c>
      <c r="FH168" s="59" t="s">
        <v>2044</v>
      </c>
      <c r="FI168" s="59" t="s">
        <v>2045</v>
      </c>
      <c r="FJ168" s="59" t="s">
        <v>2046</v>
      </c>
      <c r="FK168" s="59" t="s">
        <v>2047</v>
      </c>
      <c r="FL168" s="59" t="s">
        <v>2037</v>
      </c>
      <c r="FM168" s="59" t="s">
        <v>2038</v>
      </c>
      <c r="FN168" s="59" t="s">
        <v>2039</v>
      </c>
      <c r="FO168" s="59" t="s">
        <v>2040</v>
      </c>
      <c r="FP168" s="59" t="s">
        <v>2041</v>
      </c>
      <c r="FQ168" s="59" t="s">
        <v>2042</v>
      </c>
      <c r="FR168" s="59" t="s">
        <v>2043</v>
      </c>
      <c r="FS168" s="59" t="s">
        <v>2044</v>
      </c>
      <c r="FT168" s="59" t="s">
        <v>2045</v>
      </c>
      <c r="FU168" s="59" t="s">
        <v>2046</v>
      </c>
      <c r="FV168" s="59" t="s">
        <v>2047</v>
      </c>
      <c r="FW168" s="59" t="s">
        <v>2037</v>
      </c>
      <c r="FX168" s="59" t="s">
        <v>2038</v>
      </c>
      <c r="FY168" s="59" t="s">
        <v>2039</v>
      </c>
      <c r="FZ168" s="59" t="s">
        <v>2040</v>
      </c>
      <c r="GA168" s="59" t="s">
        <v>2041</v>
      </c>
      <c r="GB168" s="59" t="s">
        <v>2042</v>
      </c>
      <c r="GC168" s="59" t="s">
        <v>2043</v>
      </c>
      <c r="GD168" s="59" t="s">
        <v>2044</v>
      </c>
      <c r="GE168" s="63" t="s">
        <v>2045</v>
      </c>
      <c r="GF168" s="63" t="s">
        <v>2046</v>
      </c>
      <c r="GG168" s="61" t="s">
        <v>2047</v>
      </c>
      <c r="GH168" s="52"/>
      <c r="GI168" s="62" t="s">
        <v>2036</v>
      </c>
      <c r="GJ168" s="52"/>
      <c r="GK168" s="62"/>
      <c r="GL168" s="64"/>
    </row>
    <row r="169" spans="1:194" ht="20.25" hidden="1" customHeight="1" x14ac:dyDescent="0.2">
      <c r="A169" s="13"/>
      <c r="B169" s="55" t="s">
        <v>2048</v>
      </c>
      <c r="C169" s="56" t="s">
        <v>31</v>
      </c>
      <c r="D169" s="57">
        <v>3</v>
      </c>
      <c r="E169" s="58"/>
      <c r="F169" s="58"/>
      <c r="G169" s="58"/>
      <c r="H169" s="58"/>
      <c r="I169" s="58"/>
      <c r="J169" s="58"/>
      <c r="K169" s="58"/>
      <c r="L169" s="58"/>
      <c r="M169" s="58"/>
      <c r="N169" s="58"/>
      <c r="O169" s="59">
        <f t="shared" si="448"/>
        <v>0</v>
      </c>
      <c r="P169" s="58"/>
      <c r="Q169" s="58"/>
      <c r="R169" s="58"/>
      <c r="S169" s="58"/>
      <c r="T169" s="58"/>
      <c r="U169" s="58"/>
      <c r="V169" s="58"/>
      <c r="W169" s="58"/>
      <c r="X169" s="58"/>
      <c r="Y169" s="58"/>
      <c r="Z169" s="59">
        <f t="shared" si="449"/>
        <v>0</v>
      </c>
      <c r="AA169" s="58"/>
      <c r="AB169" s="58"/>
      <c r="AC169" s="58"/>
      <c r="AD169" s="58"/>
      <c r="AE169" s="58"/>
      <c r="AF169" s="58"/>
      <c r="AG169" s="58"/>
      <c r="AH169" s="58"/>
      <c r="AI169" s="58"/>
      <c r="AJ169" s="58"/>
      <c r="AK169" s="59">
        <f t="shared" si="450"/>
        <v>0</v>
      </c>
      <c r="AL169" s="58"/>
      <c r="AM169" s="58"/>
      <c r="AN169" s="58"/>
      <c r="AO169" s="58"/>
      <c r="AP169" s="58"/>
      <c r="AQ169" s="58"/>
      <c r="AR169" s="58"/>
      <c r="AS169" s="58"/>
      <c r="AT169" s="58"/>
      <c r="AU169" s="58"/>
      <c r="AV169" s="59">
        <f t="shared" si="451"/>
        <v>0</v>
      </c>
      <c r="AW169" s="58"/>
      <c r="AX169" s="58"/>
      <c r="AY169" s="58"/>
      <c r="AZ169" s="58"/>
      <c r="BA169" s="58"/>
      <c r="BB169" s="58"/>
      <c r="BC169" s="58"/>
      <c r="BD169" s="58"/>
      <c r="BE169" s="58"/>
      <c r="BF169" s="58"/>
      <c r="BG169" s="59">
        <f t="shared" si="452"/>
        <v>0</v>
      </c>
      <c r="BH169" s="58"/>
      <c r="BI169" s="58"/>
      <c r="BJ169" s="58"/>
      <c r="BK169" s="58"/>
      <c r="BL169" s="58"/>
      <c r="BM169" s="58"/>
      <c r="BN169" s="58"/>
      <c r="BO169" s="58"/>
      <c r="BP169" s="58"/>
      <c r="BQ169" s="58"/>
      <c r="BR169" s="59">
        <f t="shared" si="453"/>
        <v>0</v>
      </c>
      <c r="BS169" s="58"/>
      <c r="BT169" s="58"/>
      <c r="BU169" s="58"/>
      <c r="BV169" s="58"/>
      <c r="BW169" s="58"/>
      <c r="BX169" s="58"/>
      <c r="BY169" s="58"/>
      <c r="BZ169" s="58"/>
      <c r="CA169" s="58"/>
      <c r="CB169" s="58"/>
      <c r="CC169" s="59">
        <f t="shared" si="454"/>
        <v>0</v>
      </c>
      <c r="CD169" s="58"/>
      <c r="CE169" s="58"/>
      <c r="CF169" s="58"/>
      <c r="CG169" s="58"/>
      <c r="CH169" s="58"/>
      <c r="CI169" s="58"/>
      <c r="CJ169" s="58"/>
      <c r="CK169" s="58"/>
      <c r="CL169" s="60"/>
      <c r="CM169" s="60"/>
      <c r="CN169" s="61">
        <f t="shared" si="455"/>
        <v>0</v>
      </c>
      <c r="CO169" s="52"/>
      <c r="CP169" s="62" t="s">
        <v>2049</v>
      </c>
      <c r="CQ169" s="52"/>
      <c r="CR169" s="62"/>
      <c r="CS169" s="64"/>
      <c r="CT169" s="64"/>
      <c r="CU169" s="55" t="s">
        <v>2048</v>
      </c>
      <c r="CV169" s="56" t="s">
        <v>31</v>
      </c>
      <c r="CW169" s="57">
        <v>3</v>
      </c>
      <c r="CX169" s="58" t="s">
        <v>2050</v>
      </c>
      <c r="CY169" s="58" t="s">
        <v>2051</v>
      </c>
      <c r="CZ169" s="58" t="s">
        <v>2052</v>
      </c>
      <c r="DA169" s="58" t="s">
        <v>2053</v>
      </c>
      <c r="DB169" s="58" t="s">
        <v>2054</v>
      </c>
      <c r="DC169" s="58" t="s">
        <v>2055</v>
      </c>
      <c r="DD169" s="58" t="s">
        <v>2056</v>
      </c>
      <c r="DE169" s="58" t="s">
        <v>2057</v>
      </c>
      <c r="DF169" s="58" t="s">
        <v>2058</v>
      </c>
      <c r="DG169" s="58" t="s">
        <v>2059</v>
      </c>
      <c r="DH169" s="59" t="s">
        <v>2060</v>
      </c>
      <c r="DI169" s="58" t="s">
        <v>2050</v>
      </c>
      <c r="DJ169" s="58" t="s">
        <v>2051</v>
      </c>
      <c r="DK169" s="58" t="s">
        <v>2052</v>
      </c>
      <c r="DL169" s="58" t="s">
        <v>2053</v>
      </c>
      <c r="DM169" s="58" t="s">
        <v>2054</v>
      </c>
      <c r="DN169" s="58" t="s">
        <v>2055</v>
      </c>
      <c r="DO169" s="58" t="s">
        <v>2056</v>
      </c>
      <c r="DP169" s="58" t="s">
        <v>2057</v>
      </c>
      <c r="DQ169" s="58" t="s">
        <v>2058</v>
      </c>
      <c r="DR169" s="58" t="s">
        <v>2059</v>
      </c>
      <c r="DS169" s="59" t="s">
        <v>2060</v>
      </c>
      <c r="DT169" s="58" t="s">
        <v>2050</v>
      </c>
      <c r="DU169" s="58" t="s">
        <v>2051</v>
      </c>
      <c r="DV169" s="58" t="s">
        <v>2052</v>
      </c>
      <c r="DW169" s="58" t="s">
        <v>2053</v>
      </c>
      <c r="DX169" s="58" t="s">
        <v>2054</v>
      </c>
      <c r="DY169" s="58" t="s">
        <v>2055</v>
      </c>
      <c r="DZ169" s="58" t="s">
        <v>2056</v>
      </c>
      <c r="EA169" s="58" t="s">
        <v>2057</v>
      </c>
      <c r="EB169" s="58" t="s">
        <v>2058</v>
      </c>
      <c r="EC169" s="58" t="s">
        <v>2059</v>
      </c>
      <c r="ED169" s="59" t="s">
        <v>2060</v>
      </c>
      <c r="EE169" s="58" t="s">
        <v>2050</v>
      </c>
      <c r="EF169" s="58" t="s">
        <v>2051</v>
      </c>
      <c r="EG169" s="58" t="s">
        <v>2052</v>
      </c>
      <c r="EH169" s="58" t="s">
        <v>2053</v>
      </c>
      <c r="EI169" s="58" t="s">
        <v>2054</v>
      </c>
      <c r="EJ169" s="58" t="s">
        <v>2055</v>
      </c>
      <c r="EK169" s="58" t="s">
        <v>2056</v>
      </c>
      <c r="EL169" s="58" t="s">
        <v>2057</v>
      </c>
      <c r="EM169" s="58" t="s">
        <v>2058</v>
      </c>
      <c r="EN169" s="58" t="s">
        <v>2059</v>
      </c>
      <c r="EO169" s="59" t="s">
        <v>2060</v>
      </c>
      <c r="EP169" s="58" t="s">
        <v>2050</v>
      </c>
      <c r="EQ169" s="58" t="s">
        <v>2051</v>
      </c>
      <c r="ER169" s="58" t="s">
        <v>2052</v>
      </c>
      <c r="ES169" s="58" t="s">
        <v>2053</v>
      </c>
      <c r="ET169" s="58" t="s">
        <v>2054</v>
      </c>
      <c r="EU169" s="58" t="s">
        <v>2055</v>
      </c>
      <c r="EV169" s="58" t="s">
        <v>2056</v>
      </c>
      <c r="EW169" s="58" t="s">
        <v>2057</v>
      </c>
      <c r="EX169" s="58" t="s">
        <v>2058</v>
      </c>
      <c r="EY169" s="58" t="s">
        <v>2059</v>
      </c>
      <c r="EZ169" s="59" t="s">
        <v>2060</v>
      </c>
      <c r="FA169" s="58" t="s">
        <v>2050</v>
      </c>
      <c r="FB169" s="58" t="s">
        <v>2051</v>
      </c>
      <c r="FC169" s="58" t="s">
        <v>2052</v>
      </c>
      <c r="FD169" s="58" t="s">
        <v>2053</v>
      </c>
      <c r="FE169" s="58" t="s">
        <v>2054</v>
      </c>
      <c r="FF169" s="58" t="s">
        <v>2055</v>
      </c>
      <c r="FG169" s="58" t="s">
        <v>2056</v>
      </c>
      <c r="FH169" s="58" t="s">
        <v>2057</v>
      </c>
      <c r="FI169" s="58" t="s">
        <v>2058</v>
      </c>
      <c r="FJ169" s="58" t="s">
        <v>2059</v>
      </c>
      <c r="FK169" s="59" t="s">
        <v>2060</v>
      </c>
      <c r="FL169" s="58" t="s">
        <v>2050</v>
      </c>
      <c r="FM169" s="58" t="s">
        <v>2051</v>
      </c>
      <c r="FN169" s="58" t="s">
        <v>2052</v>
      </c>
      <c r="FO169" s="58" t="s">
        <v>2053</v>
      </c>
      <c r="FP169" s="58" t="s">
        <v>2054</v>
      </c>
      <c r="FQ169" s="58" t="s">
        <v>2055</v>
      </c>
      <c r="FR169" s="58" t="s">
        <v>2056</v>
      </c>
      <c r="FS169" s="58" t="s">
        <v>2057</v>
      </c>
      <c r="FT169" s="58" t="s">
        <v>2058</v>
      </c>
      <c r="FU169" s="58" t="s">
        <v>2059</v>
      </c>
      <c r="FV169" s="59" t="s">
        <v>2060</v>
      </c>
      <c r="FW169" s="58" t="s">
        <v>2050</v>
      </c>
      <c r="FX169" s="58" t="s">
        <v>2051</v>
      </c>
      <c r="FY169" s="58" t="s">
        <v>2052</v>
      </c>
      <c r="FZ169" s="58" t="s">
        <v>2053</v>
      </c>
      <c r="GA169" s="58" t="s">
        <v>2054</v>
      </c>
      <c r="GB169" s="58" t="s">
        <v>2055</v>
      </c>
      <c r="GC169" s="58" t="s">
        <v>2056</v>
      </c>
      <c r="GD169" s="58" t="s">
        <v>2057</v>
      </c>
      <c r="GE169" s="60" t="s">
        <v>2058</v>
      </c>
      <c r="GF169" s="60" t="s">
        <v>2059</v>
      </c>
      <c r="GG169" s="61" t="s">
        <v>2060</v>
      </c>
      <c r="GH169" s="52"/>
      <c r="GI169" s="62" t="s">
        <v>2049</v>
      </c>
      <c r="GJ169" s="52"/>
      <c r="GK169" s="62"/>
      <c r="GL169" s="64"/>
    </row>
    <row r="170" spans="1:194" ht="20.25" hidden="1" customHeight="1" x14ac:dyDescent="0.2">
      <c r="A170" s="13"/>
      <c r="B170" s="55" t="s">
        <v>2061</v>
      </c>
      <c r="C170" s="56" t="s">
        <v>31</v>
      </c>
      <c r="D170" s="57">
        <v>3</v>
      </c>
      <c r="E170" s="58"/>
      <c r="F170" s="58"/>
      <c r="G170" s="58"/>
      <c r="H170" s="58"/>
      <c r="I170" s="58"/>
      <c r="J170" s="58"/>
      <c r="K170" s="58"/>
      <c r="L170" s="58"/>
      <c r="M170" s="58"/>
      <c r="N170" s="58"/>
      <c r="O170" s="59">
        <f t="shared" si="448"/>
        <v>0</v>
      </c>
      <c r="P170" s="58"/>
      <c r="Q170" s="58"/>
      <c r="R170" s="58"/>
      <c r="S170" s="58"/>
      <c r="T170" s="58"/>
      <c r="U170" s="58"/>
      <c r="V170" s="58"/>
      <c r="W170" s="58"/>
      <c r="X170" s="58"/>
      <c r="Y170" s="58"/>
      <c r="Z170" s="59">
        <f t="shared" si="449"/>
        <v>0</v>
      </c>
      <c r="AA170" s="58"/>
      <c r="AB170" s="58"/>
      <c r="AC170" s="58"/>
      <c r="AD170" s="58"/>
      <c r="AE170" s="58"/>
      <c r="AF170" s="58"/>
      <c r="AG170" s="58"/>
      <c r="AH170" s="58"/>
      <c r="AI170" s="58"/>
      <c r="AJ170" s="58"/>
      <c r="AK170" s="59">
        <f t="shared" si="450"/>
        <v>0</v>
      </c>
      <c r="AL170" s="58"/>
      <c r="AM170" s="58"/>
      <c r="AN170" s="58"/>
      <c r="AO170" s="58"/>
      <c r="AP170" s="58"/>
      <c r="AQ170" s="58"/>
      <c r="AR170" s="58"/>
      <c r="AS170" s="58"/>
      <c r="AT170" s="58"/>
      <c r="AU170" s="58"/>
      <c r="AV170" s="59">
        <f t="shared" si="451"/>
        <v>0</v>
      </c>
      <c r="AW170" s="58"/>
      <c r="AX170" s="58"/>
      <c r="AY170" s="58"/>
      <c r="AZ170" s="58"/>
      <c r="BA170" s="58"/>
      <c r="BB170" s="58"/>
      <c r="BC170" s="58"/>
      <c r="BD170" s="58"/>
      <c r="BE170" s="58"/>
      <c r="BF170" s="58"/>
      <c r="BG170" s="59">
        <f t="shared" si="452"/>
        <v>0</v>
      </c>
      <c r="BH170" s="58"/>
      <c r="BI170" s="58"/>
      <c r="BJ170" s="58"/>
      <c r="BK170" s="58"/>
      <c r="BL170" s="58"/>
      <c r="BM170" s="58"/>
      <c r="BN170" s="58"/>
      <c r="BO170" s="58"/>
      <c r="BP170" s="58"/>
      <c r="BQ170" s="58"/>
      <c r="BR170" s="59">
        <f t="shared" si="453"/>
        <v>0</v>
      </c>
      <c r="BS170" s="58"/>
      <c r="BT170" s="58"/>
      <c r="BU170" s="58"/>
      <c r="BV170" s="58"/>
      <c r="BW170" s="58"/>
      <c r="BX170" s="58"/>
      <c r="BY170" s="58"/>
      <c r="BZ170" s="58"/>
      <c r="CA170" s="58"/>
      <c r="CB170" s="58"/>
      <c r="CC170" s="59">
        <f t="shared" si="454"/>
        <v>0</v>
      </c>
      <c r="CD170" s="58"/>
      <c r="CE170" s="58"/>
      <c r="CF170" s="58"/>
      <c r="CG170" s="58"/>
      <c r="CH170" s="58"/>
      <c r="CI170" s="58"/>
      <c r="CJ170" s="58"/>
      <c r="CK170" s="58"/>
      <c r="CL170" s="60"/>
      <c r="CM170" s="60"/>
      <c r="CN170" s="61">
        <f t="shared" si="455"/>
        <v>0</v>
      </c>
      <c r="CO170" s="52"/>
      <c r="CP170" s="62" t="s">
        <v>2062</v>
      </c>
      <c r="CQ170" s="52"/>
      <c r="CR170" s="62"/>
      <c r="CS170" s="64"/>
      <c r="CT170" s="64"/>
      <c r="CU170" s="55" t="s">
        <v>2061</v>
      </c>
      <c r="CV170" s="56" t="s">
        <v>31</v>
      </c>
      <c r="CW170" s="57">
        <v>3</v>
      </c>
      <c r="CX170" s="58" t="s">
        <v>2063</v>
      </c>
      <c r="CY170" s="58" t="s">
        <v>2064</v>
      </c>
      <c r="CZ170" s="58" t="s">
        <v>2065</v>
      </c>
      <c r="DA170" s="58" t="s">
        <v>2066</v>
      </c>
      <c r="DB170" s="58" t="s">
        <v>2067</v>
      </c>
      <c r="DC170" s="58" t="s">
        <v>2068</v>
      </c>
      <c r="DD170" s="58" t="s">
        <v>2069</v>
      </c>
      <c r="DE170" s="58" t="s">
        <v>2070</v>
      </c>
      <c r="DF170" s="58" t="s">
        <v>2071</v>
      </c>
      <c r="DG170" s="58" t="s">
        <v>2072</v>
      </c>
      <c r="DH170" s="59" t="s">
        <v>2073</v>
      </c>
      <c r="DI170" s="58" t="s">
        <v>2063</v>
      </c>
      <c r="DJ170" s="58" t="s">
        <v>2064</v>
      </c>
      <c r="DK170" s="58" t="s">
        <v>2065</v>
      </c>
      <c r="DL170" s="58" t="s">
        <v>2066</v>
      </c>
      <c r="DM170" s="58" t="s">
        <v>2067</v>
      </c>
      <c r="DN170" s="58" t="s">
        <v>2068</v>
      </c>
      <c r="DO170" s="58" t="s">
        <v>2069</v>
      </c>
      <c r="DP170" s="58" t="s">
        <v>2070</v>
      </c>
      <c r="DQ170" s="58" t="s">
        <v>2071</v>
      </c>
      <c r="DR170" s="58" t="s">
        <v>2072</v>
      </c>
      <c r="DS170" s="59" t="s">
        <v>2073</v>
      </c>
      <c r="DT170" s="58" t="s">
        <v>2063</v>
      </c>
      <c r="DU170" s="58" t="s">
        <v>2064</v>
      </c>
      <c r="DV170" s="58" t="s">
        <v>2065</v>
      </c>
      <c r="DW170" s="58" t="s">
        <v>2066</v>
      </c>
      <c r="DX170" s="58" t="s">
        <v>2067</v>
      </c>
      <c r="DY170" s="58" t="s">
        <v>2068</v>
      </c>
      <c r="DZ170" s="58" t="s">
        <v>2069</v>
      </c>
      <c r="EA170" s="58" t="s">
        <v>2070</v>
      </c>
      <c r="EB170" s="58" t="s">
        <v>2071</v>
      </c>
      <c r="EC170" s="58" t="s">
        <v>2072</v>
      </c>
      <c r="ED170" s="59" t="s">
        <v>2073</v>
      </c>
      <c r="EE170" s="58" t="s">
        <v>2063</v>
      </c>
      <c r="EF170" s="58" t="s">
        <v>2064</v>
      </c>
      <c r="EG170" s="58" t="s">
        <v>2065</v>
      </c>
      <c r="EH170" s="58" t="s">
        <v>2066</v>
      </c>
      <c r="EI170" s="58" t="s">
        <v>2067</v>
      </c>
      <c r="EJ170" s="58" t="s">
        <v>2068</v>
      </c>
      <c r="EK170" s="58" t="s">
        <v>2069</v>
      </c>
      <c r="EL170" s="58" t="s">
        <v>2070</v>
      </c>
      <c r="EM170" s="58" t="s">
        <v>2071</v>
      </c>
      <c r="EN170" s="58" t="s">
        <v>2072</v>
      </c>
      <c r="EO170" s="59" t="s">
        <v>2073</v>
      </c>
      <c r="EP170" s="58" t="s">
        <v>2063</v>
      </c>
      <c r="EQ170" s="58" t="s">
        <v>2064</v>
      </c>
      <c r="ER170" s="58" t="s">
        <v>2065</v>
      </c>
      <c r="ES170" s="58" t="s">
        <v>2066</v>
      </c>
      <c r="ET170" s="58" t="s">
        <v>2067</v>
      </c>
      <c r="EU170" s="58" t="s">
        <v>2068</v>
      </c>
      <c r="EV170" s="58" t="s">
        <v>2069</v>
      </c>
      <c r="EW170" s="58" t="s">
        <v>2070</v>
      </c>
      <c r="EX170" s="58" t="s">
        <v>2071</v>
      </c>
      <c r="EY170" s="58" t="s">
        <v>2072</v>
      </c>
      <c r="EZ170" s="59" t="s">
        <v>2073</v>
      </c>
      <c r="FA170" s="58" t="s">
        <v>2063</v>
      </c>
      <c r="FB170" s="58" t="s">
        <v>2064</v>
      </c>
      <c r="FC170" s="58" t="s">
        <v>2065</v>
      </c>
      <c r="FD170" s="58" t="s">
        <v>2066</v>
      </c>
      <c r="FE170" s="58" t="s">
        <v>2067</v>
      </c>
      <c r="FF170" s="58" t="s">
        <v>2068</v>
      </c>
      <c r="FG170" s="58" t="s">
        <v>2069</v>
      </c>
      <c r="FH170" s="58" t="s">
        <v>2070</v>
      </c>
      <c r="FI170" s="58" t="s">
        <v>2071</v>
      </c>
      <c r="FJ170" s="58" t="s">
        <v>2072</v>
      </c>
      <c r="FK170" s="59" t="s">
        <v>2073</v>
      </c>
      <c r="FL170" s="58" t="s">
        <v>2063</v>
      </c>
      <c r="FM170" s="58" t="s">
        <v>2064</v>
      </c>
      <c r="FN170" s="58" t="s">
        <v>2065</v>
      </c>
      <c r="FO170" s="58" t="s">
        <v>2066</v>
      </c>
      <c r="FP170" s="58" t="s">
        <v>2067</v>
      </c>
      <c r="FQ170" s="58" t="s">
        <v>2068</v>
      </c>
      <c r="FR170" s="58" t="s">
        <v>2069</v>
      </c>
      <c r="FS170" s="58" t="s">
        <v>2070</v>
      </c>
      <c r="FT170" s="58" t="s">
        <v>2071</v>
      </c>
      <c r="FU170" s="58" t="s">
        <v>2072</v>
      </c>
      <c r="FV170" s="59" t="s">
        <v>2073</v>
      </c>
      <c r="FW170" s="58" t="s">
        <v>2063</v>
      </c>
      <c r="FX170" s="58" t="s">
        <v>2064</v>
      </c>
      <c r="FY170" s="58" t="s">
        <v>2065</v>
      </c>
      <c r="FZ170" s="58" t="s">
        <v>2066</v>
      </c>
      <c r="GA170" s="58" t="s">
        <v>2067</v>
      </c>
      <c r="GB170" s="58" t="s">
        <v>2068</v>
      </c>
      <c r="GC170" s="58" t="s">
        <v>2069</v>
      </c>
      <c r="GD170" s="58" t="s">
        <v>2070</v>
      </c>
      <c r="GE170" s="60" t="s">
        <v>2071</v>
      </c>
      <c r="GF170" s="60" t="s">
        <v>2072</v>
      </c>
      <c r="GG170" s="61" t="s">
        <v>2073</v>
      </c>
      <c r="GH170" s="52"/>
      <c r="GI170" s="62" t="s">
        <v>2062</v>
      </c>
      <c r="GJ170" s="52"/>
      <c r="GK170" s="62"/>
      <c r="GL170" s="64"/>
    </row>
    <row r="171" spans="1:194" ht="20.25" hidden="1" customHeight="1" x14ac:dyDescent="0.2">
      <c r="A171" s="13"/>
      <c r="B171" s="55" t="s">
        <v>2074</v>
      </c>
      <c r="C171" s="56" t="s">
        <v>31</v>
      </c>
      <c r="D171" s="57">
        <v>3</v>
      </c>
      <c r="E171" s="59">
        <f t="shared" ref="E171:L171" si="464">IFERROR(SUM(E169:E170), 0)</f>
        <v>0</v>
      </c>
      <c r="F171" s="59">
        <f t="shared" si="464"/>
        <v>0</v>
      </c>
      <c r="G171" s="59">
        <f t="shared" si="464"/>
        <v>0</v>
      </c>
      <c r="H171" s="59">
        <f t="shared" si="464"/>
        <v>0</v>
      </c>
      <c r="I171" s="59">
        <f t="shared" si="464"/>
        <v>0</v>
      </c>
      <c r="J171" s="59">
        <f t="shared" si="464"/>
        <v>0</v>
      </c>
      <c r="K171" s="59">
        <f t="shared" si="464"/>
        <v>0</v>
      </c>
      <c r="L171" s="59">
        <f t="shared" si="464"/>
        <v>0</v>
      </c>
      <c r="M171" s="59">
        <f>IFERROR(SUM(M169:M170), 0)</f>
        <v>0</v>
      </c>
      <c r="N171" s="59">
        <f>IFERROR(SUM(N169:N170), 0)</f>
        <v>0</v>
      </c>
      <c r="O171" s="59">
        <f t="shared" si="448"/>
        <v>0</v>
      </c>
      <c r="P171" s="59">
        <f t="shared" ref="P171:Y171" si="465">IFERROR(SUM(P169:P170), 0)</f>
        <v>0</v>
      </c>
      <c r="Q171" s="59">
        <f t="shared" si="465"/>
        <v>0</v>
      </c>
      <c r="R171" s="59">
        <f t="shared" si="465"/>
        <v>0</v>
      </c>
      <c r="S171" s="59">
        <f t="shared" si="465"/>
        <v>0</v>
      </c>
      <c r="T171" s="59">
        <f t="shared" si="465"/>
        <v>0</v>
      </c>
      <c r="U171" s="59">
        <f t="shared" si="465"/>
        <v>0</v>
      </c>
      <c r="V171" s="59">
        <f t="shared" si="465"/>
        <v>0</v>
      </c>
      <c r="W171" s="59">
        <f t="shared" si="465"/>
        <v>0</v>
      </c>
      <c r="X171" s="59">
        <f t="shared" si="465"/>
        <v>0</v>
      </c>
      <c r="Y171" s="59">
        <f t="shared" si="465"/>
        <v>0</v>
      </c>
      <c r="Z171" s="59">
        <f t="shared" si="449"/>
        <v>0</v>
      </c>
      <c r="AA171" s="59">
        <f t="shared" ref="AA171:AJ171" si="466">IFERROR(SUM(AA169:AA170), 0)</f>
        <v>0</v>
      </c>
      <c r="AB171" s="59">
        <f t="shared" si="466"/>
        <v>0</v>
      </c>
      <c r="AC171" s="59">
        <f t="shared" si="466"/>
        <v>0</v>
      </c>
      <c r="AD171" s="59">
        <f t="shared" si="466"/>
        <v>0</v>
      </c>
      <c r="AE171" s="59">
        <f t="shared" si="466"/>
        <v>0</v>
      </c>
      <c r="AF171" s="59">
        <f t="shared" si="466"/>
        <v>0</v>
      </c>
      <c r="AG171" s="59">
        <f t="shared" si="466"/>
        <v>0</v>
      </c>
      <c r="AH171" s="59">
        <f t="shared" si="466"/>
        <v>0</v>
      </c>
      <c r="AI171" s="59">
        <f t="shared" si="466"/>
        <v>0</v>
      </c>
      <c r="AJ171" s="59">
        <f t="shared" si="466"/>
        <v>0</v>
      </c>
      <c r="AK171" s="59">
        <f t="shared" si="450"/>
        <v>0</v>
      </c>
      <c r="AL171" s="59">
        <f t="shared" ref="AL171:AU171" si="467">IFERROR(SUM(AL169:AL170), 0)</f>
        <v>0</v>
      </c>
      <c r="AM171" s="59">
        <f t="shared" si="467"/>
        <v>0</v>
      </c>
      <c r="AN171" s="59">
        <f t="shared" si="467"/>
        <v>0</v>
      </c>
      <c r="AO171" s="59">
        <f t="shared" si="467"/>
        <v>0</v>
      </c>
      <c r="AP171" s="59">
        <f t="shared" si="467"/>
        <v>0</v>
      </c>
      <c r="AQ171" s="59">
        <f t="shared" si="467"/>
        <v>0</v>
      </c>
      <c r="AR171" s="59">
        <f t="shared" si="467"/>
        <v>0</v>
      </c>
      <c r="AS171" s="59">
        <f t="shared" si="467"/>
        <v>0</v>
      </c>
      <c r="AT171" s="59">
        <f t="shared" si="467"/>
        <v>0</v>
      </c>
      <c r="AU171" s="59">
        <f t="shared" si="467"/>
        <v>0</v>
      </c>
      <c r="AV171" s="59">
        <f t="shared" si="451"/>
        <v>0</v>
      </c>
      <c r="AW171" s="59">
        <f t="shared" ref="AW171:BF171" si="468">IFERROR(SUM(AW169:AW170), 0)</f>
        <v>0</v>
      </c>
      <c r="AX171" s="59">
        <f t="shared" si="468"/>
        <v>0</v>
      </c>
      <c r="AY171" s="59">
        <f t="shared" si="468"/>
        <v>0</v>
      </c>
      <c r="AZ171" s="59">
        <f t="shared" si="468"/>
        <v>0</v>
      </c>
      <c r="BA171" s="59">
        <f t="shared" si="468"/>
        <v>0</v>
      </c>
      <c r="BB171" s="59">
        <f t="shared" si="468"/>
        <v>0</v>
      </c>
      <c r="BC171" s="59">
        <f t="shared" si="468"/>
        <v>0</v>
      </c>
      <c r="BD171" s="59">
        <f t="shared" si="468"/>
        <v>0</v>
      </c>
      <c r="BE171" s="59">
        <f t="shared" si="468"/>
        <v>0</v>
      </c>
      <c r="BF171" s="59">
        <f t="shared" si="468"/>
        <v>0</v>
      </c>
      <c r="BG171" s="59">
        <f t="shared" si="452"/>
        <v>0</v>
      </c>
      <c r="BH171" s="59">
        <f t="shared" ref="BH171:BQ171" si="469">IFERROR(SUM(BH169:BH170), 0)</f>
        <v>0</v>
      </c>
      <c r="BI171" s="59">
        <f t="shared" si="469"/>
        <v>0</v>
      </c>
      <c r="BJ171" s="59">
        <f t="shared" si="469"/>
        <v>0</v>
      </c>
      <c r="BK171" s="59">
        <f t="shared" si="469"/>
        <v>0</v>
      </c>
      <c r="BL171" s="59">
        <f t="shared" si="469"/>
        <v>0</v>
      </c>
      <c r="BM171" s="59">
        <f t="shared" si="469"/>
        <v>0</v>
      </c>
      <c r="BN171" s="59">
        <f t="shared" si="469"/>
        <v>0</v>
      </c>
      <c r="BO171" s="59">
        <f t="shared" si="469"/>
        <v>0</v>
      </c>
      <c r="BP171" s="59">
        <f t="shared" si="469"/>
        <v>0</v>
      </c>
      <c r="BQ171" s="59">
        <f t="shared" si="469"/>
        <v>0</v>
      </c>
      <c r="BR171" s="59">
        <f t="shared" si="453"/>
        <v>0</v>
      </c>
      <c r="BS171" s="59">
        <f t="shared" ref="BS171:CB171" si="470">IFERROR(SUM(BS169:BS170), 0)</f>
        <v>0</v>
      </c>
      <c r="BT171" s="59">
        <f t="shared" si="470"/>
        <v>0</v>
      </c>
      <c r="BU171" s="59">
        <f t="shared" si="470"/>
        <v>0</v>
      </c>
      <c r="BV171" s="59">
        <f t="shared" si="470"/>
        <v>0</v>
      </c>
      <c r="BW171" s="59">
        <f t="shared" si="470"/>
        <v>0</v>
      </c>
      <c r="BX171" s="59">
        <f t="shared" si="470"/>
        <v>0</v>
      </c>
      <c r="BY171" s="59">
        <f t="shared" si="470"/>
        <v>0</v>
      </c>
      <c r="BZ171" s="59">
        <f t="shared" si="470"/>
        <v>0</v>
      </c>
      <c r="CA171" s="59">
        <f t="shared" si="470"/>
        <v>0</v>
      </c>
      <c r="CB171" s="59">
        <f t="shared" si="470"/>
        <v>0</v>
      </c>
      <c r="CC171" s="59">
        <f t="shared" si="454"/>
        <v>0</v>
      </c>
      <c r="CD171" s="59">
        <f t="shared" ref="CD171:CM171" si="471">IFERROR(SUM(CD169:CD170), 0)</f>
        <v>0</v>
      </c>
      <c r="CE171" s="59">
        <f t="shared" si="471"/>
        <v>0</v>
      </c>
      <c r="CF171" s="59">
        <f t="shared" si="471"/>
        <v>0</v>
      </c>
      <c r="CG171" s="59">
        <f t="shared" si="471"/>
        <v>0</v>
      </c>
      <c r="CH171" s="59">
        <f t="shared" si="471"/>
        <v>0</v>
      </c>
      <c r="CI171" s="59">
        <f t="shared" si="471"/>
        <v>0</v>
      </c>
      <c r="CJ171" s="59">
        <f t="shared" si="471"/>
        <v>0</v>
      </c>
      <c r="CK171" s="59">
        <f t="shared" si="471"/>
        <v>0</v>
      </c>
      <c r="CL171" s="63">
        <f t="shared" si="471"/>
        <v>0</v>
      </c>
      <c r="CM171" s="63">
        <f t="shared" si="471"/>
        <v>0</v>
      </c>
      <c r="CN171" s="61">
        <f t="shared" si="455"/>
        <v>0</v>
      </c>
      <c r="CO171" s="52"/>
      <c r="CP171" s="62" t="s">
        <v>2075</v>
      </c>
      <c r="CQ171" s="52"/>
      <c r="CR171" s="62"/>
      <c r="CS171" s="64"/>
      <c r="CT171" s="64"/>
      <c r="CU171" s="55" t="s">
        <v>2074</v>
      </c>
      <c r="CV171" s="56" t="s">
        <v>31</v>
      </c>
      <c r="CW171" s="57">
        <v>3</v>
      </c>
      <c r="CX171" s="59" t="s">
        <v>2076</v>
      </c>
      <c r="CY171" s="59" t="s">
        <v>2077</v>
      </c>
      <c r="CZ171" s="59" t="s">
        <v>2078</v>
      </c>
      <c r="DA171" s="59" t="s">
        <v>2079</v>
      </c>
      <c r="DB171" s="59" t="s">
        <v>2080</v>
      </c>
      <c r="DC171" s="59" t="s">
        <v>2081</v>
      </c>
      <c r="DD171" s="59" t="s">
        <v>2082</v>
      </c>
      <c r="DE171" s="59" t="s">
        <v>2083</v>
      </c>
      <c r="DF171" s="59" t="s">
        <v>2084</v>
      </c>
      <c r="DG171" s="59" t="s">
        <v>2085</v>
      </c>
      <c r="DH171" s="59" t="s">
        <v>2086</v>
      </c>
      <c r="DI171" s="59" t="s">
        <v>2076</v>
      </c>
      <c r="DJ171" s="59" t="s">
        <v>2077</v>
      </c>
      <c r="DK171" s="59" t="s">
        <v>2078</v>
      </c>
      <c r="DL171" s="59" t="s">
        <v>2079</v>
      </c>
      <c r="DM171" s="59" t="s">
        <v>2080</v>
      </c>
      <c r="DN171" s="59" t="s">
        <v>2081</v>
      </c>
      <c r="DO171" s="59" t="s">
        <v>2082</v>
      </c>
      <c r="DP171" s="59" t="s">
        <v>2083</v>
      </c>
      <c r="DQ171" s="59" t="s">
        <v>2084</v>
      </c>
      <c r="DR171" s="59" t="s">
        <v>2085</v>
      </c>
      <c r="DS171" s="59" t="s">
        <v>2086</v>
      </c>
      <c r="DT171" s="59" t="s">
        <v>2076</v>
      </c>
      <c r="DU171" s="59" t="s">
        <v>2077</v>
      </c>
      <c r="DV171" s="59" t="s">
        <v>2078</v>
      </c>
      <c r="DW171" s="59" t="s">
        <v>2079</v>
      </c>
      <c r="DX171" s="59" t="s">
        <v>2080</v>
      </c>
      <c r="DY171" s="59" t="s">
        <v>2081</v>
      </c>
      <c r="DZ171" s="59" t="s">
        <v>2082</v>
      </c>
      <c r="EA171" s="59" t="s">
        <v>2083</v>
      </c>
      <c r="EB171" s="59" t="s">
        <v>2084</v>
      </c>
      <c r="EC171" s="59" t="s">
        <v>2085</v>
      </c>
      <c r="ED171" s="59" t="s">
        <v>2086</v>
      </c>
      <c r="EE171" s="59" t="s">
        <v>2076</v>
      </c>
      <c r="EF171" s="59" t="s">
        <v>2077</v>
      </c>
      <c r="EG171" s="59" t="s">
        <v>2078</v>
      </c>
      <c r="EH171" s="59" t="s">
        <v>2079</v>
      </c>
      <c r="EI171" s="59" t="s">
        <v>2080</v>
      </c>
      <c r="EJ171" s="59" t="s">
        <v>2081</v>
      </c>
      <c r="EK171" s="59" t="s">
        <v>2082</v>
      </c>
      <c r="EL171" s="59" t="s">
        <v>2083</v>
      </c>
      <c r="EM171" s="59" t="s">
        <v>2084</v>
      </c>
      <c r="EN171" s="59" t="s">
        <v>2085</v>
      </c>
      <c r="EO171" s="59" t="s">
        <v>2086</v>
      </c>
      <c r="EP171" s="59" t="s">
        <v>2076</v>
      </c>
      <c r="EQ171" s="59" t="s">
        <v>2077</v>
      </c>
      <c r="ER171" s="59" t="s">
        <v>2078</v>
      </c>
      <c r="ES171" s="59" t="s">
        <v>2079</v>
      </c>
      <c r="ET171" s="59" t="s">
        <v>2080</v>
      </c>
      <c r="EU171" s="59" t="s">
        <v>2081</v>
      </c>
      <c r="EV171" s="59" t="s">
        <v>2082</v>
      </c>
      <c r="EW171" s="59" t="s">
        <v>2083</v>
      </c>
      <c r="EX171" s="59" t="s">
        <v>2084</v>
      </c>
      <c r="EY171" s="59" t="s">
        <v>2085</v>
      </c>
      <c r="EZ171" s="59" t="s">
        <v>2086</v>
      </c>
      <c r="FA171" s="59" t="s">
        <v>2076</v>
      </c>
      <c r="FB171" s="59" t="s">
        <v>2077</v>
      </c>
      <c r="FC171" s="59" t="s">
        <v>2078</v>
      </c>
      <c r="FD171" s="59" t="s">
        <v>2079</v>
      </c>
      <c r="FE171" s="59" t="s">
        <v>2080</v>
      </c>
      <c r="FF171" s="59" t="s">
        <v>2081</v>
      </c>
      <c r="FG171" s="59" t="s">
        <v>2082</v>
      </c>
      <c r="FH171" s="59" t="s">
        <v>2083</v>
      </c>
      <c r="FI171" s="59" t="s">
        <v>2084</v>
      </c>
      <c r="FJ171" s="59" t="s">
        <v>2085</v>
      </c>
      <c r="FK171" s="59" t="s">
        <v>2086</v>
      </c>
      <c r="FL171" s="59" t="s">
        <v>2076</v>
      </c>
      <c r="FM171" s="59" t="s">
        <v>2077</v>
      </c>
      <c r="FN171" s="59" t="s">
        <v>2078</v>
      </c>
      <c r="FO171" s="59" t="s">
        <v>2079</v>
      </c>
      <c r="FP171" s="59" t="s">
        <v>2080</v>
      </c>
      <c r="FQ171" s="59" t="s">
        <v>2081</v>
      </c>
      <c r="FR171" s="59" t="s">
        <v>2082</v>
      </c>
      <c r="FS171" s="59" t="s">
        <v>2083</v>
      </c>
      <c r="FT171" s="59" t="s">
        <v>2084</v>
      </c>
      <c r="FU171" s="59" t="s">
        <v>2085</v>
      </c>
      <c r="FV171" s="59" t="s">
        <v>2086</v>
      </c>
      <c r="FW171" s="59" t="s">
        <v>2076</v>
      </c>
      <c r="FX171" s="59" t="s">
        <v>2077</v>
      </c>
      <c r="FY171" s="59" t="s">
        <v>2078</v>
      </c>
      <c r="FZ171" s="59" t="s">
        <v>2079</v>
      </c>
      <c r="GA171" s="59" t="s">
        <v>2080</v>
      </c>
      <c r="GB171" s="59" t="s">
        <v>2081</v>
      </c>
      <c r="GC171" s="59" t="s">
        <v>2082</v>
      </c>
      <c r="GD171" s="59" t="s">
        <v>2083</v>
      </c>
      <c r="GE171" s="63" t="s">
        <v>2084</v>
      </c>
      <c r="GF171" s="63" t="s">
        <v>2085</v>
      </c>
      <c r="GG171" s="61" t="s">
        <v>2086</v>
      </c>
      <c r="GH171" s="52"/>
      <c r="GI171" s="62" t="s">
        <v>2075</v>
      </c>
      <c r="GJ171" s="52"/>
      <c r="GK171" s="62"/>
      <c r="GL171" s="64"/>
    </row>
    <row r="172" spans="1:194" ht="20.25" hidden="1" customHeight="1" x14ac:dyDescent="0.2">
      <c r="A172" s="13"/>
      <c r="B172" s="55" t="s">
        <v>2087</v>
      </c>
      <c r="C172" s="56" t="s">
        <v>31</v>
      </c>
      <c r="D172" s="57">
        <v>3</v>
      </c>
      <c r="E172" s="58"/>
      <c r="F172" s="58"/>
      <c r="G172" s="58"/>
      <c r="H172" s="58"/>
      <c r="I172" s="58"/>
      <c r="J172" s="58"/>
      <c r="K172" s="58"/>
      <c r="L172" s="58"/>
      <c r="M172" s="58"/>
      <c r="N172" s="58"/>
      <c r="O172" s="59">
        <f t="shared" si="448"/>
        <v>0</v>
      </c>
      <c r="P172" s="58"/>
      <c r="Q172" s="58"/>
      <c r="R172" s="58"/>
      <c r="S172" s="58"/>
      <c r="T172" s="58"/>
      <c r="U172" s="58"/>
      <c r="V172" s="58"/>
      <c r="W172" s="58"/>
      <c r="X172" s="58"/>
      <c r="Y172" s="58"/>
      <c r="Z172" s="59">
        <f t="shared" si="449"/>
        <v>0</v>
      </c>
      <c r="AA172" s="58"/>
      <c r="AB172" s="58"/>
      <c r="AC172" s="58"/>
      <c r="AD172" s="58"/>
      <c r="AE172" s="58"/>
      <c r="AF172" s="58"/>
      <c r="AG172" s="58"/>
      <c r="AH172" s="58"/>
      <c r="AI172" s="58"/>
      <c r="AJ172" s="58"/>
      <c r="AK172" s="59">
        <f t="shared" si="450"/>
        <v>0</v>
      </c>
      <c r="AL172" s="58"/>
      <c r="AM172" s="58"/>
      <c r="AN172" s="58"/>
      <c r="AO172" s="58"/>
      <c r="AP172" s="58"/>
      <c r="AQ172" s="58"/>
      <c r="AR172" s="58"/>
      <c r="AS172" s="58"/>
      <c r="AT172" s="58"/>
      <c r="AU172" s="58"/>
      <c r="AV172" s="59">
        <f t="shared" si="451"/>
        <v>0</v>
      </c>
      <c r="AW172" s="58"/>
      <c r="AX172" s="58"/>
      <c r="AY172" s="58"/>
      <c r="AZ172" s="58"/>
      <c r="BA172" s="58"/>
      <c r="BB172" s="58"/>
      <c r="BC172" s="58"/>
      <c r="BD172" s="58"/>
      <c r="BE172" s="58"/>
      <c r="BF172" s="58"/>
      <c r="BG172" s="59">
        <f t="shared" si="452"/>
        <v>0</v>
      </c>
      <c r="BH172" s="58"/>
      <c r="BI172" s="58"/>
      <c r="BJ172" s="58"/>
      <c r="BK172" s="58"/>
      <c r="BL172" s="58"/>
      <c r="BM172" s="58"/>
      <c r="BN172" s="58"/>
      <c r="BO172" s="58"/>
      <c r="BP172" s="58"/>
      <c r="BQ172" s="58"/>
      <c r="BR172" s="59">
        <f t="shared" si="453"/>
        <v>0</v>
      </c>
      <c r="BS172" s="58"/>
      <c r="BT172" s="58"/>
      <c r="BU172" s="58"/>
      <c r="BV172" s="58"/>
      <c r="BW172" s="58"/>
      <c r="BX172" s="58"/>
      <c r="BY172" s="58"/>
      <c r="BZ172" s="58"/>
      <c r="CA172" s="58"/>
      <c r="CB172" s="58"/>
      <c r="CC172" s="59">
        <f t="shared" si="454"/>
        <v>0</v>
      </c>
      <c r="CD172" s="58"/>
      <c r="CE172" s="58"/>
      <c r="CF172" s="58"/>
      <c r="CG172" s="58"/>
      <c r="CH172" s="58"/>
      <c r="CI172" s="58"/>
      <c r="CJ172" s="58"/>
      <c r="CK172" s="58"/>
      <c r="CL172" s="60"/>
      <c r="CM172" s="60"/>
      <c r="CN172" s="61">
        <f t="shared" si="455"/>
        <v>0</v>
      </c>
      <c r="CO172" s="52"/>
      <c r="CP172" s="62" t="s">
        <v>2088</v>
      </c>
      <c r="CQ172" s="52"/>
      <c r="CR172" s="62"/>
      <c r="CS172" s="64"/>
      <c r="CT172" s="64"/>
      <c r="CU172" s="55" t="s">
        <v>2087</v>
      </c>
      <c r="CV172" s="56" t="s">
        <v>31</v>
      </c>
      <c r="CW172" s="57">
        <v>3</v>
      </c>
      <c r="CX172" s="58" t="s">
        <v>2089</v>
      </c>
      <c r="CY172" s="58" t="s">
        <v>2090</v>
      </c>
      <c r="CZ172" s="58" t="s">
        <v>2091</v>
      </c>
      <c r="DA172" s="58" t="s">
        <v>2092</v>
      </c>
      <c r="DB172" s="58" t="s">
        <v>2093</v>
      </c>
      <c r="DC172" s="58" t="s">
        <v>2094</v>
      </c>
      <c r="DD172" s="58" t="s">
        <v>2095</v>
      </c>
      <c r="DE172" s="58" t="s">
        <v>2096</v>
      </c>
      <c r="DF172" s="58" t="s">
        <v>2097</v>
      </c>
      <c r="DG172" s="58" t="s">
        <v>2098</v>
      </c>
      <c r="DH172" s="59" t="s">
        <v>2099</v>
      </c>
      <c r="DI172" s="58" t="s">
        <v>2089</v>
      </c>
      <c r="DJ172" s="58" t="s">
        <v>2090</v>
      </c>
      <c r="DK172" s="58" t="s">
        <v>2091</v>
      </c>
      <c r="DL172" s="58" t="s">
        <v>2092</v>
      </c>
      <c r="DM172" s="58" t="s">
        <v>2093</v>
      </c>
      <c r="DN172" s="58" t="s">
        <v>2094</v>
      </c>
      <c r="DO172" s="58" t="s">
        <v>2095</v>
      </c>
      <c r="DP172" s="58" t="s">
        <v>2096</v>
      </c>
      <c r="DQ172" s="58" t="s">
        <v>2097</v>
      </c>
      <c r="DR172" s="58" t="s">
        <v>2098</v>
      </c>
      <c r="DS172" s="59" t="s">
        <v>2099</v>
      </c>
      <c r="DT172" s="58" t="s">
        <v>2089</v>
      </c>
      <c r="DU172" s="58" t="s">
        <v>2090</v>
      </c>
      <c r="DV172" s="58" t="s">
        <v>2091</v>
      </c>
      <c r="DW172" s="58" t="s">
        <v>2092</v>
      </c>
      <c r="DX172" s="58" t="s">
        <v>2093</v>
      </c>
      <c r="DY172" s="58" t="s">
        <v>2094</v>
      </c>
      <c r="DZ172" s="58" t="s">
        <v>2095</v>
      </c>
      <c r="EA172" s="58" t="s">
        <v>2096</v>
      </c>
      <c r="EB172" s="58" t="s">
        <v>2097</v>
      </c>
      <c r="EC172" s="58" t="s">
        <v>2098</v>
      </c>
      <c r="ED172" s="59" t="s">
        <v>2099</v>
      </c>
      <c r="EE172" s="58" t="s">
        <v>2089</v>
      </c>
      <c r="EF172" s="58" t="s">
        <v>2090</v>
      </c>
      <c r="EG172" s="58" t="s">
        <v>2091</v>
      </c>
      <c r="EH172" s="58" t="s">
        <v>2092</v>
      </c>
      <c r="EI172" s="58" t="s">
        <v>2093</v>
      </c>
      <c r="EJ172" s="58" t="s">
        <v>2094</v>
      </c>
      <c r="EK172" s="58" t="s">
        <v>2095</v>
      </c>
      <c r="EL172" s="58" t="s">
        <v>2096</v>
      </c>
      <c r="EM172" s="58" t="s">
        <v>2097</v>
      </c>
      <c r="EN172" s="58" t="s">
        <v>2098</v>
      </c>
      <c r="EO172" s="59" t="s">
        <v>2099</v>
      </c>
      <c r="EP172" s="58" t="s">
        <v>2089</v>
      </c>
      <c r="EQ172" s="58" t="s">
        <v>2090</v>
      </c>
      <c r="ER172" s="58" t="s">
        <v>2091</v>
      </c>
      <c r="ES172" s="58" t="s">
        <v>2092</v>
      </c>
      <c r="ET172" s="58" t="s">
        <v>2093</v>
      </c>
      <c r="EU172" s="58" t="s">
        <v>2094</v>
      </c>
      <c r="EV172" s="58" t="s">
        <v>2095</v>
      </c>
      <c r="EW172" s="58" t="s">
        <v>2096</v>
      </c>
      <c r="EX172" s="58" t="s">
        <v>2097</v>
      </c>
      <c r="EY172" s="58" t="s">
        <v>2098</v>
      </c>
      <c r="EZ172" s="59" t="s">
        <v>2099</v>
      </c>
      <c r="FA172" s="58" t="s">
        <v>2089</v>
      </c>
      <c r="FB172" s="58" t="s">
        <v>2090</v>
      </c>
      <c r="FC172" s="58" t="s">
        <v>2091</v>
      </c>
      <c r="FD172" s="58" t="s">
        <v>2092</v>
      </c>
      <c r="FE172" s="58" t="s">
        <v>2093</v>
      </c>
      <c r="FF172" s="58" t="s">
        <v>2094</v>
      </c>
      <c r="FG172" s="58" t="s">
        <v>2095</v>
      </c>
      <c r="FH172" s="58" t="s">
        <v>2096</v>
      </c>
      <c r="FI172" s="58" t="s">
        <v>2097</v>
      </c>
      <c r="FJ172" s="58" t="s">
        <v>2098</v>
      </c>
      <c r="FK172" s="59" t="s">
        <v>2099</v>
      </c>
      <c r="FL172" s="58" t="s">
        <v>2089</v>
      </c>
      <c r="FM172" s="58" t="s">
        <v>2090</v>
      </c>
      <c r="FN172" s="58" t="s">
        <v>2091</v>
      </c>
      <c r="FO172" s="58" t="s">
        <v>2092</v>
      </c>
      <c r="FP172" s="58" t="s">
        <v>2093</v>
      </c>
      <c r="FQ172" s="58" t="s">
        <v>2094</v>
      </c>
      <c r="FR172" s="58" t="s">
        <v>2095</v>
      </c>
      <c r="FS172" s="58" t="s">
        <v>2096</v>
      </c>
      <c r="FT172" s="58" t="s">
        <v>2097</v>
      </c>
      <c r="FU172" s="58" t="s">
        <v>2098</v>
      </c>
      <c r="FV172" s="59" t="s">
        <v>2099</v>
      </c>
      <c r="FW172" s="58" t="s">
        <v>2089</v>
      </c>
      <c r="FX172" s="58" t="s">
        <v>2090</v>
      </c>
      <c r="FY172" s="58" t="s">
        <v>2091</v>
      </c>
      <c r="FZ172" s="58" t="s">
        <v>2092</v>
      </c>
      <c r="GA172" s="58" t="s">
        <v>2093</v>
      </c>
      <c r="GB172" s="58" t="s">
        <v>2094</v>
      </c>
      <c r="GC172" s="58" t="s">
        <v>2095</v>
      </c>
      <c r="GD172" s="58" t="s">
        <v>2096</v>
      </c>
      <c r="GE172" s="60" t="s">
        <v>2097</v>
      </c>
      <c r="GF172" s="60" t="s">
        <v>2098</v>
      </c>
      <c r="GG172" s="61" t="s">
        <v>2099</v>
      </c>
      <c r="GH172" s="52"/>
      <c r="GI172" s="62" t="s">
        <v>2088</v>
      </c>
      <c r="GJ172" s="52"/>
      <c r="GK172" s="62"/>
      <c r="GL172" s="64"/>
    </row>
    <row r="173" spans="1:194" ht="20.25" hidden="1" customHeight="1" x14ac:dyDescent="0.2">
      <c r="A173" s="13"/>
      <c r="B173" s="55" t="s">
        <v>2100</v>
      </c>
      <c r="C173" s="56" t="s">
        <v>31</v>
      </c>
      <c r="D173" s="57">
        <v>3</v>
      </c>
      <c r="E173" s="58"/>
      <c r="F173" s="58"/>
      <c r="G173" s="58"/>
      <c r="H173" s="58"/>
      <c r="I173" s="58"/>
      <c r="J173" s="58"/>
      <c r="K173" s="58"/>
      <c r="L173" s="58"/>
      <c r="M173" s="58"/>
      <c r="N173" s="58"/>
      <c r="O173" s="59">
        <f t="shared" si="448"/>
        <v>0</v>
      </c>
      <c r="P173" s="58"/>
      <c r="Q173" s="58"/>
      <c r="R173" s="58"/>
      <c r="S173" s="58"/>
      <c r="T173" s="58"/>
      <c r="U173" s="58"/>
      <c r="V173" s="58"/>
      <c r="W173" s="58"/>
      <c r="X173" s="58"/>
      <c r="Y173" s="58"/>
      <c r="Z173" s="59">
        <f t="shared" si="449"/>
        <v>0</v>
      </c>
      <c r="AA173" s="58"/>
      <c r="AB173" s="58"/>
      <c r="AC173" s="58"/>
      <c r="AD173" s="58"/>
      <c r="AE173" s="58"/>
      <c r="AF173" s="58"/>
      <c r="AG173" s="58"/>
      <c r="AH173" s="58"/>
      <c r="AI173" s="58"/>
      <c r="AJ173" s="58"/>
      <c r="AK173" s="59">
        <f t="shared" si="450"/>
        <v>0</v>
      </c>
      <c r="AL173" s="58"/>
      <c r="AM173" s="58"/>
      <c r="AN173" s="58"/>
      <c r="AO173" s="58"/>
      <c r="AP173" s="58"/>
      <c r="AQ173" s="58"/>
      <c r="AR173" s="58"/>
      <c r="AS173" s="58"/>
      <c r="AT173" s="58"/>
      <c r="AU173" s="58"/>
      <c r="AV173" s="59">
        <f t="shared" si="451"/>
        <v>0</v>
      </c>
      <c r="AW173" s="58"/>
      <c r="AX173" s="58"/>
      <c r="AY173" s="58"/>
      <c r="AZ173" s="58"/>
      <c r="BA173" s="58"/>
      <c r="BB173" s="58"/>
      <c r="BC173" s="58"/>
      <c r="BD173" s="58"/>
      <c r="BE173" s="58"/>
      <c r="BF173" s="58"/>
      <c r="BG173" s="59">
        <f t="shared" si="452"/>
        <v>0</v>
      </c>
      <c r="BH173" s="58"/>
      <c r="BI173" s="58"/>
      <c r="BJ173" s="58"/>
      <c r="BK173" s="58"/>
      <c r="BL173" s="58"/>
      <c r="BM173" s="58"/>
      <c r="BN173" s="58"/>
      <c r="BO173" s="58"/>
      <c r="BP173" s="58"/>
      <c r="BQ173" s="58"/>
      <c r="BR173" s="59">
        <f t="shared" si="453"/>
        <v>0</v>
      </c>
      <c r="BS173" s="58"/>
      <c r="BT173" s="58"/>
      <c r="BU173" s="58"/>
      <c r="BV173" s="58"/>
      <c r="BW173" s="58"/>
      <c r="BX173" s="58"/>
      <c r="BY173" s="58"/>
      <c r="BZ173" s="58"/>
      <c r="CA173" s="58"/>
      <c r="CB173" s="58"/>
      <c r="CC173" s="59">
        <f t="shared" si="454"/>
        <v>0</v>
      </c>
      <c r="CD173" s="58"/>
      <c r="CE173" s="58"/>
      <c r="CF173" s="58"/>
      <c r="CG173" s="58"/>
      <c r="CH173" s="58"/>
      <c r="CI173" s="58"/>
      <c r="CJ173" s="58"/>
      <c r="CK173" s="58"/>
      <c r="CL173" s="60"/>
      <c r="CM173" s="60"/>
      <c r="CN173" s="61">
        <f t="shared" si="455"/>
        <v>0</v>
      </c>
      <c r="CO173" s="52"/>
      <c r="CP173" s="62" t="s">
        <v>2101</v>
      </c>
      <c r="CQ173" s="52"/>
      <c r="CR173" s="62"/>
      <c r="CS173" s="64"/>
      <c r="CT173" s="64"/>
      <c r="CU173" s="55" t="s">
        <v>2100</v>
      </c>
      <c r="CV173" s="56" t="s">
        <v>31</v>
      </c>
      <c r="CW173" s="57">
        <v>3</v>
      </c>
      <c r="CX173" s="58" t="s">
        <v>2102</v>
      </c>
      <c r="CY173" s="58" t="s">
        <v>2103</v>
      </c>
      <c r="CZ173" s="58" t="s">
        <v>2104</v>
      </c>
      <c r="DA173" s="58" t="s">
        <v>2105</v>
      </c>
      <c r="DB173" s="58" t="s">
        <v>2106</v>
      </c>
      <c r="DC173" s="58" t="s">
        <v>2107</v>
      </c>
      <c r="DD173" s="58" t="s">
        <v>2108</v>
      </c>
      <c r="DE173" s="58" t="s">
        <v>2109</v>
      </c>
      <c r="DF173" s="58" t="s">
        <v>2110</v>
      </c>
      <c r="DG173" s="58" t="s">
        <v>2111</v>
      </c>
      <c r="DH173" s="59" t="s">
        <v>2112</v>
      </c>
      <c r="DI173" s="58" t="s">
        <v>2102</v>
      </c>
      <c r="DJ173" s="58" t="s">
        <v>2103</v>
      </c>
      <c r="DK173" s="58" t="s">
        <v>2104</v>
      </c>
      <c r="DL173" s="58" t="s">
        <v>2105</v>
      </c>
      <c r="DM173" s="58" t="s">
        <v>2106</v>
      </c>
      <c r="DN173" s="58" t="s">
        <v>2107</v>
      </c>
      <c r="DO173" s="58" t="s">
        <v>2108</v>
      </c>
      <c r="DP173" s="58" t="s">
        <v>2109</v>
      </c>
      <c r="DQ173" s="58" t="s">
        <v>2110</v>
      </c>
      <c r="DR173" s="58" t="s">
        <v>2111</v>
      </c>
      <c r="DS173" s="59" t="s">
        <v>2112</v>
      </c>
      <c r="DT173" s="58" t="s">
        <v>2102</v>
      </c>
      <c r="DU173" s="58" t="s">
        <v>2103</v>
      </c>
      <c r="DV173" s="58" t="s">
        <v>2104</v>
      </c>
      <c r="DW173" s="58" t="s">
        <v>2105</v>
      </c>
      <c r="DX173" s="58" t="s">
        <v>2106</v>
      </c>
      <c r="DY173" s="58" t="s">
        <v>2107</v>
      </c>
      <c r="DZ173" s="58" t="s">
        <v>2108</v>
      </c>
      <c r="EA173" s="58" t="s">
        <v>2109</v>
      </c>
      <c r="EB173" s="58" t="s">
        <v>2110</v>
      </c>
      <c r="EC173" s="58" t="s">
        <v>2111</v>
      </c>
      <c r="ED173" s="59" t="s">
        <v>2112</v>
      </c>
      <c r="EE173" s="58" t="s">
        <v>2102</v>
      </c>
      <c r="EF173" s="58" t="s">
        <v>2103</v>
      </c>
      <c r="EG173" s="58" t="s">
        <v>2104</v>
      </c>
      <c r="EH173" s="58" t="s">
        <v>2105</v>
      </c>
      <c r="EI173" s="58" t="s">
        <v>2106</v>
      </c>
      <c r="EJ173" s="58" t="s">
        <v>2107</v>
      </c>
      <c r="EK173" s="58" t="s">
        <v>2108</v>
      </c>
      <c r="EL173" s="58" t="s">
        <v>2109</v>
      </c>
      <c r="EM173" s="58" t="s">
        <v>2110</v>
      </c>
      <c r="EN173" s="58" t="s">
        <v>2111</v>
      </c>
      <c r="EO173" s="59" t="s">
        <v>2112</v>
      </c>
      <c r="EP173" s="58" t="s">
        <v>2102</v>
      </c>
      <c r="EQ173" s="58" t="s">
        <v>2103</v>
      </c>
      <c r="ER173" s="58" t="s">
        <v>2104</v>
      </c>
      <c r="ES173" s="58" t="s">
        <v>2105</v>
      </c>
      <c r="ET173" s="58" t="s">
        <v>2106</v>
      </c>
      <c r="EU173" s="58" t="s">
        <v>2107</v>
      </c>
      <c r="EV173" s="58" t="s">
        <v>2108</v>
      </c>
      <c r="EW173" s="58" t="s">
        <v>2109</v>
      </c>
      <c r="EX173" s="58" t="s">
        <v>2110</v>
      </c>
      <c r="EY173" s="58" t="s">
        <v>2111</v>
      </c>
      <c r="EZ173" s="59" t="s">
        <v>2112</v>
      </c>
      <c r="FA173" s="58" t="s">
        <v>2102</v>
      </c>
      <c r="FB173" s="58" t="s">
        <v>2103</v>
      </c>
      <c r="FC173" s="58" t="s">
        <v>2104</v>
      </c>
      <c r="FD173" s="58" t="s">
        <v>2105</v>
      </c>
      <c r="FE173" s="58" t="s">
        <v>2106</v>
      </c>
      <c r="FF173" s="58" t="s">
        <v>2107</v>
      </c>
      <c r="FG173" s="58" t="s">
        <v>2108</v>
      </c>
      <c r="FH173" s="58" t="s">
        <v>2109</v>
      </c>
      <c r="FI173" s="58" t="s">
        <v>2110</v>
      </c>
      <c r="FJ173" s="58" t="s">
        <v>2111</v>
      </c>
      <c r="FK173" s="59" t="s">
        <v>2112</v>
      </c>
      <c r="FL173" s="58" t="s">
        <v>2102</v>
      </c>
      <c r="FM173" s="58" t="s">
        <v>2103</v>
      </c>
      <c r="FN173" s="58" t="s">
        <v>2104</v>
      </c>
      <c r="FO173" s="58" t="s">
        <v>2105</v>
      </c>
      <c r="FP173" s="58" t="s">
        <v>2106</v>
      </c>
      <c r="FQ173" s="58" t="s">
        <v>2107</v>
      </c>
      <c r="FR173" s="58" t="s">
        <v>2108</v>
      </c>
      <c r="FS173" s="58" t="s">
        <v>2109</v>
      </c>
      <c r="FT173" s="58" t="s">
        <v>2110</v>
      </c>
      <c r="FU173" s="58" t="s">
        <v>2111</v>
      </c>
      <c r="FV173" s="59" t="s">
        <v>2112</v>
      </c>
      <c r="FW173" s="58" t="s">
        <v>2102</v>
      </c>
      <c r="FX173" s="58" t="s">
        <v>2103</v>
      </c>
      <c r="FY173" s="58" t="s">
        <v>2104</v>
      </c>
      <c r="FZ173" s="58" t="s">
        <v>2105</v>
      </c>
      <c r="GA173" s="58" t="s">
        <v>2106</v>
      </c>
      <c r="GB173" s="58" t="s">
        <v>2107</v>
      </c>
      <c r="GC173" s="58" t="s">
        <v>2108</v>
      </c>
      <c r="GD173" s="58" t="s">
        <v>2109</v>
      </c>
      <c r="GE173" s="60" t="s">
        <v>2110</v>
      </c>
      <c r="GF173" s="60" t="s">
        <v>2111</v>
      </c>
      <c r="GG173" s="61" t="s">
        <v>2112</v>
      </c>
      <c r="GH173" s="52"/>
      <c r="GI173" s="62" t="s">
        <v>2101</v>
      </c>
      <c r="GJ173" s="52"/>
      <c r="GK173" s="62"/>
      <c r="GL173" s="64"/>
    </row>
    <row r="174" spans="1:194" ht="20.25" hidden="1" customHeight="1" x14ac:dyDescent="0.2">
      <c r="A174" s="13"/>
      <c r="B174" s="55" t="s">
        <v>2113</v>
      </c>
      <c r="C174" s="56" t="s">
        <v>31</v>
      </c>
      <c r="D174" s="57">
        <v>3</v>
      </c>
      <c r="E174" s="59">
        <f t="shared" ref="E174:L174" si="472">IFERROR(SUM(E172:E173), 0)</f>
        <v>0</v>
      </c>
      <c r="F174" s="59">
        <f t="shared" si="472"/>
        <v>0</v>
      </c>
      <c r="G174" s="59">
        <f t="shared" si="472"/>
        <v>0</v>
      </c>
      <c r="H174" s="59">
        <f t="shared" si="472"/>
        <v>0</v>
      </c>
      <c r="I174" s="59">
        <f t="shared" si="472"/>
        <v>0</v>
      </c>
      <c r="J174" s="59">
        <f t="shared" si="472"/>
        <v>0</v>
      </c>
      <c r="K174" s="59">
        <f t="shared" si="472"/>
        <v>0</v>
      </c>
      <c r="L174" s="59">
        <f t="shared" si="472"/>
        <v>0</v>
      </c>
      <c r="M174" s="59">
        <f>IFERROR(SUM(M172:M173), 0)</f>
        <v>0</v>
      </c>
      <c r="N174" s="59">
        <f>IFERROR(SUM(N172:N173), 0)</f>
        <v>0</v>
      </c>
      <c r="O174" s="59">
        <f t="shared" si="448"/>
        <v>0</v>
      </c>
      <c r="P174" s="59">
        <f t="shared" ref="P174:Y174" si="473">IFERROR(SUM(P172:P173), 0)</f>
        <v>0</v>
      </c>
      <c r="Q174" s="59">
        <f t="shared" si="473"/>
        <v>0</v>
      </c>
      <c r="R174" s="59">
        <f t="shared" si="473"/>
        <v>0</v>
      </c>
      <c r="S174" s="59">
        <f t="shared" si="473"/>
        <v>0</v>
      </c>
      <c r="T174" s="59">
        <f t="shared" si="473"/>
        <v>0</v>
      </c>
      <c r="U174" s="59">
        <f t="shared" si="473"/>
        <v>0</v>
      </c>
      <c r="V174" s="59">
        <f t="shared" si="473"/>
        <v>0</v>
      </c>
      <c r="W174" s="59">
        <f t="shared" si="473"/>
        <v>0</v>
      </c>
      <c r="X174" s="59">
        <f t="shared" si="473"/>
        <v>0</v>
      </c>
      <c r="Y174" s="59">
        <f t="shared" si="473"/>
        <v>0</v>
      </c>
      <c r="Z174" s="59">
        <f t="shared" si="449"/>
        <v>0</v>
      </c>
      <c r="AA174" s="59">
        <f t="shared" ref="AA174:AJ174" si="474">IFERROR(SUM(AA172:AA173), 0)</f>
        <v>0</v>
      </c>
      <c r="AB174" s="59">
        <f t="shared" si="474"/>
        <v>0</v>
      </c>
      <c r="AC174" s="59">
        <f t="shared" si="474"/>
        <v>0</v>
      </c>
      <c r="AD174" s="59">
        <f t="shared" si="474"/>
        <v>0</v>
      </c>
      <c r="AE174" s="59">
        <f t="shared" si="474"/>
        <v>0</v>
      </c>
      <c r="AF174" s="59">
        <f t="shared" si="474"/>
        <v>0</v>
      </c>
      <c r="AG174" s="59">
        <f t="shared" si="474"/>
        <v>0</v>
      </c>
      <c r="AH174" s="59">
        <f t="shared" si="474"/>
        <v>0</v>
      </c>
      <c r="AI174" s="59">
        <f t="shared" si="474"/>
        <v>0</v>
      </c>
      <c r="AJ174" s="59">
        <f t="shared" si="474"/>
        <v>0</v>
      </c>
      <c r="AK174" s="59">
        <f t="shared" si="450"/>
        <v>0</v>
      </c>
      <c r="AL174" s="59">
        <f t="shared" ref="AL174:AU174" si="475">IFERROR(SUM(AL172:AL173), 0)</f>
        <v>0</v>
      </c>
      <c r="AM174" s="59">
        <f t="shared" si="475"/>
        <v>0</v>
      </c>
      <c r="AN174" s="59">
        <f t="shared" si="475"/>
        <v>0</v>
      </c>
      <c r="AO174" s="59">
        <f t="shared" si="475"/>
        <v>0</v>
      </c>
      <c r="AP174" s="59">
        <f t="shared" si="475"/>
        <v>0</v>
      </c>
      <c r="AQ174" s="59">
        <f t="shared" si="475"/>
        <v>0</v>
      </c>
      <c r="AR174" s="59">
        <f t="shared" si="475"/>
        <v>0</v>
      </c>
      <c r="AS174" s="59">
        <f t="shared" si="475"/>
        <v>0</v>
      </c>
      <c r="AT174" s="59">
        <f t="shared" si="475"/>
        <v>0</v>
      </c>
      <c r="AU174" s="59">
        <f t="shared" si="475"/>
        <v>0</v>
      </c>
      <c r="AV174" s="59">
        <f t="shared" si="451"/>
        <v>0</v>
      </c>
      <c r="AW174" s="59">
        <f t="shared" ref="AW174:BF174" si="476">IFERROR(SUM(AW172:AW173), 0)</f>
        <v>0</v>
      </c>
      <c r="AX174" s="59">
        <f t="shared" si="476"/>
        <v>0</v>
      </c>
      <c r="AY174" s="59">
        <f t="shared" si="476"/>
        <v>0</v>
      </c>
      <c r="AZ174" s="59">
        <f t="shared" si="476"/>
        <v>0</v>
      </c>
      <c r="BA174" s="59">
        <f t="shared" si="476"/>
        <v>0</v>
      </c>
      <c r="BB174" s="59">
        <f t="shared" si="476"/>
        <v>0</v>
      </c>
      <c r="BC174" s="59">
        <f t="shared" si="476"/>
        <v>0</v>
      </c>
      <c r="BD174" s="59">
        <f t="shared" si="476"/>
        <v>0</v>
      </c>
      <c r="BE174" s="59">
        <f t="shared" si="476"/>
        <v>0</v>
      </c>
      <c r="BF174" s="59">
        <f t="shared" si="476"/>
        <v>0</v>
      </c>
      <c r="BG174" s="59">
        <f t="shared" si="452"/>
        <v>0</v>
      </c>
      <c r="BH174" s="59">
        <f t="shared" ref="BH174:BQ174" si="477">IFERROR(SUM(BH172:BH173), 0)</f>
        <v>0</v>
      </c>
      <c r="BI174" s="59">
        <f t="shared" si="477"/>
        <v>0</v>
      </c>
      <c r="BJ174" s="59">
        <f t="shared" si="477"/>
        <v>0</v>
      </c>
      <c r="BK174" s="59">
        <f t="shared" si="477"/>
        <v>0</v>
      </c>
      <c r="BL174" s="59">
        <f t="shared" si="477"/>
        <v>0</v>
      </c>
      <c r="BM174" s="59">
        <f t="shared" si="477"/>
        <v>0</v>
      </c>
      <c r="BN174" s="59">
        <f t="shared" si="477"/>
        <v>0</v>
      </c>
      <c r="BO174" s="59">
        <f t="shared" si="477"/>
        <v>0</v>
      </c>
      <c r="BP174" s="59">
        <f t="shared" si="477"/>
        <v>0</v>
      </c>
      <c r="BQ174" s="59">
        <f t="shared" si="477"/>
        <v>0</v>
      </c>
      <c r="BR174" s="59">
        <f t="shared" si="453"/>
        <v>0</v>
      </c>
      <c r="BS174" s="59">
        <f t="shared" ref="BS174:CB174" si="478">IFERROR(SUM(BS172:BS173), 0)</f>
        <v>0</v>
      </c>
      <c r="BT174" s="59">
        <f t="shared" si="478"/>
        <v>0</v>
      </c>
      <c r="BU174" s="59">
        <f t="shared" si="478"/>
        <v>0</v>
      </c>
      <c r="BV174" s="59">
        <f t="shared" si="478"/>
        <v>0</v>
      </c>
      <c r="BW174" s="59">
        <f t="shared" si="478"/>
        <v>0</v>
      </c>
      <c r="BX174" s="59">
        <f t="shared" si="478"/>
        <v>0</v>
      </c>
      <c r="BY174" s="59">
        <f t="shared" si="478"/>
        <v>0</v>
      </c>
      <c r="BZ174" s="59">
        <f t="shared" si="478"/>
        <v>0</v>
      </c>
      <c r="CA174" s="59">
        <f t="shared" si="478"/>
        <v>0</v>
      </c>
      <c r="CB174" s="59">
        <f t="shared" si="478"/>
        <v>0</v>
      </c>
      <c r="CC174" s="59">
        <f t="shared" si="454"/>
        <v>0</v>
      </c>
      <c r="CD174" s="59">
        <f t="shared" ref="CD174:CM174" si="479">IFERROR(SUM(CD172:CD173), 0)</f>
        <v>0</v>
      </c>
      <c r="CE174" s="59">
        <f t="shared" si="479"/>
        <v>0</v>
      </c>
      <c r="CF174" s="59">
        <f t="shared" si="479"/>
        <v>0</v>
      </c>
      <c r="CG174" s="59">
        <f t="shared" si="479"/>
        <v>0</v>
      </c>
      <c r="CH174" s="59">
        <f t="shared" si="479"/>
        <v>0</v>
      </c>
      <c r="CI174" s="59">
        <f t="shared" si="479"/>
        <v>0</v>
      </c>
      <c r="CJ174" s="59">
        <f t="shared" si="479"/>
        <v>0</v>
      </c>
      <c r="CK174" s="59">
        <f t="shared" si="479"/>
        <v>0</v>
      </c>
      <c r="CL174" s="63">
        <f t="shared" si="479"/>
        <v>0</v>
      </c>
      <c r="CM174" s="63">
        <f t="shared" si="479"/>
        <v>0</v>
      </c>
      <c r="CN174" s="61">
        <f t="shared" si="455"/>
        <v>0</v>
      </c>
      <c r="CO174" s="52"/>
      <c r="CP174" s="62" t="s">
        <v>2114</v>
      </c>
      <c r="CQ174" s="52"/>
      <c r="CR174" s="62"/>
      <c r="CS174" s="64"/>
      <c r="CT174" s="64"/>
      <c r="CU174" s="55" t="s">
        <v>2113</v>
      </c>
      <c r="CV174" s="56" t="s">
        <v>31</v>
      </c>
      <c r="CW174" s="57">
        <v>3</v>
      </c>
      <c r="CX174" s="59" t="s">
        <v>2115</v>
      </c>
      <c r="CY174" s="59" t="s">
        <v>2116</v>
      </c>
      <c r="CZ174" s="59" t="s">
        <v>2117</v>
      </c>
      <c r="DA174" s="59" t="s">
        <v>2118</v>
      </c>
      <c r="DB174" s="59" t="s">
        <v>2119</v>
      </c>
      <c r="DC174" s="59" t="s">
        <v>2120</v>
      </c>
      <c r="DD174" s="59" t="s">
        <v>2121</v>
      </c>
      <c r="DE174" s="59" t="s">
        <v>2122</v>
      </c>
      <c r="DF174" s="59" t="s">
        <v>2123</v>
      </c>
      <c r="DG174" s="59" t="s">
        <v>2124</v>
      </c>
      <c r="DH174" s="59" t="s">
        <v>2125</v>
      </c>
      <c r="DI174" s="59" t="s">
        <v>2115</v>
      </c>
      <c r="DJ174" s="59" t="s">
        <v>2116</v>
      </c>
      <c r="DK174" s="59" t="s">
        <v>2117</v>
      </c>
      <c r="DL174" s="59" t="s">
        <v>2118</v>
      </c>
      <c r="DM174" s="59" t="s">
        <v>2119</v>
      </c>
      <c r="DN174" s="59" t="s">
        <v>2120</v>
      </c>
      <c r="DO174" s="59" t="s">
        <v>2121</v>
      </c>
      <c r="DP174" s="59" t="s">
        <v>2122</v>
      </c>
      <c r="DQ174" s="59" t="s">
        <v>2123</v>
      </c>
      <c r="DR174" s="59" t="s">
        <v>2124</v>
      </c>
      <c r="DS174" s="59" t="s">
        <v>2125</v>
      </c>
      <c r="DT174" s="59" t="s">
        <v>2115</v>
      </c>
      <c r="DU174" s="59" t="s">
        <v>2116</v>
      </c>
      <c r="DV174" s="59" t="s">
        <v>2117</v>
      </c>
      <c r="DW174" s="59" t="s">
        <v>2118</v>
      </c>
      <c r="DX174" s="59" t="s">
        <v>2119</v>
      </c>
      <c r="DY174" s="59" t="s">
        <v>2120</v>
      </c>
      <c r="DZ174" s="59" t="s">
        <v>2121</v>
      </c>
      <c r="EA174" s="59" t="s">
        <v>2122</v>
      </c>
      <c r="EB174" s="59" t="s">
        <v>2123</v>
      </c>
      <c r="EC174" s="59" t="s">
        <v>2124</v>
      </c>
      <c r="ED174" s="59" t="s">
        <v>2125</v>
      </c>
      <c r="EE174" s="59" t="s">
        <v>2115</v>
      </c>
      <c r="EF174" s="59" t="s">
        <v>2116</v>
      </c>
      <c r="EG174" s="59" t="s">
        <v>2117</v>
      </c>
      <c r="EH174" s="59" t="s">
        <v>2118</v>
      </c>
      <c r="EI174" s="59" t="s">
        <v>2119</v>
      </c>
      <c r="EJ174" s="59" t="s">
        <v>2120</v>
      </c>
      <c r="EK174" s="59" t="s">
        <v>2121</v>
      </c>
      <c r="EL174" s="59" t="s">
        <v>2122</v>
      </c>
      <c r="EM174" s="59" t="s">
        <v>2123</v>
      </c>
      <c r="EN174" s="59" t="s">
        <v>2124</v>
      </c>
      <c r="EO174" s="59" t="s">
        <v>2125</v>
      </c>
      <c r="EP174" s="59" t="s">
        <v>2115</v>
      </c>
      <c r="EQ174" s="59" t="s">
        <v>2116</v>
      </c>
      <c r="ER174" s="59" t="s">
        <v>2117</v>
      </c>
      <c r="ES174" s="59" t="s">
        <v>2118</v>
      </c>
      <c r="ET174" s="59" t="s">
        <v>2119</v>
      </c>
      <c r="EU174" s="59" t="s">
        <v>2120</v>
      </c>
      <c r="EV174" s="59" t="s">
        <v>2121</v>
      </c>
      <c r="EW174" s="59" t="s">
        <v>2122</v>
      </c>
      <c r="EX174" s="59" t="s">
        <v>2123</v>
      </c>
      <c r="EY174" s="59" t="s">
        <v>2124</v>
      </c>
      <c r="EZ174" s="59" t="s">
        <v>2125</v>
      </c>
      <c r="FA174" s="59" t="s">
        <v>2115</v>
      </c>
      <c r="FB174" s="59" t="s">
        <v>2116</v>
      </c>
      <c r="FC174" s="59" t="s">
        <v>2117</v>
      </c>
      <c r="FD174" s="59" t="s">
        <v>2118</v>
      </c>
      <c r="FE174" s="59" t="s">
        <v>2119</v>
      </c>
      <c r="FF174" s="59" t="s">
        <v>2120</v>
      </c>
      <c r="FG174" s="59" t="s">
        <v>2121</v>
      </c>
      <c r="FH174" s="59" t="s">
        <v>2122</v>
      </c>
      <c r="FI174" s="59" t="s">
        <v>2123</v>
      </c>
      <c r="FJ174" s="59" t="s">
        <v>2124</v>
      </c>
      <c r="FK174" s="59" t="s">
        <v>2125</v>
      </c>
      <c r="FL174" s="59" t="s">
        <v>2115</v>
      </c>
      <c r="FM174" s="59" t="s">
        <v>2116</v>
      </c>
      <c r="FN174" s="59" t="s">
        <v>2117</v>
      </c>
      <c r="FO174" s="59" t="s">
        <v>2118</v>
      </c>
      <c r="FP174" s="59" t="s">
        <v>2119</v>
      </c>
      <c r="FQ174" s="59" t="s">
        <v>2120</v>
      </c>
      <c r="FR174" s="59" t="s">
        <v>2121</v>
      </c>
      <c r="FS174" s="59" t="s">
        <v>2122</v>
      </c>
      <c r="FT174" s="59" t="s">
        <v>2123</v>
      </c>
      <c r="FU174" s="59" t="s">
        <v>2124</v>
      </c>
      <c r="FV174" s="59" t="s">
        <v>2125</v>
      </c>
      <c r="FW174" s="59" t="s">
        <v>2115</v>
      </c>
      <c r="FX174" s="59" t="s">
        <v>2116</v>
      </c>
      <c r="FY174" s="59" t="s">
        <v>2117</v>
      </c>
      <c r="FZ174" s="59" t="s">
        <v>2118</v>
      </c>
      <c r="GA174" s="59" t="s">
        <v>2119</v>
      </c>
      <c r="GB174" s="59" t="s">
        <v>2120</v>
      </c>
      <c r="GC174" s="59" t="s">
        <v>2121</v>
      </c>
      <c r="GD174" s="59" t="s">
        <v>2122</v>
      </c>
      <c r="GE174" s="63" t="s">
        <v>2123</v>
      </c>
      <c r="GF174" s="63" t="s">
        <v>2124</v>
      </c>
      <c r="GG174" s="61" t="s">
        <v>2125</v>
      </c>
      <c r="GH174" s="52"/>
      <c r="GI174" s="62" t="s">
        <v>2114</v>
      </c>
      <c r="GJ174" s="52"/>
      <c r="GK174" s="62"/>
      <c r="GL174" s="64"/>
    </row>
    <row r="175" spans="1:194" ht="20.25" hidden="1" customHeight="1" x14ac:dyDescent="0.2">
      <c r="A175" s="13"/>
      <c r="B175" s="55" t="s">
        <v>2126</v>
      </c>
      <c r="C175" s="56" t="s">
        <v>31</v>
      </c>
      <c r="D175" s="57">
        <v>3</v>
      </c>
      <c r="E175" s="58"/>
      <c r="F175" s="58"/>
      <c r="G175" s="58"/>
      <c r="H175" s="58"/>
      <c r="I175" s="58"/>
      <c r="J175" s="58"/>
      <c r="K175" s="58"/>
      <c r="L175" s="58"/>
      <c r="M175" s="58"/>
      <c r="N175" s="58"/>
      <c r="O175" s="59">
        <f t="shared" si="448"/>
        <v>0</v>
      </c>
      <c r="P175" s="58"/>
      <c r="Q175" s="58"/>
      <c r="R175" s="58"/>
      <c r="S175" s="58"/>
      <c r="T175" s="58"/>
      <c r="U175" s="58"/>
      <c r="V175" s="58"/>
      <c r="W175" s="58"/>
      <c r="X175" s="58"/>
      <c r="Y175" s="58"/>
      <c r="Z175" s="59">
        <f t="shared" si="449"/>
        <v>0</v>
      </c>
      <c r="AA175" s="58"/>
      <c r="AB175" s="58"/>
      <c r="AC175" s="58"/>
      <c r="AD175" s="58"/>
      <c r="AE175" s="58"/>
      <c r="AF175" s="58"/>
      <c r="AG175" s="58"/>
      <c r="AH175" s="58"/>
      <c r="AI175" s="58"/>
      <c r="AJ175" s="58"/>
      <c r="AK175" s="59">
        <f t="shared" si="450"/>
        <v>0</v>
      </c>
      <c r="AL175" s="58"/>
      <c r="AM175" s="58"/>
      <c r="AN175" s="58"/>
      <c r="AO175" s="58"/>
      <c r="AP175" s="58"/>
      <c r="AQ175" s="58"/>
      <c r="AR175" s="58"/>
      <c r="AS175" s="58"/>
      <c r="AT175" s="58"/>
      <c r="AU175" s="58"/>
      <c r="AV175" s="59">
        <f t="shared" si="451"/>
        <v>0</v>
      </c>
      <c r="AW175" s="58"/>
      <c r="AX175" s="58"/>
      <c r="AY175" s="58"/>
      <c r="AZ175" s="58"/>
      <c r="BA175" s="58"/>
      <c r="BB175" s="58"/>
      <c r="BC175" s="58"/>
      <c r="BD175" s="58"/>
      <c r="BE175" s="58"/>
      <c r="BF175" s="58"/>
      <c r="BG175" s="59">
        <f t="shared" si="452"/>
        <v>0</v>
      </c>
      <c r="BH175" s="58"/>
      <c r="BI175" s="58"/>
      <c r="BJ175" s="58"/>
      <c r="BK175" s="58"/>
      <c r="BL175" s="58"/>
      <c r="BM175" s="58"/>
      <c r="BN175" s="58"/>
      <c r="BO175" s="58"/>
      <c r="BP175" s="58"/>
      <c r="BQ175" s="58"/>
      <c r="BR175" s="59">
        <f t="shared" si="453"/>
        <v>0</v>
      </c>
      <c r="BS175" s="58"/>
      <c r="BT175" s="58"/>
      <c r="BU175" s="58"/>
      <c r="BV175" s="58"/>
      <c r="BW175" s="58"/>
      <c r="BX175" s="58"/>
      <c r="BY175" s="58"/>
      <c r="BZ175" s="58"/>
      <c r="CA175" s="58"/>
      <c r="CB175" s="58"/>
      <c r="CC175" s="59">
        <f t="shared" si="454"/>
        <v>0</v>
      </c>
      <c r="CD175" s="58"/>
      <c r="CE175" s="58"/>
      <c r="CF175" s="58"/>
      <c r="CG175" s="58"/>
      <c r="CH175" s="58"/>
      <c r="CI175" s="58"/>
      <c r="CJ175" s="58"/>
      <c r="CK175" s="58"/>
      <c r="CL175" s="60"/>
      <c r="CM175" s="60"/>
      <c r="CN175" s="61">
        <f t="shared" si="455"/>
        <v>0</v>
      </c>
      <c r="CO175" s="52"/>
      <c r="CP175" s="62" t="s">
        <v>2127</v>
      </c>
      <c r="CQ175" s="52"/>
      <c r="CR175" s="62"/>
      <c r="CS175" s="64"/>
      <c r="CT175" s="64"/>
      <c r="CU175" s="55" t="s">
        <v>2126</v>
      </c>
      <c r="CV175" s="56" t="s">
        <v>31</v>
      </c>
      <c r="CW175" s="57">
        <v>3</v>
      </c>
      <c r="CX175" s="58" t="s">
        <v>2128</v>
      </c>
      <c r="CY175" s="58" t="s">
        <v>2129</v>
      </c>
      <c r="CZ175" s="58" t="s">
        <v>2130</v>
      </c>
      <c r="DA175" s="58" t="s">
        <v>2131</v>
      </c>
      <c r="DB175" s="58" t="s">
        <v>2132</v>
      </c>
      <c r="DC175" s="58" t="s">
        <v>2133</v>
      </c>
      <c r="DD175" s="58" t="s">
        <v>2134</v>
      </c>
      <c r="DE175" s="58" t="s">
        <v>2135</v>
      </c>
      <c r="DF175" s="58" t="s">
        <v>2136</v>
      </c>
      <c r="DG175" s="58" t="s">
        <v>2137</v>
      </c>
      <c r="DH175" s="59" t="s">
        <v>2138</v>
      </c>
      <c r="DI175" s="58" t="s">
        <v>2128</v>
      </c>
      <c r="DJ175" s="58" t="s">
        <v>2129</v>
      </c>
      <c r="DK175" s="58" t="s">
        <v>2130</v>
      </c>
      <c r="DL175" s="58" t="s">
        <v>2131</v>
      </c>
      <c r="DM175" s="58" t="s">
        <v>2132</v>
      </c>
      <c r="DN175" s="58" t="s">
        <v>2133</v>
      </c>
      <c r="DO175" s="58" t="s">
        <v>2134</v>
      </c>
      <c r="DP175" s="58" t="s">
        <v>2135</v>
      </c>
      <c r="DQ175" s="58" t="s">
        <v>2136</v>
      </c>
      <c r="DR175" s="58" t="s">
        <v>2137</v>
      </c>
      <c r="DS175" s="59" t="s">
        <v>2138</v>
      </c>
      <c r="DT175" s="58" t="s">
        <v>2128</v>
      </c>
      <c r="DU175" s="58" t="s">
        <v>2129</v>
      </c>
      <c r="DV175" s="58" t="s">
        <v>2130</v>
      </c>
      <c r="DW175" s="58" t="s">
        <v>2131</v>
      </c>
      <c r="DX175" s="58" t="s">
        <v>2132</v>
      </c>
      <c r="DY175" s="58" t="s">
        <v>2133</v>
      </c>
      <c r="DZ175" s="58" t="s">
        <v>2134</v>
      </c>
      <c r="EA175" s="58" t="s">
        <v>2135</v>
      </c>
      <c r="EB175" s="58" t="s">
        <v>2136</v>
      </c>
      <c r="EC175" s="58" t="s">
        <v>2137</v>
      </c>
      <c r="ED175" s="59" t="s">
        <v>2138</v>
      </c>
      <c r="EE175" s="58" t="s">
        <v>2128</v>
      </c>
      <c r="EF175" s="58" t="s">
        <v>2129</v>
      </c>
      <c r="EG175" s="58" t="s">
        <v>2130</v>
      </c>
      <c r="EH175" s="58" t="s">
        <v>2131</v>
      </c>
      <c r="EI175" s="58" t="s">
        <v>2132</v>
      </c>
      <c r="EJ175" s="58" t="s">
        <v>2133</v>
      </c>
      <c r="EK175" s="58" t="s">
        <v>2134</v>
      </c>
      <c r="EL175" s="58" t="s">
        <v>2135</v>
      </c>
      <c r="EM175" s="58" t="s">
        <v>2136</v>
      </c>
      <c r="EN175" s="58" t="s">
        <v>2137</v>
      </c>
      <c r="EO175" s="59" t="s">
        <v>2138</v>
      </c>
      <c r="EP175" s="58" t="s">
        <v>2128</v>
      </c>
      <c r="EQ175" s="58" t="s">
        <v>2129</v>
      </c>
      <c r="ER175" s="58" t="s">
        <v>2130</v>
      </c>
      <c r="ES175" s="58" t="s">
        <v>2131</v>
      </c>
      <c r="ET175" s="58" t="s">
        <v>2132</v>
      </c>
      <c r="EU175" s="58" t="s">
        <v>2133</v>
      </c>
      <c r="EV175" s="58" t="s">
        <v>2134</v>
      </c>
      <c r="EW175" s="58" t="s">
        <v>2135</v>
      </c>
      <c r="EX175" s="58" t="s">
        <v>2136</v>
      </c>
      <c r="EY175" s="58" t="s">
        <v>2137</v>
      </c>
      <c r="EZ175" s="59" t="s">
        <v>2138</v>
      </c>
      <c r="FA175" s="58" t="s">
        <v>2128</v>
      </c>
      <c r="FB175" s="58" t="s">
        <v>2129</v>
      </c>
      <c r="FC175" s="58" t="s">
        <v>2130</v>
      </c>
      <c r="FD175" s="58" t="s">
        <v>2131</v>
      </c>
      <c r="FE175" s="58" t="s">
        <v>2132</v>
      </c>
      <c r="FF175" s="58" t="s">
        <v>2133</v>
      </c>
      <c r="FG175" s="58" t="s">
        <v>2134</v>
      </c>
      <c r="FH175" s="58" t="s">
        <v>2135</v>
      </c>
      <c r="FI175" s="58" t="s">
        <v>2136</v>
      </c>
      <c r="FJ175" s="58" t="s">
        <v>2137</v>
      </c>
      <c r="FK175" s="59" t="s">
        <v>2138</v>
      </c>
      <c r="FL175" s="58" t="s">
        <v>2128</v>
      </c>
      <c r="FM175" s="58" t="s">
        <v>2129</v>
      </c>
      <c r="FN175" s="58" t="s">
        <v>2130</v>
      </c>
      <c r="FO175" s="58" t="s">
        <v>2131</v>
      </c>
      <c r="FP175" s="58" t="s">
        <v>2132</v>
      </c>
      <c r="FQ175" s="58" t="s">
        <v>2133</v>
      </c>
      <c r="FR175" s="58" t="s">
        <v>2134</v>
      </c>
      <c r="FS175" s="58" t="s">
        <v>2135</v>
      </c>
      <c r="FT175" s="58" t="s">
        <v>2136</v>
      </c>
      <c r="FU175" s="58" t="s">
        <v>2137</v>
      </c>
      <c r="FV175" s="59" t="s">
        <v>2138</v>
      </c>
      <c r="FW175" s="58" t="s">
        <v>2128</v>
      </c>
      <c r="FX175" s="58" t="s">
        <v>2129</v>
      </c>
      <c r="FY175" s="58" t="s">
        <v>2130</v>
      </c>
      <c r="FZ175" s="58" t="s">
        <v>2131</v>
      </c>
      <c r="GA175" s="58" t="s">
        <v>2132</v>
      </c>
      <c r="GB175" s="58" t="s">
        <v>2133</v>
      </c>
      <c r="GC175" s="58" t="s">
        <v>2134</v>
      </c>
      <c r="GD175" s="58" t="s">
        <v>2135</v>
      </c>
      <c r="GE175" s="60" t="s">
        <v>2136</v>
      </c>
      <c r="GF175" s="60" t="s">
        <v>2137</v>
      </c>
      <c r="GG175" s="61" t="s">
        <v>2138</v>
      </c>
      <c r="GH175" s="52"/>
      <c r="GI175" s="62" t="s">
        <v>2127</v>
      </c>
      <c r="GJ175" s="52"/>
      <c r="GK175" s="62"/>
      <c r="GL175" s="64"/>
    </row>
    <row r="176" spans="1:194" ht="20.25" hidden="1" customHeight="1" x14ac:dyDescent="0.2">
      <c r="A176" s="13"/>
      <c r="B176" s="55" t="s">
        <v>2139</v>
      </c>
      <c r="C176" s="56" t="s">
        <v>31</v>
      </c>
      <c r="D176" s="57">
        <v>3</v>
      </c>
      <c r="E176" s="58"/>
      <c r="F176" s="58"/>
      <c r="G176" s="58"/>
      <c r="H176" s="58"/>
      <c r="I176" s="58"/>
      <c r="J176" s="58"/>
      <c r="K176" s="58"/>
      <c r="L176" s="58"/>
      <c r="M176" s="58"/>
      <c r="N176" s="58"/>
      <c r="O176" s="59">
        <f t="shared" si="448"/>
        <v>0</v>
      </c>
      <c r="P176" s="58"/>
      <c r="Q176" s="58"/>
      <c r="R176" s="58"/>
      <c r="S176" s="58"/>
      <c r="T176" s="58"/>
      <c r="U176" s="58"/>
      <c r="V176" s="58"/>
      <c r="W176" s="58"/>
      <c r="X176" s="58"/>
      <c r="Y176" s="58"/>
      <c r="Z176" s="59">
        <f t="shared" si="449"/>
        <v>0</v>
      </c>
      <c r="AA176" s="58"/>
      <c r="AB176" s="58"/>
      <c r="AC176" s="58"/>
      <c r="AD176" s="58"/>
      <c r="AE176" s="58"/>
      <c r="AF176" s="58"/>
      <c r="AG176" s="58"/>
      <c r="AH176" s="58"/>
      <c r="AI176" s="58"/>
      <c r="AJ176" s="58"/>
      <c r="AK176" s="59">
        <f t="shared" si="450"/>
        <v>0</v>
      </c>
      <c r="AL176" s="58"/>
      <c r="AM176" s="58"/>
      <c r="AN176" s="58"/>
      <c r="AO176" s="58"/>
      <c r="AP176" s="58"/>
      <c r="AQ176" s="58"/>
      <c r="AR176" s="58"/>
      <c r="AS176" s="58"/>
      <c r="AT176" s="58"/>
      <c r="AU176" s="58"/>
      <c r="AV176" s="59">
        <f t="shared" si="451"/>
        <v>0</v>
      </c>
      <c r="AW176" s="58"/>
      <c r="AX176" s="58"/>
      <c r="AY176" s="58"/>
      <c r="AZ176" s="58"/>
      <c r="BA176" s="58"/>
      <c r="BB176" s="58"/>
      <c r="BC176" s="58"/>
      <c r="BD176" s="58"/>
      <c r="BE176" s="58"/>
      <c r="BF176" s="58"/>
      <c r="BG176" s="59">
        <f t="shared" si="452"/>
        <v>0</v>
      </c>
      <c r="BH176" s="58"/>
      <c r="BI176" s="58"/>
      <c r="BJ176" s="58"/>
      <c r="BK176" s="58"/>
      <c r="BL176" s="58"/>
      <c r="BM176" s="58"/>
      <c r="BN176" s="58"/>
      <c r="BO176" s="58"/>
      <c r="BP176" s="58"/>
      <c r="BQ176" s="58"/>
      <c r="BR176" s="59">
        <f t="shared" si="453"/>
        <v>0</v>
      </c>
      <c r="BS176" s="58"/>
      <c r="BT176" s="58"/>
      <c r="BU176" s="58"/>
      <c r="BV176" s="58"/>
      <c r="BW176" s="58"/>
      <c r="BX176" s="58"/>
      <c r="BY176" s="58"/>
      <c r="BZ176" s="58"/>
      <c r="CA176" s="58"/>
      <c r="CB176" s="58"/>
      <c r="CC176" s="59">
        <f t="shared" si="454"/>
        <v>0</v>
      </c>
      <c r="CD176" s="58"/>
      <c r="CE176" s="58"/>
      <c r="CF176" s="58"/>
      <c r="CG176" s="58"/>
      <c r="CH176" s="58"/>
      <c r="CI176" s="58"/>
      <c r="CJ176" s="58"/>
      <c r="CK176" s="58"/>
      <c r="CL176" s="60"/>
      <c r="CM176" s="60"/>
      <c r="CN176" s="61">
        <f t="shared" si="455"/>
        <v>0</v>
      </c>
      <c r="CO176" s="52"/>
      <c r="CP176" s="62" t="s">
        <v>2140</v>
      </c>
      <c r="CQ176" s="52"/>
      <c r="CR176" s="62"/>
      <c r="CS176" s="64"/>
      <c r="CT176" s="64"/>
      <c r="CU176" s="55" t="s">
        <v>2139</v>
      </c>
      <c r="CV176" s="56" t="s">
        <v>31</v>
      </c>
      <c r="CW176" s="57">
        <v>3</v>
      </c>
      <c r="CX176" s="58" t="s">
        <v>2141</v>
      </c>
      <c r="CY176" s="58" t="s">
        <v>2142</v>
      </c>
      <c r="CZ176" s="58" t="s">
        <v>2143</v>
      </c>
      <c r="DA176" s="58" t="s">
        <v>2144</v>
      </c>
      <c r="DB176" s="58" t="s">
        <v>2145</v>
      </c>
      <c r="DC176" s="58" t="s">
        <v>2146</v>
      </c>
      <c r="DD176" s="58" t="s">
        <v>2147</v>
      </c>
      <c r="DE176" s="58" t="s">
        <v>2148</v>
      </c>
      <c r="DF176" s="58" t="s">
        <v>2149</v>
      </c>
      <c r="DG176" s="58" t="s">
        <v>2150</v>
      </c>
      <c r="DH176" s="59" t="s">
        <v>2151</v>
      </c>
      <c r="DI176" s="58" t="s">
        <v>2141</v>
      </c>
      <c r="DJ176" s="58" t="s">
        <v>2142</v>
      </c>
      <c r="DK176" s="58" t="s">
        <v>2143</v>
      </c>
      <c r="DL176" s="58" t="s">
        <v>2144</v>
      </c>
      <c r="DM176" s="58" t="s">
        <v>2145</v>
      </c>
      <c r="DN176" s="58" t="s">
        <v>2146</v>
      </c>
      <c r="DO176" s="58" t="s">
        <v>2147</v>
      </c>
      <c r="DP176" s="58" t="s">
        <v>2148</v>
      </c>
      <c r="DQ176" s="58" t="s">
        <v>2149</v>
      </c>
      <c r="DR176" s="58" t="s">
        <v>2150</v>
      </c>
      <c r="DS176" s="59" t="s">
        <v>2151</v>
      </c>
      <c r="DT176" s="58" t="s">
        <v>2141</v>
      </c>
      <c r="DU176" s="58" t="s">
        <v>2142</v>
      </c>
      <c r="DV176" s="58" t="s">
        <v>2143</v>
      </c>
      <c r="DW176" s="58" t="s">
        <v>2144</v>
      </c>
      <c r="DX176" s="58" t="s">
        <v>2145</v>
      </c>
      <c r="DY176" s="58" t="s">
        <v>2146</v>
      </c>
      <c r="DZ176" s="58" t="s">
        <v>2147</v>
      </c>
      <c r="EA176" s="58" t="s">
        <v>2148</v>
      </c>
      <c r="EB176" s="58" t="s">
        <v>2149</v>
      </c>
      <c r="EC176" s="58" t="s">
        <v>2150</v>
      </c>
      <c r="ED176" s="59" t="s">
        <v>2151</v>
      </c>
      <c r="EE176" s="58" t="s">
        <v>2141</v>
      </c>
      <c r="EF176" s="58" t="s">
        <v>2142</v>
      </c>
      <c r="EG176" s="58" t="s">
        <v>2143</v>
      </c>
      <c r="EH176" s="58" t="s">
        <v>2144</v>
      </c>
      <c r="EI176" s="58" t="s">
        <v>2145</v>
      </c>
      <c r="EJ176" s="58" t="s">
        <v>2146</v>
      </c>
      <c r="EK176" s="58" t="s">
        <v>2147</v>
      </c>
      <c r="EL176" s="58" t="s">
        <v>2148</v>
      </c>
      <c r="EM176" s="58" t="s">
        <v>2149</v>
      </c>
      <c r="EN176" s="58" t="s">
        <v>2150</v>
      </c>
      <c r="EO176" s="59" t="s">
        <v>2151</v>
      </c>
      <c r="EP176" s="58" t="s">
        <v>2141</v>
      </c>
      <c r="EQ176" s="58" t="s">
        <v>2142</v>
      </c>
      <c r="ER176" s="58" t="s">
        <v>2143</v>
      </c>
      <c r="ES176" s="58" t="s">
        <v>2144</v>
      </c>
      <c r="ET176" s="58" t="s">
        <v>2145</v>
      </c>
      <c r="EU176" s="58" t="s">
        <v>2146</v>
      </c>
      <c r="EV176" s="58" t="s">
        <v>2147</v>
      </c>
      <c r="EW176" s="58" t="s">
        <v>2148</v>
      </c>
      <c r="EX176" s="58" t="s">
        <v>2149</v>
      </c>
      <c r="EY176" s="58" t="s">
        <v>2150</v>
      </c>
      <c r="EZ176" s="59" t="s">
        <v>2151</v>
      </c>
      <c r="FA176" s="58" t="s">
        <v>2141</v>
      </c>
      <c r="FB176" s="58" t="s">
        <v>2142</v>
      </c>
      <c r="FC176" s="58" t="s">
        <v>2143</v>
      </c>
      <c r="FD176" s="58" t="s">
        <v>2144</v>
      </c>
      <c r="FE176" s="58" t="s">
        <v>2145</v>
      </c>
      <c r="FF176" s="58" t="s">
        <v>2146</v>
      </c>
      <c r="FG176" s="58" t="s">
        <v>2147</v>
      </c>
      <c r="FH176" s="58" t="s">
        <v>2148</v>
      </c>
      <c r="FI176" s="58" t="s">
        <v>2149</v>
      </c>
      <c r="FJ176" s="58" t="s">
        <v>2150</v>
      </c>
      <c r="FK176" s="59" t="s">
        <v>2151</v>
      </c>
      <c r="FL176" s="58" t="s">
        <v>2141</v>
      </c>
      <c r="FM176" s="58" t="s">
        <v>2142</v>
      </c>
      <c r="FN176" s="58" t="s">
        <v>2143</v>
      </c>
      <c r="FO176" s="58" t="s">
        <v>2144</v>
      </c>
      <c r="FP176" s="58" t="s">
        <v>2145</v>
      </c>
      <c r="FQ176" s="58" t="s">
        <v>2146</v>
      </c>
      <c r="FR176" s="58" t="s">
        <v>2147</v>
      </c>
      <c r="FS176" s="58" t="s">
        <v>2148</v>
      </c>
      <c r="FT176" s="58" t="s">
        <v>2149</v>
      </c>
      <c r="FU176" s="58" t="s">
        <v>2150</v>
      </c>
      <c r="FV176" s="59" t="s">
        <v>2151</v>
      </c>
      <c r="FW176" s="58" t="s">
        <v>2141</v>
      </c>
      <c r="FX176" s="58" t="s">
        <v>2142</v>
      </c>
      <c r="FY176" s="58" t="s">
        <v>2143</v>
      </c>
      <c r="FZ176" s="58" t="s">
        <v>2144</v>
      </c>
      <c r="GA176" s="58" t="s">
        <v>2145</v>
      </c>
      <c r="GB176" s="58" t="s">
        <v>2146</v>
      </c>
      <c r="GC176" s="58" t="s">
        <v>2147</v>
      </c>
      <c r="GD176" s="58" t="s">
        <v>2148</v>
      </c>
      <c r="GE176" s="60" t="s">
        <v>2149</v>
      </c>
      <c r="GF176" s="60" t="s">
        <v>2150</v>
      </c>
      <c r="GG176" s="61" t="s">
        <v>2151</v>
      </c>
      <c r="GH176" s="52"/>
      <c r="GI176" s="62" t="s">
        <v>2140</v>
      </c>
      <c r="GJ176" s="52"/>
      <c r="GK176" s="62"/>
      <c r="GL176" s="64"/>
    </row>
    <row r="177" spans="1:194" ht="20.25" hidden="1" customHeight="1" x14ac:dyDescent="0.2">
      <c r="A177" s="13"/>
      <c r="B177" s="55" t="s">
        <v>2152</v>
      </c>
      <c r="C177" s="56" t="s">
        <v>31</v>
      </c>
      <c r="D177" s="57">
        <v>3</v>
      </c>
      <c r="E177" s="59">
        <f t="shared" ref="E177:L177" si="480">IFERROR(SUM(E175:E176), 0)</f>
        <v>0</v>
      </c>
      <c r="F177" s="59">
        <f t="shared" si="480"/>
        <v>0</v>
      </c>
      <c r="G177" s="59">
        <f t="shared" si="480"/>
        <v>0</v>
      </c>
      <c r="H177" s="59">
        <f t="shared" si="480"/>
        <v>0</v>
      </c>
      <c r="I177" s="59">
        <f t="shared" si="480"/>
        <v>0</v>
      </c>
      <c r="J177" s="59">
        <f t="shared" si="480"/>
        <v>0</v>
      </c>
      <c r="K177" s="59">
        <f t="shared" si="480"/>
        <v>0</v>
      </c>
      <c r="L177" s="59">
        <f t="shared" si="480"/>
        <v>0</v>
      </c>
      <c r="M177" s="59">
        <f>IFERROR(SUM(M175:M176), 0)</f>
        <v>0</v>
      </c>
      <c r="N177" s="59">
        <f>IFERROR(SUM(N175:N176), 0)</f>
        <v>0</v>
      </c>
      <c r="O177" s="59">
        <f t="shared" si="448"/>
        <v>0</v>
      </c>
      <c r="P177" s="59">
        <f t="shared" ref="P177:Y177" si="481">IFERROR(SUM(P175:P176), 0)</f>
        <v>0</v>
      </c>
      <c r="Q177" s="59">
        <f t="shared" si="481"/>
        <v>0</v>
      </c>
      <c r="R177" s="59">
        <f t="shared" si="481"/>
        <v>0</v>
      </c>
      <c r="S177" s="59">
        <f t="shared" si="481"/>
        <v>0</v>
      </c>
      <c r="T177" s="59">
        <f t="shared" si="481"/>
        <v>0</v>
      </c>
      <c r="U177" s="59">
        <f t="shared" si="481"/>
        <v>0</v>
      </c>
      <c r="V177" s="59">
        <f t="shared" si="481"/>
        <v>0</v>
      </c>
      <c r="W177" s="59">
        <f t="shared" si="481"/>
        <v>0</v>
      </c>
      <c r="X177" s="59">
        <f t="shared" si="481"/>
        <v>0</v>
      </c>
      <c r="Y177" s="59">
        <f t="shared" si="481"/>
        <v>0</v>
      </c>
      <c r="Z177" s="59">
        <f t="shared" si="449"/>
        <v>0</v>
      </c>
      <c r="AA177" s="59">
        <f t="shared" ref="AA177:AJ177" si="482">IFERROR(SUM(AA175:AA176), 0)</f>
        <v>0</v>
      </c>
      <c r="AB177" s="59">
        <f t="shared" si="482"/>
        <v>0</v>
      </c>
      <c r="AC177" s="59">
        <f t="shared" si="482"/>
        <v>0</v>
      </c>
      <c r="AD177" s="59">
        <f t="shared" si="482"/>
        <v>0</v>
      </c>
      <c r="AE177" s="59">
        <f t="shared" si="482"/>
        <v>0</v>
      </c>
      <c r="AF177" s="59">
        <f t="shared" si="482"/>
        <v>0</v>
      </c>
      <c r="AG177" s="59">
        <f t="shared" si="482"/>
        <v>0</v>
      </c>
      <c r="AH177" s="59">
        <f t="shared" si="482"/>
        <v>0</v>
      </c>
      <c r="AI177" s="59">
        <f t="shared" si="482"/>
        <v>0</v>
      </c>
      <c r="AJ177" s="59">
        <f t="shared" si="482"/>
        <v>0</v>
      </c>
      <c r="AK177" s="59">
        <f t="shared" si="450"/>
        <v>0</v>
      </c>
      <c r="AL177" s="59">
        <f t="shared" ref="AL177:AU177" si="483">IFERROR(SUM(AL175:AL176), 0)</f>
        <v>0</v>
      </c>
      <c r="AM177" s="59">
        <f t="shared" si="483"/>
        <v>0</v>
      </c>
      <c r="AN177" s="59">
        <f t="shared" si="483"/>
        <v>0</v>
      </c>
      <c r="AO177" s="59">
        <f t="shared" si="483"/>
        <v>0</v>
      </c>
      <c r="AP177" s="59">
        <f t="shared" si="483"/>
        <v>0</v>
      </c>
      <c r="AQ177" s="59">
        <f t="shared" si="483"/>
        <v>0</v>
      </c>
      <c r="AR177" s="59">
        <f t="shared" si="483"/>
        <v>0</v>
      </c>
      <c r="AS177" s="59">
        <f t="shared" si="483"/>
        <v>0</v>
      </c>
      <c r="AT177" s="59">
        <f t="shared" si="483"/>
        <v>0</v>
      </c>
      <c r="AU177" s="59">
        <f t="shared" si="483"/>
        <v>0</v>
      </c>
      <c r="AV177" s="59">
        <f t="shared" si="451"/>
        <v>0</v>
      </c>
      <c r="AW177" s="59">
        <f t="shared" ref="AW177:BF177" si="484">IFERROR(SUM(AW175:AW176), 0)</f>
        <v>0</v>
      </c>
      <c r="AX177" s="59">
        <f t="shared" si="484"/>
        <v>0</v>
      </c>
      <c r="AY177" s="59">
        <f t="shared" si="484"/>
        <v>0</v>
      </c>
      <c r="AZ177" s="59">
        <f t="shared" si="484"/>
        <v>0</v>
      </c>
      <c r="BA177" s="59">
        <f t="shared" si="484"/>
        <v>0</v>
      </c>
      <c r="BB177" s="59">
        <f t="shared" si="484"/>
        <v>0</v>
      </c>
      <c r="BC177" s="59">
        <f t="shared" si="484"/>
        <v>0</v>
      </c>
      <c r="BD177" s="59">
        <f t="shared" si="484"/>
        <v>0</v>
      </c>
      <c r="BE177" s="59">
        <f t="shared" si="484"/>
        <v>0</v>
      </c>
      <c r="BF177" s="59">
        <f t="shared" si="484"/>
        <v>0</v>
      </c>
      <c r="BG177" s="59">
        <f t="shared" si="452"/>
        <v>0</v>
      </c>
      <c r="BH177" s="59">
        <f t="shared" ref="BH177:BQ177" si="485">IFERROR(SUM(BH175:BH176), 0)</f>
        <v>0</v>
      </c>
      <c r="BI177" s="59">
        <f t="shared" si="485"/>
        <v>0</v>
      </c>
      <c r="BJ177" s="59">
        <f t="shared" si="485"/>
        <v>0</v>
      </c>
      <c r="BK177" s="59">
        <f t="shared" si="485"/>
        <v>0</v>
      </c>
      <c r="BL177" s="59">
        <f t="shared" si="485"/>
        <v>0</v>
      </c>
      <c r="BM177" s="59">
        <f t="shared" si="485"/>
        <v>0</v>
      </c>
      <c r="BN177" s="59">
        <f t="shared" si="485"/>
        <v>0</v>
      </c>
      <c r="BO177" s="59">
        <f t="shared" si="485"/>
        <v>0</v>
      </c>
      <c r="BP177" s="59">
        <f t="shared" si="485"/>
        <v>0</v>
      </c>
      <c r="BQ177" s="59">
        <f t="shared" si="485"/>
        <v>0</v>
      </c>
      <c r="BR177" s="59">
        <f t="shared" si="453"/>
        <v>0</v>
      </c>
      <c r="BS177" s="59">
        <f t="shared" ref="BS177:CB177" si="486">IFERROR(SUM(BS175:BS176), 0)</f>
        <v>0</v>
      </c>
      <c r="BT177" s="59">
        <f t="shared" si="486"/>
        <v>0</v>
      </c>
      <c r="BU177" s="59">
        <f t="shared" si="486"/>
        <v>0</v>
      </c>
      <c r="BV177" s="59">
        <f t="shared" si="486"/>
        <v>0</v>
      </c>
      <c r="BW177" s="59">
        <f t="shared" si="486"/>
        <v>0</v>
      </c>
      <c r="BX177" s="59">
        <f t="shared" si="486"/>
        <v>0</v>
      </c>
      <c r="BY177" s="59">
        <f t="shared" si="486"/>
        <v>0</v>
      </c>
      <c r="BZ177" s="59">
        <f t="shared" si="486"/>
        <v>0</v>
      </c>
      <c r="CA177" s="59">
        <f t="shared" si="486"/>
        <v>0</v>
      </c>
      <c r="CB177" s="59">
        <f t="shared" si="486"/>
        <v>0</v>
      </c>
      <c r="CC177" s="59">
        <f t="shared" si="454"/>
        <v>0</v>
      </c>
      <c r="CD177" s="59">
        <f t="shared" ref="CD177:CM177" si="487">IFERROR(SUM(CD175:CD176), 0)</f>
        <v>0</v>
      </c>
      <c r="CE177" s="59">
        <f t="shared" si="487"/>
        <v>0</v>
      </c>
      <c r="CF177" s="59">
        <f t="shared" si="487"/>
        <v>0</v>
      </c>
      <c r="CG177" s="59">
        <f t="shared" si="487"/>
        <v>0</v>
      </c>
      <c r="CH177" s="59">
        <f t="shared" si="487"/>
        <v>0</v>
      </c>
      <c r="CI177" s="59">
        <f t="shared" si="487"/>
        <v>0</v>
      </c>
      <c r="CJ177" s="59">
        <f t="shared" si="487"/>
        <v>0</v>
      </c>
      <c r="CK177" s="59">
        <f t="shared" si="487"/>
        <v>0</v>
      </c>
      <c r="CL177" s="63">
        <f t="shared" si="487"/>
        <v>0</v>
      </c>
      <c r="CM177" s="63">
        <f t="shared" si="487"/>
        <v>0</v>
      </c>
      <c r="CN177" s="61">
        <f t="shared" si="455"/>
        <v>0</v>
      </c>
      <c r="CO177" s="52"/>
      <c r="CP177" s="62" t="s">
        <v>2153</v>
      </c>
      <c r="CQ177" s="52"/>
      <c r="CR177" s="62"/>
      <c r="CS177" s="64"/>
      <c r="CT177" s="64"/>
      <c r="CU177" s="55" t="s">
        <v>2152</v>
      </c>
      <c r="CV177" s="56" t="s">
        <v>31</v>
      </c>
      <c r="CW177" s="57">
        <v>3</v>
      </c>
      <c r="CX177" s="59" t="s">
        <v>2154</v>
      </c>
      <c r="CY177" s="59" t="s">
        <v>2155</v>
      </c>
      <c r="CZ177" s="59" t="s">
        <v>2156</v>
      </c>
      <c r="DA177" s="59" t="s">
        <v>2157</v>
      </c>
      <c r="DB177" s="59" t="s">
        <v>2158</v>
      </c>
      <c r="DC177" s="59" t="s">
        <v>2159</v>
      </c>
      <c r="DD177" s="59" t="s">
        <v>2160</v>
      </c>
      <c r="DE177" s="59" t="s">
        <v>2161</v>
      </c>
      <c r="DF177" s="59" t="s">
        <v>2162</v>
      </c>
      <c r="DG177" s="59" t="s">
        <v>2163</v>
      </c>
      <c r="DH177" s="59" t="s">
        <v>2164</v>
      </c>
      <c r="DI177" s="59" t="s">
        <v>2154</v>
      </c>
      <c r="DJ177" s="59" t="s">
        <v>2155</v>
      </c>
      <c r="DK177" s="59" t="s">
        <v>2156</v>
      </c>
      <c r="DL177" s="59" t="s">
        <v>2157</v>
      </c>
      <c r="DM177" s="59" t="s">
        <v>2158</v>
      </c>
      <c r="DN177" s="59" t="s">
        <v>2159</v>
      </c>
      <c r="DO177" s="59" t="s">
        <v>2160</v>
      </c>
      <c r="DP177" s="59" t="s">
        <v>2161</v>
      </c>
      <c r="DQ177" s="59" t="s">
        <v>2162</v>
      </c>
      <c r="DR177" s="59" t="s">
        <v>2163</v>
      </c>
      <c r="DS177" s="59" t="s">
        <v>2164</v>
      </c>
      <c r="DT177" s="59" t="s">
        <v>2154</v>
      </c>
      <c r="DU177" s="59" t="s">
        <v>2155</v>
      </c>
      <c r="DV177" s="59" t="s">
        <v>2156</v>
      </c>
      <c r="DW177" s="59" t="s">
        <v>2157</v>
      </c>
      <c r="DX177" s="59" t="s">
        <v>2158</v>
      </c>
      <c r="DY177" s="59" t="s">
        <v>2159</v>
      </c>
      <c r="DZ177" s="59" t="s">
        <v>2160</v>
      </c>
      <c r="EA177" s="59" t="s">
        <v>2161</v>
      </c>
      <c r="EB177" s="59" t="s">
        <v>2162</v>
      </c>
      <c r="EC177" s="59" t="s">
        <v>2163</v>
      </c>
      <c r="ED177" s="59" t="s">
        <v>2164</v>
      </c>
      <c r="EE177" s="59" t="s">
        <v>2154</v>
      </c>
      <c r="EF177" s="59" t="s">
        <v>2155</v>
      </c>
      <c r="EG177" s="59" t="s">
        <v>2156</v>
      </c>
      <c r="EH177" s="59" t="s">
        <v>2157</v>
      </c>
      <c r="EI177" s="59" t="s">
        <v>2158</v>
      </c>
      <c r="EJ177" s="59" t="s">
        <v>2159</v>
      </c>
      <c r="EK177" s="59" t="s">
        <v>2160</v>
      </c>
      <c r="EL177" s="59" t="s">
        <v>2161</v>
      </c>
      <c r="EM177" s="59" t="s">
        <v>2162</v>
      </c>
      <c r="EN177" s="59" t="s">
        <v>2163</v>
      </c>
      <c r="EO177" s="59" t="s">
        <v>2164</v>
      </c>
      <c r="EP177" s="59" t="s">
        <v>2154</v>
      </c>
      <c r="EQ177" s="59" t="s">
        <v>2155</v>
      </c>
      <c r="ER177" s="59" t="s">
        <v>2156</v>
      </c>
      <c r="ES177" s="59" t="s">
        <v>2157</v>
      </c>
      <c r="ET177" s="59" t="s">
        <v>2158</v>
      </c>
      <c r="EU177" s="59" t="s">
        <v>2159</v>
      </c>
      <c r="EV177" s="59" t="s">
        <v>2160</v>
      </c>
      <c r="EW177" s="59" t="s">
        <v>2161</v>
      </c>
      <c r="EX177" s="59" t="s">
        <v>2162</v>
      </c>
      <c r="EY177" s="59" t="s">
        <v>2163</v>
      </c>
      <c r="EZ177" s="59" t="s">
        <v>2164</v>
      </c>
      <c r="FA177" s="59" t="s">
        <v>2154</v>
      </c>
      <c r="FB177" s="59" t="s">
        <v>2155</v>
      </c>
      <c r="FC177" s="59" t="s">
        <v>2156</v>
      </c>
      <c r="FD177" s="59" t="s">
        <v>2157</v>
      </c>
      <c r="FE177" s="59" t="s">
        <v>2158</v>
      </c>
      <c r="FF177" s="59" t="s">
        <v>2159</v>
      </c>
      <c r="FG177" s="59" t="s">
        <v>2160</v>
      </c>
      <c r="FH177" s="59" t="s">
        <v>2161</v>
      </c>
      <c r="FI177" s="59" t="s">
        <v>2162</v>
      </c>
      <c r="FJ177" s="59" t="s">
        <v>2163</v>
      </c>
      <c r="FK177" s="59" t="s">
        <v>2164</v>
      </c>
      <c r="FL177" s="59" t="s">
        <v>2154</v>
      </c>
      <c r="FM177" s="59" t="s">
        <v>2155</v>
      </c>
      <c r="FN177" s="59" t="s">
        <v>2156</v>
      </c>
      <c r="FO177" s="59" t="s">
        <v>2157</v>
      </c>
      <c r="FP177" s="59" t="s">
        <v>2158</v>
      </c>
      <c r="FQ177" s="59" t="s">
        <v>2159</v>
      </c>
      <c r="FR177" s="59" t="s">
        <v>2160</v>
      </c>
      <c r="FS177" s="59" t="s">
        <v>2161</v>
      </c>
      <c r="FT177" s="59" t="s">
        <v>2162</v>
      </c>
      <c r="FU177" s="59" t="s">
        <v>2163</v>
      </c>
      <c r="FV177" s="59" t="s">
        <v>2164</v>
      </c>
      <c r="FW177" s="59" t="s">
        <v>2154</v>
      </c>
      <c r="FX177" s="59" t="s">
        <v>2155</v>
      </c>
      <c r="FY177" s="59" t="s">
        <v>2156</v>
      </c>
      <c r="FZ177" s="59" t="s">
        <v>2157</v>
      </c>
      <c r="GA177" s="59" t="s">
        <v>2158</v>
      </c>
      <c r="GB177" s="59" t="s">
        <v>2159</v>
      </c>
      <c r="GC177" s="59" t="s">
        <v>2160</v>
      </c>
      <c r="GD177" s="59" t="s">
        <v>2161</v>
      </c>
      <c r="GE177" s="63" t="s">
        <v>2162</v>
      </c>
      <c r="GF177" s="63" t="s">
        <v>2163</v>
      </c>
      <c r="GG177" s="61" t="s">
        <v>2164</v>
      </c>
      <c r="GH177" s="52"/>
      <c r="GI177" s="62" t="s">
        <v>2153</v>
      </c>
      <c r="GJ177" s="52"/>
      <c r="GK177" s="62"/>
      <c r="GL177" s="64"/>
    </row>
    <row r="178" spans="1:194" ht="20.25" hidden="1" customHeight="1" x14ac:dyDescent="0.2">
      <c r="A178" s="13"/>
      <c r="B178" s="55" t="s">
        <v>2165</v>
      </c>
      <c r="C178" s="56" t="s">
        <v>31</v>
      </c>
      <c r="D178" s="57">
        <v>3</v>
      </c>
      <c r="E178" s="58"/>
      <c r="F178" s="58"/>
      <c r="G178" s="58"/>
      <c r="H178" s="58"/>
      <c r="I178" s="58"/>
      <c r="J178" s="58"/>
      <c r="K178" s="58"/>
      <c r="L178" s="58"/>
      <c r="M178" s="58"/>
      <c r="N178" s="58"/>
      <c r="O178" s="59">
        <f t="shared" si="448"/>
        <v>0</v>
      </c>
      <c r="P178" s="58"/>
      <c r="Q178" s="58"/>
      <c r="R178" s="58"/>
      <c r="S178" s="58"/>
      <c r="T178" s="58"/>
      <c r="U178" s="58"/>
      <c r="V178" s="58"/>
      <c r="W178" s="58"/>
      <c r="X178" s="58"/>
      <c r="Y178" s="58"/>
      <c r="Z178" s="59">
        <f t="shared" si="449"/>
        <v>0</v>
      </c>
      <c r="AA178" s="58"/>
      <c r="AB178" s="58"/>
      <c r="AC178" s="58"/>
      <c r="AD178" s="58"/>
      <c r="AE178" s="58"/>
      <c r="AF178" s="58"/>
      <c r="AG178" s="58"/>
      <c r="AH178" s="58"/>
      <c r="AI178" s="58"/>
      <c r="AJ178" s="58"/>
      <c r="AK178" s="59">
        <f t="shared" si="450"/>
        <v>0</v>
      </c>
      <c r="AL178" s="58"/>
      <c r="AM178" s="58"/>
      <c r="AN178" s="58"/>
      <c r="AO178" s="58"/>
      <c r="AP178" s="58"/>
      <c r="AQ178" s="58"/>
      <c r="AR178" s="58"/>
      <c r="AS178" s="58"/>
      <c r="AT178" s="58"/>
      <c r="AU178" s="58"/>
      <c r="AV178" s="59">
        <f t="shared" si="451"/>
        <v>0</v>
      </c>
      <c r="AW178" s="58"/>
      <c r="AX178" s="58"/>
      <c r="AY178" s="58"/>
      <c r="AZ178" s="58"/>
      <c r="BA178" s="58"/>
      <c r="BB178" s="58"/>
      <c r="BC178" s="58"/>
      <c r="BD178" s="58"/>
      <c r="BE178" s="58"/>
      <c r="BF178" s="58"/>
      <c r="BG178" s="59">
        <f t="shared" si="452"/>
        <v>0</v>
      </c>
      <c r="BH178" s="58"/>
      <c r="BI178" s="58"/>
      <c r="BJ178" s="58"/>
      <c r="BK178" s="58"/>
      <c r="BL178" s="58"/>
      <c r="BM178" s="58"/>
      <c r="BN178" s="58"/>
      <c r="BO178" s="58"/>
      <c r="BP178" s="58"/>
      <c r="BQ178" s="58"/>
      <c r="BR178" s="59">
        <f t="shared" si="453"/>
        <v>0</v>
      </c>
      <c r="BS178" s="58"/>
      <c r="BT178" s="58"/>
      <c r="BU178" s="58"/>
      <c r="BV178" s="58"/>
      <c r="BW178" s="58"/>
      <c r="BX178" s="58"/>
      <c r="BY178" s="58"/>
      <c r="BZ178" s="58"/>
      <c r="CA178" s="58"/>
      <c r="CB178" s="58"/>
      <c r="CC178" s="59">
        <f t="shared" si="454"/>
        <v>0</v>
      </c>
      <c r="CD178" s="58"/>
      <c r="CE178" s="58"/>
      <c r="CF178" s="58"/>
      <c r="CG178" s="58"/>
      <c r="CH178" s="58"/>
      <c r="CI178" s="58"/>
      <c r="CJ178" s="58"/>
      <c r="CK178" s="58"/>
      <c r="CL178" s="60"/>
      <c r="CM178" s="60"/>
      <c r="CN178" s="61">
        <f t="shared" si="455"/>
        <v>0</v>
      </c>
      <c r="CO178" s="52"/>
      <c r="CP178" s="62" t="s">
        <v>2166</v>
      </c>
      <c r="CQ178" s="52"/>
      <c r="CR178" s="62"/>
      <c r="CS178" s="64"/>
      <c r="CT178" s="64"/>
      <c r="CU178" s="55" t="s">
        <v>2165</v>
      </c>
      <c r="CV178" s="56" t="s">
        <v>31</v>
      </c>
      <c r="CW178" s="57">
        <v>3</v>
      </c>
      <c r="CX178" s="58" t="s">
        <v>2167</v>
      </c>
      <c r="CY178" s="58" t="s">
        <v>2168</v>
      </c>
      <c r="CZ178" s="58" t="s">
        <v>2169</v>
      </c>
      <c r="DA178" s="58" t="s">
        <v>2170</v>
      </c>
      <c r="DB178" s="58" t="s">
        <v>2171</v>
      </c>
      <c r="DC178" s="58" t="s">
        <v>2172</v>
      </c>
      <c r="DD178" s="58" t="s">
        <v>2173</v>
      </c>
      <c r="DE178" s="58" t="s">
        <v>2174</v>
      </c>
      <c r="DF178" s="58" t="s">
        <v>2175</v>
      </c>
      <c r="DG178" s="58" t="s">
        <v>2176</v>
      </c>
      <c r="DH178" s="59" t="s">
        <v>2177</v>
      </c>
      <c r="DI178" s="58" t="s">
        <v>2167</v>
      </c>
      <c r="DJ178" s="58" t="s">
        <v>2168</v>
      </c>
      <c r="DK178" s="58" t="s">
        <v>2169</v>
      </c>
      <c r="DL178" s="58" t="s">
        <v>2170</v>
      </c>
      <c r="DM178" s="58" t="s">
        <v>2171</v>
      </c>
      <c r="DN178" s="58" t="s">
        <v>2172</v>
      </c>
      <c r="DO178" s="58" t="s">
        <v>2173</v>
      </c>
      <c r="DP178" s="58" t="s">
        <v>2174</v>
      </c>
      <c r="DQ178" s="58" t="s">
        <v>2175</v>
      </c>
      <c r="DR178" s="58" t="s">
        <v>2176</v>
      </c>
      <c r="DS178" s="59" t="s">
        <v>2177</v>
      </c>
      <c r="DT178" s="58" t="s">
        <v>2167</v>
      </c>
      <c r="DU178" s="58" t="s">
        <v>2168</v>
      </c>
      <c r="DV178" s="58" t="s">
        <v>2169</v>
      </c>
      <c r="DW178" s="58" t="s">
        <v>2170</v>
      </c>
      <c r="DX178" s="58" t="s">
        <v>2171</v>
      </c>
      <c r="DY178" s="58" t="s">
        <v>2172</v>
      </c>
      <c r="DZ178" s="58" t="s">
        <v>2173</v>
      </c>
      <c r="EA178" s="58" t="s">
        <v>2174</v>
      </c>
      <c r="EB178" s="58" t="s">
        <v>2175</v>
      </c>
      <c r="EC178" s="58" t="s">
        <v>2176</v>
      </c>
      <c r="ED178" s="59" t="s">
        <v>2177</v>
      </c>
      <c r="EE178" s="58" t="s">
        <v>2167</v>
      </c>
      <c r="EF178" s="58" t="s">
        <v>2168</v>
      </c>
      <c r="EG178" s="58" t="s">
        <v>2169</v>
      </c>
      <c r="EH178" s="58" t="s">
        <v>2170</v>
      </c>
      <c r="EI178" s="58" t="s">
        <v>2171</v>
      </c>
      <c r="EJ178" s="58" t="s">
        <v>2172</v>
      </c>
      <c r="EK178" s="58" t="s">
        <v>2173</v>
      </c>
      <c r="EL178" s="58" t="s">
        <v>2174</v>
      </c>
      <c r="EM178" s="58" t="s">
        <v>2175</v>
      </c>
      <c r="EN178" s="58" t="s">
        <v>2176</v>
      </c>
      <c r="EO178" s="59" t="s">
        <v>2177</v>
      </c>
      <c r="EP178" s="58" t="s">
        <v>2167</v>
      </c>
      <c r="EQ178" s="58" t="s">
        <v>2168</v>
      </c>
      <c r="ER178" s="58" t="s">
        <v>2169</v>
      </c>
      <c r="ES178" s="58" t="s">
        <v>2170</v>
      </c>
      <c r="ET178" s="58" t="s">
        <v>2171</v>
      </c>
      <c r="EU178" s="58" t="s">
        <v>2172</v>
      </c>
      <c r="EV178" s="58" t="s">
        <v>2173</v>
      </c>
      <c r="EW178" s="58" t="s">
        <v>2174</v>
      </c>
      <c r="EX178" s="58" t="s">
        <v>2175</v>
      </c>
      <c r="EY178" s="58" t="s">
        <v>2176</v>
      </c>
      <c r="EZ178" s="59" t="s">
        <v>2177</v>
      </c>
      <c r="FA178" s="58" t="s">
        <v>2167</v>
      </c>
      <c r="FB178" s="58" t="s">
        <v>2168</v>
      </c>
      <c r="FC178" s="58" t="s">
        <v>2169</v>
      </c>
      <c r="FD178" s="58" t="s">
        <v>2170</v>
      </c>
      <c r="FE178" s="58" t="s">
        <v>2171</v>
      </c>
      <c r="FF178" s="58" t="s">
        <v>2172</v>
      </c>
      <c r="FG178" s="58" t="s">
        <v>2173</v>
      </c>
      <c r="FH178" s="58" t="s">
        <v>2174</v>
      </c>
      <c r="FI178" s="58" t="s">
        <v>2175</v>
      </c>
      <c r="FJ178" s="58" t="s">
        <v>2176</v>
      </c>
      <c r="FK178" s="59" t="s">
        <v>2177</v>
      </c>
      <c r="FL178" s="58" t="s">
        <v>2167</v>
      </c>
      <c r="FM178" s="58" t="s">
        <v>2168</v>
      </c>
      <c r="FN178" s="58" t="s">
        <v>2169</v>
      </c>
      <c r="FO178" s="58" t="s">
        <v>2170</v>
      </c>
      <c r="FP178" s="58" t="s">
        <v>2171</v>
      </c>
      <c r="FQ178" s="58" t="s">
        <v>2172</v>
      </c>
      <c r="FR178" s="58" t="s">
        <v>2173</v>
      </c>
      <c r="FS178" s="58" t="s">
        <v>2174</v>
      </c>
      <c r="FT178" s="58" t="s">
        <v>2175</v>
      </c>
      <c r="FU178" s="58" t="s">
        <v>2176</v>
      </c>
      <c r="FV178" s="59" t="s">
        <v>2177</v>
      </c>
      <c r="FW178" s="58" t="s">
        <v>2167</v>
      </c>
      <c r="FX178" s="58" t="s">
        <v>2168</v>
      </c>
      <c r="FY178" s="58" t="s">
        <v>2169</v>
      </c>
      <c r="FZ178" s="58" t="s">
        <v>2170</v>
      </c>
      <c r="GA178" s="58" t="s">
        <v>2171</v>
      </c>
      <c r="GB178" s="58" t="s">
        <v>2172</v>
      </c>
      <c r="GC178" s="58" t="s">
        <v>2173</v>
      </c>
      <c r="GD178" s="58" t="s">
        <v>2174</v>
      </c>
      <c r="GE178" s="60" t="s">
        <v>2175</v>
      </c>
      <c r="GF178" s="60" t="s">
        <v>2176</v>
      </c>
      <c r="GG178" s="61" t="s">
        <v>2177</v>
      </c>
      <c r="GH178" s="52"/>
      <c r="GI178" s="62" t="s">
        <v>2166</v>
      </c>
      <c r="GJ178" s="52"/>
      <c r="GK178" s="62"/>
      <c r="GL178" s="64"/>
    </row>
    <row r="179" spans="1:194" ht="20.25" hidden="1" customHeight="1" x14ac:dyDescent="0.2">
      <c r="A179" s="13"/>
      <c r="B179" s="55" t="s">
        <v>2178</v>
      </c>
      <c r="C179" s="56" t="s">
        <v>31</v>
      </c>
      <c r="D179" s="57">
        <v>3</v>
      </c>
      <c r="E179" s="58"/>
      <c r="F179" s="58"/>
      <c r="G179" s="58"/>
      <c r="H179" s="58"/>
      <c r="I179" s="58"/>
      <c r="J179" s="58"/>
      <c r="K179" s="58"/>
      <c r="L179" s="58"/>
      <c r="M179" s="58"/>
      <c r="N179" s="58"/>
      <c r="O179" s="59">
        <f t="shared" si="448"/>
        <v>0</v>
      </c>
      <c r="P179" s="58"/>
      <c r="Q179" s="58"/>
      <c r="R179" s="58"/>
      <c r="S179" s="58"/>
      <c r="T179" s="58"/>
      <c r="U179" s="58"/>
      <c r="V179" s="58"/>
      <c r="W179" s="58"/>
      <c r="X179" s="58"/>
      <c r="Y179" s="58"/>
      <c r="Z179" s="59">
        <f t="shared" si="449"/>
        <v>0</v>
      </c>
      <c r="AA179" s="58"/>
      <c r="AB179" s="58"/>
      <c r="AC179" s="58"/>
      <c r="AD179" s="58"/>
      <c r="AE179" s="58"/>
      <c r="AF179" s="58"/>
      <c r="AG179" s="58"/>
      <c r="AH179" s="58"/>
      <c r="AI179" s="58"/>
      <c r="AJ179" s="58"/>
      <c r="AK179" s="59">
        <f t="shared" si="450"/>
        <v>0</v>
      </c>
      <c r="AL179" s="58"/>
      <c r="AM179" s="58"/>
      <c r="AN179" s="58"/>
      <c r="AO179" s="58"/>
      <c r="AP179" s="58"/>
      <c r="AQ179" s="58"/>
      <c r="AR179" s="58"/>
      <c r="AS179" s="58"/>
      <c r="AT179" s="58"/>
      <c r="AU179" s="58"/>
      <c r="AV179" s="59">
        <f t="shared" si="451"/>
        <v>0</v>
      </c>
      <c r="AW179" s="58"/>
      <c r="AX179" s="58"/>
      <c r="AY179" s="58"/>
      <c r="AZ179" s="58"/>
      <c r="BA179" s="58"/>
      <c r="BB179" s="58"/>
      <c r="BC179" s="58"/>
      <c r="BD179" s="58"/>
      <c r="BE179" s="58"/>
      <c r="BF179" s="58"/>
      <c r="BG179" s="59">
        <f t="shared" si="452"/>
        <v>0</v>
      </c>
      <c r="BH179" s="58"/>
      <c r="BI179" s="58"/>
      <c r="BJ179" s="58"/>
      <c r="BK179" s="58"/>
      <c r="BL179" s="58"/>
      <c r="BM179" s="58"/>
      <c r="BN179" s="58"/>
      <c r="BO179" s="58"/>
      <c r="BP179" s="58"/>
      <c r="BQ179" s="58"/>
      <c r="BR179" s="59">
        <f t="shared" si="453"/>
        <v>0</v>
      </c>
      <c r="BS179" s="58"/>
      <c r="BT179" s="58"/>
      <c r="BU179" s="58"/>
      <c r="BV179" s="58"/>
      <c r="BW179" s="58"/>
      <c r="BX179" s="58"/>
      <c r="BY179" s="58"/>
      <c r="BZ179" s="58"/>
      <c r="CA179" s="58"/>
      <c r="CB179" s="58"/>
      <c r="CC179" s="59">
        <f t="shared" si="454"/>
        <v>0</v>
      </c>
      <c r="CD179" s="58"/>
      <c r="CE179" s="58"/>
      <c r="CF179" s="58"/>
      <c r="CG179" s="58"/>
      <c r="CH179" s="58"/>
      <c r="CI179" s="58"/>
      <c r="CJ179" s="58"/>
      <c r="CK179" s="58"/>
      <c r="CL179" s="60"/>
      <c r="CM179" s="60"/>
      <c r="CN179" s="61">
        <f t="shared" si="455"/>
        <v>0</v>
      </c>
      <c r="CO179" s="52"/>
      <c r="CP179" s="62" t="s">
        <v>2179</v>
      </c>
      <c r="CQ179" s="52"/>
      <c r="CR179" s="62"/>
      <c r="CS179" s="64"/>
      <c r="CT179" s="64"/>
      <c r="CU179" s="55" t="s">
        <v>2178</v>
      </c>
      <c r="CV179" s="56" t="s">
        <v>31</v>
      </c>
      <c r="CW179" s="57">
        <v>3</v>
      </c>
      <c r="CX179" s="58" t="s">
        <v>2180</v>
      </c>
      <c r="CY179" s="58" t="s">
        <v>2181</v>
      </c>
      <c r="CZ179" s="58" t="s">
        <v>2182</v>
      </c>
      <c r="DA179" s="58" t="s">
        <v>2183</v>
      </c>
      <c r="DB179" s="58" t="s">
        <v>2184</v>
      </c>
      <c r="DC179" s="58" t="s">
        <v>2185</v>
      </c>
      <c r="DD179" s="58" t="s">
        <v>2186</v>
      </c>
      <c r="DE179" s="58" t="s">
        <v>2187</v>
      </c>
      <c r="DF179" s="58" t="s">
        <v>2188</v>
      </c>
      <c r="DG179" s="58" t="s">
        <v>2189</v>
      </c>
      <c r="DH179" s="59" t="s">
        <v>2190</v>
      </c>
      <c r="DI179" s="58" t="s">
        <v>2180</v>
      </c>
      <c r="DJ179" s="58" t="s">
        <v>2181</v>
      </c>
      <c r="DK179" s="58" t="s">
        <v>2182</v>
      </c>
      <c r="DL179" s="58" t="s">
        <v>2183</v>
      </c>
      <c r="DM179" s="58" t="s">
        <v>2184</v>
      </c>
      <c r="DN179" s="58" t="s">
        <v>2185</v>
      </c>
      <c r="DO179" s="58" t="s">
        <v>2186</v>
      </c>
      <c r="DP179" s="58" t="s">
        <v>2187</v>
      </c>
      <c r="DQ179" s="58" t="s">
        <v>2188</v>
      </c>
      <c r="DR179" s="58" t="s">
        <v>2189</v>
      </c>
      <c r="DS179" s="59" t="s">
        <v>2190</v>
      </c>
      <c r="DT179" s="58" t="s">
        <v>2180</v>
      </c>
      <c r="DU179" s="58" t="s">
        <v>2181</v>
      </c>
      <c r="DV179" s="58" t="s">
        <v>2182</v>
      </c>
      <c r="DW179" s="58" t="s">
        <v>2183</v>
      </c>
      <c r="DX179" s="58" t="s">
        <v>2184</v>
      </c>
      <c r="DY179" s="58" t="s">
        <v>2185</v>
      </c>
      <c r="DZ179" s="58" t="s">
        <v>2186</v>
      </c>
      <c r="EA179" s="58" t="s">
        <v>2187</v>
      </c>
      <c r="EB179" s="58" t="s">
        <v>2188</v>
      </c>
      <c r="EC179" s="58" t="s">
        <v>2189</v>
      </c>
      <c r="ED179" s="59" t="s">
        <v>2190</v>
      </c>
      <c r="EE179" s="58" t="s">
        <v>2180</v>
      </c>
      <c r="EF179" s="58" t="s">
        <v>2181</v>
      </c>
      <c r="EG179" s="58" t="s">
        <v>2182</v>
      </c>
      <c r="EH179" s="58" t="s">
        <v>2183</v>
      </c>
      <c r="EI179" s="58" t="s">
        <v>2184</v>
      </c>
      <c r="EJ179" s="58" t="s">
        <v>2185</v>
      </c>
      <c r="EK179" s="58" t="s">
        <v>2186</v>
      </c>
      <c r="EL179" s="58" t="s">
        <v>2187</v>
      </c>
      <c r="EM179" s="58" t="s">
        <v>2188</v>
      </c>
      <c r="EN179" s="58" t="s">
        <v>2189</v>
      </c>
      <c r="EO179" s="59" t="s">
        <v>2190</v>
      </c>
      <c r="EP179" s="58" t="s">
        <v>2180</v>
      </c>
      <c r="EQ179" s="58" t="s">
        <v>2181</v>
      </c>
      <c r="ER179" s="58" t="s">
        <v>2182</v>
      </c>
      <c r="ES179" s="58" t="s">
        <v>2183</v>
      </c>
      <c r="ET179" s="58" t="s">
        <v>2184</v>
      </c>
      <c r="EU179" s="58" t="s">
        <v>2185</v>
      </c>
      <c r="EV179" s="58" t="s">
        <v>2186</v>
      </c>
      <c r="EW179" s="58" t="s">
        <v>2187</v>
      </c>
      <c r="EX179" s="58" t="s">
        <v>2188</v>
      </c>
      <c r="EY179" s="58" t="s">
        <v>2189</v>
      </c>
      <c r="EZ179" s="59" t="s">
        <v>2190</v>
      </c>
      <c r="FA179" s="58" t="s">
        <v>2180</v>
      </c>
      <c r="FB179" s="58" t="s">
        <v>2181</v>
      </c>
      <c r="FC179" s="58" t="s">
        <v>2182</v>
      </c>
      <c r="FD179" s="58" t="s">
        <v>2183</v>
      </c>
      <c r="FE179" s="58" t="s">
        <v>2184</v>
      </c>
      <c r="FF179" s="58" t="s">
        <v>2185</v>
      </c>
      <c r="FG179" s="58" t="s">
        <v>2186</v>
      </c>
      <c r="FH179" s="58" t="s">
        <v>2187</v>
      </c>
      <c r="FI179" s="58" t="s">
        <v>2188</v>
      </c>
      <c r="FJ179" s="58" t="s">
        <v>2189</v>
      </c>
      <c r="FK179" s="59" t="s">
        <v>2190</v>
      </c>
      <c r="FL179" s="58" t="s">
        <v>2180</v>
      </c>
      <c r="FM179" s="58" t="s">
        <v>2181</v>
      </c>
      <c r="FN179" s="58" t="s">
        <v>2182</v>
      </c>
      <c r="FO179" s="58" t="s">
        <v>2183</v>
      </c>
      <c r="FP179" s="58" t="s">
        <v>2184</v>
      </c>
      <c r="FQ179" s="58" t="s">
        <v>2185</v>
      </c>
      <c r="FR179" s="58" t="s">
        <v>2186</v>
      </c>
      <c r="FS179" s="58" t="s">
        <v>2187</v>
      </c>
      <c r="FT179" s="58" t="s">
        <v>2188</v>
      </c>
      <c r="FU179" s="58" t="s">
        <v>2189</v>
      </c>
      <c r="FV179" s="59" t="s">
        <v>2190</v>
      </c>
      <c r="FW179" s="58" t="s">
        <v>2180</v>
      </c>
      <c r="FX179" s="58" t="s">
        <v>2181</v>
      </c>
      <c r="FY179" s="58" t="s">
        <v>2182</v>
      </c>
      <c r="FZ179" s="58" t="s">
        <v>2183</v>
      </c>
      <c r="GA179" s="58" t="s">
        <v>2184</v>
      </c>
      <c r="GB179" s="58" t="s">
        <v>2185</v>
      </c>
      <c r="GC179" s="58" t="s">
        <v>2186</v>
      </c>
      <c r="GD179" s="58" t="s">
        <v>2187</v>
      </c>
      <c r="GE179" s="60" t="s">
        <v>2188</v>
      </c>
      <c r="GF179" s="60" t="s">
        <v>2189</v>
      </c>
      <c r="GG179" s="61" t="s">
        <v>2190</v>
      </c>
      <c r="GH179" s="52"/>
      <c r="GI179" s="62" t="s">
        <v>2179</v>
      </c>
      <c r="GJ179" s="52"/>
      <c r="GK179" s="62"/>
      <c r="GL179" s="64"/>
    </row>
    <row r="180" spans="1:194" ht="20.25" hidden="1" customHeight="1" x14ac:dyDescent="0.2">
      <c r="A180" s="13"/>
      <c r="B180" s="55" t="s">
        <v>2191</v>
      </c>
      <c r="C180" s="56" t="s">
        <v>31</v>
      </c>
      <c r="D180" s="57">
        <v>3</v>
      </c>
      <c r="E180" s="59">
        <f t="shared" ref="E180:L180" si="488">IFERROR(SUM(E178:E179), 0)</f>
        <v>0</v>
      </c>
      <c r="F180" s="59">
        <f t="shared" si="488"/>
        <v>0</v>
      </c>
      <c r="G180" s="59">
        <f t="shared" si="488"/>
        <v>0</v>
      </c>
      <c r="H180" s="59">
        <f t="shared" si="488"/>
        <v>0</v>
      </c>
      <c r="I180" s="59">
        <f t="shared" si="488"/>
        <v>0</v>
      </c>
      <c r="J180" s="59">
        <f t="shared" si="488"/>
        <v>0</v>
      </c>
      <c r="K180" s="59">
        <f t="shared" si="488"/>
        <v>0</v>
      </c>
      <c r="L180" s="59">
        <f t="shared" si="488"/>
        <v>0</v>
      </c>
      <c r="M180" s="59">
        <f>IFERROR(SUM(M178:M179), 0)</f>
        <v>0</v>
      </c>
      <c r="N180" s="59">
        <f>IFERROR(SUM(N178:N179), 0)</f>
        <v>0</v>
      </c>
      <c r="O180" s="59">
        <f t="shared" si="448"/>
        <v>0</v>
      </c>
      <c r="P180" s="59">
        <f t="shared" ref="P180:Y180" si="489">IFERROR(SUM(P178:P179), 0)</f>
        <v>0</v>
      </c>
      <c r="Q180" s="59">
        <f t="shared" si="489"/>
        <v>0</v>
      </c>
      <c r="R180" s="59">
        <f t="shared" si="489"/>
        <v>0</v>
      </c>
      <c r="S180" s="59">
        <f t="shared" si="489"/>
        <v>0</v>
      </c>
      <c r="T180" s="59">
        <f t="shared" si="489"/>
        <v>0</v>
      </c>
      <c r="U180" s="59">
        <f t="shared" si="489"/>
        <v>0</v>
      </c>
      <c r="V180" s="59">
        <f t="shared" si="489"/>
        <v>0</v>
      </c>
      <c r="W180" s="59">
        <f t="shared" si="489"/>
        <v>0</v>
      </c>
      <c r="X180" s="59">
        <f t="shared" si="489"/>
        <v>0</v>
      </c>
      <c r="Y180" s="59">
        <f t="shared" si="489"/>
        <v>0</v>
      </c>
      <c r="Z180" s="59">
        <f t="shared" si="449"/>
        <v>0</v>
      </c>
      <c r="AA180" s="59">
        <f t="shared" ref="AA180:AJ180" si="490">IFERROR(SUM(AA178:AA179), 0)</f>
        <v>0</v>
      </c>
      <c r="AB180" s="59">
        <f t="shared" si="490"/>
        <v>0</v>
      </c>
      <c r="AC180" s="59">
        <f t="shared" si="490"/>
        <v>0</v>
      </c>
      <c r="AD180" s="59">
        <f t="shared" si="490"/>
        <v>0</v>
      </c>
      <c r="AE180" s="59">
        <f t="shared" si="490"/>
        <v>0</v>
      </c>
      <c r="AF180" s="59">
        <f t="shared" si="490"/>
        <v>0</v>
      </c>
      <c r="AG180" s="59">
        <f t="shared" si="490"/>
        <v>0</v>
      </c>
      <c r="AH180" s="59">
        <f t="shared" si="490"/>
        <v>0</v>
      </c>
      <c r="AI180" s="59">
        <f t="shared" si="490"/>
        <v>0</v>
      </c>
      <c r="AJ180" s="59">
        <f t="shared" si="490"/>
        <v>0</v>
      </c>
      <c r="AK180" s="59">
        <f t="shared" si="450"/>
        <v>0</v>
      </c>
      <c r="AL180" s="59">
        <f t="shared" ref="AL180:AU180" si="491">IFERROR(SUM(AL178:AL179), 0)</f>
        <v>0</v>
      </c>
      <c r="AM180" s="59">
        <f t="shared" si="491"/>
        <v>0</v>
      </c>
      <c r="AN180" s="59">
        <f t="shared" si="491"/>
        <v>0</v>
      </c>
      <c r="AO180" s="59">
        <f t="shared" si="491"/>
        <v>0</v>
      </c>
      <c r="AP180" s="59">
        <f t="shared" si="491"/>
        <v>0</v>
      </c>
      <c r="AQ180" s="59">
        <f t="shared" si="491"/>
        <v>0</v>
      </c>
      <c r="AR180" s="59">
        <f t="shared" si="491"/>
        <v>0</v>
      </c>
      <c r="AS180" s="59">
        <f t="shared" si="491"/>
        <v>0</v>
      </c>
      <c r="AT180" s="59">
        <f t="shared" si="491"/>
        <v>0</v>
      </c>
      <c r="AU180" s="59">
        <f t="shared" si="491"/>
        <v>0</v>
      </c>
      <c r="AV180" s="59">
        <f t="shared" si="451"/>
        <v>0</v>
      </c>
      <c r="AW180" s="59">
        <f t="shared" ref="AW180:BF180" si="492">IFERROR(SUM(AW178:AW179), 0)</f>
        <v>0</v>
      </c>
      <c r="AX180" s="59">
        <f t="shared" si="492"/>
        <v>0</v>
      </c>
      <c r="AY180" s="59">
        <f t="shared" si="492"/>
        <v>0</v>
      </c>
      <c r="AZ180" s="59">
        <f t="shared" si="492"/>
        <v>0</v>
      </c>
      <c r="BA180" s="59">
        <f t="shared" si="492"/>
        <v>0</v>
      </c>
      <c r="BB180" s="59">
        <f t="shared" si="492"/>
        <v>0</v>
      </c>
      <c r="BC180" s="59">
        <f t="shared" si="492"/>
        <v>0</v>
      </c>
      <c r="BD180" s="59">
        <f t="shared" si="492"/>
        <v>0</v>
      </c>
      <c r="BE180" s="59">
        <f t="shared" si="492"/>
        <v>0</v>
      </c>
      <c r="BF180" s="59">
        <f t="shared" si="492"/>
        <v>0</v>
      </c>
      <c r="BG180" s="59">
        <f t="shared" si="452"/>
        <v>0</v>
      </c>
      <c r="BH180" s="59">
        <f t="shared" ref="BH180:BQ180" si="493">IFERROR(SUM(BH178:BH179), 0)</f>
        <v>0</v>
      </c>
      <c r="BI180" s="59">
        <f t="shared" si="493"/>
        <v>0</v>
      </c>
      <c r="BJ180" s="59">
        <f t="shared" si="493"/>
        <v>0</v>
      </c>
      <c r="BK180" s="59">
        <f t="shared" si="493"/>
        <v>0</v>
      </c>
      <c r="BL180" s="59">
        <f t="shared" si="493"/>
        <v>0</v>
      </c>
      <c r="BM180" s="59">
        <f t="shared" si="493"/>
        <v>0</v>
      </c>
      <c r="BN180" s="59">
        <f t="shared" si="493"/>
        <v>0</v>
      </c>
      <c r="BO180" s="59">
        <f t="shared" si="493"/>
        <v>0</v>
      </c>
      <c r="BP180" s="59">
        <f t="shared" si="493"/>
        <v>0</v>
      </c>
      <c r="BQ180" s="59">
        <f t="shared" si="493"/>
        <v>0</v>
      </c>
      <c r="BR180" s="59">
        <f t="shared" si="453"/>
        <v>0</v>
      </c>
      <c r="BS180" s="59">
        <f t="shared" ref="BS180:CB180" si="494">IFERROR(SUM(BS178:BS179), 0)</f>
        <v>0</v>
      </c>
      <c r="BT180" s="59">
        <f t="shared" si="494"/>
        <v>0</v>
      </c>
      <c r="BU180" s="59">
        <f t="shared" si="494"/>
        <v>0</v>
      </c>
      <c r="BV180" s="59">
        <f t="shared" si="494"/>
        <v>0</v>
      </c>
      <c r="BW180" s="59">
        <f t="shared" si="494"/>
        <v>0</v>
      </c>
      <c r="BX180" s="59">
        <f t="shared" si="494"/>
        <v>0</v>
      </c>
      <c r="BY180" s="59">
        <f t="shared" si="494"/>
        <v>0</v>
      </c>
      <c r="BZ180" s="59">
        <f t="shared" si="494"/>
        <v>0</v>
      </c>
      <c r="CA180" s="59">
        <f t="shared" si="494"/>
        <v>0</v>
      </c>
      <c r="CB180" s="59">
        <f t="shared" si="494"/>
        <v>0</v>
      </c>
      <c r="CC180" s="59">
        <f t="shared" si="454"/>
        <v>0</v>
      </c>
      <c r="CD180" s="59">
        <f t="shared" ref="CD180:CM180" si="495">IFERROR(SUM(CD178:CD179), 0)</f>
        <v>0</v>
      </c>
      <c r="CE180" s="59">
        <f t="shared" si="495"/>
        <v>0</v>
      </c>
      <c r="CF180" s="59">
        <f t="shared" si="495"/>
        <v>0</v>
      </c>
      <c r="CG180" s="59">
        <f t="shared" si="495"/>
        <v>0</v>
      </c>
      <c r="CH180" s="59">
        <f t="shared" si="495"/>
        <v>0</v>
      </c>
      <c r="CI180" s="59">
        <f t="shared" si="495"/>
        <v>0</v>
      </c>
      <c r="CJ180" s="59">
        <f t="shared" si="495"/>
        <v>0</v>
      </c>
      <c r="CK180" s="59">
        <f t="shared" si="495"/>
        <v>0</v>
      </c>
      <c r="CL180" s="63">
        <f t="shared" si="495"/>
        <v>0</v>
      </c>
      <c r="CM180" s="63">
        <f t="shared" si="495"/>
        <v>0</v>
      </c>
      <c r="CN180" s="61">
        <f t="shared" si="455"/>
        <v>0</v>
      </c>
      <c r="CO180" s="52"/>
      <c r="CP180" s="62" t="s">
        <v>2192</v>
      </c>
      <c r="CQ180" s="52"/>
      <c r="CR180" s="62"/>
      <c r="CS180" s="64"/>
      <c r="CT180" s="64"/>
      <c r="CU180" s="55" t="s">
        <v>2191</v>
      </c>
      <c r="CV180" s="56" t="s">
        <v>31</v>
      </c>
      <c r="CW180" s="57">
        <v>3</v>
      </c>
      <c r="CX180" s="59" t="s">
        <v>2193</v>
      </c>
      <c r="CY180" s="59" t="s">
        <v>2194</v>
      </c>
      <c r="CZ180" s="59" t="s">
        <v>2195</v>
      </c>
      <c r="DA180" s="59" t="s">
        <v>2196</v>
      </c>
      <c r="DB180" s="59" t="s">
        <v>2197</v>
      </c>
      <c r="DC180" s="59" t="s">
        <v>2198</v>
      </c>
      <c r="DD180" s="59" t="s">
        <v>2199</v>
      </c>
      <c r="DE180" s="59" t="s">
        <v>2200</v>
      </c>
      <c r="DF180" s="59" t="s">
        <v>2201</v>
      </c>
      <c r="DG180" s="59" t="s">
        <v>2202</v>
      </c>
      <c r="DH180" s="59" t="s">
        <v>2203</v>
      </c>
      <c r="DI180" s="59" t="s">
        <v>2193</v>
      </c>
      <c r="DJ180" s="59" t="s">
        <v>2194</v>
      </c>
      <c r="DK180" s="59" t="s">
        <v>2195</v>
      </c>
      <c r="DL180" s="59" t="s">
        <v>2196</v>
      </c>
      <c r="DM180" s="59" t="s">
        <v>2197</v>
      </c>
      <c r="DN180" s="59" t="s">
        <v>2198</v>
      </c>
      <c r="DO180" s="59" t="s">
        <v>2199</v>
      </c>
      <c r="DP180" s="59" t="s">
        <v>2200</v>
      </c>
      <c r="DQ180" s="59" t="s">
        <v>2201</v>
      </c>
      <c r="DR180" s="59" t="s">
        <v>2202</v>
      </c>
      <c r="DS180" s="59" t="s">
        <v>2203</v>
      </c>
      <c r="DT180" s="59" t="s">
        <v>2193</v>
      </c>
      <c r="DU180" s="59" t="s">
        <v>2194</v>
      </c>
      <c r="DV180" s="59" t="s">
        <v>2195</v>
      </c>
      <c r="DW180" s="59" t="s">
        <v>2196</v>
      </c>
      <c r="DX180" s="59" t="s">
        <v>2197</v>
      </c>
      <c r="DY180" s="59" t="s">
        <v>2198</v>
      </c>
      <c r="DZ180" s="59" t="s">
        <v>2199</v>
      </c>
      <c r="EA180" s="59" t="s">
        <v>2200</v>
      </c>
      <c r="EB180" s="59" t="s">
        <v>2201</v>
      </c>
      <c r="EC180" s="59" t="s">
        <v>2202</v>
      </c>
      <c r="ED180" s="59" t="s">
        <v>2203</v>
      </c>
      <c r="EE180" s="59" t="s">
        <v>2193</v>
      </c>
      <c r="EF180" s="59" t="s">
        <v>2194</v>
      </c>
      <c r="EG180" s="59" t="s">
        <v>2195</v>
      </c>
      <c r="EH180" s="59" t="s">
        <v>2196</v>
      </c>
      <c r="EI180" s="59" t="s">
        <v>2197</v>
      </c>
      <c r="EJ180" s="59" t="s">
        <v>2198</v>
      </c>
      <c r="EK180" s="59" t="s">
        <v>2199</v>
      </c>
      <c r="EL180" s="59" t="s">
        <v>2200</v>
      </c>
      <c r="EM180" s="59" t="s">
        <v>2201</v>
      </c>
      <c r="EN180" s="59" t="s">
        <v>2202</v>
      </c>
      <c r="EO180" s="59" t="s">
        <v>2203</v>
      </c>
      <c r="EP180" s="59" t="s">
        <v>2193</v>
      </c>
      <c r="EQ180" s="59" t="s">
        <v>2194</v>
      </c>
      <c r="ER180" s="59" t="s">
        <v>2195</v>
      </c>
      <c r="ES180" s="59" t="s">
        <v>2196</v>
      </c>
      <c r="ET180" s="59" t="s">
        <v>2197</v>
      </c>
      <c r="EU180" s="59" t="s">
        <v>2198</v>
      </c>
      <c r="EV180" s="59" t="s">
        <v>2199</v>
      </c>
      <c r="EW180" s="59" t="s">
        <v>2200</v>
      </c>
      <c r="EX180" s="59" t="s">
        <v>2201</v>
      </c>
      <c r="EY180" s="59" t="s">
        <v>2202</v>
      </c>
      <c r="EZ180" s="59" t="s">
        <v>2203</v>
      </c>
      <c r="FA180" s="59" t="s">
        <v>2193</v>
      </c>
      <c r="FB180" s="59" t="s">
        <v>2194</v>
      </c>
      <c r="FC180" s="59" t="s">
        <v>2195</v>
      </c>
      <c r="FD180" s="59" t="s">
        <v>2196</v>
      </c>
      <c r="FE180" s="59" t="s">
        <v>2197</v>
      </c>
      <c r="FF180" s="59" t="s">
        <v>2198</v>
      </c>
      <c r="FG180" s="59" t="s">
        <v>2199</v>
      </c>
      <c r="FH180" s="59" t="s">
        <v>2200</v>
      </c>
      <c r="FI180" s="59" t="s">
        <v>2201</v>
      </c>
      <c r="FJ180" s="59" t="s">
        <v>2202</v>
      </c>
      <c r="FK180" s="59" t="s">
        <v>2203</v>
      </c>
      <c r="FL180" s="59" t="s">
        <v>2193</v>
      </c>
      <c r="FM180" s="59" t="s">
        <v>2194</v>
      </c>
      <c r="FN180" s="59" t="s">
        <v>2195</v>
      </c>
      <c r="FO180" s="59" t="s">
        <v>2196</v>
      </c>
      <c r="FP180" s="59" t="s">
        <v>2197</v>
      </c>
      <c r="FQ180" s="59" t="s">
        <v>2198</v>
      </c>
      <c r="FR180" s="59" t="s">
        <v>2199</v>
      </c>
      <c r="FS180" s="59" t="s">
        <v>2200</v>
      </c>
      <c r="FT180" s="59" t="s">
        <v>2201</v>
      </c>
      <c r="FU180" s="59" t="s">
        <v>2202</v>
      </c>
      <c r="FV180" s="59" t="s">
        <v>2203</v>
      </c>
      <c r="FW180" s="59" t="s">
        <v>2193</v>
      </c>
      <c r="FX180" s="59" t="s">
        <v>2194</v>
      </c>
      <c r="FY180" s="59" t="s">
        <v>2195</v>
      </c>
      <c r="FZ180" s="59" t="s">
        <v>2196</v>
      </c>
      <c r="GA180" s="59" t="s">
        <v>2197</v>
      </c>
      <c r="GB180" s="59" t="s">
        <v>2198</v>
      </c>
      <c r="GC180" s="59" t="s">
        <v>2199</v>
      </c>
      <c r="GD180" s="59" t="s">
        <v>2200</v>
      </c>
      <c r="GE180" s="63" t="s">
        <v>2201</v>
      </c>
      <c r="GF180" s="63" t="s">
        <v>2202</v>
      </c>
      <c r="GG180" s="61" t="s">
        <v>2203</v>
      </c>
      <c r="GH180" s="52"/>
      <c r="GI180" s="62" t="s">
        <v>2192</v>
      </c>
      <c r="GJ180" s="52"/>
      <c r="GK180" s="62"/>
      <c r="GL180" s="64"/>
    </row>
    <row r="181" spans="1:194" ht="20.25" hidden="1" customHeight="1" x14ac:dyDescent="0.2">
      <c r="A181" s="13"/>
      <c r="B181" s="55" t="s">
        <v>2204</v>
      </c>
      <c r="C181" s="56" t="s">
        <v>31</v>
      </c>
      <c r="D181" s="57">
        <v>3</v>
      </c>
      <c r="E181" s="58"/>
      <c r="F181" s="58"/>
      <c r="G181" s="58"/>
      <c r="H181" s="58"/>
      <c r="I181" s="58"/>
      <c r="J181" s="58"/>
      <c r="K181" s="58"/>
      <c r="L181" s="58"/>
      <c r="M181" s="58"/>
      <c r="N181" s="58"/>
      <c r="O181" s="59">
        <f t="shared" si="448"/>
        <v>0</v>
      </c>
      <c r="P181" s="58"/>
      <c r="Q181" s="58"/>
      <c r="R181" s="58"/>
      <c r="S181" s="58"/>
      <c r="T181" s="58"/>
      <c r="U181" s="58"/>
      <c r="V181" s="58"/>
      <c r="W181" s="58"/>
      <c r="X181" s="58"/>
      <c r="Y181" s="58"/>
      <c r="Z181" s="59">
        <f t="shared" si="449"/>
        <v>0</v>
      </c>
      <c r="AA181" s="58"/>
      <c r="AB181" s="58"/>
      <c r="AC181" s="58"/>
      <c r="AD181" s="58"/>
      <c r="AE181" s="58"/>
      <c r="AF181" s="58"/>
      <c r="AG181" s="58"/>
      <c r="AH181" s="58"/>
      <c r="AI181" s="58"/>
      <c r="AJ181" s="58"/>
      <c r="AK181" s="59">
        <f t="shared" si="450"/>
        <v>0</v>
      </c>
      <c r="AL181" s="58"/>
      <c r="AM181" s="58"/>
      <c r="AN181" s="58"/>
      <c r="AO181" s="58"/>
      <c r="AP181" s="58"/>
      <c r="AQ181" s="58"/>
      <c r="AR181" s="58"/>
      <c r="AS181" s="58"/>
      <c r="AT181" s="58"/>
      <c r="AU181" s="58"/>
      <c r="AV181" s="59">
        <f t="shared" si="451"/>
        <v>0</v>
      </c>
      <c r="AW181" s="58"/>
      <c r="AX181" s="58"/>
      <c r="AY181" s="58"/>
      <c r="AZ181" s="58"/>
      <c r="BA181" s="58"/>
      <c r="BB181" s="58"/>
      <c r="BC181" s="58"/>
      <c r="BD181" s="58"/>
      <c r="BE181" s="58"/>
      <c r="BF181" s="58"/>
      <c r="BG181" s="59">
        <f t="shared" si="452"/>
        <v>0</v>
      </c>
      <c r="BH181" s="58"/>
      <c r="BI181" s="58"/>
      <c r="BJ181" s="58"/>
      <c r="BK181" s="58"/>
      <c r="BL181" s="58"/>
      <c r="BM181" s="58"/>
      <c r="BN181" s="58"/>
      <c r="BO181" s="58"/>
      <c r="BP181" s="58"/>
      <c r="BQ181" s="58"/>
      <c r="BR181" s="59">
        <f t="shared" si="453"/>
        <v>0</v>
      </c>
      <c r="BS181" s="58"/>
      <c r="BT181" s="58"/>
      <c r="BU181" s="58"/>
      <c r="BV181" s="58"/>
      <c r="BW181" s="58"/>
      <c r="BX181" s="58"/>
      <c r="BY181" s="58"/>
      <c r="BZ181" s="58"/>
      <c r="CA181" s="58"/>
      <c r="CB181" s="58"/>
      <c r="CC181" s="59">
        <f t="shared" si="454"/>
        <v>0</v>
      </c>
      <c r="CD181" s="58"/>
      <c r="CE181" s="58"/>
      <c r="CF181" s="58"/>
      <c r="CG181" s="58"/>
      <c r="CH181" s="58"/>
      <c r="CI181" s="58"/>
      <c r="CJ181" s="58"/>
      <c r="CK181" s="58"/>
      <c r="CL181" s="60"/>
      <c r="CM181" s="60"/>
      <c r="CN181" s="61">
        <f t="shared" si="455"/>
        <v>0</v>
      </c>
      <c r="CO181" s="52"/>
      <c r="CP181" s="62" t="s">
        <v>2205</v>
      </c>
      <c r="CQ181" s="52"/>
      <c r="CR181" s="62"/>
      <c r="CS181" s="64"/>
      <c r="CT181" s="64"/>
      <c r="CU181" s="55" t="s">
        <v>2204</v>
      </c>
      <c r="CV181" s="56" t="s">
        <v>31</v>
      </c>
      <c r="CW181" s="57">
        <v>3</v>
      </c>
      <c r="CX181" s="58" t="s">
        <v>2206</v>
      </c>
      <c r="CY181" s="58" t="s">
        <v>2207</v>
      </c>
      <c r="CZ181" s="58" t="s">
        <v>2208</v>
      </c>
      <c r="DA181" s="58" t="s">
        <v>2209</v>
      </c>
      <c r="DB181" s="58" t="s">
        <v>2210</v>
      </c>
      <c r="DC181" s="58" t="s">
        <v>2211</v>
      </c>
      <c r="DD181" s="58" t="s">
        <v>2212</v>
      </c>
      <c r="DE181" s="58" t="s">
        <v>2213</v>
      </c>
      <c r="DF181" s="58" t="s">
        <v>2214</v>
      </c>
      <c r="DG181" s="58" t="s">
        <v>2215</v>
      </c>
      <c r="DH181" s="59" t="s">
        <v>2216</v>
      </c>
      <c r="DI181" s="58" t="s">
        <v>2206</v>
      </c>
      <c r="DJ181" s="58" t="s">
        <v>2207</v>
      </c>
      <c r="DK181" s="58" t="s">
        <v>2208</v>
      </c>
      <c r="DL181" s="58" t="s">
        <v>2209</v>
      </c>
      <c r="DM181" s="58" t="s">
        <v>2210</v>
      </c>
      <c r="DN181" s="58" t="s">
        <v>2211</v>
      </c>
      <c r="DO181" s="58" t="s">
        <v>2212</v>
      </c>
      <c r="DP181" s="58" t="s">
        <v>2213</v>
      </c>
      <c r="DQ181" s="58" t="s">
        <v>2214</v>
      </c>
      <c r="DR181" s="58" t="s">
        <v>2215</v>
      </c>
      <c r="DS181" s="59" t="s">
        <v>2216</v>
      </c>
      <c r="DT181" s="58" t="s">
        <v>2206</v>
      </c>
      <c r="DU181" s="58" t="s">
        <v>2207</v>
      </c>
      <c r="DV181" s="58" t="s">
        <v>2208</v>
      </c>
      <c r="DW181" s="58" t="s">
        <v>2209</v>
      </c>
      <c r="DX181" s="58" t="s">
        <v>2210</v>
      </c>
      <c r="DY181" s="58" t="s">
        <v>2211</v>
      </c>
      <c r="DZ181" s="58" t="s">
        <v>2212</v>
      </c>
      <c r="EA181" s="58" t="s">
        <v>2213</v>
      </c>
      <c r="EB181" s="58" t="s">
        <v>2214</v>
      </c>
      <c r="EC181" s="58" t="s">
        <v>2215</v>
      </c>
      <c r="ED181" s="59" t="s">
        <v>2216</v>
      </c>
      <c r="EE181" s="58" t="s">
        <v>2206</v>
      </c>
      <c r="EF181" s="58" t="s">
        <v>2207</v>
      </c>
      <c r="EG181" s="58" t="s">
        <v>2208</v>
      </c>
      <c r="EH181" s="58" t="s">
        <v>2209</v>
      </c>
      <c r="EI181" s="58" t="s">
        <v>2210</v>
      </c>
      <c r="EJ181" s="58" t="s">
        <v>2211</v>
      </c>
      <c r="EK181" s="58" t="s">
        <v>2212</v>
      </c>
      <c r="EL181" s="58" t="s">
        <v>2213</v>
      </c>
      <c r="EM181" s="58" t="s">
        <v>2214</v>
      </c>
      <c r="EN181" s="58" t="s">
        <v>2215</v>
      </c>
      <c r="EO181" s="59" t="s">
        <v>2216</v>
      </c>
      <c r="EP181" s="58" t="s">
        <v>2206</v>
      </c>
      <c r="EQ181" s="58" t="s">
        <v>2207</v>
      </c>
      <c r="ER181" s="58" t="s">
        <v>2208</v>
      </c>
      <c r="ES181" s="58" t="s">
        <v>2209</v>
      </c>
      <c r="ET181" s="58" t="s">
        <v>2210</v>
      </c>
      <c r="EU181" s="58" t="s">
        <v>2211</v>
      </c>
      <c r="EV181" s="58" t="s">
        <v>2212</v>
      </c>
      <c r="EW181" s="58" t="s">
        <v>2213</v>
      </c>
      <c r="EX181" s="58" t="s">
        <v>2214</v>
      </c>
      <c r="EY181" s="58" t="s">
        <v>2215</v>
      </c>
      <c r="EZ181" s="59" t="s">
        <v>2216</v>
      </c>
      <c r="FA181" s="58" t="s">
        <v>2206</v>
      </c>
      <c r="FB181" s="58" t="s">
        <v>2207</v>
      </c>
      <c r="FC181" s="58" t="s">
        <v>2208</v>
      </c>
      <c r="FD181" s="58" t="s">
        <v>2209</v>
      </c>
      <c r="FE181" s="58" t="s">
        <v>2210</v>
      </c>
      <c r="FF181" s="58" t="s">
        <v>2211</v>
      </c>
      <c r="FG181" s="58" t="s">
        <v>2212</v>
      </c>
      <c r="FH181" s="58" t="s">
        <v>2213</v>
      </c>
      <c r="FI181" s="58" t="s">
        <v>2214</v>
      </c>
      <c r="FJ181" s="58" t="s">
        <v>2215</v>
      </c>
      <c r="FK181" s="59" t="s">
        <v>2216</v>
      </c>
      <c r="FL181" s="58" t="s">
        <v>2206</v>
      </c>
      <c r="FM181" s="58" t="s">
        <v>2207</v>
      </c>
      <c r="FN181" s="58" t="s">
        <v>2208</v>
      </c>
      <c r="FO181" s="58" t="s">
        <v>2209</v>
      </c>
      <c r="FP181" s="58" t="s">
        <v>2210</v>
      </c>
      <c r="FQ181" s="58" t="s">
        <v>2211</v>
      </c>
      <c r="FR181" s="58" t="s">
        <v>2212</v>
      </c>
      <c r="FS181" s="58" t="s">
        <v>2213</v>
      </c>
      <c r="FT181" s="58" t="s">
        <v>2214</v>
      </c>
      <c r="FU181" s="58" t="s">
        <v>2215</v>
      </c>
      <c r="FV181" s="59" t="s">
        <v>2216</v>
      </c>
      <c r="FW181" s="58" t="s">
        <v>2206</v>
      </c>
      <c r="FX181" s="58" t="s">
        <v>2207</v>
      </c>
      <c r="FY181" s="58" t="s">
        <v>2208</v>
      </c>
      <c r="FZ181" s="58" t="s">
        <v>2209</v>
      </c>
      <c r="GA181" s="58" t="s">
        <v>2210</v>
      </c>
      <c r="GB181" s="58" t="s">
        <v>2211</v>
      </c>
      <c r="GC181" s="58" t="s">
        <v>2212</v>
      </c>
      <c r="GD181" s="58" t="s">
        <v>2213</v>
      </c>
      <c r="GE181" s="60" t="s">
        <v>2214</v>
      </c>
      <c r="GF181" s="60" t="s">
        <v>2215</v>
      </c>
      <c r="GG181" s="61" t="s">
        <v>2216</v>
      </c>
      <c r="GH181" s="52"/>
      <c r="GI181" s="62" t="s">
        <v>2205</v>
      </c>
      <c r="GJ181" s="52"/>
      <c r="GK181" s="62"/>
      <c r="GL181" s="64"/>
    </row>
    <row r="182" spans="1:194" ht="20.25" hidden="1" customHeight="1" x14ac:dyDescent="0.2">
      <c r="A182" s="13"/>
      <c r="B182" s="55" t="s">
        <v>2217</v>
      </c>
      <c r="C182" s="56" t="s">
        <v>31</v>
      </c>
      <c r="D182" s="57">
        <v>3</v>
      </c>
      <c r="E182" s="58"/>
      <c r="F182" s="58"/>
      <c r="G182" s="58"/>
      <c r="H182" s="58"/>
      <c r="I182" s="58"/>
      <c r="J182" s="58"/>
      <c r="K182" s="58"/>
      <c r="L182" s="58"/>
      <c r="M182" s="58"/>
      <c r="N182" s="58"/>
      <c r="O182" s="59">
        <f t="shared" si="448"/>
        <v>0</v>
      </c>
      <c r="P182" s="58"/>
      <c r="Q182" s="58"/>
      <c r="R182" s="58"/>
      <c r="S182" s="58"/>
      <c r="T182" s="58"/>
      <c r="U182" s="58"/>
      <c r="V182" s="58"/>
      <c r="W182" s="58"/>
      <c r="X182" s="58"/>
      <c r="Y182" s="58"/>
      <c r="Z182" s="59">
        <f t="shared" si="449"/>
        <v>0</v>
      </c>
      <c r="AA182" s="58"/>
      <c r="AB182" s="58"/>
      <c r="AC182" s="58"/>
      <c r="AD182" s="58"/>
      <c r="AE182" s="58"/>
      <c r="AF182" s="58"/>
      <c r="AG182" s="58"/>
      <c r="AH182" s="58"/>
      <c r="AI182" s="58"/>
      <c r="AJ182" s="58"/>
      <c r="AK182" s="59">
        <f t="shared" si="450"/>
        <v>0</v>
      </c>
      <c r="AL182" s="58"/>
      <c r="AM182" s="58"/>
      <c r="AN182" s="58"/>
      <c r="AO182" s="58"/>
      <c r="AP182" s="58"/>
      <c r="AQ182" s="58"/>
      <c r="AR182" s="58"/>
      <c r="AS182" s="58"/>
      <c r="AT182" s="58"/>
      <c r="AU182" s="58"/>
      <c r="AV182" s="59">
        <f t="shared" si="451"/>
        <v>0</v>
      </c>
      <c r="AW182" s="58"/>
      <c r="AX182" s="58"/>
      <c r="AY182" s="58"/>
      <c r="AZ182" s="58"/>
      <c r="BA182" s="58"/>
      <c r="BB182" s="58"/>
      <c r="BC182" s="58"/>
      <c r="BD182" s="58"/>
      <c r="BE182" s="58"/>
      <c r="BF182" s="58"/>
      <c r="BG182" s="59">
        <f t="shared" si="452"/>
        <v>0</v>
      </c>
      <c r="BH182" s="58"/>
      <c r="BI182" s="58"/>
      <c r="BJ182" s="58"/>
      <c r="BK182" s="58"/>
      <c r="BL182" s="58"/>
      <c r="BM182" s="58"/>
      <c r="BN182" s="58"/>
      <c r="BO182" s="58"/>
      <c r="BP182" s="58"/>
      <c r="BQ182" s="58"/>
      <c r="BR182" s="59">
        <f t="shared" si="453"/>
        <v>0</v>
      </c>
      <c r="BS182" s="58"/>
      <c r="BT182" s="58"/>
      <c r="BU182" s="58"/>
      <c r="BV182" s="58"/>
      <c r="BW182" s="58"/>
      <c r="BX182" s="58"/>
      <c r="BY182" s="58"/>
      <c r="BZ182" s="58"/>
      <c r="CA182" s="58"/>
      <c r="CB182" s="58"/>
      <c r="CC182" s="59">
        <f t="shared" si="454"/>
        <v>0</v>
      </c>
      <c r="CD182" s="58"/>
      <c r="CE182" s="58"/>
      <c r="CF182" s="58"/>
      <c r="CG182" s="58"/>
      <c r="CH182" s="58"/>
      <c r="CI182" s="58"/>
      <c r="CJ182" s="58"/>
      <c r="CK182" s="58"/>
      <c r="CL182" s="60"/>
      <c r="CM182" s="60"/>
      <c r="CN182" s="61">
        <f t="shared" si="455"/>
        <v>0</v>
      </c>
      <c r="CO182" s="52"/>
      <c r="CP182" s="62" t="s">
        <v>2218</v>
      </c>
      <c r="CQ182" s="52"/>
      <c r="CR182" s="62"/>
      <c r="CS182" s="64"/>
      <c r="CT182" s="64"/>
      <c r="CU182" s="55" t="s">
        <v>2217</v>
      </c>
      <c r="CV182" s="56" t="s">
        <v>31</v>
      </c>
      <c r="CW182" s="57">
        <v>3</v>
      </c>
      <c r="CX182" s="58" t="s">
        <v>2219</v>
      </c>
      <c r="CY182" s="58" t="s">
        <v>2220</v>
      </c>
      <c r="CZ182" s="58" t="s">
        <v>2221</v>
      </c>
      <c r="DA182" s="58" t="s">
        <v>2222</v>
      </c>
      <c r="DB182" s="58" t="s">
        <v>2223</v>
      </c>
      <c r="DC182" s="58" t="s">
        <v>2224</v>
      </c>
      <c r="DD182" s="58" t="s">
        <v>2225</v>
      </c>
      <c r="DE182" s="58" t="s">
        <v>2226</v>
      </c>
      <c r="DF182" s="58" t="s">
        <v>2227</v>
      </c>
      <c r="DG182" s="58" t="s">
        <v>2228</v>
      </c>
      <c r="DH182" s="59" t="s">
        <v>2229</v>
      </c>
      <c r="DI182" s="58" t="s">
        <v>2219</v>
      </c>
      <c r="DJ182" s="58" t="s">
        <v>2220</v>
      </c>
      <c r="DK182" s="58" t="s">
        <v>2221</v>
      </c>
      <c r="DL182" s="58" t="s">
        <v>2222</v>
      </c>
      <c r="DM182" s="58" t="s">
        <v>2223</v>
      </c>
      <c r="DN182" s="58" t="s">
        <v>2224</v>
      </c>
      <c r="DO182" s="58" t="s">
        <v>2225</v>
      </c>
      <c r="DP182" s="58" t="s">
        <v>2226</v>
      </c>
      <c r="DQ182" s="58" t="s">
        <v>2227</v>
      </c>
      <c r="DR182" s="58" t="s">
        <v>2228</v>
      </c>
      <c r="DS182" s="59" t="s">
        <v>2229</v>
      </c>
      <c r="DT182" s="58" t="s">
        <v>2219</v>
      </c>
      <c r="DU182" s="58" t="s">
        <v>2220</v>
      </c>
      <c r="DV182" s="58" t="s">
        <v>2221</v>
      </c>
      <c r="DW182" s="58" t="s">
        <v>2222</v>
      </c>
      <c r="DX182" s="58" t="s">
        <v>2223</v>
      </c>
      <c r="DY182" s="58" t="s">
        <v>2224</v>
      </c>
      <c r="DZ182" s="58" t="s">
        <v>2225</v>
      </c>
      <c r="EA182" s="58" t="s">
        <v>2226</v>
      </c>
      <c r="EB182" s="58" t="s">
        <v>2227</v>
      </c>
      <c r="EC182" s="58" t="s">
        <v>2228</v>
      </c>
      <c r="ED182" s="59" t="s">
        <v>2229</v>
      </c>
      <c r="EE182" s="58" t="s">
        <v>2219</v>
      </c>
      <c r="EF182" s="58" t="s">
        <v>2220</v>
      </c>
      <c r="EG182" s="58" t="s">
        <v>2221</v>
      </c>
      <c r="EH182" s="58" t="s">
        <v>2222</v>
      </c>
      <c r="EI182" s="58" t="s">
        <v>2223</v>
      </c>
      <c r="EJ182" s="58" t="s">
        <v>2224</v>
      </c>
      <c r="EK182" s="58" t="s">
        <v>2225</v>
      </c>
      <c r="EL182" s="58" t="s">
        <v>2226</v>
      </c>
      <c r="EM182" s="58" t="s">
        <v>2227</v>
      </c>
      <c r="EN182" s="58" t="s">
        <v>2228</v>
      </c>
      <c r="EO182" s="59" t="s">
        <v>2229</v>
      </c>
      <c r="EP182" s="58" t="s">
        <v>2219</v>
      </c>
      <c r="EQ182" s="58" t="s">
        <v>2220</v>
      </c>
      <c r="ER182" s="58" t="s">
        <v>2221</v>
      </c>
      <c r="ES182" s="58" t="s">
        <v>2222</v>
      </c>
      <c r="ET182" s="58" t="s">
        <v>2223</v>
      </c>
      <c r="EU182" s="58" t="s">
        <v>2224</v>
      </c>
      <c r="EV182" s="58" t="s">
        <v>2225</v>
      </c>
      <c r="EW182" s="58" t="s">
        <v>2226</v>
      </c>
      <c r="EX182" s="58" t="s">
        <v>2227</v>
      </c>
      <c r="EY182" s="58" t="s">
        <v>2228</v>
      </c>
      <c r="EZ182" s="59" t="s">
        <v>2229</v>
      </c>
      <c r="FA182" s="58" t="s">
        <v>2219</v>
      </c>
      <c r="FB182" s="58" t="s">
        <v>2220</v>
      </c>
      <c r="FC182" s="58" t="s">
        <v>2221</v>
      </c>
      <c r="FD182" s="58" t="s">
        <v>2222</v>
      </c>
      <c r="FE182" s="58" t="s">
        <v>2223</v>
      </c>
      <c r="FF182" s="58" t="s">
        <v>2224</v>
      </c>
      <c r="FG182" s="58" t="s">
        <v>2225</v>
      </c>
      <c r="FH182" s="58" t="s">
        <v>2226</v>
      </c>
      <c r="FI182" s="58" t="s">
        <v>2227</v>
      </c>
      <c r="FJ182" s="58" t="s">
        <v>2228</v>
      </c>
      <c r="FK182" s="59" t="s">
        <v>2229</v>
      </c>
      <c r="FL182" s="58" t="s">
        <v>2219</v>
      </c>
      <c r="FM182" s="58" t="s">
        <v>2220</v>
      </c>
      <c r="FN182" s="58" t="s">
        <v>2221</v>
      </c>
      <c r="FO182" s="58" t="s">
        <v>2222</v>
      </c>
      <c r="FP182" s="58" t="s">
        <v>2223</v>
      </c>
      <c r="FQ182" s="58" t="s">
        <v>2224</v>
      </c>
      <c r="FR182" s="58" t="s">
        <v>2225</v>
      </c>
      <c r="FS182" s="58" t="s">
        <v>2226</v>
      </c>
      <c r="FT182" s="58" t="s">
        <v>2227</v>
      </c>
      <c r="FU182" s="58" t="s">
        <v>2228</v>
      </c>
      <c r="FV182" s="59" t="s">
        <v>2229</v>
      </c>
      <c r="FW182" s="58" t="s">
        <v>2219</v>
      </c>
      <c r="FX182" s="58" t="s">
        <v>2220</v>
      </c>
      <c r="FY182" s="58" t="s">
        <v>2221</v>
      </c>
      <c r="FZ182" s="58" t="s">
        <v>2222</v>
      </c>
      <c r="GA182" s="58" t="s">
        <v>2223</v>
      </c>
      <c r="GB182" s="58" t="s">
        <v>2224</v>
      </c>
      <c r="GC182" s="58" t="s">
        <v>2225</v>
      </c>
      <c r="GD182" s="58" t="s">
        <v>2226</v>
      </c>
      <c r="GE182" s="60" t="s">
        <v>2227</v>
      </c>
      <c r="GF182" s="60" t="s">
        <v>2228</v>
      </c>
      <c r="GG182" s="61" t="s">
        <v>2229</v>
      </c>
      <c r="GH182" s="52"/>
      <c r="GI182" s="62" t="s">
        <v>2218</v>
      </c>
      <c r="GJ182" s="52"/>
      <c r="GK182" s="62"/>
      <c r="GL182" s="64"/>
    </row>
    <row r="183" spans="1:194" ht="20.25" hidden="1" customHeight="1" x14ac:dyDescent="0.2">
      <c r="A183" s="13"/>
      <c r="B183" s="55" t="s">
        <v>2230</v>
      </c>
      <c r="C183" s="56" t="s">
        <v>31</v>
      </c>
      <c r="D183" s="57">
        <v>3</v>
      </c>
      <c r="E183" s="59">
        <f t="shared" ref="E183:L183" si="496">IFERROR(SUM(E181:E182), 0)</f>
        <v>0</v>
      </c>
      <c r="F183" s="59">
        <f t="shared" si="496"/>
        <v>0</v>
      </c>
      <c r="G183" s="59">
        <f t="shared" si="496"/>
        <v>0</v>
      </c>
      <c r="H183" s="59">
        <f t="shared" si="496"/>
        <v>0</v>
      </c>
      <c r="I183" s="59">
        <f t="shared" si="496"/>
        <v>0</v>
      </c>
      <c r="J183" s="59">
        <f t="shared" si="496"/>
        <v>0</v>
      </c>
      <c r="K183" s="59">
        <f t="shared" si="496"/>
        <v>0</v>
      </c>
      <c r="L183" s="59">
        <f t="shared" si="496"/>
        <v>0</v>
      </c>
      <c r="M183" s="59">
        <f>IFERROR(SUM(M181:M182), 0)</f>
        <v>0</v>
      </c>
      <c r="N183" s="59">
        <f>IFERROR(SUM(N181:N182), 0)</f>
        <v>0</v>
      </c>
      <c r="O183" s="59">
        <f t="shared" si="448"/>
        <v>0</v>
      </c>
      <c r="P183" s="59">
        <f t="shared" ref="P183:Y183" si="497">IFERROR(SUM(P181:P182), 0)</f>
        <v>0</v>
      </c>
      <c r="Q183" s="59">
        <f t="shared" si="497"/>
        <v>0</v>
      </c>
      <c r="R183" s="59">
        <f t="shared" si="497"/>
        <v>0</v>
      </c>
      <c r="S183" s="59">
        <f t="shared" si="497"/>
        <v>0</v>
      </c>
      <c r="T183" s="59">
        <f t="shared" si="497"/>
        <v>0</v>
      </c>
      <c r="U183" s="59">
        <f t="shared" si="497"/>
        <v>0</v>
      </c>
      <c r="V183" s="59">
        <f t="shared" si="497"/>
        <v>0</v>
      </c>
      <c r="W183" s="59">
        <f t="shared" si="497"/>
        <v>0</v>
      </c>
      <c r="X183" s="59">
        <f t="shared" si="497"/>
        <v>0</v>
      </c>
      <c r="Y183" s="59">
        <f t="shared" si="497"/>
        <v>0</v>
      </c>
      <c r="Z183" s="59">
        <f t="shared" si="449"/>
        <v>0</v>
      </c>
      <c r="AA183" s="59">
        <f t="shared" ref="AA183:AJ183" si="498">IFERROR(SUM(AA181:AA182), 0)</f>
        <v>0</v>
      </c>
      <c r="AB183" s="59">
        <f t="shared" si="498"/>
        <v>0</v>
      </c>
      <c r="AC183" s="59">
        <f t="shared" si="498"/>
        <v>0</v>
      </c>
      <c r="AD183" s="59">
        <f t="shared" si="498"/>
        <v>0</v>
      </c>
      <c r="AE183" s="59">
        <f t="shared" si="498"/>
        <v>0</v>
      </c>
      <c r="AF183" s="59">
        <f t="shared" si="498"/>
        <v>0</v>
      </c>
      <c r="AG183" s="59">
        <f t="shared" si="498"/>
        <v>0</v>
      </c>
      <c r="AH183" s="59">
        <f t="shared" si="498"/>
        <v>0</v>
      </c>
      <c r="AI183" s="59">
        <f t="shared" si="498"/>
        <v>0</v>
      </c>
      <c r="AJ183" s="59">
        <f t="shared" si="498"/>
        <v>0</v>
      </c>
      <c r="AK183" s="59">
        <f t="shared" si="450"/>
        <v>0</v>
      </c>
      <c r="AL183" s="59">
        <f t="shared" ref="AL183:AU183" si="499">IFERROR(SUM(AL181:AL182), 0)</f>
        <v>0</v>
      </c>
      <c r="AM183" s="59">
        <f t="shared" si="499"/>
        <v>0</v>
      </c>
      <c r="AN183" s="59">
        <f t="shared" si="499"/>
        <v>0</v>
      </c>
      <c r="AO183" s="59">
        <f t="shared" si="499"/>
        <v>0</v>
      </c>
      <c r="AP183" s="59">
        <f t="shared" si="499"/>
        <v>0</v>
      </c>
      <c r="AQ183" s="59">
        <f t="shared" si="499"/>
        <v>0</v>
      </c>
      <c r="AR183" s="59">
        <f t="shared" si="499"/>
        <v>0</v>
      </c>
      <c r="AS183" s="59">
        <f t="shared" si="499"/>
        <v>0</v>
      </c>
      <c r="AT183" s="59">
        <f t="shared" si="499"/>
        <v>0</v>
      </c>
      <c r="AU183" s="59">
        <f t="shared" si="499"/>
        <v>0</v>
      </c>
      <c r="AV183" s="59">
        <f t="shared" si="451"/>
        <v>0</v>
      </c>
      <c r="AW183" s="59">
        <f t="shared" ref="AW183:BF183" si="500">IFERROR(SUM(AW181:AW182), 0)</f>
        <v>0</v>
      </c>
      <c r="AX183" s="59">
        <f t="shared" si="500"/>
        <v>0</v>
      </c>
      <c r="AY183" s="59">
        <f t="shared" si="500"/>
        <v>0</v>
      </c>
      <c r="AZ183" s="59">
        <f t="shared" si="500"/>
        <v>0</v>
      </c>
      <c r="BA183" s="59">
        <f t="shared" si="500"/>
        <v>0</v>
      </c>
      <c r="BB183" s="59">
        <f t="shared" si="500"/>
        <v>0</v>
      </c>
      <c r="BC183" s="59">
        <f t="shared" si="500"/>
        <v>0</v>
      </c>
      <c r="BD183" s="59">
        <f t="shared" si="500"/>
        <v>0</v>
      </c>
      <c r="BE183" s="59">
        <f t="shared" si="500"/>
        <v>0</v>
      </c>
      <c r="BF183" s="59">
        <f t="shared" si="500"/>
        <v>0</v>
      </c>
      <c r="BG183" s="59">
        <f t="shared" si="452"/>
        <v>0</v>
      </c>
      <c r="BH183" s="59">
        <f t="shared" ref="BH183:BQ183" si="501">IFERROR(SUM(BH181:BH182), 0)</f>
        <v>0</v>
      </c>
      <c r="BI183" s="59">
        <f t="shared" si="501"/>
        <v>0</v>
      </c>
      <c r="BJ183" s="59">
        <f t="shared" si="501"/>
        <v>0</v>
      </c>
      <c r="BK183" s="59">
        <f t="shared" si="501"/>
        <v>0</v>
      </c>
      <c r="BL183" s="59">
        <f t="shared" si="501"/>
        <v>0</v>
      </c>
      <c r="BM183" s="59">
        <f t="shared" si="501"/>
        <v>0</v>
      </c>
      <c r="BN183" s="59">
        <f t="shared" si="501"/>
        <v>0</v>
      </c>
      <c r="BO183" s="59">
        <f t="shared" si="501"/>
        <v>0</v>
      </c>
      <c r="BP183" s="59">
        <f t="shared" si="501"/>
        <v>0</v>
      </c>
      <c r="BQ183" s="59">
        <f t="shared" si="501"/>
        <v>0</v>
      </c>
      <c r="BR183" s="59">
        <f t="shared" si="453"/>
        <v>0</v>
      </c>
      <c r="BS183" s="59">
        <f t="shared" ref="BS183:CB183" si="502">IFERROR(SUM(BS181:BS182), 0)</f>
        <v>0</v>
      </c>
      <c r="BT183" s="59">
        <f t="shared" si="502"/>
        <v>0</v>
      </c>
      <c r="BU183" s="59">
        <f t="shared" si="502"/>
        <v>0</v>
      </c>
      <c r="BV183" s="59">
        <f t="shared" si="502"/>
        <v>0</v>
      </c>
      <c r="BW183" s="59">
        <f t="shared" si="502"/>
        <v>0</v>
      </c>
      <c r="BX183" s="59">
        <f t="shared" si="502"/>
        <v>0</v>
      </c>
      <c r="BY183" s="59">
        <f t="shared" si="502"/>
        <v>0</v>
      </c>
      <c r="BZ183" s="59">
        <f t="shared" si="502"/>
        <v>0</v>
      </c>
      <c r="CA183" s="59">
        <f t="shared" si="502"/>
        <v>0</v>
      </c>
      <c r="CB183" s="59">
        <f t="shared" si="502"/>
        <v>0</v>
      </c>
      <c r="CC183" s="59">
        <f t="shared" si="454"/>
        <v>0</v>
      </c>
      <c r="CD183" s="59">
        <f t="shared" ref="CD183:CM183" si="503">IFERROR(SUM(CD181:CD182), 0)</f>
        <v>0</v>
      </c>
      <c r="CE183" s="59">
        <f t="shared" si="503"/>
        <v>0</v>
      </c>
      <c r="CF183" s="59">
        <f t="shared" si="503"/>
        <v>0</v>
      </c>
      <c r="CG183" s="59">
        <f t="shared" si="503"/>
        <v>0</v>
      </c>
      <c r="CH183" s="59">
        <f t="shared" si="503"/>
        <v>0</v>
      </c>
      <c r="CI183" s="59">
        <f t="shared" si="503"/>
        <v>0</v>
      </c>
      <c r="CJ183" s="59">
        <f t="shared" si="503"/>
        <v>0</v>
      </c>
      <c r="CK183" s="59">
        <f t="shared" si="503"/>
        <v>0</v>
      </c>
      <c r="CL183" s="63">
        <f t="shared" si="503"/>
        <v>0</v>
      </c>
      <c r="CM183" s="63">
        <f t="shared" si="503"/>
        <v>0</v>
      </c>
      <c r="CN183" s="61">
        <f t="shared" si="455"/>
        <v>0</v>
      </c>
      <c r="CO183" s="52"/>
      <c r="CP183" s="62" t="s">
        <v>2231</v>
      </c>
      <c r="CQ183" s="52"/>
      <c r="CR183" s="62"/>
      <c r="CS183" s="64"/>
      <c r="CT183" s="64"/>
      <c r="CU183" s="55" t="s">
        <v>2230</v>
      </c>
      <c r="CV183" s="56" t="s">
        <v>31</v>
      </c>
      <c r="CW183" s="57">
        <v>3</v>
      </c>
      <c r="CX183" s="59" t="s">
        <v>2232</v>
      </c>
      <c r="CY183" s="59" t="s">
        <v>2233</v>
      </c>
      <c r="CZ183" s="59" t="s">
        <v>2234</v>
      </c>
      <c r="DA183" s="59" t="s">
        <v>2235</v>
      </c>
      <c r="DB183" s="59" t="s">
        <v>2236</v>
      </c>
      <c r="DC183" s="59" t="s">
        <v>2237</v>
      </c>
      <c r="DD183" s="59" t="s">
        <v>2238</v>
      </c>
      <c r="DE183" s="59" t="s">
        <v>2239</v>
      </c>
      <c r="DF183" s="59" t="s">
        <v>2240</v>
      </c>
      <c r="DG183" s="59" t="s">
        <v>2241</v>
      </c>
      <c r="DH183" s="59" t="s">
        <v>2242</v>
      </c>
      <c r="DI183" s="59" t="s">
        <v>2232</v>
      </c>
      <c r="DJ183" s="59" t="s">
        <v>2233</v>
      </c>
      <c r="DK183" s="59" t="s">
        <v>2234</v>
      </c>
      <c r="DL183" s="59" t="s">
        <v>2235</v>
      </c>
      <c r="DM183" s="59" t="s">
        <v>2236</v>
      </c>
      <c r="DN183" s="59" t="s">
        <v>2237</v>
      </c>
      <c r="DO183" s="59" t="s">
        <v>2238</v>
      </c>
      <c r="DP183" s="59" t="s">
        <v>2239</v>
      </c>
      <c r="DQ183" s="59" t="s">
        <v>2240</v>
      </c>
      <c r="DR183" s="59" t="s">
        <v>2241</v>
      </c>
      <c r="DS183" s="59" t="s">
        <v>2242</v>
      </c>
      <c r="DT183" s="59" t="s">
        <v>2232</v>
      </c>
      <c r="DU183" s="59" t="s">
        <v>2233</v>
      </c>
      <c r="DV183" s="59" t="s">
        <v>2234</v>
      </c>
      <c r="DW183" s="59" t="s">
        <v>2235</v>
      </c>
      <c r="DX183" s="59" t="s">
        <v>2236</v>
      </c>
      <c r="DY183" s="59" t="s">
        <v>2237</v>
      </c>
      <c r="DZ183" s="59" t="s">
        <v>2238</v>
      </c>
      <c r="EA183" s="59" t="s">
        <v>2239</v>
      </c>
      <c r="EB183" s="59" t="s">
        <v>2240</v>
      </c>
      <c r="EC183" s="59" t="s">
        <v>2241</v>
      </c>
      <c r="ED183" s="59" t="s">
        <v>2242</v>
      </c>
      <c r="EE183" s="59" t="s">
        <v>2232</v>
      </c>
      <c r="EF183" s="59" t="s">
        <v>2233</v>
      </c>
      <c r="EG183" s="59" t="s">
        <v>2234</v>
      </c>
      <c r="EH183" s="59" t="s">
        <v>2235</v>
      </c>
      <c r="EI183" s="59" t="s">
        <v>2236</v>
      </c>
      <c r="EJ183" s="59" t="s">
        <v>2237</v>
      </c>
      <c r="EK183" s="59" t="s">
        <v>2238</v>
      </c>
      <c r="EL183" s="59" t="s">
        <v>2239</v>
      </c>
      <c r="EM183" s="59" t="s">
        <v>2240</v>
      </c>
      <c r="EN183" s="59" t="s">
        <v>2241</v>
      </c>
      <c r="EO183" s="59" t="s">
        <v>2242</v>
      </c>
      <c r="EP183" s="59" t="s">
        <v>2232</v>
      </c>
      <c r="EQ183" s="59" t="s">
        <v>2233</v>
      </c>
      <c r="ER183" s="59" t="s">
        <v>2234</v>
      </c>
      <c r="ES183" s="59" t="s">
        <v>2235</v>
      </c>
      <c r="ET183" s="59" t="s">
        <v>2236</v>
      </c>
      <c r="EU183" s="59" t="s">
        <v>2237</v>
      </c>
      <c r="EV183" s="59" t="s">
        <v>2238</v>
      </c>
      <c r="EW183" s="59" t="s">
        <v>2239</v>
      </c>
      <c r="EX183" s="59" t="s">
        <v>2240</v>
      </c>
      <c r="EY183" s="59" t="s">
        <v>2241</v>
      </c>
      <c r="EZ183" s="59" t="s">
        <v>2242</v>
      </c>
      <c r="FA183" s="59" t="s">
        <v>2232</v>
      </c>
      <c r="FB183" s="59" t="s">
        <v>2233</v>
      </c>
      <c r="FC183" s="59" t="s">
        <v>2234</v>
      </c>
      <c r="FD183" s="59" t="s">
        <v>2235</v>
      </c>
      <c r="FE183" s="59" t="s">
        <v>2236</v>
      </c>
      <c r="FF183" s="59" t="s">
        <v>2237</v>
      </c>
      <c r="FG183" s="59" t="s">
        <v>2238</v>
      </c>
      <c r="FH183" s="59" t="s">
        <v>2239</v>
      </c>
      <c r="FI183" s="59" t="s">
        <v>2240</v>
      </c>
      <c r="FJ183" s="59" t="s">
        <v>2241</v>
      </c>
      <c r="FK183" s="59" t="s">
        <v>2242</v>
      </c>
      <c r="FL183" s="59" t="s">
        <v>2232</v>
      </c>
      <c r="FM183" s="59" t="s">
        <v>2233</v>
      </c>
      <c r="FN183" s="59" t="s">
        <v>2234</v>
      </c>
      <c r="FO183" s="59" t="s">
        <v>2235</v>
      </c>
      <c r="FP183" s="59" t="s">
        <v>2236</v>
      </c>
      <c r="FQ183" s="59" t="s">
        <v>2237</v>
      </c>
      <c r="FR183" s="59" t="s">
        <v>2238</v>
      </c>
      <c r="FS183" s="59" t="s">
        <v>2239</v>
      </c>
      <c r="FT183" s="59" t="s">
        <v>2240</v>
      </c>
      <c r="FU183" s="59" t="s">
        <v>2241</v>
      </c>
      <c r="FV183" s="59" t="s">
        <v>2242</v>
      </c>
      <c r="FW183" s="59" t="s">
        <v>2232</v>
      </c>
      <c r="FX183" s="59" t="s">
        <v>2233</v>
      </c>
      <c r="FY183" s="59" t="s">
        <v>2234</v>
      </c>
      <c r="FZ183" s="59" t="s">
        <v>2235</v>
      </c>
      <c r="GA183" s="59" t="s">
        <v>2236</v>
      </c>
      <c r="GB183" s="59" t="s">
        <v>2237</v>
      </c>
      <c r="GC183" s="59" t="s">
        <v>2238</v>
      </c>
      <c r="GD183" s="59" t="s">
        <v>2239</v>
      </c>
      <c r="GE183" s="63" t="s">
        <v>2240</v>
      </c>
      <c r="GF183" s="63" t="s">
        <v>2241</v>
      </c>
      <c r="GG183" s="61" t="s">
        <v>2242</v>
      </c>
      <c r="GH183" s="52"/>
      <c r="GI183" s="62" t="s">
        <v>2231</v>
      </c>
      <c r="GJ183" s="52"/>
      <c r="GK183" s="62"/>
      <c r="GL183" s="64"/>
    </row>
    <row r="184" spans="1:194" ht="20.25" hidden="1" customHeight="1" x14ac:dyDescent="0.2">
      <c r="A184" s="13"/>
      <c r="B184" s="55" t="s">
        <v>2243</v>
      </c>
      <c r="C184" s="56" t="s">
        <v>31</v>
      </c>
      <c r="D184" s="57">
        <v>3</v>
      </c>
      <c r="E184" s="58"/>
      <c r="F184" s="58"/>
      <c r="G184" s="58"/>
      <c r="H184" s="58"/>
      <c r="I184" s="58"/>
      <c r="J184" s="58"/>
      <c r="K184" s="58"/>
      <c r="L184" s="58"/>
      <c r="M184" s="58"/>
      <c r="N184" s="58"/>
      <c r="O184" s="59">
        <f t="shared" si="448"/>
        <v>0</v>
      </c>
      <c r="P184" s="58"/>
      <c r="Q184" s="58"/>
      <c r="R184" s="58"/>
      <c r="S184" s="58"/>
      <c r="T184" s="58"/>
      <c r="U184" s="58"/>
      <c r="V184" s="58"/>
      <c r="W184" s="58"/>
      <c r="X184" s="58"/>
      <c r="Y184" s="58"/>
      <c r="Z184" s="59">
        <f t="shared" si="449"/>
        <v>0</v>
      </c>
      <c r="AA184" s="58"/>
      <c r="AB184" s="58"/>
      <c r="AC184" s="58"/>
      <c r="AD184" s="58"/>
      <c r="AE184" s="58"/>
      <c r="AF184" s="58"/>
      <c r="AG184" s="58"/>
      <c r="AH184" s="58"/>
      <c r="AI184" s="58"/>
      <c r="AJ184" s="58"/>
      <c r="AK184" s="59">
        <f t="shared" si="450"/>
        <v>0</v>
      </c>
      <c r="AL184" s="58"/>
      <c r="AM184" s="58"/>
      <c r="AN184" s="58"/>
      <c r="AO184" s="58"/>
      <c r="AP184" s="58"/>
      <c r="AQ184" s="58"/>
      <c r="AR184" s="58"/>
      <c r="AS184" s="58"/>
      <c r="AT184" s="58"/>
      <c r="AU184" s="58"/>
      <c r="AV184" s="59">
        <f t="shared" si="451"/>
        <v>0</v>
      </c>
      <c r="AW184" s="58"/>
      <c r="AX184" s="58"/>
      <c r="AY184" s="58"/>
      <c r="AZ184" s="58"/>
      <c r="BA184" s="58"/>
      <c r="BB184" s="58"/>
      <c r="BC184" s="58"/>
      <c r="BD184" s="58"/>
      <c r="BE184" s="58"/>
      <c r="BF184" s="58"/>
      <c r="BG184" s="59">
        <f t="shared" si="452"/>
        <v>0</v>
      </c>
      <c r="BH184" s="58"/>
      <c r="BI184" s="58"/>
      <c r="BJ184" s="58"/>
      <c r="BK184" s="58"/>
      <c r="BL184" s="58"/>
      <c r="BM184" s="58"/>
      <c r="BN184" s="58"/>
      <c r="BO184" s="58"/>
      <c r="BP184" s="58"/>
      <c r="BQ184" s="58"/>
      <c r="BR184" s="59">
        <f t="shared" si="453"/>
        <v>0</v>
      </c>
      <c r="BS184" s="58"/>
      <c r="BT184" s="58"/>
      <c r="BU184" s="58"/>
      <c r="BV184" s="58"/>
      <c r="BW184" s="58"/>
      <c r="BX184" s="58"/>
      <c r="BY184" s="58"/>
      <c r="BZ184" s="58"/>
      <c r="CA184" s="58"/>
      <c r="CB184" s="58"/>
      <c r="CC184" s="59">
        <f t="shared" si="454"/>
        <v>0</v>
      </c>
      <c r="CD184" s="58"/>
      <c r="CE184" s="58"/>
      <c r="CF184" s="58"/>
      <c r="CG184" s="58"/>
      <c r="CH184" s="58"/>
      <c r="CI184" s="58"/>
      <c r="CJ184" s="58"/>
      <c r="CK184" s="58"/>
      <c r="CL184" s="60"/>
      <c r="CM184" s="60"/>
      <c r="CN184" s="61">
        <f t="shared" si="455"/>
        <v>0</v>
      </c>
      <c r="CO184" s="52"/>
      <c r="CP184" s="62" t="s">
        <v>2244</v>
      </c>
      <c r="CQ184" s="52"/>
      <c r="CR184" s="62"/>
      <c r="CS184" s="64"/>
      <c r="CT184" s="64"/>
      <c r="CU184" s="55" t="s">
        <v>2243</v>
      </c>
      <c r="CV184" s="56" t="s">
        <v>31</v>
      </c>
      <c r="CW184" s="57">
        <v>3</v>
      </c>
      <c r="CX184" s="58" t="s">
        <v>2245</v>
      </c>
      <c r="CY184" s="58" t="s">
        <v>2246</v>
      </c>
      <c r="CZ184" s="58" t="s">
        <v>2247</v>
      </c>
      <c r="DA184" s="58" t="s">
        <v>2248</v>
      </c>
      <c r="DB184" s="58" t="s">
        <v>2249</v>
      </c>
      <c r="DC184" s="58" t="s">
        <v>2250</v>
      </c>
      <c r="DD184" s="58" t="s">
        <v>2251</v>
      </c>
      <c r="DE184" s="58" t="s">
        <v>2252</v>
      </c>
      <c r="DF184" s="58" t="s">
        <v>2253</v>
      </c>
      <c r="DG184" s="58" t="s">
        <v>2254</v>
      </c>
      <c r="DH184" s="59" t="s">
        <v>2255</v>
      </c>
      <c r="DI184" s="58" t="s">
        <v>2245</v>
      </c>
      <c r="DJ184" s="58" t="s">
        <v>2246</v>
      </c>
      <c r="DK184" s="58" t="s">
        <v>2247</v>
      </c>
      <c r="DL184" s="58" t="s">
        <v>2248</v>
      </c>
      <c r="DM184" s="58" t="s">
        <v>2249</v>
      </c>
      <c r="DN184" s="58" t="s">
        <v>2250</v>
      </c>
      <c r="DO184" s="58" t="s">
        <v>2251</v>
      </c>
      <c r="DP184" s="58" t="s">
        <v>2252</v>
      </c>
      <c r="DQ184" s="58" t="s">
        <v>2253</v>
      </c>
      <c r="DR184" s="58" t="s">
        <v>2254</v>
      </c>
      <c r="DS184" s="59" t="s">
        <v>2255</v>
      </c>
      <c r="DT184" s="58" t="s">
        <v>2245</v>
      </c>
      <c r="DU184" s="58" t="s">
        <v>2246</v>
      </c>
      <c r="DV184" s="58" t="s">
        <v>2247</v>
      </c>
      <c r="DW184" s="58" t="s">
        <v>2248</v>
      </c>
      <c r="DX184" s="58" t="s">
        <v>2249</v>
      </c>
      <c r="DY184" s="58" t="s">
        <v>2250</v>
      </c>
      <c r="DZ184" s="58" t="s">
        <v>2251</v>
      </c>
      <c r="EA184" s="58" t="s">
        <v>2252</v>
      </c>
      <c r="EB184" s="58" t="s">
        <v>2253</v>
      </c>
      <c r="EC184" s="58" t="s">
        <v>2254</v>
      </c>
      <c r="ED184" s="59" t="s">
        <v>2255</v>
      </c>
      <c r="EE184" s="58" t="s">
        <v>2245</v>
      </c>
      <c r="EF184" s="58" t="s">
        <v>2246</v>
      </c>
      <c r="EG184" s="58" t="s">
        <v>2247</v>
      </c>
      <c r="EH184" s="58" t="s">
        <v>2248</v>
      </c>
      <c r="EI184" s="58" t="s">
        <v>2249</v>
      </c>
      <c r="EJ184" s="58" t="s">
        <v>2250</v>
      </c>
      <c r="EK184" s="58" t="s">
        <v>2251</v>
      </c>
      <c r="EL184" s="58" t="s">
        <v>2252</v>
      </c>
      <c r="EM184" s="58" t="s">
        <v>2253</v>
      </c>
      <c r="EN184" s="58" t="s">
        <v>2254</v>
      </c>
      <c r="EO184" s="59" t="s">
        <v>2255</v>
      </c>
      <c r="EP184" s="58" t="s">
        <v>2245</v>
      </c>
      <c r="EQ184" s="58" t="s">
        <v>2246</v>
      </c>
      <c r="ER184" s="58" t="s">
        <v>2247</v>
      </c>
      <c r="ES184" s="58" t="s">
        <v>2248</v>
      </c>
      <c r="ET184" s="58" t="s">
        <v>2249</v>
      </c>
      <c r="EU184" s="58" t="s">
        <v>2250</v>
      </c>
      <c r="EV184" s="58" t="s">
        <v>2251</v>
      </c>
      <c r="EW184" s="58" t="s">
        <v>2252</v>
      </c>
      <c r="EX184" s="58" t="s">
        <v>2253</v>
      </c>
      <c r="EY184" s="58" t="s">
        <v>2254</v>
      </c>
      <c r="EZ184" s="59" t="s">
        <v>2255</v>
      </c>
      <c r="FA184" s="58" t="s">
        <v>2245</v>
      </c>
      <c r="FB184" s="58" t="s">
        <v>2246</v>
      </c>
      <c r="FC184" s="58" t="s">
        <v>2247</v>
      </c>
      <c r="FD184" s="58" t="s">
        <v>2248</v>
      </c>
      <c r="FE184" s="58" t="s">
        <v>2249</v>
      </c>
      <c r="FF184" s="58" t="s">
        <v>2250</v>
      </c>
      <c r="FG184" s="58" t="s">
        <v>2251</v>
      </c>
      <c r="FH184" s="58" t="s">
        <v>2252</v>
      </c>
      <c r="FI184" s="58" t="s">
        <v>2253</v>
      </c>
      <c r="FJ184" s="58" t="s">
        <v>2254</v>
      </c>
      <c r="FK184" s="59" t="s">
        <v>2255</v>
      </c>
      <c r="FL184" s="58" t="s">
        <v>2245</v>
      </c>
      <c r="FM184" s="58" t="s">
        <v>2246</v>
      </c>
      <c r="FN184" s="58" t="s">
        <v>2247</v>
      </c>
      <c r="FO184" s="58" t="s">
        <v>2248</v>
      </c>
      <c r="FP184" s="58" t="s">
        <v>2249</v>
      </c>
      <c r="FQ184" s="58" t="s">
        <v>2250</v>
      </c>
      <c r="FR184" s="58" t="s">
        <v>2251</v>
      </c>
      <c r="FS184" s="58" t="s">
        <v>2252</v>
      </c>
      <c r="FT184" s="58" t="s">
        <v>2253</v>
      </c>
      <c r="FU184" s="58" t="s">
        <v>2254</v>
      </c>
      <c r="FV184" s="59" t="s">
        <v>2255</v>
      </c>
      <c r="FW184" s="58" t="s">
        <v>2245</v>
      </c>
      <c r="FX184" s="58" t="s">
        <v>2246</v>
      </c>
      <c r="FY184" s="58" t="s">
        <v>2247</v>
      </c>
      <c r="FZ184" s="58" t="s">
        <v>2248</v>
      </c>
      <c r="GA184" s="58" t="s">
        <v>2249</v>
      </c>
      <c r="GB184" s="58" t="s">
        <v>2250</v>
      </c>
      <c r="GC184" s="58" t="s">
        <v>2251</v>
      </c>
      <c r="GD184" s="58" t="s">
        <v>2252</v>
      </c>
      <c r="GE184" s="60" t="s">
        <v>2253</v>
      </c>
      <c r="GF184" s="60" t="s">
        <v>2254</v>
      </c>
      <c r="GG184" s="61" t="s">
        <v>2255</v>
      </c>
      <c r="GH184" s="52"/>
      <c r="GI184" s="62" t="s">
        <v>2244</v>
      </c>
      <c r="GJ184" s="52"/>
      <c r="GK184" s="62"/>
      <c r="GL184" s="64"/>
    </row>
    <row r="185" spans="1:194" ht="20.25" hidden="1" customHeight="1" x14ac:dyDescent="0.2">
      <c r="A185" s="13"/>
      <c r="B185" s="55" t="s">
        <v>2256</v>
      </c>
      <c r="C185" s="56" t="s">
        <v>31</v>
      </c>
      <c r="D185" s="57">
        <v>3</v>
      </c>
      <c r="E185" s="58"/>
      <c r="F185" s="58"/>
      <c r="G185" s="58"/>
      <c r="H185" s="58"/>
      <c r="I185" s="58"/>
      <c r="J185" s="58"/>
      <c r="K185" s="58"/>
      <c r="L185" s="58"/>
      <c r="M185" s="58"/>
      <c r="N185" s="58"/>
      <c r="O185" s="59">
        <f t="shared" si="448"/>
        <v>0</v>
      </c>
      <c r="P185" s="58"/>
      <c r="Q185" s="58"/>
      <c r="R185" s="58"/>
      <c r="S185" s="58"/>
      <c r="T185" s="58"/>
      <c r="U185" s="58"/>
      <c r="V185" s="58"/>
      <c r="W185" s="58"/>
      <c r="X185" s="58"/>
      <c r="Y185" s="58"/>
      <c r="Z185" s="59">
        <f t="shared" si="449"/>
        <v>0</v>
      </c>
      <c r="AA185" s="58"/>
      <c r="AB185" s="58"/>
      <c r="AC185" s="58"/>
      <c r="AD185" s="58"/>
      <c r="AE185" s="58"/>
      <c r="AF185" s="58"/>
      <c r="AG185" s="58"/>
      <c r="AH185" s="58"/>
      <c r="AI185" s="58"/>
      <c r="AJ185" s="58"/>
      <c r="AK185" s="59">
        <f t="shared" si="450"/>
        <v>0</v>
      </c>
      <c r="AL185" s="58"/>
      <c r="AM185" s="58"/>
      <c r="AN185" s="58"/>
      <c r="AO185" s="58"/>
      <c r="AP185" s="58"/>
      <c r="AQ185" s="58"/>
      <c r="AR185" s="58"/>
      <c r="AS185" s="58"/>
      <c r="AT185" s="58"/>
      <c r="AU185" s="58"/>
      <c r="AV185" s="59">
        <f t="shared" si="451"/>
        <v>0</v>
      </c>
      <c r="AW185" s="58"/>
      <c r="AX185" s="58"/>
      <c r="AY185" s="58"/>
      <c r="AZ185" s="58"/>
      <c r="BA185" s="58"/>
      <c r="BB185" s="58"/>
      <c r="BC185" s="58"/>
      <c r="BD185" s="58"/>
      <c r="BE185" s="58"/>
      <c r="BF185" s="58"/>
      <c r="BG185" s="59">
        <f t="shared" si="452"/>
        <v>0</v>
      </c>
      <c r="BH185" s="58"/>
      <c r="BI185" s="58"/>
      <c r="BJ185" s="58"/>
      <c r="BK185" s="58"/>
      <c r="BL185" s="58"/>
      <c r="BM185" s="58"/>
      <c r="BN185" s="58"/>
      <c r="BO185" s="58"/>
      <c r="BP185" s="58"/>
      <c r="BQ185" s="58"/>
      <c r="BR185" s="59">
        <f t="shared" si="453"/>
        <v>0</v>
      </c>
      <c r="BS185" s="58"/>
      <c r="BT185" s="58"/>
      <c r="BU185" s="58"/>
      <c r="BV185" s="58"/>
      <c r="BW185" s="58"/>
      <c r="BX185" s="58"/>
      <c r="BY185" s="58"/>
      <c r="BZ185" s="58"/>
      <c r="CA185" s="58"/>
      <c r="CB185" s="58"/>
      <c r="CC185" s="59">
        <f t="shared" si="454"/>
        <v>0</v>
      </c>
      <c r="CD185" s="58"/>
      <c r="CE185" s="58"/>
      <c r="CF185" s="58"/>
      <c r="CG185" s="58"/>
      <c r="CH185" s="58"/>
      <c r="CI185" s="58"/>
      <c r="CJ185" s="58"/>
      <c r="CK185" s="58"/>
      <c r="CL185" s="60"/>
      <c r="CM185" s="60"/>
      <c r="CN185" s="61">
        <f t="shared" si="455"/>
        <v>0</v>
      </c>
      <c r="CO185" s="52"/>
      <c r="CP185" s="62" t="s">
        <v>2257</v>
      </c>
      <c r="CQ185" s="52"/>
      <c r="CR185" s="62"/>
      <c r="CS185" s="64"/>
      <c r="CT185" s="64"/>
      <c r="CU185" s="55" t="s">
        <v>2256</v>
      </c>
      <c r="CV185" s="56" t="s">
        <v>31</v>
      </c>
      <c r="CW185" s="57">
        <v>3</v>
      </c>
      <c r="CX185" s="58" t="s">
        <v>2258</v>
      </c>
      <c r="CY185" s="58" t="s">
        <v>2259</v>
      </c>
      <c r="CZ185" s="58" t="s">
        <v>2260</v>
      </c>
      <c r="DA185" s="58" t="s">
        <v>2261</v>
      </c>
      <c r="DB185" s="58" t="s">
        <v>2262</v>
      </c>
      <c r="DC185" s="58" t="s">
        <v>2263</v>
      </c>
      <c r="DD185" s="58" t="s">
        <v>2264</v>
      </c>
      <c r="DE185" s="58" t="s">
        <v>2265</v>
      </c>
      <c r="DF185" s="58" t="s">
        <v>2266</v>
      </c>
      <c r="DG185" s="58" t="s">
        <v>2267</v>
      </c>
      <c r="DH185" s="59" t="s">
        <v>2268</v>
      </c>
      <c r="DI185" s="58" t="s">
        <v>2258</v>
      </c>
      <c r="DJ185" s="58" t="s">
        <v>2259</v>
      </c>
      <c r="DK185" s="58" t="s">
        <v>2260</v>
      </c>
      <c r="DL185" s="58" t="s">
        <v>2261</v>
      </c>
      <c r="DM185" s="58" t="s">
        <v>2262</v>
      </c>
      <c r="DN185" s="58" t="s">
        <v>2263</v>
      </c>
      <c r="DO185" s="58" t="s">
        <v>2264</v>
      </c>
      <c r="DP185" s="58" t="s">
        <v>2265</v>
      </c>
      <c r="DQ185" s="58" t="s">
        <v>2266</v>
      </c>
      <c r="DR185" s="58" t="s">
        <v>2267</v>
      </c>
      <c r="DS185" s="59" t="s">
        <v>2268</v>
      </c>
      <c r="DT185" s="58" t="s">
        <v>2258</v>
      </c>
      <c r="DU185" s="58" t="s">
        <v>2259</v>
      </c>
      <c r="DV185" s="58" t="s">
        <v>2260</v>
      </c>
      <c r="DW185" s="58" t="s">
        <v>2261</v>
      </c>
      <c r="DX185" s="58" t="s">
        <v>2262</v>
      </c>
      <c r="DY185" s="58" t="s">
        <v>2263</v>
      </c>
      <c r="DZ185" s="58" t="s">
        <v>2264</v>
      </c>
      <c r="EA185" s="58" t="s">
        <v>2265</v>
      </c>
      <c r="EB185" s="58" t="s">
        <v>2266</v>
      </c>
      <c r="EC185" s="58" t="s">
        <v>2267</v>
      </c>
      <c r="ED185" s="59" t="s">
        <v>2268</v>
      </c>
      <c r="EE185" s="58" t="s">
        <v>2258</v>
      </c>
      <c r="EF185" s="58" t="s">
        <v>2259</v>
      </c>
      <c r="EG185" s="58" t="s">
        <v>2260</v>
      </c>
      <c r="EH185" s="58" t="s">
        <v>2261</v>
      </c>
      <c r="EI185" s="58" t="s">
        <v>2262</v>
      </c>
      <c r="EJ185" s="58" t="s">
        <v>2263</v>
      </c>
      <c r="EK185" s="58" t="s">
        <v>2264</v>
      </c>
      <c r="EL185" s="58" t="s">
        <v>2265</v>
      </c>
      <c r="EM185" s="58" t="s">
        <v>2266</v>
      </c>
      <c r="EN185" s="58" t="s">
        <v>2267</v>
      </c>
      <c r="EO185" s="59" t="s">
        <v>2268</v>
      </c>
      <c r="EP185" s="58" t="s">
        <v>2258</v>
      </c>
      <c r="EQ185" s="58" t="s">
        <v>2259</v>
      </c>
      <c r="ER185" s="58" t="s">
        <v>2260</v>
      </c>
      <c r="ES185" s="58" t="s">
        <v>2261</v>
      </c>
      <c r="ET185" s="58" t="s">
        <v>2262</v>
      </c>
      <c r="EU185" s="58" t="s">
        <v>2263</v>
      </c>
      <c r="EV185" s="58" t="s">
        <v>2264</v>
      </c>
      <c r="EW185" s="58" t="s">
        <v>2265</v>
      </c>
      <c r="EX185" s="58" t="s">
        <v>2266</v>
      </c>
      <c r="EY185" s="58" t="s">
        <v>2267</v>
      </c>
      <c r="EZ185" s="59" t="s">
        <v>2268</v>
      </c>
      <c r="FA185" s="58" t="s">
        <v>2258</v>
      </c>
      <c r="FB185" s="58" t="s">
        <v>2259</v>
      </c>
      <c r="FC185" s="58" t="s">
        <v>2260</v>
      </c>
      <c r="FD185" s="58" t="s">
        <v>2261</v>
      </c>
      <c r="FE185" s="58" t="s">
        <v>2262</v>
      </c>
      <c r="FF185" s="58" t="s">
        <v>2263</v>
      </c>
      <c r="FG185" s="58" t="s">
        <v>2264</v>
      </c>
      <c r="FH185" s="58" t="s">
        <v>2265</v>
      </c>
      <c r="FI185" s="58" t="s">
        <v>2266</v>
      </c>
      <c r="FJ185" s="58" t="s">
        <v>2267</v>
      </c>
      <c r="FK185" s="59" t="s">
        <v>2268</v>
      </c>
      <c r="FL185" s="58" t="s">
        <v>2258</v>
      </c>
      <c r="FM185" s="58" t="s">
        <v>2259</v>
      </c>
      <c r="FN185" s="58" t="s">
        <v>2260</v>
      </c>
      <c r="FO185" s="58" t="s">
        <v>2261</v>
      </c>
      <c r="FP185" s="58" t="s">
        <v>2262</v>
      </c>
      <c r="FQ185" s="58" t="s">
        <v>2263</v>
      </c>
      <c r="FR185" s="58" t="s">
        <v>2264</v>
      </c>
      <c r="FS185" s="58" t="s">
        <v>2265</v>
      </c>
      <c r="FT185" s="58" t="s">
        <v>2266</v>
      </c>
      <c r="FU185" s="58" t="s">
        <v>2267</v>
      </c>
      <c r="FV185" s="59" t="s">
        <v>2268</v>
      </c>
      <c r="FW185" s="58" t="s">
        <v>2258</v>
      </c>
      <c r="FX185" s="58" t="s">
        <v>2259</v>
      </c>
      <c r="FY185" s="58" t="s">
        <v>2260</v>
      </c>
      <c r="FZ185" s="58" t="s">
        <v>2261</v>
      </c>
      <c r="GA185" s="58" t="s">
        <v>2262</v>
      </c>
      <c r="GB185" s="58" t="s">
        <v>2263</v>
      </c>
      <c r="GC185" s="58" t="s">
        <v>2264</v>
      </c>
      <c r="GD185" s="58" t="s">
        <v>2265</v>
      </c>
      <c r="GE185" s="60" t="s">
        <v>2266</v>
      </c>
      <c r="GF185" s="60" t="s">
        <v>2267</v>
      </c>
      <c r="GG185" s="61" t="s">
        <v>2268</v>
      </c>
      <c r="GH185" s="52"/>
      <c r="GI185" s="62" t="s">
        <v>2257</v>
      </c>
      <c r="GJ185" s="52"/>
      <c r="GK185" s="62"/>
      <c r="GL185" s="64"/>
    </row>
    <row r="186" spans="1:194" ht="20.25" hidden="1" customHeight="1" x14ac:dyDescent="0.2">
      <c r="A186" s="13"/>
      <c r="B186" s="55" t="s">
        <v>2269</v>
      </c>
      <c r="C186" s="56" t="s">
        <v>31</v>
      </c>
      <c r="D186" s="57">
        <v>3</v>
      </c>
      <c r="E186" s="59">
        <f t="shared" ref="E186:L186" si="504">IFERROR(SUM(E184:E185), 0)</f>
        <v>0</v>
      </c>
      <c r="F186" s="59">
        <f t="shared" si="504"/>
        <v>0</v>
      </c>
      <c r="G186" s="59">
        <f t="shared" si="504"/>
        <v>0</v>
      </c>
      <c r="H186" s="59">
        <f t="shared" si="504"/>
        <v>0</v>
      </c>
      <c r="I186" s="59">
        <f t="shared" si="504"/>
        <v>0</v>
      </c>
      <c r="J186" s="59">
        <f t="shared" si="504"/>
        <v>0</v>
      </c>
      <c r="K186" s="59">
        <f t="shared" si="504"/>
        <v>0</v>
      </c>
      <c r="L186" s="59">
        <f t="shared" si="504"/>
        <v>0</v>
      </c>
      <c r="M186" s="59">
        <f>IFERROR(SUM(M184:M185), 0)</f>
        <v>0</v>
      </c>
      <c r="N186" s="59">
        <f>IFERROR(SUM(N184:N185), 0)</f>
        <v>0</v>
      </c>
      <c r="O186" s="59">
        <f t="shared" si="448"/>
        <v>0</v>
      </c>
      <c r="P186" s="59">
        <f t="shared" ref="P186:Y186" si="505">IFERROR(SUM(P184:P185), 0)</f>
        <v>0</v>
      </c>
      <c r="Q186" s="59">
        <f t="shared" si="505"/>
        <v>0</v>
      </c>
      <c r="R186" s="59">
        <f t="shared" si="505"/>
        <v>0</v>
      </c>
      <c r="S186" s="59">
        <f t="shared" si="505"/>
        <v>0</v>
      </c>
      <c r="T186" s="59">
        <f t="shared" si="505"/>
        <v>0</v>
      </c>
      <c r="U186" s="59">
        <f t="shared" si="505"/>
        <v>0</v>
      </c>
      <c r="V186" s="59">
        <f t="shared" si="505"/>
        <v>0</v>
      </c>
      <c r="W186" s="59">
        <f t="shared" si="505"/>
        <v>0</v>
      </c>
      <c r="X186" s="59">
        <f t="shared" si="505"/>
        <v>0</v>
      </c>
      <c r="Y186" s="59">
        <f t="shared" si="505"/>
        <v>0</v>
      </c>
      <c r="Z186" s="59">
        <f t="shared" si="449"/>
        <v>0</v>
      </c>
      <c r="AA186" s="59">
        <f t="shared" ref="AA186:AJ186" si="506">IFERROR(SUM(AA184:AA185), 0)</f>
        <v>0</v>
      </c>
      <c r="AB186" s="59">
        <f t="shared" si="506"/>
        <v>0</v>
      </c>
      <c r="AC186" s="59">
        <f t="shared" si="506"/>
        <v>0</v>
      </c>
      <c r="AD186" s="59">
        <f t="shared" si="506"/>
        <v>0</v>
      </c>
      <c r="AE186" s="59">
        <f t="shared" si="506"/>
        <v>0</v>
      </c>
      <c r="AF186" s="59">
        <f t="shared" si="506"/>
        <v>0</v>
      </c>
      <c r="AG186" s="59">
        <f t="shared" si="506"/>
        <v>0</v>
      </c>
      <c r="AH186" s="59">
        <f t="shared" si="506"/>
        <v>0</v>
      </c>
      <c r="AI186" s="59">
        <f t="shared" si="506"/>
        <v>0</v>
      </c>
      <c r="AJ186" s="59">
        <f t="shared" si="506"/>
        <v>0</v>
      </c>
      <c r="AK186" s="59">
        <f t="shared" si="450"/>
        <v>0</v>
      </c>
      <c r="AL186" s="59">
        <f t="shared" ref="AL186:AU186" si="507">IFERROR(SUM(AL184:AL185), 0)</f>
        <v>0</v>
      </c>
      <c r="AM186" s="59">
        <f t="shared" si="507"/>
        <v>0</v>
      </c>
      <c r="AN186" s="59">
        <f t="shared" si="507"/>
        <v>0</v>
      </c>
      <c r="AO186" s="59">
        <f t="shared" si="507"/>
        <v>0</v>
      </c>
      <c r="AP186" s="59">
        <f t="shared" si="507"/>
        <v>0</v>
      </c>
      <c r="AQ186" s="59">
        <f t="shared" si="507"/>
        <v>0</v>
      </c>
      <c r="AR186" s="59">
        <f t="shared" si="507"/>
        <v>0</v>
      </c>
      <c r="AS186" s="59">
        <f t="shared" si="507"/>
        <v>0</v>
      </c>
      <c r="AT186" s="59">
        <f t="shared" si="507"/>
        <v>0</v>
      </c>
      <c r="AU186" s="59">
        <f t="shared" si="507"/>
        <v>0</v>
      </c>
      <c r="AV186" s="59">
        <f t="shared" si="451"/>
        <v>0</v>
      </c>
      <c r="AW186" s="59">
        <f t="shared" ref="AW186:BF186" si="508">IFERROR(SUM(AW184:AW185), 0)</f>
        <v>0</v>
      </c>
      <c r="AX186" s="59">
        <f t="shared" si="508"/>
        <v>0</v>
      </c>
      <c r="AY186" s="59">
        <f t="shared" si="508"/>
        <v>0</v>
      </c>
      <c r="AZ186" s="59">
        <f t="shared" si="508"/>
        <v>0</v>
      </c>
      <c r="BA186" s="59">
        <f t="shared" si="508"/>
        <v>0</v>
      </c>
      <c r="BB186" s="59">
        <f t="shared" si="508"/>
        <v>0</v>
      </c>
      <c r="BC186" s="59">
        <f t="shared" si="508"/>
        <v>0</v>
      </c>
      <c r="BD186" s="59">
        <f t="shared" si="508"/>
        <v>0</v>
      </c>
      <c r="BE186" s="59">
        <f t="shared" si="508"/>
        <v>0</v>
      </c>
      <c r="BF186" s="59">
        <f t="shared" si="508"/>
        <v>0</v>
      </c>
      <c r="BG186" s="59">
        <f t="shared" si="452"/>
        <v>0</v>
      </c>
      <c r="BH186" s="59">
        <f t="shared" ref="BH186:BQ186" si="509">IFERROR(SUM(BH184:BH185), 0)</f>
        <v>0</v>
      </c>
      <c r="BI186" s="59">
        <f t="shared" si="509"/>
        <v>0</v>
      </c>
      <c r="BJ186" s="59">
        <f t="shared" si="509"/>
        <v>0</v>
      </c>
      <c r="BK186" s="59">
        <f t="shared" si="509"/>
        <v>0</v>
      </c>
      <c r="BL186" s="59">
        <f t="shared" si="509"/>
        <v>0</v>
      </c>
      <c r="BM186" s="59">
        <f t="shared" si="509"/>
        <v>0</v>
      </c>
      <c r="BN186" s="59">
        <f t="shared" si="509"/>
        <v>0</v>
      </c>
      <c r="BO186" s="59">
        <f t="shared" si="509"/>
        <v>0</v>
      </c>
      <c r="BP186" s="59">
        <f t="shared" si="509"/>
        <v>0</v>
      </c>
      <c r="BQ186" s="59">
        <f t="shared" si="509"/>
        <v>0</v>
      </c>
      <c r="BR186" s="59">
        <f t="shared" si="453"/>
        <v>0</v>
      </c>
      <c r="BS186" s="59">
        <f t="shared" ref="BS186:CB186" si="510">IFERROR(SUM(BS184:BS185), 0)</f>
        <v>0</v>
      </c>
      <c r="BT186" s="59">
        <f t="shared" si="510"/>
        <v>0</v>
      </c>
      <c r="BU186" s="59">
        <f t="shared" si="510"/>
        <v>0</v>
      </c>
      <c r="BV186" s="59">
        <f t="shared" si="510"/>
        <v>0</v>
      </c>
      <c r="BW186" s="59">
        <f t="shared" si="510"/>
        <v>0</v>
      </c>
      <c r="BX186" s="59">
        <f t="shared" si="510"/>
        <v>0</v>
      </c>
      <c r="BY186" s="59">
        <f t="shared" si="510"/>
        <v>0</v>
      </c>
      <c r="BZ186" s="59">
        <f t="shared" si="510"/>
        <v>0</v>
      </c>
      <c r="CA186" s="59">
        <f t="shared" si="510"/>
        <v>0</v>
      </c>
      <c r="CB186" s="59">
        <f t="shared" si="510"/>
        <v>0</v>
      </c>
      <c r="CC186" s="59">
        <f t="shared" si="454"/>
        <v>0</v>
      </c>
      <c r="CD186" s="59">
        <f t="shared" ref="CD186:CM186" si="511">IFERROR(SUM(CD184:CD185), 0)</f>
        <v>0</v>
      </c>
      <c r="CE186" s="59">
        <f t="shared" si="511"/>
        <v>0</v>
      </c>
      <c r="CF186" s="59">
        <f t="shared" si="511"/>
        <v>0</v>
      </c>
      <c r="CG186" s="59">
        <f t="shared" si="511"/>
        <v>0</v>
      </c>
      <c r="CH186" s="59">
        <f t="shared" si="511"/>
        <v>0</v>
      </c>
      <c r="CI186" s="59">
        <f t="shared" si="511"/>
        <v>0</v>
      </c>
      <c r="CJ186" s="59">
        <f t="shared" si="511"/>
        <v>0</v>
      </c>
      <c r="CK186" s="59">
        <f t="shared" si="511"/>
        <v>0</v>
      </c>
      <c r="CL186" s="63">
        <f t="shared" si="511"/>
        <v>0</v>
      </c>
      <c r="CM186" s="63">
        <f t="shared" si="511"/>
        <v>0</v>
      </c>
      <c r="CN186" s="61">
        <f t="shared" si="455"/>
        <v>0</v>
      </c>
      <c r="CO186" s="52"/>
      <c r="CP186" s="62" t="s">
        <v>2270</v>
      </c>
      <c r="CQ186" s="52"/>
      <c r="CR186" s="62"/>
      <c r="CS186" s="64"/>
      <c r="CT186" s="64"/>
      <c r="CU186" s="55" t="s">
        <v>2269</v>
      </c>
      <c r="CV186" s="56" t="s">
        <v>31</v>
      </c>
      <c r="CW186" s="57">
        <v>3</v>
      </c>
      <c r="CX186" s="59" t="s">
        <v>2271</v>
      </c>
      <c r="CY186" s="59" t="s">
        <v>2272</v>
      </c>
      <c r="CZ186" s="59" t="s">
        <v>2273</v>
      </c>
      <c r="DA186" s="59" t="s">
        <v>2274</v>
      </c>
      <c r="DB186" s="59" t="s">
        <v>2275</v>
      </c>
      <c r="DC186" s="59" t="s">
        <v>2276</v>
      </c>
      <c r="DD186" s="59" t="s">
        <v>2277</v>
      </c>
      <c r="DE186" s="59" t="s">
        <v>2278</v>
      </c>
      <c r="DF186" s="59" t="s">
        <v>2279</v>
      </c>
      <c r="DG186" s="59" t="s">
        <v>2280</v>
      </c>
      <c r="DH186" s="59" t="s">
        <v>2281</v>
      </c>
      <c r="DI186" s="59" t="s">
        <v>2271</v>
      </c>
      <c r="DJ186" s="59" t="s">
        <v>2272</v>
      </c>
      <c r="DK186" s="59" t="s">
        <v>2273</v>
      </c>
      <c r="DL186" s="59" t="s">
        <v>2274</v>
      </c>
      <c r="DM186" s="59" t="s">
        <v>2275</v>
      </c>
      <c r="DN186" s="59" t="s">
        <v>2276</v>
      </c>
      <c r="DO186" s="59" t="s">
        <v>2277</v>
      </c>
      <c r="DP186" s="59" t="s">
        <v>2278</v>
      </c>
      <c r="DQ186" s="59" t="s">
        <v>2279</v>
      </c>
      <c r="DR186" s="59" t="s">
        <v>2280</v>
      </c>
      <c r="DS186" s="59" t="s">
        <v>2281</v>
      </c>
      <c r="DT186" s="59" t="s">
        <v>2271</v>
      </c>
      <c r="DU186" s="59" t="s">
        <v>2272</v>
      </c>
      <c r="DV186" s="59" t="s">
        <v>2273</v>
      </c>
      <c r="DW186" s="59" t="s">
        <v>2274</v>
      </c>
      <c r="DX186" s="59" t="s">
        <v>2275</v>
      </c>
      <c r="DY186" s="59" t="s">
        <v>2276</v>
      </c>
      <c r="DZ186" s="59" t="s">
        <v>2277</v>
      </c>
      <c r="EA186" s="59" t="s">
        <v>2278</v>
      </c>
      <c r="EB186" s="59" t="s">
        <v>2279</v>
      </c>
      <c r="EC186" s="59" t="s">
        <v>2280</v>
      </c>
      <c r="ED186" s="59" t="s">
        <v>2281</v>
      </c>
      <c r="EE186" s="59" t="s">
        <v>2271</v>
      </c>
      <c r="EF186" s="59" t="s">
        <v>2272</v>
      </c>
      <c r="EG186" s="59" t="s">
        <v>2273</v>
      </c>
      <c r="EH186" s="59" t="s">
        <v>2274</v>
      </c>
      <c r="EI186" s="59" t="s">
        <v>2275</v>
      </c>
      <c r="EJ186" s="59" t="s">
        <v>2276</v>
      </c>
      <c r="EK186" s="59" t="s">
        <v>2277</v>
      </c>
      <c r="EL186" s="59" t="s">
        <v>2278</v>
      </c>
      <c r="EM186" s="59" t="s">
        <v>2279</v>
      </c>
      <c r="EN186" s="59" t="s">
        <v>2280</v>
      </c>
      <c r="EO186" s="59" t="s">
        <v>2281</v>
      </c>
      <c r="EP186" s="59" t="s">
        <v>2271</v>
      </c>
      <c r="EQ186" s="59" t="s">
        <v>2272</v>
      </c>
      <c r="ER186" s="59" t="s">
        <v>2273</v>
      </c>
      <c r="ES186" s="59" t="s">
        <v>2274</v>
      </c>
      <c r="ET186" s="59" t="s">
        <v>2275</v>
      </c>
      <c r="EU186" s="59" t="s">
        <v>2276</v>
      </c>
      <c r="EV186" s="59" t="s">
        <v>2277</v>
      </c>
      <c r="EW186" s="59" t="s">
        <v>2278</v>
      </c>
      <c r="EX186" s="59" t="s">
        <v>2279</v>
      </c>
      <c r="EY186" s="59" t="s">
        <v>2280</v>
      </c>
      <c r="EZ186" s="59" t="s">
        <v>2281</v>
      </c>
      <c r="FA186" s="59" t="s">
        <v>2271</v>
      </c>
      <c r="FB186" s="59" t="s">
        <v>2272</v>
      </c>
      <c r="FC186" s="59" t="s">
        <v>2273</v>
      </c>
      <c r="FD186" s="59" t="s">
        <v>2274</v>
      </c>
      <c r="FE186" s="59" t="s">
        <v>2275</v>
      </c>
      <c r="FF186" s="59" t="s">
        <v>2276</v>
      </c>
      <c r="FG186" s="59" t="s">
        <v>2277</v>
      </c>
      <c r="FH186" s="59" t="s">
        <v>2278</v>
      </c>
      <c r="FI186" s="59" t="s">
        <v>2279</v>
      </c>
      <c r="FJ186" s="59" t="s">
        <v>2280</v>
      </c>
      <c r="FK186" s="59" t="s">
        <v>2281</v>
      </c>
      <c r="FL186" s="59" t="s">
        <v>2271</v>
      </c>
      <c r="FM186" s="59" t="s">
        <v>2272</v>
      </c>
      <c r="FN186" s="59" t="s">
        <v>2273</v>
      </c>
      <c r="FO186" s="59" t="s">
        <v>2274</v>
      </c>
      <c r="FP186" s="59" t="s">
        <v>2275</v>
      </c>
      <c r="FQ186" s="59" t="s">
        <v>2276</v>
      </c>
      <c r="FR186" s="59" t="s">
        <v>2277</v>
      </c>
      <c r="FS186" s="59" t="s">
        <v>2278</v>
      </c>
      <c r="FT186" s="59" t="s">
        <v>2279</v>
      </c>
      <c r="FU186" s="59" t="s">
        <v>2280</v>
      </c>
      <c r="FV186" s="59" t="s">
        <v>2281</v>
      </c>
      <c r="FW186" s="59" t="s">
        <v>2271</v>
      </c>
      <c r="FX186" s="59" t="s">
        <v>2272</v>
      </c>
      <c r="FY186" s="59" t="s">
        <v>2273</v>
      </c>
      <c r="FZ186" s="59" t="s">
        <v>2274</v>
      </c>
      <c r="GA186" s="59" t="s">
        <v>2275</v>
      </c>
      <c r="GB186" s="59" t="s">
        <v>2276</v>
      </c>
      <c r="GC186" s="59" t="s">
        <v>2277</v>
      </c>
      <c r="GD186" s="59" t="s">
        <v>2278</v>
      </c>
      <c r="GE186" s="63" t="s">
        <v>2279</v>
      </c>
      <c r="GF186" s="63" t="s">
        <v>2280</v>
      </c>
      <c r="GG186" s="61" t="s">
        <v>2281</v>
      </c>
      <c r="GH186" s="52"/>
      <c r="GI186" s="62" t="s">
        <v>2270</v>
      </c>
      <c r="GJ186" s="52"/>
      <c r="GK186" s="62"/>
      <c r="GL186" s="64"/>
    </row>
    <row r="187" spans="1:194" ht="20.25" hidden="1" customHeight="1" x14ac:dyDescent="0.2">
      <c r="A187" s="13"/>
      <c r="B187" s="55" t="s">
        <v>2282</v>
      </c>
      <c r="C187" s="56" t="s">
        <v>31</v>
      </c>
      <c r="D187" s="57">
        <v>3</v>
      </c>
      <c r="E187" s="58"/>
      <c r="F187" s="58"/>
      <c r="G187" s="58"/>
      <c r="H187" s="58"/>
      <c r="I187" s="58"/>
      <c r="J187" s="58"/>
      <c r="K187" s="58"/>
      <c r="L187" s="58"/>
      <c r="M187" s="58"/>
      <c r="N187" s="58"/>
      <c r="O187" s="59">
        <f t="shared" si="448"/>
        <v>0</v>
      </c>
      <c r="P187" s="58"/>
      <c r="Q187" s="58"/>
      <c r="R187" s="58"/>
      <c r="S187" s="58"/>
      <c r="T187" s="58"/>
      <c r="U187" s="58"/>
      <c r="V187" s="58"/>
      <c r="W187" s="58"/>
      <c r="X187" s="58"/>
      <c r="Y187" s="58"/>
      <c r="Z187" s="59">
        <f t="shared" si="449"/>
        <v>0</v>
      </c>
      <c r="AA187" s="58"/>
      <c r="AB187" s="58"/>
      <c r="AC187" s="58"/>
      <c r="AD187" s="58"/>
      <c r="AE187" s="58"/>
      <c r="AF187" s="58"/>
      <c r="AG187" s="58"/>
      <c r="AH187" s="58"/>
      <c r="AI187" s="58"/>
      <c r="AJ187" s="58"/>
      <c r="AK187" s="59">
        <f t="shared" si="450"/>
        <v>0</v>
      </c>
      <c r="AL187" s="58"/>
      <c r="AM187" s="58"/>
      <c r="AN187" s="58"/>
      <c r="AO187" s="58"/>
      <c r="AP187" s="58"/>
      <c r="AQ187" s="58"/>
      <c r="AR187" s="58"/>
      <c r="AS187" s="58"/>
      <c r="AT187" s="58"/>
      <c r="AU187" s="58"/>
      <c r="AV187" s="59">
        <f t="shared" si="451"/>
        <v>0</v>
      </c>
      <c r="AW187" s="58"/>
      <c r="AX187" s="58"/>
      <c r="AY187" s="58"/>
      <c r="AZ187" s="58"/>
      <c r="BA187" s="58"/>
      <c r="BB187" s="58"/>
      <c r="BC187" s="58"/>
      <c r="BD187" s="58"/>
      <c r="BE187" s="58"/>
      <c r="BF187" s="58"/>
      <c r="BG187" s="59">
        <f t="shared" si="452"/>
        <v>0</v>
      </c>
      <c r="BH187" s="58"/>
      <c r="BI187" s="58"/>
      <c r="BJ187" s="58"/>
      <c r="BK187" s="58"/>
      <c r="BL187" s="58"/>
      <c r="BM187" s="58"/>
      <c r="BN187" s="58"/>
      <c r="BO187" s="58"/>
      <c r="BP187" s="58"/>
      <c r="BQ187" s="58"/>
      <c r="BR187" s="59">
        <f t="shared" si="453"/>
        <v>0</v>
      </c>
      <c r="BS187" s="58"/>
      <c r="BT187" s="58"/>
      <c r="BU187" s="58"/>
      <c r="BV187" s="58"/>
      <c r="BW187" s="58"/>
      <c r="BX187" s="58"/>
      <c r="BY187" s="58"/>
      <c r="BZ187" s="58"/>
      <c r="CA187" s="58"/>
      <c r="CB187" s="58"/>
      <c r="CC187" s="59">
        <f t="shared" si="454"/>
        <v>0</v>
      </c>
      <c r="CD187" s="58"/>
      <c r="CE187" s="58"/>
      <c r="CF187" s="58"/>
      <c r="CG187" s="58"/>
      <c r="CH187" s="58"/>
      <c r="CI187" s="58"/>
      <c r="CJ187" s="58"/>
      <c r="CK187" s="58"/>
      <c r="CL187" s="60"/>
      <c r="CM187" s="60"/>
      <c r="CN187" s="61">
        <f t="shared" si="455"/>
        <v>0</v>
      </c>
      <c r="CO187" s="52"/>
      <c r="CP187" s="62" t="s">
        <v>2283</v>
      </c>
      <c r="CQ187" s="52"/>
      <c r="CR187" s="62"/>
      <c r="CS187" s="64"/>
      <c r="CT187" s="64"/>
      <c r="CU187" s="55" t="s">
        <v>2282</v>
      </c>
      <c r="CV187" s="56" t="s">
        <v>31</v>
      </c>
      <c r="CW187" s="57">
        <v>3</v>
      </c>
      <c r="CX187" s="58" t="s">
        <v>2284</v>
      </c>
      <c r="CY187" s="58" t="s">
        <v>2285</v>
      </c>
      <c r="CZ187" s="58" t="s">
        <v>2286</v>
      </c>
      <c r="DA187" s="58" t="s">
        <v>2287</v>
      </c>
      <c r="DB187" s="58" t="s">
        <v>2288</v>
      </c>
      <c r="DC187" s="58" t="s">
        <v>2289</v>
      </c>
      <c r="DD187" s="58" t="s">
        <v>2290</v>
      </c>
      <c r="DE187" s="58" t="s">
        <v>2291</v>
      </c>
      <c r="DF187" s="58" t="s">
        <v>2292</v>
      </c>
      <c r="DG187" s="58" t="s">
        <v>2293</v>
      </c>
      <c r="DH187" s="59" t="s">
        <v>2294</v>
      </c>
      <c r="DI187" s="58" t="s">
        <v>2284</v>
      </c>
      <c r="DJ187" s="58" t="s">
        <v>2285</v>
      </c>
      <c r="DK187" s="58" t="s">
        <v>2286</v>
      </c>
      <c r="DL187" s="58" t="s">
        <v>2287</v>
      </c>
      <c r="DM187" s="58" t="s">
        <v>2288</v>
      </c>
      <c r="DN187" s="58" t="s">
        <v>2289</v>
      </c>
      <c r="DO187" s="58" t="s">
        <v>2290</v>
      </c>
      <c r="DP187" s="58" t="s">
        <v>2291</v>
      </c>
      <c r="DQ187" s="58" t="s">
        <v>2292</v>
      </c>
      <c r="DR187" s="58" t="s">
        <v>2293</v>
      </c>
      <c r="DS187" s="59" t="s">
        <v>2294</v>
      </c>
      <c r="DT187" s="58" t="s">
        <v>2284</v>
      </c>
      <c r="DU187" s="58" t="s">
        <v>2285</v>
      </c>
      <c r="DV187" s="58" t="s">
        <v>2286</v>
      </c>
      <c r="DW187" s="58" t="s">
        <v>2287</v>
      </c>
      <c r="DX187" s="58" t="s">
        <v>2288</v>
      </c>
      <c r="DY187" s="58" t="s">
        <v>2289</v>
      </c>
      <c r="DZ187" s="58" t="s">
        <v>2290</v>
      </c>
      <c r="EA187" s="58" t="s">
        <v>2291</v>
      </c>
      <c r="EB187" s="58" t="s">
        <v>2292</v>
      </c>
      <c r="EC187" s="58" t="s">
        <v>2293</v>
      </c>
      <c r="ED187" s="59" t="s">
        <v>2294</v>
      </c>
      <c r="EE187" s="58" t="s">
        <v>2284</v>
      </c>
      <c r="EF187" s="58" t="s">
        <v>2285</v>
      </c>
      <c r="EG187" s="58" t="s">
        <v>2286</v>
      </c>
      <c r="EH187" s="58" t="s">
        <v>2287</v>
      </c>
      <c r="EI187" s="58" t="s">
        <v>2288</v>
      </c>
      <c r="EJ187" s="58" t="s">
        <v>2289</v>
      </c>
      <c r="EK187" s="58" t="s">
        <v>2290</v>
      </c>
      <c r="EL187" s="58" t="s">
        <v>2291</v>
      </c>
      <c r="EM187" s="58" t="s">
        <v>2292</v>
      </c>
      <c r="EN187" s="58" t="s">
        <v>2293</v>
      </c>
      <c r="EO187" s="59" t="s">
        <v>2294</v>
      </c>
      <c r="EP187" s="58" t="s">
        <v>2284</v>
      </c>
      <c r="EQ187" s="58" t="s">
        <v>2285</v>
      </c>
      <c r="ER187" s="58" t="s">
        <v>2286</v>
      </c>
      <c r="ES187" s="58" t="s">
        <v>2287</v>
      </c>
      <c r="ET187" s="58" t="s">
        <v>2288</v>
      </c>
      <c r="EU187" s="58" t="s">
        <v>2289</v>
      </c>
      <c r="EV187" s="58" t="s">
        <v>2290</v>
      </c>
      <c r="EW187" s="58" t="s">
        <v>2291</v>
      </c>
      <c r="EX187" s="58" t="s">
        <v>2292</v>
      </c>
      <c r="EY187" s="58" t="s">
        <v>2293</v>
      </c>
      <c r="EZ187" s="59" t="s">
        <v>2294</v>
      </c>
      <c r="FA187" s="58" t="s">
        <v>2284</v>
      </c>
      <c r="FB187" s="58" t="s">
        <v>2285</v>
      </c>
      <c r="FC187" s="58" t="s">
        <v>2286</v>
      </c>
      <c r="FD187" s="58" t="s">
        <v>2287</v>
      </c>
      <c r="FE187" s="58" t="s">
        <v>2288</v>
      </c>
      <c r="FF187" s="58" t="s">
        <v>2289</v>
      </c>
      <c r="FG187" s="58" t="s">
        <v>2290</v>
      </c>
      <c r="FH187" s="58" t="s">
        <v>2291</v>
      </c>
      <c r="FI187" s="58" t="s">
        <v>2292</v>
      </c>
      <c r="FJ187" s="58" t="s">
        <v>2293</v>
      </c>
      <c r="FK187" s="59" t="s">
        <v>2294</v>
      </c>
      <c r="FL187" s="58" t="s">
        <v>2284</v>
      </c>
      <c r="FM187" s="58" t="s">
        <v>2285</v>
      </c>
      <c r="FN187" s="58" t="s">
        <v>2286</v>
      </c>
      <c r="FO187" s="58" t="s">
        <v>2287</v>
      </c>
      <c r="FP187" s="58" t="s">
        <v>2288</v>
      </c>
      <c r="FQ187" s="58" t="s">
        <v>2289</v>
      </c>
      <c r="FR187" s="58" t="s">
        <v>2290</v>
      </c>
      <c r="FS187" s="58" t="s">
        <v>2291</v>
      </c>
      <c r="FT187" s="58" t="s">
        <v>2292</v>
      </c>
      <c r="FU187" s="58" t="s">
        <v>2293</v>
      </c>
      <c r="FV187" s="59" t="s">
        <v>2294</v>
      </c>
      <c r="FW187" s="58" t="s">
        <v>2284</v>
      </c>
      <c r="FX187" s="58" t="s">
        <v>2285</v>
      </c>
      <c r="FY187" s="58" t="s">
        <v>2286</v>
      </c>
      <c r="FZ187" s="58" t="s">
        <v>2287</v>
      </c>
      <c r="GA187" s="58" t="s">
        <v>2288</v>
      </c>
      <c r="GB187" s="58" t="s">
        <v>2289</v>
      </c>
      <c r="GC187" s="58" t="s">
        <v>2290</v>
      </c>
      <c r="GD187" s="58" t="s">
        <v>2291</v>
      </c>
      <c r="GE187" s="60" t="s">
        <v>2292</v>
      </c>
      <c r="GF187" s="60" t="s">
        <v>2293</v>
      </c>
      <c r="GG187" s="61" t="s">
        <v>2294</v>
      </c>
      <c r="GH187" s="52"/>
      <c r="GI187" s="62" t="s">
        <v>2283</v>
      </c>
      <c r="GJ187" s="52"/>
      <c r="GK187" s="62"/>
      <c r="GL187" s="64"/>
    </row>
    <row r="188" spans="1:194" ht="20.25" hidden="1" customHeight="1" x14ac:dyDescent="0.2">
      <c r="A188" s="13"/>
      <c r="B188" s="55" t="s">
        <v>2295</v>
      </c>
      <c r="C188" s="56" t="s">
        <v>31</v>
      </c>
      <c r="D188" s="57">
        <v>3</v>
      </c>
      <c r="E188" s="58"/>
      <c r="F188" s="58"/>
      <c r="G188" s="58"/>
      <c r="H188" s="58"/>
      <c r="I188" s="58"/>
      <c r="J188" s="58"/>
      <c r="K188" s="58"/>
      <c r="L188" s="58"/>
      <c r="M188" s="58"/>
      <c r="N188" s="58"/>
      <c r="O188" s="59">
        <f t="shared" si="448"/>
        <v>0</v>
      </c>
      <c r="P188" s="58"/>
      <c r="Q188" s="58"/>
      <c r="R188" s="58"/>
      <c r="S188" s="58"/>
      <c r="T188" s="58"/>
      <c r="U188" s="58"/>
      <c r="V188" s="58"/>
      <c r="W188" s="58"/>
      <c r="X188" s="58"/>
      <c r="Y188" s="58"/>
      <c r="Z188" s="59">
        <f t="shared" si="449"/>
        <v>0</v>
      </c>
      <c r="AA188" s="58"/>
      <c r="AB188" s="58"/>
      <c r="AC188" s="58"/>
      <c r="AD188" s="58"/>
      <c r="AE188" s="58"/>
      <c r="AF188" s="58"/>
      <c r="AG188" s="58"/>
      <c r="AH188" s="58"/>
      <c r="AI188" s="58"/>
      <c r="AJ188" s="58"/>
      <c r="AK188" s="59">
        <f t="shared" si="450"/>
        <v>0</v>
      </c>
      <c r="AL188" s="58"/>
      <c r="AM188" s="58"/>
      <c r="AN188" s="58"/>
      <c r="AO188" s="58"/>
      <c r="AP188" s="58"/>
      <c r="AQ188" s="58"/>
      <c r="AR188" s="58"/>
      <c r="AS188" s="58"/>
      <c r="AT188" s="58"/>
      <c r="AU188" s="58"/>
      <c r="AV188" s="59">
        <f t="shared" si="451"/>
        <v>0</v>
      </c>
      <c r="AW188" s="58"/>
      <c r="AX188" s="58"/>
      <c r="AY188" s="58"/>
      <c r="AZ188" s="58"/>
      <c r="BA188" s="58"/>
      <c r="BB188" s="58"/>
      <c r="BC188" s="58"/>
      <c r="BD188" s="58"/>
      <c r="BE188" s="58"/>
      <c r="BF188" s="58"/>
      <c r="BG188" s="59">
        <f t="shared" si="452"/>
        <v>0</v>
      </c>
      <c r="BH188" s="58"/>
      <c r="BI188" s="58"/>
      <c r="BJ188" s="58"/>
      <c r="BK188" s="58"/>
      <c r="BL188" s="58"/>
      <c r="BM188" s="58"/>
      <c r="BN188" s="58"/>
      <c r="BO188" s="58"/>
      <c r="BP188" s="58"/>
      <c r="BQ188" s="58"/>
      <c r="BR188" s="59">
        <f t="shared" si="453"/>
        <v>0</v>
      </c>
      <c r="BS188" s="58"/>
      <c r="BT188" s="58"/>
      <c r="BU188" s="58"/>
      <c r="BV188" s="58"/>
      <c r="BW188" s="58"/>
      <c r="BX188" s="58"/>
      <c r="BY188" s="58"/>
      <c r="BZ188" s="58"/>
      <c r="CA188" s="58"/>
      <c r="CB188" s="58"/>
      <c r="CC188" s="59">
        <f t="shared" si="454"/>
        <v>0</v>
      </c>
      <c r="CD188" s="58"/>
      <c r="CE188" s="58"/>
      <c r="CF188" s="58"/>
      <c r="CG188" s="58"/>
      <c r="CH188" s="58"/>
      <c r="CI188" s="58"/>
      <c r="CJ188" s="58"/>
      <c r="CK188" s="58"/>
      <c r="CL188" s="60"/>
      <c r="CM188" s="60"/>
      <c r="CN188" s="61">
        <f t="shared" si="455"/>
        <v>0</v>
      </c>
      <c r="CO188" s="52"/>
      <c r="CP188" s="62" t="s">
        <v>2296</v>
      </c>
      <c r="CQ188" s="52"/>
      <c r="CR188" s="62"/>
      <c r="CS188" s="64"/>
      <c r="CT188" s="64"/>
      <c r="CU188" s="55" t="s">
        <v>2295</v>
      </c>
      <c r="CV188" s="56" t="s">
        <v>31</v>
      </c>
      <c r="CW188" s="57">
        <v>3</v>
      </c>
      <c r="CX188" s="58" t="s">
        <v>2297</v>
      </c>
      <c r="CY188" s="58" t="s">
        <v>2298</v>
      </c>
      <c r="CZ188" s="58" t="s">
        <v>2299</v>
      </c>
      <c r="DA188" s="58" t="s">
        <v>2300</v>
      </c>
      <c r="DB188" s="58" t="s">
        <v>2301</v>
      </c>
      <c r="DC188" s="58" t="s">
        <v>2302</v>
      </c>
      <c r="DD188" s="58" t="s">
        <v>2303</v>
      </c>
      <c r="DE188" s="58" t="s">
        <v>2304</v>
      </c>
      <c r="DF188" s="58" t="s">
        <v>2305</v>
      </c>
      <c r="DG188" s="58" t="s">
        <v>2306</v>
      </c>
      <c r="DH188" s="59" t="s">
        <v>2307</v>
      </c>
      <c r="DI188" s="58" t="s">
        <v>2297</v>
      </c>
      <c r="DJ188" s="58" t="s">
        <v>2298</v>
      </c>
      <c r="DK188" s="58" t="s">
        <v>2299</v>
      </c>
      <c r="DL188" s="58" t="s">
        <v>2300</v>
      </c>
      <c r="DM188" s="58" t="s">
        <v>2301</v>
      </c>
      <c r="DN188" s="58" t="s">
        <v>2302</v>
      </c>
      <c r="DO188" s="58" t="s">
        <v>2303</v>
      </c>
      <c r="DP188" s="58" t="s">
        <v>2304</v>
      </c>
      <c r="DQ188" s="58" t="s">
        <v>2305</v>
      </c>
      <c r="DR188" s="58" t="s">
        <v>2306</v>
      </c>
      <c r="DS188" s="59" t="s">
        <v>2307</v>
      </c>
      <c r="DT188" s="58" t="s">
        <v>2297</v>
      </c>
      <c r="DU188" s="58" t="s">
        <v>2298</v>
      </c>
      <c r="DV188" s="58" t="s">
        <v>2299</v>
      </c>
      <c r="DW188" s="58" t="s">
        <v>2300</v>
      </c>
      <c r="DX188" s="58" t="s">
        <v>2301</v>
      </c>
      <c r="DY188" s="58" t="s">
        <v>2302</v>
      </c>
      <c r="DZ188" s="58" t="s">
        <v>2303</v>
      </c>
      <c r="EA188" s="58" t="s">
        <v>2304</v>
      </c>
      <c r="EB188" s="58" t="s">
        <v>2305</v>
      </c>
      <c r="EC188" s="58" t="s">
        <v>2306</v>
      </c>
      <c r="ED188" s="59" t="s">
        <v>2307</v>
      </c>
      <c r="EE188" s="58" t="s">
        <v>2297</v>
      </c>
      <c r="EF188" s="58" t="s">
        <v>2298</v>
      </c>
      <c r="EG188" s="58" t="s">
        <v>2299</v>
      </c>
      <c r="EH188" s="58" t="s">
        <v>2300</v>
      </c>
      <c r="EI188" s="58" t="s">
        <v>2301</v>
      </c>
      <c r="EJ188" s="58" t="s">
        <v>2302</v>
      </c>
      <c r="EK188" s="58" t="s">
        <v>2303</v>
      </c>
      <c r="EL188" s="58" t="s">
        <v>2304</v>
      </c>
      <c r="EM188" s="58" t="s">
        <v>2305</v>
      </c>
      <c r="EN188" s="58" t="s">
        <v>2306</v>
      </c>
      <c r="EO188" s="59" t="s">
        <v>2307</v>
      </c>
      <c r="EP188" s="58" t="s">
        <v>2297</v>
      </c>
      <c r="EQ188" s="58" t="s">
        <v>2298</v>
      </c>
      <c r="ER188" s="58" t="s">
        <v>2299</v>
      </c>
      <c r="ES188" s="58" t="s">
        <v>2300</v>
      </c>
      <c r="ET188" s="58" t="s">
        <v>2301</v>
      </c>
      <c r="EU188" s="58" t="s">
        <v>2302</v>
      </c>
      <c r="EV188" s="58" t="s">
        <v>2303</v>
      </c>
      <c r="EW188" s="58" t="s">
        <v>2304</v>
      </c>
      <c r="EX188" s="58" t="s">
        <v>2305</v>
      </c>
      <c r="EY188" s="58" t="s">
        <v>2306</v>
      </c>
      <c r="EZ188" s="59" t="s">
        <v>2307</v>
      </c>
      <c r="FA188" s="58" t="s">
        <v>2297</v>
      </c>
      <c r="FB188" s="58" t="s">
        <v>2298</v>
      </c>
      <c r="FC188" s="58" t="s">
        <v>2299</v>
      </c>
      <c r="FD188" s="58" t="s">
        <v>2300</v>
      </c>
      <c r="FE188" s="58" t="s">
        <v>2301</v>
      </c>
      <c r="FF188" s="58" t="s">
        <v>2302</v>
      </c>
      <c r="FG188" s="58" t="s">
        <v>2303</v>
      </c>
      <c r="FH188" s="58" t="s">
        <v>2304</v>
      </c>
      <c r="FI188" s="58" t="s">
        <v>2305</v>
      </c>
      <c r="FJ188" s="58" t="s">
        <v>2306</v>
      </c>
      <c r="FK188" s="59" t="s">
        <v>2307</v>
      </c>
      <c r="FL188" s="58" t="s">
        <v>2297</v>
      </c>
      <c r="FM188" s="58" t="s">
        <v>2298</v>
      </c>
      <c r="FN188" s="58" t="s">
        <v>2299</v>
      </c>
      <c r="FO188" s="58" t="s">
        <v>2300</v>
      </c>
      <c r="FP188" s="58" t="s">
        <v>2301</v>
      </c>
      <c r="FQ188" s="58" t="s">
        <v>2302</v>
      </c>
      <c r="FR188" s="58" t="s">
        <v>2303</v>
      </c>
      <c r="FS188" s="58" t="s">
        <v>2304</v>
      </c>
      <c r="FT188" s="58" t="s">
        <v>2305</v>
      </c>
      <c r="FU188" s="58" t="s">
        <v>2306</v>
      </c>
      <c r="FV188" s="59" t="s">
        <v>2307</v>
      </c>
      <c r="FW188" s="58" t="s">
        <v>2297</v>
      </c>
      <c r="FX188" s="58" t="s">
        <v>2298</v>
      </c>
      <c r="FY188" s="58" t="s">
        <v>2299</v>
      </c>
      <c r="FZ188" s="58" t="s">
        <v>2300</v>
      </c>
      <c r="GA188" s="58" t="s">
        <v>2301</v>
      </c>
      <c r="GB188" s="58" t="s">
        <v>2302</v>
      </c>
      <c r="GC188" s="58" t="s">
        <v>2303</v>
      </c>
      <c r="GD188" s="58" t="s">
        <v>2304</v>
      </c>
      <c r="GE188" s="60" t="s">
        <v>2305</v>
      </c>
      <c r="GF188" s="60" t="s">
        <v>2306</v>
      </c>
      <c r="GG188" s="61" t="s">
        <v>2307</v>
      </c>
      <c r="GH188" s="52"/>
      <c r="GI188" s="62" t="s">
        <v>2296</v>
      </c>
      <c r="GJ188" s="52"/>
      <c r="GK188" s="62"/>
      <c r="GL188" s="64"/>
    </row>
    <row r="189" spans="1:194" ht="20.25" hidden="1" customHeight="1" x14ac:dyDescent="0.2">
      <c r="A189" s="13"/>
      <c r="B189" s="55" t="s">
        <v>2308</v>
      </c>
      <c r="C189" s="56" t="s">
        <v>31</v>
      </c>
      <c r="D189" s="57">
        <v>3</v>
      </c>
      <c r="E189" s="59">
        <f t="shared" ref="E189:L189" si="512">IFERROR(SUM(E187:E188), 0)</f>
        <v>0</v>
      </c>
      <c r="F189" s="59">
        <f t="shared" si="512"/>
        <v>0</v>
      </c>
      <c r="G189" s="59">
        <f t="shared" si="512"/>
        <v>0</v>
      </c>
      <c r="H189" s="59">
        <f t="shared" si="512"/>
        <v>0</v>
      </c>
      <c r="I189" s="59">
        <f t="shared" si="512"/>
        <v>0</v>
      </c>
      <c r="J189" s="59">
        <f t="shared" si="512"/>
        <v>0</v>
      </c>
      <c r="K189" s="59">
        <f t="shared" si="512"/>
        <v>0</v>
      </c>
      <c r="L189" s="59">
        <f t="shared" si="512"/>
        <v>0</v>
      </c>
      <c r="M189" s="59">
        <f>IFERROR(SUM(M187:M188), 0)</f>
        <v>0</v>
      </c>
      <c r="N189" s="59">
        <f>IFERROR(SUM(N187:N188), 0)</f>
        <v>0</v>
      </c>
      <c r="O189" s="59">
        <f t="shared" si="448"/>
        <v>0</v>
      </c>
      <c r="P189" s="59">
        <f t="shared" ref="P189:Y189" si="513">IFERROR(SUM(P187:P188), 0)</f>
        <v>0</v>
      </c>
      <c r="Q189" s="59">
        <f t="shared" si="513"/>
        <v>0</v>
      </c>
      <c r="R189" s="59">
        <f t="shared" si="513"/>
        <v>0</v>
      </c>
      <c r="S189" s="59">
        <f t="shared" si="513"/>
        <v>0</v>
      </c>
      <c r="T189" s="59">
        <f t="shared" si="513"/>
        <v>0</v>
      </c>
      <c r="U189" s="59">
        <f t="shared" si="513"/>
        <v>0</v>
      </c>
      <c r="V189" s="59">
        <f t="shared" si="513"/>
        <v>0</v>
      </c>
      <c r="W189" s="59">
        <f t="shared" si="513"/>
        <v>0</v>
      </c>
      <c r="X189" s="59">
        <f t="shared" si="513"/>
        <v>0</v>
      </c>
      <c r="Y189" s="59">
        <f t="shared" si="513"/>
        <v>0</v>
      </c>
      <c r="Z189" s="59">
        <f t="shared" si="449"/>
        <v>0</v>
      </c>
      <c r="AA189" s="59">
        <f t="shared" ref="AA189:AJ189" si="514">IFERROR(SUM(AA187:AA188), 0)</f>
        <v>0</v>
      </c>
      <c r="AB189" s="59">
        <f t="shared" si="514"/>
        <v>0</v>
      </c>
      <c r="AC189" s="59">
        <f t="shared" si="514"/>
        <v>0</v>
      </c>
      <c r="AD189" s="59">
        <f t="shared" si="514"/>
        <v>0</v>
      </c>
      <c r="AE189" s="59">
        <f t="shared" si="514"/>
        <v>0</v>
      </c>
      <c r="AF189" s="59">
        <f t="shared" si="514"/>
        <v>0</v>
      </c>
      <c r="AG189" s="59">
        <f t="shared" si="514"/>
        <v>0</v>
      </c>
      <c r="AH189" s="59">
        <f t="shared" si="514"/>
        <v>0</v>
      </c>
      <c r="AI189" s="59">
        <f t="shared" si="514"/>
        <v>0</v>
      </c>
      <c r="AJ189" s="59">
        <f t="shared" si="514"/>
        <v>0</v>
      </c>
      <c r="AK189" s="59">
        <f t="shared" si="450"/>
        <v>0</v>
      </c>
      <c r="AL189" s="59">
        <f t="shared" ref="AL189:AU189" si="515">IFERROR(SUM(AL187:AL188), 0)</f>
        <v>0</v>
      </c>
      <c r="AM189" s="59">
        <f t="shared" si="515"/>
        <v>0</v>
      </c>
      <c r="AN189" s="59">
        <f t="shared" si="515"/>
        <v>0</v>
      </c>
      <c r="AO189" s="59">
        <f t="shared" si="515"/>
        <v>0</v>
      </c>
      <c r="AP189" s="59">
        <f t="shared" si="515"/>
        <v>0</v>
      </c>
      <c r="AQ189" s="59">
        <f t="shared" si="515"/>
        <v>0</v>
      </c>
      <c r="AR189" s="59">
        <f t="shared" si="515"/>
        <v>0</v>
      </c>
      <c r="AS189" s="59">
        <f t="shared" si="515"/>
        <v>0</v>
      </c>
      <c r="AT189" s="59">
        <f t="shared" si="515"/>
        <v>0</v>
      </c>
      <c r="AU189" s="59">
        <f t="shared" si="515"/>
        <v>0</v>
      </c>
      <c r="AV189" s="59">
        <f t="shared" si="451"/>
        <v>0</v>
      </c>
      <c r="AW189" s="59">
        <f t="shared" ref="AW189:BF189" si="516">IFERROR(SUM(AW187:AW188), 0)</f>
        <v>0</v>
      </c>
      <c r="AX189" s="59">
        <f t="shared" si="516"/>
        <v>0</v>
      </c>
      <c r="AY189" s="59">
        <f t="shared" si="516"/>
        <v>0</v>
      </c>
      <c r="AZ189" s="59">
        <f t="shared" si="516"/>
        <v>0</v>
      </c>
      <c r="BA189" s="59">
        <f t="shared" si="516"/>
        <v>0</v>
      </c>
      <c r="BB189" s="59">
        <f t="shared" si="516"/>
        <v>0</v>
      </c>
      <c r="BC189" s="59">
        <f t="shared" si="516"/>
        <v>0</v>
      </c>
      <c r="BD189" s="59">
        <f t="shared" si="516"/>
        <v>0</v>
      </c>
      <c r="BE189" s="59">
        <f t="shared" si="516"/>
        <v>0</v>
      </c>
      <c r="BF189" s="59">
        <f t="shared" si="516"/>
        <v>0</v>
      </c>
      <c r="BG189" s="59">
        <f t="shared" si="452"/>
        <v>0</v>
      </c>
      <c r="BH189" s="59">
        <f t="shared" ref="BH189:BQ189" si="517">IFERROR(SUM(BH187:BH188), 0)</f>
        <v>0</v>
      </c>
      <c r="BI189" s="59">
        <f t="shared" si="517"/>
        <v>0</v>
      </c>
      <c r="BJ189" s="59">
        <f t="shared" si="517"/>
        <v>0</v>
      </c>
      <c r="BK189" s="59">
        <f t="shared" si="517"/>
        <v>0</v>
      </c>
      <c r="BL189" s="59">
        <f t="shared" si="517"/>
        <v>0</v>
      </c>
      <c r="BM189" s="59">
        <f t="shared" si="517"/>
        <v>0</v>
      </c>
      <c r="BN189" s="59">
        <f t="shared" si="517"/>
        <v>0</v>
      </c>
      <c r="BO189" s="59">
        <f t="shared" si="517"/>
        <v>0</v>
      </c>
      <c r="BP189" s="59">
        <f t="shared" si="517"/>
        <v>0</v>
      </c>
      <c r="BQ189" s="59">
        <f t="shared" si="517"/>
        <v>0</v>
      </c>
      <c r="BR189" s="59">
        <f t="shared" si="453"/>
        <v>0</v>
      </c>
      <c r="BS189" s="59">
        <f t="shared" ref="BS189:CB189" si="518">IFERROR(SUM(BS187:BS188), 0)</f>
        <v>0</v>
      </c>
      <c r="BT189" s="59">
        <f t="shared" si="518"/>
        <v>0</v>
      </c>
      <c r="BU189" s="59">
        <f t="shared" si="518"/>
        <v>0</v>
      </c>
      <c r="BV189" s="59">
        <f t="shared" si="518"/>
        <v>0</v>
      </c>
      <c r="BW189" s="59">
        <f t="shared" si="518"/>
        <v>0</v>
      </c>
      <c r="BX189" s="59">
        <f t="shared" si="518"/>
        <v>0</v>
      </c>
      <c r="BY189" s="59">
        <f t="shared" si="518"/>
        <v>0</v>
      </c>
      <c r="BZ189" s="59">
        <f t="shared" si="518"/>
        <v>0</v>
      </c>
      <c r="CA189" s="59">
        <f t="shared" si="518"/>
        <v>0</v>
      </c>
      <c r="CB189" s="59">
        <f t="shared" si="518"/>
        <v>0</v>
      </c>
      <c r="CC189" s="59">
        <f t="shared" si="454"/>
        <v>0</v>
      </c>
      <c r="CD189" s="59">
        <f t="shared" ref="CD189:CM189" si="519">IFERROR(SUM(CD187:CD188), 0)</f>
        <v>0</v>
      </c>
      <c r="CE189" s="59">
        <f t="shared" si="519"/>
        <v>0</v>
      </c>
      <c r="CF189" s="59">
        <f t="shared" si="519"/>
        <v>0</v>
      </c>
      <c r="CG189" s="59">
        <f t="shared" si="519"/>
        <v>0</v>
      </c>
      <c r="CH189" s="59">
        <f t="shared" si="519"/>
        <v>0</v>
      </c>
      <c r="CI189" s="59">
        <f t="shared" si="519"/>
        <v>0</v>
      </c>
      <c r="CJ189" s="59">
        <f t="shared" si="519"/>
        <v>0</v>
      </c>
      <c r="CK189" s="59">
        <f t="shared" si="519"/>
        <v>0</v>
      </c>
      <c r="CL189" s="63">
        <f t="shared" si="519"/>
        <v>0</v>
      </c>
      <c r="CM189" s="63">
        <f t="shared" si="519"/>
        <v>0</v>
      </c>
      <c r="CN189" s="61">
        <f t="shared" si="455"/>
        <v>0</v>
      </c>
      <c r="CO189" s="52"/>
      <c r="CP189" s="62" t="s">
        <v>2309</v>
      </c>
      <c r="CQ189" s="52"/>
      <c r="CR189" s="62"/>
      <c r="CS189" s="64"/>
      <c r="CT189" s="64"/>
      <c r="CU189" s="55" t="s">
        <v>2308</v>
      </c>
      <c r="CV189" s="56" t="s">
        <v>31</v>
      </c>
      <c r="CW189" s="57">
        <v>3</v>
      </c>
      <c r="CX189" s="59" t="s">
        <v>2310</v>
      </c>
      <c r="CY189" s="59" t="s">
        <v>2311</v>
      </c>
      <c r="CZ189" s="59" t="s">
        <v>2312</v>
      </c>
      <c r="DA189" s="59" t="s">
        <v>2313</v>
      </c>
      <c r="DB189" s="59" t="s">
        <v>2314</v>
      </c>
      <c r="DC189" s="59" t="s">
        <v>2315</v>
      </c>
      <c r="DD189" s="59" t="s">
        <v>2316</v>
      </c>
      <c r="DE189" s="59" t="s">
        <v>2317</v>
      </c>
      <c r="DF189" s="59" t="s">
        <v>2318</v>
      </c>
      <c r="DG189" s="59" t="s">
        <v>2319</v>
      </c>
      <c r="DH189" s="59" t="s">
        <v>2320</v>
      </c>
      <c r="DI189" s="59" t="s">
        <v>2310</v>
      </c>
      <c r="DJ189" s="59" t="s">
        <v>2311</v>
      </c>
      <c r="DK189" s="59" t="s">
        <v>2312</v>
      </c>
      <c r="DL189" s="59" t="s">
        <v>2313</v>
      </c>
      <c r="DM189" s="59" t="s">
        <v>2314</v>
      </c>
      <c r="DN189" s="59" t="s">
        <v>2315</v>
      </c>
      <c r="DO189" s="59" t="s">
        <v>2316</v>
      </c>
      <c r="DP189" s="59" t="s">
        <v>2317</v>
      </c>
      <c r="DQ189" s="59" t="s">
        <v>2318</v>
      </c>
      <c r="DR189" s="59" t="s">
        <v>2319</v>
      </c>
      <c r="DS189" s="59" t="s">
        <v>2320</v>
      </c>
      <c r="DT189" s="59" t="s">
        <v>2310</v>
      </c>
      <c r="DU189" s="59" t="s">
        <v>2311</v>
      </c>
      <c r="DV189" s="59" t="s">
        <v>2312</v>
      </c>
      <c r="DW189" s="59" t="s">
        <v>2313</v>
      </c>
      <c r="DX189" s="59" t="s">
        <v>2314</v>
      </c>
      <c r="DY189" s="59" t="s">
        <v>2315</v>
      </c>
      <c r="DZ189" s="59" t="s">
        <v>2316</v>
      </c>
      <c r="EA189" s="59" t="s">
        <v>2317</v>
      </c>
      <c r="EB189" s="59" t="s">
        <v>2318</v>
      </c>
      <c r="EC189" s="59" t="s">
        <v>2319</v>
      </c>
      <c r="ED189" s="59" t="s">
        <v>2320</v>
      </c>
      <c r="EE189" s="59" t="s">
        <v>2310</v>
      </c>
      <c r="EF189" s="59" t="s">
        <v>2311</v>
      </c>
      <c r="EG189" s="59" t="s">
        <v>2312</v>
      </c>
      <c r="EH189" s="59" t="s">
        <v>2313</v>
      </c>
      <c r="EI189" s="59" t="s">
        <v>2314</v>
      </c>
      <c r="EJ189" s="59" t="s">
        <v>2315</v>
      </c>
      <c r="EK189" s="59" t="s">
        <v>2316</v>
      </c>
      <c r="EL189" s="59" t="s">
        <v>2317</v>
      </c>
      <c r="EM189" s="59" t="s">
        <v>2318</v>
      </c>
      <c r="EN189" s="59" t="s">
        <v>2319</v>
      </c>
      <c r="EO189" s="59" t="s">
        <v>2320</v>
      </c>
      <c r="EP189" s="59" t="s">
        <v>2310</v>
      </c>
      <c r="EQ189" s="59" t="s">
        <v>2311</v>
      </c>
      <c r="ER189" s="59" t="s">
        <v>2312</v>
      </c>
      <c r="ES189" s="59" t="s">
        <v>2313</v>
      </c>
      <c r="ET189" s="59" t="s">
        <v>2314</v>
      </c>
      <c r="EU189" s="59" t="s">
        <v>2315</v>
      </c>
      <c r="EV189" s="59" t="s">
        <v>2316</v>
      </c>
      <c r="EW189" s="59" t="s">
        <v>2317</v>
      </c>
      <c r="EX189" s="59" t="s">
        <v>2318</v>
      </c>
      <c r="EY189" s="59" t="s">
        <v>2319</v>
      </c>
      <c r="EZ189" s="59" t="s">
        <v>2320</v>
      </c>
      <c r="FA189" s="59" t="s">
        <v>2310</v>
      </c>
      <c r="FB189" s="59" t="s">
        <v>2311</v>
      </c>
      <c r="FC189" s="59" t="s">
        <v>2312</v>
      </c>
      <c r="FD189" s="59" t="s">
        <v>2313</v>
      </c>
      <c r="FE189" s="59" t="s">
        <v>2314</v>
      </c>
      <c r="FF189" s="59" t="s">
        <v>2315</v>
      </c>
      <c r="FG189" s="59" t="s">
        <v>2316</v>
      </c>
      <c r="FH189" s="59" t="s">
        <v>2317</v>
      </c>
      <c r="FI189" s="59" t="s">
        <v>2318</v>
      </c>
      <c r="FJ189" s="59" t="s">
        <v>2319</v>
      </c>
      <c r="FK189" s="59" t="s">
        <v>2320</v>
      </c>
      <c r="FL189" s="59" t="s">
        <v>2310</v>
      </c>
      <c r="FM189" s="59" t="s">
        <v>2311</v>
      </c>
      <c r="FN189" s="59" t="s">
        <v>2312</v>
      </c>
      <c r="FO189" s="59" t="s">
        <v>2313</v>
      </c>
      <c r="FP189" s="59" t="s">
        <v>2314</v>
      </c>
      <c r="FQ189" s="59" t="s">
        <v>2315</v>
      </c>
      <c r="FR189" s="59" t="s">
        <v>2316</v>
      </c>
      <c r="FS189" s="59" t="s">
        <v>2317</v>
      </c>
      <c r="FT189" s="59" t="s">
        <v>2318</v>
      </c>
      <c r="FU189" s="59" t="s">
        <v>2319</v>
      </c>
      <c r="FV189" s="59" t="s">
        <v>2320</v>
      </c>
      <c r="FW189" s="59" t="s">
        <v>2310</v>
      </c>
      <c r="FX189" s="59" t="s">
        <v>2311</v>
      </c>
      <c r="FY189" s="59" t="s">
        <v>2312</v>
      </c>
      <c r="FZ189" s="59" t="s">
        <v>2313</v>
      </c>
      <c r="GA189" s="59" t="s">
        <v>2314</v>
      </c>
      <c r="GB189" s="59" t="s">
        <v>2315</v>
      </c>
      <c r="GC189" s="59" t="s">
        <v>2316</v>
      </c>
      <c r="GD189" s="59" t="s">
        <v>2317</v>
      </c>
      <c r="GE189" s="63" t="s">
        <v>2318</v>
      </c>
      <c r="GF189" s="63" t="s">
        <v>2319</v>
      </c>
      <c r="GG189" s="61" t="s">
        <v>2320</v>
      </c>
      <c r="GH189" s="52"/>
      <c r="GI189" s="62" t="s">
        <v>2309</v>
      </c>
      <c r="GJ189" s="52"/>
      <c r="GK189" s="62"/>
      <c r="GL189" s="64"/>
    </row>
    <row r="190" spans="1:194" ht="20.25" hidden="1" customHeight="1" x14ac:dyDescent="0.2">
      <c r="A190" s="13"/>
      <c r="B190" s="55" t="s">
        <v>2321</v>
      </c>
      <c r="C190" s="56" t="s">
        <v>31</v>
      </c>
      <c r="D190" s="57">
        <v>3</v>
      </c>
      <c r="E190" s="58"/>
      <c r="F190" s="58"/>
      <c r="G190" s="58"/>
      <c r="H190" s="58"/>
      <c r="I190" s="58"/>
      <c r="J190" s="58"/>
      <c r="K190" s="58"/>
      <c r="L190" s="58"/>
      <c r="M190" s="58"/>
      <c r="N190" s="58"/>
      <c r="O190" s="59">
        <f t="shared" si="448"/>
        <v>0</v>
      </c>
      <c r="P190" s="58"/>
      <c r="Q190" s="58"/>
      <c r="R190" s="58"/>
      <c r="S190" s="58"/>
      <c r="T190" s="58"/>
      <c r="U190" s="58"/>
      <c r="V190" s="58"/>
      <c r="W190" s="58"/>
      <c r="X190" s="58"/>
      <c r="Y190" s="58"/>
      <c r="Z190" s="59">
        <f t="shared" si="449"/>
        <v>0</v>
      </c>
      <c r="AA190" s="58"/>
      <c r="AB190" s="58"/>
      <c r="AC190" s="58"/>
      <c r="AD190" s="58"/>
      <c r="AE190" s="58"/>
      <c r="AF190" s="58"/>
      <c r="AG190" s="58"/>
      <c r="AH190" s="58"/>
      <c r="AI190" s="58"/>
      <c r="AJ190" s="58"/>
      <c r="AK190" s="59">
        <f t="shared" si="450"/>
        <v>0</v>
      </c>
      <c r="AL190" s="58"/>
      <c r="AM190" s="58"/>
      <c r="AN190" s="58"/>
      <c r="AO190" s="58"/>
      <c r="AP190" s="58"/>
      <c r="AQ190" s="58"/>
      <c r="AR190" s="58"/>
      <c r="AS190" s="58"/>
      <c r="AT190" s="58"/>
      <c r="AU190" s="58"/>
      <c r="AV190" s="59">
        <f t="shared" si="451"/>
        <v>0</v>
      </c>
      <c r="AW190" s="58"/>
      <c r="AX190" s="58"/>
      <c r="AY190" s="58"/>
      <c r="AZ190" s="58"/>
      <c r="BA190" s="58"/>
      <c r="BB190" s="58"/>
      <c r="BC190" s="58"/>
      <c r="BD190" s="58"/>
      <c r="BE190" s="58"/>
      <c r="BF190" s="58"/>
      <c r="BG190" s="59">
        <f t="shared" si="452"/>
        <v>0</v>
      </c>
      <c r="BH190" s="58"/>
      <c r="BI190" s="58"/>
      <c r="BJ190" s="58"/>
      <c r="BK190" s="58"/>
      <c r="BL190" s="58"/>
      <c r="BM190" s="58"/>
      <c r="BN190" s="58"/>
      <c r="BO190" s="58"/>
      <c r="BP190" s="58"/>
      <c r="BQ190" s="58"/>
      <c r="BR190" s="59">
        <f t="shared" si="453"/>
        <v>0</v>
      </c>
      <c r="BS190" s="58"/>
      <c r="BT190" s="58"/>
      <c r="BU190" s="58"/>
      <c r="BV190" s="58"/>
      <c r="BW190" s="58"/>
      <c r="BX190" s="58"/>
      <c r="BY190" s="58"/>
      <c r="BZ190" s="58"/>
      <c r="CA190" s="58"/>
      <c r="CB190" s="58"/>
      <c r="CC190" s="59">
        <f t="shared" si="454"/>
        <v>0</v>
      </c>
      <c r="CD190" s="58"/>
      <c r="CE190" s="58"/>
      <c r="CF190" s="58"/>
      <c r="CG190" s="58"/>
      <c r="CH190" s="58"/>
      <c r="CI190" s="58"/>
      <c r="CJ190" s="58"/>
      <c r="CK190" s="58"/>
      <c r="CL190" s="60"/>
      <c r="CM190" s="60"/>
      <c r="CN190" s="61">
        <f t="shared" si="455"/>
        <v>0</v>
      </c>
      <c r="CO190" s="52"/>
      <c r="CP190" s="62" t="s">
        <v>2322</v>
      </c>
      <c r="CQ190" s="52"/>
      <c r="CR190" s="62"/>
      <c r="CS190" s="64"/>
      <c r="CT190" s="64"/>
      <c r="CU190" s="55" t="s">
        <v>2321</v>
      </c>
      <c r="CV190" s="56" t="s">
        <v>31</v>
      </c>
      <c r="CW190" s="57">
        <v>3</v>
      </c>
      <c r="CX190" s="58" t="s">
        <v>2323</v>
      </c>
      <c r="CY190" s="58" t="s">
        <v>2324</v>
      </c>
      <c r="CZ190" s="58" t="s">
        <v>2325</v>
      </c>
      <c r="DA190" s="58" t="s">
        <v>2326</v>
      </c>
      <c r="DB190" s="58" t="s">
        <v>2327</v>
      </c>
      <c r="DC190" s="58" t="s">
        <v>2328</v>
      </c>
      <c r="DD190" s="58" t="s">
        <v>2329</v>
      </c>
      <c r="DE190" s="58" t="s">
        <v>2330</v>
      </c>
      <c r="DF190" s="58" t="s">
        <v>2331</v>
      </c>
      <c r="DG190" s="58" t="s">
        <v>2332</v>
      </c>
      <c r="DH190" s="59" t="s">
        <v>2333</v>
      </c>
      <c r="DI190" s="58" t="s">
        <v>2323</v>
      </c>
      <c r="DJ190" s="58" t="s">
        <v>2324</v>
      </c>
      <c r="DK190" s="58" t="s">
        <v>2325</v>
      </c>
      <c r="DL190" s="58" t="s">
        <v>2326</v>
      </c>
      <c r="DM190" s="58" t="s">
        <v>2327</v>
      </c>
      <c r="DN190" s="58" t="s">
        <v>2328</v>
      </c>
      <c r="DO190" s="58" t="s">
        <v>2329</v>
      </c>
      <c r="DP190" s="58" t="s">
        <v>2330</v>
      </c>
      <c r="DQ190" s="58" t="s">
        <v>2331</v>
      </c>
      <c r="DR190" s="58" t="s">
        <v>2332</v>
      </c>
      <c r="DS190" s="59" t="s">
        <v>2333</v>
      </c>
      <c r="DT190" s="58" t="s">
        <v>2323</v>
      </c>
      <c r="DU190" s="58" t="s">
        <v>2324</v>
      </c>
      <c r="DV190" s="58" t="s">
        <v>2325</v>
      </c>
      <c r="DW190" s="58" t="s">
        <v>2326</v>
      </c>
      <c r="DX190" s="58" t="s">
        <v>2327</v>
      </c>
      <c r="DY190" s="58" t="s">
        <v>2328</v>
      </c>
      <c r="DZ190" s="58" t="s">
        <v>2329</v>
      </c>
      <c r="EA190" s="58" t="s">
        <v>2330</v>
      </c>
      <c r="EB190" s="58" t="s">
        <v>2331</v>
      </c>
      <c r="EC190" s="58" t="s">
        <v>2332</v>
      </c>
      <c r="ED190" s="59" t="s">
        <v>2333</v>
      </c>
      <c r="EE190" s="58" t="s">
        <v>2323</v>
      </c>
      <c r="EF190" s="58" t="s">
        <v>2324</v>
      </c>
      <c r="EG190" s="58" t="s">
        <v>2325</v>
      </c>
      <c r="EH190" s="58" t="s">
        <v>2326</v>
      </c>
      <c r="EI190" s="58" t="s">
        <v>2327</v>
      </c>
      <c r="EJ190" s="58" t="s">
        <v>2328</v>
      </c>
      <c r="EK190" s="58" t="s">
        <v>2329</v>
      </c>
      <c r="EL190" s="58" t="s">
        <v>2330</v>
      </c>
      <c r="EM190" s="58" t="s">
        <v>2331</v>
      </c>
      <c r="EN190" s="58" t="s">
        <v>2332</v>
      </c>
      <c r="EO190" s="59" t="s">
        <v>2333</v>
      </c>
      <c r="EP190" s="58" t="s">
        <v>2323</v>
      </c>
      <c r="EQ190" s="58" t="s">
        <v>2324</v>
      </c>
      <c r="ER190" s="58" t="s">
        <v>2325</v>
      </c>
      <c r="ES190" s="58" t="s">
        <v>2326</v>
      </c>
      <c r="ET190" s="58" t="s">
        <v>2327</v>
      </c>
      <c r="EU190" s="58" t="s">
        <v>2328</v>
      </c>
      <c r="EV190" s="58" t="s">
        <v>2329</v>
      </c>
      <c r="EW190" s="58" t="s">
        <v>2330</v>
      </c>
      <c r="EX190" s="58" t="s">
        <v>2331</v>
      </c>
      <c r="EY190" s="58" t="s">
        <v>2332</v>
      </c>
      <c r="EZ190" s="59" t="s">
        <v>2333</v>
      </c>
      <c r="FA190" s="58" t="s">
        <v>2323</v>
      </c>
      <c r="FB190" s="58" t="s">
        <v>2324</v>
      </c>
      <c r="FC190" s="58" t="s">
        <v>2325</v>
      </c>
      <c r="FD190" s="58" t="s">
        <v>2326</v>
      </c>
      <c r="FE190" s="58" t="s">
        <v>2327</v>
      </c>
      <c r="FF190" s="58" t="s">
        <v>2328</v>
      </c>
      <c r="FG190" s="58" t="s">
        <v>2329</v>
      </c>
      <c r="FH190" s="58" t="s">
        <v>2330</v>
      </c>
      <c r="FI190" s="58" t="s">
        <v>2331</v>
      </c>
      <c r="FJ190" s="58" t="s">
        <v>2332</v>
      </c>
      <c r="FK190" s="59" t="s">
        <v>2333</v>
      </c>
      <c r="FL190" s="58" t="s">
        <v>2323</v>
      </c>
      <c r="FM190" s="58" t="s">
        <v>2324</v>
      </c>
      <c r="FN190" s="58" t="s">
        <v>2325</v>
      </c>
      <c r="FO190" s="58" t="s">
        <v>2326</v>
      </c>
      <c r="FP190" s="58" t="s">
        <v>2327</v>
      </c>
      <c r="FQ190" s="58" t="s">
        <v>2328</v>
      </c>
      <c r="FR190" s="58" t="s">
        <v>2329</v>
      </c>
      <c r="FS190" s="58" t="s">
        <v>2330</v>
      </c>
      <c r="FT190" s="58" t="s">
        <v>2331</v>
      </c>
      <c r="FU190" s="58" t="s">
        <v>2332</v>
      </c>
      <c r="FV190" s="59" t="s">
        <v>2333</v>
      </c>
      <c r="FW190" s="58" t="s">
        <v>2323</v>
      </c>
      <c r="FX190" s="58" t="s">
        <v>2324</v>
      </c>
      <c r="FY190" s="58" t="s">
        <v>2325</v>
      </c>
      <c r="FZ190" s="58" t="s">
        <v>2326</v>
      </c>
      <c r="GA190" s="58" t="s">
        <v>2327</v>
      </c>
      <c r="GB190" s="58" t="s">
        <v>2328</v>
      </c>
      <c r="GC190" s="58" t="s">
        <v>2329</v>
      </c>
      <c r="GD190" s="58" t="s">
        <v>2330</v>
      </c>
      <c r="GE190" s="60" t="s">
        <v>2331</v>
      </c>
      <c r="GF190" s="60" t="s">
        <v>2332</v>
      </c>
      <c r="GG190" s="61" t="s">
        <v>2333</v>
      </c>
      <c r="GH190" s="52"/>
      <c r="GI190" s="62" t="s">
        <v>2322</v>
      </c>
      <c r="GJ190" s="52"/>
      <c r="GK190" s="62"/>
      <c r="GL190" s="64"/>
    </row>
    <row r="191" spans="1:194" ht="20.25" hidden="1" customHeight="1" x14ac:dyDescent="0.2">
      <c r="A191" s="13"/>
      <c r="B191" s="55" t="s">
        <v>2334</v>
      </c>
      <c r="C191" s="56" t="s">
        <v>31</v>
      </c>
      <c r="D191" s="57">
        <v>3</v>
      </c>
      <c r="E191" s="58"/>
      <c r="F191" s="58"/>
      <c r="G191" s="58"/>
      <c r="H191" s="58"/>
      <c r="I191" s="58"/>
      <c r="J191" s="58"/>
      <c r="K191" s="58"/>
      <c r="L191" s="58"/>
      <c r="M191" s="58"/>
      <c r="N191" s="58"/>
      <c r="O191" s="59">
        <f t="shared" si="448"/>
        <v>0</v>
      </c>
      <c r="P191" s="58"/>
      <c r="Q191" s="58"/>
      <c r="R191" s="58"/>
      <c r="S191" s="58"/>
      <c r="T191" s="58"/>
      <c r="U191" s="58"/>
      <c r="V191" s="58"/>
      <c r="W191" s="58"/>
      <c r="X191" s="58"/>
      <c r="Y191" s="58"/>
      <c r="Z191" s="59">
        <f t="shared" si="449"/>
        <v>0</v>
      </c>
      <c r="AA191" s="58"/>
      <c r="AB191" s="58"/>
      <c r="AC191" s="58"/>
      <c r="AD191" s="58"/>
      <c r="AE191" s="58"/>
      <c r="AF191" s="58"/>
      <c r="AG191" s="58"/>
      <c r="AH191" s="58"/>
      <c r="AI191" s="58"/>
      <c r="AJ191" s="58"/>
      <c r="AK191" s="59">
        <f t="shared" si="450"/>
        <v>0</v>
      </c>
      <c r="AL191" s="58"/>
      <c r="AM191" s="58"/>
      <c r="AN191" s="58"/>
      <c r="AO191" s="58"/>
      <c r="AP191" s="58"/>
      <c r="AQ191" s="58"/>
      <c r="AR191" s="58"/>
      <c r="AS191" s="58"/>
      <c r="AT191" s="58"/>
      <c r="AU191" s="58"/>
      <c r="AV191" s="59">
        <f t="shared" si="451"/>
        <v>0</v>
      </c>
      <c r="AW191" s="58"/>
      <c r="AX191" s="58"/>
      <c r="AY191" s="58"/>
      <c r="AZ191" s="58"/>
      <c r="BA191" s="58"/>
      <c r="BB191" s="58"/>
      <c r="BC191" s="58"/>
      <c r="BD191" s="58"/>
      <c r="BE191" s="58"/>
      <c r="BF191" s="58"/>
      <c r="BG191" s="59">
        <f t="shared" si="452"/>
        <v>0</v>
      </c>
      <c r="BH191" s="58"/>
      <c r="BI191" s="58"/>
      <c r="BJ191" s="58"/>
      <c r="BK191" s="58"/>
      <c r="BL191" s="58"/>
      <c r="BM191" s="58"/>
      <c r="BN191" s="58"/>
      <c r="BO191" s="58"/>
      <c r="BP191" s="58"/>
      <c r="BQ191" s="58"/>
      <c r="BR191" s="59">
        <f t="shared" si="453"/>
        <v>0</v>
      </c>
      <c r="BS191" s="58"/>
      <c r="BT191" s="58"/>
      <c r="BU191" s="58"/>
      <c r="BV191" s="58"/>
      <c r="BW191" s="58"/>
      <c r="BX191" s="58"/>
      <c r="BY191" s="58"/>
      <c r="BZ191" s="58"/>
      <c r="CA191" s="58"/>
      <c r="CB191" s="58"/>
      <c r="CC191" s="59">
        <f t="shared" si="454"/>
        <v>0</v>
      </c>
      <c r="CD191" s="58"/>
      <c r="CE191" s="58"/>
      <c r="CF191" s="58"/>
      <c r="CG191" s="58"/>
      <c r="CH191" s="58"/>
      <c r="CI191" s="58"/>
      <c r="CJ191" s="58"/>
      <c r="CK191" s="58"/>
      <c r="CL191" s="60"/>
      <c r="CM191" s="60"/>
      <c r="CN191" s="61">
        <f t="shared" si="455"/>
        <v>0</v>
      </c>
      <c r="CO191" s="52"/>
      <c r="CP191" s="62" t="s">
        <v>2335</v>
      </c>
      <c r="CQ191" s="52"/>
      <c r="CR191" s="62"/>
      <c r="CS191" s="64"/>
      <c r="CT191" s="64"/>
      <c r="CU191" s="55" t="s">
        <v>2334</v>
      </c>
      <c r="CV191" s="56" t="s">
        <v>31</v>
      </c>
      <c r="CW191" s="57">
        <v>3</v>
      </c>
      <c r="CX191" s="58" t="s">
        <v>2336</v>
      </c>
      <c r="CY191" s="58" t="s">
        <v>2337</v>
      </c>
      <c r="CZ191" s="58" t="s">
        <v>2338</v>
      </c>
      <c r="DA191" s="58" t="s">
        <v>2339</v>
      </c>
      <c r="DB191" s="58" t="s">
        <v>2340</v>
      </c>
      <c r="DC191" s="58" t="s">
        <v>2341</v>
      </c>
      <c r="DD191" s="58" t="s">
        <v>2342</v>
      </c>
      <c r="DE191" s="58" t="s">
        <v>2343</v>
      </c>
      <c r="DF191" s="58" t="s">
        <v>2344</v>
      </c>
      <c r="DG191" s="58" t="s">
        <v>2345</v>
      </c>
      <c r="DH191" s="59" t="s">
        <v>2346</v>
      </c>
      <c r="DI191" s="58" t="s">
        <v>2336</v>
      </c>
      <c r="DJ191" s="58" t="s">
        <v>2337</v>
      </c>
      <c r="DK191" s="58" t="s">
        <v>2338</v>
      </c>
      <c r="DL191" s="58" t="s">
        <v>2339</v>
      </c>
      <c r="DM191" s="58" t="s">
        <v>2340</v>
      </c>
      <c r="DN191" s="58" t="s">
        <v>2341</v>
      </c>
      <c r="DO191" s="58" t="s">
        <v>2342</v>
      </c>
      <c r="DP191" s="58" t="s">
        <v>2343</v>
      </c>
      <c r="DQ191" s="58" t="s">
        <v>2344</v>
      </c>
      <c r="DR191" s="58" t="s">
        <v>2345</v>
      </c>
      <c r="DS191" s="59" t="s">
        <v>2346</v>
      </c>
      <c r="DT191" s="58" t="s">
        <v>2336</v>
      </c>
      <c r="DU191" s="58" t="s">
        <v>2337</v>
      </c>
      <c r="DV191" s="58" t="s">
        <v>2338</v>
      </c>
      <c r="DW191" s="58" t="s">
        <v>2339</v>
      </c>
      <c r="DX191" s="58" t="s">
        <v>2340</v>
      </c>
      <c r="DY191" s="58" t="s">
        <v>2341</v>
      </c>
      <c r="DZ191" s="58" t="s">
        <v>2342</v>
      </c>
      <c r="EA191" s="58" t="s">
        <v>2343</v>
      </c>
      <c r="EB191" s="58" t="s">
        <v>2344</v>
      </c>
      <c r="EC191" s="58" t="s">
        <v>2345</v>
      </c>
      <c r="ED191" s="59" t="s">
        <v>2346</v>
      </c>
      <c r="EE191" s="58" t="s">
        <v>2336</v>
      </c>
      <c r="EF191" s="58" t="s">
        <v>2337</v>
      </c>
      <c r="EG191" s="58" t="s">
        <v>2338</v>
      </c>
      <c r="EH191" s="58" t="s">
        <v>2339</v>
      </c>
      <c r="EI191" s="58" t="s">
        <v>2340</v>
      </c>
      <c r="EJ191" s="58" t="s">
        <v>2341</v>
      </c>
      <c r="EK191" s="58" t="s">
        <v>2342</v>
      </c>
      <c r="EL191" s="58" t="s">
        <v>2343</v>
      </c>
      <c r="EM191" s="58" t="s">
        <v>2344</v>
      </c>
      <c r="EN191" s="58" t="s">
        <v>2345</v>
      </c>
      <c r="EO191" s="59" t="s">
        <v>2346</v>
      </c>
      <c r="EP191" s="58" t="s">
        <v>2336</v>
      </c>
      <c r="EQ191" s="58" t="s">
        <v>2337</v>
      </c>
      <c r="ER191" s="58" t="s">
        <v>2338</v>
      </c>
      <c r="ES191" s="58" t="s">
        <v>2339</v>
      </c>
      <c r="ET191" s="58" t="s">
        <v>2340</v>
      </c>
      <c r="EU191" s="58" t="s">
        <v>2341</v>
      </c>
      <c r="EV191" s="58" t="s">
        <v>2342</v>
      </c>
      <c r="EW191" s="58" t="s">
        <v>2343</v>
      </c>
      <c r="EX191" s="58" t="s">
        <v>2344</v>
      </c>
      <c r="EY191" s="58" t="s">
        <v>2345</v>
      </c>
      <c r="EZ191" s="59" t="s">
        <v>2346</v>
      </c>
      <c r="FA191" s="58" t="s">
        <v>2336</v>
      </c>
      <c r="FB191" s="58" t="s">
        <v>2337</v>
      </c>
      <c r="FC191" s="58" t="s">
        <v>2338</v>
      </c>
      <c r="FD191" s="58" t="s">
        <v>2339</v>
      </c>
      <c r="FE191" s="58" t="s">
        <v>2340</v>
      </c>
      <c r="FF191" s="58" t="s">
        <v>2341</v>
      </c>
      <c r="FG191" s="58" t="s">
        <v>2342</v>
      </c>
      <c r="FH191" s="58" t="s">
        <v>2343</v>
      </c>
      <c r="FI191" s="58" t="s">
        <v>2344</v>
      </c>
      <c r="FJ191" s="58" t="s">
        <v>2345</v>
      </c>
      <c r="FK191" s="59" t="s">
        <v>2346</v>
      </c>
      <c r="FL191" s="58" t="s">
        <v>2336</v>
      </c>
      <c r="FM191" s="58" t="s">
        <v>2337</v>
      </c>
      <c r="FN191" s="58" t="s">
        <v>2338</v>
      </c>
      <c r="FO191" s="58" t="s">
        <v>2339</v>
      </c>
      <c r="FP191" s="58" t="s">
        <v>2340</v>
      </c>
      <c r="FQ191" s="58" t="s">
        <v>2341</v>
      </c>
      <c r="FR191" s="58" t="s">
        <v>2342</v>
      </c>
      <c r="FS191" s="58" t="s">
        <v>2343</v>
      </c>
      <c r="FT191" s="58" t="s">
        <v>2344</v>
      </c>
      <c r="FU191" s="58" t="s">
        <v>2345</v>
      </c>
      <c r="FV191" s="59" t="s">
        <v>2346</v>
      </c>
      <c r="FW191" s="58" t="s">
        <v>2336</v>
      </c>
      <c r="FX191" s="58" t="s">
        <v>2337</v>
      </c>
      <c r="FY191" s="58" t="s">
        <v>2338</v>
      </c>
      <c r="FZ191" s="58" t="s">
        <v>2339</v>
      </c>
      <c r="GA191" s="58" t="s">
        <v>2340</v>
      </c>
      <c r="GB191" s="58" t="s">
        <v>2341</v>
      </c>
      <c r="GC191" s="58" t="s">
        <v>2342</v>
      </c>
      <c r="GD191" s="58" t="s">
        <v>2343</v>
      </c>
      <c r="GE191" s="60" t="s">
        <v>2344</v>
      </c>
      <c r="GF191" s="60" t="s">
        <v>2345</v>
      </c>
      <c r="GG191" s="61" t="s">
        <v>2346</v>
      </c>
      <c r="GH191" s="52"/>
      <c r="GI191" s="62" t="s">
        <v>2335</v>
      </c>
      <c r="GJ191" s="52"/>
      <c r="GK191" s="62"/>
      <c r="GL191" s="64"/>
    </row>
    <row r="192" spans="1:194" ht="20.25" hidden="1" customHeight="1" x14ac:dyDescent="0.2">
      <c r="A192" s="13"/>
      <c r="B192" s="55" t="s">
        <v>2347</v>
      </c>
      <c r="C192" s="56" t="s">
        <v>31</v>
      </c>
      <c r="D192" s="57">
        <v>3</v>
      </c>
      <c r="E192" s="59">
        <f t="shared" ref="E192:L192" si="520">IFERROR(SUM(E190:E191), 0)</f>
        <v>0</v>
      </c>
      <c r="F192" s="59">
        <f t="shared" si="520"/>
        <v>0</v>
      </c>
      <c r="G192" s="59">
        <f t="shared" si="520"/>
        <v>0</v>
      </c>
      <c r="H192" s="59">
        <f t="shared" si="520"/>
        <v>0</v>
      </c>
      <c r="I192" s="59">
        <f t="shared" si="520"/>
        <v>0</v>
      </c>
      <c r="J192" s="59">
        <f t="shared" si="520"/>
        <v>0</v>
      </c>
      <c r="K192" s="59">
        <f t="shared" si="520"/>
        <v>0</v>
      </c>
      <c r="L192" s="59">
        <f t="shared" si="520"/>
        <v>0</v>
      </c>
      <c r="M192" s="59">
        <f>IFERROR(SUM(M190:M191), 0)</f>
        <v>0</v>
      </c>
      <c r="N192" s="59">
        <f>IFERROR(SUM(N190:N191), 0)</f>
        <v>0</v>
      </c>
      <c r="O192" s="59">
        <f t="shared" si="448"/>
        <v>0</v>
      </c>
      <c r="P192" s="59">
        <f t="shared" ref="P192:Y192" si="521">IFERROR(SUM(P190:P191), 0)</f>
        <v>0</v>
      </c>
      <c r="Q192" s="59">
        <f t="shared" si="521"/>
        <v>0</v>
      </c>
      <c r="R192" s="59">
        <f t="shared" si="521"/>
        <v>0</v>
      </c>
      <c r="S192" s="59">
        <f t="shared" si="521"/>
        <v>0</v>
      </c>
      <c r="T192" s="59">
        <f t="shared" si="521"/>
        <v>0</v>
      </c>
      <c r="U192" s="59">
        <f t="shared" si="521"/>
        <v>0</v>
      </c>
      <c r="V192" s="59">
        <f t="shared" si="521"/>
        <v>0</v>
      </c>
      <c r="W192" s="59">
        <f t="shared" si="521"/>
        <v>0</v>
      </c>
      <c r="X192" s="59">
        <f t="shared" si="521"/>
        <v>0</v>
      </c>
      <c r="Y192" s="59">
        <f t="shared" si="521"/>
        <v>0</v>
      </c>
      <c r="Z192" s="59">
        <f t="shared" si="449"/>
        <v>0</v>
      </c>
      <c r="AA192" s="59">
        <f t="shared" ref="AA192:AJ192" si="522">IFERROR(SUM(AA190:AA191), 0)</f>
        <v>0</v>
      </c>
      <c r="AB192" s="59">
        <f t="shared" si="522"/>
        <v>0</v>
      </c>
      <c r="AC192" s="59">
        <f t="shared" si="522"/>
        <v>0</v>
      </c>
      <c r="AD192" s="59">
        <f t="shared" si="522"/>
        <v>0</v>
      </c>
      <c r="AE192" s="59">
        <f t="shared" si="522"/>
        <v>0</v>
      </c>
      <c r="AF192" s="59">
        <f t="shared" si="522"/>
        <v>0</v>
      </c>
      <c r="AG192" s="59">
        <f t="shared" si="522"/>
        <v>0</v>
      </c>
      <c r="AH192" s="59">
        <f t="shared" si="522"/>
        <v>0</v>
      </c>
      <c r="AI192" s="59">
        <f t="shared" si="522"/>
        <v>0</v>
      </c>
      <c r="AJ192" s="59">
        <f t="shared" si="522"/>
        <v>0</v>
      </c>
      <c r="AK192" s="59">
        <f t="shared" si="450"/>
        <v>0</v>
      </c>
      <c r="AL192" s="59">
        <f t="shared" ref="AL192:AU192" si="523">IFERROR(SUM(AL190:AL191), 0)</f>
        <v>0</v>
      </c>
      <c r="AM192" s="59">
        <f t="shared" si="523"/>
        <v>0</v>
      </c>
      <c r="AN192" s="59">
        <f t="shared" si="523"/>
        <v>0</v>
      </c>
      <c r="AO192" s="59">
        <f t="shared" si="523"/>
        <v>0</v>
      </c>
      <c r="AP192" s="59">
        <f t="shared" si="523"/>
        <v>0</v>
      </c>
      <c r="AQ192" s="59">
        <f t="shared" si="523"/>
        <v>0</v>
      </c>
      <c r="AR192" s="59">
        <f t="shared" si="523"/>
        <v>0</v>
      </c>
      <c r="AS192" s="59">
        <f t="shared" si="523"/>
        <v>0</v>
      </c>
      <c r="AT192" s="59">
        <f t="shared" si="523"/>
        <v>0</v>
      </c>
      <c r="AU192" s="59">
        <f t="shared" si="523"/>
        <v>0</v>
      </c>
      <c r="AV192" s="59">
        <f t="shared" si="451"/>
        <v>0</v>
      </c>
      <c r="AW192" s="59">
        <f t="shared" ref="AW192:BF192" si="524">IFERROR(SUM(AW190:AW191), 0)</f>
        <v>0</v>
      </c>
      <c r="AX192" s="59">
        <f t="shared" si="524"/>
        <v>0</v>
      </c>
      <c r="AY192" s="59">
        <f t="shared" si="524"/>
        <v>0</v>
      </c>
      <c r="AZ192" s="59">
        <f t="shared" si="524"/>
        <v>0</v>
      </c>
      <c r="BA192" s="59">
        <f t="shared" si="524"/>
        <v>0</v>
      </c>
      <c r="BB192" s="59">
        <f t="shared" si="524"/>
        <v>0</v>
      </c>
      <c r="BC192" s="59">
        <f t="shared" si="524"/>
        <v>0</v>
      </c>
      <c r="BD192" s="59">
        <f t="shared" si="524"/>
        <v>0</v>
      </c>
      <c r="BE192" s="59">
        <f t="shared" si="524"/>
        <v>0</v>
      </c>
      <c r="BF192" s="59">
        <f t="shared" si="524"/>
        <v>0</v>
      </c>
      <c r="BG192" s="59">
        <f t="shared" si="452"/>
        <v>0</v>
      </c>
      <c r="BH192" s="59">
        <f t="shared" ref="BH192:BQ192" si="525">IFERROR(SUM(BH190:BH191), 0)</f>
        <v>0</v>
      </c>
      <c r="BI192" s="59">
        <f t="shared" si="525"/>
        <v>0</v>
      </c>
      <c r="BJ192" s="59">
        <f t="shared" si="525"/>
        <v>0</v>
      </c>
      <c r="BK192" s="59">
        <f t="shared" si="525"/>
        <v>0</v>
      </c>
      <c r="BL192" s="59">
        <f t="shared" si="525"/>
        <v>0</v>
      </c>
      <c r="BM192" s="59">
        <f t="shared" si="525"/>
        <v>0</v>
      </c>
      <c r="BN192" s="59">
        <f t="shared" si="525"/>
        <v>0</v>
      </c>
      <c r="BO192" s="59">
        <f t="shared" si="525"/>
        <v>0</v>
      </c>
      <c r="BP192" s="59">
        <f t="shared" si="525"/>
        <v>0</v>
      </c>
      <c r="BQ192" s="59">
        <f t="shared" si="525"/>
        <v>0</v>
      </c>
      <c r="BR192" s="59">
        <f t="shared" si="453"/>
        <v>0</v>
      </c>
      <c r="BS192" s="59">
        <f t="shared" ref="BS192:CB192" si="526">IFERROR(SUM(BS190:BS191), 0)</f>
        <v>0</v>
      </c>
      <c r="BT192" s="59">
        <f t="shared" si="526"/>
        <v>0</v>
      </c>
      <c r="BU192" s="59">
        <f t="shared" si="526"/>
        <v>0</v>
      </c>
      <c r="BV192" s="59">
        <f t="shared" si="526"/>
        <v>0</v>
      </c>
      <c r="BW192" s="59">
        <f t="shared" si="526"/>
        <v>0</v>
      </c>
      <c r="BX192" s="59">
        <f t="shared" si="526"/>
        <v>0</v>
      </c>
      <c r="BY192" s="59">
        <f t="shared" si="526"/>
        <v>0</v>
      </c>
      <c r="BZ192" s="59">
        <f t="shared" si="526"/>
        <v>0</v>
      </c>
      <c r="CA192" s="59">
        <f t="shared" si="526"/>
        <v>0</v>
      </c>
      <c r="CB192" s="59">
        <f t="shared" si="526"/>
        <v>0</v>
      </c>
      <c r="CC192" s="59">
        <f t="shared" si="454"/>
        <v>0</v>
      </c>
      <c r="CD192" s="59">
        <f t="shared" ref="CD192:CM192" si="527">IFERROR(SUM(CD190:CD191), 0)</f>
        <v>0</v>
      </c>
      <c r="CE192" s="59">
        <f t="shared" si="527"/>
        <v>0</v>
      </c>
      <c r="CF192" s="59">
        <f t="shared" si="527"/>
        <v>0</v>
      </c>
      <c r="CG192" s="59">
        <f t="shared" si="527"/>
        <v>0</v>
      </c>
      <c r="CH192" s="59">
        <f t="shared" si="527"/>
        <v>0</v>
      </c>
      <c r="CI192" s="59">
        <f t="shared" si="527"/>
        <v>0</v>
      </c>
      <c r="CJ192" s="59">
        <f t="shared" si="527"/>
        <v>0</v>
      </c>
      <c r="CK192" s="59">
        <f t="shared" si="527"/>
        <v>0</v>
      </c>
      <c r="CL192" s="63">
        <f t="shared" si="527"/>
        <v>0</v>
      </c>
      <c r="CM192" s="63">
        <f t="shared" si="527"/>
        <v>0</v>
      </c>
      <c r="CN192" s="61">
        <f t="shared" si="455"/>
        <v>0</v>
      </c>
      <c r="CO192" s="52"/>
      <c r="CP192" s="62" t="s">
        <v>2348</v>
      </c>
      <c r="CQ192" s="52"/>
      <c r="CR192" s="62"/>
      <c r="CS192" s="64"/>
      <c r="CT192" s="64"/>
      <c r="CU192" s="55" t="s">
        <v>2347</v>
      </c>
      <c r="CV192" s="56" t="s">
        <v>31</v>
      </c>
      <c r="CW192" s="57">
        <v>3</v>
      </c>
      <c r="CX192" s="59" t="s">
        <v>2349</v>
      </c>
      <c r="CY192" s="59" t="s">
        <v>2350</v>
      </c>
      <c r="CZ192" s="59" t="s">
        <v>2351</v>
      </c>
      <c r="DA192" s="59" t="s">
        <v>2352</v>
      </c>
      <c r="DB192" s="59" t="s">
        <v>2353</v>
      </c>
      <c r="DC192" s="59" t="s">
        <v>2354</v>
      </c>
      <c r="DD192" s="59" t="s">
        <v>2355</v>
      </c>
      <c r="DE192" s="59" t="s">
        <v>2356</v>
      </c>
      <c r="DF192" s="59" t="s">
        <v>2357</v>
      </c>
      <c r="DG192" s="59" t="s">
        <v>2358</v>
      </c>
      <c r="DH192" s="59" t="s">
        <v>2359</v>
      </c>
      <c r="DI192" s="59" t="s">
        <v>2349</v>
      </c>
      <c r="DJ192" s="59" t="s">
        <v>2350</v>
      </c>
      <c r="DK192" s="59" t="s">
        <v>2351</v>
      </c>
      <c r="DL192" s="59" t="s">
        <v>2352</v>
      </c>
      <c r="DM192" s="59" t="s">
        <v>2353</v>
      </c>
      <c r="DN192" s="59" t="s">
        <v>2354</v>
      </c>
      <c r="DO192" s="59" t="s">
        <v>2355</v>
      </c>
      <c r="DP192" s="59" t="s">
        <v>2356</v>
      </c>
      <c r="DQ192" s="59" t="s">
        <v>2357</v>
      </c>
      <c r="DR192" s="59" t="s">
        <v>2358</v>
      </c>
      <c r="DS192" s="59" t="s">
        <v>2359</v>
      </c>
      <c r="DT192" s="59" t="s">
        <v>2349</v>
      </c>
      <c r="DU192" s="59" t="s">
        <v>2350</v>
      </c>
      <c r="DV192" s="59" t="s">
        <v>2351</v>
      </c>
      <c r="DW192" s="59" t="s">
        <v>2352</v>
      </c>
      <c r="DX192" s="59" t="s">
        <v>2353</v>
      </c>
      <c r="DY192" s="59" t="s">
        <v>2354</v>
      </c>
      <c r="DZ192" s="59" t="s">
        <v>2355</v>
      </c>
      <c r="EA192" s="59" t="s">
        <v>2356</v>
      </c>
      <c r="EB192" s="59" t="s">
        <v>2357</v>
      </c>
      <c r="EC192" s="59" t="s">
        <v>2358</v>
      </c>
      <c r="ED192" s="59" t="s">
        <v>2359</v>
      </c>
      <c r="EE192" s="59" t="s">
        <v>2349</v>
      </c>
      <c r="EF192" s="59" t="s">
        <v>2350</v>
      </c>
      <c r="EG192" s="59" t="s">
        <v>2351</v>
      </c>
      <c r="EH192" s="59" t="s">
        <v>2352</v>
      </c>
      <c r="EI192" s="59" t="s">
        <v>2353</v>
      </c>
      <c r="EJ192" s="59" t="s">
        <v>2354</v>
      </c>
      <c r="EK192" s="59" t="s">
        <v>2355</v>
      </c>
      <c r="EL192" s="59" t="s">
        <v>2356</v>
      </c>
      <c r="EM192" s="59" t="s">
        <v>2357</v>
      </c>
      <c r="EN192" s="59" t="s">
        <v>2358</v>
      </c>
      <c r="EO192" s="59" t="s">
        <v>2359</v>
      </c>
      <c r="EP192" s="59" t="s">
        <v>2349</v>
      </c>
      <c r="EQ192" s="59" t="s">
        <v>2350</v>
      </c>
      <c r="ER192" s="59" t="s">
        <v>2351</v>
      </c>
      <c r="ES192" s="59" t="s">
        <v>2352</v>
      </c>
      <c r="ET192" s="59" t="s">
        <v>2353</v>
      </c>
      <c r="EU192" s="59" t="s">
        <v>2354</v>
      </c>
      <c r="EV192" s="59" t="s">
        <v>2355</v>
      </c>
      <c r="EW192" s="59" t="s">
        <v>2356</v>
      </c>
      <c r="EX192" s="59" t="s">
        <v>2357</v>
      </c>
      <c r="EY192" s="59" t="s">
        <v>2358</v>
      </c>
      <c r="EZ192" s="59" t="s">
        <v>2359</v>
      </c>
      <c r="FA192" s="59" t="s">
        <v>2349</v>
      </c>
      <c r="FB192" s="59" t="s">
        <v>2350</v>
      </c>
      <c r="FC192" s="59" t="s">
        <v>2351</v>
      </c>
      <c r="FD192" s="59" t="s">
        <v>2352</v>
      </c>
      <c r="FE192" s="59" t="s">
        <v>2353</v>
      </c>
      <c r="FF192" s="59" t="s">
        <v>2354</v>
      </c>
      <c r="FG192" s="59" t="s">
        <v>2355</v>
      </c>
      <c r="FH192" s="59" t="s">
        <v>2356</v>
      </c>
      <c r="FI192" s="59" t="s">
        <v>2357</v>
      </c>
      <c r="FJ192" s="59" t="s">
        <v>2358</v>
      </c>
      <c r="FK192" s="59" t="s">
        <v>2359</v>
      </c>
      <c r="FL192" s="59" t="s">
        <v>2349</v>
      </c>
      <c r="FM192" s="59" t="s">
        <v>2350</v>
      </c>
      <c r="FN192" s="59" t="s">
        <v>2351</v>
      </c>
      <c r="FO192" s="59" t="s">
        <v>2352</v>
      </c>
      <c r="FP192" s="59" t="s">
        <v>2353</v>
      </c>
      <c r="FQ192" s="59" t="s">
        <v>2354</v>
      </c>
      <c r="FR192" s="59" t="s">
        <v>2355</v>
      </c>
      <c r="FS192" s="59" t="s">
        <v>2356</v>
      </c>
      <c r="FT192" s="59" t="s">
        <v>2357</v>
      </c>
      <c r="FU192" s="59" t="s">
        <v>2358</v>
      </c>
      <c r="FV192" s="59" t="s">
        <v>2359</v>
      </c>
      <c r="FW192" s="59" t="s">
        <v>2349</v>
      </c>
      <c r="FX192" s="59" t="s">
        <v>2350</v>
      </c>
      <c r="FY192" s="59" t="s">
        <v>2351</v>
      </c>
      <c r="FZ192" s="59" t="s">
        <v>2352</v>
      </c>
      <c r="GA192" s="59" t="s">
        <v>2353</v>
      </c>
      <c r="GB192" s="59" t="s">
        <v>2354</v>
      </c>
      <c r="GC192" s="59" t="s">
        <v>2355</v>
      </c>
      <c r="GD192" s="59" t="s">
        <v>2356</v>
      </c>
      <c r="GE192" s="63" t="s">
        <v>2357</v>
      </c>
      <c r="GF192" s="63" t="s">
        <v>2358</v>
      </c>
      <c r="GG192" s="61" t="s">
        <v>2359</v>
      </c>
      <c r="GH192" s="52"/>
      <c r="GI192" s="62" t="s">
        <v>2348</v>
      </c>
      <c r="GJ192" s="52"/>
      <c r="GK192" s="62"/>
      <c r="GL192" s="64"/>
    </row>
    <row r="193" spans="1:194" ht="20.25" customHeight="1" thickTop="1" thickBot="1" x14ac:dyDescent="0.25">
      <c r="A193" s="13"/>
      <c r="B193" s="66" t="s">
        <v>2360</v>
      </c>
      <c r="C193" s="67" t="s">
        <v>31</v>
      </c>
      <c r="D193" s="68">
        <v>3</v>
      </c>
      <c r="E193" s="69">
        <f t="shared" ref="E193:N193" si="528">IFERROR(SUM(E168,E171,E174,E177,E180,E183,E186,E189,E192), 0)</f>
        <v>0</v>
      </c>
      <c r="F193" s="69">
        <f t="shared" si="528"/>
        <v>0</v>
      </c>
      <c r="G193" s="69">
        <f t="shared" si="528"/>
        <v>0</v>
      </c>
      <c r="H193" s="69">
        <f t="shared" si="528"/>
        <v>0</v>
      </c>
      <c r="I193" s="69">
        <f t="shared" si="528"/>
        <v>0</v>
      </c>
      <c r="J193" s="69">
        <f t="shared" si="528"/>
        <v>0</v>
      </c>
      <c r="K193" s="69">
        <f t="shared" si="528"/>
        <v>0</v>
      </c>
      <c r="L193" s="69">
        <f t="shared" si="528"/>
        <v>0</v>
      </c>
      <c r="M193" s="69">
        <f t="shared" si="528"/>
        <v>0</v>
      </c>
      <c r="N193" s="69">
        <f t="shared" si="528"/>
        <v>0</v>
      </c>
      <c r="O193" s="69">
        <f t="shared" si="448"/>
        <v>0</v>
      </c>
      <c r="P193" s="69">
        <f t="shared" ref="P193:Y193" si="529">IFERROR(SUM(P168,P171,P174,P177,P180,P183,P186,P189,P192), 0)</f>
        <v>0</v>
      </c>
      <c r="Q193" s="69">
        <f t="shared" si="529"/>
        <v>0</v>
      </c>
      <c r="R193" s="69">
        <f t="shared" si="529"/>
        <v>0</v>
      </c>
      <c r="S193" s="69">
        <f t="shared" si="529"/>
        <v>0</v>
      </c>
      <c r="T193" s="69">
        <f t="shared" si="529"/>
        <v>0</v>
      </c>
      <c r="U193" s="69">
        <f t="shared" si="529"/>
        <v>0</v>
      </c>
      <c r="V193" s="69">
        <f t="shared" si="529"/>
        <v>0</v>
      </c>
      <c r="W193" s="69">
        <f t="shared" si="529"/>
        <v>0</v>
      </c>
      <c r="X193" s="69">
        <f t="shared" si="529"/>
        <v>0</v>
      </c>
      <c r="Y193" s="69">
        <f t="shared" si="529"/>
        <v>0</v>
      </c>
      <c r="Z193" s="69">
        <f t="shared" si="449"/>
        <v>0</v>
      </c>
      <c r="AA193" s="69">
        <f t="shared" ref="AA193:AJ193" si="530">IFERROR(SUM(AA168,AA171,AA174,AA177,AA180,AA183,AA186,AA189,AA192), 0)</f>
        <v>0</v>
      </c>
      <c r="AB193" s="69">
        <f t="shared" si="530"/>
        <v>0</v>
      </c>
      <c r="AC193" s="69">
        <f t="shared" si="530"/>
        <v>0</v>
      </c>
      <c r="AD193" s="69">
        <f t="shared" si="530"/>
        <v>0</v>
      </c>
      <c r="AE193" s="69">
        <f t="shared" si="530"/>
        <v>0</v>
      </c>
      <c r="AF193" s="69">
        <f t="shared" si="530"/>
        <v>0</v>
      </c>
      <c r="AG193" s="69">
        <f t="shared" si="530"/>
        <v>0</v>
      </c>
      <c r="AH193" s="69">
        <f t="shared" si="530"/>
        <v>0</v>
      </c>
      <c r="AI193" s="69">
        <f t="shared" si="530"/>
        <v>0</v>
      </c>
      <c r="AJ193" s="69">
        <f t="shared" si="530"/>
        <v>0</v>
      </c>
      <c r="AK193" s="69">
        <f t="shared" si="450"/>
        <v>0</v>
      </c>
      <c r="AL193" s="69">
        <f t="shared" ref="AL193:AU193" si="531">IFERROR(SUM(AL168,AL171,AL174,AL177,AL180,AL183,AL186,AL189,AL192), 0)</f>
        <v>0</v>
      </c>
      <c r="AM193" s="69">
        <f t="shared" si="531"/>
        <v>0</v>
      </c>
      <c r="AN193" s="69">
        <f t="shared" si="531"/>
        <v>0</v>
      </c>
      <c r="AO193" s="69">
        <f t="shared" si="531"/>
        <v>0</v>
      </c>
      <c r="AP193" s="69">
        <f t="shared" si="531"/>
        <v>0</v>
      </c>
      <c r="AQ193" s="69">
        <f t="shared" si="531"/>
        <v>0</v>
      </c>
      <c r="AR193" s="69">
        <f t="shared" si="531"/>
        <v>0</v>
      </c>
      <c r="AS193" s="69">
        <f t="shared" si="531"/>
        <v>0</v>
      </c>
      <c r="AT193" s="69">
        <f t="shared" si="531"/>
        <v>0</v>
      </c>
      <c r="AU193" s="69">
        <f t="shared" si="531"/>
        <v>0</v>
      </c>
      <c r="AV193" s="69">
        <f t="shared" si="451"/>
        <v>0</v>
      </c>
      <c r="AW193" s="69">
        <f t="shared" ref="AW193:BF193" si="532">IFERROR(SUM(AW168,AW171,AW174,AW177,AW180,AW183,AW186,AW189,AW192), 0)</f>
        <v>0</v>
      </c>
      <c r="AX193" s="69">
        <f t="shared" si="532"/>
        <v>0</v>
      </c>
      <c r="AY193" s="69">
        <f t="shared" si="532"/>
        <v>0</v>
      </c>
      <c r="AZ193" s="69">
        <f t="shared" si="532"/>
        <v>0</v>
      </c>
      <c r="BA193" s="69">
        <f t="shared" si="532"/>
        <v>0</v>
      </c>
      <c r="BB193" s="69">
        <f t="shared" si="532"/>
        <v>0</v>
      </c>
      <c r="BC193" s="69">
        <f t="shared" si="532"/>
        <v>0</v>
      </c>
      <c r="BD193" s="69">
        <f t="shared" si="532"/>
        <v>0</v>
      </c>
      <c r="BE193" s="69">
        <f t="shared" si="532"/>
        <v>0</v>
      </c>
      <c r="BF193" s="69">
        <f t="shared" si="532"/>
        <v>0</v>
      </c>
      <c r="BG193" s="69">
        <f t="shared" si="452"/>
        <v>0</v>
      </c>
      <c r="BH193" s="69">
        <f t="shared" ref="BH193:BQ193" si="533">IFERROR(SUM(BH168,BH171,BH174,BH177,BH180,BH183,BH186,BH189,BH192), 0)</f>
        <v>0</v>
      </c>
      <c r="BI193" s="69">
        <f t="shared" si="533"/>
        <v>0</v>
      </c>
      <c r="BJ193" s="69">
        <f t="shared" si="533"/>
        <v>0</v>
      </c>
      <c r="BK193" s="69">
        <f t="shared" si="533"/>
        <v>0</v>
      </c>
      <c r="BL193" s="69">
        <f t="shared" si="533"/>
        <v>0</v>
      </c>
      <c r="BM193" s="69">
        <f t="shared" si="533"/>
        <v>0</v>
      </c>
      <c r="BN193" s="69">
        <f t="shared" si="533"/>
        <v>0</v>
      </c>
      <c r="BO193" s="69">
        <f t="shared" si="533"/>
        <v>0</v>
      </c>
      <c r="BP193" s="69">
        <f t="shared" si="533"/>
        <v>0</v>
      </c>
      <c r="BQ193" s="69">
        <f t="shared" si="533"/>
        <v>0</v>
      </c>
      <c r="BR193" s="69">
        <f t="shared" si="453"/>
        <v>0</v>
      </c>
      <c r="BS193" s="69">
        <f t="shared" ref="BS193:CB193" si="534">IFERROR(SUM(BS168,BS171,BS174,BS177,BS180,BS183,BS186,BS189,BS192), 0)</f>
        <v>0</v>
      </c>
      <c r="BT193" s="69">
        <f t="shared" si="534"/>
        <v>0</v>
      </c>
      <c r="BU193" s="69">
        <f t="shared" si="534"/>
        <v>0</v>
      </c>
      <c r="BV193" s="69">
        <f t="shared" si="534"/>
        <v>0</v>
      </c>
      <c r="BW193" s="69">
        <f t="shared" si="534"/>
        <v>0</v>
      </c>
      <c r="BX193" s="69">
        <f t="shared" si="534"/>
        <v>0</v>
      </c>
      <c r="BY193" s="69">
        <f t="shared" si="534"/>
        <v>0</v>
      </c>
      <c r="BZ193" s="69">
        <f t="shared" si="534"/>
        <v>0</v>
      </c>
      <c r="CA193" s="69">
        <f t="shared" si="534"/>
        <v>0</v>
      </c>
      <c r="CB193" s="69">
        <f t="shared" si="534"/>
        <v>0</v>
      </c>
      <c r="CC193" s="69">
        <f t="shared" si="454"/>
        <v>0</v>
      </c>
      <c r="CD193" s="69">
        <f t="shared" ref="CD193:CM193" si="535">IFERROR(SUM(CD168,CD171,CD174,CD177,CD180,CD183,CD186,CD189,CD192), 0)</f>
        <v>0</v>
      </c>
      <c r="CE193" s="69">
        <f t="shared" si="535"/>
        <v>0</v>
      </c>
      <c r="CF193" s="69">
        <f t="shared" si="535"/>
        <v>0</v>
      </c>
      <c r="CG193" s="69">
        <f t="shared" si="535"/>
        <v>0</v>
      </c>
      <c r="CH193" s="69">
        <f t="shared" si="535"/>
        <v>0</v>
      </c>
      <c r="CI193" s="69">
        <f t="shared" si="535"/>
        <v>0</v>
      </c>
      <c r="CJ193" s="69">
        <f t="shared" si="535"/>
        <v>0</v>
      </c>
      <c r="CK193" s="69">
        <f t="shared" si="535"/>
        <v>0</v>
      </c>
      <c r="CL193" s="69">
        <f t="shared" si="535"/>
        <v>0</v>
      </c>
      <c r="CM193" s="69">
        <f t="shared" si="535"/>
        <v>0</v>
      </c>
      <c r="CN193" s="70">
        <f t="shared" si="455"/>
        <v>0</v>
      </c>
      <c r="CO193" s="52"/>
      <c r="CP193" s="71" t="s">
        <v>2361</v>
      </c>
      <c r="CQ193" s="52"/>
      <c r="CR193" s="71"/>
      <c r="CS193" s="64"/>
      <c r="CT193" s="64"/>
      <c r="CU193" s="66" t="s">
        <v>2360</v>
      </c>
      <c r="CV193" s="67" t="s">
        <v>31</v>
      </c>
      <c r="CW193" s="68">
        <v>3</v>
      </c>
      <c r="CX193" s="69" t="s">
        <v>2362</v>
      </c>
      <c r="CY193" s="69" t="s">
        <v>2363</v>
      </c>
      <c r="CZ193" s="69" t="s">
        <v>2364</v>
      </c>
      <c r="DA193" s="69" t="s">
        <v>2365</v>
      </c>
      <c r="DB193" s="69" t="s">
        <v>2366</v>
      </c>
      <c r="DC193" s="69" t="s">
        <v>2367</v>
      </c>
      <c r="DD193" s="69" t="s">
        <v>2368</v>
      </c>
      <c r="DE193" s="69" t="s">
        <v>2369</v>
      </c>
      <c r="DF193" s="69" t="s">
        <v>2370</v>
      </c>
      <c r="DG193" s="69" t="s">
        <v>2371</v>
      </c>
      <c r="DH193" s="69" t="s">
        <v>2372</v>
      </c>
      <c r="DI193" s="69" t="s">
        <v>2362</v>
      </c>
      <c r="DJ193" s="69" t="s">
        <v>2363</v>
      </c>
      <c r="DK193" s="69" t="s">
        <v>2364</v>
      </c>
      <c r="DL193" s="69" t="s">
        <v>2365</v>
      </c>
      <c r="DM193" s="69" t="s">
        <v>2366</v>
      </c>
      <c r="DN193" s="69" t="s">
        <v>2367</v>
      </c>
      <c r="DO193" s="69" t="s">
        <v>2368</v>
      </c>
      <c r="DP193" s="69" t="s">
        <v>2369</v>
      </c>
      <c r="DQ193" s="69" t="s">
        <v>2370</v>
      </c>
      <c r="DR193" s="69" t="s">
        <v>2371</v>
      </c>
      <c r="DS193" s="69" t="s">
        <v>2372</v>
      </c>
      <c r="DT193" s="69" t="s">
        <v>2362</v>
      </c>
      <c r="DU193" s="69" t="s">
        <v>2363</v>
      </c>
      <c r="DV193" s="69" t="s">
        <v>2364</v>
      </c>
      <c r="DW193" s="69" t="s">
        <v>2365</v>
      </c>
      <c r="DX193" s="69" t="s">
        <v>2366</v>
      </c>
      <c r="DY193" s="69" t="s">
        <v>2367</v>
      </c>
      <c r="DZ193" s="69" t="s">
        <v>2368</v>
      </c>
      <c r="EA193" s="69" t="s">
        <v>2369</v>
      </c>
      <c r="EB193" s="69" t="s">
        <v>2370</v>
      </c>
      <c r="EC193" s="69" t="s">
        <v>2371</v>
      </c>
      <c r="ED193" s="69" t="s">
        <v>2372</v>
      </c>
      <c r="EE193" s="69" t="s">
        <v>2362</v>
      </c>
      <c r="EF193" s="69" t="s">
        <v>2363</v>
      </c>
      <c r="EG193" s="69" t="s">
        <v>2364</v>
      </c>
      <c r="EH193" s="69" t="s">
        <v>2365</v>
      </c>
      <c r="EI193" s="69" t="s">
        <v>2366</v>
      </c>
      <c r="EJ193" s="69" t="s">
        <v>2367</v>
      </c>
      <c r="EK193" s="69" t="s">
        <v>2368</v>
      </c>
      <c r="EL193" s="69" t="s">
        <v>2369</v>
      </c>
      <c r="EM193" s="69" t="s">
        <v>2370</v>
      </c>
      <c r="EN193" s="69" t="s">
        <v>2371</v>
      </c>
      <c r="EO193" s="69" t="s">
        <v>2372</v>
      </c>
      <c r="EP193" s="69" t="s">
        <v>2362</v>
      </c>
      <c r="EQ193" s="69" t="s">
        <v>2363</v>
      </c>
      <c r="ER193" s="69" t="s">
        <v>2364</v>
      </c>
      <c r="ES193" s="69" t="s">
        <v>2365</v>
      </c>
      <c r="ET193" s="69" t="s">
        <v>2366</v>
      </c>
      <c r="EU193" s="69" t="s">
        <v>2367</v>
      </c>
      <c r="EV193" s="69" t="s">
        <v>2368</v>
      </c>
      <c r="EW193" s="69" t="s">
        <v>2369</v>
      </c>
      <c r="EX193" s="69" t="s">
        <v>2370</v>
      </c>
      <c r="EY193" s="69" t="s">
        <v>2371</v>
      </c>
      <c r="EZ193" s="69" t="s">
        <v>2372</v>
      </c>
      <c r="FA193" s="69" t="s">
        <v>2362</v>
      </c>
      <c r="FB193" s="69" t="s">
        <v>2363</v>
      </c>
      <c r="FC193" s="69" t="s">
        <v>2364</v>
      </c>
      <c r="FD193" s="69" t="s">
        <v>2365</v>
      </c>
      <c r="FE193" s="69" t="s">
        <v>2366</v>
      </c>
      <c r="FF193" s="69" t="s">
        <v>2367</v>
      </c>
      <c r="FG193" s="69" t="s">
        <v>2368</v>
      </c>
      <c r="FH193" s="69" t="s">
        <v>2369</v>
      </c>
      <c r="FI193" s="69" t="s">
        <v>2370</v>
      </c>
      <c r="FJ193" s="69" t="s">
        <v>2371</v>
      </c>
      <c r="FK193" s="69" t="s">
        <v>2372</v>
      </c>
      <c r="FL193" s="69" t="s">
        <v>2362</v>
      </c>
      <c r="FM193" s="69" t="s">
        <v>2363</v>
      </c>
      <c r="FN193" s="69" t="s">
        <v>2364</v>
      </c>
      <c r="FO193" s="69" t="s">
        <v>2365</v>
      </c>
      <c r="FP193" s="69" t="s">
        <v>2366</v>
      </c>
      <c r="FQ193" s="69" t="s">
        <v>2367</v>
      </c>
      <c r="FR193" s="69" t="s">
        <v>2368</v>
      </c>
      <c r="FS193" s="69" t="s">
        <v>2369</v>
      </c>
      <c r="FT193" s="69" t="s">
        <v>2370</v>
      </c>
      <c r="FU193" s="69" t="s">
        <v>2371</v>
      </c>
      <c r="FV193" s="69" t="s">
        <v>2372</v>
      </c>
      <c r="FW193" s="69" t="s">
        <v>2362</v>
      </c>
      <c r="FX193" s="69" t="s">
        <v>2363</v>
      </c>
      <c r="FY193" s="69" t="s">
        <v>2364</v>
      </c>
      <c r="FZ193" s="69" t="s">
        <v>2365</v>
      </c>
      <c r="GA193" s="69" t="s">
        <v>2366</v>
      </c>
      <c r="GB193" s="69" t="s">
        <v>2367</v>
      </c>
      <c r="GC193" s="69" t="s">
        <v>2368</v>
      </c>
      <c r="GD193" s="69" t="s">
        <v>2369</v>
      </c>
      <c r="GE193" s="72" t="s">
        <v>2370</v>
      </c>
      <c r="GF193" s="72" t="s">
        <v>2371</v>
      </c>
      <c r="GG193" s="70" t="s">
        <v>2372</v>
      </c>
      <c r="GH193" s="52"/>
      <c r="GI193" s="71" t="s">
        <v>2361</v>
      </c>
      <c r="GJ193" s="52"/>
      <c r="GK193" s="71"/>
      <c r="GL193" s="64"/>
    </row>
    <row r="194" spans="1:194" ht="20.25" customHeight="1" thickTop="1" thickBot="1" x14ac:dyDescent="0.25">
      <c r="A194" s="13"/>
      <c r="B194" s="76"/>
      <c r="C194" s="74"/>
      <c r="D194" s="77"/>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c r="AI194" s="74"/>
      <c r="AJ194" s="74"/>
      <c r="AK194" s="74"/>
      <c r="AL194" s="74"/>
      <c r="AM194" s="74"/>
      <c r="AN194" s="74"/>
      <c r="AO194" s="74"/>
      <c r="AP194" s="74"/>
      <c r="AQ194" s="74"/>
      <c r="AR194" s="74"/>
      <c r="AS194" s="74"/>
      <c r="AT194" s="74"/>
      <c r="AU194" s="74"/>
      <c r="AV194" s="74"/>
      <c r="AW194" s="74"/>
      <c r="AX194" s="74"/>
      <c r="AY194" s="74"/>
      <c r="AZ194" s="74"/>
      <c r="BA194" s="74"/>
      <c r="BB194" s="74"/>
      <c r="BC194" s="74"/>
      <c r="BD194" s="74"/>
      <c r="BE194" s="74"/>
      <c r="BF194" s="74"/>
      <c r="BG194" s="74"/>
      <c r="BH194" s="74"/>
      <c r="BI194" s="74"/>
      <c r="BJ194" s="74"/>
      <c r="BK194" s="74"/>
      <c r="BL194" s="74"/>
      <c r="BM194" s="74"/>
      <c r="BN194" s="74"/>
      <c r="BO194" s="74"/>
      <c r="BP194" s="74"/>
      <c r="BQ194" s="74"/>
      <c r="BR194" s="74"/>
      <c r="BS194" s="74"/>
      <c r="BT194" s="74"/>
      <c r="BU194" s="74"/>
      <c r="BV194" s="74"/>
      <c r="BW194" s="74"/>
      <c r="BX194" s="74"/>
      <c r="BY194" s="74"/>
      <c r="BZ194" s="74"/>
      <c r="CA194" s="74"/>
      <c r="CB194" s="74"/>
      <c r="CC194" s="74"/>
      <c r="CD194" s="74"/>
      <c r="CE194" s="74"/>
      <c r="CF194" s="74"/>
      <c r="CG194" s="74"/>
      <c r="CH194" s="74"/>
      <c r="CI194" s="74"/>
      <c r="CJ194" s="74"/>
      <c r="CK194" s="74"/>
      <c r="CL194" s="74"/>
      <c r="CM194" s="74"/>
      <c r="CN194" s="74"/>
      <c r="CO194" s="75"/>
      <c r="CP194" s="74"/>
      <c r="CQ194" s="75"/>
      <c r="CR194" s="74"/>
      <c r="CS194" s="64"/>
      <c r="CT194" s="64"/>
      <c r="CU194" s="76"/>
      <c r="CV194" s="74"/>
      <c r="CW194" s="77"/>
      <c r="CX194" s="74"/>
      <c r="CY194" s="74"/>
      <c r="CZ194" s="74"/>
      <c r="DA194" s="74"/>
      <c r="DB194" s="74"/>
      <c r="DC194" s="74"/>
      <c r="DD194" s="74"/>
      <c r="DE194" s="74"/>
      <c r="DF194" s="74"/>
      <c r="DG194" s="74"/>
      <c r="DH194" s="74"/>
      <c r="DI194" s="74"/>
      <c r="DJ194" s="74"/>
      <c r="DK194" s="74"/>
      <c r="DL194" s="74"/>
      <c r="DM194" s="74"/>
      <c r="DN194" s="74"/>
      <c r="DO194" s="74"/>
      <c r="DP194" s="74"/>
      <c r="DQ194" s="74"/>
      <c r="DR194" s="74"/>
      <c r="DS194" s="74"/>
      <c r="DT194" s="74"/>
      <c r="DU194" s="74"/>
      <c r="DV194" s="74"/>
      <c r="DW194" s="74"/>
      <c r="DX194" s="74"/>
      <c r="DY194" s="74"/>
      <c r="DZ194" s="74"/>
      <c r="EA194" s="74"/>
      <c r="EB194" s="74"/>
      <c r="EC194" s="74"/>
      <c r="ED194" s="74"/>
      <c r="EE194" s="74"/>
      <c r="EF194" s="74"/>
      <c r="EG194" s="74"/>
      <c r="EH194" s="74"/>
      <c r="EI194" s="74"/>
      <c r="EJ194" s="74"/>
      <c r="EK194" s="74"/>
      <c r="EL194" s="74"/>
      <c r="EM194" s="74"/>
      <c r="EN194" s="74"/>
      <c r="EO194" s="74"/>
      <c r="EP194" s="74"/>
      <c r="EQ194" s="74"/>
      <c r="ER194" s="74"/>
      <c r="ES194" s="74"/>
      <c r="ET194" s="74"/>
      <c r="EU194" s="74"/>
      <c r="EV194" s="74"/>
      <c r="EW194" s="74"/>
      <c r="EX194" s="74"/>
      <c r="EY194" s="74"/>
      <c r="EZ194" s="74"/>
      <c r="FA194" s="74"/>
      <c r="FB194" s="74"/>
      <c r="FC194" s="74"/>
      <c r="FD194" s="74"/>
      <c r="FE194" s="74"/>
      <c r="FF194" s="74"/>
      <c r="FG194" s="74"/>
      <c r="FH194" s="74"/>
      <c r="FI194" s="74"/>
      <c r="FJ194" s="74"/>
      <c r="FK194" s="74"/>
      <c r="FL194" s="74"/>
      <c r="FM194" s="74"/>
      <c r="FN194" s="74"/>
      <c r="FO194" s="74"/>
      <c r="FP194" s="74"/>
      <c r="FQ194" s="74"/>
      <c r="FR194" s="74"/>
      <c r="FS194" s="74"/>
      <c r="FT194" s="74"/>
      <c r="FU194" s="74"/>
      <c r="FV194" s="74"/>
      <c r="FW194" s="74"/>
      <c r="FX194" s="74"/>
      <c r="FY194" s="74"/>
      <c r="FZ194" s="74"/>
      <c r="GA194" s="74"/>
      <c r="GB194" s="74"/>
      <c r="GC194" s="74"/>
      <c r="GD194" s="74"/>
      <c r="GE194" s="74"/>
      <c r="GF194" s="74"/>
      <c r="GG194" s="74"/>
      <c r="GH194" s="75"/>
      <c r="GI194" s="74"/>
      <c r="GJ194" s="75"/>
      <c r="GK194" s="74"/>
      <c r="GL194" s="64"/>
    </row>
    <row r="195" spans="1:194" ht="20.25" customHeight="1" thickTop="1" x14ac:dyDescent="0.2">
      <c r="A195" s="13"/>
      <c r="B195" s="78" t="s">
        <v>2373</v>
      </c>
      <c r="C195" s="74"/>
      <c r="D195" s="77"/>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c r="AI195" s="74"/>
      <c r="AJ195" s="74"/>
      <c r="AK195" s="74"/>
      <c r="AL195" s="74"/>
      <c r="AM195" s="74"/>
      <c r="AN195" s="74"/>
      <c r="AO195" s="74"/>
      <c r="AP195" s="74"/>
      <c r="AQ195" s="74"/>
      <c r="AR195" s="74"/>
      <c r="AS195" s="74"/>
      <c r="AT195" s="74"/>
      <c r="AU195" s="74"/>
      <c r="AV195" s="74"/>
      <c r="AW195" s="74"/>
      <c r="AX195" s="74"/>
      <c r="AY195" s="74"/>
      <c r="AZ195" s="74"/>
      <c r="BA195" s="74"/>
      <c r="BB195" s="74"/>
      <c r="BC195" s="74"/>
      <c r="BD195" s="74"/>
      <c r="BE195" s="74"/>
      <c r="BF195" s="74"/>
      <c r="BG195" s="74"/>
      <c r="BH195" s="74"/>
      <c r="BI195" s="74"/>
      <c r="BJ195" s="74"/>
      <c r="BK195" s="74"/>
      <c r="BL195" s="74"/>
      <c r="BM195" s="74"/>
      <c r="BN195" s="74"/>
      <c r="BO195" s="74"/>
      <c r="BP195" s="74"/>
      <c r="BQ195" s="74"/>
      <c r="BR195" s="74"/>
      <c r="BS195" s="74"/>
      <c r="BT195" s="74"/>
      <c r="BU195" s="74"/>
      <c r="BV195" s="74"/>
      <c r="BW195" s="74"/>
      <c r="BX195" s="74"/>
      <c r="BY195" s="74"/>
      <c r="BZ195" s="74"/>
      <c r="CA195" s="74"/>
      <c r="CB195" s="74"/>
      <c r="CC195" s="74"/>
      <c r="CD195" s="74"/>
      <c r="CE195" s="74"/>
      <c r="CF195" s="74"/>
      <c r="CG195" s="74"/>
      <c r="CH195" s="74"/>
      <c r="CI195" s="74"/>
      <c r="CJ195" s="74"/>
      <c r="CK195" s="74"/>
      <c r="CL195" s="74"/>
      <c r="CM195" s="74"/>
      <c r="CN195" s="74"/>
      <c r="CO195" s="75"/>
      <c r="CP195" s="74"/>
      <c r="CQ195" s="75"/>
      <c r="CR195" s="74"/>
      <c r="CS195" s="64"/>
      <c r="CT195" s="64"/>
      <c r="CU195" s="78" t="s">
        <v>2373</v>
      </c>
      <c r="CV195" s="74"/>
      <c r="CW195" s="77"/>
      <c r="CX195" s="74"/>
      <c r="CY195" s="74"/>
      <c r="CZ195" s="74"/>
      <c r="DA195" s="74"/>
      <c r="DB195" s="74"/>
      <c r="DC195" s="74"/>
      <c r="DD195" s="74"/>
      <c r="DE195" s="74"/>
      <c r="DF195" s="74"/>
      <c r="DG195" s="74"/>
      <c r="DH195" s="74"/>
      <c r="DI195" s="74"/>
      <c r="DJ195" s="74"/>
      <c r="DK195" s="74"/>
      <c r="DL195" s="74"/>
      <c r="DM195" s="74"/>
      <c r="DN195" s="74"/>
      <c r="DO195" s="74"/>
      <c r="DP195" s="74"/>
      <c r="DQ195" s="74"/>
      <c r="DR195" s="74"/>
      <c r="DS195" s="74"/>
      <c r="DT195" s="74"/>
      <c r="DU195" s="74"/>
      <c r="DV195" s="74"/>
      <c r="DW195" s="74"/>
      <c r="DX195" s="74"/>
      <c r="DY195" s="74"/>
      <c r="DZ195" s="74"/>
      <c r="EA195" s="74"/>
      <c r="EB195" s="74"/>
      <c r="EC195" s="74"/>
      <c r="ED195" s="74"/>
      <c r="EE195" s="74"/>
      <c r="EF195" s="74"/>
      <c r="EG195" s="74"/>
      <c r="EH195" s="74"/>
      <c r="EI195" s="74"/>
      <c r="EJ195" s="74"/>
      <c r="EK195" s="74"/>
      <c r="EL195" s="74"/>
      <c r="EM195" s="74"/>
      <c r="EN195" s="74"/>
      <c r="EO195" s="74"/>
      <c r="EP195" s="74"/>
      <c r="EQ195" s="74"/>
      <c r="ER195" s="74"/>
      <c r="ES195" s="74"/>
      <c r="ET195" s="74"/>
      <c r="EU195" s="74"/>
      <c r="EV195" s="74"/>
      <c r="EW195" s="74"/>
      <c r="EX195" s="74"/>
      <c r="EY195" s="74"/>
      <c r="EZ195" s="74"/>
      <c r="FA195" s="74"/>
      <c r="FB195" s="74"/>
      <c r="FC195" s="74"/>
      <c r="FD195" s="74"/>
      <c r="FE195" s="74"/>
      <c r="FF195" s="74"/>
      <c r="FG195" s="74"/>
      <c r="FH195" s="74"/>
      <c r="FI195" s="74"/>
      <c r="FJ195" s="74"/>
      <c r="FK195" s="74"/>
      <c r="FL195" s="74"/>
      <c r="FM195" s="74"/>
      <c r="FN195" s="74"/>
      <c r="FO195" s="74"/>
      <c r="FP195" s="74"/>
      <c r="FQ195" s="74"/>
      <c r="FR195" s="74"/>
      <c r="FS195" s="74"/>
      <c r="FT195" s="74"/>
      <c r="FU195" s="74"/>
      <c r="FV195" s="74"/>
      <c r="FW195" s="74"/>
      <c r="FX195" s="74"/>
      <c r="FY195" s="74"/>
      <c r="FZ195" s="74"/>
      <c r="GA195" s="74"/>
      <c r="GB195" s="74"/>
      <c r="GC195" s="74"/>
      <c r="GD195" s="74"/>
      <c r="GE195" s="74"/>
      <c r="GF195" s="74"/>
      <c r="GG195" s="74"/>
      <c r="GH195" s="75"/>
      <c r="GI195" s="74"/>
      <c r="GJ195" s="75"/>
      <c r="GK195" s="74"/>
      <c r="GL195" s="64"/>
    </row>
    <row r="196" spans="1:194" ht="20.25" hidden="1" customHeight="1" thickTop="1" x14ac:dyDescent="0.2">
      <c r="A196" s="13"/>
      <c r="B196" s="79" t="s">
        <v>2374</v>
      </c>
      <c r="C196" s="46" t="s">
        <v>31</v>
      </c>
      <c r="D196" s="47">
        <v>3</v>
      </c>
      <c r="E196" s="48"/>
      <c r="F196" s="48"/>
      <c r="G196" s="48"/>
      <c r="H196" s="48"/>
      <c r="I196" s="48"/>
      <c r="J196" s="48"/>
      <c r="K196" s="48"/>
      <c r="L196" s="48"/>
      <c r="M196" s="48"/>
      <c r="N196" s="48"/>
      <c r="O196" s="49">
        <f t="shared" ref="O196:O206" si="536">IFERROR(SUM(E196:N196), 0)</f>
        <v>0</v>
      </c>
      <c r="P196" s="48"/>
      <c r="Q196" s="48"/>
      <c r="R196" s="48"/>
      <c r="S196" s="48"/>
      <c r="T196" s="48"/>
      <c r="U196" s="48"/>
      <c r="V196" s="48"/>
      <c r="W196" s="48"/>
      <c r="X196" s="48"/>
      <c r="Y196" s="48"/>
      <c r="Z196" s="49">
        <f t="shared" ref="Z196:Z206" si="537">IFERROR(SUM(P196:Y196), 0)</f>
        <v>0</v>
      </c>
      <c r="AA196" s="48"/>
      <c r="AB196" s="48"/>
      <c r="AC196" s="48"/>
      <c r="AD196" s="48"/>
      <c r="AE196" s="48"/>
      <c r="AF196" s="48"/>
      <c r="AG196" s="48"/>
      <c r="AH196" s="48"/>
      <c r="AI196" s="48"/>
      <c r="AJ196" s="48"/>
      <c r="AK196" s="49">
        <f t="shared" ref="AK196:AK206" si="538">IFERROR(SUM(AA196:AJ196), 0)</f>
        <v>0</v>
      </c>
      <c r="AL196" s="48"/>
      <c r="AM196" s="48"/>
      <c r="AN196" s="48"/>
      <c r="AO196" s="48"/>
      <c r="AP196" s="48"/>
      <c r="AQ196" s="48"/>
      <c r="AR196" s="48"/>
      <c r="AS196" s="48"/>
      <c r="AT196" s="48"/>
      <c r="AU196" s="48"/>
      <c r="AV196" s="49">
        <f t="shared" ref="AV196:AV206" si="539">IFERROR(SUM(AL196:AU196), 0)</f>
        <v>0</v>
      </c>
      <c r="AW196" s="48"/>
      <c r="AX196" s="48"/>
      <c r="AY196" s="48"/>
      <c r="AZ196" s="48"/>
      <c r="BA196" s="48"/>
      <c r="BB196" s="48"/>
      <c r="BC196" s="48"/>
      <c r="BD196" s="48"/>
      <c r="BE196" s="48"/>
      <c r="BF196" s="48"/>
      <c r="BG196" s="49">
        <f t="shared" ref="BG196:BG206" si="540">IFERROR(SUM(AW196:BF196), 0)</f>
        <v>0</v>
      </c>
      <c r="BH196" s="48"/>
      <c r="BI196" s="48"/>
      <c r="BJ196" s="48"/>
      <c r="BK196" s="48"/>
      <c r="BL196" s="48"/>
      <c r="BM196" s="48"/>
      <c r="BN196" s="48"/>
      <c r="BO196" s="48"/>
      <c r="BP196" s="48"/>
      <c r="BQ196" s="48"/>
      <c r="BR196" s="49">
        <f t="shared" ref="BR196:BR206" si="541">IFERROR(SUM(BH196:BQ196), 0)</f>
        <v>0</v>
      </c>
      <c r="BS196" s="48"/>
      <c r="BT196" s="48"/>
      <c r="BU196" s="48"/>
      <c r="BV196" s="48"/>
      <c r="BW196" s="48"/>
      <c r="BX196" s="48"/>
      <c r="BY196" s="48"/>
      <c r="BZ196" s="48"/>
      <c r="CA196" s="48"/>
      <c r="CB196" s="48"/>
      <c r="CC196" s="49">
        <f t="shared" ref="CC196:CC206" si="542">IFERROR(SUM(BS196:CB196), 0)</f>
        <v>0</v>
      </c>
      <c r="CD196" s="48"/>
      <c r="CE196" s="48"/>
      <c r="CF196" s="48"/>
      <c r="CG196" s="48"/>
      <c r="CH196" s="48"/>
      <c r="CI196" s="48"/>
      <c r="CJ196" s="48"/>
      <c r="CK196" s="48"/>
      <c r="CL196" s="50"/>
      <c r="CM196" s="50"/>
      <c r="CN196" s="51">
        <f t="shared" ref="CN196:CN206" si="543">IFERROR(SUM(CD196:CM196), 0)</f>
        <v>0</v>
      </c>
      <c r="CO196" s="52"/>
      <c r="CP196" s="53" t="s">
        <v>2375</v>
      </c>
      <c r="CQ196" s="52"/>
      <c r="CR196" s="53"/>
      <c r="CS196" s="64"/>
      <c r="CT196" s="64"/>
      <c r="CU196" s="79" t="s">
        <v>2374</v>
      </c>
      <c r="CV196" s="46" t="s">
        <v>31</v>
      </c>
      <c r="CW196" s="47">
        <v>3</v>
      </c>
      <c r="CX196" s="48" t="s">
        <v>2376</v>
      </c>
      <c r="CY196" s="48" t="s">
        <v>2377</v>
      </c>
      <c r="CZ196" s="48" t="s">
        <v>2378</v>
      </c>
      <c r="DA196" s="48" t="s">
        <v>2379</v>
      </c>
      <c r="DB196" s="48" t="s">
        <v>2380</v>
      </c>
      <c r="DC196" s="48" t="s">
        <v>2381</v>
      </c>
      <c r="DD196" s="48" t="s">
        <v>2382</v>
      </c>
      <c r="DE196" s="48" t="s">
        <v>2383</v>
      </c>
      <c r="DF196" s="48" t="s">
        <v>2384</v>
      </c>
      <c r="DG196" s="48" t="s">
        <v>2385</v>
      </c>
      <c r="DH196" s="49" t="s">
        <v>2386</v>
      </c>
      <c r="DI196" s="48" t="s">
        <v>2376</v>
      </c>
      <c r="DJ196" s="48" t="s">
        <v>2377</v>
      </c>
      <c r="DK196" s="48" t="s">
        <v>2378</v>
      </c>
      <c r="DL196" s="48" t="s">
        <v>2379</v>
      </c>
      <c r="DM196" s="48" t="s">
        <v>2380</v>
      </c>
      <c r="DN196" s="48" t="s">
        <v>2381</v>
      </c>
      <c r="DO196" s="48" t="s">
        <v>2382</v>
      </c>
      <c r="DP196" s="48" t="s">
        <v>2383</v>
      </c>
      <c r="DQ196" s="48" t="s">
        <v>2384</v>
      </c>
      <c r="DR196" s="48" t="s">
        <v>2385</v>
      </c>
      <c r="DS196" s="49" t="s">
        <v>2386</v>
      </c>
      <c r="DT196" s="48" t="s">
        <v>2376</v>
      </c>
      <c r="DU196" s="48" t="s">
        <v>2377</v>
      </c>
      <c r="DV196" s="48" t="s">
        <v>2378</v>
      </c>
      <c r="DW196" s="48" t="s">
        <v>2379</v>
      </c>
      <c r="DX196" s="48" t="s">
        <v>2380</v>
      </c>
      <c r="DY196" s="48" t="s">
        <v>2381</v>
      </c>
      <c r="DZ196" s="48" t="s">
        <v>2382</v>
      </c>
      <c r="EA196" s="48" t="s">
        <v>2383</v>
      </c>
      <c r="EB196" s="48" t="s">
        <v>2384</v>
      </c>
      <c r="EC196" s="48" t="s">
        <v>2385</v>
      </c>
      <c r="ED196" s="49" t="s">
        <v>2386</v>
      </c>
      <c r="EE196" s="48" t="s">
        <v>2376</v>
      </c>
      <c r="EF196" s="48" t="s">
        <v>2377</v>
      </c>
      <c r="EG196" s="48" t="s">
        <v>2378</v>
      </c>
      <c r="EH196" s="48" t="s">
        <v>2379</v>
      </c>
      <c r="EI196" s="48" t="s">
        <v>2380</v>
      </c>
      <c r="EJ196" s="48" t="s">
        <v>2381</v>
      </c>
      <c r="EK196" s="48" t="s">
        <v>2382</v>
      </c>
      <c r="EL196" s="48" t="s">
        <v>2383</v>
      </c>
      <c r="EM196" s="48" t="s">
        <v>2384</v>
      </c>
      <c r="EN196" s="48" t="s">
        <v>2385</v>
      </c>
      <c r="EO196" s="49" t="s">
        <v>2386</v>
      </c>
      <c r="EP196" s="48" t="s">
        <v>2376</v>
      </c>
      <c r="EQ196" s="48" t="s">
        <v>2377</v>
      </c>
      <c r="ER196" s="48" t="s">
        <v>2378</v>
      </c>
      <c r="ES196" s="48" t="s">
        <v>2379</v>
      </c>
      <c r="ET196" s="48" t="s">
        <v>2380</v>
      </c>
      <c r="EU196" s="48" t="s">
        <v>2381</v>
      </c>
      <c r="EV196" s="48" t="s">
        <v>2382</v>
      </c>
      <c r="EW196" s="48" t="s">
        <v>2383</v>
      </c>
      <c r="EX196" s="48" t="s">
        <v>2384</v>
      </c>
      <c r="EY196" s="48" t="s">
        <v>2385</v>
      </c>
      <c r="EZ196" s="49" t="s">
        <v>2386</v>
      </c>
      <c r="FA196" s="48" t="s">
        <v>2376</v>
      </c>
      <c r="FB196" s="48" t="s">
        <v>2377</v>
      </c>
      <c r="FC196" s="48" t="s">
        <v>2378</v>
      </c>
      <c r="FD196" s="48" t="s">
        <v>2379</v>
      </c>
      <c r="FE196" s="48" t="s">
        <v>2380</v>
      </c>
      <c r="FF196" s="48" t="s">
        <v>2381</v>
      </c>
      <c r="FG196" s="48" t="s">
        <v>2382</v>
      </c>
      <c r="FH196" s="48" t="s">
        <v>2383</v>
      </c>
      <c r="FI196" s="48" t="s">
        <v>2384</v>
      </c>
      <c r="FJ196" s="48" t="s">
        <v>2385</v>
      </c>
      <c r="FK196" s="49" t="s">
        <v>2386</v>
      </c>
      <c r="FL196" s="48" t="s">
        <v>2376</v>
      </c>
      <c r="FM196" s="48" t="s">
        <v>2377</v>
      </c>
      <c r="FN196" s="48" t="s">
        <v>2378</v>
      </c>
      <c r="FO196" s="48" t="s">
        <v>2379</v>
      </c>
      <c r="FP196" s="48" t="s">
        <v>2380</v>
      </c>
      <c r="FQ196" s="48" t="s">
        <v>2381</v>
      </c>
      <c r="FR196" s="48" t="s">
        <v>2382</v>
      </c>
      <c r="FS196" s="48" t="s">
        <v>2383</v>
      </c>
      <c r="FT196" s="48" t="s">
        <v>2384</v>
      </c>
      <c r="FU196" s="48" t="s">
        <v>2385</v>
      </c>
      <c r="FV196" s="49" t="s">
        <v>2386</v>
      </c>
      <c r="FW196" s="48" t="s">
        <v>2376</v>
      </c>
      <c r="FX196" s="48" t="s">
        <v>2377</v>
      </c>
      <c r="FY196" s="48" t="s">
        <v>2378</v>
      </c>
      <c r="FZ196" s="48" t="s">
        <v>2379</v>
      </c>
      <c r="GA196" s="48" t="s">
        <v>2380</v>
      </c>
      <c r="GB196" s="48" t="s">
        <v>2381</v>
      </c>
      <c r="GC196" s="48" t="s">
        <v>2382</v>
      </c>
      <c r="GD196" s="48" t="s">
        <v>2383</v>
      </c>
      <c r="GE196" s="50" t="s">
        <v>2384</v>
      </c>
      <c r="GF196" s="50" t="s">
        <v>2385</v>
      </c>
      <c r="GG196" s="51" t="s">
        <v>2386</v>
      </c>
      <c r="GH196" s="52"/>
      <c r="GI196" s="53" t="s">
        <v>2375</v>
      </c>
      <c r="GJ196" s="52"/>
      <c r="GK196" s="53"/>
      <c r="GL196" s="64"/>
    </row>
    <row r="197" spans="1:194" ht="20.25" hidden="1" customHeight="1" x14ac:dyDescent="0.2">
      <c r="A197" s="13"/>
      <c r="B197" s="55" t="s">
        <v>2387</v>
      </c>
      <c r="C197" s="56" t="s">
        <v>31</v>
      </c>
      <c r="D197" s="57">
        <v>3</v>
      </c>
      <c r="E197" s="58"/>
      <c r="F197" s="58"/>
      <c r="G197" s="58"/>
      <c r="H197" s="58"/>
      <c r="I197" s="58"/>
      <c r="J197" s="58"/>
      <c r="K197" s="58"/>
      <c r="L197" s="58"/>
      <c r="M197" s="58"/>
      <c r="N197" s="58"/>
      <c r="O197" s="59">
        <f t="shared" si="536"/>
        <v>0</v>
      </c>
      <c r="P197" s="58"/>
      <c r="Q197" s="58"/>
      <c r="R197" s="58"/>
      <c r="S197" s="58"/>
      <c r="T197" s="58"/>
      <c r="U197" s="58"/>
      <c r="V197" s="58"/>
      <c r="W197" s="58"/>
      <c r="X197" s="58"/>
      <c r="Y197" s="58"/>
      <c r="Z197" s="59">
        <f t="shared" si="537"/>
        <v>0</v>
      </c>
      <c r="AA197" s="58"/>
      <c r="AB197" s="58"/>
      <c r="AC197" s="58"/>
      <c r="AD197" s="58"/>
      <c r="AE197" s="58"/>
      <c r="AF197" s="58"/>
      <c r="AG197" s="58"/>
      <c r="AH197" s="58"/>
      <c r="AI197" s="58"/>
      <c r="AJ197" s="58"/>
      <c r="AK197" s="59">
        <f t="shared" si="538"/>
        <v>0</v>
      </c>
      <c r="AL197" s="58"/>
      <c r="AM197" s="58"/>
      <c r="AN197" s="58"/>
      <c r="AO197" s="58"/>
      <c r="AP197" s="58"/>
      <c r="AQ197" s="58"/>
      <c r="AR197" s="58"/>
      <c r="AS197" s="58"/>
      <c r="AT197" s="58"/>
      <c r="AU197" s="58"/>
      <c r="AV197" s="59">
        <f t="shared" si="539"/>
        <v>0</v>
      </c>
      <c r="AW197" s="58"/>
      <c r="AX197" s="58"/>
      <c r="AY197" s="58"/>
      <c r="AZ197" s="58"/>
      <c r="BA197" s="58"/>
      <c r="BB197" s="58"/>
      <c r="BC197" s="58"/>
      <c r="BD197" s="58"/>
      <c r="BE197" s="58"/>
      <c r="BF197" s="58"/>
      <c r="BG197" s="59">
        <f t="shared" si="540"/>
        <v>0</v>
      </c>
      <c r="BH197" s="58"/>
      <c r="BI197" s="58"/>
      <c r="BJ197" s="58"/>
      <c r="BK197" s="58"/>
      <c r="BL197" s="58"/>
      <c r="BM197" s="58"/>
      <c r="BN197" s="58"/>
      <c r="BO197" s="58"/>
      <c r="BP197" s="58"/>
      <c r="BQ197" s="58"/>
      <c r="BR197" s="59">
        <f t="shared" si="541"/>
        <v>0</v>
      </c>
      <c r="BS197" s="58"/>
      <c r="BT197" s="58"/>
      <c r="BU197" s="58"/>
      <c r="BV197" s="58"/>
      <c r="BW197" s="58"/>
      <c r="BX197" s="58"/>
      <c r="BY197" s="58"/>
      <c r="BZ197" s="58"/>
      <c r="CA197" s="58"/>
      <c r="CB197" s="58"/>
      <c r="CC197" s="59">
        <f t="shared" si="542"/>
        <v>0</v>
      </c>
      <c r="CD197" s="58"/>
      <c r="CE197" s="58"/>
      <c r="CF197" s="58"/>
      <c r="CG197" s="58"/>
      <c r="CH197" s="58"/>
      <c r="CI197" s="58"/>
      <c r="CJ197" s="58"/>
      <c r="CK197" s="58"/>
      <c r="CL197" s="60"/>
      <c r="CM197" s="60"/>
      <c r="CN197" s="61">
        <f t="shared" si="543"/>
        <v>0</v>
      </c>
      <c r="CO197" s="52"/>
      <c r="CP197" s="62" t="s">
        <v>2388</v>
      </c>
      <c r="CQ197" s="52"/>
      <c r="CR197" s="62"/>
      <c r="CS197" s="64"/>
      <c r="CT197" s="64"/>
      <c r="CU197" s="55" t="s">
        <v>2387</v>
      </c>
      <c r="CV197" s="56" t="s">
        <v>31</v>
      </c>
      <c r="CW197" s="57">
        <v>3</v>
      </c>
      <c r="CX197" s="58" t="s">
        <v>2389</v>
      </c>
      <c r="CY197" s="58" t="s">
        <v>2390</v>
      </c>
      <c r="CZ197" s="58" t="s">
        <v>2391</v>
      </c>
      <c r="DA197" s="58" t="s">
        <v>2392</v>
      </c>
      <c r="DB197" s="58" t="s">
        <v>2393</v>
      </c>
      <c r="DC197" s="58" t="s">
        <v>2394</v>
      </c>
      <c r="DD197" s="58" t="s">
        <v>2395</v>
      </c>
      <c r="DE197" s="58" t="s">
        <v>2396</v>
      </c>
      <c r="DF197" s="58" t="s">
        <v>2397</v>
      </c>
      <c r="DG197" s="58" t="s">
        <v>2398</v>
      </c>
      <c r="DH197" s="59" t="s">
        <v>2399</v>
      </c>
      <c r="DI197" s="58" t="s">
        <v>2389</v>
      </c>
      <c r="DJ197" s="58" t="s">
        <v>2390</v>
      </c>
      <c r="DK197" s="58" t="s">
        <v>2391</v>
      </c>
      <c r="DL197" s="58" t="s">
        <v>2392</v>
      </c>
      <c r="DM197" s="58" t="s">
        <v>2393</v>
      </c>
      <c r="DN197" s="58" t="s">
        <v>2394</v>
      </c>
      <c r="DO197" s="58" t="s">
        <v>2395</v>
      </c>
      <c r="DP197" s="58" t="s">
        <v>2396</v>
      </c>
      <c r="DQ197" s="58" t="s">
        <v>2397</v>
      </c>
      <c r="DR197" s="58" t="s">
        <v>2398</v>
      </c>
      <c r="DS197" s="59" t="s">
        <v>2399</v>
      </c>
      <c r="DT197" s="58" t="s">
        <v>2389</v>
      </c>
      <c r="DU197" s="58" t="s">
        <v>2390</v>
      </c>
      <c r="DV197" s="58" t="s">
        <v>2391</v>
      </c>
      <c r="DW197" s="58" t="s">
        <v>2392</v>
      </c>
      <c r="DX197" s="58" t="s">
        <v>2393</v>
      </c>
      <c r="DY197" s="58" t="s">
        <v>2394</v>
      </c>
      <c r="DZ197" s="58" t="s">
        <v>2395</v>
      </c>
      <c r="EA197" s="58" t="s">
        <v>2396</v>
      </c>
      <c r="EB197" s="58" t="s">
        <v>2397</v>
      </c>
      <c r="EC197" s="58" t="s">
        <v>2398</v>
      </c>
      <c r="ED197" s="59" t="s">
        <v>2399</v>
      </c>
      <c r="EE197" s="58" t="s">
        <v>2389</v>
      </c>
      <c r="EF197" s="58" t="s">
        <v>2390</v>
      </c>
      <c r="EG197" s="58" t="s">
        <v>2391</v>
      </c>
      <c r="EH197" s="58" t="s">
        <v>2392</v>
      </c>
      <c r="EI197" s="58" t="s">
        <v>2393</v>
      </c>
      <c r="EJ197" s="58" t="s">
        <v>2394</v>
      </c>
      <c r="EK197" s="58" t="s">
        <v>2395</v>
      </c>
      <c r="EL197" s="58" t="s">
        <v>2396</v>
      </c>
      <c r="EM197" s="58" t="s">
        <v>2397</v>
      </c>
      <c r="EN197" s="58" t="s">
        <v>2398</v>
      </c>
      <c r="EO197" s="59" t="s">
        <v>2399</v>
      </c>
      <c r="EP197" s="58" t="s">
        <v>2389</v>
      </c>
      <c r="EQ197" s="58" t="s">
        <v>2390</v>
      </c>
      <c r="ER197" s="58" t="s">
        <v>2391</v>
      </c>
      <c r="ES197" s="58" t="s">
        <v>2392</v>
      </c>
      <c r="ET197" s="58" t="s">
        <v>2393</v>
      </c>
      <c r="EU197" s="58" t="s">
        <v>2394</v>
      </c>
      <c r="EV197" s="58" t="s">
        <v>2395</v>
      </c>
      <c r="EW197" s="58" t="s">
        <v>2396</v>
      </c>
      <c r="EX197" s="58" t="s">
        <v>2397</v>
      </c>
      <c r="EY197" s="58" t="s">
        <v>2398</v>
      </c>
      <c r="EZ197" s="59" t="s">
        <v>2399</v>
      </c>
      <c r="FA197" s="58" t="s">
        <v>2389</v>
      </c>
      <c r="FB197" s="58" t="s">
        <v>2390</v>
      </c>
      <c r="FC197" s="58" t="s">
        <v>2391</v>
      </c>
      <c r="FD197" s="58" t="s">
        <v>2392</v>
      </c>
      <c r="FE197" s="58" t="s">
        <v>2393</v>
      </c>
      <c r="FF197" s="58" t="s">
        <v>2394</v>
      </c>
      <c r="FG197" s="58" t="s">
        <v>2395</v>
      </c>
      <c r="FH197" s="58" t="s">
        <v>2396</v>
      </c>
      <c r="FI197" s="58" t="s">
        <v>2397</v>
      </c>
      <c r="FJ197" s="58" t="s">
        <v>2398</v>
      </c>
      <c r="FK197" s="59" t="s">
        <v>2399</v>
      </c>
      <c r="FL197" s="58" t="s">
        <v>2389</v>
      </c>
      <c r="FM197" s="58" t="s">
        <v>2390</v>
      </c>
      <c r="FN197" s="58" t="s">
        <v>2391</v>
      </c>
      <c r="FO197" s="58" t="s">
        <v>2392</v>
      </c>
      <c r="FP197" s="58" t="s">
        <v>2393</v>
      </c>
      <c r="FQ197" s="58" t="s">
        <v>2394</v>
      </c>
      <c r="FR197" s="58" t="s">
        <v>2395</v>
      </c>
      <c r="FS197" s="58" t="s">
        <v>2396</v>
      </c>
      <c r="FT197" s="58" t="s">
        <v>2397</v>
      </c>
      <c r="FU197" s="58" t="s">
        <v>2398</v>
      </c>
      <c r="FV197" s="59" t="s">
        <v>2399</v>
      </c>
      <c r="FW197" s="58" t="s">
        <v>2389</v>
      </c>
      <c r="FX197" s="58" t="s">
        <v>2390</v>
      </c>
      <c r="FY197" s="58" t="s">
        <v>2391</v>
      </c>
      <c r="FZ197" s="58" t="s">
        <v>2392</v>
      </c>
      <c r="GA197" s="58" t="s">
        <v>2393</v>
      </c>
      <c r="GB197" s="58" t="s">
        <v>2394</v>
      </c>
      <c r="GC197" s="58" t="s">
        <v>2395</v>
      </c>
      <c r="GD197" s="58" t="s">
        <v>2396</v>
      </c>
      <c r="GE197" s="60" t="s">
        <v>2397</v>
      </c>
      <c r="GF197" s="60" t="s">
        <v>2398</v>
      </c>
      <c r="GG197" s="61" t="s">
        <v>2399</v>
      </c>
      <c r="GH197" s="52"/>
      <c r="GI197" s="62" t="s">
        <v>2388</v>
      </c>
      <c r="GJ197" s="52"/>
      <c r="GK197" s="62"/>
      <c r="GL197" s="64"/>
    </row>
    <row r="198" spans="1:194" ht="20.25" hidden="1" customHeight="1" x14ac:dyDescent="0.2">
      <c r="A198" s="13"/>
      <c r="B198" s="55" t="s">
        <v>2400</v>
      </c>
      <c r="C198" s="56" t="s">
        <v>31</v>
      </c>
      <c r="D198" s="57">
        <v>3</v>
      </c>
      <c r="E198" s="58"/>
      <c r="F198" s="58"/>
      <c r="G198" s="58"/>
      <c r="H198" s="58"/>
      <c r="I198" s="58"/>
      <c r="J198" s="58"/>
      <c r="K198" s="58"/>
      <c r="L198" s="58"/>
      <c r="M198" s="58"/>
      <c r="N198" s="58"/>
      <c r="O198" s="59">
        <f t="shared" si="536"/>
        <v>0</v>
      </c>
      <c r="P198" s="58"/>
      <c r="Q198" s="58"/>
      <c r="R198" s="58"/>
      <c r="S198" s="58"/>
      <c r="T198" s="58"/>
      <c r="U198" s="58"/>
      <c r="V198" s="58"/>
      <c r="W198" s="58"/>
      <c r="X198" s="58"/>
      <c r="Y198" s="58"/>
      <c r="Z198" s="59">
        <f t="shared" si="537"/>
        <v>0</v>
      </c>
      <c r="AA198" s="58"/>
      <c r="AB198" s="58"/>
      <c r="AC198" s="58"/>
      <c r="AD198" s="58"/>
      <c r="AE198" s="58"/>
      <c r="AF198" s="58"/>
      <c r="AG198" s="58"/>
      <c r="AH198" s="58"/>
      <c r="AI198" s="58"/>
      <c r="AJ198" s="58"/>
      <c r="AK198" s="59">
        <f t="shared" si="538"/>
        <v>0</v>
      </c>
      <c r="AL198" s="58"/>
      <c r="AM198" s="58"/>
      <c r="AN198" s="58"/>
      <c r="AO198" s="58"/>
      <c r="AP198" s="58"/>
      <c r="AQ198" s="58"/>
      <c r="AR198" s="58"/>
      <c r="AS198" s="58"/>
      <c r="AT198" s="58"/>
      <c r="AU198" s="58"/>
      <c r="AV198" s="59">
        <f t="shared" si="539"/>
        <v>0</v>
      </c>
      <c r="AW198" s="58"/>
      <c r="AX198" s="58"/>
      <c r="AY198" s="58"/>
      <c r="AZ198" s="58"/>
      <c r="BA198" s="58"/>
      <c r="BB198" s="58"/>
      <c r="BC198" s="58"/>
      <c r="BD198" s="58"/>
      <c r="BE198" s="58"/>
      <c r="BF198" s="58"/>
      <c r="BG198" s="59">
        <f t="shared" si="540"/>
        <v>0</v>
      </c>
      <c r="BH198" s="58"/>
      <c r="BI198" s="58"/>
      <c r="BJ198" s="58"/>
      <c r="BK198" s="58"/>
      <c r="BL198" s="58"/>
      <c r="BM198" s="58"/>
      <c r="BN198" s="58"/>
      <c r="BO198" s="58"/>
      <c r="BP198" s="58"/>
      <c r="BQ198" s="58"/>
      <c r="BR198" s="59">
        <f t="shared" si="541"/>
        <v>0</v>
      </c>
      <c r="BS198" s="58"/>
      <c r="BT198" s="58"/>
      <c r="BU198" s="58"/>
      <c r="BV198" s="58"/>
      <c r="BW198" s="58"/>
      <c r="BX198" s="58"/>
      <c r="BY198" s="58"/>
      <c r="BZ198" s="58"/>
      <c r="CA198" s="58"/>
      <c r="CB198" s="58"/>
      <c r="CC198" s="59">
        <f t="shared" si="542"/>
        <v>0</v>
      </c>
      <c r="CD198" s="58"/>
      <c r="CE198" s="58"/>
      <c r="CF198" s="58"/>
      <c r="CG198" s="58"/>
      <c r="CH198" s="58"/>
      <c r="CI198" s="58"/>
      <c r="CJ198" s="58"/>
      <c r="CK198" s="58"/>
      <c r="CL198" s="60"/>
      <c r="CM198" s="60"/>
      <c r="CN198" s="61">
        <f t="shared" si="543"/>
        <v>0</v>
      </c>
      <c r="CO198" s="52"/>
      <c r="CP198" s="62" t="s">
        <v>2401</v>
      </c>
      <c r="CQ198" s="52"/>
      <c r="CR198" s="62"/>
      <c r="CS198" s="64"/>
      <c r="CT198" s="64"/>
      <c r="CU198" s="55" t="s">
        <v>2400</v>
      </c>
      <c r="CV198" s="56" t="s">
        <v>31</v>
      </c>
      <c r="CW198" s="57">
        <v>3</v>
      </c>
      <c r="CX198" s="58" t="s">
        <v>2402</v>
      </c>
      <c r="CY198" s="58" t="s">
        <v>2403</v>
      </c>
      <c r="CZ198" s="58" t="s">
        <v>2404</v>
      </c>
      <c r="DA198" s="58" t="s">
        <v>2405</v>
      </c>
      <c r="DB198" s="58" t="s">
        <v>2406</v>
      </c>
      <c r="DC198" s="58" t="s">
        <v>2407</v>
      </c>
      <c r="DD198" s="58" t="s">
        <v>2408</v>
      </c>
      <c r="DE198" s="58" t="s">
        <v>2409</v>
      </c>
      <c r="DF198" s="58" t="s">
        <v>2410</v>
      </c>
      <c r="DG198" s="58" t="s">
        <v>2411</v>
      </c>
      <c r="DH198" s="59" t="s">
        <v>2412</v>
      </c>
      <c r="DI198" s="58" t="s">
        <v>2402</v>
      </c>
      <c r="DJ198" s="58" t="s">
        <v>2403</v>
      </c>
      <c r="DK198" s="58" t="s">
        <v>2404</v>
      </c>
      <c r="DL198" s="58" t="s">
        <v>2405</v>
      </c>
      <c r="DM198" s="58" t="s">
        <v>2406</v>
      </c>
      <c r="DN198" s="58" t="s">
        <v>2407</v>
      </c>
      <c r="DO198" s="58" t="s">
        <v>2408</v>
      </c>
      <c r="DP198" s="58" t="s">
        <v>2409</v>
      </c>
      <c r="DQ198" s="58" t="s">
        <v>2410</v>
      </c>
      <c r="DR198" s="58" t="s">
        <v>2411</v>
      </c>
      <c r="DS198" s="59" t="s">
        <v>2412</v>
      </c>
      <c r="DT198" s="58" t="s">
        <v>2402</v>
      </c>
      <c r="DU198" s="58" t="s">
        <v>2403</v>
      </c>
      <c r="DV198" s="58" t="s">
        <v>2404</v>
      </c>
      <c r="DW198" s="58" t="s">
        <v>2405</v>
      </c>
      <c r="DX198" s="58" t="s">
        <v>2406</v>
      </c>
      <c r="DY198" s="58" t="s">
        <v>2407</v>
      </c>
      <c r="DZ198" s="58" t="s">
        <v>2408</v>
      </c>
      <c r="EA198" s="58" t="s">
        <v>2409</v>
      </c>
      <c r="EB198" s="58" t="s">
        <v>2410</v>
      </c>
      <c r="EC198" s="58" t="s">
        <v>2411</v>
      </c>
      <c r="ED198" s="59" t="s">
        <v>2412</v>
      </c>
      <c r="EE198" s="58" t="s">
        <v>2402</v>
      </c>
      <c r="EF198" s="58" t="s">
        <v>2403</v>
      </c>
      <c r="EG198" s="58" t="s">
        <v>2404</v>
      </c>
      <c r="EH198" s="58" t="s">
        <v>2405</v>
      </c>
      <c r="EI198" s="58" t="s">
        <v>2406</v>
      </c>
      <c r="EJ198" s="58" t="s">
        <v>2407</v>
      </c>
      <c r="EK198" s="58" t="s">
        <v>2408</v>
      </c>
      <c r="EL198" s="58" t="s">
        <v>2409</v>
      </c>
      <c r="EM198" s="58" t="s">
        <v>2410</v>
      </c>
      <c r="EN198" s="58" t="s">
        <v>2411</v>
      </c>
      <c r="EO198" s="59" t="s">
        <v>2412</v>
      </c>
      <c r="EP198" s="58" t="s">
        <v>2402</v>
      </c>
      <c r="EQ198" s="58" t="s">
        <v>2403</v>
      </c>
      <c r="ER198" s="58" t="s">
        <v>2404</v>
      </c>
      <c r="ES198" s="58" t="s">
        <v>2405</v>
      </c>
      <c r="ET198" s="58" t="s">
        <v>2406</v>
      </c>
      <c r="EU198" s="58" t="s">
        <v>2407</v>
      </c>
      <c r="EV198" s="58" t="s">
        <v>2408</v>
      </c>
      <c r="EW198" s="58" t="s">
        <v>2409</v>
      </c>
      <c r="EX198" s="58" t="s">
        <v>2410</v>
      </c>
      <c r="EY198" s="58" t="s">
        <v>2411</v>
      </c>
      <c r="EZ198" s="59" t="s">
        <v>2412</v>
      </c>
      <c r="FA198" s="58" t="s">
        <v>2402</v>
      </c>
      <c r="FB198" s="58" t="s">
        <v>2403</v>
      </c>
      <c r="FC198" s="58" t="s">
        <v>2404</v>
      </c>
      <c r="FD198" s="58" t="s">
        <v>2405</v>
      </c>
      <c r="FE198" s="58" t="s">
        <v>2406</v>
      </c>
      <c r="FF198" s="58" t="s">
        <v>2407</v>
      </c>
      <c r="FG198" s="58" t="s">
        <v>2408</v>
      </c>
      <c r="FH198" s="58" t="s">
        <v>2409</v>
      </c>
      <c r="FI198" s="58" t="s">
        <v>2410</v>
      </c>
      <c r="FJ198" s="58" t="s">
        <v>2411</v>
      </c>
      <c r="FK198" s="59" t="s">
        <v>2412</v>
      </c>
      <c r="FL198" s="58" t="s">
        <v>2402</v>
      </c>
      <c r="FM198" s="58" t="s">
        <v>2403</v>
      </c>
      <c r="FN198" s="58" t="s">
        <v>2404</v>
      </c>
      <c r="FO198" s="58" t="s">
        <v>2405</v>
      </c>
      <c r="FP198" s="58" t="s">
        <v>2406</v>
      </c>
      <c r="FQ198" s="58" t="s">
        <v>2407</v>
      </c>
      <c r="FR198" s="58" t="s">
        <v>2408</v>
      </c>
      <c r="FS198" s="58" t="s">
        <v>2409</v>
      </c>
      <c r="FT198" s="58" t="s">
        <v>2410</v>
      </c>
      <c r="FU198" s="58" t="s">
        <v>2411</v>
      </c>
      <c r="FV198" s="59" t="s">
        <v>2412</v>
      </c>
      <c r="FW198" s="58" t="s">
        <v>2402</v>
      </c>
      <c r="FX198" s="58" t="s">
        <v>2403</v>
      </c>
      <c r="FY198" s="58" t="s">
        <v>2404</v>
      </c>
      <c r="FZ198" s="58" t="s">
        <v>2405</v>
      </c>
      <c r="GA198" s="58" t="s">
        <v>2406</v>
      </c>
      <c r="GB198" s="58" t="s">
        <v>2407</v>
      </c>
      <c r="GC198" s="58" t="s">
        <v>2408</v>
      </c>
      <c r="GD198" s="58" t="s">
        <v>2409</v>
      </c>
      <c r="GE198" s="60" t="s">
        <v>2410</v>
      </c>
      <c r="GF198" s="60" t="s">
        <v>2411</v>
      </c>
      <c r="GG198" s="61" t="s">
        <v>2412</v>
      </c>
      <c r="GH198" s="52"/>
      <c r="GI198" s="62" t="s">
        <v>2401</v>
      </c>
      <c r="GJ198" s="52"/>
      <c r="GK198" s="62"/>
      <c r="GL198" s="64"/>
    </row>
    <row r="199" spans="1:194" ht="20.25" hidden="1" customHeight="1" x14ac:dyDescent="0.2">
      <c r="A199" s="13"/>
      <c r="B199" s="55" t="s">
        <v>2413</v>
      </c>
      <c r="C199" s="56" t="s">
        <v>31</v>
      </c>
      <c r="D199" s="57">
        <v>3</v>
      </c>
      <c r="E199" s="58"/>
      <c r="F199" s="58"/>
      <c r="G199" s="58"/>
      <c r="H199" s="58"/>
      <c r="I199" s="58"/>
      <c r="J199" s="58"/>
      <c r="K199" s="58"/>
      <c r="L199" s="58"/>
      <c r="M199" s="58"/>
      <c r="N199" s="58"/>
      <c r="O199" s="59">
        <f t="shared" si="536"/>
        <v>0</v>
      </c>
      <c r="P199" s="58"/>
      <c r="Q199" s="58"/>
      <c r="R199" s="58"/>
      <c r="S199" s="58"/>
      <c r="T199" s="58"/>
      <c r="U199" s="58"/>
      <c r="V199" s="58"/>
      <c r="W199" s="58"/>
      <c r="X199" s="58"/>
      <c r="Y199" s="58"/>
      <c r="Z199" s="59">
        <f t="shared" si="537"/>
        <v>0</v>
      </c>
      <c r="AA199" s="58"/>
      <c r="AB199" s="58"/>
      <c r="AC199" s="58"/>
      <c r="AD199" s="58"/>
      <c r="AE199" s="58"/>
      <c r="AF199" s="58"/>
      <c r="AG199" s="58"/>
      <c r="AH199" s="58"/>
      <c r="AI199" s="58"/>
      <c r="AJ199" s="58"/>
      <c r="AK199" s="59">
        <f t="shared" si="538"/>
        <v>0</v>
      </c>
      <c r="AL199" s="58"/>
      <c r="AM199" s="58"/>
      <c r="AN199" s="58"/>
      <c r="AO199" s="58"/>
      <c r="AP199" s="58"/>
      <c r="AQ199" s="58"/>
      <c r="AR199" s="58"/>
      <c r="AS199" s="58"/>
      <c r="AT199" s="58"/>
      <c r="AU199" s="58"/>
      <c r="AV199" s="59">
        <f t="shared" si="539"/>
        <v>0</v>
      </c>
      <c r="AW199" s="58"/>
      <c r="AX199" s="58"/>
      <c r="AY199" s="58"/>
      <c r="AZ199" s="58"/>
      <c r="BA199" s="58"/>
      <c r="BB199" s="58"/>
      <c r="BC199" s="58"/>
      <c r="BD199" s="58"/>
      <c r="BE199" s="58"/>
      <c r="BF199" s="58"/>
      <c r="BG199" s="59">
        <f t="shared" si="540"/>
        <v>0</v>
      </c>
      <c r="BH199" s="58"/>
      <c r="BI199" s="58"/>
      <c r="BJ199" s="58"/>
      <c r="BK199" s="58"/>
      <c r="BL199" s="58"/>
      <c r="BM199" s="58"/>
      <c r="BN199" s="58"/>
      <c r="BO199" s="58"/>
      <c r="BP199" s="58"/>
      <c r="BQ199" s="58"/>
      <c r="BR199" s="59">
        <f t="shared" si="541"/>
        <v>0</v>
      </c>
      <c r="BS199" s="58"/>
      <c r="BT199" s="58"/>
      <c r="BU199" s="58"/>
      <c r="BV199" s="58"/>
      <c r="BW199" s="58"/>
      <c r="BX199" s="58"/>
      <c r="BY199" s="58"/>
      <c r="BZ199" s="58"/>
      <c r="CA199" s="58"/>
      <c r="CB199" s="58"/>
      <c r="CC199" s="59">
        <f t="shared" si="542"/>
        <v>0</v>
      </c>
      <c r="CD199" s="58"/>
      <c r="CE199" s="58"/>
      <c r="CF199" s="58"/>
      <c r="CG199" s="58"/>
      <c r="CH199" s="58"/>
      <c r="CI199" s="58"/>
      <c r="CJ199" s="58"/>
      <c r="CK199" s="58"/>
      <c r="CL199" s="60"/>
      <c r="CM199" s="60"/>
      <c r="CN199" s="61">
        <f t="shared" si="543"/>
        <v>0</v>
      </c>
      <c r="CO199" s="52"/>
      <c r="CP199" s="62" t="s">
        <v>2414</v>
      </c>
      <c r="CQ199" s="52"/>
      <c r="CR199" s="62"/>
      <c r="CS199" s="64"/>
      <c r="CT199" s="64"/>
      <c r="CU199" s="55" t="s">
        <v>2413</v>
      </c>
      <c r="CV199" s="56" t="s">
        <v>31</v>
      </c>
      <c r="CW199" s="57">
        <v>3</v>
      </c>
      <c r="CX199" s="58" t="s">
        <v>2415</v>
      </c>
      <c r="CY199" s="58" t="s">
        <v>2416</v>
      </c>
      <c r="CZ199" s="58" t="s">
        <v>2417</v>
      </c>
      <c r="DA199" s="58" t="s">
        <v>2418</v>
      </c>
      <c r="DB199" s="58" t="s">
        <v>2419</v>
      </c>
      <c r="DC199" s="58" t="s">
        <v>2420</v>
      </c>
      <c r="DD199" s="58" t="s">
        <v>2421</v>
      </c>
      <c r="DE199" s="58" t="s">
        <v>2422</v>
      </c>
      <c r="DF199" s="58" t="s">
        <v>2423</v>
      </c>
      <c r="DG199" s="58" t="s">
        <v>2424</v>
      </c>
      <c r="DH199" s="59" t="s">
        <v>2425</v>
      </c>
      <c r="DI199" s="58" t="s">
        <v>2415</v>
      </c>
      <c r="DJ199" s="58" t="s">
        <v>2416</v>
      </c>
      <c r="DK199" s="58" t="s">
        <v>2417</v>
      </c>
      <c r="DL199" s="58" t="s">
        <v>2418</v>
      </c>
      <c r="DM199" s="58" t="s">
        <v>2419</v>
      </c>
      <c r="DN199" s="58" t="s">
        <v>2420</v>
      </c>
      <c r="DO199" s="58" t="s">
        <v>2421</v>
      </c>
      <c r="DP199" s="58" t="s">
        <v>2422</v>
      </c>
      <c r="DQ199" s="58" t="s">
        <v>2423</v>
      </c>
      <c r="DR199" s="58" t="s">
        <v>2424</v>
      </c>
      <c r="DS199" s="59" t="s">
        <v>2425</v>
      </c>
      <c r="DT199" s="58" t="s">
        <v>2415</v>
      </c>
      <c r="DU199" s="58" t="s">
        <v>2416</v>
      </c>
      <c r="DV199" s="58" t="s">
        <v>2417</v>
      </c>
      <c r="DW199" s="58" t="s">
        <v>2418</v>
      </c>
      <c r="DX199" s="58" t="s">
        <v>2419</v>
      </c>
      <c r="DY199" s="58" t="s">
        <v>2420</v>
      </c>
      <c r="DZ199" s="58" t="s">
        <v>2421</v>
      </c>
      <c r="EA199" s="58" t="s">
        <v>2422</v>
      </c>
      <c r="EB199" s="58" t="s">
        <v>2423</v>
      </c>
      <c r="EC199" s="58" t="s">
        <v>2424</v>
      </c>
      <c r="ED199" s="59" t="s">
        <v>2425</v>
      </c>
      <c r="EE199" s="58" t="s">
        <v>2415</v>
      </c>
      <c r="EF199" s="58" t="s">
        <v>2416</v>
      </c>
      <c r="EG199" s="58" t="s">
        <v>2417</v>
      </c>
      <c r="EH199" s="58" t="s">
        <v>2418</v>
      </c>
      <c r="EI199" s="58" t="s">
        <v>2419</v>
      </c>
      <c r="EJ199" s="58" t="s">
        <v>2420</v>
      </c>
      <c r="EK199" s="58" t="s">
        <v>2421</v>
      </c>
      <c r="EL199" s="58" t="s">
        <v>2422</v>
      </c>
      <c r="EM199" s="58" t="s">
        <v>2423</v>
      </c>
      <c r="EN199" s="58" t="s">
        <v>2424</v>
      </c>
      <c r="EO199" s="59" t="s">
        <v>2425</v>
      </c>
      <c r="EP199" s="58" t="s">
        <v>2415</v>
      </c>
      <c r="EQ199" s="58" t="s">
        <v>2416</v>
      </c>
      <c r="ER199" s="58" t="s">
        <v>2417</v>
      </c>
      <c r="ES199" s="58" t="s">
        <v>2418</v>
      </c>
      <c r="ET199" s="58" t="s">
        <v>2419</v>
      </c>
      <c r="EU199" s="58" t="s">
        <v>2420</v>
      </c>
      <c r="EV199" s="58" t="s">
        <v>2421</v>
      </c>
      <c r="EW199" s="58" t="s">
        <v>2422</v>
      </c>
      <c r="EX199" s="58" t="s">
        <v>2423</v>
      </c>
      <c r="EY199" s="58" t="s">
        <v>2424</v>
      </c>
      <c r="EZ199" s="59" t="s">
        <v>2425</v>
      </c>
      <c r="FA199" s="58" t="s">
        <v>2415</v>
      </c>
      <c r="FB199" s="58" t="s">
        <v>2416</v>
      </c>
      <c r="FC199" s="58" t="s">
        <v>2417</v>
      </c>
      <c r="FD199" s="58" t="s">
        <v>2418</v>
      </c>
      <c r="FE199" s="58" t="s">
        <v>2419</v>
      </c>
      <c r="FF199" s="58" t="s">
        <v>2420</v>
      </c>
      <c r="FG199" s="58" t="s">
        <v>2421</v>
      </c>
      <c r="FH199" s="58" t="s">
        <v>2422</v>
      </c>
      <c r="FI199" s="58" t="s">
        <v>2423</v>
      </c>
      <c r="FJ199" s="58" t="s">
        <v>2424</v>
      </c>
      <c r="FK199" s="59" t="s">
        <v>2425</v>
      </c>
      <c r="FL199" s="58" t="s">
        <v>2415</v>
      </c>
      <c r="FM199" s="58" t="s">
        <v>2416</v>
      </c>
      <c r="FN199" s="58" t="s">
        <v>2417</v>
      </c>
      <c r="FO199" s="58" t="s">
        <v>2418</v>
      </c>
      <c r="FP199" s="58" t="s">
        <v>2419</v>
      </c>
      <c r="FQ199" s="58" t="s">
        <v>2420</v>
      </c>
      <c r="FR199" s="58" t="s">
        <v>2421</v>
      </c>
      <c r="FS199" s="58" t="s">
        <v>2422</v>
      </c>
      <c r="FT199" s="58" t="s">
        <v>2423</v>
      </c>
      <c r="FU199" s="58" t="s">
        <v>2424</v>
      </c>
      <c r="FV199" s="59" t="s">
        <v>2425</v>
      </c>
      <c r="FW199" s="58" t="s">
        <v>2415</v>
      </c>
      <c r="FX199" s="58" t="s">
        <v>2416</v>
      </c>
      <c r="FY199" s="58" t="s">
        <v>2417</v>
      </c>
      <c r="FZ199" s="58" t="s">
        <v>2418</v>
      </c>
      <c r="GA199" s="58" t="s">
        <v>2419</v>
      </c>
      <c r="GB199" s="58" t="s">
        <v>2420</v>
      </c>
      <c r="GC199" s="58" t="s">
        <v>2421</v>
      </c>
      <c r="GD199" s="58" t="s">
        <v>2422</v>
      </c>
      <c r="GE199" s="60" t="s">
        <v>2423</v>
      </c>
      <c r="GF199" s="60" t="s">
        <v>2424</v>
      </c>
      <c r="GG199" s="61" t="s">
        <v>2425</v>
      </c>
      <c r="GH199" s="52"/>
      <c r="GI199" s="62" t="s">
        <v>2414</v>
      </c>
      <c r="GJ199" s="52"/>
      <c r="GK199" s="62"/>
      <c r="GL199" s="64"/>
    </row>
    <row r="200" spans="1:194" ht="20.25" hidden="1" customHeight="1" x14ac:dyDescent="0.2">
      <c r="A200" s="13"/>
      <c r="B200" s="55" t="s">
        <v>2426</v>
      </c>
      <c r="C200" s="56" t="s">
        <v>31</v>
      </c>
      <c r="D200" s="57">
        <v>3</v>
      </c>
      <c r="E200" s="58"/>
      <c r="F200" s="58"/>
      <c r="G200" s="58"/>
      <c r="H200" s="58"/>
      <c r="I200" s="58"/>
      <c r="J200" s="58"/>
      <c r="K200" s="58"/>
      <c r="L200" s="58"/>
      <c r="M200" s="58"/>
      <c r="N200" s="58"/>
      <c r="O200" s="59">
        <f t="shared" si="536"/>
        <v>0</v>
      </c>
      <c r="P200" s="58"/>
      <c r="Q200" s="58"/>
      <c r="R200" s="58"/>
      <c r="S200" s="58"/>
      <c r="T200" s="58"/>
      <c r="U200" s="58"/>
      <c r="V200" s="58"/>
      <c r="W200" s="58"/>
      <c r="X200" s="58"/>
      <c r="Y200" s="58"/>
      <c r="Z200" s="59">
        <f t="shared" si="537"/>
        <v>0</v>
      </c>
      <c r="AA200" s="58"/>
      <c r="AB200" s="58"/>
      <c r="AC200" s="58"/>
      <c r="AD200" s="58"/>
      <c r="AE200" s="58"/>
      <c r="AF200" s="58"/>
      <c r="AG200" s="58"/>
      <c r="AH200" s="58"/>
      <c r="AI200" s="58"/>
      <c r="AJ200" s="58"/>
      <c r="AK200" s="59">
        <f t="shared" si="538"/>
        <v>0</v>
      </c>
      <c r="AL200" s="58"/>
      <c r="AM200" s="58"/>
      <c r="AN200" s="58"/>
      <c r="AO200" s="58"/>
      <c r="AP200" s="58"/>
      <c r="AQ200" s="58"/>
      <c r="AR200" s="58"/>
      <c r="AS200" s="58"/>
      <c r="AT200" s="58"/>
      <c r="AU200" s="58"/>
      <c r="AV200" s="59">
        <f t="shared" si="539"/>
        <v>0</v>
      </c>
      <c r="AW200" s="58"/>
      <c r="AX200" s="58"/>
      <c r="AY200" s="58"/>
      <c r="AZ200" s="58"/>
      <c r="BA200" s="58"/>
      <c r="BB200" s="58"/>
      <c r="BC200" s="58"/>
      <c r="BD200" s="58"/>
      <c r="BE200" s="58"/>
      <c r="BF200" s="58"/>
      <c r="BG200" s="59">
        <f t="shared" si="540"/>
        <v>0</v>
      </c>
      <c r="BH200" s="58"/>
      <c r="BI200" s="58"/>
      <c r="BJ200" s="58"/>
      <c r="BK200" s="58"/>
      <c r="BL200" s="58"/>
      <c r="BM200" s="58"/>
      <c r="BN200" s="58"/>
      <c r="BO200" s="58"/>
      <c r="BP200" s="58"/>
      <c r="BQ200" s="58"/>
      <c r="BR200" s="59">
        <f t="shared" si="541"/>
        <v>0</v>
      </c>
      <c r="BS200" s="58"/>
      <c r="BT200" s="58"/>
      <c r="BU200" s="58"/>
      <c r="BV200" s="58"/>
      <c r="BW200" s="58"/>
      <c r="BX200" s="58"/>
      <c r="BY200" s="58"/>
      <c r="BZ200" s="58"/>
      <c r="CA200" s="58"/>
      <c r="CB200" s="58"/>
      <c r="CC200" s="59">
        <f t="shared" si="542"/>
        <v>0</v>
      </c>
      <c r="CD200" s="58"/>
      <c r="CE200" s="58"/>
      <c r="CF200" s="58"/>
      <c r="CG200" s="58"/>
      <c r="CH200" s="58"/>
      <c r="CI200" s="58"/>
      <c r="CJ200" s="58"/>
      <c r="CK200" s="58"/>
      <c r="CL200" s="60"/>
      <c r="CM200" s="60"/>
      <c r="CN200" s="61">
        <f t="shared" si="543"/>
        <v>0</v>
      </c>
      <c r="CO200" s="52"/>
      <c r="CP200" s="62" t="s">
        <v>2427</v>
      </c>
      <c r="CQ200" s="52"/>
      <c r="CR200" s="62"/>
      <c r="CS200" s="64"/>
      <c r="CT200" s="64"/>
      <c r="CU200" s="55" t="s">
        <v>2426</v>
      </c>
      <c r="CV200" s="56" t="s">
        <v>31</v>
      </c>
      <c r="CW200" s="57">
        <v>3</v>
      </c>
      <c r="CX200" s="58" t="s">
        <v>2428</v>
      </c>
      <c r="CY200" s="58" t="s">
        <v>2429</v>
      </c>
      <c r="CZ200" s="58" t="s">
        <v>2430</v>
      </c>
      <c r="DA200" s="58" t="s">
        <v>2431</v>
      </c>
      <c r="DB200" s="58" t="s">
        <v>2432</v>
      </c>
      <c r="DC200" s="58" t="s">
        <v>2433</v>
      </c>
      <c r="DD200" s="58" t="s">
        <v>2434</v>
      </c>
      <c r="DE200" s="58" t="s">
        <v>2435</v>
      </c>
      <c r="DF200" s="58" t="s">
        <v>2436</v>
      </c>
      <c r="DG200" s="58" t="s">
        <v>2437</v>
      </c>
      <c r="DH200" s="59" t="s">
        <v>2438</v>
      </c>
      <c r="DI200" s="58" t="s">
        <v>2428</v>
      </c>
      <c r="DJ200" s="58" t="s">
        <v>2429</v>
      </c>
      <c r="DK200" s="58" t="s">
        <v>2430</v>
      </c>
      <c r="DL200" s="58" t="s">
        <v>2431</v>
      </c>
      <c r="DM200" s="58" t="s">
        <v>2432</v>
      </c>
      <c r="DN200" s="58" t="s">
        <v>2433</v>
      </c>
      <c r="DO200" s="58" t="s">
        <v>2434</v>
      </c>
      <c r="DP200" s="58" t="s">
        <v>2435</v>
      </c>
      <c r="DQ200" s="58" t="s">
        <v>2436</v>
      </c>
      <c r="DR200" s="58" t="s">
        <v>2437</v>
      </c>
      <c r="DS200" s="59" t="s">
        <v>2438</v>
      </c>
      <c r="DT200" s="58" t="s">
        <v>2428</v>
      </c>
      <c r="DU200" s="58" t="s">
        <v>2429</v>
      </c>
      <c r="DV200" s="58" t="s">
        <v>2430</v>
      </c>
      <c r="DW200" s="58" t="s">
        <v>2431</v>
      </c>
      <c r="DX200" s="58" t="s">
        <v>2432</v>
      </c>
      <c r="DY200" s="58" t="s">
        <v>2433</v>
      </c>
      <c r="DZ200" s="58" t="s">
        <v>2434</v>
      </c>
      <c r="EA200" s="58" t="s">
        <v>2435</v>
      </c>
      <c r="EB200" s="58" t="s">
        <v>2436</v>
      </c>
      <c r="EC200" s="58" t="s">
        <v>2437</v>
      </c>
      <c r="ED200" s="59" t="s">
        <v>2438</v>
      </c>
      <c r="EE200" s="58" t="s">
        <v>2428</v>
      </c>
      <c r="EF200" s="58" t="s">
        <v>2429</v>
      </c>
      <c r="EG200" s="58" t="s">
        <v>2430</v>
      </c>
      <c r="EH200" s="58" t="s">
        <v>2431</v>
      </c>
      <c r="EI200" s="58" t="s">
        <v>2432</v>
      </c>
      <c r="EJ200" s="58" t="s">
        <v>2433</v>
      </c>
      <c r="EK200" s="58" t="s">
        <v>2434</v>
      </c>
      <c r="EL200" s="58" t="s">
        <v>2435</v>
      </c>
      <c r="EM200" s="58" t="s">
        <v>2436</v>
      </c>
      <c r="EN200" s="58" t="s">
        <v>2437</v>
      </c>
      <c r="EO200" s="59" t="s">
        <v>2438</v>
      </c>
      <c r="EP200" s="58" t="s">
        <v>2428</v>
      </c>
      <c r="EQ200" s="58" t="s">
        <v>2429</v>
      </c>
      <c r="ER200" s="58" t="s">
        <v>2430</v>
      </c>
      <c r="ES200" s="58" t="s">
        <v>2431</v>
      </c>
      <c r="ET200" s="58" t="s">
        <v>2432</v>
      </c>
      <c r="EU200" s="58" t="s">
        <v>2433</v>
      </c>
      <c r="EV200" s="58" t="s">
        <v>2434</v>
      </c>
      <c r="EW200" s="58" t="s">
        <v>2435</v>
      </c>
      <c r="EX200" s="58" t="s">
        <v>2436</v>
      </c>
      <c r="EY200" s="58" t="s">
        <v>2437</v>
      </c>
      <c r="EZ200" s="59" t="s">
        <v>2438</v>
      </c>
      <c r="FA200" s="58" t="s">
        <v>2428</v>
      </c>
      <c r="FB200" s="58" t="s">
        <v>2429</v>
      </c>
      <c r="FC200" s="58" t="s">
        <v>2430</v>
      </c>
      <c r="FD200" s="58" t="s">
        <v>2431</v>
      </c>
      <c r="FE200" s="58" t="s">
        <v>2432</v>
      </c>
      <c r="FF200" s="58" t="s">
        <v>2433</v>
      </c>
      <c r="FG200" s="58" t="s">
        <v>2434</v>
      </c>
      <c r="FH200" s="58" t="s">
        <v>2435</v>
      </c>
      <c r="FI200" s="58" t="s">
        <v>2436</v>
      </c>
      <c r="FJ200" s="58" t="s">
        <v>2437</v>
      </c>
      <c r="FK200" s="59" t="s">
        <v>2438</v>
      </c>
      <c r="FL200" s="58" t="s">
        <v>2428</v>
      </c>
      <c r="FM200" s="58" t="s">
        <v>2429</v>
      </c>
      <c r="FN200" s="58" t="s">
        <v>2430</v>
      </c>
      <c r="FO200" s="58" t="s">
        <v>2431</v>
      </c>
      <c r="FP200" s="58" t="s">
        <v>2432</v>
      </c>
      <c r="FQ200" s="58" t="s">
        <v>2433</v>
      </c>
      <c r="FR200" s="58" t="s">
        <v>2434</v>
      </c>
      <c r="FS200" s="58" t="s">
        <v>2435</v>
      </c>
      <c r="FT200" s="58" t="s">
        <v>2436</v>
      </c>
      <c r="FU200" s="58" t="s">
        <v>2437</v>
      </c>
      <c r="FV200" s="59" t="s">
        <v>2438</v>
      </c>
      <c r="FW200" s="58" t="s">
        <v>2428</v>
      </c>
      <c r="FX200" s="58" t="s">
        <v>2429</v>
      </c>
      <c r="FY200" s="58" t="s">
        <v>2430</v>
      </c>
      <c r="FZ200" s="58" t="s">
        <v>2431</v>
      </c>
      <c r="GA200" s="58" t="s">
        <v>2432</v>
      </c>
      <c r="GB200" s="58" t="s">
        <v>2433</v>
      </c>
      <c r="GC200" s="58" t="s">
        <v>2434</v>
      </c>
      <c r="GD200" s="58" t="s">
        <v>2435</v>
      </c>
      <c r="GE200" s="60" t="s">
        <v>2436</v>
      </c>
      <c r="GF200" s="60" t="s">
        <v>2437</v>
      </c>
      <c r="GG200" s="61" t="s">
        <v>2438</v>
      </c>
      <c r="GH200" s="52"/>
      <c r="GI200" s="62" t="s">
        <v>2427</v>
      </c>
      <c r="GJ200" s="52"/>
      <c r="GK200" s="62"/>
      <c r="GL200" s="64"/>
    </row>
    <row r="201" spans="1:194" ht="20.25" hidden="1" customHeight="1" x14ac:dyDescent="0.2">
      <c r="A201" s="13"/>
      <c r="B201" s="55" t="s">
        <v>2439</v>
      </c>
      <c r="C201" s="56" t="s">
        <v>31</v>
      </c>
      <c r="D201" s="57">
        <v>3</v>
      </c>
      <c r="E201" s="58"/>
      <c r="F201" s="58"/>
      <c r="G201" s="58"/>
      <c r="H201" s="58"/>
      <c r="I201" s="58"/>
      <c r="J201" s="58"/>
      <c r="K201" s="58"/>
      <c r="L201" s="58"/>
      <c r="M201" s="58"/>
      <c r="N201" s="58"/>
      <c r="O201" s="59">
        <f t="shared" si="536"/>
        <v>0</v>
      </c>
      <c r="P201" s="58"/>
      <c r="Q201" s="58"/>
      <c r="R201" s="58"/>
      <c r="S201" s="58"/>
      <c r="T201" s="58"/>
      <c r="U201" s="58"/>
      <c r="V201" s="58"/>
      <c r="W201" s="58"/>
      <c r="X201" s="58"/>
      <c r="Y201" s="58"/>
      <c r="Z201" s="59">
        <f t="shared" si="537"/>
        <v>0</v>
      </c>
      <c r="AA201" s="58"/>
      <c r="AB201" s="58"/>
      <c r="AC201" s="58"/>
      <c r="AD201" s="58"/>
      <c r="AE201" s="58"/>
      <c r="AF201" s="58"/>
      <c r="AG201" s="58"/>
      <c r="AH201" s="58"/>
      <c r="AI201" s="58"/>
      <c r="AJ201" s="58"/>
      <c r="AK201" s="59">
        <f t="shared" si="538"/>
        <v>0</v>
      </c>
      <c r="AL201" s="58"/>
      <c r="AM201" s="58"/>
      <c r="AN201" s="58"/>
      <c r="AO201" s="58"/>
      <c r="AP201" s="58"/>
      <c r="AQ201" s="58"/>
      <c r="AR201" s="58"/>
      <c r="AS201" s="58"/>
      <c r="AT201" s="58"/>
      <c r="AU201" s="58"/>
      <c r="AV201" s="59">
        <f t="shared" si="539"/>
        <v>0</v>
      </c>
      <c r="AW201" s="58"/>
      <c r="AX201" s="58"/>
      <c r="AY201" s="58"/>
      <c r="AZ201" s="58"/>
      <c r="BA201" s="58"/>
      <c r="BB201" s="58"/>
      <c r="BC201" s="58"/>
      <c r="BD201" s="58"/>
      <c r="BE201" s="58"/>
      <c r="BF201" s="58"/>
      <c r="BG201" s="59">
        <f t="shared" si="540"/>
        <v>0</v>
      </c>
      <c r="BH201" s="58"/>
      <c r="BI201" s="58"/>
      <c r="BJ201" s="58"/>
      <c r="BK201" s="58"/>
      <c r="BL201" s="58"/>
      <c r="BM201" s="58"/>
      <c r="BN201" s="58"/>
      <c r="BO201" s="58"/>
      <c r="BP201" s="58"/>
      <c r="BQ201" s="58"/>
      <c r="BR201" s="59">
        <f t="shared" si="541"/>
        <v>0</v>
      </c>
      <c r="BS201" s="58"/>
      <c r="BT201" s="58"/>
      <c r="BU201" s="58"/>
      <c r="BV201" s="58"/>
      <c r="BW201" s="58"/>
      <c r="BX201" s="58"/>
      <c r="BY201" s="58"/>
      <c r="BZ201" s="58"/>
      <c r="CA201" s="58"/>
      <c r="CB201" s="58"/>
      <c r="CC201" s="59">
        <f t="shared" si="542"/>
        <v>0</v>
      </c>
      <c r="CD201" s="58"/>
      <c r="CE201" s="58"/>
      <c r="CF201" s="58"/>
      <c r="CG201" s="58"/>
      <c r="CH201" s="58"/>
      <c r="CI201" s="58"/>
      <c r="CJ201" s="58"/>
      <c r="CK201" s="58"/>
      <c r="CL201" s="60"/>
      <c r="CM201" s="60"/>
      <c r="CN201" s="61">
        <f t="shared" si="543"/>
        <v>0</v>
      </c>
      <c r="CO201" s="52"/>
      <c r="CP201" s="62" t="s">
        <v>2440</v>
      </c>
      <c r="CQ201" s="52"/>
      <c r="CR201" s="62"/>
      <c r="CS201" s="64"/>
      <c r="CT201" s="64"/>
      <c r="CU201" s="55" t="s">
        <v>2439</v>
      </c>
      <c r="CV201" s="56" t="s">
        <v>31</v>
      </c>
      <c r="CW201" s="57">
        <v>3</v>
      </c>
      <c r="CX201" s="58" t="s">
        <v>2441</v>
      </c>
      <c r="CY201" s="58" t="s">
        <v>2442</v>
      </c>
      <c r="CZ201" s="58" t="s">
        <v>2443</v>
      </c>
      <c r="DA201" s="58" t="s">
        <v>2444</v>
      </c>
      <c r="DB201" s="58" t="s">
        <v>2445</v>
      </c>
      <c r="DC201" s="58" t="s">
        <v>2446</v>
      </c>
      <c r="DD201" s="58" t="s">
        <v>2447</v>
      </c>
      <c r="DE201" s="58" t="s">
        <v>2448</v>
      </c>
      <c r="DF201" s="58" t="s">
        <v>2449</v>
      </c>
      <c r="DG201" s="58" t="s">
        <v>2450</v>
      </c>
      <c r="DH201" s="59" t="s">
        <v>2451</v>
      </c>
      <c r="DI201" s="58" t="s">
        <v>2441</v>
      </c>
      <c r="DJ201" s="58" t="s">
        <v>2442</v>
      </c>
      <c r="DK201" s="58" t="s">
        <v>2443</v>
      </c>
      <c r="DL201" s="58" t="s">
        <v>2444</v>
      </c>
      <c r="DM201" s="58" t="s">
        <v>2445</v>
      </c>
      <c r="DN201" s="58" t="s">
        <v>2446</v>
      </c>
      <c r="DO201" s="58" t="s">
        <v>2447</v>
      </c>
      <c r="DP201" s="58" t="s">
        <v>2448</v>
      </c>
      <c r="DQ201" s="58" t="s">
        <v>2449</v>
      </c>
      <c r="DR201" s="58" t="s">
        <v>2450</v>
      </c>
      <c r="DS201" s="59" t="s">
        <v>2451</v>
      </c>
      <c r="DT201" s="58" t="s">
        <v>2441</v>
      </c>
      <c r="DU201" s="58" t="s">
        <v>2442</v>
      </c>
      <c r="DV201" s="58" t="s">
        <v>2443</v>
      </c>
      <c r="DW201" s="58" t="s">
        <v>2444</v>
      </c>
      <c r="DX201" s="58" t="s">
        <v>2445</v>
      </c>
      <c r="DY201" s="58" t="s">
        <v>2446</v>
      </c>
      <c r="DZ201" s="58" t="s">
        <v>2447</v>
      </c>
      <c r="EA201" s="58" t="s">
        <v>2448</v>
      </c>
      <c r="EB201" s="58" t="s">
        <v>2449</v>
      </c>
      <c r="EC201" s="58" t="s">
        <v>2450</v>
      </c>
      <c r="ED201" s="59" t="s">
        <v>2451</v>
      </c>
      <c r="EE201" s="58" t="s">
        <v>2441</v>
      </c>
      <c r="EF201" s="58" t="s">
        <v>2442</v>
      </c>
      <c r="EG201" s="58" t="s">
        <v>2443</v>
      </c>
      <c r="EH201" s="58" t="s">
        <v>2444</v>
      </c>
      <c r="EI201" s="58" t="s">
        <v>2445</v>
      </c>
      <c r="EJ201" s="58" t="s">
        <v>2446</v>
      </c>
      <c r="EK201" s="58" t="s">
        <v>2447</v>
      </c>
      <c r="EL201" s="58" t="s">
        <v>2448</v>
      </c>
      <c r="EM201" s="58" t="s">
        <v>2449</v>
      </c>
      <c r="EN201" s="58" t="s">
        <v>2450</v>
      </c>
      <c r="EO201" s="59" t="s">
        <v>2451</v>
      </c>
      <c r="EP201" s="58" t="s">
        <v>2441</v>
      </c>
      <c r="EQ201" s="58" t="s">
        <v>2442</v>
      </c>
      <c r="ER201" s="58" t="s">
        <v>2443</v>
      </c>
      <c r="ES201" s="58" t="s">
        <v>2444</v>
      </c>
      <c r="ET201" s="58" t="s">
        <v>2445</v>
      </c>
      <c r="EU201" s="58" t="s">
        <v>2446</v>
      </c>
      <c r="EV201" s="58" t="s">
        <v>2447</v>
      </c>
      <c r="EW201" s="58" t="s">
        <v>2448</v>
      </c>
      <c r="EX201" s="58" t="s">
        <v>2449</v>
      </c>
      <c r="EY201" s="58" t="s">
        <v>2450</v>
      </c>
      <c r="EZ201" s="59" t="s">
        <v>2451</v>
      </c>
      <c r="FA201" s="58" t="s">
        <v>2441</v>
      </c>
      <c r="FB201" s="58" t="s">
        <v>2442</v>
      </c>
      <c r="FC201" s="58" t="s">
        <v>2443</v>
      </c>
      <c r="FD201" s="58" t="s">
        <v>2444</v>
      </c>
      <c r="FE201" s="58" t="s">
        <v>2445</v>
      </c>
      <c r="FF201" s="58" t="s">
        <v>2446</v>
      </c>
      <c r="FG201" s="58" t="s">
        <v>2447</v>
      </c>
      <c r="FH201" s="58" t="s">
        <v>2448</v>
      </c>
      <c r="FI201" s="58" t="s">
        <v>2449</v>
      </c>
      <c r="FJ201" s="58" t="s">
        <v>2450</v>
      </c>
      <c r="FK201" s="59" t="s">
        <v>2451</v>
      </c>
      <c r="FL201" s="58" t="s">
        <v>2441</v>
      </c>
      <c r="FM201" s="58" t="s">
        <v>2442</v>
      </c>
      <c r="FN201" s="58" t="s">
        <v>2443</v>
      </c>
      <c r="FO201" s="58" t="s">
        <v>2444</v>
      </c>
      <c r="FP201" s="58" t="s">
        <v>2445</v>
      </c>
      <c r="FQ201" s="58" t="s">
        <v>2446</v>
      </c>
      <c r="FR201" s="58" t="s">
        <v>2447</v>
      </c>
      <c r="FS201" s="58" t="s">
        <v>2448</v>
      </c>
      <c r="FT201" s="58" t="s">
        <v>2449</v>
      </c>
      <c r="FU201" s="58" t="s">
        <v>2450</v>
      </c>
      <c r="FV201" s="59" t="s">
        <v>2451</v>
      </c>
      <c r="FW201" s="58" t="s">
        <v>2441</v>
      </c>
      <c r="FX201" s="58" t="s">
        <v>2442</v>
      </c>
      <c r="FY201" s="58" t="s">
        <v>2443</v>
      </c>
      <c r="FZ201" s="58" t="s">
        <v>2444</v>
      </c>
      <c r="GA201" s="58" t="s">
        <v>2445</v>
      </c>
      <c r="GB201" s="58" t="s">
        <v>2446</v>
      </c>
      <c r="GC201" s="58" t="s">
        <v>2447</v>
      </c>
      <c r="GD201" s="58" t="s">
        <v>2448</v>
      </c>
      <c r="GE201" s="60" t="s">
        <v>2449</v>
      </c>
      <c r="GF201" s="60" t="s">
        <v>2450</v>
      </c>
      <c r="GG201" s="61" t="s">
        <v>2451</v>
      </c>
      <c r="GH201" s="52"/>
      <c r="GI201" s="62" t="s">
        <v>2440</v>
      </c>
      <c r="GJ201" s="52"/>
      <c r="GK201" s="62"/>
      <c r="GL201" s="64"/>
    </row>
    <row r="202" spans="1:194" ht="20.25" hidden="1" customHeight="1" x14ac:dyDescent="0.2">
      <c r="A202" s="13"/>
      <c r="B202" s="55" t="s">
        <v>2452</v>
      </c>
      <c r="C202" s="56" t="s">
        <v>31</v>
      </c>
      <c r="D202" s="57">
        <v>3</v>
      </c>
      <c r="E202" s="58"/>
      <c r="F202" s="58"/>
      <c r="G202" s="58"/>
      <c r="H202" s="58"/>
      <c r="I202" s="58"/>
      <c r="J202" s="58"/>
      <c r="K202" s="58"/>
      <c r="L202" s="58"/>
      <c r="M202" s="58"/>
      <c r="N202" s="58"/>
      <c r="O202" s="59">
        <f t="shared" si="536"/>
        <v>0</v>
      </c>
      <c r="P202" s="58"/>
      <c r="Q202" s="58"/>
      <c r="R202" s="58"/>
      <c r="S202" s="58"/>
      <c r="T202" s="58"/>
      <c r="U202" s="58"/>
      <c r="V202" s="58"/>
      <c r="W202" s="58"/>
      <c r="X202" s="58"/>
      <c r="Y202" s="58"/>
      <c r="Z202" s="59">
        <f t="shared" si="537"/>
        <v>0</v>
      </c>
      <c r="AA202" s="58"/>
      <c r="AB202" s="58"/>
      <c r="AC202" s="58"/>
      <c r="AD202" s="58"/>
      <c r="AE202" s="58"/>
      <c r="AF202" s="58"/>
      <c r="AG202" s="58"/>
      <c r="AH202" s="58"/>
      <c r="AI202" s="58"/>
      <c r="AJ202" s="58"/>
      <c r="AK202" s="59">
        <f t="shared" si="538"/>
        <v>0</v>
      </c>
      <c r="AL202" s="58"/>
      <c r="AM202" s="58"/>
      <c r="AN202" s="58"/>
      <c r="AO202" s="58"/>
      <c r="AP202" s="58"/>
      <c r="AQ202" s="58"/>
      <c r="AR202" s="58"/>
      <c r="AS202" s="58"/>
      <c r="AT202" s="58"/>
      <c r="AU202" s="58"/>
      <c r="AV202" s="59">
        <f t="shared" si="539"/>
        <v>0</v>
      </c>
      <c r="AW202" s="58"/>
      <c r="AX202" s="58"/>
      <c r="AY202" s="58"/>
      <c r="AZ202" s="58"/>
      <c r="BA202" s="58"/>
      <c r="BB202" s="58"/>
      <c r="BC202" s="58"/>
      <c r="BD202" s="58"/>
      <c r="BE202" s="58"/>
      <c r="BF202" s="58"/>
      <c r="BG202" s="59">
        <f t="shared" si="540"/>
        <v>0</v>
      </c>
      <c r="BH202" s="58"/>
      <c r="BI202" s="58"/>
      <c r="BJ202" s="58"/>
      <c r="BK202" s="58"/>
      <c r="BL202" s="58"/>
      <c r="BM202" s="58"/>
      <c r="BN202" s="58"/>
      <c r="BO202" s="58"/>
      <c r="BP202" s="58"/>
      <c r="BQ202" s="58"/>
      <c r="BR202" s="59">
        <f t="shared" si="541"/>
        <v>0</v>
      </c>
      <c r="BS202" s="58"/>
      <c r="BT202" s="58"/>
      <c r="BU202" s="58"/>
      <c r="BV202" s="58"/>
      <c r="BW202" s="58"/>
      <c r="BX202" s="58"/>
      <c r="BY202" s="58"/>
      <c r="BZ202" s="58"/>
      <c r="CA202" s="58"/>
      <c r="CB202" s="58"/>
      <c r="CC202" s="59">
        <f t="shared" si="542"/>
        <v>0</v>
      </c>
      <c r="CD202" s="58"/>
      <c r="CE202" s="58"/>
      <c r="CF202" s="58"/>
      <c r="CG202" s="58"/>
      <c r="CH202" s="58"/>
      <c r="CI202" s="58"/>
      <c r="CJ202" s="58"/>
      <c r="CK202" s="58"/>
      <c r="CL202" s="60"/>
      <c r="CM202" s="60"/>
      <c r="CN202" s="61">
        <f t="shared" si="543"/>
        <v>0</v>
      </c>
      <c r="CO202" s="52"/>
      <c r="CP202" s="62" t="s">
        <v>2453</v>
      </c>
      <c r="CQ202" s="52"/>
      <c r="CR202" s="62"/>
      <c r="CS202" s="64"/>
      <c r="CT202" s="64"/>
      <c r="CU202" s="55" t="s">
        <v>2452</v>
      </c>
      <c r="CV202" s="56" t="s">
        <v>31</v>
      </c>
      <c r="CW202" s="57">
        <v>3</v>
      </c>
      <c r="CX202" s="58" t="s">
        <v>2454</v>
      </c>
      <c r="CY202" s="58" t="s">
        <v>2455</v>
      </c>
      <c r="CZ202" s="58" t="s">
        <v>2456</v>
      </c>
      <c r="DA202" s="58" t="s">
        <v>2457</v>
      </c>
      <c r="DB202" s="58" t="s">
        <v>2458</v>
      </c>
      <c r="DC202" s="58" t="s">
        <v>2459</v>
      </c>
      <c r="DD202" s="58" t="s">
        <v>2460</v>
      </c>
      <c r="DE202" s="58" t="s">
        <v>2461</v>
      </c>
      <c r="DF202" s="58" t="s">
        <v>2462</v>
      </c>
      <c r="DG202" s="58" t="s">
        <v>2463</v>
      </c>
      <c r="DH202" s="59" t="s">
        <v>2464</v>
      </c>
      <c r="DI202" s="58" t="s">
        <v>2454</v>
      </c>
      <c r="DJ202" s="58" t="s">
        <v>2455</v>
      </c>
      <c r="DK202" s="58" t="s">
        <v>2456</v>
      </c>
      <c r="DL202" s="58" t="s">
        <v>2457</v>
      </c>
      <c r="DM202" s="58" t="s">
        <v>2458</v>
      </c>
      <c r="DN202" s="58" t="s">
        <v>2459</v>
      </c>
      <c r="DO202" s="58" t="s">
        <v>2460</v>
      </c>
      <c r="DP202" s="58" t="s">
        <v>2461</v>
      </c>
      <c r="DQ202" s="58" t="s">
        <v>2462</v>
      </c>
      <c r="DR202" s="58" t="s">
        <v>2463</v>
      </c>
      <c r="DS202" s="59" t="s">
        <v>2464</v>
      </c>
      <c r="DT202" s="58" t="s">
        <v>2454</v>
      </c>
      <c r="DU202" s="58" t="s">
        <v>2455</v>
      </c>
      <c r="DV202" s="58" t="s">
        <v>2456</v>
      </c>
      <c r="DW202" s="58" t="s">
        <v>2457</v>
      </c>
      <c r="DX202" s="58" t="s">
        <v>2458</v>
      </c>
      <c r="DY202" s="58" t="s">
        <v>2459</v>
      </c>
      <c r="DZ202" s="58" t="s">
        <v>2460</v>
      </c>
      <c r="EA202" s="58" t="s">
        <v>2461</v>
      </c>
      <c r="EB202" s="58" t="s">
        <v>2462</v>
      </c>
      <c r="EC202" s="58" t="s">
        <v>2463</v>
      </c>
      <c r="ED202" s="59" t="s">
        <v>2464</v>
      </c>
      <c r="EE202" s="58" t="s">
        <v>2454</v>
      </c>
      <c r="EF202" s="58" t="s">
        <v>2455</v>
      </c>
      <c r="EG202" s="58" t="s">
        <v>2456</v>
      </c>
      <c r="EH202" s="58" t="s">
        <v>2457</v>
      </c>
      <c r="EI202" s="58" t="s">
        <v>2458</v>
      </c>
      <c r="EJ202" s="58" t="s">
        <v>2459</v>
      </c>
      <c r="EK202" s="58" t="s">
        <v>2460</v>
      </c>
      <c r="EL202" s="58" t="s">
        <v>2461</v>
      </c>
      <c r="EM202" s="58" t="s">
        <v>2462</v>
      </c>
      <c r="EN202" s="58" t="s">
        <v>2463</v>
      </c>
      <c r="EO202" s="59" t="s">
        <v>2464</v>
      </c>
      <c r="EP202" s="58" t="s">
        <v>2454</v>
      </c>
      <c r="EQ202" s="58" t="s">
        <v>2455</v>
      </c>
      <c r="ER202" s="58" t="s">
        <v>2456</v>
      </c>
      <c r="ES202" s="58" t="s">
        <v>2457</v>
      </c>
      <c r="ET202" s="58" t="s">
        <v>2458</v>
      </c>
      <c r="EU202" s="58" t="s">
        <v>2459</v>
      </c>
      <c r="EV202" s="58" t="s">
        <v>2460</v>
      </c>
      <c r="EW202" s="58" t="s">
        <v>2461</v>
      </c>
      <c r="EX202" s="58" t="s">
        <v>2462</v>
      </c>
      <c r="EY202" s="58" t="s">
        <v>2463</v>
      </c>
      <c r="EZ202" s="59" t="s">
        <v>2464</v>
      </c>
      <c r="FA202" s="58" t="s">
        <v>2454</v>
      </c>
      <c r="FB202" s="58" t="s">
        <v>2455</v>
      </c>
      <c r="FC202" s="58" t="s">
        <v>2456</v>
      </c>
      <c r="FD202" s="58" t="s">
        <v>2457</v>
      </c>
      <c r="FE202" s="58" t="s">
        <v>2458</v>
      </c>
      <c r="FF202" s="58" t="s">
        <v>2459</v>
      </c>
      <c r="FG202" s="58" t="s">
        <v>2460</v>
      </c>
      <c r="FH202" s="58" t="s">
        <v>2461</v>
      </c>
      <c r="FI202" s="58" t="s">
        <v>2462</v>
      </c>
      <c r="FJ202" s="58" t="s">
        <v>2463</v>
      </c>
      <c r="FK202" s="59" t="s">
        <v>2464</v>
      </c>
      <c r="FL202" s="58" t="s">
        <v>2454</v>
      </c>
      <c r="FM202" s="58" t="s">
        <v>2455</v>
      </c>
      <c r="FN202" s="58" t="s">
        <v>2456</v>
      </c>
      <c r="FO202" s="58" t="s">
        <v>2457</v>
      </c>
      <c r="FP202" s="58" t="s">
        <v>2458</v>
      </c>
      <c r="FQ202" s="58" t="s">
        <v>2459</v>
      </c>
      <c r="FR202" s="58" t="s">
        <v>2460</v>
      </c>
      <c r="FS202" s="58" t="s">
        <v>2461</v>
      </c>
      <c r="FT202" s="58" t="s">
        <v>2462</v>
      </c>
      <c r="FU202" s="58" t="s">
        <v>2463</v>
      </c>
      <c r="FV202" s="59" t="s">
        <v>2464</v>
      </c>
      <c r="FW202" s="58" t="s">
        <v>2454</v>
      </c>
      <c r="FX202" s="58" t="s">
        <v>2455</v>
      </c>
      <c r="FY202" s="58" t="s">
        <v>2456</v>
      </c>
      <c r="FZ202" s="58" t="s">
        <v>2457</v>
      </c>
      <c r="GA202" s="58" t="s">
        <v>2458</v>
      </c>
      <c r="GB202" s="58" t="s">
        <v>2459</v>
      </c>
      <c r="GC202" s="58" t="s">
        <v>2460</v>
      </c>
      <c r="GD202" s="58" t="s">
        <v>2461</v>
      </c>
      <c r="GE202" s="60" t="s">
        <v>2462</v>
      </c>
      <c r="GF202" s="60" t="s">
        <v>2463</v>
      </c>
      <c r="GG202" s="61" t="s">
        <v>2464</v>
      </c>
      <c r="GH202" s="52"/>
      <c r="GI202" s="62" t="s">
        <v>2453</v>
      </c>
      <c r="GJ202" s="52"/>
      <c r="GK202" s="62"/>
      <c r="GL202" s="64"/>
    </row>
    <row r="203" spans="1:194" ht="20.25" hidden="1" customHeight="1" x14ac:dyDescent="0.2">
      <c r="A203" s="13"/>
      <c r="B203" s="55" t="s">
        <v>2465</v>
      </c>
      <c r="C203" s="56" t="s">
        <v>31</v>
      </c>
      <c r="D203" s="57">
        <v>3</v>
      </c>
      <c r="E203" s="58"/>
      <c r="F203" s="58"/>
      <c r="G203" s="58"/>
      <c r="H203" s="58"/>
      <c r="I203" s="58"/>
      <c r="J203" s="58"/>
      <c r="K203" s="58"/>
      <c r="L203" s="58"/>
      <c r="M203" s="58"/>
      <c r="N203" s="58"/>
      <c r="O203" s="59">
        <f t="shared" si="536"/>
        <v>0</v>
      </c>
      <c r="P203" s="58"/>
      <c r="Q203" s="58"/>
      <c r="R203" s="58"/>
      <c r="S203" s="58"/>
      <c r="T203" s="58"/>
      <c r="U203" s="58"/>
      <c r="V203" s="58"/>
      <c r="W203" s="58"/>
      <c r="X203" s="58"/>
      <c r="Y203" s="58"/>
      <c r="Z203" s="59">
        <f t="shared" si="537"/>
        <v>0</v>
      </c>
      <c r="AA203" s="58"/>
      <c r="AB203" s="58"/>
      <c r="AC203" s="58"/>
      <c r="AD203" s="58"/>
      <c r="AE203" s="58"/>
      <c r="AF203" s="58"/>
      <c r="AG203" s="58"/>
      <c r="AH203" s="58"/>
      <c r="AI203" s="58"/>
      <c r="AJ203" s="58"/>
      <c r="AK203" s="59">
        <f t="shared" si="538"/>
        <v>0</v>
      </c>
      <c r="AL203" s="58"/>
      <c r="AM203" s="58"/>
      <c r="AN203" s="58"/>
      <c r="AO203" s="58"/>
      <c r="AP203" s="58"/>
      <c r="AQ203" s="58"/>
      <c r="AR203" s="58"/>
      <c r="AS203" s="58"/>
      <c r="AT203" s="58"/>
      <c r="AU203" s="58"/>
      <c r="AV203" s="59">
        <f t="shared" si="539"/>
        <v>0</v>
      </c>
      <c r="AW203" s="58"/>
      <c r="AX203" s="58"/>
      <c r="AY203" s="58"/>
      <c r="AZ203" s="58"/>
      <c r="BA203" s="58"/>
      <c r="BB203" s="58"/>
      <c r="BC203" s="58"/>
      <c r="BD203" s="58"/>
      <c r="BE203" s="58"/>
      <c r="BF203" s="58"/>
      <c r="BG203" s="59">
        <f t="shared" si="540"/>
        <v>0</v>
      </c>
      <c r="BH203" s="58"/>
      <c r="BI203" s="58"/>
      <c r="BJ203" s="58"/>
      <c r="BK203" s="58"/>
      <c r="BL203" s="58"/>
      <c r="BM203" s="58"/>
      <c r="BN203" s="58"/>
      <c r="BO203" s="58"/>
      <c r="BP203" s="58"/>
      <c r="BQ203" s="58"/>
      <c r="BR203" s="59">
        <f t="shared" si="541"/>
        <v>0</v>
      </c>
      <c r="BS203" s="58"/>
      <c r="BT203" s="58"/>
      <c r="BU203" s="58"/>
      <c r="BV203" s="58"/>
      <c r="BW203" s="58"/>
      <c r="BX203" s="58"/>
      <c r="BY203" s="58"/>
      <c r="BZ203" s="58"/>
      <c r="CA203" s="58"/>
      <c r="CB203" s="58"/>
      <c r="CC203" s="59">
        <f t="shared" si="542"/>
        <v>0</v>
      </c>
      <c r="CD203" s="58"/>
      <c r="CE203" s="58"/>
      <c r="CF203" s="58"/>
      <c r="CG203" s="58"/>
      <c r="CH203" s="58"/>
      <c r="CI203" s="58"/>
      <c r="CJ203" s="58"/>
      <c r="CK203" s="58"/>
      <c r="CL203" s="60"/>
      <c r="CM203" s="60"/>
      <c r="CN203" s="61">
        <f t="shared" si="543"/>
        <v>0</v>
      </c>
      <c r="CO203" s="52"/>
      <c r="CP203" s="62" t="s">
        <v>2466</v>
      </c>
      <c r="CQ203" s="52"/>
      <c r="CR203" s="62"/>
      <c r="CS203" s="64"/>
      <c r="CT203" s="64"/>
      <c r="CU203" s="55" t="s">
        <v>2465</v>
      </c>
      <c r="CV203" s="56" t="s">
        <v>31</v>
      </c>
      <c r="CW203" s="57">
        <v>3</v>
      </c>
      <c r="CX203" s="58" t="s">
        <v>2467</v>
      </c>
      <c r="CY203" s="58" t="s">
        <v>2468</v>
      </c>
      <c r="CZ203" s="58" t="s">
        <v>2469</v>
      </c>
      <c r="DA203" s="58" t="s">
        <v>2470</v>
      </c>
      <c r="DB203" s="58" t="s">
        <v>2471</v>
      </c>
      <c r="DC203" s="58" t="s">
        <v>2472</v>
      </c>
      <c r="DD203" s="58" t="s">
        <v>2473</v>
      </c>
      <c r="DE203" s="58" t="s">
        <v>2474</v>
      </c>
      <c r="DF203" s="58" t="s">
        <v>2475</v>
      </c>
      <c r="DG203" s="58" t="s">
        <v>2476</v>
      </c>
      <c r="DH203" s="59" t="s">
        <v>2477</v>
      </c>
      <c r="DI203" s="58" t="s">
        <v>2467</v>
      </c>
      <c r="DJ203" s="58" t="s">
        <v>2468</v>
      </c>
      <c r="DK203" s="58" t="s">
        <v>2469</v>
      </c>
      <c r="DL203" s="58" t="s">
        <v>2470</v>
      </c>
      <c r="DM203" s="58" t="s">
        <v>2471</v>
      </c>
      <c r="DN203" s="58" t="s">
        <v>2472</v>
      </c>
      <c r="DO203" s="58" t="s">
        <v>2473</v>
      </c>
      <c r="DP203" s="58" t="s">
        <v>2474</v>
      </c>
      <c r="DQ203" s="58" t="s">
        <v>2475</v>
      </c>
      <c r="DR203" s="58" t="s">
        <v>2476</v>
      </c>
      <c r="DS203" s="59" t="s">
        <v>2477</v>
      </c>
      <c r="DT203" s="58" t="s">
        <v>2467</v>
      </c>
      <c r="DU203" s="58" t="s">
        <v>2468</v>
      </c>
      <c r="DV203" s="58" t="s">
        <v>2469</v>
      </c>
      <c r="DW203" s="58" t="s">
        <v>2470</v>
      </c>
      <c r="DX203" s="58" t="s">
        <v>2471</v>
      </c>
      <c r="DY203" s="58" t="s">
        <v>2472</v>
      </c>
      <c r="DZ203" s="58" t="s">
        <v>2473</v>
      </c>
      <c r="EA203" s="58" t="s">
        <v>2474</v>
      </c>
      <c r="EB203" s="58" t="s">
        <v>2475</v>
      </c>
      <c r="EC203" s="58" t="s">
        <v>2476</v>
      </c>
      <c r="ED203" s="59" t="s">
        <v>2477</v>
      </c>
      <c r="EE203" s="58" t="s">
        <v>2467</v>
      </c>
      <c r="EF203" s="58" t="s">
        <v>2468</v>
      </c>
      <c r="EG203" s="58" t="s">
        <v>2469</v>
      </c>
      <c r="EH203" s="58" t="s">
        <v>2470</v>
      </c>
      <c r="EI203" s="58" t="s">
        <v>2471</v>
      </c>
      <c r="EJ203" s="58" t="s">
        <v>2472</v>
      </c>
      <c r="EK203" s="58" t="s">
        <v>2473</v>
      </c>
      <c r="EL203" s="58" t="s">
        <v>2474</v>
      </c>
      <c r="EM203" s="58" t="s">
        <v>2475</v>
      </c>
      <c r="EN203" s="58" t="s">
        <v>2476</v>
      </c>
      <c r="EO203" s="59" t="s">
        <v>2477</v>
      </c>
      <c r="EP203" s="58" t="s">
        <v>2467</v>
      </c>
      <c r="EQ203" s="58" t="s">
        <v>2468</v>
      </c>
      <c r="ER203" s="58" t="s">
        <v>2469</v>
      </c>
      <c r="ES203" s="58" t="s">
        <v>2470</v>
      </c>
      <c r="ET203" s="58" t="s">
        <v>2471</v>
      </c>
      <c r="EU203" s="58" t="s">
        <v>2472</v>
      </c>
      <c r="EV203" s="58" t="s">
        <v>2473</v>
      </c>
      <c r="EW203" s="58" t="s">
        <v>2474</v>
      </c>
      <c r="EX203" s="58" t="s">
        <v>2475</v>
      </c>
      <c r="EY203" s="58" t="s">
        <v>2476</v>
      </c>
      <c r="EZ203" s="59" t="s">
        <v>2477</v>
      </c>
      <c r="FA203" s="58" t="s">
        <v>2467</v>
      </c>
      <c r="FB203" s="58" t="s">
        <v>2468</v>
      </c>
      <c r="FC203" s="58" t="s">
        <v>2469</v>
      </c>
      <c r="FD203" s="58" t="s">
        <v>2470</v>
      </c>
      <c r="FE203" s="58" t="s">
        <v>2471</v>
      </c>
      <c r="FF203" s="58" t="s">
        <v>2472</v>
      </c>
      <c r="FG203" s="58" t="s">
        <v>2473</v>
      </c>
      <c r="FH203" s="58" t="s">
        <v>2474</v>
      </c>
      <c r="FI203" s="58" t="s">
        <v>2475</v>
      </c>
      <c r="FJ203" s="58" t="s">
        <v>2476</v>
      </c>
      <c r="FK203" s="59" t="s">
        <v>2477</v>
      </c>
      <c r="FL203" s="58" t="s">
        <v>2467</v>
      </c>
      <c r="FM203" s="58" t="s">
        <v>2468</v>
      </c>
      <c r="FN203" s="58" t="s">
        <v>2469</v>
      </c>
      <c r="FO203" s="58" t="s">
        <v>2470</v>
      </c>
      <c r="FP203" s="58" t="s">
        <v>2471</v>
      </c>
      <c r="FQ203" s="58" t="s">
        <v>2472</v>
      </c>
      <c r="FR203" s="58" t="s">
        <v>2473</v>
      </c>
      <c r="FS203" s="58" t="s">
        <v>2474</v>
      </c>
      <c r="FT203" s="58" t="s">
        <v>2475</v>
      </c>
      <c r="FU203" s="58" t="s">
        <v>2476</v>
      </c>
      <c r="FV203" s="59" t="s">
        <v>2477</v>
      </c>
      <c r="FW203" s="58" t="s">
        <v>2467</v>
      </c>
      <c r="FX203" s="58" t="s">
        <v>2468</v>
      </c>
      <c r="FY203" s="58" t="s">
        <v>2469</v>
      </c>
      <c r="FZ203" s="58" t="s">
        <v>2470</v>
      </c>
      <c r="GA203" s="58" t="s">
        <v>2471</v>
      </c>
      <c r="GB203" s="58" t="s">
        <v>2472</v>
      </c>
      <c r="GC203" s="58" t="s">
        <v>2473</v>
      </c>
      <c r="GD203" s="58" t="s">
        <v>2474</v>
      </c>
      <c r="GE203" s="60" t="s">
        <v>2475</v>
      </c>
      <c r="GF203" s="60" t="s">
        <v>2476</v>
      </c>
      <c r="GG203" s="61" t="s">
        <v>2477</v>
      </c>
      <c r="GH203" s="52"/>
      <c r="GI203" s="62" t="s">
        <v>2466</v>
      </c>
      <c r="GJ203" s="52"/>
      <c r="GK203" s="62"/>
      <c r="GL203" s="64"/>
    </row>
    <row r="204" spans="1:194" ht="20.25" hidden="1" customHeight="1" x14ac:dyDescent="0.2">
      <c r="A204" s="13"/>
      <c r="B204" s="55" t="s">
        <v>2478</v>
      </c>
      <c r="C204" s="56" t="s">
        <v>31</v>
      </c>
      <c r="D204" s="57">
        <v>3</v>
      </c>
      <c r="E204" s="58"/>
      <c r="F204" s="58"/>
      <c r="G204" s="58"/>
      <c r="H204" s="58"/>
      <c r="I204" s="58"/>
      <c r="J204" s="58"/>
      <c r="K204" s="58"/>
      <c r="L204" s="58"/>
      <c r="M204" s="58"/>
      <c r="N204" s="58"/>
      <c r="O204" s="59">
        <f t="shared" si="536"/>
        <v>0</v>
      </c>
      <c r="P204" s="58"/>
      <c r="Q204" s="58"/>
      <c r="R204" s="58"/>
      <c r="S204" s="58"/>
      <c r="T204" s="58"/>
      <c r="U204" s="58"/>
      <c r="V204" s="58"/>
      <c r="W204" s="58"/>
      <c r="X204" s="58"/>
      <c r="Y204" s="58"/>
      <c r="Z204" s="59">
        <f t="shared" si="537"/>
        <v>0</v>
      </c>
      <c r="AA204" s="58"/>
      <c r="AB204" s="58"/>
      <c r="AC204" s="58"/>
      <c r="AD204" s="58"/>
      <c r="AE204" s="58"/>
      <c r="AF204" s="58"/>
      <c r="AG204" s="58"/>
      <c r="AH204" s="58"/>
      <c r="AI204" s="58"/>
      <c r="AJ204" s="58"/>
      <c r="AK204" s="59">
        <f t="shared" si="538"/>
        <v>0</v>
      </c>
      <c r="AL204" s="58"/>
      <c r="AM204" s="58"/>
      <c r="AN204" s="58"/>
      <c r="AO204" s="58"/>
      <c r="AP204" s="58"/>
      <c r="AQ204" s="58"/>
      <c r="AR204" s="58"/>
      <c r="AS204" s="58"/>
      <c r="AT204" s="58"/>
      <c r="AU204" s="58"/>
      <c r="AV204" s="59">
        <f t="shared" si="539"/>
        <v>0</v>
      </c>
      <c r="AW204" s="58"/>
      <c r="AX204" s="58"/>
      <c r="AY204" s="58"/>
      <c r="AZ204" s="58"/>
      <c r="BA204" s="58"/>
      <c r="BB204" s="58"/>
      <c r="BC204" s="58"/>
      <c r="BD204" s="58"/>
      <c r="BE204" s="58"/>
      <c r="BF204" s="58"/>
      <c r="BG204" s="59">
        <f t="shared" si="540"/>
        <v>0</v>
      </c>
      <c r="BH204" s="58"/>
      <c r="BI204" s="58"/>
      <c r="BJ204" s="58"/>
      <c r="BK204" s="58"/>
      <c r="BL204" s="58"/>
      <c r="BM204" s="58"/>
      <c r="BN204" s="58"/>
      <c r="BO204" s="58"/>
      <c r="BP204" s="58"/>
      <c r="BQ204" s="58"/>
      <c r="BR204" s="59">
        <f t="shared" si="541"/>
        <v>0</v>
      </c>
      <c r="BS204" s="58"/>
      <c r="BT204" s="58"/>
      <c r="BU204" s="58"/>
      <c r="BV204" s="58"/>
      <c r="BW204" s="58"/>
      <c r="BX204" s="58"/>
      <c r="BY204" s="58"/>
      <c r="BZ204" s="58"/>
      <c r="CA204" s="58"/>
      <c r="CB204" s="58"/>
      <c r="CC204" s="59">
        <f t="shared" si="542"/>
        <v>0</v>
      </c>
      <c r="CD204" s="58"/>
      <c r="CE204" s="58"/>
      <c r="CF204" s="58"/>
      <c r="CG204" s="58"/>
      <c r="CH204" s="58"/>
      <c r="CI204" s="58"/>
      <c r="CJ204" s="58"/>
      <c r="CK204" s="58"/>
      <c r="CL204" s="60"/>
      <c r="CM204" s="60"/>
      <c r="CN204" s="61">
        <f t="shared" si="543"/>
        <v>0</v>
      </c>
      <c r="CO204" s="52"/>
      <c r="CP204" s="62" t="s">
        <v>2479</v>
      </c>
      <c r="CQ204" s="52"/>
      <c r="CR204" s="62"/>
      <c r="CS204" s="64"/>
      <c r="CT204" s="64"/>
      <c r="CU204" s="55" t="s">
        <v>2478</v>
      </c>
      <c r="CV204" s="56" t="s">
        <v>31</v>
      </c>
      <c r="CW204" s="57">
        <v>3</v>
      </c>
      <c r="CX204" s="58" t="s">
        <v>2480</v>
      </c>
      <c r="CY204" s="58" t="s">
        <v>2481</v>
      </c>
      <c r="CZ204" s="58" t="s">
        <v>2482</v>
      </c>
      <c r="DA204" s="58" t="s">
        <v>2483</v>
      </c>
      <c r="DB204" s="58" t="s">
        <v>2484</v>
      </c>
      <c r="DC204" s="58" t="s">
        <v>2485</v>
      </c>
      <c r="DD204" s="58" t="s">
        <v>2486</v>
      </c>
      <c r="DE204" s="58" t="s">
        <v>2487</v>
      </c>
      <c r="DF204" s="58" t="s">
        <v>2488</v>
      </c>
      <c r="DG204" s="58" t="s">
        <v>2489</v>
      </c>
      <c r="DH204" s="59" t="s">
        <v>2490</v>
      </c>
      <c r="DI204" s="58" t="s">
        <v>2480</v>
      </c>
      <c r="DJ204" s="58" t="s">
        <v>2481</v>
      </c>
      <c r="DK204" s="58" t="s">
        <v>2482</v>
      </c>
      <c r="DL204" s="58" t="s">
        <v>2483</v>
      </c>
      <c r="DM204" s="58" t="s">
        <v>2484</v>
      </c>
      <c r="DN204" s="58" t="s">
        <v>2485</v>
      </c>
      <c r="DO204" s="58" t="s">
        <v>2486</v>
      </c>
      <c r="DP204" s="58" t="s">
        <v>2487</v>
      </c>
      <c r="DQ204" s="58" t="s">
        <v>2488</v>
      </c>
      <c r="DR204" s="58" t="s">
        <v>2489</v>
      </c>
      <c r="DS204" s="59" t="s">
        <v>2490</v>
      </c>
      <c r="DT204" s="58" t="s">
        <v>2480</v>
      </c>
      <c r="DU204" s="58" t="s">
        <v>2481</v>
      </c>
      <c r="DV204" s="58" t="s">
        <v>2482</v>
      </c>
      <c r="DW204" s="58" t="s">
        <v>2483</v>
      </c>
      <c r="DX204" s="58" t="s">
        <v>2484</v>
      </c>
      <c r="DY204" s="58" t="s">
        <v>2485</v>
      </c>
      <c r="DZ204" s="58" t="s">
        <v>2486</v>
      </c>
      <c r="EA204" s="58" t="s">
        <v>2487</v>
      </c>
      <c r="EB204" s="58" t="s">
        <v>2488</v>
      </c>
      <c r="EC204" s="58" t="s">
        <v>2489</v>
      </c>
      <c r="ED204" s="59" t="s">
        <v>2490</v>
      </c>
      <c r="EE204" s="58" t="s">
        <v>2480</v>
      </c>
      <c r="EF204" s="58" t="s">
        <v>2481</v>
      </c>
      <c r="EG204" s="58" t="s">
        <v>2482</v>
      </c>
      <c r="EH204" s="58" t="s">
        <v>2483</v>
      </c>
      <c r="EI204" s="58" t="s">
        <v>2484</v>
      </c>
      <c r="EJ204" s="58" t="s">
        <v>2485</v>
      </c>
      <c r="EK204" s="58" t="s">
        <v>2486</v>
      </c>
      <c r="EL204" s="58" t="s">
        <v>2487</v>
      </c>
      <c r="EM204" s="58" t="s">
        <v>2488</v>
      </c>
      <c r="EN204" s="58" t="s">
        <v>2489</v>
      </c>
      <c r="EO204" s="59" t="s">
        <v>2490</v>
      </c>
      <c r="EP204" s="58" t="s">
        <v>2480</v>
      </c>
      <c r="EQ204" s="58" t="s">
        <v>2481</v>
      </c>
      <c r="ER204" s="58" t="s">
        <v>2482</v>
      </c>
      <c r="ES204" s="58" t="s">
        <v>2483</v>
      </c>
      <c r="ET204" s="58" t="s">
        <v>2484</v>
      </c>
      <c r="EU204" s="58" t="s">
        <v>2485</v>
      </c>
      <c r="EV204" s="58" t="s">
        <v>2486</v>
      </c>
      <c r="EW204" s="58" t="s">
        <v>2487</v>
      </c>
      <c r="EX204" s="58" t="s">
        <v>2488</v>
      </c>
      <c r="EY204" s="58" t="s">
        <v>2489</v>
      </c>
      <c r="EZ204" s="59" t="s">
        <v>2490</v>
      </c>
      <c r="FA204" s="58" t="s">
        <v>2480</v>
      </c>
      <c r="FB204" s="58" t="s">
        <v>2481</v>
      </c>
      <c r="FC204" s="58" t="s">
        <v>2482</v>
      </c>
      <c r="FD204" s="58" t="s">
        <v>2483</v>
      </c>
      <c r="FE204" s="58" t="s">
        <v>2484</v>
      </c>
      <c r="FF204" s="58" t="s">
        <v>2485</v>
      </c>
      <c r="FG204" s="58" t="s">
        <v>2486</v>
      </c>
      <c r="FH204" s="58" t="s">
        <v>2487</v>
      </c>
      <c r="FI204" s="58" t="s">
        <v>2488</v>
      </c>
      <c r="FJ204" s="58" t="s">
        <v>2489</v>
      </c>
      <c r="FK204" s="59" t="s">
        <v>2490</v>
      </c>
      <c r="FL204" s="58" t="s">
        <v>2480</v>
      </c>
      <c r="FM204" s="58" t="s">
        <v>2481</v>
      </c>
      <c r="FN204" s="58" t="s">
        <v>2482</v>
      </c>
      <c r="FO204" s="58" t="s">
        <v>2483</v>
      </c>
      <c r="FP204" s="58" t="s">
        <v>2484</v>
      </c>
      <c r="FQ204" s="58" t="s">
        <v>2485</v>
      </c>
      <c r="FR204" s="58" t="s">
        <v>2486</v>
      </c>
      <c r="FS204" s="58" t="s">
        <v>2487</v>
      </c>
      <c r="FT204" s="58" t="s">
        <v>2488</v>
      </c>
      <c r="FU204" s="58" t="s">
        <v>2489</v>
      </c>
      <c r="FV204" s="59" t="s">
        <v>2490</v>
      </c>
      <c r="FW204" s="58" t="s">
        <v>2480</v>
      </c>
      <c r="FX204" s="58" t="s">
        <v>2481</v>
      </c>
      <c r="FY204" s="58" t="s">
        <v>2482</v>
      </c>
      <c r="FZ204" s="58" t="s">
        <v>2483</v>
      </c>
      <c r="GA204" s="58" t="s">
        <v>2484</v>
      </c>
      <c r="GB204" s="58" t="s">
        <v>2485</v>
      </c>
      <c r="GC204" s="58" t="s">
        <v>2486</v>
      </c>
      <c r="GD204" s="58" t="s">
        <v>2487</v>
      </c>
      <c r="GE204" s="60" t="s">
        <v>2488</v>
      </c>
      <c r="GF204" s="60" t="s">
        <v>2489</v>
      </c>
      <c r="GG204" s="61" t="s">
        <v>2490</v>
      </c>
      <c r="GH204" s="52"/>
      <c r="GI204" s="62" t="s">
        <v>2479</v>
      </c>
      <c r="GJ204" s="52"/>
      <c r="GK204" s="62"/>
      <c r="GL204" s="64"/>
    </row>
    <row r="205" spans="1:194" ht="20.25" hidden="1" customHeight="1" x14ac:dyDescent="0.2">
      <c r="A205" s="13"/>
      <c r="B205" s="55" t="s">
        <v>2491</v>
      </c>
      <c r="C205" s="56" t="s">
        <v>31</v>
      </c>
      <c r="D205" s="57">
        <v>3</v>
      </c>
      <c r="E205" s="58"/>
      <c r="F205" s="58"/>
      <c r="G205" s="58"/>
      <c r="H205" s="58"/>
      <c r="I205" s="58"/>
      <c r="J205" s="58"/>
      <c r="K205" s="58"/>
      <c r="L205" s="58"/>
      <c r="M205" s="58"/>
      <c r="N205" s="58"/>
      <c r="O205" s="59">
        <f t="shared" si="536"/>
        <v>0</v>
      </c>
      <c r="P205" s="58"/>
      <c r="Q205" s="58"/>
      <c r="R205" s="58"/>
      <c r="S205" s="58"/>
      <c r="T205" s="58"/>
      <c r="U205" s="58"/>
      <c r="V205" s="58"/>
      <c r="W205" s="58"/>
      <c r="X205" s="58"/>
      <c r="Y205" s="58"/>
      <c r="Z205" s="59">
        <f t="shared" si="537"/>
        <v>0</v>
      </c>
      <c r="AA205" s="58"/>
      <c r="AB205" s="58"/>
      <c r="AC205" s="58"/>
      <c r="AD205" s="58"/>
      <c r="AE205" s="58"/>
      <c r="AF205" s="58"/>
      <c r="AG205" s="58"/>
      <c r="AH205" s="58"/>
      <c r="AI205" s="58"/>
      <c r="AJ205" s="58"/>
      <c r="AK205" s="59">
        <f t="shared" si="538"/>
        <v>0</v>
      </c>
      <c r="AL205" s="58"/>
      <c r="AM205" s="58"/>
      <c r="AN205" s="58"/>
      <c r="AO205" s="58"/>
      <c r="AP205" s="58"/>
      <c r="AQ205" s="58"/>
      <c r="AR205" s="58"/>
      <c r="AS205" s="58"/>
      <c r="AT205" s="58"/>
      <c r="AU205" s="58"/>
      <c r="AV205" s="59">
        <f t="shared" si="539"/>
        <v>0</v>
      </c>
      <c r="AW205" s="58"/>
      <c r="AX205" s="58"/>
      <c r="AY205" s="58"/>
      <c r="AZ205" s="58"/>
      <c r="BA205" s="58"/>
      <c r="BB205" s="58"/>
      <c r="BC205" s="58"/>
      <c r="BD205" s="58"/>
      <c r="BE205" s="58"/>
      <c r="BF205" s="58"/>
      <c r="BG205" s="59">
        <f t="shared" si="540"/>
        <v>0</v>
      </c>
      <c r="BH205" s="58"/>
      <c r="BI205" s="58"/>
      <c r="BJ205" s="58"/>
      <c r="BK205" s="58"/>
      <c r="BL205" s="58"/>
      <c r="BM205" s="58"/>
      <c r="BN205" s="58"/>
      <c r="BO205" s="58"/>
      <c r="BP205" s="58"/>
      <c r="BQ205" s="58"/>
      <c r="BR205" s="59">
        <f t="shared" si="541"/>
        <v>0</v>
      </c>
      <c r="BS205" s="58"/>
      <c r="BT205" s="58"/>
      <c r="BU205" s="58"/>
      <c r="BV205" s="58"/>
      <c r="BW205" s="58"/>
      <c r="BX205" s="58"/>
      <c r="BY205" s="58"/>
      <c r="BZ205" s="58"/>
      <c r="CA205" s="58"/>
      <c r="CB205" s="58"/>
      <c r="CC205" s="59">
        <f t="shared" si="542"/>
        <v>0</v>
      </c>
      <c r="CD205" s="58"/>
      <c r="CE205" s="58"/>
      <c r="CF205" s="58"/>
      <c r="CG205" s="58"/>
      <c r="CH205" s="58"/>
      <c r="CI205" s="58"/>
      <c r="CJ205" s="58"/>
      <c r="CK205" s="58"/>
      <c r="CL205" s="60"/>
      <c r="CM205" s="60"/>
      <c r="CN205" s="61">
        <f t="shared" si="543"/>
        <v>0</v>
      </c>
      <c r="CO205" s="52"/>
      <c r="CP205" s="62" t="s">
        <v>2492</v>
      </c>
      <c r="CQ205" s="52"/>
      <c r="CR205" s="62"/>
      <c r="CS205" s="64"/>
      <c r="CT205" s="64"/>
      <c r="CU205" s="55" t="s">
        <v>2491</v>
      </c>
      <c r="CV205" s="56" t="s">
        <v>31</v>
      </c>
      <c r="CW205" s="57">
        <v>3</v>
      </c>
      <c r="CX205" s="58" t="s">
        <v>2493</v>
      </c>
      <c r="CY205" s="58" t="s">
        <v>2494</v>
      </c>
      <c r="CZ205" s="58" t="s">
        <v>2495</v>
      </c>
      <c r="DA205" s="58" t="s">
        <v>2496</v>
      </c>
      <c r="DB205" s="58" t="s">
        <v>2497</v>
      </c>
      <c r="DC205" s="58" t="s">
        <v>2498</v>
      </c>
      <c r="DD205" s="58" t="s">
        <v>2499</v>
      </c>
      <c r="DE205" s="58" t="s">
        <v>2500</v>
      </c>
      <c r="DF205" s="58" t="s">
        <v>2501</v>
      </c>
      <c r="DG205" s="58" t="s">
        <v>2502</v>
      </c>
      <c r="DH205" s="59" t="s">
        <v>2503</v>
      </c>
      <c r="DI205" s="58" t="s">
        <v>2493</v>
      </c>
      <c r="DJ205" s="58" t="s">
        <v>2494</v>
      </c>
      <c r="DK205" s="58" t="s">
        <v>2495</v>
      </c>
      <c r="DL205" s="58" t="s">
        <v>2496</v>
      </c>
      <c r="DM205" s="58" t="s">
        <v>2497</v>
      </c>
      <c r="DN205" s="58" t="s">
        <v>2498</v>
      </c>
      <c r="DO205" s="58" t="s">
        <v>2499</v>
      </c>
      <c r="DP205" s="58" t="s">
        <v>2500</v>
      </c>
      <c r="DQ205" s="58" t="s">
        <v>2501</v>
      </c>
      <c r="DR205" s="58" t="s">
        <v>2502</v>
      </c>
      <c r="DS205" s="59" t="s">
        <v>2503</v>
      </c>
      <c r="DT205" s="58" t="s">
        <v>2493</v>
      </c>
      <c r="DU205" s="58" t="s">
        <v>2494</v>
      </c>
      <c r="DV205" s="58" t="s">
        <v>2495</v>
      </c>
      <c r="DW205" s="58" t="s">
        <v>2496</v>
      </c>
      <c r="DX205" s="58" t="s">
        <v>2497</v>
      </c>
      <c r="DY205" s="58" t="s">
        <v>2498</v>
      </c>
      <c r="DZ205" s="58" t="s">
        <v>2499</v>
      </c>
      <c r="EA205" s="58" t="s">
        <v>2500</v>
      </c>
      <c r="EB205" s="58" t="s">
        <v>2501</v>
      </c>
      <c r="EC205" s="58" t="s">
        <v>2502</v>
      </c>
      <c r="ED205" s="59" t="s">
        <v>2503</v>
      </c>
      <c r="EE205" s="58" t="s">
        <v>2493</v>
      </c>
      <c r="EF205" s="58" t="s">
        <v>2494</v>
      </c>
      <c r="EG205" s="58" t="s">
        <v>2495</v>
      </c>
      <c r="EH205" s="58" t="s">
        <v>2496</v>
      </c>
      <c r="EI205" s="58" t="s">
        <v>2497</v>
      </c>
      <c r="EJ205" s="58" t="s">
        <v>2498</v>
      </c>
      <c r="EK205" s="58" t="s">
        <v>2499</v>
      </c>
      <c r="EL205" s="58" t="s">
        <v>2500</v>
      </c>
      <c r="EM205" s="58" t="s">
        <v>2501</v>
      </c>
      <c r="EN205" s="58" t="s">
        <v>2502</v>
      </c>
      <c r="EO205" s="59" t="s">
        <v>2503</v>
      </c>
      <c r="EP205" s="58" t="s">
        <v>2493</v>
      </c>
      <c r="EQ205" s="58" t="s">
        <v>2494</v>
      </c>
      <c r="ER205" s="58" t="s">
        <v>2495</v>
      </c>
      <c r="ES205" s="58" t="s">
        <v>2496</v>
      </c>
      <c r="ET205" s="58" t="s">
        <v>2497</v>
      </c>
      <c r="EU205" s="58" t="s">
        <v>2498</v>
      </c>
      <c r="EV205" s="58" t="s">
        <v>2499</v>
      </c>
      <c r="EW205" s="58" t="s">
        <v>2500</v>
      </c>
      <c r="EX205" s="58" t="s">
        <v>2501</v>
      </c>
      <c r="EY205" s="58" t="s">
        <v>2502</v>
      </c>
      <c r="EZ205" s="59" t="s">
        <v>2503</v>
      </c>
      <c r="FA205" s="58" t="s">
        <v>2493</v>
      </c>
      <c r="FB205" s="58" t="s">
        <v>2494</v>
      </c>
      <c r="FC205" s="58" t="s">
        <v>2495</v>
      </c>
      <c r="FD205" s="58" t="s">
        <v>2496</v>
      </c>
      <c r="FE205" s="58" t="s">
        <v>2497</v>
      </c>
      <c r="FF205" s="58" t="s">
        <v>2498</v>
      </c>
      <c r="FG205" s="58" t="s">
        <v>2499</v>
      </c>
      <c r="FH205" s="58" t="s">
        <v>2500</v>
      </c>
      <c r="FI205" s="58" t="s">
        <v>2501</v>
      </c>
      <c r="FJ205" s="58" t="s">
        <v>2502</v>
      </c>
      <c r="FK205" s="59" t="s">
        <v>2503</v>
      </c>
      <c r="FL205" s="58" t="s">
        <v>2493</v>
      </c>
      <c r="FM205" s="58" t="s">
        <v>2494</v>
      </c>
      <c r="FN205" s="58" t="s">
        <v>2495</v>
      </c>
      <c r="FO205" s="58" t="s">
        <v>2496</v>
      </c>
      <c r="FP205" s="58" t="s">
        <v>2497</v>
      </c>
      <c r="FQ205" s="58" t="s">
        <v>2498</v>
      </c>
      <c r="FR205" s="58" t="s">
        <v>2499</v>
      </c>
      <c r="FS205" s="58" t="s">
        <v>2500</v>
      </c>
      <c r="FT205" s="58" t="s">
        <v>2501</v>
      </c>
      <c r="FU205" s="58" t="s">
        <v>2502</v>
      </c>
      <c r="FV205" s="59" t="s">
        <v>2503</v>
      </c>
      <c r="FW205" s="58" t="s">
        <v>2493</v>
      </c>
      <c r="FX205" s="58" t="s">
        <v>2494</v>
      </c>
      <c r="FY205" s="58" t="s">
        <v>2495</v>
      </c>
      <c r="FZ205" s="58" t="s">
        <v>2496</v>
      </c>
      <c r="GA205" s="58" t="s">
        <v>2497</v>
      </c>
      <c r="GB205" s="58" t="s">
        <v>2498</v>
      </c>
      <c r="GC205" s="58" t="s">
        <v>2499</v>
      </c>
      <c r="GD205" s="58" t="s">
        <v>2500</v>
      </c>
      <c r="GE205" s="60" t="s">
        <v>2501</v>
      </c>
      <c r="GF205" s="60" t="s">
        <v>2502</v>
      </c>
      <c r="GG205" s="61" t="s">
        <v>2503</v>
      </c>
      <c r="GH205" s="52"/>
      <c r="GI205" s="62" t="s">
        <v>2492</v>
      </c>
      <c r="GJ205" s="52"/>
      <c r="GK205" s="62"/>
      <c r="GL205" s="64"/>
    </row>
    <row r="206" spans="1:194" ht="20.25" customHeight="1" thickBot="1" x14ac:dyDescent="0.25">
      <c r="A206" s="13"/>
      <c r="B206" s="66" t="s">
        <v>2504</v>
      </c>
      <c r="C206" s="67" t="s">
        <v>31</v>
      </c>
      <c r="D206" s="68">
        <v>3</v>
      </c>
      <c r="E206" s="69">
        <f t="shared" ref="E206:L206" si="544">IFERROR(SUM(E168,E171,E174,E177,E180,E183,E186,E189,E192,E196:E205), 0)</f>
        <v>0</v>
      </c>
      <c r="F206" s="69">
        <f t="shared" si="544"/>
        <v>0</v>
      </c>
      <c r="G206" s="69">
        <f t="shared" si="544"/>
        <v>0</v>
      </c>
      <c r="H206" s="69">
        <f t="shared" si="544"/>
        <v>0</v>
      </c>
      <c r="I206" s="69">
        <f t="shared" si="544"/>
        <v>0</v>
      </c>
      <c r="J206" s="69">
        <f t="shared" si="544"/>
        <v>0</v>
      </c>
      <c r="K206" s="69">
        <f t="shared" si="544"/>
        <v>0</v>
      </c>
      <c r="L206" s="69">
        <f t="shared" si="544"/>
        <v>0</v>
      </c>
      <c r="M206" s="69">
        <f>IFERROR(SUM(M168,M171,M174,M177,M180,M183,M186,M189,M192,M196:M205), 0)</f>
        <v>0</v>
      </c>
      <c r="N206" s="69">
        <f>IFERROR(SUM(N168,N171,N174,N177,N180,N183,N186,N189,N192,N196:N205), 0)</f>
        <v>0</v>
      </c>
      <c r="O206" s="69">
        <f t="shared" si="536"/>
        <v>0</v>
      </c>
      <c r="P206" s="69">
        <f t="shared" ref="P206:Y206" si="545">IFERROR(SUM(P168,P171,P174,P177,P180,P183,P186,P189,P192,P196:P205), 0)</f>
        <v>0</v>
      </c>
      <c r="Q206" s="69">
        <f t="shared" si="545"/>
        <v>0</v>
      </c>
      <c r="R206" s="69">
        <f t="shared" si="545"/>
        <v>0</v>
      </c>
      <c r="S206" s="69">
        <f t="shared" si="545"/>
        <v>0</v>
      </c>
      <c r="T206" s="69">
        <f t="shared" si="545"/>
        <v>0</v>
      </c>
      <c r="U206" s="69">
        <f t="shared" si="545"/>
        <v>0</v>
      </c>
      <c r="V206" s="69">
        <f t="shared" si="545"/>
        <v>0</v>
      </c>
      <c r="W206" s="69">
        <f t="shared" si="545"/>
        <v>0</v>
      </c>
      <c r="X206" s="69">
        <f t="shared" si="545"/>
        <v>0</v>
      </c>
      <c r="Y206" s="69">
        <f t="shared" si="545"/>
        <v>0</v>
      </c>
      <c r="Z206" s="69">
        <f t="shared" si="537"/>
        <v>0</v>
      </c>
      <c r="AA206" s="69">
        <f t="shared" ref="AA206:AJ206" si="546">IFERROR(SUM(AA168,AA171,AA174,AA177,AA180,AA183,AA186,AA189,AA192,AA196:AA205), 0)</f>
        <v>0</v>
      </c>
      <c r="AB206" s="69">
        <f t="shared" si="546"/>
        <v>0</v>
      </c>
      <c r="AC206" s="69">
        <f t="shared" si="546"/>
        <v>0</v>
      </c>
      <c r="AD206" s="69">
        <f t="shared" si="546"/>
        <v>0</v>
      </c>
      <c r="AE206" s="69">
        <f t="shared" si="546"/>
        <v>0</v>
      </c>
      <c r="AF206" s="69">
        <f t="shared" si="546"/>
        <v>0</v>
      </c>
      <c r="AG206" s="69">
        <f t="shared" si="546"/>
        <v>0</v>
      </c>
      <c r="AH206" s="69">
        <f t="shared" si="546"/>
        <v>0</v>
      </c>
      <c r="AI206" s="69">
        <f t="shared" si="546"/>
        <v>0</v>
      </c>
      <c r="AJ206" s="69">
        <f t="shared" si="546"/>
        <v>0</v>
      </c>
      <c r="AK206" s="69">
        <f t="shared" si="538"/>
        <v>0</v>
      </c>
      <c r="AL206" s="69">
        <f t="shared" ref="AL206:AU206" si="547">IFERROR(SUM(AL168,AL171,AL174,AL177,AL180,AL183,AL186,AL189,AL192,AL196:AL205), 0)</f>
        <v>0</v>
      </c>
      <c r="AM206" s="69">
        <f t="shared" si="547"/>
        <v>0</v>
      </c>
      <c r="AN206" s="69">
        <f t="shared" si="547"/>
        <v>0</v>
      </c>
      <c r="AO206" s="69">
        <f t="shared" si="547"/>
        <v>0</v>
      </c>
      <c r="AP206" s="69">
        <f t="shared" si="547"/>
        <v>0</v>
      </c>
      <c r="AQ206" s="69">
        <f t="shared" si="547"/>
        <v>0</v>
      </c>
      <c r="AR206" s="69">
        <f t="shared" si="547"/>
        <v>0</v>
      </c>
      <c r="AS206" s="69">
        <f t="shared" si="547"/>
        <v>0</v>
      </c>
      <c r="AT206" s="69">
        <f t="shared" si="547"/>
        <v>0</v>
      </c>
      <c r="AU206" s="69">
        <f t="shared" si="547"/>
        <v>0</v>
      </c>
      <c r="AV206" s="69">
        <f t="shared" si="539"/>
        <v>0</v>
      </c>
      <c r="AW206" s="69">
        <f t="shared" ref="AW206:BF206" si="548">IFERROR(SUM(AW168,AW171,AW174,AW177,AW180,AW183,AW186,AW189,AW192,AW196:AW205), 0)</f>
        <v>0</v>
      </c>
      <c r="AX206" s="69">
        <f t="shared" si="548"/>
        <v>0</v>
      </c>
      <c r="AY206" s="69">
        <f t="shared" si="548"/>
        <v>0</v>
      </c>
      <c r="AZ206" s="69">
        <f t="shared" si="548"/>
        <v>0</v>
      </c>
      <c r="BA206" s="69">
        <f t="shared" si="548"/>
        <v>0</v>
      </c>
      <c r="BB206" s="69">
        <f t="shared" si="548"/>
        <v>0</v>
      </c>
      <c r="BC206" s="69">
        <f t="shared" si="548"/>
        <v>0</v>
      </c>
      <c r="BD206" s="69">
        <f t="shared" si="548"/>
        <v>0</v>
      </c>
      <c r="BE206" s="69">
        <f t="shared" si="548"/>
        <v>0</v>
      </c>
      <c r="BF206" s="69">
        <f t="shared" si="548"/>
        <v>0</v>
      </c>
      <c r="BG206" s="69">
        <f t="shared" si="540"/>
        <v>0</v>
      </c>
      <c r="BH206" s="69">
        <f t="shared" ref="BH206:BQ206" si="549">IFERROR(SUM(BH168,BH171,BH174,BH177,BH180,BH183,BH186,BH189,BH192,BH196:BH205), 0)</f>
        <v>0</v>
      </c>
      <c r="BI206" s="69">
        <f t="shared" si="549"/>
        <v>0</v>
      </c>
      <c r="BJ206" s="69">
        <f t="shared" si="549"/>
        <v>0</v>
      </c>
      <c r="BK206" s="69">
        <f t="shared" si="549"/>
        <v>0</v>
      </c>
      <c r="BL206" s="69">
        <f t="shared" si="549"/>
        <v>0</v>
      </c>
      <c r="BM206" s="69">
        <f t="shared" si="549"/>
        <v>0</v>
      </c>
      <c r="BN206" s="69">
        <f t="shared" si="549"/>
        <v>0</v>
      </c>
      <c r="BO206" s="69">
        <f t="shared" si="549"/>
        <v>0</v>
      </c>
      <c r="BP206" s="69">
        <f t="shared" si="549"/>
        <v>0</v>
      </c>
      <c r="BQ206" s="69">
        <f t="shared" si="549"/>
        <v>0</v>
      </c>
      <c r="BR206" s="69">
        <f t="shared" si="541"/>
        <v>0</v>
      </c>
      <c r="BS206" s="69">
        <f t="shared" ref="BS206:CB206" si="550">IFERROR(SUM(BS168,BS171,BS174,BS177,BS180,BS183,BS186,BS189,BS192,BS196:BS205), 0)</f>
        <v>0</v>
      </c>
      <c r="BT206" s="69">
        <f t="shared" si="550"/>
        <v>0</v>
      </c>
      <c r="BU206" s="69">
        <f t="shared" si="550"/>
        <v>0</v>
      </c>
      <c r="BV206" s="69">
        <f t="shared" si="550"/>
        <v>0</v>
      </c>
      <c r="BW206" s="69">
        <f t="shared" si="550"/>
        <v>0</v>
      </c>
      <c r="BX206" s="69">
        <f t="shared" si="550"/>
        <v>0</v>
      </c>
      <c r="BY206" s="69">
        <f t="shared" si="550"/>
        <v>0</v>
      </c>
      <c r="BZ206" s="69">
        <f t="shared" si="550"/>
        <v>0</v>
      </c>
      <c r="CA206" s="69">
        <f t="shared" si="550"/>
        <v>0</v>
      </c>
      <c r="CB206" s="69">
        <f t="shared" si="550"/>
        <v>0</v>
      </c>
      <c r="CC206" s="69">
        <f t="shared" si="542"/>
        <v>0</v>
      </c>
      <c r="CD206" s="69">
        <f t="shared" ref="CD206:CM206" si="551">IFERROR(SUM(CD168,CD171,CD174,CD177,CD180,CD183,CD186,CD189,CD192,CD196:CD205), 0)</f>
        <v>0</v>
      </c>
      <c r="CE206" s="69">
        <f t="shared" si="551"/>
        <v>0</v>
      </c>
      <c r="CF206" s="69">
        <f t="shared" si="551"/>
        <v>0</v>
      </c>
      <c r="CG206" s="69">
        <f t="shared" si="551"/>
        <v>0</v>
      </c>
      <c r="CH206" s="69">
        <f t="shared" si="551"/>
        <v>0</v>
      </c>
      <c r="CI206" s="69">
        <f t="shared" si="551"/>
        <v>0</v>
      </c>
      <c r="CJ206" s="69">
        <f t="shared" si="551"/>
        <v>0</v>
      </c>
      <c r="CK206" s="69">
        <f t="shared" si="551"/>
        <v>0</v>
      </c>
      <c r="CL206" s="72">
        <f t="shared" si="551"/>
        <v>0</v>
      </c>
      <c r="CM206" s="72">
        <f t="shared" si="551"/>
        <v>0</v>
      </c>
      <c r="CN206" s="70">
        <f t="shared" si="543"/>
        <v>0</v>
      </c>
      <c r="CO206" s="52"/>
      <c r="CP206" s="71" t="s">
        <v>2505</v>
      </c>
      <c r="CQ206" s="52"/>
      <c r="CR206" s="71"/>
      <c r="CS206" s="64"/>
      <c r="CT206" s="64"/>
      <c r="CU206" s="66" t="s">
        <v>2504</v>
      </c>
      <c r="CV206" s="67" t="s">
        <v>31</v>
      </c>
      <c r="CW206" s="68">
        <v>3</v>
      </c>
      <c r="CX206" s="69" t="s">
        <v>2506</v>
      </c>
      <c r="CY206" s="69" t="s">
        <v>2507</v>
      </c>
      <c r="CZ206" s="69" t="s">
        <v>2508</v>
      </c>
      <c r="DA206" s="69" t="s">
        <v>2509</v>
      </c>
      <c r="DB206" s="69" t="s">
        <v>2510</v>
      </c>
      <c r="DC206" s="69" t="s">
        <v>2511</v>
      </c>
      <c r="DD206" s="69" t="s">
        <v>2512</v>
      </c>
      <c r="DE206" s="69" t="s">
        <v>2513</v>
      </c>
      <c r="DF206" s="69" t="s">
        <v>2514</v>
      </c>
      <c r="DG206" s="69" t="s">
        <v>2515</v>
      </c>
      <c r="DH206" s="69" t="s">
        <v>2516</v>
      </c>
      <c r="DI206" s="69" t="s">
        <v>2506</v>
      </c>
      <c r="DJ206" s="69" t="s">
        <v>2507</v>
      </c>
      <c r="DK206" s="69" t="s">
        <v>2508</v>
      </c>
      <c r="DL206" s="69" t="s">
        <v>2509</v>
      </c>
      <c r="DM206" s="69" t="s">
        <v>2510</v>
      </c>
      <c r="DN206" s="69" t="s">
        <v>2511</v>
      </c>
      <c r="DO206" s="69" t="s">
        <v>2512</v>
      </c>
      <c r="DP206" s="69" t="s">
        <v>2513</v>
      </c>
      <c r="DQ206" s="69" t="s">
        <v>2514</v>
      </c>
      <c r="DR206" s="69" t="s">
        <v>2515</v>
      </c>
      <c r="DS206" s="69" t="s">
        <v>2516</v>
      </c>
      <c r="DT206" s="69" t="s">
        <v>2506</v>
      </c>
      <c r="DU206" s="69" t="s">
        <v>2507</v>
      </c>
      <c r="DV206" s="69" t="s">
        <v>2508</v>
      </c>
      <c r="DW206" s="69" t="s">
        <v>2509</v>
      </c>
      <c r="DX206" s="69" t="s">
        <v>2510</v>
      </c>
      <c r="DY206" s="69" t="s">
        <v>2511</v>
      </c>
      <c r="DZ206" s="69" t="s">
        <v>2512</v>
      </c>
      <c r="EA206" s="69" t="s">
        <v>2513</v>
      </c>
      <c r="EB206" s="69" t="s">
        <v>2514</v>
      </c>
      <c r="EC206" s="69" t="s">
        <v>2515</v>
      </c>
      <c r="ED206" s="69" t="s">
        <v>2516</v>
      </c>
      <c r="EE206" s="69" t="s">
        <v>2506</v>
      </c>
      <c r="EF206" s="69" t="s">
        <v>2507</v>
      </c>
      <c r="EG206" s="69" t="s">
        <v>2508</v>
      </c>
      <c r="EH206" s="69" t="s">
        <v>2509</v>
      </c>
      <c r="EI206" s="69" t="s">
        <v>2510</v>
      </c>
      <c r="EJ206" s="69" t="s">
        <v>2511</v>
      </c>
      <c r="EK206" s="69" t="s">
        <v>2512</v>
      </c>
      <c r="EL206" s="69" t="s">
        <v>2513</v>
      </c>
      <c r="EM206" s="69" t="s">
        <v>2514</v>
      </c>
      <c r="EN206" s="69" t="s">
        <v>2515</v>
      </c>
      <c r="EO206" s="69" t="s">
        <v>2516</v>
      </c>
      <c r="EP206" s="69" t="s">
        <v>2506</v>
      </c>
      <c r="EQ206" s="69" t="s">
        <v>2507</v>
      </c>
      <c r="ER206" s="69" t="s">
        <v>2508</v>
      </c>
      <c r="ES206" s="69" t="s">
        <v>2509</v>
      </c>
      <c r="ET206" s="69" t="s">
        <v>2510</v>
      </c>
      <c r="EU206" s="69" t="s">
        <v>2511</v>
      </c>
      <c r="EV206" s="69" t="s">
        <v>2512</v>
      </c>
      <c r="EW206" s="69" t="s">
        <v>2513</v>
      </c>
      <c r="EX206" s="69" t="s">
        <v>2514</v>
      </c>
      <c r="EY206" s="69" t="s">
        <v>2515</v>
      </c>
      <c r="EZ206" s="69" t="s">
        <v>2516</v>
      </c>
      <c r="FA206" s="69" t="s">
        <v>2506</v>
      </c>
      <c r="FB206" s="69" t="s">
        <v>2507</v>
      </c>
      <c r="FC206" s="69" t="s">
        <v>2508</v>
      </c>
      <c r="FD206" s="69" t="s">
        <v>2509</v>
      </c>
      <c r="FE206" s="69" t="s">
        <v>2510</v>
      </c>
      <c r="FF206" s="69" t="s">
        <v>2511</v>
      </c>
      <c r="FG206" s="69" t="s">
        <v>2512</v>
      </c>
      <c r="FH206" s="69" t="s">
        <v>2513</v>
      </c>
      <c r="FI206" s="69" t="s">
        <v>2514</v>
      </c>
      <c r="FJ206" s="69" t="s">
        <v>2515</v>
      </c>
      <c r="FK206" s="69" t="s">
        <v>2516</v>
      </c>
      <c r="FL206" s="69" t="s">
        <v>2506</v>
      </c>
      <c r="FM206" s="69" t="s">
        <v>2507</v>
      </c>
      <c r="FN206" s="69" t="s">
        <v>2508</v>
      </c>
      <c r="FO206" s="69" t="s">
        <v>2509</v>
      </c>
      <c r="FP206" s="69" t="s">
        <v>2510</v>
      </c>
      <c r="FQ206" s="69" t="s">
        <v>2511</v>
      </c>
      <c r="FR206" s="69" t="s">
        <v>2512</v>
      </c>
      <c r="FS206" s="69" t="s">
        <v>2513</v>
      </c>
      <c r="FT206" s="69" t="s">
        <v>2514</v>
      </c>
      <c r="FU206" s="69" t="s">
        <v>2515</v>
      </c>
      <c r="FV206" s="69" t="s">
        <v>2516</v>
      </c>
      <c r="FW206" s="69" t="s">
        <v>2506</v>
      </c>
      <c r="FX206" s="69" t="s">
        <v>2507</v>
      </c>
      <c r="FY206" s="69" t="s">
        <v>2508</v>
      </c>
      <c r="FZ206" s="69" t="s">
        <v>2509</v>
      </c>
      <c r="GA206" s="69" t="s">
        <v>2510</v>
      </c>
      <c r="GB206" s="69" t="s">
        <v>2511</v>
      </c>
      <c r="GC206" s="69" t="s">
        <v>2512</v>
      </c>
      <c r="GD206" s="69" t="s">
        <v>2513</v>
      </c>
      <c r="GE206" s="72" t="s">
        <v>2514</v>
      </c>
      <c r="GF206" s="72" t="s">
        <v>2515</v>
      </c>
      <c r="GG206" s="70" t="s">
        <v>2516</v>
      </c>
      <c r="GH206" s="52"/>
      <c r="GI206" s="71" t="s">
        <v>2505</v>
      </c>
      <c r="GJ206" s="52"/>
      <c r="GK206" s="71"/>
      <c r="GL206" s="64"/>
    </row>
    <row r="207" spans="1:194" ht="20.25" customHeight="1" thickTop="1" thickBot="1" x14ac:dyDescent="0.25"/>
    <row r="208" spans="1:194" ht="20.25" customHeight="1" thickTop="1" thickBot="1" x14ac:dyDescent="0.25">
      <c r="A208" s="13"/>
      <c r="B208" s="80" t="s">
        <v>2360</v>
      </c>
      <c r="C208" s="81" t="s">
        <v>31</v>
      </c>
      <c r="D208" s="82">
        <v>3</v>
      </c>
      <c r="E208" s="83">
        <f t="shared" ref="E208:N208" si="552">IFERROR(SUM(E193,E206), 0)</f>
        <v>0</v>
      </c>
      <c r="F208" s="83">
        <f t="shared" si="552"/>
        <v>0</v>
      </c>
      <c r="G208" s="83">
        <f t="shared" si="552"/>
        <v>0</v>
      </c>
      <c r="H208" s="83">
        <f t="shared" si="552"/>
        <v>0</v>
      </c>
      <c r="I208" s="83">
        <f t="shared" si="552"/>
        <v>0</v>
      </c>
      <c r="J208" s="83">
        <f t="shared" si="552"/>
        <v>0</v>
      </c>
      <c r="K208" s="83">
        <f t="shared" si="552"/>
        <v>0</v>
      </c>
      <c r="L208" s="83">
        <f t="shared" si="552"/>
        <v>0</v>
      </c>
      <c r="M208" s="83">
        <f t="shared" si="552"/>
        <v>0</v>
      </c>
      <c r="N208" s="83">
        <f t="shared" si="552"/>
        <v>0</v>
      </c>
      <c r="O208" s="83">
        <f>IFERROR(SUM(E208:N208), 0)</f>
        <v>0</v>
      </c>
      <c r="P208" s="83">
        <f t="shared" ref="P208:Y208" si="553">IFERROR(SUM(P193,P206), 0)</f>
        <v>0</v>
      </c>
      <c r="Q208" s="83">
        <f t="shared" si="553"/>
        <v>0</v>
      </c>
      <c r="R208" s="83">
        <f t="shared" si="553"/>
        <v>0</v>
      </c>
      <c r="S208" s="83">
        <f t="shared" si="553"/>
        <v>0</v>
      </c>
      <c r="T208" s="83">
        <f t="shared" si="553"/>
        <v>0</v>
      </c>
      <c r="U208" s="83">
        <f t="shared" si="553"/>
        <v>0</v>
      </c>
      <c r="V208" s="83">
        <f t="shared" si="553"/>
        <v>0</v>
      </c>
      <c r="W208" s="83">
        <f t="shared" si="553"/>
        <v>0</v>
      </c>
      <c r="X208" s="83">
        <f t="shared" si="553"/>
        <v>0</v>
      </c>
      <c r="Y208" s="83">
        <f t="shared" si="553"/>
        <v>0</v>
      </c>
      <c r="Z208" s="83">
        <f>IFERROR(SUM(P208:Y208), 0)</f>
        <v>0</v>
      </c>
      <c r="AA208" s="83">
        <f t="shared" ref="AA208:AJ208" si="554">IFERROR(SUM(AA193,AA206), 0)</f>
        <v>0</v>
      </c>
      <c r="AB208" s="83">
        <f t="shared" si="554"/>
        <v>0</v>
      </c>
      <c r="AC208" s="83">
        <f t="shared" si="554"/>
        <v>0</v>
      </c>
      <c r="AD208" s="83">
        <f t="shared" si="554"/>
        <v>0</v>
      </c>
      <c r="AE208" s="83">
        <f t="shared" si="554"/>
        <v>0</v>
      </c>
      <c r="AF208" s="83">
        <f t="shared" si="554"/>
        <v>0</v>
      </c>
      <c r="AG208" s="83">
        <f t="shared" si="554"/>
        <v>0</v>
      </c>
      <c r="AH208" s="83">
        <f t="shared" si="554"/>
        <v>0</v>
      </c>
      <c r="AI208" s="83">
        <f t="shared" si="554"/>
        <v>0</v>
      </c>
      <c r="AJ208" s="83">
        <f t="shared" si="554"/>
        <v>0</v>
      </c>
      <c r="AK208" s="83">
        <f>IFERROR(SUM(AA208:AJ208), 0)</f>
        <v>0</v>
      </c>
      <c r="AL208" s="83">
        <f t="shared" ref="AL208:AU208" si="555">IFERROR(SUM(AL193,AL206), 0)</f>
        <v>0</v>
      </c>
      <c r="AM208" s="83">
        <f t="shared" si="555"/>
        <v>0</v>
      </c>
      <c r="AN208" s="83">
        <f t="shared" si="555"/>
        <v>0</v>
      </c>
      <c r="AO208" s="83">
        <f t="shared" si="555"/>
        <v>0</v>
      </c>
      <c r="AP208" s="83">
        <f t="shared" si="555"/>
        <v>0</v>
      </c>
      <c r="AQ208" s="83">
        <f t="shared" si="555"/>
        <v>0</v>
      </c>
      <c r="AR208" s="83">
        <f t="shared" si="555"/>
        <v>0</v>
      </c>
      <c r="AS208" s="83">
        <f t="shared" si="555"/>
        <v>0</v>
      </c>
      <c r="AT208" s="83">
        <f t="shared" si="555"/>
        <v>0</v>
      </c>
      <c r="AU208" s="83">
        <f t="shared" si="555"/>
        <v>0</v>
      </c>
      <c r="AV208" s="83">
        <f>IFERROR(SUM(AL208:AU208), 0)</f>
        <v>0</v>
      </c>
      <c r="AW208" s="83">
        <f t="shared" ref="AW208:BF208" si="556">IFERROR(SUM(AW193,AW206), 0)</f>
        <v>0</v>
      </c>
      <c r="AX208" s="83">
        <f t="shared" si="556"/>
        <v>0</v>
      </c>
      <c r="AY208" s="83">
        <f t="shared" si="556"/>
        <v>0</v>
      </c>
      <c r="AZ208" s="83">
        <f t="shared" si="556"/>
        <v>0</v>
      </c>
      <c r="BA208" s="83">
        <f t="shared" si="556"/>
        <v>0</v>
      </c>
      <c r="BB208" s="83">
        <f t="shared" si="556"/>
        <v>0</v>
      </c>
      <c r="BC208" s="83">
        <f t="shared" si="556"/>
        <v>0</v>
      </c>
      <c r="BD208" s="83">
        <f t="shared" si="556"/>
        <v>0</v>
      </c>
      <c r="BE208" s="83">
        <f t="shared" si="556"/>
        <v>0</v>
      </c>
      <c r="BF208" s="83">
        <f t="shared" si="556"/>
        <v>0</v>
      </c>
      <c r="BG208" s="83">
        <f>IFERROR(SUM(AW208:BF208), 0)</f>
        <v>0</v>
      </c>
      <c r="BH208" s="83">
        <f t="shared" ref="BH208:BQ208" si="557">IFERROR(SUM(BH193,BH206), 0)</f>
        <v>0</v>
      </c>
      <c r="BI208" s="83">
        <f t="shared" si="557"/>
        <v>0</v>
      </c>
      <c r="BJ208" s="83">
        <f t="shared" si="557"/>
        <v>0</v>
      </c>
      <c r="BK208" s="83">
        <f t="shared" si="557"/>
        <v>0</v>
      </c>
      <c r="BL208" s="83">
        <f t="shared" si="557"/>
        <v>0</v>
      </c>
      <c r="BM208" s="83">
        <f t="shared" si="557"/>
        <v>0</v>
      </c>
      <c r="BN208" s="83">
        <f t="shared" si="557"/>
        <v>0</v>
      </c>
      <c r="BO208" s="83">
        <f t="shared" si="557"/>
        <v>0</v>
      </c>
      <c r="BP208" s="83">
        <f t="shared" si="557"/>
        <v>0</v>
      </c>
      <c r="BQ208" s="83">
        <f t="shared" si="557"/>
        <v>0</v>
      </c>
      <c r="BR208" s="83">
        <f>IFERROR(SUM(BH208:BQ208), 0)</f>
        <v>0</v>
      </c>
      <c r="BS208" s="83">
        <f t="shared" ref="BS208:CB208" si="558">IFERROR(SUM(BS193,BS206), 0)</f>
        <v>0</v>
      </c>
      <c r="BT208" s="83">
        <f t="shared" si="558"/>
        <v>0</v>
      </c>
      <c r="BU208" s="83">
        <f t="shared" si="558"/>
        <v>0</v>
      </c>
      <c r="BV208" s="83">
        <f t="shared" si="558"/>
        <v>0</v>
      </c>
      <c r="BW208" s="83">
        <f t="shared" si="558"/>
        <v>0</v>
      </c>
      <c r="BX208" s="83">
        <f t="shared" si="558"/>
        <v>0</v>
      </c>
      <c r="BY208" s="83">
        <f t="shared" si="558"/>
        <v>0</v>
      </c>
      <c r="BZ208" s="83">
        <f t="shared" si="558"/>
        <v>0</v>
      </c>
      <c r="CA208" s="83">
        <f t="shared" si="558"/>
        <v>0</v>
      </c>
      <c r="CB208" s="83">
        <f t="shared" si="558"/>
        <v>0</v>
      </c>
      <c r="CC208" s="83">
        <f>IFERROR(SUM(BS208:CB208), 0)</f>
        <v>0</v>
      </c>
      <c r="CD208" s="83">
        <f t="shared" ref="CD208:CM208" si="559">IFERROR(SUM(CD193,CD206), 0)</f>
        <v>0</v>
      </c>
      <c r="CE208" s="83">
        <f t="shared" si="559"/>
        <v>0</v>
      </c>
      <c r="CF208" s="83">
        <f t="shared" si="559"/>
        <v>0</v>
      </c>
      <c r="CG208" s="83">
        <f t="shared" si="559"/>
        <v>0</v>
      </c>
      <c r="CH208" s="83">
        <f t="shared" si="559"/>
        <v>0</v>
      </c>
      <c r="CI208" s="83">
        <f t="shared" si="559"/>
        <v>0</v>
      </c>
      <c r="CJ208" s="83">
        <f t="shared" si="559"/>
        <v>0</v>
      </c>
      <c r="CK208" s="83">
        <f t="shared" si="559"/>
        <v>0</v>
      </c>
      <c r="CL208" s="83">
        <f t="shared" si="559"/>
        <v>0</v>
      </c>
      <c r="CM208" s="83">
        <f t="shared" si="559"/>
        <v>0</v>
      </c>
      <c r="CN208" s="84">
        <f>IFERROR(SUM(CD208:CM208), 0)</f>
        <v>0</v>
      </c>
      <c r="CO208" s="52"/>
      <c r="CP208" s="85" t="s">
        <v>2517</v>
      </c>
      <c r="CQ208" s="52"/>
      <c r="CR208" s="85"/>
      <c r="CS208" s="64"/>
      <c r="CT208" s="64"/>
      <c r="CU208" s="80" t="s">
        <v>2360</v>
      </c>
      <c r="CV208" s="81" t="s">
        <v>31</v>
      </c>
      <c r="CW208" s="82">
        <v>3</v>
      </c>
      <c r="CX208" s="83" t="s">
        <v>2518</v>
      </c>
      <c r="CY208" s="83" t="s">
        <v>2519</v>
      </c>
      <c r="CZ208" s="83" t="s">
        <v>2520</v>
      </c>
      <c r="DA208" s="83" t="s">
        <v>2521</v>
      </c>
      <c r="DB208" s="83" t="s">
        <v>2522</v>
      </c>
      <c r="DC208" s="83" t="s">
        <v>2523</v>
      </c>
      <c r="DD208" s="83" t="s">
        <v>2524</v>
      </c>
      <c r="DE208" s="83" t="s">
        <v>2525</v>
      </c>
      <c r="DF208" s="83" t="s">
        <v>2526</v>
      </c>
      <c r="DG208" s="83" t="s">
        <v>2527</v>
      </c>
      <c r="DH208" s="83" t="s">
        <v>2528</v>
      </c>
      <c r="DI208" s="83" t="s">
        <v>2518</v>
      </c>
      <c r="DJ208" s="83" t="s">
        <v>2519</v>
      </c>
      <c r="DK208" s="83" t="s">
        <v>2520</v>
      </c>
      <c r="DL208" s="83" t="s">
        <v>2521</v>
      </c>
      <c r="DM208" s="83" t="s">
        <v>2522</v>
      </c>
      <c r="DN208" s="83" t="s">
        <v>2523</v>
      </c>
      <c r="DO208" s="83" t="s">
        <v>2524</v>
      </c>
      <c r="DP208" s="83" t="s">
        <v>2525</v>
      </c>
      <c r="DQ208" s="83" t="s">
        <v>2526</v>
      </c>
      <c r="DR208" s="83" t="s">
        <v>2527</v>
      </c>
      <c r="DS208" s="83" t="s">
        <v>2528</v>
      </c>
      <c r="DT208" s="83" t="s">
        <v>2518</v>
      </c>
      <c r="DU208" s="83" t="s">
        <v>2519</v>
      </c>
      <c r="DV208" s="83" t="s">
        <v>2520</v>
      </c>
      <c r="DW208" s="83" t="s">
        <v>2521</v>
      </c>
      <c r="DX208" s="83" t="s">
        <v>2522</v>
      </c>
      <c r="DY208" s="83" t="s">
        <v>2523</v>
      </c>
      <c r="DZ208" s="83" t="s">
        <v>2524</v>
      </c>
      <c r="EA208" s="83" t="s">
        <v>2525</v>
      </c>
      <c r="EB208" s="83" t="s">
        <v>2526</v>
      </c>
      <c r="EC208" s="83" t="s">
        <v>2527</v>
      </c>
      <c r="ED208" s="83" t="s">
        <v>2528</v>
      </c>
      <c r="EE208" s="83" t="s">
        <v>2518</v>
      </c>
      <c r="EF208" s="83" t="s">
        <v>2519</v>
      </c>
      <c r="EG208" s="83" t="s">
        <v>2520</v>
      </c>
      <c r="EH208" s="83" t="s">
        <v>2521</v>
      </c>
      <c r="EI208" s="83" t="s">
        <v>2522</v>
      </c>
      <c r="EJ208" s="83" t="s">
        <v>2523</v>
      </c>
      <c r="EK208" s="83" t="s">
        <v>2524</v>
      </c>
      <c r="EL208" s="83" t="s">
        <v>2525</v>
      </c>
      <c r="EM208" s="83" t="s">
        <v>2526</v>
      </c>
      <c r="EN208" s="83" t="s">
        <v>2527</v>
      </c>
      <c r="EO208" s="83" t="s">
        <v>2528</v>
      </c>
      <c r="EP208" s="83" t="s">
        <v>2518</v>
      </c>
      <c r="EQ208" s="83" t="s">
        <v>2519</v>
      </c>
      <c r="ER208" s="83" t="s">
        <v>2520</v>
      </c>
      <c r="ES208" s="83" t="s">
        <v>2521</v>
      </c>
      <c r="ET208" s="83" t="s">
        <v>2522</v>
      </c>
      <c r="EU208" s="83" t="s">
        <v>2523</v>
      </c>
      <c r="EV208" s="83" t="s">
        <v>2524</v>
      </c>
      <c r="EW208" s="83" t="s">
        <v>2525</v>
      </c>
      <c r="EX208" s="83" t="s">
        <v>2526</v>
      </c>
      <c r="EY208" s="83" t="s">
        <v>2527</v>
      </c>
      <c r="EZ208" s="83" t="s">
        <v>2528</v>
      </c>
      <c r="FA208" s="83" t="s">
        <v>2518</v>
      </c>
      <c r="FB208" s="83" t="s">
        <v>2519</v>
      </c>
      <c r="FC208" s="83" t="s">
        <v>2520</v>
      </c>
      <c r="FD208" s="83" t="s">
        <v>2521</v>
      </c>
      <c r="FE208" s="83" t="s">
        <v>2522</v>
      </c>
      <c r="FF208" s="83" t="s">
        <v>2523</v>
      </c>
      <c r="FG208" s="83" t="s">
        <v>2524</v>
      </c>
      <c r="FH208" s="83" t="s">
        <v>2525</v>
      </c>
      <c r="FI208" s="83" t="s">
        <v>2526</v>
      </c>
      <c r="FJ208" s="83" t="s">
        <v>2527</v>
      </c>
      <c r="FK208" s="83" t="s">
        <v>2528</v>
      </c>
      <c r="FL208" s="83" t="s">
        <v>2518</v>
      </c>
      <c r="FM208" s="83" t="s">
        <v>2519</v>
      </c>
      <c r="FN208" s="83" t="s">
        <v>2520</v>
      </c>
      <c r="FO208" s="83" t="s">
        <v>2521</v>
      </c>
      <c r="FP208" s="83" t="s">
        <v>2522</v>
      </c>
      <c r="FQ208" s="83" t="s">
        <v>2523</v>
      </c>
      <c r="FR208" s="83" t="s">
        <v>2524</v>
      </c>
      <c r="FS208" s="83" t="s">
        <v>2525</v>
      </c>
      <c r="FT208" s="83" t="s">
        <v>2526</v>
      </c>
      <c r="FU208" s="83" t="s">
        <v>2527</v>
      </c>
      <c r="FV208" s="83" t="s">
        <v>2528</v>
      </c>
      <c r="FW208" s="83" t="s">
        <v>2518</v>
      </c>
      <c r="FX208" s="83" t="s">
        <v>2519</v>
      </c>
      <c r="FY208" s="83" t="s">
        <v>2520</v>
      </c>
      <c r="FZ208" s="83" t="s">
        <v>2521</v>
      </c>
      <c r="GA208" s="83" t="s">
        <v>2522</v>
      </c>
      <c r="GB208" s="83" t="s">
        <v>2523</v>
      </c>
      <c r="GC208" s="83" t="s">
        <v>2524</v>
      </c>
      <c r="GD208" s="83" t="s">
        <v>2525</v>
      </c>
      <c r="GE208" s="86" t="s">
        <v>2526</v>
      </c>
      <c r="GF208" s="86" t="s">
        <v>2527</v>
      </c>
      <c r="GG208" s="84" t="s">
        <v>2528</v>
      </c>
      <c r="GH208" s="52"/>
      <c r="GI208" s="85" t="s">
        <v>2517</v>
      </c>
      <c r="GJ208" s="52"/>
      <c r="GK208" s="85"/>
      <c r="GL208" s="64"/>
    </row>
    <row r="209" spans="1:194" ht="20.25" customHeight="1" thickTop="1" thickBot="1" x14ac:dyDescent="0.25">
      <c r="A209" s="13"/>
      <c r="B209" s="76"/>
      <c r="C209" s="74"/>
      <c r="D209" s="77"/>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c r="AI209" s="74"/>
      <c r="AJ209" s="74"/>
      <c r="AK209" s="74"/>
      <c r="AL209" s="74"/>
      <c r="AM209" s="74"/>
      <c r="AN209" s="74"/>
      <c r="AO209" s="74"/>
      <c r="AP209" s="74"/>
      <c r="AQ209" s="74"/>
      <c r="AR209" s="74"/>
      <c r="AS209" s="74"/>
      <c r="AT209" s="74"/>
      <c r="AU209" s="74"/>
      <c r="AV209" s="74"/>
      <c r="AW209" s="74"/>
      <c r="AX209" s="74"/>
      <c r="AY209" s="74"/>
      <c r="AZ209" s="74"/>
      <c r="BA209" s="74"/>
      <c r="BB209" s="74"/>
      <c r="BC209" s="74"/>
      <c r="BD209" s="74"/>
      <c r="BE209" s="74"/>
      <c r="BF209" s="74"/>
      <c r="BG209" s="74"/>
      <c r="BH209" s="74"/>
      <c r="BI209" s="74"/>
      <c r="BJ209" s="74"/>
      <c r="BK209" s="74"/>
      <c r="BL209" s="74"/>
      <c r="BM209" s="74"/>
      <c r="BN209" s="74"/>
      <c r="BO209" s="74"/>
      <c r="BP209" s="74"/>
      <c r="BQ209" s="74"/>
      <c r="BR209" s="74"/>
      <c r="BS209" s="74"/>
      <c r="BT209" s="74"/>
      <c r="BU209" s="74"/>
      <c r="BV209" s="74"/>
      <c r="BW209" s="74"/>
      <c r="BX209" s="74"/>
      <c r="BY209" s="74"/>
      <c r="BZ209" s="74"/>
      <c r="CA209" s="74"/>
      <c r="CB209" s="74"/>
      <c r="CC209" s="74"/>
      <c r="CD209" s="74"/>
      <c r="CE209" s="74"/>
      <c r="CF209" s="74"/>
      <c r="CG209" s="74"/>
      <c r="CH209" s="74"/>
      <c r="CI209" s="74"/>
      <c r="CJ209" s="74"/>
      <c r="CK209" s="74"/>
      <c r="CL209" s="74"/>
      <c r="CM209" s="74"/>
      <c r="CN209" s="74"/>
      <c r="CO209" s="75"/>
      <c r="CP209" s="74"/>
      <c r="CQ209" s="75"/>
      <c r="CR209" s="74"/>
      <c r="CS209" s="64"/>
      <c r="CT209" s="64"/>
      <c r="CU209" s="76"/>
      <c r="CV209" s="74"/>
      <c r="CW209" s="77"/>
      <c r="CX209" s="74"/>
      <c r="CY209" s="74"/>
      <c r="CZ209" s="74"/>
      <c r="DA209" s="74"/>
      <c r="DB209" s="74"/>
      <c r="DC209" s="74"/>
      <c r="DD209" s="74"/>
      <c r="DE209" s="74"/>
      <c r="DF209" s="74"/>
      <c r="DG209" s="74"/>
      <c r="DH209" s="74"/>
      <c r="DI209" s="74"/>
      <c r="DJ209" s="74"/>
      <c r="DK209" s="74"/>
      <c r="DL209" s="74"/>
      <c r="DM209" s="74"/>
      <c r="DN209" s="74"/>
      <c r="DO209" s="74"/>
      <c r="DP209" s="74"/>
      <c r="DQ209" s="74"/>
      <c r="DR209" s="74"/>
      <c r="DS209" s="74"/>
      <c r="DT209" s="74"/>
      <c r="DU209" s="74"/>
      <c r="DV209" s="74"/>
      <c r="DW209" s="74"/>
      <c r="DX209" s="74"/>
      <c r="DY209" s="74"/>
      <c r="DZ209" s="74"/>
      <c r="EA209" s="74"/>
      <c r="EB209" s="74"/>
      <c r="EC209" s="74"/>
      <c r="ED209" s="74"/>
      <c r="EE209" s="74"/>
      <c r="EF209" s="74"/>
      <c r="EG209" s="74"/>
      <c r="EH209" s="74"/>
      <c r="EI209" s="74"/>
      <c r="EJ209" s="74"/>
      <c r="EK209" s="74"/>
      <c r="EL209" s="74"/>
      <c r="EM209" s="74"/>
      <c r="EN209" s="74"/>
      <c r="EO209" s="74"/>
      <c r="EP209" s="74"/>
      <c r="EQ209" s="74"/>
      <c r="ER209" s="74"/>
      <c r="ES209" s="74"/>
      <c r="ET209" s="74"/>
      <c r="EU209" s="74"/>
      <c r="EV209" s="74"/>
      <c r="EW209" s="74"/>
      <c r="EX209" s="74"/>
      <c r="EY209" s="74"/>
      <c r="EZ209" s="74"/>
      <c r="FA209" s="74"/>
      <c r="FB209" s="74"/>
      <c r="FC209" s="74"/>
      <c r="FD209" s="74"/>
      <c r="FE209" s="74"/>
      <c r="FF209" s="74"/>
      <c r="FG209" s="74"/>
      <c r="FH209" s="74"/>
      <c r="FI209" s="74"/>
      <c r="FJ209" s="74"/>
      <c r="FK209" s="74"/>
      <c r="FL209" s="74"/>
      <c r="FM209" s="74"/>
      <c r="FN209" s="74"/>
      <c r="FO209" s="74"/>
      <c r="FP209" s="74"/>
      <c r="FQ209" s="74"/>
      <c r="FR209" s="74"/>
      <c r="FS209" s="74"/>
      <c r="FT209" s="74"/>
      <c r="FU209" s="74"/>
      <c r="FV209" s="74"/>
      <c r="FW209" s="74"/>
      <c r="FX209" s="74"/>
      <c r="FY209" s="74"/>
      <c r="FZ209" s="74"/>
      <c r="GA209" s="74"/>
      <c r="GB209" s="74"/>
      <c r="GC209" s="74"/>
      <c r="GD209" s="74"/>
      <c r="GE209" s="74"/>
      <c r="GF209" s="74"/>
      <c r="GG209" s="74"/>
      <c r="GH209" s="75"/>
      <c r="GI209" s="74"/>
      <c r="GJ209" s="75"/>
      <c r="GK209" s="74"/>
      <c r="GL209" s="64"/>
    </row>
    <row r="210" spans="1:194" ht="20.25" customHeight="1" thickTop="1" thickBot="1" x14ac:dyDescent="0.25">
      <c r="A210" s="13"/>
      <c r="B210" s="42" t="s">
        <v>2529</v>
      </c>
      <c r="C210" s="74"/>
      <c r="D210" s="77"/>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c r="AI210" s="74"/>
      <c r="AJ210" s="74"/>
      <c r="AK210" s="74"/>
      <c r="AL210" s="74"/>
      <c r="AM210" s="74"/>
      <c r="AN210" s="74"/>
      <c r="AO210" s="74"/>
      <c r="AP210" s="74"/>
      <c r="AQ210" s="74"/>
      <c r="AR210" s="74"/>
      <c r="AS210" s="74"/>
      <c r="AT210" s="74"/>
      <c r="AU210" s="74"/>
      <c r="AV210" s="74"/>
      <c r="AW210" s="74"/>
      <c r="AX210" s="74"/>
      <c r="AY210" s="74"/>
      <c r="AZ210" s="74"/>
      <c r="BA210" s="74"/>
      <c r="BB210" s="74"/>
      <c r="BC210" s="74"/>
      <c r="BD210" s="74"/>
      <c r="BE210" s="74"/>
      <c r="BF210" s="74"/>
      <c r="BG210" s="74"/>
      <c r="BH210" s="74"/>
      <c r="BI210" s="74"/>
      <c r="BJ210" s="74"/>
      <c r="BK210" s="74"/>
      <c r="BL210" s="74"/>
      <c r="BM210" s="74"/>
      <c r="BN210" s="74"/>
      <c r="BO210" s="74"/>
      <c r="BP210" s="74"/>
      <c r="BQ210" s="74"/>
      <c r="BR210" s="74"/>
      <c r="BS210" s="74"/>
      <c r="BT210" s="74"/>
      <c r="BU210" s="74"/>
      <c r="BV210" s="74"/>
      <c r="BW210" s="74"/>
      <c r="BX210" s="74"/>
      <c r="BY210" s="74"/>
      <c r="BZ210" s="74"/>
      <c r="CA210" s="74"/>
      <c r="CB210" s="74"/>
      <c r="CC210" s="74"/>
      <c r="CD210" s="74"/>
      <c r="CE210" s="74"/>
      <c r="CF210" s="74"/>
      <c r="CG210" s="74"/>
      <c r="CH210" s="74"/>
      <c r="CI210" s="74"/>
      <c r="CJ210" s="74"/>
      <c r="CK210" s="74"/>
      <c r="CL210" s="74"/>
      <c r="CM210" s="74"/>
      <c r="CN210" s="74"/>
      <c r="CO210" s="75"/>
      <c r="CP210" s="74"/>
      <c r="CQ210" s="75"/>
      <c r="CR210" s="74"/>
      <c r="CS210" s="64"/>
      <c r="CT210" s="64"/>
      <c r="CU210" s="42" t="s">
        <v>2529</v>
      </c>
      <c r="CV210" s="74"/>
      <c r="CW210" s="77"/>
      <c r="CX210" s="74"/>
      <c r="CY210" s="74"/>
      <c r="CZ210" s="74"/>
      <c r="DA210" s="74"/>
      <c r="DB210" s="74"/>
      <c r="DC210" s="74"/>
      <c r="DD210" s="74"/>
      <c r="DE210" s="74"/>
      <c r="DF210" s="74"/>
      <c r="DG210" s="74"/>
      <c r="DH210" s="74"/>
      <c r="DI210" s="74"/>
      <c r="DJ210" s="74"/>
      <c r="DK210" s="74"/>
      <c r="DL210" s="74"/>
      <c r="DM210" s="74"/>
      <c r="DN210" s="74"/>
      <c r="DO210" s="74"/>
      <c r="DP210" s="74"/>
      <c r="DQ210" s="74"/>
      <c r="DR210" s="74"/>
      <c r="DS210" s="74"/>
      <c r="DT210" s="74"/>
      <c r="DU210" s="74"/>
      <c r="DV210" s="74"/>
      <c r="DW210" s="74"/>
      <c r="DX210" s="74"/>
      <c r="DY210" s="74"/>
      <c r="DZ210" s="74"/>
      <c r="EA210" s="74"/>
      <c r="EB210" s="74"/>
      <c r="EC210" s="74"/>
      <c r="ED210" s="74"/>
      <c r="EE210" s="74"/>
      <c r="EF210" s="74"/>
      <c r="EG210" s="74"/>
      <c r="EH210" s="74"/>
      <c r="EI210" s="74"/>
      <c r="EJ210" s="74"/>
      <c r="EK210" s="74"/>
      <c r="EL210" s="74"/>
      <c r="EM210" s="74"/>
      <c r="EN210" s="74"/>
      <c r="EO210" s="74"/>
      <c r="EP210" s="74"/>
      <c r="EQ210" s="74"/>
      <c r="ER210" s="74"/>
      <c r="ES210" s="74"/>
      <c r="ET210" s="74"/>
      <c r="EU210" s="74"/>
      <c r="EV210" s="74"/>
      <c r="EW210" s="74"/>
      <c r="EX210" s="74"/>
      <c r="EY210" s="74"/>
      <c r="EZ210" s="74"/>
      <c r="FA210" s="74"/>
      <c r="FB210" s="74"/>
      <c r="FC210" s="74"/>
      <c r="FD210" s="74"/>
      <c r="FE210" s="74"/>
      <c r="FF210" s="74"/>
      <c r="FG210" s="74"/>
      <c r="FH210" s="74"/>
      <c r="FI210" s="74"/>
      <c r="FJ210" s="74"/>
      <c r="FK210" s="74"/>
      <c r="FL210" s="74"/>
      <c r="FM210" s="74"/>
      <c r="FN210" s="74"/>
      <c r="FO210" s="74"/>
      <c r="FP210" s="74"/>
      <c r="FQ210" s="74"/>
      <c r="FR210" s="74"/>
      <c r="FS210" s="74"/>
      <c r="FT210" s="74"/>
      <c r="FU210" s="74"/>
      <c r="FV210" s="74"/>
      <c r="FW210" s="74"/>
      <c r="FX210" s="74"/>
      <c r="FY210" s="74"/>
      <c r="FZ210" s="74"/>
      <c r="GA210" s="74"/>
      <c r="GB210" s="74"/>
      <c r="GC210" s="74"/>
      <c r="GD210" s="74"/>
      <c r="GE210" s="74"/>
      <c r="GF210" s="74"/>
      <c r="GG210" s="74"/>
      <c r="GH210" s="75"/>
      <c r="GI210" s="74"/>
      <c r="GJ210" s="75"/>
      <c r="GK210" s="74"/>
      <c r="GL210" s="64"/>
    </row>
    <row r="211" spans="1:194" ht="20.25" customHeight="1" thickTop="1" x14ac:dyDescent="0.2">
      <c r="A211" s="13"/>
      <c r="B211" s="45" t="s">
        <v>2530</v>
      </c>
      <c r="C211" s="46" t="s">
        <v>31</v>
      </c>
      <c r="D211" s="47">
        <v>3</v>
      </c>
      <c r="E211" s="49">
        <f>IFERROR(SUM(E10,E13,E16,E19, E28,E34,E37,E40,E43,E46,E49,E52,E55,E64,E70,E73,E79,E85,E88,E91,E94,E100,E103,E106,E109,E124,E127,E130,E133,E136,E22,E25,E31,E58,E61,E67,E76,E82,E97,E121,E166,E169,E172,E175,E178,E181,E184,E187,E190,E196,E198,E200,E202,E204,E142,E145,E148,E151,E154,E157,E160), 0)</f>
        <v>0</v>
      </c>
      <c r="F211" s="49">
        <f t="shared" ref="F211:N211" si="560">IFERROR(SUM(F10,F13,F16,F19, F28,F34,F37,F40,F43,F46,F49,F52,F55,F64,F70,F73,F79,F85,F88,F91,F94,F100,F103,F106,F109,F124,F127,F130,F133,F136,F22,F25,F31,F58,F61,F67,F76,F82,F97,F121,F166,F169,F172,F175,F178,F181,F184,F187,F190,F196,F198,F200,F202,F204,F142,F145,F148,F151,F154,F157,F160), 0)</f>
        <v>0</v>
      </c>
      <c r="G211" s="49">
        <f t="shared" si="560"/>
        <v>0</v>
      </c>
      <c r="H211" s="49">
        <f t="shared" si="560"/>
        <v>0</v>
      </c>
      <c r="I211" s="49">
        <f t="shared" si="560"/>
        <v>0</v>
      </c>
      <c r="J211" s="49">
        <f t="shared" si="560"/>
        <v>0</v>
      </c>
      <c r="K211" s="49">
        <f t="shared" si="560"/>
        <v>0</v>
      </c>
      <c r="L211" s="49">
        <f t="shared" si="560"/>
        <v>0</v>
      </c>
      <c r="M211" s="49">
        <f t="shared" si="560"/>
        <v>0</v>
      </c>
      <c r="N211" s="49">
        <f t="shared" si="560"/>
        <v>0</v>
      </c>
      <c r="O211" s="49">
        <f>IFERROR(SUM(E211:N211), 0)</f>
        <v>0</v>
      </c>
      <c r="P211" s="49">
        <f t="shared" ref="P211:Y211" si="561">IFERROR(SUM(P10,P13,P16,P19, P28,P34,P37,P40,P43,P46,P49,P52,P55,P64,P70,P73,P79,P85,P88,P91,P94,P100,P103,P106,P109,P124,P127,P130,P133,P136,P22,P25,P31,P58,P61,P67,P76,P82,P97,P121,P166,P169,P172,P175,P178,P181,P184,P187,P190,P196,P198,P200,P202,P204,P142,P145,P148,P151,P154,P157,P160), 0)</f>
        <v>0</v>
      </c>
      <c r="Q211" s="49">
        <f t="shared" si="561"/>
        <v>0</v>
      </c>
      <c r="R211" s="49">
        <f t="shared" si="561"/>
        <v>0</v>
      </c>
      <c r="S211" s="49">
        <f t="shared" si="561"/>
        <v>0</v>
      </c>
      <c r="T211" s="49">
        <f t="shared" si="561"/>
        <v>0</v>
      </c>
      <c r="U211" s="49">
        <f t="shared" si="561"/>
        <v>0</v>
      </c>
      <c r="V211" s="49">
        <f t="shared" si="561"/>
        <v>0</v>
      </c>
      <c r="W211" s="49">
        <f t="shared" si="561"/>
        <v>0</v>
      </c>
      <c r="X211" s="49">
        <f t="shared" si="561"/>
        <v>0</v>
      </c>
      <c r="Y211" s="49">
        <f t="shared" si="561"/>
        <v>0</v>
      </c>
      <c r="Z211" s="49">
        <f>IFERROR(SUM(P211:Y211), 0)</f>
        <v>0</v>
      </c>
      <c r="AA211" s="49">
        <f t="shared" ref="AA211:AJ211" si="562">IFERROR(SUM(AA10,AA13,AA16,AA19, AA28,AA34,AA37,AA40,AA43,AA46,AA49,AA52,AA55,AA64,AA70,AA73,AA79,AA85,AA88,AA91,AA94,AA100,AA103,AA106,AA109,AA124,AA127,AA130,AA133,AA136,AA22,AA25,AA31,AA58,AA61,AA67,AA76,AA82,AA97,AA121,AA166,AA169,AA172,AA175,AA178,AA181,AA184,AA187,AA190,AA196,AA198,AA200,AA202,AA204,AA142,AA145,AA148,AA151,AA154,AA157,AA160), 0)</f>
        <v>0</v>
      </c>
      <c r="AB211" s="49">
        <f t="shared" si="562"/>
        <v>0</v>
      </c>
      <c r="AC211" s="49">
        <f t="shared" si="562"/>
        <v>0</v>
      </c>
      <c r="AD211" s="49">
        <f t="shared" si="562"/>
        <v>3.5</v>
      </c>
      <c r="AE211" s="49">
        <f t="shared" si="562"/>
        <v>0</v>
      </c>
      <c r="AF211" s="49">
        <f t="shared" si="562"/>
        <v>0</v>
      </c>
      <c r="AG211" s="49">
        <f t="shared" si="562"/>
        <v>0</v>
      </c>
      <c r="AH211" s="49">
        <f t="shared" si="562"/>
        <v>0</v>
      </c>
      <c r="AI211" s="49">
        <f t="shared" si="562"/>
        <v>0</v>
      </c>
      <c r="AJ211" s="49">
        <f t="shared" si="562"/>
        <v>0</v>
      </c>
      <c r="AK211" s="49">
        <f>IFERROR(SUM(AA211:AJ211), 0)</f>
        <v>3.5</v>
      </c>
      <c r="AL211" s="49">
        <f t="shared" ref="AL211:AU211" si="563">IFERROR(SUM(AL10,AL13,AL16,AL19, AL28,AL34,AL37,AL40,AL43,AL46,AL49,AL52,AL55,AL64,AL70,AL73,AL79,AL85,AL88,AL91,AL94,AL100,AL103,AL106,AL109,AL124,AL127,AL130,AL133,AL136,AL22,AL25,AL31,AL58,AL61,AL67,AL76,AL82,AL97,AL121,AL166,AL169,AL172,AL175,AL178,AL181,AL184,AL187,AL190,AL196,AL198,AL200,AL202,AL204,AL142,AL145,AL148,AL151,AL154,AL157,AL160), 0)</f>
        <v>0</v>
      </c>
      <c r="AM211" s="49">
        <f t="shared" si="563"/>
        <v>0</v>
      </c>
      <c r="AN211" s="49">
        <f t="shared" si="563"/>
        <v>0</v>
      </c>
      <c r="AO211" s="49">
        <f t="shared" si="563"/>
        <v>14.226000000000001</v>
      </c>
      <c r="AP211" s="49">
        <f t="shared" si="563"/>
        <v>0</v>
      </c>
      <c r="AQ211" s="49">
        <f t="shared" si="563"/>
        <v>0</v>
      </c>
      <c r="AR211" s="49">
        <f t="shared" si="563"/>
        <v>0</v>
      </c>
      <c r="AS211" s="49">
        <f t="shared" si="563"/>
        <v>0</v>
      </c>
      <c r="AT211" s="49">
        <f t="shared" si="563"/>
        <v>0</v>
      </c>
      <c r="AU211" s="49">
        <f t="shared" si="563"/>
        <v>0</v>
      </c>
      <c r="AV211" s="49">
        <f>IFERROR(SUM(AL211:AU211), 0)</f>
        <v>14.226000000000001</v>
      </c>
      <c r="AW211" s="49">
        <f t="shared" ref="AW211:BF211" si="564">IFERROR(SUM(AW10,AW13,AW16,AW19, AW28,AW34,AW37,AW40,AW43,AW46,AW49,AW52,AW55,AW64,AW70,AW73,AW79,AW85,AW88,AW91,AW94,AW100,AW103,AW106,AW109,AW124,AW127,AW130,AW133,AW136,AW22,AW25,AW31,AW58,AW61,AW67,AW76,AW82,AW97,AW121,AW166,AW169,AW172,AW175,AW178,AW181,AW184,AW187,AW190,AW196,AW198,AW200,AW202,AW204,AW142,AW145,AW148,AW151,AW154,AW157,AW160), 0)</f>
        <v>0</v>
      </c>
      <c r="AX211" s="49">
        <f t="shared" si="564"/>
        <v>0</v>
      </c>
      <c r="AY211" s="49">
        <f t="shared" si="564"/>
        <v>0</v>
      </c>
      <c r="AZ211" s="49">
        <f t="shared" si="564"/>
        <v>13.975000000000001</v>
      </c>
      <c r="BA211" s="49">
        <f t="shared" si="564"/>
        <v>0</v>
      </c>
      <c r="BB211" s="49">
        <f t="shared" si="564"/>
        <v>0</v>
      </c>
      <c r="BC211" s="49">
        <f t="shared" si="564"/>
        <v>0</v>
      </c>
      <c r="BD211" s="49">
        <f t="shared" si="564"/>
        <v>0</v>
      </c>
      <c r="BE211" s="49">
        <f t="shared" si="564"/>
        <v>0</v>
      </c>
      <c r="BF211" s="49">
        <f t="shared" si="564"/>
        <v>0</v>
      </c>
      <c r="BG211" s="49">
        <f>IFERROR(SUM(AW211:BF211), 0)</f>
        <v>13.975000000000001</v>
      </c>
      <c r="BH211" s="49">
        <f t="shared" ref="BH211:BQ211" si="565">IFERROR(SUM(BH10,BH13,BH16,BH19, BH28,BH34,BH37,BH40,BH43,BH46,BH49,BH52,BH55,BH64,BH70,BH73,BH79,BH85,BH88,BH91,BH94,BH100,BH103,BH106,BH109,BH124,BH127,BH130,BH133,BH136,BH22,BH25,BH31,BH58,BH61,BH67,BH76,BH82,BH97,BH121,BH166,BH169,BH172,BH175,BH178,BH181,BH184,BH187,BH190,BH196,BH198,BH200,BH202,BH204,BH142,BH145,BH148,BH151,BH154,BH157,BH160), 0)</f>
        <v>0</v>
      </c>
      <c r="BI211" s="49">
        <f t="shared" si="565"/>
        <v>0</v>
      </c>
      <c r="BJ211" s="49">
        <f t="shared" si="565"/>
        <v>0</v>
      </c>
      <c r="BK211" s="49">
        <f t="shared" si="565"/>
        <v>11.269</v>
      </c>
      <c r="BL211" s="49">
        <f t="shared" si="565"/>
        <v>0</v>
      </c>
      <c r="BM211" s="49">
        <f t="shared" si="565"/>
        <v>0</v>
      </c>
      <c r="BN211" s="49">
        <f t="shared" si="565"/>
        <v>0</v>
      </c>
      <c r="BO211" s="49">
        <f t="shared" si="565"/>
        <v>0</v>
      </c>
      <c r="BP211" s="49">
        <f t="shared" si="565"/>
        <v>0</v>
      </c>
      <c r="BQ211" s="49">
        <f t="shared" si="565"/>
        <v>0</v>
      </c>
      <c r="BR211" s="49">
        <f>IFERROR(SUM(BH211:BQ211), 0)</f>
        <v>11.269</v>
      </c>
      <c r="BS211" s="49">
        <f t="shared" ref="BS211:CB211" si="566">IFERROR(SUM(BS10,BS13,BS16,BS19, BS28,BS34,BS37,BS40,BS43,BS46,BS49,BS52,BS55,BS64,BS70,BS73,BS79,BS85,BS88,BS91,BS94,BS100,BS103,BS106,BS109,BS124,BS127,BS130,BS133,BS136,BS22,BS25,BS31,BS58,BS61,BS67,BS76,BS82,BS97,BS121,BS166,BS169,BS172,BS175,BS178,BS181,BS184,BS187,BS190,BS196,BS198,BS200,BS202,BS204,BS142,BS145,BS148,BS151,BS154,BS157,BS160), 0)</f>
        <v>0</v>
      </c>
      <c r="BT211" s="49">
        <f t="shared" si="566"/>
        <v>0</v>
      </c>
      <c r="BU211" s="49">
        <f t="shared" si="566"/>
        <v>0</v>
      </c>
      <c r="BV211" s="49">
        <f t="shared" si="566"/>
        <v>6.3630000000000004</v>
      </c>
      <c r="BW211" s="49">
        <f t="shared" si="566"/>
        <v>0</v>
      </c>
      <c r="BX211" s="49">
        <f t="shared" si="566"/>
        <v>0</v>
      </c>
      <c r="BY211" s="49">
        <f t="shared" si="566"/>
        <v>0</v>
      </c>
      <c r="BZ211" s="49">
        <f t="shared" si="566"/>
        <v>0</v>
      </c>
      <c r="CA211" s="49">
        <f t="shared" si="566"/>
        <v>0</v>
      </c>
      <c r="CB211" s="49">
        <f t="shared" si="566"/>
        <v>0</v>
      </c>
      <c r="CC211" s="49">
        <f>IFERROR(SUM(BS211:CB211), 0)</f>
        <v>6.3630000000000004</v>
      </c>
      <c r="CD211" s="49">
        <f t="shared" ref="CD211:CM211" si="567">IFERROR(SUM(CD10,CD13,CD16,CD19, CD28,CD34,CD37,CD40,CD43,CD46,CD49,CD52,CD55,CD64,CD70,CD73,CD79,CD85,CD88,CD91,CD94,CD100,CD103,CD106,CD109,CD124,CD127,CD130,CD133,CD136,CD22,CD25,CD31,CD58,CD61,CD67,CD76,CD82,CD97,CD121,CD166,CD169,CD172,CD175,CD178,CD181,CD184,CD187,CD190,CD196,CD198,CD200,CD202,CD204,CD142,CD145,CD148,CD151,CD154,CD157,CD160), 0)</f>
        <v>0</v>
      </c>
      <c r="CE211" s="49">
        <f t="shared" si="567"/>
        <v>0</v>
      </c>
      <c r="CF211" s="49">
        <f t="shared" si="567"/>
        <v>0</v>
      </c>
      <c r="CG211" s="49">
        <f t="shared" si="567"/>
        <v>6.3630000000000004</v>
      </c>
      <c r="CH211" s="49">
        <f t="shared" si="567"/>
        <v>0</v>
      </c>
      <c r="CI211" s="49">
        <f t="shared" si="567"/>
        <v>0</v>
      </c>
      <c r="CJ211" s="49">
        <f t="shared" si="567"/>
        <v>0</v>
      </c>
      <c r="CK211" s="49">
        <f t="shared" si="567"/>
        <v>0</v>
      </c>
      <c r="CL211" s="49">
        <f t="shared" si="567"/>
        <v>0</v>
      </c>
      <c r="CM211" s="49">
        <f t="shared" si="567"/>
        <v>0</v>
      </c>
      <c r="CN211" s="51">
        <f>IFERROR(SUM(CD211:CM211), 0)</f>
        <v>6.3630000000000004</v>
      </c>
      <c r="CO211" s="52"/>
      <c r="CP211" s="53" t="s">
        <v>2531</v>
      </c>
      <c r="CQ211" s="52"/>
      <c r="CR211" s="53"/>
      <c r="CS211" s="64"/>
      <c r="CT211" s="64"/>
      <c r="CU211" s="45" t="s">
        <v>2530</v>
      </c>
      <c r="CV211" s="46" t="s">
        <v>31</v>
      </c>
      <c r="CW211" s="47">
        <v>3</v>
      </c>
      <c r="CX211" s="49" t="s">
        <v>2532</v>
      </c>
      <c r="CY211" s="49" t="s">
        <v>2533</v>
      </c>
      <c r="CZ211" s="49" t="s">
        <v>2534</v>
      </c>
      <c r="DA211" s="49" t="s">
        <v>2535</v>
      </c>
      <c r="DB211" s="49" t="s">
        <v>2536</v>
      </c>
      <c r="DC211" s="49" t="s">
        <v>2537</v>
      </c>
      <c r="DD211" s="49" t="s">
        <v>2538</v>
      </c>
      <c r="DE211" s="49" t="s">
        <v>2539</v>
      </c>
      <c r="DF211" s="49" t="s">
        <v>2540</v>
      </c>
      <c r="DG211" s="49" t="s">
        <v>2541</v>
      </c>
      <c r="DH211" s="49" t="s">
        <v>2542</v>
      </c>
      <c r="DI211" s="49" t="s">
        <v>2532</v>
      </c>
      <c r="DJ211" s="49" t="s">
        <v>2533</v>
      </c>
      <c r="DK211" s="49" t="s">
        <v>2534</v>
      </c>
      <c r="DL211" s="49" t="s">
        <v>2535</v>
      </c>
      <c r="DM211" s="49" t="s">
        <v>2536</v>
      </c>
      <c r="DN211" s="49" t="s">
        <v>2537</v>
      </c>
      <c r="DO211" s="49" t="s">
        <v>2538</v>
      </c>
      <c r="DP211" s="49" t="s">
        <v>2539</v>
      </c>
      <c r="DQ211" s="49" t="s">
        <v>2540</v>
      </c>
      <c r="DR211" s="49" t="s">
        <v>2541</v>
      </c>
      <c r="DS211" s="49" t="s">
        <v>2542</v>
      </c>
      <c r="DT211" s="49" t="s">
        <v>2532</v>
      </c>
      <c r="DU211" s="49" t="s">
        <v>2533</v>
      </c>
      <c r="DV211" s="49" t="s">
        <v>2534</v>
      </c>
      <c r="DW211" s="49" t="s">
        <v>2535</v>
      </c>
      <c r="DX211" s="49" t="s">
        <v>2536</v>
      </c>
      <c r="DY211" s="49" t="s">
        <v>2537</v>
      </c>
      <c r="DZ211" s="49" t="s">
        <v>2538</v>
      </c>
      <c r="EA211" s="49" t="s">
        <v>2539</v>
      </c>
      <c r="EB211" s="49" t="s">
        <v>2540</v>
      </c>
      <c r="EC211" s="49" t="s">
        <v>2541</v>
      </c>
      <c r="ED211" s="49" t="s">
        <v>2542</v>
      </c>
      <c r="EE211" s="49" t="s">
        <v>2532</v>
      </c>
      <c r="EF211" s="49" t="s">
        <v>2533</v>
      </c>
      <c r="EG211" s="49" t="s">
        <v>2534</v>
      </c>
      <c r="EH211" s="49" t="s">
        <v>2535</v>
      </c>
      <c r="EI211" s="49" t="s">
        <v>2536</v>
      </c>
      <c r="EJ211" s="49" t="s">
        <v>2537</v>
      </c>
      <c r="EK211" s="49" t="s">
        <v>2538</v>
      </c>
      <c r="EL211" s="49" t="s">
        <v>2539</v>
      </c>
      <c r="EM211" s="49" t="s">
        <v>2540</v>
      </c>
      <c r="EN211" s="49" t="s">
        <v>2541</v>
      </c>
      <c r="EO211" s="49" t="s">
        <v>2542</v>
      </c>
      <c r="EP211" s="49" t="s">
        <v>2532</v>
      </c>
      <c r="EQ211" s="49" t="s">
        <v>2533</v>
      </c>
      <c r="ER211" s="49" t="s">
        <v>2534</v>
      </c>
      <c r="ES211" s="49" t="s">
        <v>2535</v>
      </c>
      <c r="ET211" s="49" t="s">
        <v>2536</v>
      </c>
      <c r="EU211" s="49" t="s">
        <v>2537</v>
      </c>
      <c r="EV211" s="49" t="s">
        <v>2538</v>
      </c>
      <c r="EW211" s="49" t="s">
        <v>2539</v>
      </c>
      <c r="EX211" s="49" t="s">
        <v>2540</v>
      </c>
      <c r="EY211" s="49" t="s">
        <v>2541</v>
      </c>
      <c r="EZ211" s="49" t="s">
        <v>2542</v>
      </c>
      <c r="FA211" s="49" t="s">
        <v>2532</v>
      </c>
      <c r="FB211" s="49" t="s">
        <v>2533</v>
      </c>
      <c r="FC211" s="49" t="s">
        <v>2534</v>
      </c>
      <c r="FD211" s="49" t="s">
        <v>2535</v>
      </c>
      <c r="FE211" s="49" t="s">
        <v>2536</v>
      </c>
      <c r="FF211" s="49" t="s">
        <v>2537</v>
      </c>
      <c r="FG211" s="49" t="s">
        <v>2538</v>
      </c>
      <c r="FH211" s="49" t="s">
        <v>2539</v>
      </c>
      <c r="FI211" s="49" t="s">
        <v>2540</v>
      </c>
      <c r="FJ211" s="49" t="s">
        <v>2541</v>
      </c>
      <c r="FK211" s="49" t="s">
        <v>2542</v>
      </c>
      <c r="FL211" s="49" t="s">
        <v>2532</v>
      </c>
      <c r="FM211" s="49" t="s">
        <v>2533</v>
      </c>
      <c r="FN211" s="49" t="s">
        <v>2534</v>
      </c>
      <c r="FO211" s="49" t="s">
        <v>2535</v>
      </c>
      <c r="FP211" s="49" t="s">
        <v>2536</v>
      </c>
      <c r="FQ211" s="49" t="s">
        <v>2537</v>
      </c>
      <c r="FR211" s="49" t="s">
        <v>2538</v>
      </c>
      <c r="FS211" s="49" t="s">
        <v>2539</v>
      </c>
      <c r="FT211" s="49" t="s">
        <v>2540</v>
      </c>
      <c r="FU211" s="49" t="s">
        <v>2541</v>
      </c>
      <c r="FV211" s="49" t="s">
        <v>2542</v>
      </c>
      <c r="FW211" s="49" t="s">
        <v>2532</v>
      </c>
      <c r="FX211" s="49" t="s">
        <v>2533</v>
      </c>
      <c r="FY211" s="49" t="s">
        <v>2534</v>
      </c>
      <c r="FZ211" s="49" t="s">
        <v>2535</v>
      </c>
      <c r="GA211" s="49" t="s">
        <v>2536</v>
      </c>
      <c r="GB211" s="49" t="s">
        <v>2537</v>
      </c>
      <c r="GC211" s="49" t="s">
        <v>2538</v>
      </c>
      <c r="GD211" s="49" t="s">
        <v>2539</v>
      </c>
      <c r="GE211" s="87" t="s">
        <v>2540</v>
      </c>
      <c r="GF211" s="87" t="s">
        <v>2541</v>
      </c>
      <c r="GG211" s="51" t="s">
        <v>2542</v>
      </c>
      <c r="GH211" s="52"/>
      <c r="GI211" s="53" t="s">
        <v>2531</v>
      </c>
      <c r="GJ211" s="52"/>
      <c r="GK211" s="53"/>
      <c r="GL211" s="64"/>
    </row>
    <row r="212" spans="1:194" ht="20.25" customHeight="1" x14ac:dyDescent="0.2">
      <c r="A212" s="13"/>
      <c r="B212" s="55" t="s">
        <v>2543</v>
      </c>
      <c r="C212" s="56" t="s">
        <v>31</v>
      </c>
      <c r="D212" s="57">
        <v>3</v>
      </c>
      <c r="E212" s="59">
        <f t="shared" ref="E212:N212" si="568">IFERROR(SUM(E11,E14,E17,E20,E29,E35,E38,E41,E44,E47,E50,E53,E56,E65,E71,E74,E80,E86,E89,E92,E95,E101,E104,E107,E110,E125,E128,E131,E134,E137,E143,E146,E149,E152,E155,E158,E161,E191,E23,E26,E32,E59,E62,E68,E77,E83,E98,E122,E167,E170,E173,E176,E179,E182,E185,E188,E197,E199,E201,E203,E205), 0)</f>
        <v>0</v>
      </c>
      <c r="F212" s="59">
        <f t="shared" si="568"/>
        <v>0</v>
      </c>
      <c r="G212" s="59">
        <f t="shared" si="568"/>
        <v>0</v>
      </c>
      <c r="H212" s="59">
        <f t="shared" si="568"/>
        <v>0</v>
      </c>
      <c r="I212" s="59">
        <f t="shared" si="568"/>
        <v>0</v>
      </c>
      <c r="J212" s="59">
        <f t="shared" si="568"/>
        <v>0</v>
      </c>
      <c r="K212" s="59">
        <f t="shared" si="568"/>
        <v>0</v>
      </c>
      <c r="L212" s="59">
        <f t="shared" si="568"/>
        <v>0</v>
      </c>
      <c r="M212" s="59">
        <f t="shared" si="568"/>
        <v>0</v>
      </c>
      <c r="N212" s="59">
        <f t="shared" si="568"/>
        <v>0</v>
      </c>
      <c r="O212" s="59">
        <f>IFERROR(SUM(E212:N212), 0)</f>
        <v>0</v>
      </c>
      <c r="P212" s="59">
        <f t="shared" ref="P212:Y212" si="569">IFERROR(SUM(P11,P14,P17,P20,P29,P35,P38,P41,P44,P47,P50,P53,P56,P65,P71,P74,P80,P86,P89,P92,P95,P101,P104,P107,P110,P125,P128,P131,P134,P137,P143,P146,P149,P152,P155,P158,P161,P191,P23,P26,P32,P59,P62,P68,P77,P83,P98,P122,P167,P170,P173,P176,P179,P182,P185,P188,P197,P199,P201,P203,P205), 0)</f>
        <v>0</v>
      </c>
      <c r="Q212" s="59">
        <f t="shared" si="569"/>
        <v>0</v>
      </c>
      <c r="R212" s="59">
        <f t="shared" si="569"/>
        <v>0</v>
      </c>
      <c r="S212" s="59">
        <f t="shared" si="569"/>
        <v>0</v>
      </c>
      <c r="T212" s="59">
        <f t="shared" si="569"/>
        <v>0</v>
      </c>
      <c r="U212" s="59">
        <f t="shared" si="569"/>
        <v>0</v>
      </c>
      <c r="V212" s="59">
        <f t="shared" si="569"/>
        <v>0</v>
      </c>
      <c r="W212" s="59">
        <f t="shared" si="569"/>
        <v>0</v>
      </c>
      <c r="X212" s="59">
        <f t="shared" si="569"/>
        <v>0</v>
      </c>
      <c r="Y212" s="59">
        <f t="shared" si="569"/>
        <v>0</v>
      </c>
      <c r="Z212" s="59">
        <f>IFERROR(SUM(P212:Y212), 0)</f>
        <v>0</v>
      </c>
      <c r="AA212" s="59">
        <f t="shared" ref="AA212:AJ212" si="570">IFERROR(SUM(AA11,AA14,AA17,AA20,AA29,AA35,AA38,AA41,AA44,AA47,AA50,AA53,AA56,AA65,AA71,AA74,AA80,AA86,AA89,AA92,AA95,AA101,AA104,AA107,AA110,AA125,AA128,AA131,AA134,AA137,AA143,AA146,AA149,AA152,AA155,AA158,AA161,AA191,AA23,AA26,AA32,AA59,AA62,AA68,AA77,AA83,AA98,AA122,AA167,AA170,AA173,AA176,AA179,AA182,AA185,AA188,AA197,AA199,AA201,AA203,AA205), 0)</f>
        <v>0</v>
      </c>
      <c r="AB212" s="59">
        <f t="shared" si="570"/>
        <v>0</v>
      </c>
      <c r="AC212" s="59">
        <f t="shared" si="570"/>
        <v>0</v>
      </c>
      <c r="AD212" s="59">
        <f t="shared" si="570"/>
        <v>0</v>
      </c>
      <c r="AE212" s="59">
        <f t="shared" si="570"/>
        <v>0</v>
      </c>
      <c r="AF212" s="59">
        <f t="shared" si="570"/>
        <v>0</v>
      </c>
      <c r="AG212" s="59">
        <f t="shared" si="570"/>
        <v>0</v>
      </c>
      <c r="AH212" s="59">
        <f t="shared" si="570"/>
        <v>0</v>
      </c>
      <c r="AI212" s="59">
        <f t="shared" si="570"/>
        <v>0</v>
      </c>
      <c r="AJ212" s="59">
        <f t="shared" si="570"/>
        <v>0</v>
      </c>
      <c r="AK212" s="59">
        <f>IFERROR(SUM(AA212:AJ212), 0)</f>
        <v>0</v>
      </c>
      <c r="AL212" s="59">
        <f t="shared" ref="AL212:AU212" si="571">IFERROR(SUM(AL11,AL14,AL17,AL20,AL29,AL35,AL38,AL41,AL44,AL47,AL50,AL53,AL56,AL65,AL71,AL74,AL80,AL86,AL89,AL92,AL95,AL101,AL104,AL107,AL110,AL125,AL128,AL131,AL134,AL137,AL143,AL146,AL149,AL152,AL155,AL158,AL161,AL191,AL23,AL26,AL32,AL59,AL62,AL68,AL77,AL83,AL98,AL122,AL167,AL170,AL173,AL176,AL179,AL182,AL185,AL188,AL197,AL199,AL201,AL203,AL205), 0)</f>
        <v>0</v>
      </c>
      <c r="AM212" s="59">
        <f t="shared" si="571"/>
        <v>0</v>
      </c>
      <c r="AN212" s="59">
        <f t="shared" si="571"/>
        <v>0</v>
      </c>
      <c r="AO212" s="59">
        <f t="shared" si="571"/>
        <v>1.9E-2</v>
      </c>
      <c r="AP212" s="59">
        <f t="shared" si="571"/>
        <v>0</v>
      </c>
      <c r="AQ212" s="59">
        <f t="shared" si="571"/>
        <v>0</v>
      </c>
      <c r="AR212" s="59">
        <f t="shared" si="571"/>
        <v>0</v>
      </c>
      <c r="AS212" s="59">
        <f t="shared" si="571"/>
        <v>0</v>
      </c>
      <c r="AT212" s="59">
        <f t="shared" si="571"/>
        <v>0</v>
      </c>
      <c r="AU212" s="59">
        <f t="shared" si="571"/>
        <v>0</v>
      </c>
      <c r="AV212" s="59">
        <f>IFERROR(SUM(AL212:AU212), 0)</f>
        <v>1.9E-2</v>
      </c>
      <c r="AW212" s="59">
        <f t="shared" ref="AW212:BF212" si="572">IFERROR(SUM(AW11,AW14,AW17,AW20,AW29,AW35,AW38,AW41,AW44,AW47,AW50,AW53,AW56,AW65,AW71,AW74,AW80,AW86,AW89,AW92,AW95,AW101,AW104,AW107,AW110,AW125,AW128,AW131,AW134,AW137,AW143,AW146,AW149,AW152,AW155,AW158,AW161,AW191,AW23,AW26,AW32,AW59,AW62,AW68,AW77,AW83,AW98,AW122,AW167,AW170,AW173,AW176,AW179,AW182,AW185,AW188,AW197,AW199,AW201,AW203,AW205), 0)</f>
        <v>0</v>
      </c>
      <c r="AX212" s="59">
        <f t="shared" si="572"/>
        <v>0</v>
      </c>
      <c r="AY212" s="59">
        <f t="shared" si="572"/>
        <v>0</v>
      </c>
      <c r="AZ212" s="59">
        <f t="shared" si="572"/>
        <v>0.40900000000000003</v>
      </c>
      <c r="BA212" s="59">
        <f t="shared" si="572"/>
        <v>0</v>
      </c>
      <c r="BB212" s="59">
        <f t="shared" si="572"/>
        <v>0</v>
      </c>
      <c r="BC212" s="59">
        <f t="shared" si="572"/>
        <v>0</v>
      </c>
      <c r="BD212" s="59">
        <f t="shared" si="572"/>
        <v>0</v>
      </c>
      <c r="BE212" s="59">
        <f t="shared" si="572"/>
        <v>0</v>
      </c>
      <c r="BF212" s="59">
        <f t="shared" si="572"/>
        <v>0</v>
      </c>
      <c r="BG212" s="59">
        <f>IFERROR(SUM(AW212:BF212), 0)</f>
        <v>0.40900000000000003</v>
      </c>
      <c r="BH212" s="59">
        <f t="shared" ref="BH212:BQ212" si="573">IFERROR(SUM(BH11,BH14,BH17,BH20,BH29,BH35,BH38,BH41,BH44,BH47,BH50,BH53,BH56,BH65,BH71,BH74,BH80,BH86,BH89,BH92,BH95,BH101,BH104,BH107,BH110,BH125,BH128,BH131,BH134,BH137,BH143,BH146,BH149,BH152,BH155,BH158,BH161,BH191,BH23,BH26,BH32,BH59,BH62,BH68,BH77,BH83,BH98,BH122,BH167,BH170,BH173,BH176,BH179,BH182,BH185,BH188,BH197,BH199,BH201,BH203,BH205), 0)</f>
        <v>0</v>
      </c>
      <c r="BI212" s="59">
        <f t="shared" si="573"/>
        <v>0</v>
      </c>
      <c r="BJ212" s="59">
        <f t="shared" si="573"/>
        <v>0</v>
      </c>
      <c r="BK212" s="59">
        <f t="shared" si="573"/>
        <v>0.754</v>
      </c>
      <c r="BL212" s="59">
        <f t="shared" si="573"/>
        <v>0</v>
      </c>
      <c r="BM212" s="59">
        <f t="shared" si="573"/>
        <v>0</v>
      </c>
      <c r="BN212" s="59">
        <f t="shared" si="573"/>
        <v>0</v>
      </c>
      <c r="BO212" s="59">
        <f t="shared" si="573"/>
        <v>0</v>
      </c>
      <c r="BP212" s="59">
        <f t="shared" si="573"/>
        <v>0</v>
      </c>
      <c r="BQ212" s="59">
        <f t="shared" si="573"/>
        <v>0</v>
      </c>
      <c r="BR212" s="59">
        <f>IFERROR(SUM(BH212:BQ212), 0)</f>
        <v>0.754</v>
      </c>
      <c r="BS212" s="59">
        <f t="shared" ref="BS212:CB212" si="574">IFERROR(SUM(BS11,BS14,BS17,BS20,BS29,BS35,BS38,BS41,BS44,BS47,BS50,BS53,BS56,BS65,BS71,BS74,BS80,BS86,BS89,BS92,BS95,BS101,BS104,BS107,BS110,BS125,BS128,BS131,BS134,BS137,BS143,BS146,BS149,BS152,BS155,BS158,BS161,BS191,BS23,BS26,BS32,BS59,BS62,BS68,BS77,BS83,BS98,BS122,BS167,BS170,BS173,BS176,BS179,BS182,BS185,BS188,BS197,BS199,BS201,BS203,BS205), 0)</f>
        <v>0</v>
      </c>
      <c r="BT212" s="59">
        <f t="shared" si="574"/>
        <v>0</v>
      </c>
      <c r="BU212" s="59">
        <f t="shared" si="574"/>
        <v>0</v>
      </c>
      <c r="BV212" s="59">
        <f t="shared" si="574"/>
        <v>1.08</v>
      </c>
      <c r="BW212" s="59">
        <f t="shared" si="574"/>
        <v>0</v>
      </c>
      <c r="BX212" s="59">
        <f t="shared" si="574"/>
        <v>0</v>
      </c>
      <c r="BY212" s="59">
        <f t="shared" si="574"/>
        <v>0</v>
      </c>
      <c r="BZ212" s="59">
        <f t="shared" si="574"/>
        <v>0</v>
      </c>
      <c r="CA212" s="59">
        <f t="shared" si="574"/>
        <v>0</v>
      </c>
      <c r="CB212" s="59">
        <f t="shared" si="574"/>
        <v>0</v>
      </c>
      <c r="CC212" s="59">
        <f>IFERROR(SUM(BS212:CB212), 0)</f>
        <v>1.08</v>
      </c>
      <c r="CD212" s="59">
        <f t="shared" ref="CD212:CM212" si="575">IFERROR(SUM(CD11,CD14,CD17,CD20,CD29,CD35,CD38,CD41,CD44,CD47,CD50,CD53,CD56,CD65,CD71,CD74,CD80,CD86,CD89,CD92,CD95,CD101,CD104,CD107,CD110,CD125,CD128,CD131,CD134,CD137,CD143,CD146,CD149,CD152,CD155,CD158,CD161,CD191,CD23,CD26,CD32,CD59,CD62,CD68,CD77,CD83,CD98,CD122,CD167,CD170,CD173,CD176,CD179,CD182,CD185,CD188,CD197,CD199,CD201,CD203,CD205), 0)</f>
        <v>0</v>
      </c>
      <c r="CE212" s="59">
        <f t="shared" si="575"/>
        <v>0</v>
      </c>
      <c r="CF212" s="59">
        <f t="shared" si="575"/>
        <v>0</v>
      </c>
      <c r="CG212" s="59">
        <f t="shared" si="575"/>
        <v>1.4069999999999998</v>
      </c>
      <c r="CH212" s="59">
        <f t="shared" si="575"/>
        <v>0</v>
      </c>
      <c r="CI212" s="59">
        <f t="shared" si="575"/>
        <v>0</v>
      </c>
      <c r="CJ212" s="59">
        <f t="shared" si="575"/>
        <v>0</v>
      </c>
      <c r="CK212" s="59">
        <f t="shared" si="575"/>
        <v>0</v>
      </c>
      <c r="CL212" s="59">
        <f t="shared" si="575"/>
        <v>0</v>
      </c>
      <c r="CM212" s="59">
        <f t="shared" si="575"/>
        <v>0</v>
      </c>
      <c r="CN212" s="61">
        <f>IFERROR(SUM(CD212:CM212), 0)</f>
        <v>1.4069999999999998</v>
      </c>
      <c r="CO212" s="52"/>
      <c r="CP212" s="62" t="s">
        <v>2544</v>
      </c>
      <c r="CQ212" s="52"/>
      <c r="CR212" s="62"/>
      <c r="CS212" s="64"/>
      <c r="CT212" s="64"/>
      <c r="CU212" s="55" t="s">
        <v>2543</v>
      </c>
      <c r="CV212" s="56" t="s">
        <v>31</v>
      </c>
      <c r="CW212" s="57">
        <v>3</v>
      </c>
      <c r="CX212" s="59" t="s">
        <v>2545</v>
      </c>
      <c r="CY212" s="59" t="s">
        <v>2546</v>
      </c>
      <c r="CZ212" s="59" t="s">
        <v>2547</v>
      </c>
      <c r="DA212" s="59" t="s">
        <v>2548</v>
      </c>
      <c r="DB212" s="59" t="s">
        <v>2549</v>
      </c>
      <c r="DC212" s="59" t="s">
        <v>2550</v>
      </c>
      <c r="DD212" s="59" t="s">
        <v>2551</v>
      </c>
      <c r="DE212" s="59" t="s">
        <v>2552</v>
      </c>
      <c r="DF212" s="59" t="s">
        <v>2553</v>
      </c>
      <c r="DG212" s="59" t="s">
        <v>2554</v>
      </c>
      <c r="DH212" s="59" t="s">
        <v>2555</v>
      </c>
      <c r="DI212" s="59" t="s">
        <v>2545</v>
      </c>
      <c r="DJ212" s="59" t="s">
        <v>2546</v>
      </c>
      <c r="DK212" s="59" t="s">
        <v>2547</v>
      </c>
      <c r="DL212" s="59" t="s">
        <v>2548</v>
      </c>
      <c r="DM212" s="59" t="s">
        <v>2549</v>
      </c>
      <c r="DN212" s="59" t="s">
        <v>2550</v>
      </c>
      <c r="DO212" s="59" t="s">
        <v>2551</v>
      </c>
      <c r="DP212" s="59" t="s">
        <v>2552</v>
      </c>
      <c r="DQ212" s="59" t="s">
        <v>2553</v>
      </c>
      <c r="DR212" s="59" t="s">
        <v>2554</v>
      </c>
      <c r="DS212" s="59" t="s">
        <v>2555</v>
      </c>
      <c r="DT212" s="59" t="s">
        <v>2545</v>
      </c>
      <c r="DU212" s="59" t="s">
        <v>2546</v>
      </c>
      <c r="DV212" s="59" t="s">
        <v>2547</v>
      </c>
      <c r="DW212" s="59" t="s">
        <v>2548</v>
      </c>
      <c r="DX212" s="59" t="s">
        <v>2549</v>
      </c>
      <c r="DY212" s="59" t="s">
        <v>2550</v>
      </c>
      <c r="DZ212" s="59" t="s">
        <v>2551</v>
      </c>
      <c r="EA212" s="59" t="s">
        <v>2552</v>
      </c>
      <c r="EB212" s="59" t="s">
        <v>2553</v>
      </c>
      <c r="EC212" s="59" t="s">
        <v>2554</v>
      </c>
      <c r="ED212" s="59" t="s">
        <v>2555</v>
      </c>
      <c r="EE212" s="59" t="s">
        <v>2545</v>
      </c>
      <c r="EF212" s="59" t="s">
        <v>2546</v>
      </c>
      <c r="EG212" s="59" t="s">
        <v>2547</v>
      </c>
      <c r="EH212" s="59" t="s">
        <v>2548</v>
      </c>
      <c r="EI212" s="59" t="s">
        <v>2549</v>
      </c>
      <c r="EJ212" s="59" t="s">
        <v>2550</v>
      </c>
      <c r="EK212" s="59" t="s">
        <v>2551</v>
      </c>
      <c r="EL212" s="59" t="s">
        <v>2552</v>
      </c>
      <c r="EM212" s="59" t="s">
        <v>2553</v>
      </c>
      <c r="EN212" s="59" t="s">
        <v>2554</v>
      </c>
      <c r="EO212" s="59" t="s">
        <v>2555</v>
      </c>
      <c r="EP212" s="59" t="s">
        <v>2545</v>
      </c>
      <c r="EQ212" s="59" t="s">
        <v>2546</v>
      </c>
      <c r="ER212" s="59" t="s">
        <v>2547</v>
      </c>
      <c r="ES212" s="59" t="s">
        <v>2548</v>
      </c>
      <c r="ET212" s="59" t="s">
        <v>2549</v>
      </c>
      <c r="EU212" s="59" t="s">
        <v>2550</v>
      </c>
      <c r="EV212" s="59" t="s">
        <v>2551</v>
      </c>
      <c r="EW212" s="59" t="s">
        <v>2552</v>
      </c>
      <c r="EX212" s="59" t="s">
        <v>2553</v>
      </c>
      <c r="EY212" s="59" t="s">
        <v>2554</v>
      </c>
      <c r="EZ212" s="59" t="s">
        <v>2555</v>
      </c>
      <c r="FA212" s="59" t="s">
        <v>2545</v>
      </c>
      <c r="FB212" s="59" t="s">
        <v>2546</v>
      </c>
      <c r="FC212" s="59" t="s">
        <v>2547</v>
      </c>
      <c r="FD212" s="59" t="s">
        <v>2548</v>
      </c>
      <c r="FE212" s="59" t="s">
        <v>2549</v>
      </c>
      <c r="FF212" s="59" t="s">
        <v>2550</v>
      </c>
      <c r="FG212" s="59" t="s">
        <v>2551</v>
      </c>
      <c r="FH212" s="59" t="s">
        <v>2552</v>
      </c>
      <c r="FI212" s="59" t="s">
        <v>2553</v>
      </c>
      <c r="FJ212" s="59" t="s">
        <v>2554</v>
      </c>
      <c r="FK212" s="59" t="s">
        <v>2555</v>
      </c>
      <c r="FL212" s="59" t="s">
        <v>2545</v>
      </c>
      <c r="FM212" s="59" t="s">
        <v>2546</v>
      </c>
      <c r="FN212" s="59" t="s">
        <v>2547</v>
      </c>
      <c r="FO212" s="59" t="s">
        <v>2548</v>
      </c>
      <c r="FP212" s="59" t="s">
        <v>2549</v>
      </c>
      <c r="FQ212" s="59" t="s">
        <v>2550</v>
      </c>
      <c r="FR212" s="59" t="s">
        <v>2551</v>
      </c>
      <c r="FS212" s="59" t="s">
        <v>2552</v>
      </c>
      <c r="FT212" s="59" t="s">
        <v>2553</v>
      </c>
      <c r="FU212" s="59" t="s">
        <v>2554</v>
      </c>
      <c r="FV212" s="59" t="s">
        <v>2555</v>
      </c>
      <c r="FW212" s="59" t="s">
        <v>2545</v>
      </c>
      <c r="FX212" s="59" t="s">
        <v>2546</v>
      </c>
      <c r="FY212" s="59" t="s">
        <v>2547</v>
      </c>
      <c r="FZ212" s="59" t="s">
        <v>2548</v>
      </c>
      <c r="GA212" s="59" t="s">
        <v>2549</v>
      </c>
      <c r="GB212" s="59" t="s">
        <v>2550</v>
      </c>
      <c r="GC212" s="59" t="s">
        <v>2551</v>
      </c>
      <c r="GD212" s="59" t="s">
        <v>2552</v>
      </c>
      <c r="GE212" s="63" t="s">
        <v>2553</v>
      </c>
      <c r="GF212" s="63" t="s">
        <v>2554</v>
      </c>
      <c r="GG212" s="61" t="s">
        <v>2555</v>
      </c>
      <c r="GH212" s="52"/>
      <c r="GI212" s="62" t="s">
        <v>2544</v>
      </c>
      <c r="GJ212" s="52"/>
      <c r="GK212" s="62"/>
      <c r="GL212" s="64"/>
    </row>
    <row r="213" spans="1:194" ht="20.25" customHeight="1" thickBot="1" x14ac:dyDescent="0.25">
      <c r="A213" s="13"/>
      <c r="B213" s="66" t="s">
        <v>2556</v>
      </c>
      <c r="C213" s="67" t="s">
        <v>31</v>
      </c>
      <c r="D213" s="68">
        <v>3</v>
      </c>
      <c r="E213" s="69">
        <f t="shared" ref="E213:L213" si="576">IFERROR(E211 + E212, 0)</f>
        <v>0</v>
      </c>
      <c r="F213" s="69">
        <f t="shared" si="576"/>
        <v>0</v>
      </c>
      <c r="G213" s="69">
        <f t="shared" si="576"/>
        <v>0</v>
      </c>
      <c r="H213" s="69">
        <f t="shared" si="576"/>
        <v>0</v>
      </c>
      <c r="I213" s="69">
        <f t="shared" si="576"/>
        <v>0</v>
      </c>
      <c r="J213" s="69">
        <f t="shared" si="576"/>
        <v>0</v>
      </c>
      <c r="K213" s="69">
        <f t="shared" si="576"/>
        <v>0</v>
      </c>
      <c r="L213" s="69">
        <f t="shared" si="576"/>
        <v>0</v>
      </c>
      <c r="M213" s="69">
        <f>IFERROR(M211 + M212, 0)</f>
        <v>0</v>
      </c>
      <c r="N213" s="69">
        <f>IFERROR(N211 + N212, 0)</f>
        <v>0</v>
      </c>
      <c r="O213" s="69">
        <f>IFERROR(SUM(E213:N213), 0)</f>
        <v>0</v>
      </c>
      <c r="P213" s="69">
        <f t="shared" ref="P213:Y213" si="577">IFERROR(P211 + P212, 0)</f>
        <v>0</v>
      </c>
      <c r="Q213" s="69">
        <f t="shared" si="577"/>
        <v>0</v>
      </c>
      <c r="R213" s="69">
        <f t="shared" si="577"/>
        <v>0</v>
      </c>
      <c r="S213" s="69">
        <f t="shared" si="577"/>
        <v>0</v>
      </c>
      <c r="T213" s="69">
        <f t="shared" si="577"/>
        <v>0</v>
      </c>
      <c r="U213" s="69">
        <f t="shared" si="577"/>
        <v>0</v>
      </c>
      <c r="V213" s="69">
        <f t="shared" si="577"/>
        <v>0</v>
      </c>
      <c r="W213" s="69">
        <f t="shared" si="577"/>
        <v>0</v>
      </c>
      <c r="X213" s="69">
        <f t="shared" si="577"/>
        <v>0</v>
      </c>
      <c r="Y213" s="69">
        <f t="shared" si="577"/>
        <v>0</v>
      </c>
      <c r="Z213" s="69">
        <f>IFERROR(SUM(P213:Y213), 0)</f>
        <v>0</v>
      </c>
      <c r="AA213" s="69">
        <f t="shared" ref="AA213:AJ213" si="578">IFERROR(AA211 + AA212, 0)</f>
        <v>0</v>
      </c>
      <c r="AB213" s="69">
        <f t="shared" si="578"/>
        <v>0</v>
      </c>
      <c r="AC213" s="69">
        <f t="shared" si="578"/>
        <v>0</v>
      </c>
      <c r="AD213" s="69">
        <f t="shared" si="578"/>
        <v>3.5</v>
      </c>
      <c r="AE213" s="69">
        <f t="shared" si="578"/>
        <v>0</v>
      </c>
      <c r="AF213" s="69">
        <f t="shared" si="578"/>
        <v>0</v>
      </c>
      <c r="AG213" s="69">
        <f t="shared" si="578"/>
        <v>0</v>
      </c>
      <c r="AH213" s="69">
        <f t="shared" si="578"/>
        <v>0</v>
      </c>
      <c r="AI213" s="69">
        <f t="shared" si="578"/>
        <v>0</v>
      </c>
      <c r="AJ213" s="69">
        <f t="shared" si="578"/>
        <v>0</v>
      </c>
      <c r="AK213" s="69">
        <f>IFERROR(SUM(AA213:AJ213), 0)</f>
        <v>3.5</v>
      </c>
      <c r="AL213" s="69">
        <f t="shared" ref="AL213:AU213" si="579">IFERROR(AL211 + AL212, 0)</f>
        <v>0</v>
      </c>
      <c r="AM213" s="69">
        <f t="shared" si="579"/>
        <v>0</v>
      </c>
      <c r="AN213" s="69">
        <f t="shared" si="579"/>
        <v>0</v>
      </c>
      <c r="AO213" s="69">
        <f t="shared" si="579"/>
        <v>14.245000000000001</v>
      </c>
      <c r="AP213" s="69">
        <f t="shared" si="579"/>
        <v>0</v>
      </c>
      <c r="AQ213" s="69">
        <f t="shared" si="579"/>
        <v>0</v>
      </c>
      <c r="AR213" s="69">
        <f t="shared" si="579"/>
        <v>0</v>
      </c>
      <c r="AS213" s="69">
        <f t="shared" si="579"/>
        <v>0</v>
      </c>
      <c r="AT213" s="69">
        <f t="shared" si="579"/>
        <v>0</v>
      </c>
      <c r="AU213" s="69">
        <f t="shared" si="579"/>
        <v>0</v>
      </c>
      <c r="AV213" s="69">
        <f>IFERROR(SUM(AL213:AU213), 0)</f>
        <v>14.245000000000001</v>
      </c>
      <c r="AW213" s="69">
        <f t="shared" ref="AW213:BF213" si="580">IFERROR(AW211 + AW212, 0)</f>
        <v>0</v>
      </c>
      <c r="AX213" s="69">
        <f t="shared" si="580"/>
        <v>0</v>
      </c>
      <c r="AY213" s="69">
        <f t="shared" si="580"/>
        <v>0</v>
      </c>
      <c r="AZ213" s="69">
        <f t="shared" si="580"/>
        <v>14.384000000000002</v>
      </c>
      <c r="BA213" s="69">
        <f t="shared" si="580"/>
        <v>0</v>
      </c>
      <c r="BB213" s="69">
        <f t="shared" si="580"/>
        <v>0</v>
      </c>
      <c r="BC213" s="69">
        <f t="shared" si="580"/>
        <v>0</v>
      </c>
      <c r="BD213" s="69">
        <f t="shared" si="580"/>
        <v>0</v>
      </c>
      <c r="BE213" s="69">
        <f t="shared" si="580"/>
        <v>0</v>
      </c>
      <c r="BF213" s="69">
        <f t="shared" si="580"/>
        <v>0</v>
      </c>
      <c r="BG213" s="69">
        <f>IFERROR(SUM(AW213:BF213), 0)</f>
        <v>14.384000000000002</v>
      </c>
      <c r="BH213" s="69">
        <f t="shared" ref="BH213:BQ213" si="581">IFERROR(BH211 + BH212, 0)</f>
        <v>0</v>
      </c>
      <c r="BI213" s="69">
        <f t="shared" si="581"/>
        <v>0</v>
      </c>
      <c r="BJ213" s="69">
        <f t="shared" si="581"/>
        <v>0</v>
      </c>
      <c r="BK213" s="69">
        <f t="shared" si="581"/>
        <v>12.023</v>
      </c>
      <c r="BL213" s="69">
        <f t="shared" si="581"/>
        <v>0</v>
      </c>
      <c r="BM213" s="69">
        <f t="shared" si="581"/>
        <v>0</v>
      </c>
      <c r="BN213" s="69">
        <f t="shared" si="581"/>
        <v>0</v>
      </c>
      <c r="BO213" s="69">
        <f t="shared" si="581"/>
        <v>0</v>
      </c>
      <c r="BP213" s="69">
        <f t="shared" si="581"/>
        <v>0</v>
      </c>
      <c r="BQ213" s="69">
        <f t="shared" si="581"/>
        <v>0</v>
      </c>
      <c r="BR213" s="69">
        <f>IFERROR(SUM(BH213:BQ213), 0)</f>
        <v>12.023</v>
      </c>
      <c r="BS213" s="69">
        <f t="shared" ref="BS213:CB213" si="582">IFERROR(BS211 + BS212, 0)</f>
        <v>0</v>
      </c>
      <c r="BT213" s="69">
        <f t="shared" si="582"/>
        <v>0</v>
      </c>
      <c r="BU213" s="69">
        <f t="shared" si="582"/>
        <v>0</v>
      </c>
      <c r="BV213" s="69">
        <f t="shared" si="582"/>
        <v>7.4430000000000005</v>
      </c>
      <c r="BW213" s="69">
        <f t="shared" si="582"/>
        <v>0</v>
      </c>
      <c r="BX213" s="69">
        <f t="shared" si="582"/>
        <v>0</v>
      </c>
      <c r="BY213" s="69">
        <f t="shared" si="582"/>
        <v>0</v>
      </c>
      <c r="BZ213" s="69">
        <f t="shared" si="582"/>
        <v>0</v>
      </c>
      <c r="CA213" s="69">
        <f t="shared" si="582"/>
        <v>0</v>
      </c>
      <c r="CB213" s="69">
        <f t="shared" si="582"/>
        <v>0</v>
      </c>
      <c r="CC213" s="69">
        <f>IFERROR(SUM(BS213:CB213), 0)</f>
        <v>7.4430000000000005</v>
      </c>
      <c r="CD213" s="69">
        <f t="shared" ref="CD213:CM213" si="583">IFERROR(CD211 + CD212, 0)</f>
        <v>0</v>
      </c>
      <c r="CE213" s="69">
        <f t="shared" si="583"/>
        <v>0</v>
      </c>
      <c r="CF213" s="69">
        <f t="shared" si="583"/>
        <v>0</v>
      </c>
      <c r="CG213" s="69">
        <f t="shared" si="583"/>
        <v>7.7700000000000005</v>
      </c>
      <c r="CH213" s="69">
        <f t="shared" si="583"/>
        <v>0</v>
      </c>
      <c r="CI213" s="69">
        <f t="shared" si="583"/>
        <v>0</v>
      </c>
      <c r="CJ213" s="69">
        <f t="shared" si="583"/>
        <v>0</v>
      </c>
      <c r="CK213" s="69">
        <f t="shared" si="583"/>
        <v>0</v>
      </c>
      <c r="CL213" s="72">
        <f t="shared" si="583"/>
        <v>0</v>
      </c>
      <c r="CM213" s="72">
        <f t="shared" si="583"/>
        <v>0</v>
      </c>
      <c r="CN213" s="70">
        <f>IFERROR(SUM(CD213:CM213), 0)</f>
        <v>7.7700000000000005</v>
      </c>
      <c r="CO213" s="52"/>
      <c r="CP213" s="71" t="s">
        <v>2557</v>
      </c>
      <c r="CQ213" s="52"/>
      <c r="CR213" s="71"/>
      <c r="CS213" s="64"/>
      <c r="CT213" s="64"/>
      <c r="CU213" s="66" t="s">
        <v>2556</v>
      </c>
      <c r="CV213" s="67" t="s">
        <v>31</v>
      </c>
      <c r="CW213" s="68">
        <v>3</v>
      </c>
      <c r="CX213" s="69" t="s">
        <v>2558</v>
      </c>
      <c r="CY213" s="69" t="s">
        <v>2559</v>
      </c>
      <c r="CZ213" s="69" t="s">
        <v>2560</v>
      </c>
      <c r="DA213" s="69" t="s">
        <v>2561</v>
      </c>
      <c r="DB213" s="69" t="s">
        <v>2562</v>
      </c>
      <c r="DC213" s="69" t="s">
        <v>2563</v>
      </c>
      <c r="DD213" s="69" t="s">
        <v>2564</v>
      </c>
      <c r="DE213" s="69" t="s">
        <v>2565</v>
      </c>
      <c r="DF213" s="69" t="s">
        <v>2566</v>
      </c>
      <c r="DG213" s="69" t="s">
        <v>2567</v>
      </c>
      <c r="DH213" s="69" t="s">
        <v>2568</v>
      </c>
      <c r="DI213" s="69" t="s">
        <v>2558</v>
      </c>
      <c r="DJ213" s="69" t="s">
        <v>2559</v>
      </c>
      <c r="DK213" s="69" t="s">
        <v>2560</v>
      </c>
      <c r="DL213" s="69" t="s">
        <v>2561</v>
      </c>
      <c r="DM213" s="69" t="s">
        <v>2562</v>
      </c>
      <c r="DN213" s="69" t="s">
        <v>2563</v>
      </c>
      <c r="DO213" s="69" t="s">
        <v>2564</v>
      </c>
      <c r="DP213" s="69" t="s">
        <v>2565</v>
      </c>
      <c r="DQ213" s="69" t="s">
        <v>2566</v>
      </c>
      <c r="DR213" s="69" t="s">
        <v>2567</v>
      </c>
      <c r="DS213" s="69" t="s">
        <v>2568</v>
      </c>
      <c r="DT213" s="69" t="s">
        <v>2558</v>
      </c>
      <c r="DU213" s="69" t="s">
        <v>2559</v>
      </c>
      <c r="DV213" s="69" t="s">
        <v>2560</v>
      </c>
      <c r="DW213" s="69" t="s">
        <v>2561</v>
      </c>
      <c r="DX213" s="69" t="s">
        <v>2562</v>
      </c>
      <c r="DY213" s="69" t="s">
        <v>2563</v>
      </c>
      <c r="DZ213" s="69" t="s">
        <v>2564</v>
      </c>
      <c r="EA213" s="69" t="s">
        <v>2565</v>
      </c>
      <c r="EB213" s="69" t="s">
        <v>2566</v>
      </c>
      <c r="EC213" s="69" t="s">
        <v>2567</v>
      </c>
      <c r="ED213" s="69" t="s">
        <v>2568</v>
      </c>
      <c r="EE213" s="69" t="s">
        <v>2558</v>
      </c>
      <c r="EF213" s="69" t="s">
        <v>2559</v>
      </c>
      <c r="EG213" s="69" t="s">
        <v>2560</v>
      </c>
      <c r="EH213" s="69" t="s">
        <v>2561</v>
      </c>
      <c r="EI213" s="69" t="s">
        <v>2562</v>
      </c>
      <c r="EJ213" s="69" t="s">
        <v>2563</v>
      </c>
      <c r="EK213" s="69" t="s">
        <v>2564</v>
      </c>
      <c r="EL213" s="69" t="s">
        <v>2565</v>
      </c>
      <c r="EM213" s="69" t="s">
        <v>2566</v>
      </c>
      <c r="EN213" s="69" t="s">
        <v>2567</v>
      </c>
      <c r="EO213" s="69" t="s">
        <v>2568</v>
      </c>
      <c r="EP213" s="69" t="s">
        <v>2558</v>
      </c>
      <c r="EQ213" s="69" t="s">
        <v>2559</v>
      </c>
      <c r="ER213" s="69" t="s">
        <v>2560</v>
      </c>
      <c r="ES213" s="69" t="s">
        <v>2561</v>
      </c>
      <c r="ET213" s="69" t="s">
        <v>2562</v>
      </c>
      <c r="EU213" s="69" t="s">
        <v>2563</v>
      </c>
      <c r="EV213" s="69" t="s">
        <v>2564</v>
      </c>
      <c r="EW213" s="69" t="s">
        <v>2565</v>
      </c>
      <c r="EX213" s="69" t="s">
        <v>2566</v>
      </c>
      <c r="EY213" s="69" t="s">
        <v>2567</v>
      </c>
      <c r="EZ213" s="69" t="s">
        <v>2568</v>
      </c>
      <c r="FA213" s="69" t="s">
        <v>2558</v>
      </c>
      <c r="FB213" s="69" t="s">
        <v>2559</v>
      </c>
      <c r="FC213" s="69" t="s">
        <v>2560</v>
      </c>
      <c r="FD213" s="69" t="s">
        <v>2561</v>
      </c>
      <c r="FE213" s="69" t="s">
        <v>2562</v>
      </c>
      <c r="FF213" s="69" t="s">
        <v>2563</v>
      </c>
      <c r="FG213" s="69" t="s">
        <v>2564</v>
      </c>
      <c r="FH213" s="69" t="s">
        <v>2565</v>
      </c>
      <c r="FI213" s="69" t="s">
        <v>2566</v>
      </c>
      <c r="FJ213" s="69" t="s">
        <v>2567</v>
      </c>
      <c r="FK213" s="69" t="s">
        <v>2568</v>
      </c>
      <c r="FL213" s="69" t="s">
        <v>2558</v>
      </c>
      <c r="FM213" s="69" t="s">
        <v>2559</v>
      </c>
      <c r="FN213" s="69" t="s">
        <v>2560</v>
      </c>
      <c r="FO213" s="69" t="s">
        <v>2561</v>
      </c>
      <c r="FP213" s="69" t="s">
        <v>2562</v>
      </c>
      <c r="FQ213" s="69" t="s">
        <v>2563</v>
      </c>
      <c r="FR213" s="69" t="s">
        <v>2564</v>
      </c>
      <c r="FS213" s="69" t="s">
        <v>2565</v>
      </c>
      <c r="FT213" s="69" t="s">
        <v>2566</v>
      </c>
      <c r="FU213" s="69" t="s">
        <v>2567</v>
      </c>
      <c r="FV213" s="69" t="s">
        <v>2568</v>
      </c>
      <c r="FW213" s="69" t="s">
        <v>2558</v>
      </c>
      <c r="FX213" s="69" t="s">
        <v>2559</v>
      </c>
      <c r="FY213" s="69" t="s">
        <v>2560</v>
      </c>
      <c r="FZ213" s="69" t="s">
        <v>2561</v>
      </c>
      <c r="GA213" s="69" t="s">
        <v>2562</v>
      </c>
      <c r="GB213" s="69" t="s">
        <v>2563</v>
      </c>
      <c r="GC213" s="69" t="s">
        <v>2564</v>
      </c>
      <c r="GD213" s="69" t="s">
        <v>2565</v>
      </c>
      <c r="GE213" s="72" t="s">
        <v>2566</v>
      </c>
      <c r="GF213" s="72" t="s">
        <v>2567</v>
      </c>
      <c r="GG213" s="70" t="s">
        <v>2568</v>
      </c>
      <c r="GH213" s="52"/>
      <c r="GI213" s="71" t="s">
        <v>2557</v>
      </c>
      <c r="GJ213" s="52"/>
      <c r="GK213" s="71"/>
      <c r="GL213" s="64"/>
    </row>
    <row r="214" spans="1:194" ht="20.25" customHeight="1" thickTop="1" x14ac:dyDescent="0.2"/>
  </sheetData>
  <sheetProtection algorithmName="SHA-512" hashValue="uKWV2DBm8bxN7SMtsEPKRD/JfgA3skzqDYv4Ft/0DRh/qKH5fJryhiB3GpoL1ap5Vjq9c9zYtuKw6TewV9fDrw==" saltValue="iiHlpSdBjP4UbgVu9cRf6Q==" spinCount="100000" sheet="1" formatCells="0" formatColumns="0" formatRows="0" insertHyperlinks="0" sort="0" autoFilter="0" pivotTables="0"/>
  <mergeCells count="106">
    <mergeCell ref="FL7:FV7"/>
    <mergeCell ref="FW7:GG7"/>
    <mergeCell ref="CX7:DH7"/>
    <mergeCell ref="DI7:DS7"/>
    <mergeCell ref="DT7:ED7"/>
    <mergeCell ref="EE7:EO7"/>
    <mergeCell ref="EP7:EZ7"/>
    <mergeCell ref="FA7:FK7"/>
    <mergeCell ref="P7:Z7"/>
    <mergeCell ref="AA7:AK7"/>
    <mergeCell ref="AL7:AV7"/>
    <mergeCell ref="AW7:BG7"/>
    <mergeCell ref="BH7:BR7"/>
    <mergeCell ref="BS7:CC7"/>
    <mergeCell ref="GB5:GD5"/>
    <mergeCell ref="GE5:GE6"/>
    <mergeCell ref="GF5:GF6"/>
    <mergeCell ref="GG5:GG6"/>
    <mergeCell ref="GI5:GI7"/>
    <mergeCell ref="GK5:GK7"/>
    <mergeCell ref="FL5:FP5"/>
    <mergeCell ref="FQ5:FS5"/>
    <mergeCell ref="FT5:FT6"/>
    <mergeCell ref="FU5:FU6"/>
    <mergeCell ref="FV5:FV6"/>
    <mergeCell ref="FW5:GA5"/>
    <mergeCell ref="EZ5:EZ6"/>
    <mergeCell ref="FA5:FE5"/>
    <mergeCell ref="FF5:FH5"/>
    <mergeCell ref="FI5:FI6"/>
    <mergeCell ref="FJ5:FJ6"/>
    <mergeCell ref="FK5:FK6"/>
    <mergeCell ref="EN5:EN6"/>
    <mergeCell ref="EO5:EO6"/>
    <mergeCell ref="EP5:ET5"/>
    <mergeCell ref="EU5:EW5"/>
    <mergeCell ref="EX5:EX6"/>
    <mergeCell ref="EY5:EY6"/>
    <mergeCell ref="EB5:EB6"/>
    <mergeCell ref="EC5:EC6"/>
    <mergeCell ref="ED5:ED6"/>
    <mergeCell ref="EE5:EI5"/>
    <mergeCell ref="EJ5:EL5"/>
    <mergeCell ref="EM5:EM6"/>
    <mergeCell ref="DN5:DP5"/>
    <mergeCell ref="DQ5:DQ6"/>
    <mergeCell ref="DR5:DR6"/>
    <mergeCell ref="DS5:DS6"/>
    <mergeCell ref="DT5:DX5"/>
    <mergeCell ref="DY5:EA5"/>
    <mergeCell ref="CX5:DB5"/>
    <mergeCell ref="DC5:DE5"/>
    <mergeCell ref="DF5:DF6"/>
    <mergeCell ref="DG5:DG6"/>
    <mergeCell ref="DH5:DH6"/>
    <mergeCell ref="DI5:DM5"/>
    <mergeCell ref="CN5:CN6"/>
    <mergeCell ref="CP5:CP7"/>
    <mergeCell ref="CR5:CR7"/>
    <mergeCell ref="CU5:CU7"/>
    <mergeCell ref="CV5:CV7"/>
    <mergeCell ref="CW5:CW7"/>
    <mergeCell ref="CD7:CN7"/>
    <mergeCell ref="CB5:CB6"/>
    <mergeCell ref="CC5:CC6"/>
    <mergeCell ref="CD5:CH5"/>
    <mergeCell ref="CI5:CK5"/>
    <mergeCell ref="CL5:CL6"/>
    <mergeCell ref="CM5:CM6"/>
    <mergeCell ref="BP5:BP6"/>
    <mergeCell ref="BQ5:BQ6"/>
    <mergeCell ref="BR5:BR6"/>
    <mergeCell ref="BS5:BW5"/>
    <mergeCell ref="BX5:BZ5"/>
    <mergeCell ref="CA5:CA6"/>
    <mergeCell ref="BB5:BD5"/>
    <mergeCell ref="BE5:BE6"/>
    <mergeCell ref="BF5:BF6"/>
    <mergeCell ref="BG5:BG6"/>
    <mergeCell ref="BH5:BL5"/>
    <mergeCell ref="BM5:BO5"/>
    <mergeCell ref="AL5:AP5"/>
    <mergeCell ref="AQ5:AS5"/>
    <mergeCell ref="AT5:AT6"/>
    <mergeCell ref="AU5:AU6"/>
    <mergeCell ref="AV5:AV6"/>
    <mergeCell ref="AW5:BA5"/>
    <mergeCell ref="Z5:Z6"/>
    <mergeCell ref="AA5:AE5"/>
    <mergeCell ref="AF5:AH5"/>
    <mergeCell ref="AI5:AI6"/>
    <mergeCell ref="AJ5:AJ6"/>
    <mergeCell ref="AK5:AK6"/>
    <mergeCell ref="N5:N6"/>
    <mergeCell ref="O5:O6"/>
    <mergeCell ref="P5:T5"/>
    <mergeCell ref="U5:W5"/>
    <mergeCell ref="X5:X6"/>
    <mergeCell ref="Y5:Y6"/>
    <mergeCell ref="B5:B7"/>
    <mergeCell ref="C5:C7"/>
    <mergeCell ref="D5:D7"/>
    <mergeCell ref="E5:I5"/>
    <mergeCell ref="J5:L5"/>
    <mergeCell ref="M5:M6"/>
    <mergeCell ref="E7:O7"/>
  </mergeCells>
  <pageMargins left="0.7" right="0.7" top="0.75" bottom="0.75" header="0.3" footer="0.3"/>
  <pageSetup paperSize="8" scale="12" orientation="portrait" r:id="rId1"/>
  <headerFooter>
    <oddHeader>&amp;L&amp;F&amp;CSheet: &amp;A&amp;ROFFICIAL</oddHeader>
    <oddFooter>&amp;LPrinted on: &amp;D at &amp;T&amp;CPage &amp;P of &amp;N&amp;ROfwat</oddFooter>
  </headerFooter>
  <rowBreaks count="1" manualBreakCount="1">
    <brk id="164" min="1" max="2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C0680-962F-42FD-95DC-98E2538F8C3C}">
  <sheetPr>
    <tabColor rgb="FF0070C0"/>
    <pageSetUpPr fitToPage="1"/>
  </sheetPr>
  <dimension ref="A1:FT214"/>
  <sheetViews>
    <sheetView zoomScale="55" zoomScaleNormal="55" workbookViewId="0">
      <selection activeCell="J195" sqref="J195"/>
    </sheetView>
  </sheetViews>
  <sheetFormatPr defaultColWidth="10.28515625" defaultRowHeight="20.25" customHeight="1" x14ac:dyDescent="0.2"/>
  <cols>
    <col min="1" max="1" width="1.85546875" style="12" customWidth="1"/>
    <col min="2" max="2" width="120.5703125" style="12" customWidth="1"/>
    <col min="3" max="3" width="6.7109375" style="12" customWidth="1"/>
    <col min="4" max="4" width="10.85546875" style="12" customWidth="1"/>
    <col min="5" max="76" width="12.85546875" style="12" customWidth="1"/>
    <col min="77" max="77" width="11.5703125" style="12" customWidth="1"/>
    <col min="78" max="78" width="14.5703125" style="12" customWidth="1"/>
    <col min="79" max="79" width="13.85546875" style="12" customWidth="1"/>
    <col min="80" max="80" width="10.5703125" style="12" customWidth="1"/>
    <col min="81" max="84" width="10.28515625" style="12"/>
    <col min="85" max="85" width="10.28515625" style="12" customWidth="1"/>
    <col min="86" max="86" width="13.5703125" style="12" customWidth="1"/>
    <col min="87" max="87" width="10.28515625" style="12" customWidth="1"/>
    <col min="88" max="89" width="12.42578125" style="12" customWidth="1"/>
    <col min="90" max="90" width="10.28515625" style="12" customWidth="1"/>
    <col min="91" max="91" width="129.7109375" style="12" bestFit="1" customWidth="1"/>
    <col min="92" max="16384" width="10.28515625" style="12"/>
  </cols>
  <sheetData>
    <row r="1" spans="1:176" s="8" customFormat="1" ht="18.75" x14ac:dyDescent="0.25">
      <c r="A1" s="5"/>
      <c r="B1" s="88" t="s">
        <v>2826</v>
      </c>
      <c r="C1" s="88"/>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5"/>
      <c r="CH1" s="5"/>
      <c r="CI1" s="5"/>
      <c r="CJ1" s="5"/>
      <c r="CL1" s="5"/>
      <c r="CM1" s="6" t="s">
        <v>1</v>
      </c>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row>
    <row r="2" spans="1:176" s="8" customFormat="1" ht="18.75" x14ac:dyDescent="0.25">
      <c r="A2" s="5"/>
      <c r="B2" s="88" t="e">
        <f ca="1">INDIRECT("Validation!B5")</f>
        <v>#REF!</v>
      </c>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5"/>
      <c r="CH2" s="5"/>
      <c r="CI2" s="5"/>
      <c r="CJ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row>
    <row r="3" spans="1:176" s="8" customFormat="1" ht="20.25" customHeight="1" x14ac:dyDescent="0.3">
      <c r="A3" s="5"/>
      <c r="B3" s="10" t="s">
        <v>2827</v>
      </c>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5"/>
      <c r="CH3" s="5"/>
      <c r="CI3" s="5"/>
      <c r="CJ3" s="5"/>
      <c r="CL3" s="5"/>
      <c r="CM3" s="10" t="s">
        <v>2827</v>
      </c>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c r="DV3" s="138"/>
      <c r="DW3" s="138"/>
      <c r="DX3" s="138"/>
      <c r="DY3" s="138"/>
      <c r="DZ3" s="138"/>
      <c r="EA3" s="138"/>
      <c r="EB3" s="138"/>
      <c r="EC3" s="138"/>
      <c r="ED3" s="138"/>
      <c r="EE3" s="138"/>
      <c r="EF3" s="138"/>
      <c r="EG3" s="138"/>
      <c r="EH3" s="138"/>
      <c r="EI3" s="138"/>
      <c r="EJ3" s="138"/>
      <c r="EK3" s="138"/>
      <c r="EL3" s="138"/>
      <c r="EM3" s="138"/>
      <c r="EN3" s="138"/>
      <c r="EO3" s="138"/>
      <c r="EP3" s="138"/>
      <c r="EQ3" s="138"/>
      <c r="ER3" s="138"/>
      <c r="ES3" s="138"/>
      <c r="ET3" s="138"/>
      <c r="EU3" s="138"/>
      <c r="EV3" s="138"/>
      <c r="EW3" s="138"/>
      <c r="EX3" s="138"/>
      <c r="EY3" s="138"/>
      <c r="EZ3" s="138"/>
      <c r="FA3" s="138"/>
      <c r="FB3" s="138"/>
      <c r="FC3" s="138"/>
      <c r="FD3" s="138"/>
      <c r="FE3" s="138"/>
      <c r="FF3" s="138"/>
      <c r="FG3" s="138"/>
      <c r="FH3" s="138"/>
      <c r="FI3" s="138"/>
      <c r="FJ3" s="138"/>
      <c r="FK3" s="138"/>
      <c r="FL3" s="138"/>
      <c r="FM3" s="138"/>
      <c r="FN3" s="138"/>
      <c r="FO3" s="138"/>
      <c r="FP3" s="138"/>
      <c r="FQ3" s="138"/>
      <c r="FR3" s="138"/>
      <c r="FS3" s="138"/>
    </row>
    <row r="4" spans="1:176" ht="20.25" customHeight="1" thickBot="1" x14ac:dyDescent="0.25">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H4" s="11"/>
      <c r="CI4" s="11"/>
      <c r="CJ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row>
    <row r="5" spans="1:176" ht="20.25" customHeight="1" thickTop="1" x14ac:dyDescent="0.2">
      <c r="A5" s="13"/>
      <c r="B5" s="93" t="s">
        <v>3</v>
      </c>
      <c r="C5" s="94" t="s">
        <v>4</v>
      </c>
      <c r="D5" s="94" t="s">
        <v>5</v>
      </c>
      <c r="E5" s="139" t="s">
        <v>6</v>
      </c>
      <c r="F5" s="140"/>
      <c r="G5" s="140"/>
      <c r="H5" s="140"/>
      <c r="I5" s="141"/>
      <c r="J5" s="139" t="s">
        <v>7</v>
      </c>
      <c r="K5" s="140"/>
      <c r="L5" s="141"/>
      <c r="M5" s="142" t="s">
        <v>2828</v>
      </c>
      <c r="N5" s="142" t="s">
        <v>10</v>
      </c>
      <c r="O5" s="139" t="s">
        <v>6</v>
      </c>
      <c r="P5" s="140"/>
      <c r="Q5" s="140"/>
      <c r="R5" s="140"/>
      <c r="S5" s="141"/>
      <c r="T5" s="139" t="s">
        <v>7</v>
      </c>
      <c r="U5" s="140"/>
      <c r="V5" s="141"/>
      <c r="W5" s="142" t="s">
        <v>2828</v>
      </c>
      <c r="X5" s="142" t="s">
        <v>10</v>
      </c>
      <c r="Y5" s="139" t="s">
        <v>6</v>
      </c>
      <c r="Z5" s="140"/>
      <c r="AA5" s="140"/>
      <c r="AB5" s="140"/>
      <c r="AC5" s="141"/>
      <c r="AD5" s="139" t="s">
        <v>7</v>
      </c>
      <c r="AE5" s="140"/>
      <c r="AF5" s="141"/>
      <c r="AG5" s="142" t="s">
        <v>2828</v>
      </c>
      <c r="AH5" s="142" t="s">
        <v>10</v>
      </c>
      <c r="AI5" s="139" t="s">
        <v>6</v>
      </c>
      <c r="AJ5" s="140"/>
      <c r="AK5" s="140"/>
      <c r="AL5" s="140"/>
      <c r="AM5" s="141"/>
      <c r="AN5" s="139" t="s">
        <v>7</v>
      </c>
      <c r="AO5" s="140"/>
      <c r="AP5" s="141"/>
      <c r="AQ5" s="142" t="s">
        <v>2828</v>
      </c>
      <c r="AR5" s="142" t="s">
        <v>10</v>
      </c>
      <c r="AS5" s="139" t="s">
        <v>6</v>
      </c>
      <c r="AT5" s="140"/>
      <c r="AU5" s="140"/>
      <c r="AV5" s="140"/>
      <c r="AW5" s="141"/>
      <c r="AX5" s="139" t="s">
        <v>7</v>
      </c>
      <c r="AY5" s="140"/>
      <c r="AZ5" s="141"/>
      <c r="BA5" s="142" t="s">
        <v>2828</v>
      </c>
      <c r="BB5" s="142" t="s">
        <v>10</v>
      </c>
      <c r="BC5" s="139" t="s">
        <v>6</v>
      </c>
      <c r="BD5" s="140"/>
      <c r="BE5" s="140"/>
      <c r="BF5" s="140"/>
      <c r="BG5" s="141"/>
      <c r="BH5" s="139" t="s">
        <v>7</v>
      </c>
      <c r="BI5" s="140"/>
      <c r="BJ5" s="141"/>
      <c r="BK5" s="142" t="s">
        <v>2828</v>
      </c>
      <c r="BL5" s="142" t="s">
        <v>10</v>
      </c>
      <c r="BM5" s="139" t="s">
        <v>6</v>
      </c>
      <c r="BN5" s="140"/>
      <c r="BO5" s="140"/>
      <c r="BP5" s="140"/>
      <c r="BQ5" s="141"/>
      <c r="BR5" s="139" t="s">
        <v>7</v>
      </c>
      <c r="BS5" s="140"/>
      <c r="BT5" s="141"/>
      <c r="BU5" s="142" t="s">
        <v>2828</v>
      </c>
      <c r="BV5" s="142" t="s">
        <v>10</v>
      </c>
      <c r="BW5" s="139" t="s">
        <v>6</v>
      </c>
      <c r="BX5" s="140"/>
      <c r="BY5" s="140"/>
      <c r="BZ5" s="140"/>
      <c r="CA5" s="141"/>
      <c r="CB5" s="139" t="s">
        <v>7</v>
      </c>
      <c r="CC5" s="140"/>
      <c r="CD5" s="141"/>
      <c r="CE5" s="142" t="s">
        <v>2828</v>
      </c>
      <c r="CF5" s="143" t="s">
        <v>10</v>
      </c>
      <c r="CG5" s="144"/>
      <c r="CH5" s="98" t="s">
        <v>11</v>
      </c>
      <c r="CI5" s="144"/>
      <c r="CJ5" s="98" t="s">
        <v>12</v>
      </c>
      <c r="CK5" s="145"/>
      <c r="CL5" s="13"/>
      <c r="CM5" s="93" t="s">
        <v>3</v>
      </c>
      <c r="CN5" s="94" t="s">
        <v>4</v>
      </c>
      <c r="CO5" s="94" t="s">
        <v>5</v>
      </c>
      <c r="CP5" s="139" t="s">
        <v>6</v>
      </c>
      <c r="CQ5" s="140"/>
      <c r="CR5" s="140"/>
      <c r="CS5" s="140"/>
      <c r="CT5" s="141"/>
      <c r="CU5" s="139" t="s">
        <v>7</v>
      </c>
      <c r="CV5" s="140"/>
      <c r="CW5" s="141"/>
      <c r="CX5" s="142" t="s">
        <v>2828</v>
      </c>
      <c r="CY5" s="142" t="s">
        <v>10</v>
      </c>
      <c r="CZ5" s="139" t="s">
        <v>6</v>
      </c>
      <c r="DA5" s="140"/>
      <c r="DB5" s="140"/>
      <c r="DC5" s="140"/>
      <c r="DD5" s="141"/>
      <c r="DE5" s="139" t="s">
        <v>7</v>
      </c>
      <c r="DF5" s="140"/>
      <c r="DG5" s="141"/>
      <c r="DH5" s="142" t="s">
        <v>2828</v>
      </c>
      <c r="DI5" s="142" t="s">
        <v>10</v>
      </c>
      <c r="DJ5" s="139" t="s">
        <v>6</v>
      </c>
      <c r="DK5" s="140"/>
      <c r="DL5" s="140"/>
      <c r="DM5" s="140"/>
      <c r="DN5" s="141"/>
      <c r="DO5" s="139" t="s">
        <v>7</v>
      </c>
      <c r="DP5" s="140"/>
      <c r="DQ5" s="141"/>
      <c r="DR5" s="142" t="s">
        <v>2828</v>
      </c>
      <c r="DS5" s="142" t="s">
        <v>10</v>
      </c>
      <c r="DT5" s="139" t="s">
        <v>6</v>
      </c>
      <c r="DU5" s="140"/>
      <c r="DV5" s="140"/>
      <c r="DW5" s="140"/>
      <c r="DX5" s="141"/>
      <c r="DY5" s="139" t="s">
        <v>7</v>
      </c>
      <c r="DZ5" s="140"/>
      <c r="EA5" s="141"/>
      <c r="EB5" s="142" t="s">
        <v>2828</v>
      </c>
      <c r="EC5" s="142" t="s">
        <v>10</v>
      </c>
      <c r="ED5" s="139" t="s">
        <v>6</v>
      </c>
      <c r="EE5" s="140"/>
      <c r="EF5" s="140"/>
      <c r="EG5" s="140"/>
      <c r="EH5" s="141"/>
      <c r="EI5" s="139" t="s">
        <v>7</v>
      </c>
      <c r="EJ5" s="140"/>
      <c r="EK5" s="141"/>
      <c r="EL5" s="142" t="s">
        <v>2828</v>
      </c>
      <c r="EM5" s="142" t="s">
        <v>10</v>
      </c>
      <c r="EN5" s="139" t="s">
        <v>6</v>
      </c>
      <c r="EO5" s="140"/>
      <c r="EP5" s="140"/>
      <c r="EQ5" s="140"/>
      <c r="ER5" s="141"/>
      <c r="ES5" s="139" t="s">
        <v>7</v>
      </c>
      <c r="ET5" s="140"/>
      <c r="EU5" s="141"/>
      <c r="EV5" s="142" t="s">
        <v>2828</v>
      </c>
      <c r="EW5" s="142" t="s">
        <v>10</v>
      </c>
      <c r="EX5" s="139" t="s">
        <v>6</v>
      </c>
      <c r="EY5" s="140"/>
      <c r="EZ5" s="140"/>
      <c r="FA5" s="140"/>
      <c r="FB5" s="141"/>
      <c r="FC5" s="139" t="s">
        <v>7</v>
      </c>
      <c r="FD5" s="140"/>
      <c r="FE5" s="141"/>
      <c r="FF5" s="142" t="s">
        <v>2828</v>
      </c>
      <c r="FG5" s="142" t="s">
        <v>10</v>
      </c>
      <c r="FH5" s="139" t="s">
        <v>6</v>
      </c>
      <c r="FI5" s="140"/>
      <c r="FJ5" s="140"/>
      <c r="FK5" s="140"/>
      <c r="FL5" s="141"/>
      <c r="FM5" s="139" t="s">
        <v>7</v>
      </c>
      <c r="FN5" s="140"/>
      <c r="FO5" s="141"/>
      <c r="FP5" s="142" t="s">
        <v>2828</v>
      </c>
      <c r="FQ5" s="143" t="s">
        <v>10</v>
      </c>
      <c r="FR5" s="144"/>
      <c r="FS5" s="98" t="s">
        <v>11</v>
      </c>
    </row>
    <row r="6" spans="1:176" ht="63" x14ac:dyDescent="0.2">
      <c r="A6" s="13"/>
      <c r="B6" s="146"/>
      <c r="C6" s="147"/>
      <c r="D6" s="147"/>
      <c r="E6" s="148" t="s">
        <v>13</v>
      </c>
      <c r="F6" s="148" t="s">
        <v>14</v>
      </c>
      <c r="G6" s="148" t="s">
        <v>15</v>
      </c>
      <c r="H6" s="148" t="s">
        <v>16</v>
      </c>
      <c r="I6" s="148" t="s">
        <v>17</v>
      </c>
      <c r="J6" s="148" t="s">
        <v>18</v>
      </c>
      <c r="K6" s="148" t="s">
        <v>19</v>
      </c>
      <c r="L6" s="148" t="s">
        <v>20</v>
      </c>
      <c r="M6" s="149"/>
      <c r="N6" s="149"/>
      <c r="O6" s="148" t="s">
        <v>13</v>
      </c>
      <c r="P6" s="148" t="s">
        <v>14</v>
      </c>
      <c r="Q6" s="148" t="s">
        <v>15</v>
      </c>
      <c r="R6" s="148" t="s">
        <v>16</v>
      </c>
      <c r="S6" s="148" t="s">
        <v>17</v>
      </c>
      <c r="T6" s="148" t="s">
        <v>18</v>
      </c>
      <c r="U6" s="148" t="s">
        <v>19</v>
      </c>
      <c r="V6" s="148" t="s">
        <v>20</v>
      </c>
      <c r="W6" s="149"/>
      <c r="X6" s="149"/>
      <c r="Y6" s="148" t="s">
        <v>13</v>
      </c>
      <c r="Z6" s="148" t="s">
        <v>14</v>
      </c>
      <c r="AA6" s="148" t="s">
        <v>15</v>
      </c>
      <c r="AB6" s="148" t="s">
        <v>16</v>
      </c>
      <c r="AC6" s="148" t="s">
        <v>17</v>
      </c>
      <c r="AD6" s="148" t="s">
        <v>18</v>
      </c>
      <c r="AE6" s="148" t="s">
        <v>19</v>
      </c>
      <c r="AF6" s="148" t="s">
        <v>20</v>
      </c>
      <c r="AG6" s="149"/>
      <c r="AH6" s="149"/>
      <c r="AI6" s="148" t="s">
        <v>13</v>
      </c>
      <c r="AJ6" s="148" t="s">
        <v>14</v>
      </c>
      <c r="AK6" s="148" t="s">
        <v>15</v>
      </c>
      <c r="AL6" s="148" t="s">
        <v>16</v>
      </c>
      <c r="AM6" s="148" t="s">
        <v>17</v>
      </c>
      <c r="AN6" s="148" t="s">
        <v>18</v>
      </c>
      <c r="AO6" s="148" t="s">
        <v>19</v>
      </c>
      <c r="AP6" s="148" t="s">
        <v>20</v>
      </c>
      <c r="AQ6" s="149"/>
      <c r="AR6" s="149"/>
      <c r="AS6" s="148" t="s">
        <v>13</v>
      </c>
      <c r="AT6" s="148" t="s">
        <v>14</v>
      </c>
      <c r="AU6" s="148" t="s">
        <v>15</v>
      </c>
      <c r="AV6" s="148" t="s">
        <v>16</v>
      </c>
      <c r="AW6" s="148" t="s">
        <v>17</v>
      </c>
      <c r="AX6" s="148" t="s">
        <v>18</v>
      </c>
      <c r="AY6" s="148" t="s">
        <v>19</v>
      </c>
      <c r="AZ6" s="148" t="s">
        <v>20</v>
      </c>
      <c r="BA6" s="149"/>
      <c r="BB6" s="149"/>
      <c r="BC6" s="148" t="s">
        <v>13</v>
      </c>
      <c r="BD6" s="148" t="s">
        <v>14</v>
      </c>
      <c r="BE6" s="148" t="s">
        <v>15</v>
      </c>
      <c r="BF6" s="148" t="s">
        <v>16</v>
      </c>
      <c r="BG6" s="148" t="s">
        <v>17</v>
      </c>
      <c r="BH6" s="148" t="s">
        <v>18</v>
      </c>
      <c r="BI6" s="148" t="s">
        <v>19</v>
      </c>
      <c r="BJ6" s="148" t="s">
        <v>20</v>
      </c>
      <c r="BK6" s="149"/>
      <c r="BL6" s="149"/>
      <c r="BM6" s="148" t="s">
        <v>13</v>
      </c>
      <c r="BN6" s="148" t="s">
        <v>14</v>
      </c>
      <c r="BO6" s="148" t="s">
        <v>15</v>
      </c>
      <c r="BP6" s="148" t="s">
        <v>16</v>
      </c>
      <c r="BQ6" s="148" t="s">
        <v>17</v>
      </c>
      <c r="BR6" s="148" t="s">
        <v>18</v>
      </c>
      <c r="BS6" s="148" t="s">
        <v>19</v>
      </c>
      <c r="BT6" s="148" t="s">
        <v>20</v>
      </c>
      <c r="BU6" s="149"/>
      <c r="BV6" s="149"/>
      <c r="BW6" s="148" t="s">
        <v>13</v>
      </c>
      <c r="BX6" s="148" t="s">
        <v>14</v>
      </c>
      <c r="BY6" s="148" t="s">
        <v>15</v>
      </c>
      <c r="BZ6" s="148" t="s">
        <v>16</v>
      </c>
      <c r="CA6" s="148" t="s">
        <v>17</v>
      </c>
      <c r="CB6" s="148" t="s">
        <v>18</v>
      </c>
      <c r="CC6" s="148" t="s">
        <v>19</v>
      </c>
      <c r="CD6" s="148" t="s">
        <v>20</v>
      </c>
      <c r="CE6" s="149"/>
      <c r="CF6" s="150"/>
      <c r="CG6" s="151"/>
      <c r="CH6" s="152"/>
      <c r="CI6" s="151"/>
      <c r="CJ6" s="152"/>
      <c r="CK6" s="145"/>
      <c r="CL6" s="13"/>
      <c r="CM6" s="146"/>
      <c r="CN6" s="147"/>
      <c r="CO6" s="147"/>
      <c r="CP6" s="148" t="s">
        <v>13</v>
      </c>
      <c r="CQ6" s="148" t="s">
        <v>14</v>
      </c>
      <c r="CR6" s="148" t="s">
        <v>15</v>
      </c>
      <c r="CS6" s="148" t="s">
        <v>16</v>
      </c>
      <c r="CT6" s="148" t="s">
        <v>17</v>
      </c>
      <c r="CU6" s="148" t="s">
        <v>18</v>
      </c>
      <c r="CV6" s="148" t="s">
        <v>19</v>
      </c>
      <c r="CW6" s="148" t="s">
        <v>20</v>
      </c>
      <c r="CX6" s="149"/>
      <c r="CY6" s="149"/>
      <c r="CZ6" s="148" t="s">
        <v>13</v>
      </c>
      <c r="DA6" s="148" t="s">
        <v>14</v>
      </c>
      <c r="DB6" s="148" t="s">
        <v>15</v>
      </c>
      <c r="DC6" s="148" t="s">
        <v>16</v>
      </c>
      <c r="DD6" s="148" t="s">
        <v>17</v>
      </c>
      <c r="DE6" s="148" t="s">
        <v>18</v>
      </c>
      <c r="DF6" s="148" t="s">
        <v>19</v>
      </c>
      <c r="DG6" s="148" t="s">
        <v>20</v>
      </c>
      <c r="DH6" s="149"/>
      <c r="DI6" s="149"/>
      <c r="DJ6" s="148" t="s">
        <v>13</v>
      </c>
      <c r="DK6" s="148" t="s">
        <v>14</v>
      </c>
      <c r="DL6" s="148" t="s">
        <v>15</v>
      </c>
      <c r="DM6" s="148" t="s">
        <v>16</v>
      </c>
      <c r="DN6" s="148" t="s">
        <v>17</v>
      </c>
      <c r="DO6" s="148" t="s">
        <v>18</v>
      </c>
      <c r="DP6" s="148" t="s">
        <v>19</v>
      </c>
      <c r="DQ6" s="148" t="s">
        <v>20</v>
      </c>
      <c r="DR6" s="149"/>
      <c r="DS6" s="149"/>
      <c r="DT6" s="148" t="s">
        <v>13</v>
      </c>
      <c r="DU6" s="148" t="s">
        <v>14</v>
      </c>
      <c r="DV6" s="148" t="s">
        <v>15</v>
      </c>
      <c r="DW6" s="148" t="s">
        <v>16</v>
      </c>
      <c r="DX6" s="148" t="s">
        <v>17</v>
      </c>
      <c r="DY6" s="148" t="s">
        <v>18</v>
      </c>
      <c r="DZ6" s="148" t="s">
        <v>19</v>
      </c>
      <c r="EA6" s="148" t="s">
        <v>20</v>
      </c>
      <c r="EB6" s="149"/>
      <c r="EC6" s="149"/>
      <c r="ED6" s="148" t="s">
        <v>13</v>
      </c>
      <c r="EE6" s="148" t="s">
        <v>14</v>
      </c>
      <c r="EF6" s="148" t="s">
        <v>15</v>
      </c>
      <c r="EG6" s="148" t="s">
        <v>16</v>
      </c>
      <c r="EH6" s="148" t="s">
        <v>17</v>
      </c>
      <c r="EI6" s="148" t="s">
        <v>18</v>
      </c>
      <c r="EJ6" s="148" t="s">
        <v>19</v>
      </c>
      <c r="EK6" s="148" t="s">
        <v>20</v>
      </c>
      <c r="EL6" s="149"/>
      <c r="EM6" s="149"/>
      <c r="EN6" s="148" t="s">
        <v>13</v>
      </c>
      <c r="EO6" s="148" t="s">
        <v>14</v>
      </c>
      <c r="EP6" s="148" t="s">
        <v>15</v>
      </c>
      <c r="EQ6" s="148" t="s">
        <v>16</v>
      </c>
      <c r="ER6" s="148" t="s">
        <v>17</v>
      </c>
      <c r="ES6" s="148" t="s">
        <v>18</v>
      </c>
      <c r="ET6" s="148" t="s">
        <v>19</v>
      </c>
      <c r="EU6" s="148" t="s">
        <v>20</v>
      </c>
      <c r="EV6" s="149"/>
      <c r="EW6" s="149"/>
      <c r="EX6" s="148" t="s">
        <v>13</v>
      </c>
      <c r="EY6" s="148" t="s">
        <v>14</v>
      </c>
      <c r="EZ6" s="148" t="s">
        <v>15</v>
      </c>
      <c r="FA6" s="148" t="s">
        <v>16</v>
      </c>
      <c r="FB6" s="148" t="s">
        <v>17</v>
      </c>
      <c r="FC6" s="148" t="s">
        <v>18</v>
      </c>
      <c r="FD6" s="148" t="s">
        <v>19</v>
      </c>
      <c r="FE6" s="148" t="s">
        <v>20</v>
      </c>
      <c r="FF6" s="149"/>
      <c r="FG6" s="149"/>
      <c r="FH6" s="148" t="s">
        <v>13</v>
      </c>
      <c r="FI6" s="148" t="s">
        <v>14</v>
      </c>
      <c r="FJ6" s="148" t="s">
        <v>15</v>
      </c>
      <c r="FK6" s="148" t="s">
        <v>16</v>
      </c>
      <c r="FL6" s="148" t="s">
        <v>17</v>
      </c>
      <c r="FM6" s="148" t="s">
        <v>18</v>
      </c>
      <c r="FN6" s="148" t="s">
        <v>19</v>
      </c>
      <c r="FO6" s="148" t="s">
        <v>20</v>
      </c>
      <c r="FP6" s="149"/>
      <c r="FQ6" s="150"/>
      <c r="FR6" s="151"/>
      <c r="FS6" s="152"/>
    </row>
    <row r="7" spans="1:176" ht="16.5" thickBot="1" x14ac:dyDescent="0.25">
      <c r="A7" s="13"/>
      <c r="B7" s="153"/>
      <c r="C7" s="154"/>
      <c r="D7" s="154"/>
      <c r="E7" s="155" t="s">
        <v>21</v>
      </c>
      <c r="F7" s="156"/>
      <c r="G7" s="156"/>
      <c r="H7" s="156"/>
      <c r="I7" s="156"/>
      <c r="J7" s="156"/>
      <c r="K7" s="156"/>
      <c r="L7" s="156"/>
      <c r="M7" s="156"/>
      <c r="N7" s="157"/>
      <c r="O7" s="155" t="s">
        <v>22</v>
      </c>
      <c r="P7" s="156"/>
      <c r="Q7" s="156"/>
      <c r="R7" s="156"/>
      <c r="S7" s="156"/>
      <c r="T7" s="156"/>
      <c r="U7" s="156"/>
      <c r="V7" s="156"/>
      <c r="W7" s="156"/>
      <c r="X7" s="157"/>
      <c r="Y7" s="155" t="s">
        <v>23</v>
      </c>
      <c r="Z7" s="156"/>
      <c r="AA7" s="156"/>
      <c r="AB7" s="156"/>
      <c r="AC7" s="156"/>
      <c r="AD7" s="156"/>
      <c r="AE7" s="156"/>
      <c r="AF7" s="156"/>
      <c r="AG7" s="156"/>
      <c r="AH7" s="157"/>
      <c r="AI7" s="155" t="s">
        <v>24</v>
      </c>
      <c r="AJ7" s="156"/>
      <c r="AK7" s="156"/>
      <c r="AL7" s="156"/>
      <c r="AM7" s="156"/>
      <c r="AN7" s="156"/>
      <c r="AO7" s="156"/>
      <c r="AP7" s="156"/>
      <c r="AQ7" s="156"/>
      <c r="AR7" s="157"/>
      <c r="AS7" s="155" t="s">
        <v>25</v>
      </c>
      <c r="AT7" s="156"/>
      <c r="AU7" s="156"/>
      <c r="AV7" s="156"/>
      <c r="AW7" s="156"/>
      <c r="AX7" s="156"/>
      <c r="AY7" s="156"/>
      <c r="AZ7" s="156"/>
      <c r="BA7" s="156"/>
      <c r="BB7" s="157"/>
      <c r="BC7" s="155" t="s">
        <v>26</v>
      </c>
      <c r="BD7" s="156"/>
      <c r="BE7" s="156"/>
      <c r="BF7" s="156"/>
      <c r="BG7" s="156"/>
      <c r="BH7" s="156"/>
      <c r="BI7" s="156"/>
      <c r="BJ7" s="156"/>
      <c r="BK7" s="156"/>
      <c r="BL7" s="157"/>
      <c r="BM7" s="155" t="s">
        <v>27</v>
      </c>
      <c r="BN7" s="156"/>
      <c r="BO7" s="156"/>
      <c r="BP7" s="156"/>
      <c r="BQ7" s="156"/>
      <c r="BR7" s="156"/>
      <c r="BS7" s="156"/>
      <c r="BT7" s="156"/>
      <c r="BU7" s="156"/>
      <c r="BV7" s="157"/>
      <c r="BW7" s="155" t="s">
        <v>28</v>
      </c>
      <c r="BX7" s="156"/>
      <c r="BY7" s="156"/>
      <c r="BZ7" s="156"/>
      <c r="CA7" s="156"/>
      <c r="CB7" s="156"/>
      <c r="CC7" s="156"/>
      <c r="CD7" s="156"/>
      <c r="CE7" s="156"/>
      <c r="CF7" s="158"/>
      <c r="CG7" s="151"/>
      <c r="CH7" s="104"/>
      <c r="CI7" s="151"/>
      <c r="CJ7" s="104"/>
      <c r="CK7" s="145"/>
      <c r="CL7" s="13"/>
      <c r="CM7" s="153"/>
      <c r="CN7" s="154"/>
      <c r="CO7" s="154"/>
      <c r="CP7" s="155" t="s">
        <v>21</v>
      </c>
      <c r="CQ7" s="156"/>
      <c r="CR7" s="156"/>
      <c r="CS7" s="156"/>
      <c r="CT7" s="156"/>
      <c r="CU7" s="156"/>
      <c r="CV7" s="156"/>
      <c r="CW7" s="156"/>
      <c r="CX7" s="156"/>
      <c r="CY7" s="157"/>
      <c r="CZ7" s="155" t="s">
        <v>22</v>
      </c>
      <c r="DA7" s="156"/>
      <c r="DB7" s="156"/>
      <c r="DC7" s="156"/>
      <c r="DD7" s="156"/>
      <c r="DE7" s="156"/>
      <c r="DF7" s="156"/>
      <c r="DG7" s="156"/>
      <c r="DH7" s="156"/>
      <c r="DI7" s="157"/>
      <c r="DJ7" s="155" t="s">
        <v>23</v>
      </c>
      <c r="DK7" s="156"/>
      <c r="DL7" s="156"/>
      <c r="DM7" s="156"/>
      <c r="DN7" s="156"/>
      <c r="DO7" s="156"/>
      <c r="DP7" s="156"/>
      <c r="DQ7" s="156"/>
      <c r="DR7" s="156"/>
      <c r="DS7" s="157"/>
      <c r="DT7" s="155" t="s">
        <v>24</v>
      </c>
      <c r="DU7" s="156"/>
      <c r="DV7" s="156"/>
      <c r="DW7" s="156"/>
      <c r="DX7" s="156"/>
      <c r="DY7" s="156"/>
      <c r="DZ7" s="156"/>
      <c r="EA7" s="156"/>
      <c r="EB7" s="156"/>
      <c r="EC7" s="157"/>
      <c r="ED7" s="155" t="s">
        <v>25</v>
      </c>
      <c r="EE7" s="156"/>
      <c r="EF7" s="156"/>
      <c r="EG7" s="156"/>
      <c r="EH7" s="156"/>
      <c r="EI7" s="156"/>
      <c r="EJ7" s="156"/>
      <c r="EK7" s="156"/>
      <c r="EL7" s="156"/>
      <c r="EM7" s="157"/>
      <c r="EN7" s="155" t="s">
        <v>26</v>
      </c>
      <c r="EO7" s="156"/>
      <c r="EP7" s="156"/>
      <c r="EQ7" s="156"/>
      <c r="ER7" s="156"/>
      <c r="ES7" s="156"/>
      <c r="ET7" s="156"/>
      <c r="EU7" s="156"/>
      <c r="EV7" s="156"/>
      <c r="EW7" s="157"/>
      <c r="EX7" s="155" t="s">
        <v>27</v>
      </c>
      <c r="EY7" s="156"/>
      <c r="EZ7" s="156"/>
      <c r="FA7" s="156"/>
      <c r="FB7" s="156"/>
      <c r="FC7" s="156"/>
      <c r="FD7" s="156"/>
      <c r="FE7" s="156"/>
      <c r="FF7" s="156"/>
      <c r="FG7" s="157"/>
      <c r="FH7" s="155" t="s">
        <v>28</v>
      </c>
      <c r="FI7" s="156"/>
      <c r="FJ7" s="156"/>
      <c r="FK7" s="156"/>
      <c r="FL7" s="156"/>
      <c r="FM7" s="156"/>
      <c r="FN7" s="156"/>
      <c r="FO7" s="156"/>
      <c r="FP7" s="156"/>
      <c r="FQ7" s="158"/>
      <c r="FR7" s="151"/>
      <c r="FS7" s="104"/>
    </row>
    <row r="8" spans="1:176" ht="20.25" customHeight="1" thickTop="1" thickBot="1" x14ac:dyDescent="0.25">
      <c r="A8" s="13"/>
      <c r="B8" s="108"/>
      <c r="C8" s="108"/>
      <c r="D8" s="108"/>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c r="BB8" s="159"/>
      <c r="BC8" s="159"/>
      <c r="BD8" s="159"/>
      <c r="BE8" s="159"/>
      <c r="BF8" s="159"/>
      <c r="BG8" s="159"/>
      <c r="BH8" s="159"/>
      <c r="BI8" s="159"/>
      <c r="BJ8" s="159"/>
      <c r="BK8" s="159"/>
      <c r="BL8" s="159"/>
      <c r="BM8" s="159"/>
      <c r="BN8" s="159"/>
      <c r="BO8" s="159"/>
      <c r="BP8" s="159"/>
      <c r="BQ8" s="159"/>
      <c r="BR8" s="159"/>
      <c r="BS8" s="159"/>
      <c r="BT8" s="159"/>
      <c r="BU8" s="159"/>
      <c r="BV8" s="159"/>
      <c r="BW8" s="159"/>
      <c r="BX8" s="159"/>
      <c r="BY8" s="159"/>
      <c r="BZ8" s="159"/>
      <c r="CA8" s="159"/>
      <c r="CB8" s="159"/>
      <c r="CC8" s="159"/>
      <c r="CD8" s="159"/>
      <c r="CE8" s="159"/>
      <c r="CF8" s="159"/>
      <c r="CG8" s="108"/>
      <c r="CH8" s="108"/>
      <c r="CI8" s="108"/>
      <c r="CJ8" s="13"/>
      <c r="CK8" s="160"/>
      <c r="CL8" s="13"/>
      <c r="CM8" s="108"/>
      <c r="CN8" s="108"/>
      <c r="CO8" s="108"/>
      <c r="CP8" s="159"/>
      <c r="CQ8" s="159"/>
      <c r="CR8" s="159"/>
      <c r="CS8" s="159"/>
      <c r="CT8" s="159"/>
      <c r="CU8" s="159"/>
      <c r="CV8" s="159"/>
      <c r="CW8" s="159"/>
      <c r="CX8" s="159"/>
      <c r="CY8" s="159"/>
      <c r="CZ8" s="159"/>
      <c r="DA8" s="159"/>
      <c r="DB8" s="159"/>
      <c r="DC8" s="159"/>
      <c r="DD8" s="159"/>
      <c r="DE8" s="159"/>
      <c r="DF8" s="159"/>
      <c r="DG8" s="159"/>
      <c r="DH8" s="159"/>
      <c r="DI8" s="159"/>
      <c r="DJ8" s="159"/>
      <c r="DK8" s="159"/>
      <c r="DL8" s="159"/>
      <c r="DM8" s="159"/>
      <c r="DN8" s="159"/>
      <c r="DO8" s="159"/>
      <c r="DP8" s="159"/>
      <c r="DQ8" s="159"/>
      <c r="DR8" s="159"/>
      <c r="DS8" s="159"/>
      <c r="DT8" s="159"/>
      <c r="DU8" s="159"/>
      <c r="DV8" s="159"/>
      <c r="DW8" s="159"/>
      <c r="DX8" s="159"/>
      <c r="DY8" s="159"/>
      <c r="DZ8" s="159"/>
      <c r="EA8" s="159"/>
      <c r="EB8" s="159"/>
      <c r="EC8" s="159"/>
      <c r="ED8" s="159"/>
      <c r="EE8" s="159"/>
      <c r="EF8" s="159"/>
      <c r="EG8" s="159"/>
      <c r="EH8" s="159"/>
      <c r="EI8" s="159"/>
      <c r="EJ8" s="159"/>
      <c r="EK8" s="159"/>
      <c r="EL8" s="159"/>
      <c r="EM8" s="159"/>
      <c r="EN8" s="159"/>
      <c r="EO8" s="159"/>
      <c r="EP8" s="159"/>
      <c r="EQ8" s="159"/>
      <c r="ER8" s="159"/>
      <c r="ES8" s="159"/>
      <c r="ET8" s="159"/>
      <c r="EU8" s="159"/>
      <c r="EV8" s="159"/>
      <c r="EW8" s="159"/>
      <c r="EX8" s="159"/>
      <c r="EY8" s="159"/>
      <c r="EZ8" s="159"/>
      <c r="FA8" s="159"/>
      <c r="FB8" s="159"/>
      <c r="FC8" s="159"/>
      <c r="FD8" s="159"/>
      <c r="FE8" s="159"/>
      <c r="FF8" s="159"/>
      <c r="FG8" s="159"/>
      <c r="FH8" s="159"/>
      <c r="FI8" s="159"/>
      <c r="FJ8" s="159"/>
      <c r="FK8" s="159"/>
      <c r="FL8" s="159"/>
      <c r="FM8" s="159"/>
      <c r="FN8" s="159"/>
      <c r="FO8" s="159"/>
      <c r="FP8" s="159"/>
      <c r="FQ8" s="159"/>
      <c r="FR8" s="108"/>
      <c r="FS8" s="108"/>
    </row>
    <row r="9" spans="1:176" ht="20.25" customHeight="1" thickTop="1" thickBot="1" x14ac:dyDescent="0.25">
      <c r="A9" s="13"/>
      <c r="B9" s="107" t="s">
        <v>29</v>
      </c>
      <c r="C9" s="108"/>
      <c r="D9" s="108"/>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161"/>
      <c r="AH9" s="161"/>
      <c r="AI9" s="161"/>
      <c r="AJ9" s="161"/>
      <c r="AK9" s="161"/>
      <c r="AL9" s="161"/>
      <c r="AM9" s="161"/>
      <c r="AN9" s="161"/>
      <c r="AO9" s="161"/>
      <c r="AP9" s="161"/>
      <c r="AQ9" s="161"/>
      <c r="AR9" s="161"/>
      <c r="AS9" s="161"/>
      <c r="AT9" s="161"/>
      <c r="AU9" s="161"/>
      <c r="AV9" s="161"/>
      <c r="AW9" s="161"/>
      <c r="AX9" s="161"/>
      <c r="AY9" s="161"/>
      <c r="AZ9" s="161"/>
      <c r="BA9" s="161"/>
      <c r="BB9" s="161"/>
      <c r="BC9" s="161"/>
      <c r="BD9" s="161"/>
      <c r="BE9" s="161"/>
      <c r="BF9" s="161"/>
      <c r="BG9" s="161"/>
      <c r="BH9" s="161"/>
      <c r="BI9" s="161"/>
      <c r="BJ9" s="161"/>
      <c r="BK9" s="161"/>
      <c r="BL9" s="161"/>
      <c r="BM9" s="161"/>
      <c r="BN9" s="161"/>
      <c r="BO9" s="161"/>
      <c r="BP9" s="161"/>
      <c r="BQ9" s="161"/>
      <c r="BR9" s="161"/>
      <c r="BS9" s="161"/>
      <c r="BT9" s="161"/>
      <c r="BU9" s="161"/>
      <c r="BV9" s="161"/>
      <c r="BW9" s="161"/>
      <c r="BX9" s="161"/>
      <c r="BY9" s="161"/>
      <c r="BZ9" s="161"/>
      <c r="CA9" s="161"/>
      <c r="CB9" s="161"/>
      <c r="CC9" s="161"/>
      <c r="CD9" s="161"/>
      <c r="CE9" s="161"/>
      <c r="CF9" s="161"/>
      <c r="CG9" s="108"/>
      <c r="CH9" s="108"/>
      <c r="CI9" s="108"/>
      <c r="CJ9" s="108"/>
      <c r="CK9" s="162"/>
      <c r="CL9" s="13"/>
      <c r="CM9" s="107" t="s">
        <v>29</v>
      </c>
      <c r="CN9" s="108"/>
      <c r="CO9" s="108"/>
      <c r="CP9" s="161"/>
      <c r="CQ9" s="161"/>
      <c r="CR9" s="161"/>
      <c r="CS9" s="161"/>
      <c r="CT9" s="161"/>
      <c r="CU9" s="161"/>
      <c r="CV9" s="161"/>
      <c r="CW9" s="161"/>
      <c r="CX9" s="161"/>
      <c r="CY9" s="161"/>
      <c r="CZ9" s="161"/>
      <c r="DA9" s="161"/>
      <c r="DB9" s="161"/>
      <c r="DC9" s="161"/>
      <c r="DD9" s="161"/>
      <c r="DE9" s="161"/>
      <c r="DF9" s="161"/>
      <c r="DG9" s="161"/>
      <c r="DH9" s="161"/>
      <c r="DI9" s="161"/>
      <c r="DJ9" s="161"/>
      <c r="DK9" s="161"/>
      <c r="DL9" s="161"/>
      <c r="DM9" s="161"/>
      <c r="DN9" s="161"/>
      <c r="DO9" s="161"/>
      <c r="DP9" s="161"/>
      <c r="DQ9" s="161"/>
      <c r="DR9" s="161"/>
      <c r="DS9" s="161"/>
      <c r="DT9" s="161"/>
      <c r="DU9" s="161"/>
      <c r="DV9" s="161"/>
      <c r="DW9" s="161"/>
      <c r="DX9" s="161"/>
      <c r="DY9" s="161"/>
      <c r="DZ9" s="161"/>
      <c r="EA9" s="161"/>
      <c r="EB9" s="161"/>
      <c r="EC9" s="161"/>
      <c r="ED9" s="161"/>
      <c r="EE9" s="161"/>
      <c r="EF9" s="161"/>
      <c r="EG9" s="161"/>
      <c r="EH9" s="161"/>
      <c r="EI9" s="161"/>
      <c r="EJ9" s="161"/>
      <c r="EK9" s="161"/>
      <c r="EL9" s="161"/>
      <c r="EM9" s="161"/>
      <c r="EN9" s="161"/>
      <c r="EO9" s="161"/>
      <c r="EP9" s="161"/>
      <c r="EQ9" s="161"/>
      <c r="ER9" s="161"/>
      <c r="ES9" s="161"/>
      <c r="ET9" s="161"/>
      <c r="EU9" s="161"/>
      <c r="EV9" s="161"/>
      <c r="EW9" s="161"/>
      <c r="EX9" s="161"/>
      <c r="EY9" s="161"/>
      <c r="EZ9" s="161"/>
      <c r="FA9" s="161"/>
      <c r="FB9" s="161"/>
      <c r="FC9" s="161"/>
      <c r="FD9" s="161"/>
      <c r="FE9" s="161"/>
      <c r="FF9" s="161"/>
      <c r="FG9" s="161"/>
      <c r="FH9" s="161"/>
      <c r="FI9" s="161"/>
      <c r="FJ9" s="161"/>
      <c r="FK9" s="161"/>
      <c r="FL9" s="161"/>
      <c r="FM9" s="161"/>
      <c r="FN9" s="161"/>
      <c r="FO9" s="161"/>
      <c r="FP9" s="161"/>
      <c r="FQ9" s="161"/>
      <c r="FR9" s="108"/>
      <c r="FS9" s="108"/>
    </row>
    <row r="10" spans="1:176" ht="20.25" hidden="1" customHeight="1" thickTop="1" x14ac:dyDescent="0.2">
      <c r="A10" s="13"/>
      <c r="B10" s="163" t="s">
        <v>30</v>
      </c>
      <c r="C10" s="164" t="s">
        <v>31</v>
      </c>
      <c r="D10" s="165">
        <v>3</v>
      </c>
      <c r="E10" s="166"/>
      <c r="F10" s="166"/>
      <c r="G10" s="166"/>
      <c r="H10" s="166"/>
      <c r="I10" s="166"/>
      <c r="J10" s="166"/>
      <c r="K10" s="166"/>
      <c r="L10" s="166"/>
      <c r="M10" s="166"/>
      <c r="N10" s="167">
        <f t="shared" ref="N10:N73" si="0">IFERROR(SUM(E10:M10), 0)</f>
        <v>0</v>
      </c>
      <c r="O10" s="166"/>
      <c r="P10" s="166"/>
      <c r="Q10" s="166"/>
      <c r="R10" s="166"/>
      <c r="S10" s="166"/>
      <c r="T10" s="166"/>
      <c r="U10" s="166"/>
      <c r="V10" s="166"/>
      <c r="W10" s="166"/>
      <c r="X10" s="167">
        <f t="shared" ref="X10:X73" si="1">IFERROR(SUM(O10:W10), 0)</f>
        <v>0</v>
      </c>
      <c r="Y10" s="166"/>
      <c r="Z10" s="166"/>
      <c r="AA10" s="166"/>
      <c r="AB10" s="166"/>
      <c r="AC10" s="166"/>
      <c r="AD10" s="166"/>
      <c r="AE10" s="166"/>
      <c r="AF10" s="166"/>
      <c r="AG10" s="166"/>
      <c r="AH10" s="167">
        <f t="shared" ref="AH10:AH73" si="2">IFERROR(SUM(Y10:AG10), 0)</f>
        <v>0</v>
      </c>
      <c r="AI10" s="166"/>
      <c r="AJ10" s="166"/>
      <c r="AK10" s="166"/>
      <c r="AL10" s="166"/>
      <c r="AM10" s="166"/>
      <c r="AN10" s="166"/>
      <c r="AO10" s="166"/>
      <c r="AP10" s="166"/>
      <c r="AQ10" s="166"/>
      <c r="AR10" s="167">
        <f t="shared" ref="AR10:AR73" si="3">IFERROR(SUM(AI10:AQ10), 0)</f>
        <v>0</v>
      </c>
      <c r="AS10" s="166"/>
      <c r="AT10" s="166"/>
      <c r="AU10" s="166"/>
      <c r="AV10" s="166"/>
      <c r="AW10" s="166"/>
      <c r="AX10" s="166"/>
      <c r="AY10" s="166"/>
      <c r="AZ10" s="166"/>
      <c r="BA10" s="166"/>
      <c r="BB10" s="167">
        <f t="shared" ref="BB10:BB73" si="4">IFERROR(SUM(AS10:BA10), 0)</f>
        <v>0</v>
      </c>
      <c r="BC10" s="166"/>
      <c r="BD10" s="166"/>
      <c r="BE10" s="166"/>
      <c r="BF10" s="166"/>
      <c r="BG10" s="166"/>
      <c r="BH10" s="166"/>
      <c r="BI10" s="166"/>
      <c r="BJ10" s="166"/>
      <c r="BK10" s="166"/>
      <c r="BL10" s="167">
        <f t="shared" ref="BL10:BL73" si="5">IFERROR(SUM(BC10:BK10), 0)</f>
        <v>0</v>
      </c>
      <c r="BM10" s="166"/>
      <c r="BN10" s="166"/>
      <c r="BO10" s="166"/>
      <c r="BP10" s="166"/>
      <c r="BQ10" s="166"/>
      <c r="BR10" s="166"/>
      <c r="BS10" s="166"/>
      <c r="BT10" s="166"/>
      <c r="BU10" s="166"/>
      <c r="BV10" s="167">
        <f t="shared" ref="BV10:BV73" si="6">IFERROR(SUM(BM10:BU10), 0)</f>
        <v>0</v>
      </c>
      <c r="BW10" s="166"/>
      <c r="BX10" s="166"/>
      <c r="BY10" s="166"/>
      <c r="BZ10" s="166"/>
      <c r="CA10" s="166"/>
      <c r="CB10" s="166"/>
      <c r="CC10" s="166"/>
      <c r="CD10" s="166"/>
      <c r="CE10" s="168"/>
      <c r="CF10" s="169">
        <f t="shared" ref="CF10:CF73" si="7">IFERROR(SUM(BW10:CE10), 0)</f>
        <v>0</v>
      </c>
      <c r="CG10" s="170"/>
      <c r="CH10" s="171" t="s">
        <v>2829</v>
      </c>
      <c r="CI10" s="170"/>
      <c r="CJ10" s="171"/>
      <c r="CK10" s="172"/>
      <c r="CL10" s="44"/>
      <c r="CM10" s="163" t="s">
        <v>30</v>
      </c>
      <c r="CN10" s="164" t="s">
        <v>31</v>
      </c>
      <c r="CO10" s="165">
        <v>3</v>
      </c>
      <c r="CP10" s="166" t="s">
        <v>2830</v>
      </c>
      <c r="CQ10" s="166" t="s">
        <v>2831</v>
      </c>
      <c r="CR10" s="166" t="s">
        <v>2832</v>
      </c>
      <c r="CS10" s="166" t="s">
        <v>2833</v>
      </c>
      <c r="CT10" s="166" t="s">
        <v>2834</v>
      </c>
      <c r="CU10" s="166" t="s">
        <v>2835</v>
      </c>
      <c r="CV10" s="166" t="s">
        <v>2836</v>
      </c>
      <c r="CW10" s="166" t="s">
        <v>2837</v>
      </c>
      <c r="CX10" s="166" t="s">
        <v>2838</v>
      </c>
      <c r="CY10" s="167" t="s">
        <v>2839</v>
      </c>
      <c r="CZ10" s="166" t="s">
        <v>2830</v>
      </c>
      <c r="DA10" s="166" t="s">
        <v>2831</v>
      </c>
      <c r="DB10" s="166" t="s">
        <v>2832</v>
      </c>
      <c r="DC10" s="166" t="s">
        <v>2833</v>
      </c>
      <c r="DD10" s="166" t="s">
        <v>2834</v>
      </c>
      <c r="DE10" s="166" t="s">
        <v>2835</v>
      </c>
      <c r="DF10" s="166" t="s">
        <v>2836</v>
      </c>
      <c r="DG10" s="166" t="s">
        <v>2837</v>
      </c>
      <c r="DH10" s="166" t="s">
        <v>2838</v>
      </c>
      <c r="DI10" s="167" t="s">
        <v>2839</v>
      </c>
      <c r="DJ10" s="166" t="s">
        <v>2830</v>
      </c>
      <c r="DK10" s="166" t="s">
        <v>2831</v>
      </c>
      <c r="DL10" s="166" t="s">
        <v>2832</v>
      </c>
      <c r="DM10" s="166" t="s">
        <v>2833</v>
      </c>
      <c r="DN10" s="166" t="s">
        <v>2834</v>
      </c>
      <c r="DO10" s="166" t="s">
        <v>2835</v>
      </c>
      <c r="DP10" s="166" t="s">
        <v>2836</v>
      </c>
      <c r="DQ10" s="166" t="s">
        <v>2837</v>
      </c>
      <c r="DR10" s="166" t="s">
        <v>2838</v>
      </c>
      <c r="DS10" s="167" t="s">
        <v>2839</v>
      </c>
      <c r="DT10" s="166" t="s">
        <v>2830</v>
      </c>
      <c r="DU10" s="166" t="s">
        <v>2831</v>
      </c>
      <c r="DV10" s="166" t="s">
        <v>2832</v>
      </c>
      <c r="DW10" s="166" t="s">
        <v>2833</v>
      </c>
      <c r="DX10" s="166" t="s">
        <v>2834</v>
      </c>
      <c r="DY10" s="166" t="s">
        <v>2835</v>
      </c>
      <c r="DZ10" s="166" t="s">
        <v>2836</v>
      </c>
      <c r="EA10" s="166" t="s">
        <v>2837</v>
      </c>
      <c r="EB10" s="166" t="s">
        <v>2838</v>
      </c>
      <c r="EC10" s="167" t="s">
        <v>2839</v>
      </c>
      <c r="ED10" s="166" t="s">
        <v>2830</v>
      </c>
      <c r="EE10" s="166" t="s">
        <v>2831</v>
      </c>
      <c r="EF10" s="166" t="s">
        <v>2832</v>
      </c>
      <c r="EG10" s="166" t="s">
        <v>2833</v>
      </c>
      <c r="EH10" s="166" t="s">
        <v>2834</v>
      </c>
      <c r="EI10" s="166" t="s">
        <v>2835</v>
      </c>
      <c r="EJ10" s="166" t="s">
        <v>2836</v>
      </c>
      <c r="EK10" s="166" t="s">
        <v>2837</v>
      </c>
      <c r="EL10" s="166" t="s">
        <v>2838</v>
      </c>
      <c r="EM10" s="167" t="s">
        <v>2839</v>
      </c>
      <c r="EN10" s="166" t="s">
        <v>2830</v>
      </c>
      <c r="EO10" s="166" t="s">
        <v>2831</v>
      </c>
      <c r="EP10" s="166" t="s">
        <v>2832</v>
      </c>
      <c r="EQ10" s="166" t="s">
        <v>2833</v>
      </c>
      <c r="ER10" s="166" t="s">
        <v>2834</v>
      </c>
      <c r="ES10" s="166" t="s">
        <v>2835</v>
      </c>
      <c r="ET10" s="166" t="s">
        <v>2836</v>
      </c>
      <c r="EU10" s="166" t="s">
        <v>2837</v>
      </c>
      <c r="EV10" s="166" t="s">
        <v>2838</v>
      </c>
      <c r="EW10" s="167" t="s">
        <v>2839</v>
      </c>
      <c r="EX10" s="166" t="s">
        <v>2830</v>
      </c>
      <c r="EY10" s="166" t="s">
        <v>2831</v>
      </c>
      <c r="EZ10" s="166" t="s">
        <v>2832</v>
      </c>
      <c r="FA10" s="166" t="s">
        <v>2833</v>
      </c>
      <c r="FB10" s="166" t="s">
        <v>2834</v>
      </c>
      <c r="FC10" s="166" t="s">
        <v>2835</v>
      </c>
      <c r="FD10" s="166" t="s">
        <v>2836</v>
      </c>
      <c r="FE10" s="166" t="s">
        <v>2837</v>
      </c>
      <c r="FF10" s="166" t="s">
        <v>2838</v>
      </c>
      <c r="FG10" s="167" t="s">
        <v>2839</v>
      </c>
      <c r="FH10" s="166" t="s">
        <v>2830</v>
      </c>
      <c r="FI10" s="166" t="s">
        <v>2831</v>
      </c>
      <c r="FJ10" s="166" t="s">
        <v>2832</v>
      </c>
      <c r="FK10" s="166" t="s">
        <v>2833</v>
      </c>
      <c r="FL10" s="166" t="s">
        <v>2834</v>
      </c>
      <c r="FM10" s="166" t="s">
        <v>2835</v>
      </c>
      <c r="FN10" s="166" t="s">
        <v>2836</v>
      </c>
      <c r="FO10" s="166" t="s">
        <v>2837</v>
      </c>
      <c r="FP10" s="166" t="s">
        <v>2838</v>
      </c>
      <c r="FQ10" s="169" t="s">
        <v>2839</v>
      </c>
      <c r="FR10" s="170"/>
      <c r="FS10" s="171" t="s">
        <v>2829</v>
      </c>
      <c r="FT10" s="173"/>
    </row>
    <row r="11" spans="1:176" ht="20.25" hidden="1" customHeight="1" x14ac:dyDescent="0.2">
      <c r="A11" s="13"/>
      <c r="B11" s="174" t="s">
        <v>44</v>
      </c>
      <c r="C11" s="175" t="s">
        <v>31</v>
      </c>
      <c r="D11" s="176">
        <v>3</v>
      </c>
      <c r="E11" s="177"/>
      <c r="F11" s="177"/>
      <c r="G11" s="177"/>
      <c r="H11" s="177"/>
      <c r="I11" s="177"/>
      <c r="J11" s="177"/>
      <c r="K11" s="177"/>
      <c r="L11" s="177"/>
      <c r="M11" s="177"/>
      <c r="N11" s="178">
        <f t="shared" si="0"/>
        <v>0</v>
      </c>
      <c r="O11" s="177"/>
      <c r="P11" s="177"/>
      <c r="Q11" s="177"/>
      <c r="R11" s="177"/>
      <c r="S11" s="177"/>
      <c r="T11" s="177"/>
      <c r="U11" s="177"/>
      <c r="V11" s="177"/>
      <c r="W11" s="177"/>
      <c r="X11" s="178">
        <f t="shared" si="1"/>
        <v>0</v>
      </c>
      <c r="Y11" s="177"/>
      <c r="Z11" s="177"/>
      <c r="AA11" s="177"/>
      <c r="AB11" s="177"/>
      <c r="AC11" s="177"/>
      <c r="AD11" s="177"/>
      <c r="AE11" s="177"/>
      <c r="AF11" s="177"/>
      <c r="AG11" s="177"/>
      <c r="AH11" s="178">
        <f t="shared" si="2"/>
        <v>0</v>
      </c>
      <c r="AI11" s="177"/>
      <c r="AJ11" s="177"/>
      <c r="AK11" s="177"/>
      <c r="AL11" s="177"/>
      <c r="AM11" s="177"/>
      <c r="AN11" s="177"/>
      <c r="AO11" s="177"/>
      <c r="AP11" s="177"/>
      <c r="AQ11" s="177"/>
      <c r="AR11" s="178">
        <f t="shared" si="3"/>
        <v>0</v>
      </c>
      <c r="AS11" s="177"/>
      <c r="AT11" s="177"/>
      <c r="AU11" s="177"/>
      <c r="AV11" s="177"/>
      <c r="AW11" s="177"/>
      <c r="AX11" s="177"/>
      <c r="AY11" s="177"/>
      <c r="AZ11" s="177"/>
      <c r="BA11" s="177"/>
      <c r="BB11" s="178">
        <f t="shared" si="4"/>
        <v>0</v>
      </c>
      <c r="BC11" s="177"/>
      <c r="BD11" s="177"/>
      <c r="BE11" s="177"/>
      <c r="BF11" s="177"/>
      <c r="BG11" s="177"/>
      <c r="BH11" s="177"/>
      <c r="BI11" s="177"/>
      <c r="BJ11" s="177"/>
      <c r="BK11" s="177"/>
      <c r="BL11" s="178">
        <f t="shared" si="5"/>
        <v>0</v>
      </c>
      <c r="BM11" s="177"/>
      <c r="BN11" s="177"/>
      <c r="BO11" s="177"/>
      <c r="BP11" s="177"/>
      <c r="BQ11" s="177"/>
      <c r="BR11" s="177"/>
      <c r="BS11" s="177"/>
      <c r="BT11" s="177"/>
      <c r="BU11" s="177"/>
      <c r="BV11" s="178">
        <f t="shared" si="6"/>
        <v>0</v>
      </c>
      <c r="BW11" s="177"/>
      <c r="BX11" s="177"/>
      <c r="BY11" s="177"/>
      <c r="BZ11" s="177"/>
      <c r="CA11" s="177"/>
      <c r="CB11" s="177"/>
      <c r="CC11" s="177"/>
      <c r="CD11" s="177"/>
      <c r="CE11" s="179"/>
      <c r="CF11" s="180">
        <f t="shared" si="7"/>
        <v>0</v>
      </c>
      <c r="CG11" s="170"/>
      <c r="CH11" s="181" t="s">
        <v>2840</v>
      </c>
      <c r="CI11" s="170"/>
      <c r="CJ11" s="181"/>
      <c r="CK11" s="172"/>
      <c r="CL11" s="44"/>
      <c r="CM11" s="174" t="s">
        <v>44</v>
      </c>
      <c r="CN11" s="175" t="s">
        <v>31</v>
      </c>
      <c r="CO11" s="176">
        <v>3</v>
      </c>
      <c r="CP11" s="177" t="s">
        <v>2841</v>
      </c>
      <c r="CQ11" s="177" t="s">
        <v>2842</v>
      </c>
      <c r="CR11" s="177" t="s">
        <v>2843</v>
      </c>
      <c r="CS11" s="177" t="s">
        <v>2844</v>
      </c>
      <c r="CT11" s="177" t="s">
        <v>2845</v>
      </c>
      <c r="CU11" s="177" t="s">
        <v>2846</v>
      </c>
      <c r="CV11" s="177" t="s">
        <v>2847</v>
      </c>
      <c r="CW11" s="177" t="s">
        <v>2848</v>
      </c>
      <c r="CX11" s="177" t="s">
        <v>2849</v>
      </c>
      <c r="CY11" s="178" t="s">
        <v>2850</v>
      </c>
      <c r="CZ11" s="177" t="s">
        <v>2841</v>
      </c>
      <c r="DA11" s="177" t="s">
        <v>2842</v>
      </c>
      <c r="DB11" s="177" t="s">
        <v>2843</v>
      </c>
      <c r="DC11" s="177" t="s">
        <v>2844</v>
      </c>
      <c r="DD11" s="177" t="s">
        <v>2845</v>
      </c>
      <c r="DE11" s="177" t="s">
        <v>2846</v>
      </c>
      <c r="DF11" s="177" t="s">
        <v>2847</v>
      </c>
      <c r="DG11" s="177" t="s">
        <v>2848</v>
      </c>
      <c r="DH11" s="177" t="s">
        <v>2849</v>
      </c>
      <c r="DI11" s="178" t="s">
        <v>2850</v>
      </c>
      <c r="DJ11" s="177" t="s">
        <v>2841</v>
      </c>
      <c r="DK11" s="177" t="s">
        <v>2842</v>
      </c>
      <c r="DL11" s="177" t="s">
        <v>2843</v>
      </c>
      <c r="DM11" s="177" t="s">
        <v>2844</v>
      </c>
      <c r="DN11" s="177" t="s">
        <v>2845</v>
      </c>
      <c r="DO11" s="177" t="s">
        <v>2846</v>
      </c>
      <c r="DP11" s="177" t="s">
        <v>2847</v>
      </c>
      <c r="DQ11" s="177" t="s">
        <v>2848</v>
      </c>
      <c r="DR11" s="177" t="s">
        <v>2849</v>
      </c>
      <c r="DS11" s="178" t="s">
        <v>2850</v>
      </c>
      <c r="DT11" s="177" t="s">
        <v>2841</v>
      </c>
      <c r="DU11" s="177" t="s">
        <v>2842</v>
      </c>
      <c r="DV11" s="177" t="s">
        <v>2843</v>
      </c>
      <c r="DW11" s="177" t="s">
        <v>2844</v>
      </c>
      <c r="DX11" s="177" t="s">
        <v>2845</v>
      </c>
      <c r="DY11" s="177" t="s">
        <v>2846</v>
      </c>
      <c r="DZ11" s="177" t="s">
        <v>2847</v>
      </c>
      <c r="EA11" s="177" t="s">
        <v>2848</v>
      </c>
      <c r="EB11" s="177" t="s">
        <v>2849</v>
      </c>
      <c r="EC11" s="178" t="s">
        <v>2850</v>
      </c>
      <c r="ED11" s="177" t="s">
        <v>2841</v>
      </c>
      <c r="EE11" s="177" t="s">
        <v>2842</v>
      </c>
      <c r="EF11" s="177" t="s">
        <v>2843</v>
      </c>
      <c r="EG11" s="177" t="s">
        <v>2844</v>
      </c>
      <c r="EH11" s="177" t="s">
        <v>2845</v>
      </c>
      <c r="EI11" s="177" t="s">
        <v>2846</v>
      </c>
      <c r="EJ11" s="177" t="s">
        <v>2847</v>
      </c>
      <c r="EK11" s="177" t="s">
        <v>2848</v>
      </c>
      <c r="EL11" s="177" t="s">
        <v>2849</v>
      </c>
      <c r="EM11" s="178" t="s">
        <v>2850</v>
      </c>
      <c r="EN11" s="177" t="s">
        <v>2841</v>
      </c>
      <c r="EO11" s="177" t="s">
        <v>2842</v>
      </c>
      <c r="EP11" s="177" t="s">
        <v>2843</v>
      </c>
      <c r="EQ11" s="177" t="s">
        <v>2844</v>
      </c>
      <c r="ER11" s="177" t="s">
        <v>2845</v>
      </c>
      <c r="ES11" s="177" t="s">
        <v>2846</v>
      </c>
      <c r="ET11" s="177" t="s">
        <v>2847</v>
      </c>
      <c r="EU11" s="177" t="s">
        <v>2848</v>
      </c>
      <c r="EV11" s="177" t="s">
        <v>2849</v>
      </c>
      <c r="EW11" s="178" t="s">
        <v>2850</v>
      </c>
      <c r="EX11" s="177" t="s">
        <v>2841</v>
      </c>
      <c r="EY11" s="177" t="s">
        <v>2842</v>
      </c>
      <c r="EZ11" s="177" t="s">
        <v>2843</v>
      </c>
      <c r="FA11" s="177" t="s">
        <v>2844</v>
      </c>
      <c r="FB11" s="177" t="s">
        <v>2845</v>
      </c>
      <c r="FC11" s="177" t="s">
        <v>2846</v>
      </c>
      <c r="FD11" s="177" t="s">
        <v>2847</v>
      </c>
      <c r="FE11" s="177" t="s">
        <v>2848</v>
      </c>
      <c r="FF11" s="177" t="s">
        <v>2849</v>
      </c>
      <c r="FG11" s="178" t="s">
        <v>2850</v>
      </c>
      <c r="FH11" s="177" t="s">
        <v>2841</v>
      </c>
      <c r="FI11" s="177" t="s">
        <v>2842</v>
      </c>
      <c r="FJ11" s="177" t="s">
        <v>2843</v>
      </c>
      <c r="FK11" s="177" t="s">
        <v>2844</v>
      </c>
      <c r="FL11" s="177" t="s">
        <v>2845</v>
      </c>
      <c r="FM11" s="177" t="s">
        <v>2846</v>
      </c>
      <c r="FN11" s="177" t="s">
        <v>2847</v>
      </c>
      <c r="FO11" s="177" t="s">
        <v>2848</v>
      </c>
      <c r="FP11" s="177" t="s">
        <v>2849</v>
      </c>
      <c r="FQ11" s="180" t="s">
        <v>2850</v>
      </c>
      <c r="FR11" s="170"/>
      <c r="FS11" s="181" t="s">
        <v>2840</v>
      </c>
      <c r="FT11" s="173"/>
    </row>
    <row r="12" spans="1:176" ht="20.25" hidden="1" customHeight="1" x14ac:dyDescent="0.2">
      <c r="A12" s="13"/>
      <c r="B12" s="174" t="s">
        <v>57</v>
      </c>
      <c r="C12" s="175" t="s">
        <v>31</v>
      </c>
      <c r="D12" s="176">
        <v>3</v>
      </c>
      <c r="E12" s="178">
        <f t="shared" ref="E12:M12" si="8">IFERROR(SUM(E10:E11), 0)</f>
        <v>0</v>
      </c>
      <c r="F12" s="178">
        <f t="shared" si="8"/>
        <v>0</v>
      </c>
      <c r="G12" s="178">
        <f t="shared" si="8"/>
        <v>0</v>
      </c>
      <c r="H12" s="178">
        <f t="shared" si="8"/>
        <v>0</v>
      </c>
      <c r="I12" s="178">
        <f t="shared" si="8"/>
        <v>0</v>
      </c>
      <c r="J12" s="178">
        <f t="shared" si="8"/>
        <v>0</v>
      </c>
      <c r="K12" s="178">
        <f t="shared" si="8"/>
        <v>0</v>
      </c>
      <c r="L12" s="178">
        <f t="shared" si="8"/>
        <v>0</v>
      </c>
      <c r="M12" s="178">
        <f t="shared" si="8"/>
        <v>0</v>
      </c>
      <c r="N12" s="178">
        <f t="shared" si="0"/>
        <v>0</v>
      </c>
      <c r="O12" s="178">
        <f t="shared" ref="O12:W12" si="9">IFERROR(SUM(O10:O11), 0)</f>
        <v>0</v>
      </c>
      <c r="P12" s="178">
        <f t="shared" si="9"/>
        <v>0</v>
      </c>
      <c r="Q12" s="178">
        <f t="shared" si="9"/>
        <v>0</v>
      </c>
      <c r="R12" s="178">
        <f t="shared" si="9"/>
        <v>0</v>
      </c>
      <c r="S12" s="178">
        <f t="shared" si="9"/>
        <v>0</v>
      </c>
      <c r="T12" s="178">
        <f t="shared" si="9"/>
        <v>0</v>
      </c>
      <c r="U12" s="178">
        <f t="shared" si="9"/>
        <v>0</v>
      </c>
      <c r="V12" s="178">
        <f t="shared" si="9"/>
        <v>0</v>
      </c>
      <c r="W12" s="178">
        <f t="shared" si="9"/>
        <v>0</v>
      </c>
      <c r="X12" s="178">
        <f t="shared" si="1"/>
        <v>0</v>
      </c>
      <c r="Y12" s="178">
        <f t="shared" ref="Y12:AG12" si="10">IFERROR(SUM(Y10:Y11), 0)</f>
        <v>0</v>
      </c>
      <c r="Z12" s="178">
        <f t="shared" si="10"/>
        <v>0</v>
      </c>
      <c r="AA12" s="178">
        <f t="shared" si="10"/>
        <v>0</v>
      </c>
      <c r="AB12" s="178">
        <f t="shared" si="10"/>
        <v>0</v>
      </c>
      <c r="AC12" s="178">
        <f t="shared" si="10"/>
        <v>0</v>
      </c>
      <c r="AD12" s="178">
        <f t="shared" si="10"/>
        <v>0</v>
      </c>
      <c r="AE12" s="178">
        <f t="shared" si="10"/>
        <v>0</v>
      </c>
      <c r="AF12" s="178">
        <f t="shared" si="10"/>
        <v>0</v>
      </c>
      <c r="AG12" s="178">
        <f t="shared" si="10"/>
        <v>0</v>
      </c>
      <c r="AH12" s="178">
        <f t="shared" si="2"/>
        <v>0</v>
      </c>
      <c r="AI12" s="178">
        <f t="shared" ref="AI12:AQ12" si="11">IFERROR(SUM(AI10:AI11), 0)</f>
        <v>0</v>
      </c>
      <c r="AJ12" s="178">
        <f t="shared" si="11"/>
        <v>0</v>
      </c>
      <c r="AK12" s="178">
        <f t="shared" si="11"/>
        <v>0</v>
      </c>
      <c r="AL12" s="178">
        <f t="shared" si="11"/>
        <v>0</v>
      </c>
      <c r="AM12" s="178">
        <f t="shared" si="11"/>
        <v>0</v>
      </c>
      <c r="AN12" s="178">
        <f t="shared" si="11"/>
        <v>0</v>
      </c>
      <c r="AO12" s="178">
        <f t="shared" si="11"/>
        <v>0</v>
      </c>
      <c r="AP12" s="178">
        <f t="shared" si="11"/>
        <v>0</v>
      </c>
      <c r="AQ12" s="178">
        <f t="shared" si="11"/>
        <v>0</v>
      </c>
      <c r="AR12" s="178">
        <f t="shared" si="3"/>
        <v>0</v>
      </c>
      <c r="AS12" s="178">
        <f t="shared" ref="AS12:BA12" si="12">IFERROR(SUM(AS10:AS11), 0)</f>
        <v>0</v>
      </c>
      <c r="AT12" s="178">
        <f t="shared" si="12"/>
        <v>0</v>
      </c>
      <c r="AU12" s="178">
        <f t="shared" si="12"/>
        <v>0</v>
      </c>
      <c r="AV12" s="178">
        <f t="shared" si="12"/>
        <v>0</v>
      </c>
      <c r="AW12" s="178">
        <f t="shared" si="12"/>
        <v>0</v>
      </c>
      <c r="AX12" s="178">
        <f t="shared" si="12"/>
        <v>0</v>
      </c>
      <c r="AY12" s="178">
        <f t="shared" si="12"/>
        <v>0</v>
      </c>
      <c r="AZ12" s="178">
        <f t="shared" si="12"/>
        <v>0</v>
      </c>
      <c r="BA12" s="178">
        <f t="shared" si="12"/>
        <v>0</v>
      </c>
      <c r="BB12" s="178">
        <f t="shared" si="4"/>
        <v>0</v>
      </c>
      <c r="BC12" s="178">
        <f t="shared" ref="BC12:BK12" si="13">IFERROR(SUM(BC10:BC11), 0)</f>
        <v>0</v>
      </c>
      <c r="BD12" s="178">
        <f t="shared" si="13"/>
        <v>0</v>
      </c>
      <c r="BE12" s="178">
        <f t="shared" si="13"/>
        <v>0</v>
      </c>
      <c r="BF12" s="178">
        <f t="shared" si="13"/>
        <v>0</v>
      </c>
      <c r="BG12" s="178">
        <f t="shared" si="13"/>
        <v>0</v>
      </c>
      <c r="BH12" s="178">
        <f t="shared" si="13"/>
        <v>0</v>
      </c>
      <c r="BI12" s="178">
        <f t="shared" si="13"/>
        <v>0</v>
      </c>
      <c r="BJ12" s="178">
        <f t="shared" si="13"/>
        <v>0</v>
      </c>
      <c r="BK12" s="178">
        <f t="shared" si="13"/>
        <v>0</v>
      </c>
      <c r="BL12" s="178">
        <f t="shared" si="5"/>
        <v>0</v>
      </c>
      <c r="BM12" s="178">
        <f t="shared" ref="BM12:BU12" si="14">IFERROR(SUM(BM10:BM11), 0)</f>
        <v>0</v>
      </c>
      <c r="BN12" s="178">
        <f t="shared" si="14"/>
        <v>0</v>
      </c>
      <c r="BO12" s="178">
        <f t="shared" si="14"/>
        <v>0</v>
      </c>
      <c r="BP12" s="178">
        <f t="shared" si="14"/>
        <v>0</v>
      </c>
      <c r="BQ12" s="178">
        <f t="shared" si="14"/>
        <v>0</v>
      </c>
      <c r="BR12" s="178">
        <f t="shared" si="14"/>
        <v>0</v>
      </c>
      <c r="BS12" s="178">
        <f t="shared" si="14"/>
        <v>0</v>
      </c>
      <c r="BT12" s="178">
        <f t="shared" si="14"/>
        <v>0</v>
      </c>
      <c r="BU12" s="178">
        <f t="shared" si="14"/>
        <v>0</v>
      </c>
      <c r="BV12" s="178">
        <f t="shared" si="6"/>
        <v>0</v>
      </c>
      <c r="BW12" s="178">
        <f t="shared" ref="BW12:CE12" si="15">IFERROR(SUM(BW10:BW11), 0)</f>
        <v>0</v>
      </c>
      <c r="BX12" s="178">
        <f t="shared" si="15"/>
        <v>0</v>
      </c>
      <c r="BY12" s="178">
        <f t="shared" si="15"/>
        <v>0</v>
      </c>
      <c r="BZ12" s="178">
        <f t="shared" si="15"/>
        <v>0</v>
      </c>
      <c r="CA12" s="178">
        <f t="shared" si="15"/>
        <v>0</v>
      </c>
      <c r="CB12" s="178">
        <f t="shared" si="15"/>
        <v>0</v>
      </c>
      <c r="CC12" s="178">
        <f t="shared" si="15"/>
        <v>0</v>
      </c>
      <c r="CD12" s="178">
        <f t="shared" si="15"/>
        <v>0</v>
      </c>
      <c r="CE12" s="182">
        <f t="shared" si="15"/>
        <v>0</v>
      </c>
      <c r="CF12" s="180">
        <f t="shared" si="7"/>
        <v>0</v>
      </c>
      <c r="CG12" s="170"/>
      <c r="CH12" s="181" t="s">
        <v>2851</v>
      </c>
      <c r="CI12" s="170"/>
      <c r="CJ12" s="181"/>
      <c r="CK12" s="172"/>
      <c r="CL12" s="44"/>
      <c r="CM12" s="174" t="s">
        <v>57</v>
      </c>
      <c r="CN12" s="175" t="s">
        <v>31</v>
      </c>
      <c r="CO12" s="176">
        <v>3</v>
      </c>
      <c r="CP12" s="178" t="s">
        <v>2852</v>
      </c>
      <c r="CQ12" s="178" t="s">
        <v>2853</v>
      </c>
      <c r="CR12" s="178" t="s">
        <v>2854</v>
      </c>
      <c r="CS12" s="178" t="s">
        <v>2855</v>
      </c>
      <c r="CT12" s="178" t="s">
        <v>2856</v>
      </c>
      <c r="CU12" s="178" t="s">
        <v>2857</v>
      </c>
      <c r="CV12" s="178" t="s">
        <v>2858</v>
      </c>
      <c r="CW12" s="178" t="s">
        <v>2859</v>
      </c>
      <c r="CX12" s="178" t="s">
        <v>2860</v>
      </c>
      <c r="CY12" s="178" t="s">
        <v>2861</v>
      </c>
      <c r="CZ12" s="178" t="s">
        <v>2852</v>
      </c>
      <c r="DA12" s="178" t="s">
        <v>2853</v>
      </c>
      <c r="DB12" s="178" t="s">
        <v>2854</v>
      </c>
      <c r="DC12" s="178" t="s">
        <v>2855</v>
      </c>
      <c r="DD12" s="178" t="s">
        <v>2856</v>
      </c>
      <c r="DE12" s="178" t="s">
        <v>2857</v>
      </c>
      <c r="DF12" s="178" t="s">
        <v>2858</v>
      </c>
      <c r="DG12" s="178" t="s">
        <v>2859</v>
      </c>
      <c r="DH12" s="178" t="s">
        <v>2860</v>
      </c>
      <c r="DI12" s="178" t="s">
        <v>2861</v>
      </c>
      <c r="DJ12" s="178" t="s">
        <v>2852</v>
      </c>
      <c r="DK12" s="178" t="s">
        <v>2853</v>
      </c>
      <c r="DL12" s="178" t="s">
        <v>2854</v>
      </c>
      <c r="DM12" s="178" t="s">
        <v>2855</v>
      </c>
      <c r="DN12" s="178" t="s">
        <v>2856</v>
      </c>
      <c r="DO12" s="178" t="s">
        <v>2857</v>
      </c>
      <c r="DP12" s="178" t="s">
        <v>2858</v>
      </c>
      <c r="DQ12" s="178" t="s">
        <v>2859</v>
      </c>
      <c r="DR12" s="178" t="s">
        <v>2860</v>
      </c>
      <c r="DS12" s="178" t="s">
        <v>2861</v>
      </c>
      <c r="DT12" s="178" t="s">
        <v>2852</v>
      </c>
      <c r="DU12" s="178" t="s">
        <v>2853</v>
      </c>
      <c r="DV12" s="178" t="s">
        <v>2854</v>
      </c>
      <c r="DW12" s="178" t="s">
        <v>2855</v>
      </c>
      <c r="DX12" s="178" t="s">
        <v>2856</v>
      </c>
      <c r="DY12" s="178" t="s">
        <v>2857</v>
      </c>
      <c r="DZ12" s="178" t="s">
        <v>2858</v>
      </c>
      <c r="EA12" s="178" t="s">
        <v>2859</v>
      </c>
      <c r="EB12" s="178" t="s">
        <v>2860</v>
      </c>
      <c r="EC12" s="178" t="s">
        <v>2861</v>
      </c>
      <c r="ED12" s="178" t="s">
        <v>2852</v>
      </c>
      <c r="EE12" s="178" t="s">
        <v>2853</v>
      </c>
      <c r="EF12" s="178" t="s">
        <v>2854</v>
      </c>
      <c r="EG12" s="178" t="s">
        <v>2855</v>
      </c>
      <c r="EH12" s="178" t="s">
        <v>2856</v>
      </c>
      <c r="EI12" s="178" t="s">
        <v>2857</v>
      </c>
      <c r="EJ12" s="178" t="s">
        <v>2858</v>
      </c>
      <c r="EK12" s="178" t="s">
        <v>2859</v>
      </c>
      <c r="EL12" s="178" t="s">
        <v>2860</v>
      </c>
      <c r="EM12" s="178" t="s">
        <v>2861</v>
      </c>
      <c r="EN12" s="178" t="s">
        <v>2852</v>
      </c>
      <c r="EO12" s="178" t="s">
        <v>2853</v>
      </c>
      <c r="EP12" s="178" t="s">
        <v>2854</v>
      </c>
      <c r="EQ12" s="178" t="s">
        <v>2855</v>
      </c>
      <c r="ER12" s="178" t="s">
        <v>2856</v>
      </c>
      <c r="ES12" s="178" t="s">
        <v>2857</v>
      </c>
      <c r="ET12" s="178" t="s">
        <v>2858</v>
      </c>
      <c r="EU12" s="178" t="s">
        <v>2859</v>
      </c>
      <c r="EV12" s="178" t="s">
        <v>2860</v>
      </c>
      <c r="EW12" s="178" t="s">
        <v>2861</v>
      </c>
      <c r="EX12" s="178" t="s">
        <v>2852</v>
      </c>
      <c r="EY12" s="178" t="s">
        <v>2853</v>
      </c>
      <c r="EZ12" s="178" t="s">
        <v>2854</v>
      </c>
      <c r="FA12" s="178" t="s">
        <v>2855</v>
      </c>
      <c r="FB12" s="178" t="s">
        <v>2856</v>
      </c>
      <c r="FC12" s="178" t="s">
        <v>2857</v>
      </c>
      <c r="FD12" s="178" t="s">
        <v>2858</v>
      </c>
      <c r="FE12" s="178" t="s">
        <v>2859</v>
      </c>
      <c r="FF12" s="178" t="s">
        <v>2860</v>
      </c>
      <c r="FG12" s="178" t="s">
        <v>2861</v>
      </c>
      <c r="FH12" s="178" t="s">
        <v>2852</v>
      </c>
      <c r="FI12" s="178" t="s">
        <v>2853</v>
      </c>
      <c r="FJ12" s="178" t="s">
        <v>2854</v>
      </c>
      <c r="FK12" s="178" t="s">
        <v>2855</v>
      </c>
      <c r="FL12" s="178" t="s">
        <v>2856</v>
      </c>
      <c r="FM12" s="178" t="s">
        <v>2857</v>
      </c>
      <c r="FN12" s="178" t="s">
        <v>2858</v>
      </c>
      <c r="FO12" s="178" t="s">
        <v>2859</v>
      </c>
      <c r="FP12" s="178" t="s">
        <v>2860</v>
      </c>
      <c r="FQ12" s="180" t="s">
        <v>2861</v>
      </c>
      <c r="FR12" s="170"/>
      <c r="FS12" s="181" t="s">
        <v>2851</v>
      </c>
      <c r="FT12" s="173"/>
    </row>
    <row r="13" spans="1:176" ht="20.25" hidden="1" customHeight="1" x14ac:dyDescent="0.2">
      <c r="A13" s="13"/>
      <c r="B13" s="174" t="s">
        <v>70</v>
      </c>
      <c r="C13" s="175" t="s">
        <v>31</v>
      </c>
      <c r="D13" s="176">
        <v>3</v>
      </c>
      <c r="E13" s="177"/>
      <c r="F13" s="177"/>
      <c r="G13" s="177"/>
      <c r="H13" s="177"/>
      <c r="I13" s="177"/>
      <c r="J13" s="177"/>
      <c r="K13" s="177"/>
      <c r="L13" s="177"/>
      <c r="M13" s="177"/>
      <c r="N13" s="178">
        <f t="shared" si="0"/>
        <v>0</v>
      </c>
      <c r="O13" s="177"/>
      <c r="P13" s="177"/>
      <c r="Q13" s="177"/>
      <c r="R13" s="177"/>
      <c r="S13" s="177"/>
      <c r="T13" s="177"/>
      <c r="U13" s="177"/>
      <c r="V13" s="177"/>
      <c r="W13" s="177"/>
      <c r="X13" s="178">
        <f t="shared" si="1"/>
        <v>0</v>
      </c>
      <c r="Y13" s="177"/>
      <c r="Z13" s="177"/>
      <c r="AA13" s="177"/>
      <c r="AB13" s="177"/>
      <c r="AC13" s="177"/>
      <c r="AD13" s="177"/>
      <c r="AE13" s="177"/>
      <c r="AF13" s="177"/>
      <c r="AG13" s="177"/>
      <c r="AH13" s="178">
        <f t="shared" si="2"/>
        <v>0</v>
      </c>
      <c r="AI13" s="177"/>
      <c r="AJ13" s="177"/>
      <c r="AK13" s="177"/>
      <c r="AL13" s="177"/>
      <c r="AM13" s="177"/>
      <c r="AN13" s="177"/>
      <c r="AO13" s="177"/>
      <c r="AP13" s="177"/>
      <c r="AQ13" s="177"/>
      <c r="AR13" s="178">
        <f t="shared" si="3"/>
        <v>0</v>
      </c>
      <c r="AS13" s="177"/>
      <c r="AT13" s="177"/>
      <c r="AU13" s="177"/>
      <c r="AV13" s="177"/>
      <c r="AW13" s="177"/>
      <c r="AX13" s="177"/>
      <c r="AY13" s="177"/>
      <c r="AZ13" s="177"/>
      <c r="BA13" s="177"/>
      <c r="BB13" s="178">
        <f t="shared" si="4"/>
        <v>0</v>
      </c>
      <c r="BC13" s="177"/>
      <c r="BD13" s="177"/>
      <c r="BE13" s="177"/>
      <c r="BF13" s="177"/>
      <c r="BG13" s="177"/>
      <c r="BH13" s="177"/>
      <c r="BI13" s="177"/>
      <c r="BJ13" s="177"/>
      <c r="BK13" s="177"/>
      <c r="BL13" s="178">
        <f t="shared" si="5"/>
        <v>0</v>
      </c>
      <c r="BM13" s="177"/>
      <c r="BN13" s="177"/>
      <c r="BO13" s="177"/>
      <c r="BP13" s="177"/>
      <c r="BQ13" s="177"/>
      <c r="BR13" s="177"/>
      <c r="BS13" s="177"/>
      <c r="BT13" s="177"/>
      <c r="BU13" s="177"/>
      <c r="BV13" s="178">
        <f t="shared" si="6"/>
        <v>0</v>
      </c>
      <c r="BW13" s="177"/>
      <c r="BX13" s="177"/>
      <c r="BY13" s="177"/>
      <c r="BZ13" s="177"/>
      <c r="CA13" s="177"/>
      <c r="CB13" s="177"/>
      <c r="CC13" s="177"/>
      <c r="CD13" s="177"/>
      <c r="CE13" s="179"/>
      <c r="CF13" s="180">
        <f t="shared" si="7"/>
        <v>0</v>
      </c>
      <c r="CG13" s="170"/>
      <c r="CH13" s="181" t="s">
        <v>2862</v>
      </c>
      <c r="CI13" s="170"/>
      <c r="CJ13" s="181"/>
      <c r="CK13" s="172"/>
      <c r="CL13" s="44"/>
      <c r="CM13" s="174" t="s">
        <v>70</v>
      </c>
      <c r="CN13" s="175" t="s">
        <v>31</v>
      </c>
      <c r="CO13" s="176">
        <v>3</v>
      </c>
      <c r="CP13" s="177" t="s">
        <v>2863</v>
      </c>
      <c r="CQ13" s="177" t="s">
        <v>2864</v>
      </c>
      <c r="CR13" s="177" t="s">
        <v>2865</v>
      </c>
      <c r="CS13" s="177" t="s">
        <v>2866</v>
      </c>
      <c r="CT13" s="177" t="s">
        <v>2867</v>
      </c>
      <c r="CU13" s="177" t="s">
        <v>2868</v>
      </c>
      <c r="CV13" s="177" t="s">
        <v>2869</v>
      </c>
      <c r="CW13" s="177" t="s">
        <v>2870</v>
      </c>
      <c r="CX13" s="177" t="s">
        <v>2871</v>
      </c>
      <c r="CY13" s="178" t="s">
        <v>2872</v>
      </c>
      <c r="CZ13" s="177" t="s">
        <v>2863</v>
      </c>
      <c r="DA13" s="177" t="s">
        <v>2864</v>
      </c>
      <c r="DB13" s="177" t="s">
        <v>2865</v>
      </c>
      <c r="DC13" s="177" t="s">
        <v>2866</v>
      </c>
      <c r="DD13" s="177" t="s">
        <v>2867</v>
      </c>
      <c r="DE13" s="177" t="s">
        <v>2868</v>
      </c>
      <c r="DF13" s="177" t="s">
        <v>2869</v>
      </c>
      <c r="DG13" s="177" t="s">
        <v>2870</v>
      </c>
      <c r="DH13" s="177" t="s">
        <v>2871</v>
      </c>
      <c r="DI13" s="178" t="s">
        <v>2872</v>
      </c>
      <c r="DJ13" s="177" t="s">
        <v>2863</v>
      </c>
      <c r="DK13" s="177" t="s">
        <v>2864</v>
      </c>
      <c r="DL13" s="177" t="s">
        <v>2865</v>
      </c>
      <c r="DM13" s="177" t="s">
        <v>2866</v>
      </c>
      <c r="DN13" s="177" t="s">
        <v>2867</v>
      </c>
      <c r="DO13" s="177" t="s">
        <v>2868</v>
      </c>
      <c r="DP13" s="177" t="s">
        <v>2869</v>
      </c>
      <c r="DQ13" s="177" t="s">
        <v>2870</v>
      </c>
      <c r="DR13" s="177" t="s">
        <v>2871</v>
      </c>
      <c r="DS13" s="178" t="s">
        <v>2872</v>
      </c>
      <c r="DT13" s="177" t="s">
        <v>2863</v>
      </c>
      <c r="DU13" s="177" t="s">
        <v>2864</v>
      </c>
      <c r="DV13" s="177" t="s">
        <v>2865</v>
      </c>
      <c r="DW13" s="177" t="s">
        <v>2866</v>
      </c>
      <c r="DX13" s="177" t="s">
        <v>2867</v>
      </c>
      <c r="DY13" s="177" t="s">
        <v>2868</v>
      </c>
      <c r="DZ13" s="177" t="s">
        <v>2869</v>
      </c>
      <c r="EA13" s="177" t="s">
        <v>2870</v>
      </c>
      <c r="EB13" s="177" t="s">
        <v>2871</v>
      </c>
      <c r="EC13" s="178" t="s">
        <v>2872</v>
      </c>
      <c r="ED13" s="177" t="s">
        <v>2863</v>
      </c>
      <c r="EE13" s="177" t="s">
        <v>2864</v>
      </c>
      <c r="EF13" s="177" t="s">
        <v>2865</v>
      </c>
      <c r="EG13" s="177" t="s">
        <v>2866</v>
      </c>
      <c r="EH13" s="177" t="s">
        <v>2867</v>
      </c>
      <c r="EI13" s="177" t="s">
        <v>2868</v>
      </c>
      <c r="EJ13" s="177" t="s">
        <v>2869</v>
      </c>
      <c r="EK13" s="177" t="s">
        <v>2870</v>
      </c>
      <c r="EL13" s="177" t="s">
        <v>2871</v>
      </c>
      <c r="EM13" s="178" t="s">
        <v>2872</v>
      </c>
      <c r="EN13" s="177" t="s">
        <v>2863</v>
      </c>
      <c r="EO13" s="177" t="s">
        <v>2864</v>
      </c>
      <c r="EP13" s="177" t="s">
        <v>2865</v>
      </c>
      <c r="EQ13" s="177" t="s">
        <v>2866</v>
      </c>
      <c r="ER13" s="177" t="s">
        <v>2867</v>
      </c>
      <c r="ES13" s="177" t="s">
        <v>2868</v>
      </c>
      <c r="ET13" s="177" t="s">
        <v>2869</v>
      </c>
      <c r="EU13" s="177" t="s">
        <v>2870</v>
      </c>
      <c r="EV13" s="177" t="s">
        <v>2871</v>
      </c>
      <c r="EW13" s="178" t="s">
        <v>2872</v>
      </c>
      <c r="EX13" s="177" t="s">
        <v>2863</v>
      </c>
      <c r="EY13" s="177" t="s">
        <v>2864</v>
      </c>
      <c r="EZ13" s="177" t="s">
        <v>2865</v>
      </c>
      <c r="FA13" s="177" t="s">
        <v>2866</v>
      </c>
      <c r="FB13" s="177" t="s">
        <v>2867</v>
      </c>
      <c r="FC13" s="177" t="s">
        <v>2868</v>
      </c>
      <c r="FD13" s="177" t="s">
        <v>2869</v>
      </c>
      <c r="FE13" s="177" t="s">
        <v>2870</v>
      </c>
      <c r="FF13" s="177" t="s">
        <v>2871</v>
      </c>
      <c r="FG13" s="178" t="s">
        <v>2872</v>
      </c>
      <c r="FH13" s="177" t="s">
        <v>2863</v>
      </c>
      <c r="FI13" s="177" t="s">
        <v>2864</v>
      </c>
      <c r="FJ13" s="177" t="s">
        <v>2865</v>
      </c>
      <c r="FK13" s="177" t="s">
        <v>2866</v>
      </c>
      <c r="FL13" s="177" t="s">
        <v>2867</v>
      </c>
      <c r="FM13" s="177" t="s">
        <v>2868</v>
      </c>
      <c r="FN13" s="177" t="s">
        <v>2869</v>
      </c>
      <c r="FO13" s="177" t="s">
        <v>2870</v>
      </c>
      <c r="FP13" s="177" t="s">
        <v>2871</v>
      </c>
      <c r="FQ13" s="180" t="s">
        <v>2872</v>
      </c>
      <c r="FR13" s="170"/>
      <c r="FS13" s="181" t="s">
        <v>2862</v>
      </c>
      <c r="FT13" s="173"/>
    </row>
    <row r="14" spans="1:176" ht="20.25" hidden="1" customHeight="1" x14ac:dyDescent="0.2">
      <c r="A14" s="13"/>
      <c r="B14" s="174" t="s">
        <v>83</v>
      </c>
      <c r="C14" s="175" t="s">
        <v>31</v>
      </c>
      <c r="D14" s="176">
        <v>3</v>
      </c>
      <c r="E14" s="177"/>
      <c r="F14" s="177"/>
      <c r="G14" s="177"/>
      <c r="H14" s="177"/>
      <c r="I14" s="177"/>
      <c r="J14" s="177"/>
      <c r="K14" s="177"/>
      <c r="L14" s="177"/>
      <c r="M14" s="177"/>
      <c r="N14" s="178">
        <f t="shared" si="0"/>
        <v>0</v>
      </c>
      <c r="O14" s="177"/>
      <c r="P14" s="177"/>
      <c r="Q14" s="177"/>
      <c r="R14" s="177"/>
      <c r="S14" s="177"/>
      <c r="T14" s="177"/>
      <c r="U14" s="177"/>
      <c r="V14" s="177"/>
      <c r="W14" s="177"/>
      <c r="X14" s="178">
        <f t="shared" si="1"/>
        <v>0</v>
      </c>
      <c r="Y14" s="177"/>
      <c r="Z14" s="177"/>
      <c r="AA14" s="177"/>
      <c r="AB14" s="177"/>
      <c r="AC14" s="177"/>
      <c r="AD14" s="177"/>
      <c r="AE14" s="177"/>
      <c r="AF14" s="177"/>
      <c r="AG14" s="177"/>
      <c r="AH14" s="178">
        <f t="shared" si="2"/>
        <v>0</v>
      </c>
      <c r="AI14" s="177"/>
      <c r="AJ14" s="177"/>
      <c r="AK14" s="177"/>
      <c r="AL14" s="177"/>
      <c r="AM14" s="177"/>
      <c r="AN14" s="177"/>
      <c r="AO14" s="177"/>
      <c r="AP14" s="177"/>
      <c r="AQ14" s="177"/>
      <c r="AR14" s="178">
        <f t="shared" si="3"/>
        <v>0</v>
      </c>
      <c r="AS14" s="177"/>
      <c r="AT14" s="177"/>
      <c r="AU14" s="177"/>
      <c r="AV14" s="177"/>
      <c r="AW14" s="177"/>
      <c r="AX14" s="177"/>
      <c r="AY14" s="177"/>
      <c r="AZ14" s="177"/>
      <c r="BA14" s="177"/>
      <c r="BB14" s="178">
        <f t="shared" si="4"/>
        <v>0</v>
      </c>
      <c r="BC14" s="177"/>
      <c r="BD14" s="177"/>
      <c r="BE14" s="177"/>
      <c r="BF14" s="177"/>
      <c r="BG14" s="177"/>
      <c r="BH14" s="177"/>
      <c r="BI14" s="177"/>
      <c r="BJ14" s="177"/>
      <c r="BK14" s="177"/>
      <c r="BL14" s="178">
        <f t="shared" si="5"/>
        <v>0</v>
      </c>
      <c r="BM14" s="177"/>
      <c r="BN14" s="177"/>
      <c r="BO14" s="177"/>
      <c r="BP14" s="177"/>
      <c r="BQ14" s="177"/>
      <c r="BR14" s="177"/>
      <c r="BS14" s="177"/>
      <c r="BT14" s="177"/>
      <c r="BU14" s="177"/>
      <c r="BV14" s="178">
        <f t="shared" si="6"/>
        <v>0</v>
      </c>
      <c r="BW14" s="177"/>
      <c r="BX14" s="177"/>
      <c r="BY14" s="177"/>
      <c r="BZ14" s="177"/>
      <c r="CA14" s="177"/>
      <c r="CB14" s="177"/>
      <c r="CC14" s="177"/>
      <c r="CD14" s="177"/>
      <c r="CE14" s="179"/>
      <c r="CF14" s="180">
        <f t="shared" si="7"/>
        <v>0</v>
      </c>
      <c r="CG14" s="170"/>
      <c r="CH14" s="181" t="s">
        <v>2873</v>
      </c>
      <c r="CI14" s="170"/>
      <c r="CJ14" s="181"/>
      <c r="CK14" s="172"/>
      <c r="CL14" s="44"/>
      <c r="CM14" s="174" t="s">
        <v>83</v>
      </c>
      <c r="CN14" s="175" t="s">
        <v>31</v>
      </c>
      <c r="CO14" s="176">
        <v>3</v>
      </c>
      <c r="CP14" s="177" t="s">
        <v>2874</v>
      </c>
      <c r="CQ14" s="177" t="s">
        <v>2875</v>
      </c>
      <c r="CR14" s="177" t="s">
        <v>2876</v>
      </c>
      <c r="CS14" s="177" t="s">
        <v>2877</v>
      </c>
      <c r="CT14" s="177" t="s">
        <v>2878</v>
      </c>
      <c r="CU14" s="177" t="s">
        <v>2879</v>
      </c>
      <c r="CV14" s="177" t="s">
        <v>2880</v>
      </c>
      <c r="CW14" s="177" t="s">
        <v>2881</v>
      </c>
      <c r="CX14" s="177" t="s">
        <v>2882</v>
      </c>
      <c r="CY14" s="178" t="s">
        <v>2883</v>
      </c>
      <c r="CZ14" s="177" t="s">
        <v>2874</v>
      </c>
      <c r="DA14" s="177" t="s">
        <v>2875</v>
      </c>
      <c r="DB14" s="177" t="s">
        <v>2876</v>
      </c>
      <c r="DC14" s="177" t="s">
        <v>2877</v>
      </c>
      <c r="DD14" s="177" t="s">
        <v>2878</v>
      </c>
      <c r="DE14" s="177" t="s">
        <v>2879</v>
      </c>
      <c r="DF14" s="177" t="s">
        <v>2880</v>
      </c>
      <c r="DG14" s="177" t="s">
        <v>2881</v>
      </c>
      <c r="DH14" s="177" t="s">
        <v>2882</v>
      </c>
      <c r="DI14" s="178" t="s">
        <v>2883</v>
      </c>
      <c r="DJ14" s="177" t="s">
        <v>2874</v>
      </c>
      <c r="DK14" s="177" t="s">
        <v>2875</v>
      </c>
      <c r="DL14" s="177" t="s">
        <v>2876</v>
      </c>
      <c r="DM14" s="177" t="s">
        <v>2877</v>
      </c>
      <c r="DN14" s="177" t="s">
        <v>2878</v>
      </c>
      <c r="DO14" s="177" t="s">
        <v>2879</v>
      </c>
      <c r="DP14" s="177" t="s">
        <v>2880</v>
      </c>
      <c r="DQ14" s="177" t="s">
        <v>2881</v>
      </c>
      <c r="DR14" s="177" t="s">
        <v>2882</v>
      </c>
      <c r="DS14" s="178" t="s">
        <v>2883</v>
      </c>
      <c r="DT14" s="177" t="s">
        <v>2874</v>
      </c>
      <c r="DU14" s="177" t="s">
        <v>2875</v>
      </c>
      <c r="DV14" s="177" t="s">
        <v>2876</v>
      </c>
      <c r="DW14" s="177" t="s">
        <v>2877</v>
      </c>
      <c r="DX14" s="177" t="s">
        <v>2878</v>
      </c>
      <c r="DY14" s="177" t="s">
        <v>2879</v>
      </c>
      <c r="DZ14" s="177" t="s">
        <v>2880</v>
      </c>
      <c r="EA14" s="177" t="s">
        <v>2881</v>
      </c>
      <c r="EB14" s="177" t="s">
        <v>2882</v>
      </c>
      <c r="EC14" s="178" t="s">
        <v>2883</v>
      </c>
      <c r="ED14" s="177" t="s">
        <v>2874</v>
      </c>
      <c r="EE14" s="177" t="s">
        <v>2875</v>
      </c>
      <c r="EF14" s="177" t="s">
        <v>2876</v>
      </c>
      <c r="EG14" s="177" t="s">
        <v>2877</v>
      </c>
      <c r="EH14" s="177" t="s">
        <v>2878</v>
      </c>
      <c r="EI14" s="177" t="s">
        <v>2879</v>
      </c>
      <c r="EJ14" s="177" t="s">
        <v>2880</v>
      </c>
      <c r="EK14" s="177" t="s">
        <v>2881</v>
      </c>
      <c r="EL14" s="177" t="s">
        <v>2882</v>
      </c>
      <c r="EM14" s="178" t="s">
        <v>2883</v>
      </c>
      <c r="EN14" s="177" t="s">
        <v>2874</v>
      </c>
      <c r="EO14" s="177" t="s">
        <v>2875</v>
      </c>
      <c r="EP14" s="177" t="s">
        <v>2876</v>
      </c>
      <c r="EQ14" s="177" t="s">
        <v>2877</v>
      </c>
      <c r="ER14" s="177" t="s">
        <v>2878</v>
      </c>
      <c r="ES14" s="177" t="s">
        <v>2879</v>
      </c>
      <c r="ET14" s="177" t="s">
        <v>2880</v>
      </c>
      <c r="EU14" s="177" t="s">
        <v>2881</v>
      </c>
      <c r="EV14" s="177" t="s">
        <v>2882</v>
      </c>
      <c r="EW14" s="178" t="s">
        <v>2883</v>
      </c>
      <c r="EX14" s="177" t="s">
        <v>2874</v>
      </c>
      <c r="EY14" s="177" t="s">
        <v>2875</v>
      </c>
      <c r="EZ14" s="177" t="s">
        <v>2876</v>
      </c>
      <c r="FA14" s="177" t="s">
        <v>2877</v>
      </c>
      <c r="FB14" s="177" t="s">
        <v>2878</v>
      </c>
      <c r="FC14" s="177" t="s">
        <v>2879</v>
      </c>
      <c r="FD14" s="177" t="s">
        <v>2880</v>
      </c>
      <c r="FE14" s="177" t="s">
        <v>2881</v>
      </c>
      <c r="FF14" s="177" t="s">
        <v>2882</v>
      </c>
      <c r="FG14" s="178" t="s">
        <v>2883</v>
      </c>
      <c r="FH14" s="177" t="s">
        <v>2874</v>
      </c>
      <c r="FI14" s="177" t="s">
        <v>2875</v>
      </c>
      <c r="FJ14" s="177" t="s">
        <v>2876</v>
      </c>
      <c r="FK14" s="177" t="s">
        <v>2877</v>
      </c>
      <c r="FL14" s="177" t="s">
        <v>2878</v>
      </c>
      <c r="FM14" s="177" t="s">
        <v>2879</v>
      </c>
      <c r="FN14" s="177" t="s">
        <v>2880</v>
      </c>
      <c r="FO14" s="177" t="s">
        <v>2881</v>
      </c>
      <c r="FP14" s="177" t="s">
        <v>2882</v>
      </c>
      <c r="FQ14" s="180" t="s">
        <v>2883</v>
      </c>
      <c r="FR14" s="170"/>
      <c r="FS14" s="181" t="s">
        <v>2873</v>
      </c>
      <c r="FT14" s="173"/>
    </row>
    <row r="15" spans="1:176" ht="20.25" customHeight="1" thickTop="1" x14ac:dyDescent="0.2">
      <c r="A15" s="13"/>
      <c r="B15" s="174" t="s">
        <v>96</v>
      </c>
      <c r="C15" s="175" t="s">
        <v>31</v>
      </c>
      <c r="D15" s="176">
        <v>3</v>
      </c>
      <c r="E15" s="178">
        <f t="shared" ref="E15:M15" si="16">IFERROR(SUM(E13:E14), 0)</f>
        <v>0</v>
      </c>
      <c r="F15" s="178">
        <f t="shared" si="16"/>
        <v>0</v>
      </c>
      <c r="G15" s="178">
        <f t="shared" si="16"/>
        <v>0</v>
      </c>
      <c r="H15" s="178">
        <f t="shared" si="16"/>
        <v>0</v>
      </c>
      <c r="I15" s="178">
        <f t="shared" si="16"/>
        <v>0</v>
      </c>
      <c r="J15" s="178">
        <f t="shared" si="16"/>
        <v>0</v>
      </c>
      <c r="K15" s="178">
        <f t="shared" si="16"/>
        <v>0</v>
      </c>
      <c r="L15" s="178">
        <f t="shared" si="16"/>
        <v>0</v>
      </c>
      <c r="M15" s="178">
        <f t="shared" si="16"/>
        <v>0</v>
      </c>
      <c r="N15" s="178">
        <f t="shared" si="0"/>
        <v>0</v>
      </c>
      <c r="O15" s="178">
        <f t="shared" ref="O15:W15" si="17">IFERROR(SUM(O13:O14), 0)</f>
        <v>0</v>
      </c>
      <c r="P15" s="178">
        <f t="shared" si="17"/>
        <v>0</v>
      </c>
      <c r="Q15" s="178">
        <f t="shared" si="17"/>
        <v>0</v>
      </c>
      <c r="R15" s="178">
        <f t="shared" si="17"/>
        <v>0</v>
      </c>
      <c r="S15" s="178">
        <f t="shared" si="17"/>
        <v>0</v>
      </c>
      <c r="T15" s="178">
        <f t="shared" si="17"/>
        <v>0</v>
      </c>
      <c r="U15" s="178">
        <f t="shared" si="17"/>
        <v>0</v>
      </c>
      <c r="V15" s="178">
        <f t="shared" si="17"/>
        <v>0</v>
      </c>
      <c r="W15" s="178">
        <f t="shared" si="17"/>
        <v>0</v>
      </c>
      <c r="X15" s="178">
        <f t="shared" si="1"/>
        <v>0</v>
      </c>
      <c r="Y15" s="178">
        <f t="shared" ref="Y15:AG15" si="18">IFERROR(SUM(Y13:Y14), 0)</f>
        <v>0</v>
      </c>
      <c r="Z15" s="178">
        <f t="shared" si="18"/>
        <v>0</v>
      </c>
      <c r="AA15" s="178">
        <f t="shared" si="18"/>
        <v>0</v>
      </c>
      <c r="AB15" s="178">
        <f t="shared" si="18"/>
        <v>0</v>
      </c>
      <c r="AC15" s="178">
        <f t="shared" si="18"/>
        <v>0</v>
      </c>
      <c r="AD15" s="178">
        <f t="shared" si="18"/>
        <v>0</v>
      </c>
      <c r="AE15" s="178">
        <f t="shared" si="18"/>
        <v>0</v>
      </c>
      <c r="AF15" s="178">
        <f t="shared" si="18"/>
        <v>0</v>
      </c>
      <c r="AG15" s="178">
        <f t="shared" si="18"/>
        <v>0</v>
      </c>
      <c r="AH15" s="178">
        <f t="shared" si="2"/>
        <v>0</v>
      </c>
      <c r="AI15" s="178">
        <f t="shared" ref="AI15:AQ15" si="19">IFERROR(SUM(AI13:AI14), 0)</f>
        <v>0</v>
      </c>
      <c r="AJ15" s="178">
        <f t="shared" si="19"/>
        <v>0</v>
      </c>
      <c r="AK15" s="178">
        <f t="shared" si="19"/>
        <v>0</v>
      </c>
      <c r="AL15" s="178">
        <f t="shared" si="19"/>
        <v>0</v>
      </c>
      <c r="AM15" s="178">
        <f t="shared" si="19"/>
        <v>0</v>
      </c>
      <c r="AN15" s="178">
        <f t="shared" si="19"/>
        <v>0</v>
      </c>
      <c r="AO15" s="178">
        <f t="shared" si="19"/>
        <v>0</v>
      </c>
      <c r="AP15" s="178">
        <f t="shared" si="19"/>
        <v>0</v>
      </c>
      <c r="AQ15" s="178">
        <f t="shared" si="19"/>
        <v>0</v>
      </c>
      <c r="AR15" s="178">
        <f t="shared" si="3"/>
        <v>0</v>
      </c>
      <c r="AS15" s="178">
        <f t="shared" ref="AS15:BA15" si="20">IFERROR(SUM(AS13:AS14), 0)</f>
        <v>0</v>
      </c>
      <c r="AT15" s="178">
        <f t="shared" si="20"/>
        <v>0</v>
      </c>
      <c r="AU15" s="178">
        <f t="shared" si="20"/>
        <v>0</v>
      </c>
      <c r="AV15" s="178">
        <f t="shared" si="20"/>
        <v>0</v>
      </c>
      <c r="AW15" s="178">
        <f t="shared" si="20"/>
        <v>0</v>
      </c>
      <c r="AX15" s="178">
        <f t="shared" si="20"/>
        <v>0</v>
      </c>
      <c r="AY15" s="178">
        <f t="shared" si="20"/>
        <v>0</v>
      </c>
      <c r="AZ15" s="178">
        <f t="shared" si="20"/>
        <v>0</v>
      </c>
      <c r="BA15" s="178">
        <f t="shared" si="20"/>
        <v>0</v>
      </c>
      <c r="BB15" s="178">
        <f t="shared" si="4"/>
        <v>0</v>
      </c>
      <c r="BC15" s="178">
        <f t="shared" ref="BC15:BK15" si="21">IFERROR(SUM(BC13:BC14), 0)</f>
        <v>0</v>
      </c>
      <c r="BD15" s="178">
        <f t="shared" si="21"/>
        <v>0</v>
      </c>
      <c r="BE15" s="178">
        <f t="shared" si="21"/>
        <v>0</v>
      </c>
      <c r="BF15" s="178">
        <f t="shared" si="21"/>
        <v>0</v>
      </c>
      <c r="BG15" s="178">
        <f t="shared" si="21"/>
        <v>0</v>
      </c>
      <c r="BH15" s="178">
        <f t="shared" si="21"/>
        <v>0</v>
      </c>
      <c r="BI15" s="178">
        <f t="shared" si="21"/>
        <v>0</v>
      </c>
      <c r="BJ15" s="178">
        <f t="shared" si="21"/>
        <v>0</v>
      </c>
      <c r="BK15" s="178">
        <f t="shared" si="21"/>
        <v>0</v>
      </c>
      <c r="BL15" s="178">
        <f t="shared" si="5"/>
        <v>0</v>
      </c>
      <c r="BM15" s="178">
        <f t="shared" ref="BM15:BU15" si="22">IFERROR(SUM(BM13:BM14), 0)</f>
        <v>0</v>
      </c>
      <c r="BN15" s="178">
        <f t="shared" si="22"/>
        <v>0</v>
      </c>
      <c r="BO15" s="178">
        <f t="shared" si="22"/>
        <v>0</v>
      </c>
      <c r="BP15" s="178">
        <f t="shared" si="22"/>
        <v>0</v>
      </c>
      <c r="BQ15" s="178">
        <f t="shared" si="22"/>
        <v>0</v>
      </c>
      <c r="BR15" s="178">
        <f t="shared" si="22"/>
        <v>0</v>
      </c>
      <c r="BS15" s="178">
        <f t="shared" si="22"/>
        <v>0</v>
      </c>
      <c r="BT15" s="178">
        <f t="shared" si="22"/>
        <v>0</v>
      </c>
      <c r="BU15" s="178">
        <f t="shared" si="22"/>
        <v>0</v>
      </c>
      <c r="BV15" s="178">
        <f t="shared" si="6"/>
        <v>0</v>
      </c>
      <c r="BW15" s="178">
        <f t="shared" ref="BW15:CE15" si="23">IFERROR(SUM(BW13:BW14), 0)</f>
        <v>0</v>
      </c>
      <c r="BX15" s="178">
        <f t="shared" si="23"/>
        <v>0</v>
      </c>
      <c r="BY15" s="178">
        <f t="shared" si="23"/>
        <v>0</v>
      </c>
      <c r="BZ15" s="178">
        <f t="shared" si="23"/>
        <v>0</v>
      </c>
      <c r="CA15" s="178">
        <f t="shared" si="23"/>
        <v>0</v>
      </c>
      <c r="CB15" s="178">
        <f t="shared" si="23"/>
        <v>0</v>
      </c>
      <c r="CC15" s="178">
        <f t="shared" si="23"/>
        <v>0</v>
      </c>
      <c r="CD15" s="178">
        <f t="shared" si="23"/>
        <v>0</v>
      </c>
      <c r="CE15" s="182">
        <f t="shared" si="23"/>
        <v>0</v>
      </c>
      <c r="CF15" s="180">
        <f t="shared" si="7"/>
        <v>0</v>
      </c>
      <c r="CG15" s="170"/>
      <c r="CH15" s="181" t="s">
        <v>2884</v>
      </c>
      <c r="CI15" s="170"/>
      <c r="CJ15" s="181"/>
      <c r="CK15" s="172"/>
      <c r="CL15" s="44"/>
      <c r="CM15" s="174" t="s">
        <v>96</v>
      </c>
      <c r="CN15" s="175" t="s">
        <v>31</v>
      </c>
      <c r="CO15" s="176">
        <v>3</v>
      </c>
      <c r="CP15" s="178" t="s">
        <v>2885</v>
      </c>
      <c r="CQ15" s="178" t="s">
        <v>2886</v>
      </c>
      <c r="CR15" s="178" t="s">
        <v>2887</v>
      </c>
      <c r="CS15" s="178" t="s">
        <v>2888</v>
      </c>
      <c r="CT15" s="178" t="s">
        <v>2889</v>
      </c>
      <c r="CU15" s="178" t="s">
        <v>2890</v>
      </c>
      <c r="CV15" s="178" t="s">
        <v>2891</v>
      </c>
      <c r="CW15" s="178" t="s">
        <v>2892</v>
      </c>
      <c r="CX15" s="178" t="s">
        <v>2893</v>
      </c>
      <c r="CY15" s="178" t="s">
        <v>2894</v>
      </c>
      <c r="CZ15" s="178" t="s">
        <v>2885</v>
      </c>
      <c r="DA15" s="178" t="s">
        <v>2886</v>
      </c>
      <c r="DB15" s="178" t="s">
        <v>2887</v>
      </c>
      <c r="DC15" s="178" t="s">
        <v>2888</v>
      </c>
      <c r="DD15" s="178" t="s">
        <v>2889</v>
      </c>
      <c r="DE15" s="178" t="s">
        <v>2890</v>
      </c>
      <c r="DF15" s="178" t="s">
        <v>2891</v>
      </c>
      <c r="DG15" s="178" t="s">
        <v>2892</v>
      </c>
      <c r="DH15" s="178" t="s">
        <v>2893</v>
      </c>
      <c r="DI15" s="178" t="s">
        <v>2894</v>
      </c>
      <c r="DJ15" s="178" t="s">
        <v>2885</v>
      </c>
      <c r="DK15" s="178" t="s">
        <v>2886</v>
      </c>
      <c r="DL15" s="178" t="s">
        <v>2887</v>
      </c>
      <c r="DM15" s="178" t="s">
        <v>2888</v>
      </c>
      <c r="DN15" s="178" t="s">
        <v>2889</v>
      </c>
      <c r="DO15" s="178" t="s">
        <v>2890</v>
      </c>
      <c r="DP15" s="178" t="s">
        <v>2891</v>
      </c>
      <c r="DQ15" s="178" t="s">
        <v>2892</v>
      </c>
      <c r="DR15" s="178" t="s">
        <v>2893</v>
      </c>
      <c r="DS15" s="178" t="s">
        <v>2894</v>
      </c>
      <c r="DT15" s="178" t="s">
        <v>2885</v>
      </c>
      <c r="DU15" s="178" t="s">
        <v>2886</v>
      </c>
      <c r="DV15" s="178" t="s">
        <v>2887</v>
      </c>
      <c r="DW15" s="178" t="s">
        <v>2888</v>
      </c>
      <c r="DX15" s="178" t="s">
        <v>2889</v>
      </c>
      <c r="DY15" s="178" t="s">
        <v>2890</v>
      </c>
      <c r="DZ15" s="178" t="s">
        <v>2891</v>
      </c>
      <c r="EA15" s="178" t="s">
        <v>2892</v>
      </c>
      <c r="EB15" s="178" t="s">
        <v>2893</v>
      </c>
      <c r="EC15" s="178" t="s">
        <v>2894</v>
      </c>
      <c r="ED15" s="178" t="s">
        <v>2885</v>
      </c>
      <c r="EE15" s="178" t="s">
        <v>2886</v>
      </c>
      <c r="EF15" s="178" t="s">
        <v>2887</v>
      </c>
      <c r="EG15" s="178" t="s">
        <v>2888</v>
      </c>
      <c r="EH15" s="178" t="s">
        <v>2889</v>
      </c>
      <c r="EI15" s="178" t="s">
        <v>2890</v>
      </c>
      <c r="EJ15" s="178" t="s">
        <v>2891</v>
      </c>
      <c r="EK15" s="178" t="s">
        <v>2892</v>
      </c>
      <c r="EL15" s="178" t="s">
        <v>2893</v>
      </c>
      <c r="EM15" s="178" t="s">
        <v>2894</v>
      </c>
      <c r="EN15" s="178" t="s">
        <v>2885</v>
      </c>
      <c r="EO15" s="178" t="s">
        <v>2886</v>
      </c>
      <c r="EP15" s="178" t="s">
        <v>2887</v>
      </c>
      <c r="EQ15" s="178" t="s">
        <v>2888</v>
      </c>
      <c r="ER15" s="178" t="s">
        <v>2889</v>
      </c>
      <c r="ES15" s="178" t="s">
        <v>2890</v>
      </c>
      <c r="ET15" s="178" t="s">
        <v>2891</v>
      </c>
      <c r="EU15" s="178" t="s">
        <v>2892</v>
      </c>
      <c r="EV15" s="178" t="s">
        <v>2893</v>
      </c>
      <c r="EW15" s="178" t="s">
        <v>2894</v>
      </c>
      <c r="EX15" s="178" t="s">
        <v>2885</v>
      </c>
      <c r="EY15" s="178" t="s">
        <v>2886</v>
      </c>
      <c r="EZ15" s="178" t="s">
        <v>2887</v>
      </c>
      <c r="FA15" s="178" t="s">
        <v>2888</v>
      </c>
      <c r="FB15" s="178" t="s">
        <v>2889</v>
      </c>
      <c r="FC15" s="178" t="s">
        <v>2890</v>
      </c>
      <c r="FD15" s="178" t="s">
        <v>2891</v>
      </c>
      <c r="FE15" s="178" t="s">
        <v>2892</v>
      </c>
      <c r="FF15" s="178" t="s">
        <v>2893</v>
      </c>
      <c r="FG15" s="178" t="s">
        <v>2894</v>
      </c>
      <c r="FH15" s="178" t="s">
        <v>2885</v>
      </c>
      <c r="FI15" s="178" t="s">
        <v>2886</v>
      </c>
      <c r="FJ15" s="178" t="s">
        <v>2887</v>
      </c>
      <c r="FK15" s="178" t="s">
        <v>2888</v>
      </c>
      <c r="FL15" s="178" t="s">
        <v>2889</v>
      </c>
      <c r="FM15" s="178" t="s">
        <v>2890</v>
      </c>
      <c r="FN15" s="178" t="s">
        <v>2891</v>
      </c>
      <c r="FO15" s="178" t="s">
        <v>2892</v>
      </c>
      <c r="FP15" s="178" t="s">
        <v>2893</v>
      </c>
      <c r="FQ15" s="180" t="s">
        <v>2894</v>
      </c>
      <c r="FR15" s="170"/>
      <c r="FS15" s="181" t="s">
        <v>2884</v>
      </c>
      <c r="FT15" s="173"/>
    </row>
    <row r="16" spans="1:176" ht="20.25" customHeight="1" x14ac:dyDescent="0.2">
      <c r="A16" s="13"/>
      <c r="B16" s="174" t="s">
        <v>109</v>
      </c>
      <c r="C16" s="175" t="s">
        <v>31</v>
      </c>
      <c r="D16" s="176">
        <v>3</v>
      </c>
      <c r="E16" s="177">
        <v>0</v>
      </c>
      <c r="F16" s="177">
        <v>0</v>
      </c>
      <c r="G16" s="177">
        <v>0</v>
      </c>
      <c r="H16" s="177">
        <v>0</v>
      </c>
      <c r="I16" s="177">
        <v>0</v>
      </c>
      <c r="J16" s="177">
        <v>0</v>
      </c>
      <c r="K16" s="177">
        <v>0</v>
      </c>
      <c r="L16" s="177">
        <v>0</v>
      </c>
      <c r="M16" s="177">
        <v>0</v>
      </c>
      <c r="N16" s="178">
        <v>0</v>
      </c>
      <c r="O16" s="177">
        <v>0</v>
      </c>
      <c r="P16" s="177">
        <v>0</v>
      </c>
      <c r="Q16" s="177">
        <v>0</v>
      </c>
      <c r="R16" s="177">
        <v>0</v>
      </c>
      <c r="S16" s="177">
        <v>0</v>
      </c>
      <c r="T16" s="177">
        <v>0</v>
      </c>
      <c r="U16" s="177">
        <v>0</v>
      </c>
      <c r="V16" s="177">
        <v>0</v>
      </c>
      <c r="W16" s="177">
        <v>0</v>
      </c>
      <c r="X16" s="178">
        <v>0</v>
      </c>
      <c r="Y16" s="177">
        <v>0</v>
      </c>
      <c r="Z16" s="177">
        <v>0</v>
      </c>
      <c r="AA16" s="177">
        <v>0</v>
      </c>
      <c r="AB16" s="177">
        <v>0</v>
      </c>
      <c r="AC16" s="177">
        <v>0</v>
      </c>
      <c r="AD16" s="177">
        <v>0</v>
      </c>
      <c r="AE16" s="177">
        <v>0</v>
      </c>
      <c r="AF16" s="177">
        <v>0</v>
      </c>
      <c r="AG16" s="177">
        <v>0</v>
      </c>
      <c r="AH16" s="178">
        <v>0</v>
      </c>
      <c r="AI16" s="177">
        <v>0</v>
      </c>
      <c r="AJ16" s="177">
        <v>0</v>
      </c>
      <c r="AK16" s="177">
        <v>0</v>
      </c>
      <c r="AL16" s="177">
        <v>0</v>
      </c>
      <c r="AM16" s="177">
        <v>0</v>
      </c>
      <c r="AN16" s="177">
        <v>0</v>
      </c>
      <c r="AO16" s="177">
        <v>6.3630000000000004</v>
      </c>
      <c r="AP16" s="177">
        <v>0</v>
      </c>
      <c r="AQ16" s="177">
        <v>0</v>
      </c>
      <c r="AR16" s="178">
        <v>6.3630000000000004</v>
      </c>
      <c r="AS16" s="177">
        <v>0</v>
      </c>
      <c r="AT16" s="177">
        <v>0</v>
      </c>
      <c r="AU16" s="177">
        <v>0</v>
      </c>
      <c r="AV16" s="177">
        <v>6.3630000000000004</v>
      </c>
      <c r="AW16" s="177">
        <v>0</v>
      </c>
      <c r="AX16" s="177">
        <v>0</v>
      </c>
      <c r="AY16" s="177">
        <v>0</v>
      </c>
      <c r="AZ16" s="177">
        <v>6.3630000000000004</v>
      </c>
      <c r="BA16" s="177">
        <v>0</v>
      </c>
      <c r="BB16" s="178">
        <v>12.726000000000001</v>
      </c>
      <c r="BC16" s="177">
        <v>0</v>
      </c>
      <c r="BD16" s="177">
        <v>0</v>
      </c>
      <c r="BE16" s="177">
        <v>0</v>
      </c>
      <c r="BF16" s="177">
        <v>0</v>
      </c>
      <c r="BG16" s="177">
        <v>6.3630000000000004</v>
      </c>
      <c r="BH16" s="177">
        <v>0</v>
      </c>
      <c r="BI16" s="177">
        <v>0</v>
      </c>
      <c r="BJ16" s="177">
        <v>0</v>
      </c>
      <c r="BK16" s="177">
        <v>6.3630000000000004</v>
      </c>
      <c r="BL16" s="178">
        <v>12.726000000000001</v>
      </c>
      <c r="BM16" s="177">
        <v>0</v>
      </c>
      <c r="BN16" s="177">
        <v>0</v>
      </c>
      <c r="BO16" s="177">
        <v>0</v>
      </c>
      <c r="BP16" s="177">
        <v>0</v>
      </c>
      <c r="BQ16" s="177">
        <v>0</v>
      </c>
      <c r="BR16" s="177">
        <v>6.3630000000000004</v>
      </c>
      <c r="BS16" s="177">
        <v>0</v>
      </c>
      <c r="BT16" s="177">
        <v>0</v>
      </c>
      <c r="BU16" s="177">
        <v>0</v>
      </c>
      <c r="BV16" s="178">
        <v>6.3630000000000004</v>
      </c>
      <c r="BW16" s="177">
        <v>0</v>
      </c>
      <c r="BX16" s="177">
        <v>0</v>
      </c>
      <c r="BY16" s="177">
        <v>0</v>
      </c>
      <c r="BZ16" s="177">
        <v>0</v>
      </c>
      <c r="CA16" s="177">
        <v>0</v>
      </c>
      <c r="CB16" s="177">
        <v>0</v>
      </c>
      <c r="CC16" s="177">
        <v>6.3630000000000004</v>
      </c>
      <c r="CD16" s="177">
        <v>0</v>
      </c>
      <c r="CE16" s="179">
        <v>0</v>
      </c>
      <c r="CF16" s="180">
        <v>6.3630000000000004</v>
      </c>
      <c r="CG16" s="170"/>
      <c r="CH16" s="181" t="s">
        <v>2895</v>
      </c>
      <c r="CI16" s="170"/>
      <c r="CJ16" s="181"/>
      <c r="CK16" s="172"/>
      <c r="CL16" s="44"/>
      <c r="CM16" s="174" t="s">
        <v>109</v>
      </c>
      <c r="CN16" s="175" t="s">
        <v>31</v>
      </c>
      <c r="CO16" s="176">
        <v>3</v>
      </c>
      <c r="CP16" s="177" t="s">
        <v>2896</v>
      </c>
      <c r="CQ16" s="177" t="s">
        <v>2897</v>
      </c>
      <c r="CR16" s="177" t="s">
        <v>2898</v>
      </c>
      <c r="CS16" s="177" t="s">
        <v>2899</v>
      </c>
      <c r="CT16" s="177" t="s">
        <v>2900</v>
      </c>
      <c r="CU16" s="177" t="s">
        <v>2901</v>
      </c>
      <c r="CV16" s="177" t="s">
        <v>2902</v>
      </c>
      <c r="CW16" s="177" t="s">
        <v>2903</v>
      </c>
      <c r="CX16" s="177" t="s">
        <v>2904</v>
      </c>
      <c r="CY16" s="178" t="s">
        <v>2905</v>
      </c>
      <c r="CZ16" s="177" t="s">
        <v>2896</v>
      </c>
      <c r="DA16" s="177" t="s">
        <v>2897</v>
      </c>
      <c r="DB16" s="177" t="s">
        <v>2898</v>
      </c>
      <c r="DC16" s="177" t="s">
        <v>2899</v>
      </c>
      <c r="DD16" s="177" t="s">
        <v>2900</v>
      </c>
      <c r="DE16" s="177" t="s">
        <v>2901</v>
      </c>
      <c r="DF16" s="177" t="s">
        <v>2902</v>
      </c>
      <c r="DG16" s="177" t="s">
        <v>2903</v>
      </c>
      <c r="DH16" s="177" t="s">
        <v>2904</v>
      </c>
      <c r="DI16" s="178" t="s">
        <v>2905</v>
      </c>
      <c r="DJ16" s="177" t="s">
        <v>2896</v>
      </c>
      <c r="DK16" s="177" t="s">
        <v>2897</v>
      </c>
      <c r="DL16" s="177" t="s">
        <v>2898</v>
      </c>
      <c r="DM16" s="177" t="s">
        <v>2899</v>
      </c>
      <c r="DN16" s="177" t="s">
        <v>2900</v>
      </c>
      <c r="DO16" s="177" t="s">
        <v>2901</v>
      </c>
      <c r="DP16" s="177" t="s">
        <v>2902</v>
      </c>
      <c r="DQ16" s="177" t="s">
        <v>2903</v>
      </c>
      <c r="DR16" s="177" t="s">
        <v>2904</v>
      </c>
      <c r="DS16" s="178" t="s">
        <v>2905</v>
      </c>
      <c r="DT16" s="177" t="s">
        <v>2896</v>
      </c>
      <c r="DU16" s="177" t="s">
        <v>2897</v>
      </c>
      <c r="DV16" s="177" t="s">
        <v>2898</v>
      </c>
      <c r="DW16" s="177" t="s">
        <v>2899</v>
      </c>
      <c r="DX16" s="177" t="s">
        <v>2900</v>
      </c>
      <c r="DY16" s="177" t="s">
        <v>2901</v>
      </c>
      <c r="DZ16" s="177" t="s">
        <v>2902</v>
      </c>
      <c r="EA16" s="177" t="s">
        <v>2903</v>
      </c>
      <c r="EB16" s="177" t="s">
        <v>2904</v>
      </c>
      <c r="EC16" s="178" t="s">
        <v>2905</v>
      </c>
      <c r="ED16" s="177" t="s">
        <v>2896</v>
      </c>
      <c r="EE16" s="177" t="s">
        <v>2897</v>
      </c>
      <c r="EF16" s="177" t="s">
        <v>2898</v>
      </c>
      <c r="EG16" s="177" t="s">
        <v>2899</v>
      </c>
      <c r="EH16" s="177" t="s">
        <v>2900</v>
      </c>
      <c r="EI16" s="177" t="s">
        <v>2901</v>
      </c>
      <c r="EJ16" s="177" t="s">
        <v>2902</v>
      </c>
      <c r="EK16" s="177" t="s">
        <v>2903</v>
      </c>
      <c r="EL16" s="177" t="s">
        <v>2904</v>
      </c>
      <c r="EM16" s="178" t="s">
        <v>2905</v>
      </c>
      <c r="EN16" s="177" t="s">
        <v>2896</v>
      </c>
      <c r="EO16" s="177" t="s">
        <v>2897</v>
      </c>
      <c r="EP16" s="177" t="s">
        <v>2898</v>
      </c>
      <c r="EQ16" s="177" t="s">
        <v>2899</v>
      </c>
      <c r="ER16" s="177" t="s">
        <v>2900</v>
      </c>
      <c r="ES16" s="177" t="s">
        <v>2901</v>
      </c>
      <c r="ET16" s="177" t="s">
        <v>2902</v>
      </c>
      <c r="EU16" s="177" t="s">
        <v>2903</v>
      </c>
      <c r="EV16" s="177" t="s">
        <v>2904</v>
      </c>
      <c r="EW16" s="178" t="s">
        <v>2905</v>
      </c>
      <c r="EX16" s="177" t="s">
        <v>2896</v>
      </c>
      <c r="EY16" s="177" t="s">
        <v>2897</v>
      </c>
      <c r="EZ16" s="177" t="s">
        <v>2898</v>
      </c>
      <c r="FA16" s="177" t="s">
        <v>2899</v>
      </c>
      <c r="FB16" s="177" t="s">
        <v>2900</v>
      </c>
      <c r="FC16" s="177" t="s">
        <v>2901</v>
      </c>
      <c r="FD16" s="177" t="s">
        <v>2902</v>
      </c>
      <c r="FE16" s="177" t="s">
        <v>2903</v>
      </c>
      <c r="FF16" s="177" t="s">
        <v>2904</v>
      </c>
      <c r="FG16" s="178" t="s">
        <v>2905</v>
      </c>
      <c r="FH16" s="177" t="s">
        <v>2896</v>
      </c>
      <c r="FI16" s="177" t="s">
        <v>2897</v>
      </c>
      <c r="FJ16" s="177" t="s">
        <v>2898</v>
      </c>
      <c r="FK16" s="177" t="s">
        <v>2899</v>
      </c>
      <c r="FL16" s="177" t="s">
        <v>2900</v>
      </c>
      <c r="FM16" s="177" t="s">
        <v>2901</v>
      </c>
      <c r="FN16" s="177" t="s">
        <v>2902</v>
      </c>
      <c r="FO16" s="177" t="s">
        <v>2903</v>
      </c>
      <c r="FP16" s="177" t="s">
        <v>2904</v>
      </c>
      <c r="FQ16" s="180" t="s">
        <v>2905</v>
      </c>
      <c r="FR16" s="170"/>
      <c r="FS16" s="181" t="s">
        <v>2895</v>
      </c>
      <c r="FT16" s="173"/>
    </row>
    <row r="17" spans="1:176" ht="20.25" customHeight="1" x14ac:dyDescent="0.2">
      <c r="A17" s="13"/>
      <c r="B17" s="174" t="s">
        <v>122</v>
      </c>
      <c r="C17" s="175" t="s">
        <v>31</v>
      </c>
      <c r="D17" s="176">
        <v>3</v>
      </c>
      <c r="E17" s="177">
        <v>0</v>
      </c>
      <c r="F17" s="177">
        <v>0</v>
      </c>
      <c r="G17" s="177">
        <v>0</v>
      </c>
      <c r="H17" s="177">
        <v>0</v>
      </c>
      <c r="I17" s="177">
        <v>0</v>
      </c>
      <c r="J17" s="177">
        <v>0</v>
      </c>
      <c r="K17" s="177">
        <v>0</v>
      </c>
      <c r="L17" s="177">
        <v>0</v>
      </c>
      <c r="M17" s="177">
        <v>0</v>
      </c>
      <c r="N17" s="178">
        <v>0</v>
      </c>
      <c r="O17" s="177">
        <v>0</v>
      </c>
      <c r="P17" s="177">
        <v>0</v>
      </c>
      <c r="Q17" s="177">
        <v>0</v>
      </c>
      <c r="R17" s="177">
        <v>0</v>
      </c>
      <c r="S17" s="177">
        <v>0</v>
      </c>
      <c r="T17" s="177">
        <v>0</v>
      </c>
      <c r="U17" s="177">
        <v>0</v>
      </c>
      <c r="V17" s="177">
        <v>0</v>
      </c>
      <c r="W17" s="177">
        <v>0</v>
      </c>
      <c r="X17" s="178">
        <v>0</v>
      </c>
      <c r="Y17" s="177">
        <v>0</v>
      </c>
      <c r="Z17" s="177">
        <v>0</v>
      </c>
      <c r="AA17" s="177">
        <v>0</v>
      </c>
      <c r="AB17" s="177">
        <v>0</v>
      </c>
      <c r="AC17" s="177">
        <v>0</v>
      </c>
      <c r="AD17" s="177">
        <v>0</v>
      </c>
      <c r="AE17" s="177">
        <v>0</v>
      </c>
      <c r="AF17" s="177">
        <v>0</v>
      </c>
      <c r="AG17" s="177">
        <v>0</v>
      </c>
      <c r="AH17" s="178">
        <v>0</v>
      </c>
      <c r="AI17" s="177">
        <v>0</v>
      </c>
      <c r="AJ17" s="177">
        <v>0</v>
      </c>
      <c r="AK17" s="177">
        <v>0</v>
      </c>
      <c r="AL17" s="177">
        <v>0</v>
      </c>
      <c r="AM17" s="177">
        <v>0</v>
      </c>
      <c r="AN17" s="177">
        <v>0</v>
      </c>
      <c r="AO17" s="177">
        <v>0</v>
      </c>
      <c r="AP17" s="177">
        <v>0</v>
      </c>
      <c r="AQ17" s="177">
        <v>0</v>
      </c>
      <c r="AR17" s="178">
        <v>0</v>
      </c>
      <c r="AS17" s="177">
        <v>0</v>
      </c>
      <c r="AT17" s="177">
        <v>0</v>
      </c>
      <c r="AU17" s="177">
        <v>0</v>
      </c>
      <c r="AV17" s="177">
        <v>0</v>
      </c>
      <c r="AW17" s="177">
        <v>0</v>
      </c>
      <c r="AX17" s="177">
        <v>0</v>
      </c>
      <c r="AY17" s="177">
        <v>0</v>
      </c>
      <c r="AZ17" s="177">
        <v>0.32600000000000001</v>
      </c>
      <c r="BA17" s="177">
        <v>0</v>
      </c>
      <c r="BB17" s="178">
        <v>0.32600000000000001</v>
      </c>
      <c r="BC17" s="177">
        <v>0</v>
      </c>
      <c r="BD17" s="177">
        <v>0</v>
      </c>
      <c r="BE17" s="177">
        <v>0</v>
      </c>
      <c r="BF17" s="177">
        <v>0</v>
      </c>
      <c r="BG17" s="177">
        <v>0.32600000000000001</v>
      </c>
      <c r="BH17" s="177">
        <v>0</v>
      </c>
      <c r="BI17" s="177">
        <v>0</v>
      </c>
      <c r="BJ17" s="177">
        <v>0</v>
      </c>
      <c r="BK17" s="177">
        <v>0.65200000000000002</v>
      </c>
      <c r="BL17" s="178">
        <v>0.97799999999999998</v>
      </c>
      <c r="BM17" s="177">
        <v>0</v>
      </c>
      <c r="BN17" s="177">
        <v>0</v>
      </c>
      <c r="BO17" s="177">
        <v>0</v>
      </c>
      <c r="BP17" s="177">
        <v>0</v>
      </c>
      <c r="BQ17" s="177">
        <v>0</v>
      </c>
      <c r="BR17" s="177">
        <v>0.65200000000000002</v>
      </c>
      <c r="BS17" s="177">
        <v>0</v>
      </c>
      <c r="BT17" s="177">
        <v>0</v>
      </c>
      <c r="BU17" s="177">
        <v>0</v>
      </c>
      <c r="BV17" s="178">
        <v>0.65200000000000002</v>
      </c>
      <c r="BW17" s="177">
        <v>0</v>
      </c>
      <c r="BX17" s="177">
        <v>0</v>
      </c>
      <c r="BY17" s="177">
        <v>0</v>
      </c>
      <c r="BZ17" s="177">
        <v>0</v>
      </c>
      <c r="CA17" s="177">
        <v>0</v>
      </c>
      <c r="CB17" s="177">
        <v>0</v>
      </c>
      <c r="CC17" s="177">
        <v>0.97799999999999998</v>
      </c>
      <c r="CD17" s="177">
        <v>0</v>
      </c>
      <c r="CE17" s="179">
        <v>0</v>
      </c>
      <c r="CF17" s="180">
        <v>0.97799999999999998</v>
      </c>
      <c r="CG17" s="170"/>
      <c r="CH17" s="181" t="s">
        <v>2906</v>
      </c>
      <c r="CI17" s="170"/>
      <c r="CJ17" s="181"/>
      <c r="CK17" s="172"/>
      <c r="CL17" s="44"/>
      <c r="CM17" s="174" t="s">
        <v>122</v>
      </c>
      <c r="CN17" s="175" t="s">
        <v>31</v>
      </c>
      <c r="CO17" s="176">
        <v>3</v>
      </c>
      <c r="CP17" s="177" t="s">
        <v>2907</v>
      </c>
      <c r="CQ17" s="177" t="s">
        <v>2908</v>
      </c>
      <c r="CR17" s="177" t="s">
        <v>2909</v>
      </c>
      <c r="CS17" s="177" t="s">
        <v>2910</v>
      </c>
      <c r="CT17" s="177" t="s">
        <v>2911</v>
      </c>
      <c r="CU17" s="177" t="s">
        <v>2912</v>
      </c>
      <c r="CV17" s="177" t="s">
        <v>2913</v>
      </c>
      <c r="CW17" s="177" t="s">
        <v>2914</v>
      </c>
      <c r="CX17" s="177" t="s">
        <v>2915</v>
      </c>
      <c r="CY17" s="178" t="s">
        <v>2916</v>
      </c>
      <c r="CZ17" s="177" t="s">
        <v>2907</v>
      </c>
      <c r="DA17" s="177" t="s">
        <v>2908</v>
      </c>
      <c r="DB17" s="177" t="s">
        <v>2909</v>
      </c>
      <c r="DC17" s="177" t="s">
        <v>2910</v>
      </c>
      <c r="DD17" s="177" t="s">
        <v>2911</v>
      </c>
      <c r="DE17" s="177" t="s">
        <v>2912</v>
      </c>
      <c r="DF17" s="177" t="s">
        <v>2913</v>
      </c>
      <c r="DG17" s="177" t="s">
        <v>2914</v>
      </c>
      <c r="DH17" s="177" t="s">
        <v>2915</v>
      </c>
      <c r="DI17" s="178" t="s">
        <v>2916</v>
      </c>
      <c r="DJ17" s="177" t="s">
        <v>2907</v>
      </c>
      <c r="DK17" s="177" t="s">
        <v>2908</v>
      </c>
      <c r="DL17" s="177" t="s">
        <v>2909</v>
      </c>
      <c r="DM17" s="177" t="s">
        <v>2910</v>
      </c>
      <c r="DN17" s="177" t="s">
        <v>2911</v>
      </c>
      <c r="DO17" s="177" t="s">
        <v>2912</v>
      </c>
      <c r="DP17" s="177" t="s">
        <v>2913</v>
      </c>
      <c r="DQ17" s="177" t="s">
        <v>2914</v>
      </c>
      <c r="DR17" s="177" t="s">
        <v>2915</v>
      </c>
      <c r="DS17" s="178" t="s">
        <v>2916</v>
      </c>
      <c r="DT17" s="177" t="s">
        <v>2907</v>
      </c>
      <c r="DU17" s="177" t="s">
        <v>2908</v>
      </c>
      <c r="DV17" s="177" t="s">
        <v>2909</v>
      </c>
      <c r="DW17" s="177" t="s">
        <v>2910</v>
      </c>
      <c r="DX17" s="177" t="s">
        <v>2911</v>
      </c>
      <c r="DY17" s="177" t="s">
        <v>2912</v>
      </c>
      <c r="DZ17" s="177" t="s">
        <v>2913</v>
      </c>
      <c r="EA17" s="177" t="s">
        <v>2914</v>
      </c>
      <c r="EB17" s="177" t="s">
        <v>2915</v>
      </c>
      <c r="EC17" s="178" t="s">
        <v>2916</v>
      </c>
      <c r="ED17" s="177" t="s">
        <v>2907</v>
      </c>
      <c r="EE17" s="177" t="s">
        <v>2908</v>
      </c>
      <c r="EF17" s="177" t="s">
        <v>2909</v>
      </c>
      <c r="EG17" s="177" t="s">
        <v>2910</v>
      </c>
      <c r="EH17" s="177" t="s">
        <v>2911</v>
      </c>
      <c r="EI17" s="177" t="s">
        <v>2912</v>
      </c>
      <c r="EJ17" s="177" t="s">
        <v>2913</v>
      </c>
      <c r="EK17" s="177" t="s">
        <v>2914</v>
      </c>
      <c r="EL17" s="177" t="s">
        <v>2915</v>
      </c>
      <c r="EM17" s="178" t="s">
        <v>2916</v>
      </c>
      <c r="EN17" s="177" t="s">
        <v>2907</v>
      </c>
      <c r="EO17" s="177" t="s">
        <v>2908</v>
      </c>
      <c r="EP17" s="177" t="s">
        <v>2909</v>
      </c>
      <c r="EQ17" s="177" t="s">
        <v>2910</v>
      </c>
      <c r="ER17" s="177" t="s">
        <v>2911</v>
      </c>
      <c r="ES17" s="177" t="s">
        <v>2912</v>
      </c>
      <c r="ET17" s="177" t="s">
        <v>2913</v>
      </c>
      <c r="EU17" s="177" t="s">
        <v>2914</v>
      </c>
      <c r="EV17" s="177" t="s">
        <v>2915</v>
      </c>
      <c r="EW17" s="178" t="s">
        <v>2916</v>
      </c>
      <c r="EX17" s="177" t="s">
        <v>2907</v>
      </c>
      <c r="EY17" s="177" t="s">
        <v>2908</v>
      </c>
      <c r="EZ17" s="177" t="s">
        <v>2909</v>
      </c>
      <c r="FA17" s="177" t="s">
        <v>2910</v>
      </c>
      <c r="FB17" s="177" t="s">
        <v>2911</v>
      </c>
      <c r="FC17" s="177" t="s">
        <v>2912</v>
      </c>
      <c r="FD17" s="177" t="s">
        <v>2913</v>
      </c>
      <c r="FE17" s="177" t="s">
        <v>2914</v>
      </c>
      <c r="FF17" s="177" t="s">
        <v>2915</v>
      </c>
      <c r="FG17" s="178" t="s">
        <v>2916</v>
      </c>
      <c r="FH17" s="177" t="s">
        <v>2907</v>
      </c>
      <c r="FI17" s="177" t="s">
        <v>2908</v>
      </c>
      <c r="FJ17" s="177" t="s">
        <v>2909</v>
      </c>
      <c r="FK17" s="177" t="s">
        <v>2910</v>
      </c>
      <c r="FL17" s="177" t="s">
        <v>2911</v>
      </c>
      <c r="FM17" s="177" t="s">
        <v>2912</v>
      </c>
      <c r="FN17" s="177" t="s">
        <v>2913</v>
      </c>
      <c r="FO17" s="177" t="s">
        <v>2914</v>
      </c>
      <c r="FP17" s="177" t="s">
        <v>2915</v>
      </c>
      <c r="FQ17" s="180" t="s">
        <v>2916</v>
      </c>
      <c r="FR17" s="170"/>
      <c r="FS17" s="181" t="s">
        <v>2906</v>
      </c>
      <c r="FT17" s="173"/>
    </row>
    <row r="18" spans="1:176" ht="20.25" customHeight="1" x14ac:dyDescent="0.2">
      <c r="A18" s="13"/>
      <c r="B18" s="174" t="s">
        <v>135</v>
      </c>
      <c r="C18" s="175" t="s">
        <v>31</v>
      </c>
      <c r="D18" s="176">
        <v>3</v>
      </c>
      <c r="E18" s="178">
        <f t="shared" ref="E18:M18" si="24">IFERROR(SUM(E16:E17), 0)</f>
        <v>0</v>
      </c>
      <c r="F18" s="178">
        <f t="shared" si="24"/>
        <v>0</v>
      </c>
      <c r="G18" s="178">
        <f t="shared" si="24"/>
        <v>0</v>
      </c>
      <c r="H18" s="178">
        <f t="shared" si="24"/>
        <v>0</v>
      </c>
      <c r="I18" s="178">
        <f t="shared" si="24"/>
        <v>0</v>
      </c>
      <c r="J18" s="178">
        <f t="shared" si="24"/>
        <v>0</v>
      </c>
      <c r="K18" s="178">
        <f t="shared" si="24"/>
        <v>0</v>
      </c>
      <c r="L18" s="178">
        <f t="shared" si="24"/>
        <v>0</v>
      </c>
      <c r="M18" s="178">
        <f t="shared" si="24"/>
        <v>0</v>
      </c>
      <c r="N18" s="178">
        <f t="shared" si="0"/>
        <v>0</v>
      </c>
      <c r="O18" s="178">
        <f t="shared" ref="O18:W18" si="25">IFERROR(SUM(O16:O17), 0)</f>
        <v>0</v>
      </c>
      <c r="P18" s="178">
        <f t="shared" si="25"/>
        <v>0</v>
      </c>
      <c r="Q18" s="178">
        <f t="shared" si="25"/>
        <v>0</v>
      </c>
      <c r="R18" s="178">
        <f t="shared" si="25"/>
        <v>0</v>
      </c>
      <c r="S18" s="178">
        <f t="shared" si="25"/>
        <v>0</v>
      </c>
      <c r="T18" s="178">
        <f t="shared" si="25"/>
        <v>0</v>
      </c>
      <c r="U18" s="178">
        <f t="shared" si="25"/>
        <v>0</v>
      </c>
      <c r="V18" s="178">
        <f t="shared" si="25"/>
        <v>0</v>
      </c>
      <c r="W18" s="178">
        <f t="shared" si="25"/>
        <v>0</v>
      </c>
      <c r="X18" s="178">
        <f t="shared" si="1"/>
        <v>0</v>
      </c>
      <c r="Y18" s="178">
        <f t="shared" ref="Y18:AG18" si="26">IFERROR(SUM(Y16:Y17), 0)</f>
        <v>0</v>
      </c>
      <c r="Z18" s="178">
        <f t="shared" si="26"/>
        <v>0</v>
      </c>
      <c r="AA18" s="178">
        <f t="shared" si="26"/>
        <v>0</v>
      </c>
      <c r="AB18" s="178">
        <f t="shared" si="26"/>
        <v>0</v>
      </c>
      <c r="AC18" s="178">
        <f t="shared" si="26"/>
        <v>0</v>
      </c>
      <c r="AD18" s="178">
        <f t="shared" si="26"/>
        <v>0</v>
      </c>
      <c r="AE18" s="178">
        <f t="shared" si="26"/>
        <v>0</v>
      </c>
      <c r="AF18" s="178">
        <f t="shared" si="26"/>
        <v>0</v>
      </c>
      <c r="AG18" s="178">
        <f t="shared" si="26"/>
        <v>0</v>
      </c>
      <c r="AH18" s="178">
        <f t="shared" si="2"/>
        <v>0</v>
      </c>
      <c r="AI18" s="178">
        <f t="shared" ref="AI18:AQ18" si="27">IFERROR(SUM(AI16:AI17), 0)</f>
        <v>0</v>
      </c>
      <c r="AJ18" s="178">
        <f t="shared" si="27"/>
        <v>0</v>
      </c>
      <c r="AK18" s="178">
        <f t="shared" si="27"/>
        <v>0</v>
      </c>
      <c r="AL18" s="178">
        <f t="shared" si="27"/>
        <v>0</v>
      </c>
      <c r="AM18" s="178">
        <f t="shared" si="27"/>
        <v>0</v>
      </c>
      <c r="AN18" s="178">
        <f t="shared" si="27"/>
        <v>0</v>
      </c>
      <c r="AO18" s="178">
        <f t="shared" si="27"/>
        <v>6.3630000000000004</v>
      </c>
      <c r="AP18" s="178">
        <f t="shared" si="27"/>
        <v>0</v>
      </c>
      <c r="AQ18" s="178">
        <f t="shared" si="27"/>
        <v>0</v>
      </c>
      <c r="AR18" s="178">
        <f t="shared" si="3"/>
        <v>6.3630000000000004</v>
      </c>
      <c r="AS18" s="178">
        <f t="shared" ref="AS18:BA18" si="28">IFERROR(SUM(AS16:AS17), 0)</f>
        <v>0</v>
      </c>
      <c r="AT18" s="178">
        <f t="shared" si="28"/>
        <v>0</v>
      </c>
      <c r="AU18" s="178">
        <f t="shared" si="28"/>
        <v>0</v>
      </c>
      <c r="AV18" s="178">
        <f t="shared" si="28"/>
        <v>6.3630000000000004</v>
      </c>
      <c r="AW18" s="178">
        <f t="shared" si="28"/>
        <v>0</v>
      </c>
      <c r="AX18" s="178">
        <f t="shared" si="28"/>
        <v>0</v>
      </c>
      <c r="AY18" s="178">
        <f t="shared" si="28"/>
        <v>0</v>
      </c>
      <c r="AZ18" s="178">
        <f t="shared" si="28"/>
        <v>6.6890000000000001</v>
      </c>
      <c r="BA18" s="178">
        <f t="shared" si="28"/>
        <v>0</v>
      </c>
      <c r="BB18" s="178">
        <f t="shared" si="4"/>
        <v>13.052</v>
      </c>
      <c r="BC18" s="178">
        <f t="shared" ref="BC18:BK18" si="29">IFERROR(SUM(BC16:BC17), 0)</f>
        <v>0</v>
      </c>
      <c r="BD18" s="178">
        <f t="shared" si="29"/>
        <v>0</v>
      </c>
      <c r="BE18" s="178">
        <f t="shared" si="29"/>
        <v>0</v>
      </c>
      <c r="BF18" s="178">
        <f t="shared" si="29"/>
        <v>0</v>
      </c>
      <c r="BG18" s="178">
        <f t="shared" si="29"/>
        <v>6.6890000000000001</v>
      </c>
      <c r="BH18" s="178">
        <f t="shared" si="29"/>
        <v>0</v>
      </c>
      <c r="BI18" s="178">
        <f t="shared" si="29"/>
        <v>0</v>
      </c>
      <c r="BJ18" s="178">
        <f t="shared" si="29"/>
        <v>0</v>
      </c>
      <c r="BK18" s="178">
        <f t="shared" si="29"/>
        <v>7.0150000000000006</v>
      </c>
      <c r="BL18" s="178">
        <f t="shared" si="5"/>
        <v>13.704000000000001</v>
      </c>
      <c r="BM18" s="178">
        <f t="shared" ref="BM18:BU18" si="30">IFERROR(SUM(BM16:BM17), 0)</f>
        <v>0</v>
      </c>
      <c r="BN18" s="178">
        <f t="shared" si="30"/>
        <v>0</v>
      </c>
      <c r="BO18" s="178">
        <f t="shared" si="30"/>
        <v>0</v>
      </c>
      <c r="BP18" s="178">
        <f t="shared" si="30"/>
        <v>0</v>
      </c>
      <c r="BQ18" s="178">
        <f t="shared" si="30"/>
        <v>0</v>
      </c>
      <c r="BR18" s="178">
        <f t="shared" si="30"/>
        <v>7.0150000000000006</v>
      </c>
      <c r="BS18" s="178">
        <f t="shared" si="30"/>
        <v>0</v>
      </c>
      <c r="BT18" s="178">
        <f t="shared" si="30"/>
        <v>0</v>
      </c>
      <c r="BU18" s="178">
        <f t="shared" si="30"/>
        <v>0</v>
      </c>
      <c r="BV18" s="178">
        <f t="shared" si="6"/>
        <v>7.0150000000000006</v>
      </c>
      <c r="BW18" s="178">
        <f t="shared" ref="BW18:CE18" si="31">IFERROR(SUM(BW16:BW17), 0)</f>
        <v>0</v>
      </c>
      <c r="BX18" s="178">
        <f t="shared" si="31"/>
        <v>0</v>
      </c>
      <c r="BY18" s="178">
        <f t="shared" si="31"/>
        <v>0</v>
      </c>
      <c r="BZ18" s="178">
        <f t="shared" si="31"/>
        <v>0</v>
      </c>
      <c r="CA18" s="178">
        <f t="shared" si="31"/>
        <v>0</v>
      </c>
      <c r="CB18" s="178">
        <f t="shared" si="31"/>
        <v>0</v>
      </c>
      <c r="CC18" s="178">
        <f t="shared" si="31"/>
        <v>7.3410000000000002</v>
      </c>
      <c r="CD18" s="178">
        <f t="shared" si="31"/>
        <v>0</v>
      </c>
      <c r="CE18" s="182">
        <f t="shared" si="31"/>
        <v>0</v>
      </c>
      <c r="CF18" s="180">
        <f t="shared" si="7"/>
        <v>7.3410000000000002</v>
      </c>
      <c r="CG18" s="170"/>
      <c r="CH18" s="181" t="s">
        <v>2917</v>
      </c>
      <c r="CI18" s="170"/>
      <c r="CJ18" s="181"/>
      <c r="CK18" s="172"/>
      <c r="CL18" s="44"/>
      <c r="CM18" s="174" t="s">
        <v>135</v>
      </c>
      <c r="CN18" s="175" t="s">
        <v>31</v>
      </c>
      <c r="CO18" s="176">
        <v>3</v>
      </c>
      <c r="CP18" s="178" t="s">
        <v>2918</v>
      </c>
      <c r="CQ18" s="178" t="s">
        <v>2919</v>
      </c>
      <c r="CR18" s="178" t="s">
        <v>2920</v>
      </c>
      <c r="CS18" s="178" t="s">
        <v>2921</v>
      </c>
      <c r="CT18" s="178" t="s">
        <v>2922</v>
      </c>
      <c r="CU18" s="178" t="s">
        <v>2923</v>
      </c>
      <c r="CV18" s="178" t="s">
        <v>2924</v>
      </c>
      <c r="CW18" s="178" t="s">
        <v>2925</v>
      </c>
      <c r="CX18" s="178" t="s">
        <v>2926</v>
      </c>
      <c r="CY18" s="178" t="s">
        <v>2927</v>
      </c>
      <c r="CZ18" s="178" t="s">
        <v>2918</v>
      </c>
      <c r="DA18" s="178" t="s">
        <v>2919</v>
      </c>
      <c r="DB18" s="178" t="s">
        <v>2920</v>
      </c>
      <c r="DC18" s="178" t="s">
        <v>2921</v>
      </c>
      <c r="DD18" s="178" t="s">
        <v>2922</v>
      </c>
      <c r="DE18" s="178" t="s">
        <v>2923</v>
      </c>
      <c r="DF18" s="178" t="s">
        <v>2924</v>
      </c>
      <c r="DG18" s="178" t="s">
        <v>2925</v>
      </c>
      <c r="DH18" s="178" t="s">
        <v>2926</v>
      </c>
      <c r="DI18" s="178" t="s">
        <v>2927</v>
      </c>
      <c r="DJ18" s="178" t="s">
        <v>2918</v>
      </c>
      <c r="DK18" s="178" t="s">
        <v>2919</v>
      </c>
      <c r="DL18" s="178" t="s">
        <v>2920</v>
      </c>
      <c r="DM18" s="178" t="s">
        <v>2921</v>
      </c>
      <c r="DN18" s="178" t="s">
        <v>2922</v>
      </c>
      <c r="DO18" s="178" t="s">
        <v>2923</v>
      </c>
      <c r="DP18" s="178" t="s">
        <v>2924</v>
      </c>
      <c r="DQ18" s="178" t="s">
        <v>2925</v>
      </c>
      <c r="DR18" s="178" t="s">
        <v>2926</v>
      </c>
      <c r="DS18" s="178" t="s">
        <v>2927</v>
      </c>
      <c r="DT18" s="178" t="s">
        <v>2918</v>
      </c>
      <c r="DU18" s="178" t="s">
        <v>2919</v>
      </c>
      <c r="DV18" s="178" t="s">
        <v>2920</v>
      </c>
      <c r="DW18" s="178" t="s">
        <v>2921</v>
      </c>
      <c r="DX18" s="178" t="s">
        <v>2922</v>
      </c>
      <c r="DY18" s="178" t="s">
        <v>2923</v>
      </c>
      <c r="DZ18" s="178" t="s">
        <v>2924</v>
      </c>
      <c r="EA18" s="178" t="s">
        <v>2925</v>
      </c>
      <c r="EB18" s="178" t="s">
        <v>2926</v>
      </c>
      <c r="EC18" s="178" t="s">
        <v>2927</v>
      </c>
      <c r="ED18" s="178" t="s">
        <v>2918</v>
      </c>
      <c r="EE18" s="178" t="s">
        <v>2919</v>
      </c>
      <c r="EF18" s="178" t="s">
        <v>2920</v>
      </c>
      <c r="EG18" s="178" t="s">
        <v>2921</v>
      </c>
      <c r="EH18" s="178" t="s">
        <v>2922</v>
      </c>
      <c r="EI18" s="178" t="s">
        <v>2923</v>
      </c>
      <c r="EJ18" s="178" t="s">
        <v>2924</v>
      </c>
      <c r="EK18" s="178" t="s">
        <v>2925</v>
      </c>
      <c r="EL18" s="178" t="s">
        <v>2926</v>
      </c>
      <c r="EM18" s="178" t="s">
        <v>2927</v>
      </c>
      <c r="EN18" s="178" t="s">
        <v>2918</v>
      </c>
      <c r="EO18" s="178" t="s">
        <v>2919</v>
      </c>
      <c r="EP18" s="178" t="s">
        <v>2920</v>
      </c>
      <c r="EQ18" s="178" t="s">
        <v>2921</v>
      </c>
      <c r="ER18" s="178" t="s">
        <v>2922</v>
      </c>
      <c r="ES18" s="178" t="s">
        <v>2923</v>
      </c>
      <c r="ET18" s="178" t="s">
        <v>2924</v>
      </c>
      <c r="EU18" s="178" t="s">
        <v>2925</v>
      </c>
      <c r="EV18" s="178" t="s">
        <v>2926</v>
      </c>
      <c r="EW18" s="178" t="s">
        <v>2927</v>
      </c>
      <c r="EX18" s="178" t="s">
        <v>2918</v>
      </c>
      <c r="EY18" s="178" t="s">
        <v>2919</v>
      </c>
      <c r="EZ18" s="178" t="s">
        <v>2920</v>
      </c>
      <c r="FA18" s="178" t="s">
        <v>2921</v>
      </c>
      <c r="FB18" s="178" t="s">
        <v>2922</v>
      </c>
      <c r="FC18" s="178" t="s">
        <v>2923</v>
      </c>
      <c r="FD18" s="178" t="s">
        <v>2924</v>
      </c>
      <c r="FE18" s="178" t="s">
        <v>2925</v>
      </c>
      <c r="FF18" s="178" t="s">
        <v>2926</v>
      </c>
      <c r="FG18" s="178" t="s">
        <v>2927</v>
      </c>
      <c r="FH18" s="178" t="s">
        <v>2918</v>
      </c>
      <c r="FI18" s="178" t="s">
        <v>2919</v>
      </c>
      <c r="FJ18" s="178" t="s">
        <v>2920</v>
      </c>
      <c r="FK18" s="178" t="s">
        <v>2921</v>
      </c>
      <c r="FL18" s="178" t="s">
        <v>2922</v>
      </c>
      <c r="FM18" s="178" t="s">
        <v>2923</v>
      </c>
      <c r="FN18" s="178" t="s">
        <v>2924</v>
      </c>
      <c r="FO18" s="178" t="s">
        <v>2925</v>
      </c>
      <c r="FP18" s="178" t="s">
        <v>2926</v>
      </c>
      <c r="FQ18" s="180" t="s">
        <v>2927</v>
      </c>
      <c r="FR18" s="170"/>
      <c r="FS18" s="181" t="s">
        <v>2917</v>
      </c>
      <c r="FT18" s="173"/>
    </row>
    <row r="19" spans="1:176" ht="20.25" hidden="1" customHeight="1" x14ac:dyDescent="0.2">
      <c r="A19" s="13"/>
      <c r="B19" s="174" t="s">
        <v>148</v>
      </c>
      <c r="C19" s="175" t="s">
        <v>31</v>
      </c>
      <c r="D19" s="176">
        <v>3</v>
      </c>
      <c r="E19" s="177"/>
      <c r="F19" s="177"/>
      <c r="G19" s="177"/>
      <c r="H19" s="177"/>
      <c r="I19" s="177"/>
      <c r="J19" s="177"/>
      <c r="K19" s="177"/>
      <c r="L19" s="177"/>
      <c r="M19" s="177"/>
      <c r="N19" s="178">
        <f t="shared" si="0"/>
        <v>0</v>
      </c>
      <c r="O19" s="177"/>
      <c r="P19" s="177"/>
      <c r="Q19" s="177"/>
      <c r="R19" s="177"/>
      <c r="S19" s="177"/>
      <c r="T19" s="177"/>
      <c r="U19" s="177"/>
      <c r="V19" s="177"/>
      <c r="W19" s="177"/>
      <c r="X19" s="178">
        <f t="shared" si="1"/>
        <v>0</v>
      </c>
      <c r="Y19" s="177"/>
      <c r="Z19" s="177"/>
      <c r="AA19" s="177"/>
      <c r="AB19" s="177"/>
      <c r="AC19" s="177"/>
      <c r="AD19" s="177"/>
      <c r="AE19" s="177"/>
      <c r="AF19" s="177"/>
      <c r="AG19" s="177"/>
      <c r="AH19" s="178">
        <f t="shared" si="2"/>
        <v>0</v>
      </c>
      <c r="AI19" s="177"/>
      <c r="AJ19" s="177"/>
      <c r="AK19" s="177"/>
      <c r="AL19" s="177"/>
      <c r="AM19" s="177"/>
      <c r="AN19" s="177"/>
      <c r="AO19" s="177"/>
      <c r="AP19" s="177"/>
      <c r="AQ19" s="177"/>
      <c r="AR19" s="178">
        <f t="shared" si="3"/>
        <v>0</v>
      </c>
      <c r="AS19" s="177"/>
      <c r="AT19" s="177"/>
      <c r="AU19" s="177"/>
      <c r="AV19" s="177"/>
      <c r="AW19" s="177"/>
      <c r="AX19" s="177"/>
      <c r="AY19" s="177"/>
      <c r="AZ19" s="177"/>
      <c r="BA19" s="177"/>
      <c r="BB19" s="178">
        <f t="shared" si="4"/>
        <v>0</v>
      </c>
      <c r="BC19" s="177"/>
      <c r="BD19" s="177"/>
      <c r="BE19" s="177"/>
      <c r="BF19" s="177"/>
      <c r="BG19" s="177"/>
      <c r="BH19" s="177"/>
      <c r="BI19" s="177"/>
      <c r="BJ19" s="177"/>
      <c r="BK19" s="177"/>
      <c r="BL19" s="178">
        <f t="shared" si="5"/>
        <v>0</v>
      </c>
      <c r="BM19" s="177"/>
      <c r="BN19" s="177"/>
      <c r="BO19" s="177"/>
      <c r="BP19" s="177"/>
      <c r="BQ19" s="177"/>
      <c r="BR19" s="177"/>
      <c r="BS19" s="177"/>
      <c r="BT19" s="177"/>
      <c r="BU19" s="177"/>
      <c r="BV19" s="178">
        <f t="shared" si="6"/>
        <v>0</v>
      </c>
      <c r="BW19" s="177"/>
      <c r="BX19" s="177"/>
      <c r="BY19" s="177"/>
      <c r="BZ19" s="177"/>
      <c r="CA19" s="177"/>
      <c r="CB19" s="177"/>
      <c r="CC19" s="177"/>
      <c r="CD19" s="177"/>
      <c r="CE19" s="179"/>
      <c r="CF19" s="180">
        <f t="shared" si="7"/>
        <v>0</v>
      </c>
      <c r="CG19" s="170"/>
      <c r="CH19" s="181" t="s">
        <v>2928</v>
      </c>
      <c r="CI19" s="170"/>
      <c r="CJ19" s="181"/>
      <c r="CK19" s="172"/>
      <c r="CL19" s="44"/>
      <c r="CM19" s="174" t="s">
        <v>148</v>
      </c>
      <c r="CN19" s="175" t="s">
        <v>31</v>
      </c>
      <c r="CO19" s="176">
        <v>3</v>
      </c>
      <c r="CP19" s="177" t="s">
        <v>2929</v>
      </c>
      <c r="CQ19" s="177" t="s">
        <v>2930</v>
      </c>
      <c r="CR19" s="177" t="s">
        <v>2931</v>
      </c>
      <c r="CS19" s="177" t="s">
        <v>2932</v>
      </c>
      <c r="CT19" s="177" t="s">
        <v>2933</v>
      </c>
      <c r="CU19" s="177" t="s">
        <v>2934</v>
      </c>
      <c r="CV19" s="177" t="s">
        <v>2935</v>
      </c>
      <c r="CW19" s="177" t="s">
        <v>2936</v>
      </c>
      <c r="CX19" s="177" t="s">
        <v>2937</v>
      </c>
      <c r="CY19" s="178" t="s">
        <v>2938</v>
      </c>
      <c r="CZ19" s="177" t="s">
        <v>2929</v>
      </c>
      <c r="DA19" s="177" t="s">
        <v>2930</v>
      </c>
      <c r="DB19" s="177" t="s">
        <v>2931</v>
      </c>
      <c r="DC19" s="177" t="s">
        <v>2932</v>
      </c>
      <c r="DD19" s="177" t="s">
        <v>2933</v>
      </c>
      <c r="DE19" s="177" t="s">
        <v>2934</v>
      </c>
      <c r="DF19" s="177" t="s">
        <v>2935</v>
      </c>
      <c r="DG19" s="177" t="s">
        <v>2936</v>
      </c>
      <c r="DH19" s="177" t="s">
        <v>2937</v>
      </c>
      <c r="DI19" s="178" t="s">
        <v>2938</v>
      </c>
      <c r="DJ19" s="177" t="s">
        <v>2929</v>
      </c>
      <c r="DK19" s="177" t="s">
        <v>2930</v>
      </c>
      <c r="DL19" s="177" t="s">
        <v>2931</v>
      </c>
      <c r="DM19" s="177" t="s">
        <v>2932</v>
      </c>
      <c r="DN19" s="177" t="s">
        <v>2933</v>
      </c>
      <c r="DO19" s="177" t="s">
        <v>2934</v>
      </c>
      <c r="DP19" s="177" t="s">
        <v>2935</v>
      </c>
      <c r="DQ19" s="177" t="s">
        <v>2936</v>
      </c>
      <c r="DR19" s="177" t="s">
        <v>2937</v>
      </c>
      <c r="DS19" s="178" t="s">
        <v>2938</v>
      </c>
      <c r="DT19" s="177" t="s">
        <v>2929</v>
      </c>
      <c r="DU19" s="177" t="s">
        <v>2930</v>
      </c>
      <c r="DV19" s="177" t="s">
        <v>2931</v>
      </c>
      <c r="DW19" s="177" t="s">
        <v>2932</v>
      </c>
      <c r="DX19" s="177" t="s">
        <v>2933</v>
      </c>
      <c r="DY19" s="177" t="s">
        <v>2934</v>
      </c>
      <c r="DZ19" s="177" t="s">
        <v>2935</v>
      </c>
      <c r="EA19" s="177" t="s">
        <v>2936</v>
      </c>
      <c r="EB19" s="177" t="s">
        <v>2937</v>
      </c>
      <c r="EC19" s="178" t="s">
        <v>2938</v>
      </c>
      <c r="ED19" s="177" t="s">
        <v>2929</v>
      </c>
      <c r="EE19" s="177" t="s">
        <v>2930</v>
      </c>
      <c r="EF19" s="177" t="s">
        <v>2931</v>
      </c>
      <c r="EG19" s="177" t="s">
        <v>2932</v>
      </c>
      <c r="EH19" s="177" t="s">
        <v>2933</v>
      </c>
      <c r="EI19" s="177" t="s">
        <v>2934</v>
      </c>
      <c r="EJ19" s="177" t="s">
        <v>2935</v>
      </c>
      <c r="EK19" s="177" t="s">
        <v>2936</v>
      </c>
      <c r="EL19" s="177" t="s">
        <v>2937</v>
      </c>
      <c r="EM19" s="178" t="s">
        <v>2938</v>
      </c>
      <c r="EN19" s="177" t="s">
        <v>2929</v>
      </c>
      <c r="EO19" s="177" t="s">
        <v>2930</v>
      </c>
      <c r="EP19" s="177" t="s">
        <v>2931</v>
      </c>
      <c r="EQ19" s="177" t="s">
        <v>2932</v>
      </c>
      <c r="ER19" s="177" t="s">
        <v>2933</v>
      </c>
      <c r="ES19" s="177" t="s">
        <v>2934</v>
      </c>
      <c r="ET19" s="177" t="s">
        <v>2935</v>
      </c>
      <c r="EU19" s="177" t="s">
        <v>2936</v>
      </c>
      <c r="EV19" s="177" t="s">
        <v>2937</v>
      </c>
      <c r="EW19" s="178" t="s">
        <v>2938</v>
      </c>
      <c r="EX19" s="177" t="s">
        <v>2929</v>
      </c>
      <c r="EY19" s="177" t="s">
        <v>2930</v>
      </c>
      <c r="EZ19" s="177" t="s">
        <v>2931</v>
      </c>
      <c r="FA19" s="177" t="s">
        <v>2932</v>
      </c>
      <c r="FB19" s="177" t="s">
        <v>2933</v>
      </c>
      <c r="FC19" s="177" t="s">
        <v>2934</v>
      </c>
      <c r="FD19" s="177" t="s">
        <v>2935</v>
      </c>
      <c r="FE19" s="177" t="s">
        <v>2936</v>
      </c>
      <c r="FF19" s="177" t="s">
        <v>2937</v>
      </c>
      <c r="FG19" s="178" t="s">
        <v>2938</v>
      </c>
      <c r="FH19" s="177" t="s">
        <v>2929</v>
      </c>
      <c r="FI19" s="177" t="s">
        <v>2930</v>
      </c>
      <c r="FJ19" s="177" t="s">
        <v>2931</v>
      </c>
      <c r="FK19" s="177" t="s">
        <v>2932</v>
      </c>
      <c r="FL19" s="177" t="s">
        <v>2933</v>
      </c>
      <c r="FM19" s="177" t="s">
        <v>2934</v>
      </c>
      <c r="FN19" s="177" t="s">
        <v>2935</v>
      </c>
      <c r="FO19" s="177" t="s">
        <v>2936</v>
      </c>
      <c r="FP19" s="177" t="s">
        <v>2937</v>
      </c>
      <c r="FQ19" s="180" t="s">
        <v>2938</v>
      </c>
      <c r="FR19" s="170"/>
      <c r="FS19" s="181" t="s">
        <v>2928</v>
      </c>
      <c r="FT19" s="173"/>
    </row>
    <row r="20" spans="1:176" ht="20.25" hidden="1" customHeight="1" x14ac:dyDescent="0.2">
      <c r="A20" s="183"/>
      <c r="B20" s="174" t="s">
        <v>161</v>
      </c>
      <c r="C20" s="175" t="s">
        <v>31</v>
      </c>
      <c r="D20" s="176">
        <v>3</v>
      </c>
      <c r="E20" s="177"/>
      <c r="F20" s="177"/>
      <c r="G20" s="177"/>
      <c r="H20" s="177"/>
      <c r="I20" s="177"/>
      <c r="J20" s="177"/>
      <c r="K20" s="177"/>
      <c r="L20" s="177"/>
      <c r="M20" s="177"/>
      <c r="N20" s="178">
        <f t="shared" si="0"/>
        <v>0</v>
      </c>
      <c r="O20" s="177"/>
      <c r="P20" s="177"/>
      <c r="Q20" s="177"/>
      <c r="R20" s="177"/>
      <c r="S20" s="177"/>
      <c r="T20" s="177"/>
      <c r="U20" s="177"/>
      <c r="V20" s="177"/>
      <c r="W20" s="177"/>
      <c r="X20" s="178">
        <f t="shared" si="1"/>
        <v>0</v>
      </c>
      <c r="Y20" s="177"/>
      <c r="Z20" s="177"/>
      <c r="AA20" s="177"/>
      <c r="AB20" s="177"/>
      <c r="AC20" s="177"/>
      <c r="AD20" s="177"/>
      <c r="AE20" s="177"/>
      <c r="AF20" s="177"/>
      <c r="AG20" s="177"/>
      <c r="AH20" s="178">
        <f t="shared" si="2"/>
        <v>0</v>
      </c>
      <c r="AI20" s="177"/>
      <c r="AJ20" s="177"/>
      <c r="AK20" s="177"/>
      <c r="AL20" s="177"/>
      <c r="AM20" s="177"/>
      <c r="AN20" s="177"/>
      <c r="AO20" s="177"/>
      <c r="AP20" s="177"/>
      <c r="AQ20" s="177"/>
      <c r="AR20" s="178">
        <f t="shared" si="3"/>
        <v>0</v>
      </c>
      <c r="AS20" s="177"/>
      <c r="AT20" s="177"/>
      <c r="AU20" s="177"/>
      <c r="AV20" s="177"/>
      <c r="AW20" s="177"/>
      <c r="AX20" s="177"/>
      <c r="AY20" s="177"/>
      <c r="AZ20" s="177"/>
      <c r="BA20" s="177"/>
      <c r="BB20" s="178">
        <f t="shared" si="4"/>
        <v>0</v>
      </c>
      <c r="BC20" s="177"/>
      <c r="BD20" s="177"/>
      <c r="BE20" s="177"/>
      <c r="BF20" s="177"/>
      <c r="BG20" s="177"/>
      <c r="BH20" s="177"/>
      <c r="BI20" s="177"/>
      <c r="BJ20" s="177"/>
      <c r="BK20" s="177"/>
      <c r="BL20" s="178">
        <f t="shared" si="5"/>
        <v>0</v>
      </c>
      <c r="BM20" s="177"/>
      <c r="BN20" s="177"/>
      <c r="BO20" s="177"/>
      <c r="BP20" s="177"/>
      <c r="BQ20" s="177"/>
      <c r="BR20" s="177"/>
      <c r="BS20" s="177"/>
      <c r="BT20" s="177"/>
      <c r="BU20" s="177"/>
      <c r="BV20" s="178">
        <f t="shared" si="6"/>
        <v>0</v>
      </c>
      <c r="BW20" s="177"/>
      <c r="BX20" s="177"/>
      <c r="BY20" s="177"/>
      <c r="BZ20" s="177"/>
      <c r="CA20" s="177"/>
      <c r="CB20" s="177"/>
      <c r="CC20" s="177"/>
      <c r="CD20" s="177"/>
      <c r="CE20" s="179"/>
      <c r="CF20" s="180">
        <f t="shared" si="7"/>
        <v>0</v>
      </c>
      <c r="CG20" s="170"/>
      <c r="CH20" s="181" t="s">
        <v>2939</v>
      </c>
      <c r="CI20" s="170"/>
      <c r="CJ20" s="181"/>
      <c r="CK20" s="172"/>
      <c r="CL20" s="44"/>
      <c r="CM20" s="174" t="s">
        <v>161</v>
      </c>
      <c r="CN20" s="175" t="s">
        <v>31</v>
      </c>
      <c r="CO20" s="176">
        <v>3</v>
      </c>
      <c r="CP20" s="177" t="s">
        <v>2940</v>
      </c>
      <c r="CQ20" s="177" t="s">
        <v>2941</v>
      </c>
      <c r="CR20" s="177" t="s">
        <v>2942</v>
      </c>
      <c r="CS20" s="177" t="s">
        <v>2943</v>
      </c>
      <c r="CT20" s="177" t="s">
        <v>2944</v>
      </c>
      <c r="CU20" s="177" t="s">
        <v>2945</v>
      </c>
      <c r="CV20" s="177" t="s">
        <v>2946</v>
      </c>
      <c r="CW20" s="177" t="s">
        <v>2947</v>
      </c>
      <c r="CX20" s="177" t="s">
        <v>2948</v>
      </c>
      <c r="CY20" s="178" t="s">
        <v>2949</v>
      </c>
      <c r="CZ20" s="177" t="s">
        <v>2940</v>
      </c>
      <c r="DA20" s="177" t="s">
        <v>2941</v>
      </c>
      <c r="DB20" s="177" t="s">
        <v>2942</v>
      </c>
      <c r="DC20" s="177" t="s">
        <v>2943</v>
      </c>
      <c r="DD20" s="177" t="s">
        <v>2944</v>
      </c>
      <c r="DE20" s="177" t="s">
        <v>2945</v>
      </c>
      <c r="DF20" s="177" t="s">
        <v>2946</v>
      </c>
      <c r="DG20" s="177" t="s">
        <v>2947</v>
      </c>
      <c r="DH20" s="177" t="s">
        <v>2948</v>
      </c>
      <c r="DI20" s="178" t="s">
        <v>2949</v>
      </c>
      <c r="DJ20" s="177" t="s">
        <v>2940</v>
      </c>
      <c r="DK20" s="177" t="s">
        <v>2941</v>
      </c>
      <c r="DL20" s="177" t="s">
        <v>2942</v>
      </c>
      <c r="DM20" s="177" t="s">
        <v>2943</v>
      </c>
      <c r="DN20" s="177" t="s">
        <v>2944</v>
      </c>
      <c r="DO20" s="177" t="s">
        <v>2945</v>
      </c>
      <c r="DP20" s="177" t="s">
        <v>2946</v>
      </c>
      <c r="DQ20" s="177" t="s">
        <v>2947</v>
      </c>
      <c r="DR20" s="177" t="s">
        <v>2948</v>
      </c>
      <c r="DS20" s="178" t="s">
        <v>2949</v>
      </c>
      <c r="DT20" s="177" t="s">
        <v>2940</v>
      </c>
      <c r="DU20" s="177" t="s">
        <v>2941</v>
      </c>
      <c r="DV20" s="177" t="s">
        <v>2942</v>
      </c>
      <c r="DW20" s="177" t="s">
        <v>2943</v>
      </c>
      <c r="DX20" s="177" t="s">
        <v>2944</v>
      </c>
      <c r="DY20" s="177" t="s">
        <v>2945</v>
      </c>
      <c r="DZ20" s="177" t="s">
        <v>2946</v>
      </c>
      <c r="EA20" s="177" t="s">
        <v>2947</v>
      </c>
      <c r="EB20" s="177" t="s">
        <v>2948</v>
      </c>
      <c r="EC20" s="178" t="s">
        <v>2949</v>
      </c>
      <c r="ED20" s="177" t="s">
        <v>2940</v>
      </c>
      <c r="EE20" s="177" t="s">
        <v>2941</v>
      </c>
      <c r="EF20" s="177" t="s">
        <v>2942</v>
      </c>
      <c r="EG20" s="177" t="s">
        <v>2943</v>
      </c>
      <c r="EH20" s="177" t="s">
        <v>2944</v>
      </c>
      <c r="EI20" s="177" t="s">
        <v>2945</v>
      </c>
      <c r="EJ20" s="177" t="s">
        <v>2946</v>
      </c>
      <c r="EK20" s="177" t="s">
        <v>2947</v>
      </c>
      <c r="EL20" s="177" t="s">
        <v>2948</v>
      </c>
      <c r="EM20" s="178" t="s">
        <v>2949</v>
      </c>
      <c r="EN20" s="177" t="s">
        <v>2940</v>
      </c>
      <c r="EO20" s="177" t="s">
        <v>2941</v>
      </c>
      <c r="EP20" s="177" t="s">
        <v>2942</v>
      </c>
      <c r="EQ20" s="177" t="s">
        <v>2943</v>
      </c>
      <c r="ER20" s="177" t="s">
        <v>2944</v>
      </c>
      <c r="ES20" s="177" t="s">
        <v>2945</v>
      </c>
      <c r="ET20" s="177" t="s">
        <v>2946</v>
      </c>
      <c r="EU20" s="177" t="s">
        <v>2947</v>
      </c>
      <c r="EV20" s="177" t="s">
        <v>2948</v>
      </c>
      <c r="EW20" s="178" t="s">
        <v>2949</v>
      </c>
      <c r="EX20" s="177" t="s">
        <v>2940</v>
      </c>
      <c r="EY20" s="177" t="s">
        <v>2941</v>
      </c>
      <c r="EZ20" s="177" t="s">
        <v>2942</v>
      </c>
      <c r="FA20" s="177" t="s">
        <v>2943</v>
      </c>
      <c r="FB20" s="177" t="s">
        <v>2944</v>
      </c>
      <c r="FC20" s="177" t="s">
        <v>2945</v>
      </c>
      <c r="FD20" s="177" t="s">
        <v>2946</v>
      </c>
      <c r="FE20" s="177" t="s">
        <v>2947</v>
      </c>
      <c r="FF20" s="177" t="s">
        <v>2948</v>
      </c>
      <c r="FG20" s="178" t="s">
        <v>2949</v>
      </c>
      <c r="FH20" s="177" t="s">
        <v>2940</v>
      </c>
      <c r="FI20" s="177" t="s">
        <v>2941</v>
      </c>
      <c r="FJ20" s="177" t="s">
        <v>2942</v>
      </c>
      <c r="FK20" s="177" t="s">
        <v>2943</v>
      </c>
      <c r="FL20" s="177" t="s">
        <v>2944</v>
      </c>
      <c r="FM20" s="177" t="s">
        <v>2945</v>
      </c>
      <c r="FN20" s="177" t="s">
        <v>2946</v>
      </c>
      <c r="FO20" s="177" t="s">
        <v>2947</v>
      </c>
      <c r="FP20" s="177" t="s">
        <v>2948</v>
      </c>
      <c r="FQ20" s="180" t="s">
        <v>2949</v>
      </c>
      <c r="FR20" s="170"/>
      <c r="FS20" s="181" t="s">
        <v>2939</v>
      </c>
      <c r="FT20" s="173"/>
    </row>
    <row r="21" spans="1:176" ht="20.25" hidden="1" customHeight="1" x14ac:dyDescent="0.2">
      <c r="A21" s="183"/>
      <c r="B21" s="174" t="s">
        <v>174</v>
      </c>
      <c r="C21" s="175" t="s">
        <v>31</v>
      </c>
      <c r="D21" s="176">
        <v>3</v>
      </c>
      <c r="E21" s="178">
        <f t="shared" ref="E21:M21" si="32">IFERROR(SUM(E19:E20), 0)</f>
        <v>0</v>
      </c>
      <c r="F21" s="178">
        <f t="shared" si="32"/>
        <v>0</v>
      </c>
      <c r="G21" s="178">
        <f t="shared" si="32"/>
        <v>0</v>
      </c>
      <c r="H21" s="178">
        <f t="shared" si="32"/>
        <v>0</v>
      </c>
      <c r="I21" s="178">
        <f t="shared" si="32"/>
        <v>0</v>
      </c>
      <c r="J21" s="178">
        <f t="shared" si="32"/>
        <v>0</v>
      </c>
      <c r="K21" s="178">
        <f t="shared" si="32"/>
        <v>0</v>
      </c>
      <c r="L21" s="178">
        <f t="shared" si="32"/>
        <v>0</v>
      </c>
      <c r="M21" s="178">
        <f t="shared" si="32"/>
        <v>0</v>
      </c>
      <c r="N21" s="178">
        <f t="shared" si="0"/>
        <v>0</v>
      </c>
      <c r="O21" s="178">
        <f t="shared" ref="O21:W21" si="33">IFERROR(SUM(O19:O20), 0)</f>
        <v>0</v>
      </c>
      <c r="P21" s="178">
        <f t="shared" si="33"/>
        <v>0</v>
      </c>
      <c r="Q21" s="178">
        <f t="shared" si="33"/>
        <v>0</v>
      </c>
      <c r="R21" s="178">
        <f t="shared" si="33"/>
        <v>0</v>
      </c>
      <c r="S21" s="178">
        <f t="shared" si="33"/>
        <v>0</v>
      </c>
      <c r="T21" s="178">
        <f t="shared" si="33"/>
        <v>0</v>
      </c>
      <c r="U21" s="178">
        <f t="shared" si="33"/>
        <v>0</v>
      </c>
      <c r="V21" s="178">
        <f t="shared" si="33"/>
        <v>0</v>
      </c>
      <c r="W21" s="178">
        <f t="shared" si="33"/>
        <v>0</v>
      </c>
      <c r="X21" s="178">
        <f t="shared" si="1"/>
        <v>0</v>
      </c>
      <c r="Y21" s="178">
        <f t="shared" ref="Y21:AG21" si="34">IFERROR(SUM(Y19:Y20), 0)</f>
        <v>0</v>
      </c>
      <c r="Z21" s="178">
        <f t="shared" si="34"/>
        <v>0</v>
      </c>
      <c r="AA21" s="178">
        <f t="shared" si="34"/>
        <v>0</v>
      </c>
      <c r="AB21" s="178">
        <f t="shared" si="34"/>
        <v>0</v>
      </c>
      <c r="AC21" s="178">
        <f t="shared" si="34"/>
        <v>0</v>
      </c>
      <c r="AD21" s="178">
        <f t="shared" si="34"/>
        <v>0</v>
      </c>
      <c r="AE21" s="178">
        <f t="shared" si="34"/>
        <v>0</v>
      </c>
      <c r="AF21" s="178">
        <f t="shared" si="34"/>
        <v>0</v>
      </c>
      <c r="AG21" s="178">
        <f t="shared" si="34"/>
        <v>0</v>
      </c>
      <c r="AH21" s="178">
        <f t="shared" si="2"/>
        <v>0</v>
      </c>
      <c r="AI21" s="178">
        <f t="shared" ref="AI21:AQ21" si="35">IFERROR(SUM(AI19:AI20), 0)</f>
        <v>0</v>
      </c>
      <c r="AJ21" s="178">
        <f t="shared" si="35"/>
        <v>0</v>
      </c>
      <c r="AK21" s="178">
        <f t="shared" si="35"/>
        <v>0</v>
      </c>
      <c r="AL21" s="178">
        <f t="shared" si="35"/>
        <v>0</v>
      </c>
      <c r="AM21" s="178">
        <f t="shared" si="35"/>
        <v>0</v>
      </c>
      <c r="AN21" s="178">
        <f t="shared" si="35"/>
        <v>0</v>
      </c>
      <c r="AO21" s="178">
        <f t="shared" si="35"/>
        <v>0</v>
      </c>
      <c r="AP21" s="178">
        <f t="shared" si="35"/>
        <v>0</v>
      </c>
      <c r="AQ21" s="178">
        <f t="shared" si="35"/>
        <v>0</v>
      </c>
      <c r="AR21" s="178">
        <f t="shared" si="3"/>
        <v>0</v>
      </c>
      <c r="AS21" s="178">
        <f t="shared" ref="AS21:BA21" si="36">IFERROR(SUM(AS19:AS20), 0)</f>
        <v>0</v>
      </c>
      <c r="AT21" s="178">
        <f t="shared" si="36"/>
        <v>0</v>
      </c>
      <c r="AU21" s="178">
        <f t="shared" si="36"/>
        <v>0</v>
      </c>
      <c r="AV21" s="178">
        <f t="shared" si="36"/>
        <v>0</v>
      </c>
      <c r="AW21" s="178">
        <f t="shared" si="36"/>
        <v>0</v>
      </c>
      <c r="AX21" s="178">
        <f t="shared" si="36"/>
        <v>0</v>
      </c>
      <c r="AY21" s="178">
        <f t="shared" si="36"/>
        <v>0</v>
      </c>
      <c r="AZ21" s="178">
        <f t="shared" si="36"/>
        <v>0</v>
      </c>
      <c r="BA21" s="178">
        <f t="shared" si="36"/>
        <v>0</v>
      </c>
      <c r="BB21" s="178">
        <f t="shared" si="4"/>
        <v>0</v>
      </c>
      <c r="BC21" s="178">
        <f t="shared" ref="BC21:BK21" si="37">IFERROR(SUM(BC19:BC20), 0)</f>
        <v>0</v>
      </c>
      <c r="BD21" s="178">
        <f t="shared" si="37"/>
        <v>0</v>
      </c>
      <c r="BE21" s="178">
        <f t="shared" si="37"/>
        <v>0</v>
      </c>
      <c r="BF21" s="178">
        <f t="shared" si="37"/>
        <v>0</v>
      </c>
      <c r="BG21" s="178">
        <f t="shared" si="37"/>
        <v>0</v>
      </c>
      <c r="BH21" s="178">
        <f t="shared" si="37"/>
        <v>0</v>
      </c>
      <c r="BI21" s="178">
        <f t="shared" si="37"/>
        <v>0</v>
      </c>
      <c r="BJ21" s="178">
        <f t="shared" si="37"/>
        <v>0</v>
      </c>
      <c r="BK21" s="178">
        <f t="shared" si="37"/>
        <v>0</v>
      </c>
      <c r="BL21" s="178">
        <f t="shared" si="5"/>
        <v>0</v>
      </c>
      <c r="BM21" s="178">
        <f t="shared" ref="BM21:BU21" si="38">IFERROR(SUM(BM19:BM20), 0)</f>
        <v>0</v>
      </c>
      <c r="BN21" s="178">
        <f t="shared" si="38"/>
        <v>0</v>
      </c>
      <c r="BO21" s="178">
        <f t="shared" si="38"/>
        <v>0</v>
      </c>
      <c r="BP21" s="178">
        <f t="shared" si="38"/>
        <v>0</v>
      </c>
      <c r="BQ21" s="178">
        <f t="shared" si="38"/>
        <v>0</v>
      </c>
      <c r="BR21" s="178">
        <f t="shared" si="38"/>
        <v>0</v>
      </c>
      <c r="BS21" s="178">
        <f t="shared" si="38"/>
        <v>0</v>
      </c>
      <c r="BT21" s="178">
        <f t="shared" si="38"/>
        <v>0</v>
      </c>
      <c r="BU21" s="178">
        <f t="shared" si="38"/>
        <v>0</v>
      </c>
      <c r="BV21" s="178">
        <f t="shared" si="6"/>
        <v>0</v>
      </c>
      <c r="BW21" s="178">
        <f t="shared" ref="BW21:CE21" si="39">IFERROR(SUM(BW19:BW20), 0)</f>
        <v>0</v>
      </c>
      <c r="BX21" s="178">
        <f t="shared" si="39"/>
        <v>0</v>
      </c>
      <c r="BY21" s="178">
        <f t="shared" si="39"/>
        <v>0</v>
      </c>
      <c r="BZ21" s="178">
        <f t="shared" si="39"/>
        <v>0</v>
      </c>
      <c r="CA21" s="178">
        <f t="shared" si="39"/>
        <v>0</v>
      </c>
      <c r="CB21" s="178">
        <f t="shared" si="39"/>
        <v>0</v>
      </c>
      <c r="CC21" s="178">
        <f t="shared" si="39"/>
        <v>0</v>
      </c>
      <c r="CD21" s="178">
        <f t="shared" si="39"/>
        <v>0</v>
      </c>
      <c r="CE21" s="182">
        <f t="shared" si="39"/>
        <v>0</v>
      </c>
      <c r="CF21" s="180">
        <f t="shared" si="7"/>
        <v>0</v>
      </c>
      <c r="CG21" s="170"/>
      <c r="CH21" s="181" t="s">
        <v>2950</v>
      </c>
      <c r="CI21" s="170"/>
      <c r="CJ21" s="181"/>
      <c r="CK21" s="172"/>
      <c r="CL21" s="44"/>
      <c r="CM21" s="174" t="s">
        <v>174</v>
      </c>
      <c r="CN21" s="175" t="s">
        <v>31</v>
      </c>
      <c r="CO21" s="176">
        <v>3</v>
      </c>
      <c r="CP21" s="178" t="s">
        <v>2951</v>
      </c>
      <c r="CQ21" s="178" t="s">
        <v>2952</v>
      </c>
      <c r="CR21" s="178" t="s">
        <v>2953</v>
      </c>
      <c r="CS21" s="178" t="s">
        <v>2954</v>
      </c>
      <c r="CT21" s="178" t="s">
        <v>2955</v>
      </c>
      <c r="CU21" s="178" t="s">
        <v>2956</v>
      </c>
      <c r="CV21" s="178" t="s">
        <v>2957</v>
      </c>
      <c r="CW21" s="178" t="s">
        <v>2958</v>
      </c>
      <c r="CX21" s="178" t="s">
        <v>2959</v>
      </c>
      <c r="CY21" s="178" t="s">
        <v>2960</v>
      </c>
      <c r="CZ21" s="178" t="s">
        <v>2951</v>
      </c>
      <c r="DA21" s="178" t="s">
        <v>2952</v>
      </c>
      <c r="DB21" s="178" t="s">
        <v>2953</v>
      </c>
      <c r="DC21" s="178" t="s">
        <v>2954</v>
      </c>
      <c r="DD21" s="178" t="s">
        <v>2955</v>
      </c>
      <c r="DE21" s="178" t="s">
        <v>2956</v>
      </c>
      <c r="DF21" s="178" t="s">
        <v>2957</v>
      </c>
      <c r="DG21" s="178" t="s">
        <v>2958</v>
      </c>
      <c r="DH21" s="178" t="s">
        <v>2959</v>
      </c>
      <c r="DI21" s="178" t="s">
        <v>2960</v>
      </c>
      <c r="DJ21" s="178" t="s">
        <v>2951</v>
      </c>
      <c r="DK21" s="178" t="s">
        <v>2952</v>
      </c>
      <c r="DL21" s="178" t="s">
        <v>2953</v>
      </c>
      <c r="DM21" s="178" t="s">
        <v>2954</v>
      </c>
      <c r="DN21" s="178" t="s">
        <v>2955</v>
      </c>
      <c r="DO21" s="178" t="s">
        <v>2956</v>
      </c>
      <c r="DP21" s="178" t="s">
        <v>2957</v>
      </c>
      <c r="DQ21" s="178" t="s">
        <v>2958</v>
      </c>
      <c r="DR21" s="178" t="s">
        <v>2959</v>
      </c>
      <c r="DS21" s="178" t="s">
        <v>2960</v>
      </c>
      <c r="DT21" s="178" t="s">
        <v>2951</v>
      </c>
      <c r="DU21" s="178" t="s">
        <v>2952</v>
      </c>
      <c r="DV21" s="178" t="s">
        <v>2953</v>
      </c>
      <c r="DW21" s="178" t="s">
        <v>2954</v>
      </c>
      <c r="DX21" s="178" t="s">
        <v>2955</v>
      </c>
      <c r="DY21" s="178" t="s">
        <v>2956</v>
      </c>
      <c r="DZ21" s="178" t="s">
        <v>2957</v>
      </c>
      <c r="EA21" s="178" t="s">
        <v>2958</v>
      </c>
      <c r="EB21" s="178" t="s">
        <v>2959</v>
      </c>
      <c r="EC21" s="178" t="s">
        <v>2960</v>
      </c>
      <c r="ED21" s="178" t="s">
        <v>2951</v>
      </c>
      <c r="EE21" s="178" t="s">
        <v>2952</v>
      </c>
      <c r="EF21" s="178" t="s">
        <v>2953</v>
      </c>
      <c r="EG21" s="178" t="s">
        <v>2954</v>
      </c>
      <c r="EH21" s="178" t="s">
        <v>2955</v>
      </c>
      <c r="EI21" s="178" t="s">
        <v>2956</v>
      </c>
      <c r="EJ21" s="178" t="s">
        <v>2957</v>
      </c>
      <c r="EK21" s="178" t="s">
        <v>2958</v>
      </c>
      <c r="EL21" s="178" t="s">
        <v>2959</v>
      </c>
      <c r="EM21" s="178" t="s">
        <v>2960</v>
      </c>
      <c r="EN21" s="178" t="s">
        <v>2951</v>
      </c>
      <c r="EO21" s="178" t="s">
        <v>2952</v>
      </c>
      <c r="EP21" s="178" t="s">
        <v>2953</v>
      </c>
      <c r="EQ21" s="178" t="s">
        <v>2954</v>
      </c>
      <c r="ER21" s="178" t="s">
        <v>2955</v>
      </c>
      <c r="ES21" s="178" t="s">
        <v>2956</v>
      </c>
      <c r="ET21" s="178" t="s">
        <v>2957</v>
      </c>
      <c r="EU21" s="178" t="s">
        <v>2958</v>
      </c>
      <c r="EV21" s="178" t="s">
        <v>2959</v>
      </c>
      <c r="EW21" s="178" t="s">
        <v>2960</v>
      </c>
      <c r="EX21" s="178" t="s">
        <v>2951</v>
      </c>
      <c r="EY21" s="178" t="s">
        <v>2952</v>
      </c>
      <c r="EZ21" s="178" t="s">
        <v>2953</v>
      </c>
      <c r="FA21" s="178" t="s">
        <v>2954</v>
      </c>
      <c r="FB21" s="178" t="s">
        <v>2955</v>
      </c>
      <c r="FC21" s="178" t="s">
        <v>2956</v>
      </c>
      <c r="FD21" s="178" t="s">
        <v>2957</v>
      </c>
      <c r="FE21" s="178" t="s">
        <v>2958</v>
      </c>
      <c r="FF21" s="178" t="s">
        <v>2959</v>
      </c>
      <c r="FG21" s="178" t="s">
        <v>2960</v>
      </c>
      <c r="FH21" s="178" t="s">
        <v>2951</v>
      </c>
      <c r="FI21" s="178" t="s">
        <v>2952</v>
      </c>
      <c r="FJ21" s="178" t="s">
        <v>2953</v>
      </c>
      <c r="FK21" s="178" t="s">
        <v>2954</v>
      </c>
      <c r="FL21" s="178" t="s">
        <v>2955</v>
      </c>
      <c r="FM21" s="178" t="s">
        <v>2956</v>
      </c>
      <c r="FN21" s="178" t="s">
        <v>2957</v>
      </c>
      <c r="FO21" s="178" t="s">
        <v>2958</v>
      </c>
      <c r="FP21" s="178" t="s">
        <v>2959</v>
      </c>
      <c r="FQ21" s="180" t="s">
        <v>2960</v>
      </c>
      <c r="FR21" s="170"/>
      <c r="FS21" s="181" t="s">
        <v>2950</v>
      </c>
      <c r="FT21" s="173"/>
    </row>
    <row r="22" spans="1:176" ht="20.25" hidden="1" customHeight="1" x14ac:dyDescent="0.2">
      <c r="A22" s="183"/>
      <c r="B22" s="174" t="s">
        <v>187</v>
      </c>
      <c r="C22" s="175" t="s">
        <v>31</v>
      </c>
      <c r="D22" s="176">
        <v>3</v>
      </c>
      <c r="E22" s="177"/>
      <c r="F22" s="177"/>
      <c r="G22" s="177"/>
      <c r="H22" s="177"/>
      <c r="I22" s="177"/>
      <c r="J22" s="177"/>
      <c r="K22" s="177"/>
      <c r="L22" s="177"/>
      <c r="M22" s="177"/>
      <c r="N22" s="178">
        <f t="shared" si="0"/>
        <v>0</v>
      </c>
      <c r="O22" s="177"/>
      <c r="P22" s="177"/>
      <c r="Q22" s="177"/>
      <c r="R22" s="177"/>
      <c r="S22" s="177"/>
      <c r="T22" s="177"/>
      <c r="U22" s="177"/>
      <c r="V22" s="177"/>
      <c r="W22" s="177"/>
      <c r="X22" s="178">
        <f t="shared" si="1"/>
        <v>0</v>
      </c>
      <c r="Y22" s="177"/>
      <c r="Z22" s="177"/>
      <c r="AA22" s="177"/>
      <c r="AB22" s="177"/>
      <c r="AC22" s="177"/>
      <c r="AD22" s="177"/>
      <c r="AE22" s="177"/>
      <c r="AF22" s="177"/>
      <c r="AG22" s="177"/>
      <c r="AH22" s="178">
        <f t="shared" si="2"/>
        <v>0</v>
      </c>
      <c r="AI22" s="177"/>
      <c r="AJ22" s="177"/>
      <c r="AK22" s="177"/>
      <c r="AL22" s="177"/>
      <c r="AM22" s="177"/>
      <c r="AN22" s="177"/>
      <c r="AO22" s="177"/>
      <c r="AP22" s="177"/>
      <c r="AQ22" s="177"/>
      <c r="AR22" s="178">
        <f t="shared" si="3"/>
        <v>0</v>
      </c>
      <c r="AS22" s="177"/>
      <c r="AT22" s="177"/>
      <c r="AU22" s="177"/>
      <c r="AV22" s="177"/>
      <c r="AW22" s="177"/>
      <c r="AX22" s="177"/>
      <c r="AY22" s="177"/>
      <c r="AZ22" s="177"/>
      <c r="BA22" s="177"/>
      <c r="BB22" s="178">
        <f t="shared" si="4"/>
        <v>0</v>
      </c>
      <c r="BC22" s="177"/>
      <c r="BD22" s="177"/>
      <c r="BE22" s="177"/>
      <c r="BF22" s="177"/>
      <c r="BG22" s="177"/>
      <c r="BH22" s="177"/>
      <c r="BI22" s="177"/>
      <c r="BJ22" s="177"/>
      <c r="BK22" s="177"/>
      <c r="BL22" s="178">
        <f t="shared" si="5"/>
        <v>0</v>
      </c>
      <c r="BM22" s="177"/>
      <c r="BN22" s="177"/>
      <c r="BO22" s="177"/>
      <c r="BP22" s="177"/>
      <c r="BQ22" s="177"/>
      <c r="BR22" s="177"/>
      <c r="BS22" s="177"/>
      <c r="BT22" s="177"/>
      <c r="BU22" s="177"/>
      <c r="BV22" s="178">
        <f t="shared" si="6"/>
        <v>0</v>
      </c>
      <c r="BW22" s="177"/>
      <c r="BX22" s="177"/>
      <c r="BY22" s="177"/>
      <c r="BZ22" s="177"/>
      <c r="CA22" s="177"/>
      <c r="CB22" s="177"/>
      <c r="CC22" s="177"/>
      <c r="CD22" s="177"/>
      <c r="CE22" s="179"/>
      <c r="CF22" s="180">
        <f t="shared" si="7"/>
        <v>0</v>
      </c>
      <c r="CG22" s="170"/>
      <c r="CH22" s="181" t="s">
        <v>2961</v>
      </c>
      <c r="CI22" s="170"/>
      <c r="CJ22" s="181"/>
      <c r="CK22" s="172"/>
      <c r="CL22" s="44"/>
      <c r="CM22" s="174" t="s">
        <v>187</v>
      </c>
      <c r="CN22" s="175" t="s">
        <v>31</v>
      </c>
      <c r="CO22" s="176">
        <v>3</v>
      </c>
      <c r="CP22" s="177" t="s">
        <v>2962</v>
      </c>
      <c r="CQ22" s="177" t="s">
        <v>2963</v>
      </c>
      <c r="CR22" s="177" t="s">
        <v>2964</v>
      </c>
      <c r="CS22" s="177" t="s">
        <v>2965</v>
      </c>
      <c r="CT22" s="177" t="s">
        <v>2966</v>
      </c>
      <c r="CU22" s="177" t="s">
        <v>2967</v>
      </c>
      <c r="CV22" s="177" t="s">
        <v>2968</v>
      </c>
      <c r="CW22" s="177" t="s">
        <v>2969</v>
      </c>
      <c r="CX22" s="177" t="s">
        <v>2970</v>
      </c>
      <c r="CY22" s="178" t="s">
        <v>2971</v>
      </c>
      <c r="CZ22" s="177" t="s">
        <v>2962</v>
      </c>
      <c r="DA22" s="177" t="s">
        <v>2963</v>
      </c>
      <c r="DB22" s="177" t="s">
        <v>2964</v>
      </c>
      <c r="DC22" s="177" t="s">
        <v>2965</v>
      </c>
      <c r="DD22" s="177" t="s">
        <v>2966</v>
      </c>
      <c r="DE22" s="177" t="s">
        <v>2967</v>
      </c>
      <c r="DF22" s="177" t="s">
        <v>2968</v>
      </c>
      <c r="DG22" s="177" t="s">
        <v>2969</v>
      </c>
      <c r="DH22" s="177" t="s">
        <v>2970</v>
      </c>
      <c r="DI22" s="178" t="s">
        <v>2971</v>
      </c>
      <c r="DJ22" s="177" t="s">
        <v>2962</v>
      </c>
      <c r="DK22" s="177" t="s">
        <v>2963</v>
      </c>
      <c r="DL22" s="177" t="s">
        <v>2964</v>
      </c>
      <c r="DM22" s="177" t="s">
        <v>2965</v>
      </c>
      <c r="DN22" s="177" t="s">
        <v>2966</v>
      </c>
      <c r="DO22" s="177" t="s">
        <v>2967</v>
      </c>
      <c r="DP22" s="177" t="s">
        <v>2968</v>
      </c>
      <c r="DQ22" s="177" t="s">
        <v>2969</v>
      </c>
      <c r="DR22" s="177" t="s">
        <v>2970</v>
      </c>
      <c r="DS22" s="178" t="s">
        <v>2971</v>
      </c>
      <c r="DT22" s="177" t="s">
        <v>2962</v>
      </c>
      <c r="DU22" s="177" t="s">
        <v>2963</v>
      </c>
      <c r="DV22" s="177" t="s">
        <v>2964</v>
      </c>
      <c r="DW22" s="177" t="s">
        <v>2965</v>
      </c>
      <c r="DX22" s="177" t="s">
        <v>2966</v>
      </c>
      <c r="DY22" s="177" t="s">
        <v>2967</v>
      </c>
      <c r="DZ22" s="177" t="s">
        <v>2968</v>
      </c>
      <c r="EA22" s="177" t="s">
        <v>2969</v>
      </c>
      <c r="EB22" s="177" t="s">
        <v>2970</v>
      </c>
      <c r="EC22" s="178" t="s">
        <v>2971</v>
      </c>
      <c r="ED22" s="177" t="s">
        <v>2962</v>
      </c>
      <c r="EE22" s="177" t="s">
        <v>2963</v>
      </c>
      <c r="EF22" s="177" t="s">
        <v>2964</v>
      </c>
      <c r="EG22" s="177" t="s">
        <v>2965</v>
      </c>
      <c r="EH22" s="177" t="s">
        <v>2966</v>
      </c>
      <c r="EI22" s="177" t="s">
        <v>2967</v>
      </c>
      <c r="EJ22" s="177" t="s">
        <v>2968</v>
      </c>
      <c r="EK22" s="177" t="s">
        <v>2969</v>
      </c>
      <c r="EL22" s="177" t="s">
        <v>2970</v>
      </c>
      <c r="EM22" s="178" t="s">
        <v>2971</v>
      </c>
      <c r="EN22" s="177" t="s">
        <v>2962</v>
      </c>
      <c r="EO22" s="177" t="s">
        <v>2963</v>
      </c>
      <c r="EP22" s="177" t="s">
        <v>2964</v>
      </c>
      <c r="EQ22" s="177" t="s">
        <v>2965</v>
      </c>
      <c r="ER22" s="177" t="s">
        <v>2966</v>
      </c>
      <c r="ES22" s="177" t="s">
        <v>2967</v>
      </c>
      <c r="ET22" s="177" t="s">
        <v>2968</v>
      </c>
      <c r="EU22" s="177" t="s">
        <v>2969</v>
      </c>
      <c r="EV22" s="177" t="s">
        <v>2970</v>
      </c>
      <c r="EW22" s="178" t="s">
        <v>2971</v>
      </c>
      <c r="EX22" s="177" t="s">
        <v>2962</v>
      </c>
      <c r="EY22" s="177" t="s">
        <v>2963</v>
      </c>
      <c r="EZ22" s="177" t="s">
        <v>2964</v>
      </c>
      <c r="FA22" s="177" t="s">
        <v>2965</v>
      </c>
      <c r="FB22" s="177" t="s">
        <v>2966</v>
      </c>
      <c r="FC22" s="177" t="s">
        <v>2967</v>
      </c>
      <c r="FD22" s="177" t="s">
        <v>2968</v>
      </c>
      <c r="FE22" s="177" t="s">
        <v>2969</v>
      </c>
      <c r="FF22" s="177" t="s">
        <v>2970</v>
      </c>
      <c r="FG22" s="178" t="s">
        <v>2971</v>
      </c>
      <c r="FH22" s="177" t="s">
        <v>2962</v>
      </c>
      <c r="FI22" s="177" t="s">
        <v>2963</v>
      </c>
      <c r="FJ22" s="177" t="s">
        <v>2964</v>
      </c>
      <c r="FK22" s="177" t="s">
        <v>2965</v>
      </c>
      <c r="FL22" s="177" t="s">
        <v>2966</v>
      </c>
      <c r="FM22" s="177" t="s">
        <v>2967</v>
      </c>
      <c r="FN22" s="177" t="s">
        <v>2968</v>
      </c>
      <c r="FO22" s="177" t="s">
        <v>2969</v>
      </c>
      <c r="FP22" s="177" t="s">
        <v>2970</v>
      </c>
      <c r="FQ22" s="180" t="s">
        <v>2971</v>
      </c>
      <c r="FR22" s="170"/>
      <c r="FS22" s="181" t="s">
        <v>2961</v>
      </c>
      <c r="FT22" s="173"/>
    </row>
    <row r="23" spans="1:176" ht="20.25" hidden="1" customHeight="1" x14ac:dyDescent="0.2">
      <c r="A23" s="183"/>
      <c r="B23" s="174" t="s">
        <v>200</v>
      </c>
      <c r="C23" s="175" t="s">
        <v>31</v>
      </c>
      <c r="D23" s="176">
        <v>3</v>
      </c>
      <c r="E23" s="177"/>
      <c r="F23" s="177"/>
      <c r="G23" s="177"/>
      <c r="H23" s="177"/>
      <c r="I23" s="177"/>
      <c r="J23" s="177"/>
      <c r="K23" s="177"/>
      <c r="L23" s="177"/>
      <c r="M23" s="177"/>
      <c r="N23" s="178">
        <f t="shared" si="0"/>
        <v>0</v>
      </c>
      <c r="O23" s="177"/>
      <c r="P23" s="177"/>
      <c r="Q23" s="177"/>
      <c r="R23" s="177"/>
      <c r="S23" s="177"/>
      <c r="T23" s="177"/>
      <c r="U23" s="177"/>
      <c r="V23" s="177"/>
      <c r="W23" s="177"/>
      <c r="X23" s="178">
        <f t="shared" si="1"/>
        <v>0</v>
      </c>
      <c r="Y23" s="177"/>
      <c r="Z23" s="177"/>
      <c r="AA23" s="177"/>
      <c r="AB23" s="177"/>
      <c r="AC23" s="177"/>
      <c r="AD23" s="177"/>
      <c r="AE23" s="177"/>
      <c r="AF23" s="177"/>
      <c r="AG23" s="177"/>
      <c r="AH23" s="178">
        <f t="shared" si="2"/>
        <v>0</v>
      </c>
      <c r="AI23" s="177"/>
      <c r="AJ23" s="177"/>
      <c r="AK23" s="177"/>
      <c r="AL23" s="177"/>
      <c r="AM23" s="177"/>
      <c r="AN23" s="177"/>
      <c r="AO23" s="177"/>
      <c r="AP23" s="177"/>
      <c r="AQ23" s="177"/>
      <c r="AR23" s="178">
        <f t="shared" si="3"/>
        <v>0</v>
      </c>
      <c r="AS23" s="177"/>
      <c r="AT23" s="177"/>
      <c r="AU23" s="177"/>
      <c r="AV23" s="177"/>
      <c r="AW23" s="177"/>
      <c r="AX23" s="177"/>
      <c r="AY23" s="177"/>
      <c r="AZ23" s="177"/>
      <c r="BA23" s="177"/>
      <c r="BB23" s="178">
        <f t="shared" si="4"/>
        <v>0</v>
      </c>
      <c r="BC23" s="177"/>
      <c r="BD23" s="177"/>
      <c r="BE23" s="177"/>
      <c r="BF23" s="177"/>
      <c r="BG23" s="177"/>
      <c r="BH23" s="177"/>
      <c r="BI23" s="177"/>
      <c r="BJ23" s="177"/>
      <c r="BK23" s="177"/>
      <c r="BL23" s="178">
        <f t="shared" si="5"/>
        <v>0</v>
      </c>
      <c r="BM23" s="177"/>
      <c r="BN23" s="177"/>
      <c r="BO23" s="177"/>
      <c r="BP23" s="177"/>
      <c r="BQ23" s="177"/>
      <c r="BR23" s="177"/>
      <c r="BS23" s="177"/>
      <c r="BT23" s="177"/>
      <c r="BU23" s="177"/>
      <c r="BV23" s="178">
        <f t="shared" si="6"/>
        <v>0</v>
      </c>
      <c r="BW23" s="177"/>
      <c r="BX23" s="177"/>
      <c r="BY23" s="177"/>
      <c r="BZ23" s="177"/>
      <c r="CA23" s="177"/>
      <c r="CB23" s="177"/>
      <c r="CC23" s="177"/>
      <c r="CD23" s="177"/>
      <c r="CE23" s="179"/>
      <c r="CF23" s="180">
        <f t="shared" si="7"/>
        <v>0</v>
      </c>
      <c r="CG23" s="170"/>
      <c r="CH23" s="181" t="s">
        <v>2972</v>
      </c>
      <c r="CI23" s="170"/>
      <c r="CJ23" s="181"/>
      <c r="CK23" s="172"/>
      <c r="CL23" s="13"/>
      <c r="CM23" s="174" t="s">
        <v>200</v>
      </c>
      <c r="CN23" s="175" t="s">
        <v>31</v>
      </c>
      <c r="CO23" s="176">
        <v>3</v>
      </c>
      <c r="CP23" s="177" t="s">
        <v>2973</v>
      </c>
      <c r="CQ23" s="177" t="s">
        <v>2974</v>
      </c>
      <c r="CR23" s="177" t="s">
        <v>2975</v>
      </c>
      <c r="CS23" s="177" t="s">
        <v>2976</v>
      </c>
      <c r="CT23" s="177" t="s">
        <v>2977</v>
      </c>
      <c r="CU23" s="177" t="s">
        <v>2978</v>
      </c>
      <c r="CV23" s="177" t="s">
        <v>2979</v>
      </c>
      <c r="CW23" s="177" t="s">
        <v>2980</v>
      </c>
      <c r="CX23" s="177" t="s">
        <v>2981</v>
      </c>
      <c r="CY23" s="178" t="s">
        <v>2982</v>
      </c>
      <c r="CZ23" s="177" t="s">
        <v>2973</v>
      </c>
      <c r="DA23" s="177" t="s">
        <v>2974</v>
      </c>
      <c r="DB23" s="177" t="s">
        <v>2975</v>
      </c>
      <c r="DC23" s="177" t="s">
        <v>2976</v>
      </c>
      <c r="DD23" s="177" t="s">
        <v>2977</v>
      </c>
      <c r="DE23" s="177" t="s">
        <v>2978</v>
      </c>
      <c r="DF23" s="177" t="s">
        <v>2979</v>
      </c>
      <c r="DG23" s="177" t="s">
        <v>2980</v>
      </c>
      <c r="DH23" s="177" t="s">
        <v>2981</v>
      </c>
      <c r="DI23" s="178" t="s">
        <v>2982</v>
      </c>
      <c r="DJ23" s="177" t="s">
        <v>2973</v>
      </c>
      <c r="DK23" s="177" t="s">
        <v>2974</v>
      </c>
      <c r="DL23" s="177" t="s">
        <v>2975</v>
      </c>
      <c r="DM23" s="177" t="s">
        <v>2976</v>
      </c>
      <c r="DN23" s="177" t="s">
        <v>2977</v>
      </c>
      <c r="DO23" s="177" t="s">
        <v>2978</v>
      </c>
      <c r="DP23" s="177" t="s">
        <v>2979</v>
      </c>
      <c r="DQ23" s="177" t="s">
        <v>2980</v>
      </c>
      <c r="DR23" s="177" t="s">
        <v>2981</v>
      </c>
      <c r="DS23" s="178" t="s">
        <v>2982</v>
      </c>
      <c r="DT23" s="177" t="s">
        <v>2973</v>
      </c>
      <c r="DU23" s="177" t="s">
        <v>2974</v>
      </c>
      <c r="DV23" s="177" t="s">
        <v>2975</v>
      </c>
      <c r="DW23" s="177" t="s">
        <v>2976</v>
      </c>
      <c r="DX23" s="177" t="s">
        <v>2977</v>
      </c>
      <c r="DY23" s="177" t="s">
        <v>2978</v>
      </c>
      <c r="DZ23" s="177" t="s">
        <v>2979</v>
      </c>
      <c r="EA23" s="177" t="s">
        <v>2980</v>
      </c>
      <c r="EB23" s="177" t="s">
        <v>2981</v>
      </c>
      <c r="EC23" s="178" t="s">
        <v>2982</v>
      </c>
      <c r="ED23" s="177" t="s">
        <v>2973</v>
      </c>
      <c r="EE23" s="177" t="s">
        <v>2974</v>
      </c>
      <c r="EF23" s="177" t="s">
        <v>2975</v>
      </c>
      <c r="EG23" s="177" t="s">
        <v>2976</v>
      </c>
      <c r="EH23" s="177" t="s">
        <v>2977</v>
      </c>
      <c r="EI23" s="177" t="s">
        <v>2978</v>
      </c>
      <c r="EJ23" s="177" t="s">
        <v>2979</v>
      </c>
      <c r="EK23" s="177" t="s">
        <v>2980</v>
      </c>
      <c r="EL23" s="177" t="s">
        <v>2981</v>
      </c>
      <c r="EM23" s="178" t="s">
        <v>2982</v>
      </c>
      <c r="EN23" s="177" t="s">
        <v>2973</v>
      </c>
      <c r="EO23" s="177" t="s">
        <v>2974</v>
      </c>
      <c r="EP23" s="177" t="s">
        <v>2975</v>
      </c>
      <c r="EQ23" s="177" t="s">
        <v>2976</v>
      </c>
      <c r="ER23" s="177" t="s">
        <v>2977</v>
      </c>
      <c r="ES23" s="177" t="s">
        <v>2978</v>
      </c>
      <c r="ET23" s="177" t="s">
        <v>2979</v>
      </c>
      <c r="EU23" s="177" t="s">
        <v>2980</v>
      </c>
      <c r="EV23" s="177" t="s">
        <v>2981</v>
      </c>
      <c r="EW23" s="178" t="s">
        <v>2982</v>
      </c>
      <c r="EX23" s="177" t="s">
        <v>2973</v>
      </c>
      <c r="EY23" s="177" t="s">
        <v>2974</v>
      </c>
      <c r="EZ23" s="177" t="s">
        <v>2975</v>
      </c>
      <c r="FA23" s="177" t="s">
        <v>2976</v>
      </c>
      <c r="FB23" s="177" t="s">
        <v>2977</v>
      </c>
      <c r="FC23" s="177" t="s">
        <v>2978</v>
      </c>
      <c r="FD23" s="177" t="s">
        <v>2979</v>
      </c>
      <c r="FE23" s="177" t="s">
        <v>2980</v>
      </c>
      <c r="FF23" s="177" t="s">
        <v>2981</v>
      </c>
      <c r="FG23" s="178" t="s">
        <v>2982</v>
      </c>
      <c r="FH23" s="177" t="s">
        <v>2973</v>
      </c>
      <c r="FI23" s="177" t="s">
        <v>2974</v>
      </c>
      <c r="FJ23" s="177" t="s">
        <v>2975</v>
      </c>
      <c r="FK23" s="177" t="s">
        <v>2976</v>
      </c>
      <c r="FL23" s="177" t="s">
        <v>2977</v>
      </c>
      <c r="FM23" s="177" t="s">
        <v>2978</v>
      </c>
      <c r="FN23" s="177" t="s">
        <v>2979</v>
      </c>
      <c r="FO23" s="177" t="s">
        <v>2980</v>
      </c>
      <c r="FP23" s="177" t="s">
        <v>2981</v>
      </c>
      <c r="FQ23" s="180" t="s">
        <v>2982</v>
      </c>
      <c r="FR23" s="170"/>
      <c r="FS23" s="181" t="s">
        <v>2972</v>
      </c>
      <c r="FT23" s="173"/>
    </row>
    <row r="24" spans="1:176" ht="20.25" hidden="1" customHeight="1" x14ac:dyDescent="0.2">
      <c r="A24" s="183"/>
      <c r="B24" s="174" t="s">
        <v>213</v>
      </c>
      <c r="C24" s="175" t="s">
        <v>31</v>
      </c>
      <c r="D24" s="176">
        <v>3</v>
      </c>
      <c r="E24" s="178">
        <f t="shared" ref="E24:M24" si="40">IFERROR(SUM(E22:E23), 0)</f>
        <v>0</v>
      </c>
      <c r="F24" s="178">
        <f t="shared" si="40"/>
        <v>0</v>
      </c>
      <c r="G24" s="178">
        <f t="shared" si="40"/>
        <v>0</v>
      </c>
      <c r="H24" s="178">
        <f t="shared" si="40"/>
        <v>0</v>
      </c>
      <c r="I24" s="178">
        <f t="shared" si="40"/>
        <v>0</v>
      </c>
      <c r="J24" s="178">
        <f t="shared" si="40"/>
        <v>0</v>
      </c>
      <c r="K24" s="178">
        <f t="shared" si="40"/>
        <v>0</v>
      </c>
      <c r="L24" s="178">
        <f t="shared" si="40"/>
        <v>0</v>
      </c>
      <c r="M24" s="178">
        <f t="shared" si="40"/>
        <v>0</v>
      </c>
      <c r="N24" s="178">
        <f t="shared" si="0"/>
        <v>0</v>
      </c>
      <c r="O24" s="178">
        <f t="shared" ref="O24:W24" si="41">IFERROR(SUM(O22:O23), 0)</f>
        <v>0</v>
      </c>
      <c r="P24" s="178">
        <f t="shared" si="41"/>
        <v>0</v>
      </c>
      <c r="Q24" s="178">
        <f t="shared" si="41"/>
        <v>0</v>
      </c>
      <c r="R24" s="178">
        <f t="shared" si="41"/>
        <v>0</v>
      </c>
      <c r="S24" s="178">
        <f t="shared" si="41"/>
        <v>0</v>
      </c>
      <c r="T24" s="178">
        <f t="shared" si="41"/>
        <v>0</v>
      </c>
      <c r="U24" s="178">
        <f t="shared" si="41"/>
        <v>0</v>
      </c>
      <c r="V24" s="178">
        <f t="shared" si="41"/>
        <v>0</v>
      </c>
      <c r="W24" s="178">
        <f t="shared" si="41"/>
        <v>0</v>
      </c>
      <c r="X24" s="178">
        <f t="shared" si="1"/>
        <v>0</v>
      </c>
      <c r="Y24" s="178">
        <f t="shared" ref="Y24:AG24" si="42">IFERROR(SUM(Y22:Y23), 0)</f>
        <v>0</v>
      </c>
      <c r="Z24" s="178">
        <f t="shared" si="42"/>
        <v>0</v>
      </c>
      <c r="AA24" s="178">
        <f t="shared" si="42"/>
        <v>0</v>
      </c>
      <c r="AB24" s="178">
        <f t="shared" si="42"/>
        <v>0</v>
      </c>
      <c r="AC24" s="178">
        <f t="shared" si="42"/>
        <v>0</v>
      </c>
      <c r="AD24" s="178">
        <f t="shared" si="42"/>
        <v>0</v>
      </c>
      <c r="AE24" s="178">
        <f t="shared" si="42"/>
        <v>0</v>
      </c>
      <c r="AF24" s="178">
        <f t="shared" si="42"/>
        <v>0</v>
      </c>
      <c r="AG24" s="178">
        <f t="shared" si="42"/>
        <v>0</v>
      </c>
      <c r="AH24" s="178">
        <f t="shared" si="2"/>
        <v>0</v>
      </c>
      <c r="AI24" s="178">
        <f t="shared" ref="AI24:AQ24" si="43">IFERROR(SUM(AI22:AI23), 0)</f>
        <v>0</v>
      </c>
      <c r="AJ24" s="178">
        <f t="shared" si="43"/>
        <v>0</v>
      </c>
      <c r="AK24" s="178">
        <f t="shared" si="43"/>
        <v>0</v>
      </c>
      <c r="AL24" s="178">
        <f t="shared" si="43"/>
        <v>0</v>
      </c>
      <c r="AM24" s="178">
        <f t="shared" si="43"/>
        <v>0</v>
      </c>
      <c r="AN24" s="178">
        <f t="shared" si="43"/>
        <v>0</v>
      </c>
      <c r="AO24" s="178">
        <f t="shared" si="43"/>
        <v>0</v>
      </c>
      <c r="AP24" s="178">
        <f t="shared" si="43"/>
        <v>0</v>
      </c>
      <c r="AQ24" s="178">
        <f t="shared" si="43"/>
        <v>0</v>
      </c>
      <c r="AR24" s="178">
        <f t="shared" si="3"/>
        <v>0</v>
      </c>
      <c r="AS24" s="178">
        <f t="shared" ref="AS24:BA24" si="44">IFERROR(SUM(AS22:AS23), 0)</f>
        <v>0</v>
      </c>
      <c r="AT24" s="178">
        <f t="shared" si="44"/>
        <v>0</v>
      </c>
      <c r="AU24" s="178">
        <f t="shared" si="44"/>
        <v>0</v>
      </c>
      <c r="AV24" s="178">
        <f t="shared" si="44"/>
        <v>0</v>
      </c>
      <c r="AW24" s="178">
        <f t="shared" si="44"/>
        <v>0</v>
      </c>
      <c r="AX24" s="178">
        <f t="shared" si="44"/>
        <v>0</v>
      </c>
      <c r="AY24" s="178">
        <f t="shared" si="44"/>
        <v>0</v>
      </c>
      <c r="AZ24" s="178">
        <f t="shared" si="44"/>
        <v>0</v>
      </c>
      <c r="BA24" s="178">
        <f t="shared" si="44"/>
        <v>0</v>
      </c>
      <c r="BB24" s="178">
        <f t="shared" si="4"/>
        <v>0</v>
      </c>
      <c r="BC24" s="178">
        <f t="shared" ref="BC24:BK24" si="45">IFERROR(SUM(BC22:BC23), 0)</f>
        <v>0</v>
      </c>
      <c r="BD24" s="178">
        <f t="shared" si="45"/>
        <v>0</v>
      </c>
      <c r="BE24" s="178">
        <f t="shared" si="45"/>
        <v>0</v>
      </c>
      <c r="BF24" s="178">
        <f t="shared" si="45"/>
        <v>0</v>
      </c>
      <c r="BG24" s="178">
        <f t="shared" si="45"/>
        <v>0</v>
      </c>
      <c r="BH24" s="178">
        <f t="shared" si="45"/>
        <v>0</v>
      </c>
      <c r="BI24" s="178">
        <f t="shared" si="45"/>
        <v>0</v>
      </c>
      <c r="BJ24" s="178">
        <f t="shared" si="45"/>
        <v>0</v>
      </c>
      <c r="BK24" s="178">
        <f t="shared" si="45"/>
        <v>0</v>
      </c>
      <c r="BL24" s="178">
        <f t="shared" si="5"/>
        <v>0</v>
      </c>
      <c r="BM24" s="178">
        <f t="shared" ref="BM24:BU24" si="46">IFERROR(SUM(BM22:BM23), 0)</f>
        <v>0</v>
      </c>
      <c r="BN24" s="178">
        <f t="shared" si="46"/>
        <v>0</v>
      </c>
      <c r="BO24" s="178">
        <f t="shared" si="46"/>
        <v>0</v>
      </c>
      <c r="BP24" s="178">
        <f t="shared" si="46"/>
        <v>0</v>
      </c>
      <c r="BQ24" s="178">
        <f t="shared" si="46"/>
        <v>0</v>
      </c>
      <c r="BR24" s="178">
        <f t="shared" si="46"/>
        <v>0</v>
      </c>
      <c r="BS24" s="178">
        <f t="shared" si="46"/>
        <v>0</v>
      </c>
      <c r="BT24" s="178">
        <f t="shared" si="46"/>
        <v>0</v>
      </c>
      <c r="BU24" s="178">
        <f t="shared" si="46"/>
        <v>0</v>
      </c>
      <c r="BV24" s="178">
        <f t="shared" si="6"/>
        <v>0</v>
      </c>
      <c r="BW24" s="178">
        <f t="shared" ref="BW24:CE24" si="47">IFERROR(SUM(BW22:BW23), 0)</f>
        <v>0</v>
      </c>
      <c r="BX24" s="178">
        <f t="shared" si="47"/>
        <v>0</v>
      </c>
      <c r="BY24" s="178">
        <f t="shared" si="47"/>
        <v>0</v>
      </c>
      <c r="BZ24" s="178">
        <f t="shared" si="47"/>
        <v>0</v>
      </c>
      <c r="CA24" s="178">
        <f t="shared" si="47"/>
        <v>0</v>
      </c>
      <c r="CB24" s="178">
        <f t="shared" si="47"/>
        <v>0</v>
      </c>
      <c r="CC24" s="178">
        <f t="shared" si="47"/>
        <v>0</v>
      </c>
      <c r="CD24" s="178">
        <f t="shared" si="47"/>
        <v>0</v>
      </c>
      <c r="CE24" s="182">
        <f t="shared" si="47"/>
        <v>0</v>
      </c>
      <c r="CF24" s="180">
        <f t="shared" si="7"/>
        <v>0</v>
      </c>
      <c r="CG24" s="170"/>
      <c r="CH24" s="181" t="s">
        <v>2983</v>
      </c>
      <c r="CI24" s="170"/>
      <c r="CJ24" s="181"/>
      <c r="CK24" s="172"/>
      <c r="CL24" s="13"/>
      <c r="CM24" s="174" t="s">
        <v>213</v>
      </c>
      <c r="CN24" s="175" t="s">
        <v>31</v>
      </c>
      <c r="CO24" s="176">
        <v>3</v>
      </c>
      <c r="CP24" s="178" t="s">
        <v>2984</v>
      </c>
      <c r="CQ24" s="178" t="s">
        <v>2985</v>
      </c>
      <c r="CR24" s="178" t="s">
        <v>2986</v>
      </c>
      <c r="CS24" s="178" t="s">
        <v>2987</v>
      </c>
      <c r="CT24" s="178" t="s">
        <v>2988</v>
      </c>
      <c r="CU24" s="178" t="s">
        <v>2989</v>
      </c>
      <c r="CV24" s="178" t="s">
        <v>2990</v>
      </c>
      <c r="CW24" s="178" t="s">
        <v>2991</v>
      </c>
      <c r="CX24" s="178" t="s">
        <v>2992</v>
      </c>
      <c r="CY24" s="178" t="s">
        <v>2993</v>
      </c>
      <c r="CZ24" s="178" t="s">
        <v>2984</v>
      </c>
      <c r="DA24" s="178" t="s">
        <v>2985</v>
      </c>
      <c r="DB24" s="178" t="s">
        <v>2986</v>
      </c>
      <c r="DC24" s="178" t="s">
        <v>2987</v>
      </c>
      <c r="DD24" s="178" t="s">
        <v>2988</v>
      </c>
      <c r="DE24" s="178" t="s">
        <v>2989</v>
      </c>
      <c r="DF24" s="178" t="s">
        <v>2990</v>
      </c>
      <c r="DG24" s="178" t="s">
        <v>2991</v>
      </c>
      <c r="DH24" s="178" t="s">
        <v>2992</v>
      </c>
      <c r="DI24" s="178" t="s">
        <v>2993</v>
      </c>
      <c r="DJ24" s="178" t="s">
        <v>2984</v>
      </c>
      <c r="DK24" s="178" t="s">
        <v>2985</v>
      </c>
      <c r="DL24" s="178" t="s">
        <v>2986</v>
      </c>
      <c r="DM24" s="178" t="s">
        <v>2987</v>
      </c>
      <c r="DN24" s="178" t="s">
        <v>2988</v>
      </c>
      <c r="DO24" s="178" t="s">
        <v>2989</v>
      </c>
      <c r="DP24" s="178" t="s">
        <v>2990</v>
      </c>
      <c r="DQ24" s="178" t="s">
        <v>2991</v>
      </c>
      <c r="DR24" s="178" t="s">
        <v>2992</v>
      </c>
      <c r="DS24" s="178" t="s">
        <v>2993</v>
      </c>
      <c r="DT24" s="178" t="s">
        <v>2984</v>
      </c>
      <c r="DU24" s="178" t="s">
        <v>2985</v>
      </c>
      <c r="DV24" s="178" t="s">
        <v>2986</v>
      </c>
      <c r="DW24" s="178" t="s">
        <v>2987</v>
      </c>
      <c r="DX24" s="178" t="s">
        <v>2988</v>
      </c>
      <c r="DY24" s="178" t="s">
        <v>2989</v>
      </c>
      <c r="DZ24" s="178" t="s">
        <v>2990</v>
      </c>
      <c r="EA24" s="178" t="s">
        <v>2991</v>
      </c>
      <c r="EB24" s="178" t="s">
        <v>2992</v>
      </c>
      <c r="EC24" s="178" t="s">
        <v>2993</v>
      </c>
      <c r="ED24" s="178" t="s">
        <v>2984</v>
      </c>
      <c r="EE24" s="178" t="s">
        <v>2985</v>
      </c>
      <c r="EF24" s="178" t="s">
        <v>2986</v>
      </c>
      <c r="EG24" s="178" t="s">
        <v>2987</v>
      </c>
      <c r="EH24" s="178" t="s">
        <v>2988</v>
      </c>
      <c r="EI24" s="178" t="s">
        <v>2989</v>
      </c>
      <c r="EJ24" s="178" t="s">
        <v>2990</v>
      </c>
      <c r="EK24" s="178" t="s">
        <v>2991</v>
      </c>
      <c r="EL24" s="178" t="s">
        <v>2992</v>
      </c>
      <c r="EM24" s="178" t="s">
        <v>2993</v>
      </c>
      <c r="EN24" s="178" t="s">
        <v>2984</v>
      </c>
      <c r="EO24" s="178" t="s">
        <v>2985</v>
      </c>
      <c r="EP24" s="178" t="s">
        <v>2986</v>
      </c>
      <c r="EQ24" s="178" t="s">
        <v>2987</v>
      </c>
      <c r="ER24" s="178" t="s">
        <v>2988</v>
      </c>
      <c r="ES24" s="178" t="s">
        <v>2989</v>
      </c>
      <c r="ET24" s="178" t="s">
        <v>2990</v>
      </c>
      <c r="EU24" s="178" t="s">
        <v>2991</v>
      </c>
      <c r="EV24" s="178" t="s">
        <v>2992</v>
      </c>
      <c r="EW24" s="178" t="s">
        <v>2993</v>
      </c>
      <c r="EX24" s="178" t="s">
        <v>2984</v>
      </c>
      <c r="EY24" s="178" t="s">
        <v>2985</v>
      </c>
      <c r="EZ24" s="178" t="s">
        <v>2986</v>
      </c>
      <c r="FA24" s="178" t="s">
        <v>2987</v>
      </c>
      <c r="FB24" s="178" t="s">
        <v>2988</v>
      </c>
      <c r="FC24" s="178" t="s">
        <v>2989</v>
      </c>
      <c r="FD24" s="178" t="s">
        <v>2990</v>
      </c>
      <c r="FE24" s="178" t="s">
        <v>2991</v>
      </c>
      <c r="FF24" s="178" t="s">
        <v>2992</v>
      </c>
      <c r="FG24" s="178" t="s">
        <v>2993</v>
      </c>
      <c r="FH24" s="178" t="s">
        <v>2984</v>
      </c>
      <c r="FI24" s="178" t="s">
        <v>2985</v>
      </c>
      <c r="FJ24" s="178" t="s">
        <v>2986</v>
      </c>
      <c r="FK24" s="178" t="s">
        <v>2987</v>
      </c>
      <c r="FL24" s="178" t="s">
        <v>2988</v>
      </c>
      <c r="FM24" s="178" t="s">
        <v>2989</v>
      </c>
      <c r="FN24" s="178" t="s">
        <v>2990</v>
      </c>
      <c r="FO24" s="178" t="s">
        <v>2991</v>
      </c>
      <c r="FP24" s="178" t="s">
        <v>2992</v>
      </c>
      <c r="FQ24" s="180" t="s">
        <v>2993</v>
      </c>
      <c r="FR24" s="170"/>
      <c r="FS24" s="181" t="s">
        <v>2983</v>
      </c>
      <c r="FT24" s="173"/>
    </row>
    <row r="25" spans="1:176" ht="20.25" hidden="1" customHeight="1" x14ac:dyDescent="0.2">
      <c r="A25" s="183"/>
      <c r="B25" s="174" t="s">
        <v>226</v>
      </c>
      <c r="C25" s="175" t="s">
        <v>31</v>
      </c>
      <c r="D25" s="176">
        <v>3</v>
      </c>
      <c r="E25" s="177"/>
      <c r="F25" s="177"/>
      <c r="G25" s="177"/>
      <c r="H25" s="177"/>
      <c r="I25" s="177"/>
      <c r="J25" s="177"/>
      <c r="K25" s="177"/>
      <c r="L25" s="177"/>
      <c r="M25" s="177"/>
      <c r="N25" s="178">
        <f t="shared" si="0"/>
        <v>0</v>
      </c>
      <c r="O25" s="177"/>
      <c r="P25" s="177"/>
      <c r="Q25" s="177"/>
      <c r="R25" s="177"/>
      <c r="S25" s="177"/>
      <c r="T25" s="177"/>
      <c r="U25" s="177"/>
      <c r="V25" s="177"/>
      <c r="W25" s="177"/>
      <c r="X25" s="178">
        <f t="shared" si="1"/>
        <v>0</v>
      </c>
      <c r="Y25" s="177"/>
      <c r="Z25" s="177"/>
      <c r="AA25" s="177"/>
      <c r="AB25" s="177"/>
      <c r="AC25" s="177"/>
      <c r="AD25" s="177"/>
      <c r="AE25" s="177"/>
      <c r="AF25" s="177"/>
      <c r="AG25" s="177"/>
      <c r="AH25" s="178">
        <f t="shared" si="2"/>
        <v>0</v>
      </c>
      <c r="AI25" s="177"/>
      <c r="AJ25" s="177"/>
      <c r="AK25" s="177"/>
      <c r="AL25" s="177"/>
      <c r="AM25" s="177"/>
      <c r="AN25" s="177"/>
      <c r="AO25" s="177"/>
      <c r="AP25" s="177"/>
      <c r="AQ25" s="177"/>
      <c r="AR25" s="178">
        <f t="shared" si="3"/>
        <v>0</v>
      </c>
      <c r="AS25" s="177"/>
      <c r="AT25" s="177"/>
      <c r="AU25" s="177"/>
      <c r="AV25" s="177"/>
      <c r="AW25" s="177"/>
      <c r="AX25" s="177"/>
      <c r="AY25" s="177"/>
      <c r="AZ25" s="177"/>
      <c r="BA25" s="177"/>
      <c r="BB25" s="178">
        <f t="shared" si="4"/>
        <v>0</v>
      </c>
      <c r="BC25" s="177"/>
      <c r="BD25" s="177"/>
      <c r="BE25" s="177"/>
      <c r="BF25" s="177"/>
      <c r="BG25" s="177"/>
      <c r="BH25" s="177"/>
      <c r="BI25" s="177"/>
      <c r="BJ25" s="177"/>
      <c r="BK25" s="177"/>
      <c r="BL25" s="178">
        <f t="shared" si="5"/>
        <v>0</v>
      </c>
      <c r="BM25" s="177"/>
      <c r="BN25" s="177"/>
      <c r="BO25" s="177"/>
      <c r="BP25" s="177"/>
      <c r="BQ25" s="177"/>
      <c r="BR25" s="177"/>
      <c r="BS25" s="177"/>
      <c r="BT25" s="177"/>
      <c r="BU25" s="177"/>
      <c r="BV25" s="178">
        <f t="shared" si="6"/>
        <v>0</v>
      </c>
      <c r="BW25" s="177"/>
      <c r="BX25" s="177"/>
      <c r="BY25" s="177"/>
      <c r="BZ25" s="177"/>
      <c r="CA25" s="177"/>
      <c r="CB25" s="177"/>
      <c r="CC25" s="177"/>
      <c r="CD25" s="177"/>
      <c r="CE25" s="179"/>
      <c r="CF25" s="180">
        <f t="shared" si="7"/>
        <v>0</v>
      </c>
      <c r="CG25" s="170"/>
      <c r="CH25" s="181" t="s">
        <v>2994</v>
      </c>
      <c r="CI25" s="170"/>
      <c r="CJ25" s="181"/>
      <c r="CK25" s="172"/>
      <c r="CL25" s="13"/>
      <c r="CM25" s="174" t="s">
        <v>226</v>
      </c>
      <c r="CN25" s="175" t="s">
        <v>31</v>
      </c>
      <c r="CO25" s="176">
        <v>3</v>
      </c>
      <c r="CP25" s="177" t="s">
        <v>2995</v>
      </c>
      <c r="CQ25" s="177" t="s">
        <v>2996</v>
      </c>
      <c r="CR25" s="177" t="s">
        <v>2997</v>
      </c>
      <c r="CS25" s="177" t="s">
        <v>2998</v>
      </c>
      <c r="CT25" s="177" t="s">
        <v>2999</v>
      </c>
      <c r="CU25" s="177" t="s">
        <v>3000</v>
      </c>
      <c r="CV25" s="177" t="s">
        <v>3001</v>
      </c>
      <c r="CW25" s="177" t="s">
        <v>3002</v>
      </c>
      <c r="CX25" s="177" t="s">
        <v>3003</v>
      </c>
      <c r="CY25" s="178" t="s">
        <v>3004</v>
      </c>
      <c r="CZ25" s="177" t="s">
        <v>2995</v>
      </c>
      <c r="DA25" s="177" t="s">
        <v>2996</v>
      </c>
      <c r="DB25" s="177" t="s">
        <v>2997</v>
      </c>
      <c r="DC25" s="177" t="s">
        <v>2998</v>
      </c>
      <c r="DD25" s="177" t="s">
        <v>2999</v>
      </c>
      <c r="DE25" s="177" t="s">
        <v>3000</v>
      </c>
      <c r="DF25" s="177" t="s">
        <v>3001</v>
      </c>
      <c r="DG25" s="177" t="s">
        <v>3002</v>
      </c>
      <c r="DH25" s="177" t="s">
        <v>3003</v>
      </c>
      <c r="DI25" s="178" t="s">
        <v>3004</v>
      </c>
      <c r="DJ25" s="177" t="s">
        <v>2995</v>
      </c>
      <c r="DK25" s="177" t="s">
        <v>2996</v>
      </c>
      <c r="DL25" s="177" t="s">
        <v>2997</v>
      </c>
      <c r="DM25" s="177" t="s">
        <v>2998</v>
      </c>
      <c r="DN25" s="177" t="s">
        <v>2999</v>
      </c>
      <c r="DO25" s="177" t="s">
        <v>3000</v>
      </c>
      <c r="DP25" s="177" t="s">
        <v>3001</v>
      </c>
      <c r="DQ25" s="177" t="s">
        <v>3002</v>
      </c>
      <c r="DR25" s="177" t="s">
        <v>3003</v>
      </c>
      <c r="DS25" s="178" t="s">
        <v>3004</v>
      </c>
      <c r="DT25" s="177" t="s">
        <v>2995</v>
      </c>
      <c r="DU25" s="177" t="s">
        <v>2996</v>
      </c>
      <c r="DV25" s="177" t="s">
        <v>2997</v>
      </c>
      <c r="DW25" s="177" t="s">
        <v>2998</v>
      </c>
      <c r="DX25" s="177" t="s">
        <v>2999</v>
      </c>
      <c r="DY25" s="177" t="s">
        <v>3000</v>
      </c>
      <c r="DZ25" s="177" t="s">
        <v>3001</v>
      </c>
      <c r="EA25" s="177" t="s">
        <v>3002</v>
      </c>
      <c r="EB25" s="177" t="s">
        <v>3003</v>
      </c>
      <c r="EC25" s="178" t="s">
        <v>3004</v>
      </c>
      <c r="ED25" s="177" t="s">
        <v>2995</v>
      </c>
      <c r="EE25" s="177" t="s">
        <v>2996</v>
      </c>
      <c r="EF25" s="177" t="s">
        <v>2997</v>
      </c>
      <c r="EG25" s="177" t="s">
        <v>2998</v>
      </c>
      <c r="EH25" s="177" t="s">
        <v>2999</v>
      </c>
      <c r="EI25" s="177" t="s">
        <v>3000</v>
      </c>
      <c r="EJ25" s="177" t="s">
        <v>3001</v>
      </c>
      <c r="EK25" s="177" t="s">
        <v>3002</v>
      </c>
      <c r="EL25" s="177" t="s">
        <v>3003</v>
      </c>
      <c r="EM25" s="178" t="s">
        <v>3004</v>
      </c>
      <c r="EN25" s="177" t="s">
        <v>2995</v>
      </c>
      <c r="EO25" s="177" t="s">
        <v>2996</v>
      </c>
      <c r="EP25" s="177" t="s">
        <v>2997</v>
      </c>
      <c r="EQ25" s="177" t="s">
        <v>2998</v>
      </c>
      <c r="ER25" s="177" t="s">
        <v>2999</v>
      </c>
      <c r="ES25" s="177" t="s">
        <v>3000</v>
      </c>
      <c r="ET25" s="177" t="s">
        <v>3001</v>
      </c>
      <c r="EU25" s="177" t="s">
        <v>3002</v>
      </c>
      <c r="EV25" s="177" t="s">
        <v>3003</v>
      </c>
      <c r="EW25" s="178" t="s">
        <v>3004</v>
      </c>
      <c r="EX25" s="177" t="s">
        <v>2995</v>
      </c>
      <c r="EY25" s="177" t="s">
        <v>2996</v>
      </c>
      <c r="EZ25" s="177" t="s">
        <v>2997</v>
      </c>
      <c r="FA25" s="177" t="s">
        <v>2998</v>
      </c>
      <c r="FB25" s="177" t="s">
        <v>2999</v>
      </c>
      <c r="FC25" s="177" t="s">
        <v>3000</v>
      </c>
      <c r="FD25" s="177" t="s">
        <v>3001</v>
      </c>
      <c r="FE25" s="177" t="s">
        <v>3002</v>
      </c>
      <c r="FF25" s="177" t="s">
        <v>3003</v>
      </c>
      <c r="FG25" s="178" t="s">
        <v>3004</v>
      </c>
      <c r="FH25" s="177" t="s">
        <v>2995</v>
      </c>
      <c r="FI25" s="177" t="s">
        <v>2996</v>
      </c>
      <c r="FJ25" s="177" t="s">
        <v>2997</v>
      </c>
      <c r="FK25" s="177" t="s">
        <v>2998</v>
      </c>
      <c r="FL25" s="177" t="s">
        <v>2999</v>
      </c>
      <c r="FM25" s="177" t="s">
        <v>3000</v>
      </c>
      <c r="FN25" s="177" t="s">
        <v>3001</v>
      </c>
      <c r="FO25" s="177" t="s">
        <v>3002</v>
      </c>
      <c r="FP25" s="177" t="s">
        <v>3003</v>
      </c>
      <c r="FQ25" s="180" t="s">
        <v>3004</v>
      </c>
      <c r="FR25" s="170"/>
      <c r="FS25" s="181" t="s">
        <v>2994</v>
      </c>
      <c r="FT25" s="173"/>
    </row>
    <row r="26" spans="1:176" ht="20.25" hidden="1" customHeight="1" x14ac:dyDescent="0.2">
      <c r="A26" s="183"/>
      <c r="B26" s="174" t="s">
        <v>239</v>
      </c>
      <c r="C26" s="175" t="s">
        <v>31</v>
      </c>
      <c r="D26" s="176">
        <v>3</v>
      </c>
      <c r="E26" s="177"/>
      <c r="F26" s="177"/>
      <c r="G26" s="177"/>
      <c r="H26" s="177"/>
      <c r="I26" s="177"/>
      <c r="J26" s="177"/>
      <c r="K26" s="177"/>
      <c r="L26" s="177"/>
      <c r="M26" s="177"/>
      <c r="N26" s="178">
        <f t="shared" si="0"/>
        <v>0</v>
      </c>
      <c r="O26" s="177"/>
      <c r="P26" s="177"/>
      <c r="Q26" s="177"/>
      <c r="R26" s="177"/>
      <c r="S26" s="177"/>
      <c r="T26" s="177"/>
      <c r="U26" s="177"/>
      <c r="V26" s="177"/>
      <c r="W26" s="177"/>
      <c r="X26" s="178">
        <f t="shared" si="1"/>
        <v>0</v>
      </c>
      <c r="Y26" s="177"/>
      <c r="Z26" s="177"/>
      <c r="AA26" s="177"/>
      <c r="AB26" s="177"/>
      <c r="AC26" s="177"/>
      <c r="AD26" s="177"/>
      <c r="AE26" s="177"/>
      <c r="AF26" s="177"/>
      <c r="AG26" s="177"/>
      <c r="AH26" s="178">
        <f t="shared" si="2"/>
        <v>0</v>
      </c>
      <c r="AI26" s="177"/>
      <c r="AJ26" s="177"/>
      <c r="AK26" s="177"/>
      <c r="AL26" s="177"/>
      <c r="AM26" s="177"/>
      <c r="AN26" s="177"/>
      <c r="AO26" s="177"/>
      <c r="AP26" s="177"/>
      <c r="AQ26" s="177"/>
      <c r="AR26" s="178">
        <f t="shared" si="3"/>
        <v>0</v>
      </c>
      <c r="AS26" s="177"/>
      <c r="AT26" s="177"/>
      <c r="AU26" s="177"/>
      <c r="AV26" s="177"/>
      <c r="AW26" s="177"/>
      <c r="AX26" s="177"/>
      <c r="AY26" s="177"/>
      <c r="AZ26" s="177"/>
      <c r="BA26" s="177"/>
      <c r="BB26" s="178">
        <f t="shared" si="4"/>
        <v>0</v>
      </c>
      <c r="BC26" s="177"/>
      <c r="BD26" s="177"/>
      <c r="BE26" s="177"/>
      <c r="BF26" s="177"/>
      <c r="BG26" s="177"/>
      <c r="BH26" s="177"/>
      <c r="BI26" s="177"/>
      <c r="BJ26" s="177"/>
      <c r="BK26" s="177"/>
      <c r="BL26" s="178">
        <f t="shared" si="5"/>
        <v>0</v>
      </c>
      <c r="BM26" s="177"/>
      <c r="BN26" s="177"/>
      <c r="BO26" s="177"/>
      <c r="BP26" s="177"/>
      <c r="BQ26" s="177"/>
      <c r="BR26" s="177"/>
      <c r="BS26" s="177"/>
      <c r="BT26" s="177"/>
      <c r="BU26" s="177"/>
      <c r="BV26" s="178">
        <f t="shared" si="6"/>
        <v>0</v>
      </c>
      <c r="BW26" s="177"/>
      <c r="BX26" s="177"/>
      <c r="BY26" s="177"/>
      <c r="BZ26" s="177"/>
      <c r="CA26" s="177"/>
      <c r="CB26" s="177"/>
      <c r="CC26" s="177"/>
      <c r="CD26" s="177"/>
      <c r="CE26" s="179"/>
      <c r="CF26" s="180">
        <f t="shared" si="7"/>
        <v>0</v>
      </c>
      <c r="CG26" s="170"/>
      <c r="CH26" s="181" t="s">
        <v>3005</v>
      </c>
      <c r="CI26" s="170"/>
      <c r="CJ26" s="181"/>
      <c r="CK26" s="172"/>
      <c r="CL26" s="13"/>
      <c r="CM26" s="174" t="s">
        <v>239</v>
      </c>
      <c r="CN26" s="175" t="s">
        <v>31</v>
      </c>
      <c r="CO26" s="176">
        <v>3</v>
      </c>
      <c r="CP26" s="177" t="s">
        <v>3006</v>
      </c>
      <c r="CQ26" s="177" t="s">
        <v>3007</v>
      </c>
      <c r="CR26" s="177" t="s">
        <v>3008</v>
      </c>
      <c r="CS26" s="177" t="s">
        <v>3009</v>
      </c>
      <c r="CT26" s="177" t="s">
        <v>3010</v>
      </c>
      <c r="CU26" s="177" t="s">
        <v>3011</v>
      </c>
      <c r="CV26" s="177" t="s">
        <v>3012</v>
      </c>
      <c r="CW26" s="177" t="s">
        <v>3013</v>
      </c>
      <c r="CX26" s="177" t="s">
        <v>3014</v>
      </c>
      <c r="CY26" s="178" t="s">
        <v>3015</v>
      </c>
      <c r="CZ26" s="177" t="s">
        <v>3006</v>
      </c>
      <c r="DA26" s="177" t="s">
        <v>3007</v>
      </c>
      <c r="DB26" s="177" t="s">
        <v>3008</v>
      </c>
      <c r="DC26" s="177" t="s">
        <v>3009</v>
      </c>
      <c r="DD26" s="177" t="s">
        <v>3010</v>
      </c>
      <c r="DE26" s="177" t="s">
        <v>3011</v>
      </c>
      <c r="DF26" s="177" t="s">
        <v>3012</v>
      </c>
      <c r="DG26" s="177" t="s">
        <v>3013</v>
      </c>
      <c r="DH26" s="177" t="s">
        <v>3014</v>
      </c>
      <c r="DI26" s="178" t="s">
        <v>3015</v>
      </c>
      <c r="DJ26" s="177" t="s">
        <v>3006</v>
      </c>
      <c r="DK26" s="177" t="s">
        <v>3007</v>
      </c>
      <c r="DL26" s="177" t="s">
        <v>3008</v>
      </c>
      <c r="DM26" s="177" t="s">
        <v>3009</v>
      </c>
      <c r="DN26" s="177" t="s">
        <v>3010</v>
      </c>
      <c r="DO26" s="177" t="s">
        <v>3011</v>
      </c>
      <c r="DP26" s="177" t="s">
        <v>3012</v>
      </c>
      <c r="DQ26" s="177" t="s">
        <v>3013</v>
      </c>
      <c r="DR26" s="177" t="s">
        <v>3014</v>
      </c>
      <c r="DS26" s="178" t="s">
        <v>3015</v>
      </c>
      <c r="DT26" s="177" t="s">
        <v>3006</v>
      </c>
      <c r="DU26" s="177" t="s">
        <v>3007</v>
      </c>
      <c r="DV26" s="177" t="s">
        <v>3008</v>
      </c>
      <c r="DW26" s="177" t="s">
        <v>3009</v>
      </c>
      <c r="DX26" s="177" t="s">
        <v>3010</v>
      </c>
      <c r="DY26" s="177" t="s">
        <v>3011</v>
      </c>
      <c r="DZ26" s="177" t="s">
        <v>3012</v>
      </c>
      <c r="EA26" s="177" t="s">
        <v>3013</v>
      </c>
      <c r="EB26" s="177" t="s">
        <v>3014</v>
      </c>
      <c r="EC26" s="178" t="s">
        <v>3015</v>
      </c>
      <c r="ED26" s="177" t="s">
        <v>3006</v>
      </c>
      <c r="EE26" s="177" t="s">
        <v>3007</v>
      </c>
      <c r="EF26" s="177" t="s">
        <v>3008</v>
      </c>
      <c r="EG26" s="177" t="s">
        <v>3009</v>
      </c>
      <c r="EH26" s="177" t="s">
        <v>3010</v>
      </c>
      <c r="EI26" s="177" t="s">
        <v>3011</v>
      </c>
      <c r="EJ26" s="177" t="s">
        <v>3012</v>
      </c>
      <c r="EK26" s="177" t="s">
        <v>3013</v>
      </c>
      <c r="EL26" s="177" t="s">
        <v>3014</v>
      </c>
      <c r="EM26" s="178" t="s">
        <v>3015</v>
      </c>
      <c r="EN26" s="177" t="s">
        <v>3006</v>
      </c>
      <c r="EO26" s="177" t="s">
        <v>3007</v>
      </c>
      <c r="EP26" s="177" t="s">
        <v>3008</v>
      </c>
      <c r="EQ26" s="177" t="s">
        <v>3009</v>
      </c>
      <c r="ER26" s="177" t="s">
        <v>3010</v>
      </c>
      <c r="ES26" s="177" t="s">
        <v>3011</v>
      </c>
      <c r="ET26" s="177" t="s">
        <v>3012</v>
      </c>
      <c r="EU26" s="177" t="s">
        <v>3013</v>
      </c>
      <c r="EV26" s="177" t="s">
        <v>3014</v>
      </c>
      <c r="EW26" s="178" t="s">
        <v>3015</v>
      </c>
      <c r="EX26" s="177" t="s">
        <v>3006</v>
      </c>
      <c r="EY26" s="177" t="s">
        <v>3007</v>
      </c>
      <c r="EZ26" s="177" t="s">
        <v>3008</v>
      </c>
      <c r="FA26" s="177" t="s">
        <v>3009</v>
      </c>
      <c r="FB26" s="177" t="s">
        <v>3010</v>
      </c>
      <c r="FC26" s="177" t="s">
        <v>3011</v>
      </c>
      <c r="FD26" s="177" t="s">
        <v>3012</v>
      </c>
      <c r="FE26" s="177" t="s">
        <v>3013</v>
      </c>
      <c r="FF26" s="177" t="s">
        <v>3014</v>
      </c>
      <c r="FG26" s="178" t="s">
        <v>3015</v>
      </c>
      <c r="FH26" s="177" t="s">
        <v>3006</v>
      </c>
      <c r="FI26" s="177" t="s">
        <v>3007</v>
      </c>
      <c r="FJ26" s="177" t="s">
        <v>3008</v>
      </c>
      <c r="FK26" s="177" t="s">
        <v>3009</v>
      </c>
      <c r="FL26" s="177" t="s">
        <v>3010</v>
      </c>
      <c r="FM26" s="177" t="s">
        <v>3011</v>
      </c>
      <c r="FN26" s="177" t="s">
        <v>3012</v>
      </c>
      <c r="FO26" s="177" t="s">
        <v>3013</v>
      </c>
      <c r="FP26" s="177" t="s">
        <v>3014</v>
      </c>
      <c r="FQ26" s="180" t="s">
        <v>3015</v>
      </c>
      <c r="FR26" s="170"/>
      <c r="FS26" s="181" t="s">
        <v>3005</v>
      </c>
      <c r="FT26" s="173"/>
    </row>
    <row r="27" spans="1:176" ht="20.25" hidden="1" customHeight="1" x14ac:dyDescent="0.2">
      <c r="A27" s="183"/>
      <c r="B27" s="174" t="s">
        <v>252</v>
      </c>
      <c r="C27" s="175" t="s">
        <v>31</v>
      </c>
      <c r="D27" s="176">
        <v>3</v>
      </c>
      <c r="E27" s="178">
        <f t="shared" ref="E27:M27" si="48">IFERROR(SUM(E25:E26), 0)</f>
        <v>0</v>
      </c>
      <c r="F27" s="178">
        <f t="shared" si="48"/>
        <v>0</v>
      </c>
      <c r="G27" s="178">
        <f t="shared" si="48"/>
        <v>0</v>
      </c>
      <c r="H27" s="178">
        <f t="shared" si="48"/>
        <v>0</v>
      </c>
      <c r="I27" s="178">
        <f t="shared" si="48"/>
        <v>0</v>
      </c>
      <c r="J27" s="178">
        <f t="shared" si="48"/>
        <v>0</v>
      </c>
      <c r="K27" s="178">
        <f t="shared" si="48"/>
        <v>0</v>
      </c>
      <c r="L27" s="178">
        <f t="shared" si="48"/>
        <v>0</v>
      </c>
      <c r="M27" s="178">
        <f t="shared" si="48"/>
        <v>0</v>
      </c>
      <c r="N27" s="178">
        <f t="shared" si="0"/>
        <v>0</v>
      </c>
      <c r="O27" s="178">
        <f t="shared" ref="O27:W27" si="49">IFERROR(SUM(O25:O26), 0)</f>
        <v>0</v>
      </c>
      <c r="P27" s="178">
        <f t="shared" si="49"/>
        <v>0</v>
      </c>
      <c r="Q27" s="178">
        <f t="shared" si="49"/>
        <v>0</v>
      </c>
      <c r="R27" s="178">
        <f t="shared" si="49"/>
        <v>0</v>
      </c>
      <c r="S27" s="178">
        <f t="shared" si="49"/>
        <v>0</v>
      </c>
      <c r="T27" s="178">
        <f t="shared" si="49"/>
        <v>0</v>
      </c>
      <c r="U27" s="178">
        <f t="shared" si="49"/>
        <v>0</v>
      </c>
      <c r="V27" s="178">
        <f t="shared" si="49"/>
        <v>0</v>
      </c>
      <c r="W27" s="178">
        <f t="shared" si="49"/>
        <v>0</v>
      </c>
      <c r="X27" s="178">
        <f t="shared" si="1"/>
        <v>0</v>
      </c>
      <c r="Y27" s="178">
        <f t="shared" ref="Y27:AG27" si="50">IFERROR(SUM(Y25:Y26), 0)</f>
        <v>0</v>
      </c>
      <c r="Z27" s="178">
        <f t="shared" si="50"/>
        <v>0</v>
      </c>
      <c r="AA27" s="178">
        <f t="shared" si="50"/>
        <v>0</v>
      </c>
      <c r="AB27" s="178">
        <f t="shared" si="50"/>
        <v>0</v>
      </c>
      <c r="AC27" s="178">
        <f t="shared" si="50"/>
        <v>0</v>
      </c>
      <c r="AD27" s="178">
        <f t="shared" si="50"/>
        <v>0</v>
      </c>
      <c r="AE27" s="178">
        <f t="shared" si="50"/>
        <v>0</v>
      </c>
      <c r="AF27" s="178">
        <f t="shared" si="50"/>
        <v>0</v>
      </c>
      <c r="AG27" s="178">
        <f t="shared" si="50"/>
        <v>0</v>
      </c>
      <c r="AH27" s="178">
        <f t="shared" si="2"/>
        <v>0</v>
      </c>
      <c r="AI27" s="178">
        <f t="shared" ref="AI27:AQ27" si="51">IFERROR(SUM(AI25:AI26), 0)</f>
        <v>0</v>
      </c>
      <c r="AJ27" s="178">
        <f t="shared" si="51"/>
        <v>0</v>
      </c>
      <c r="AK27" s="178">
        <f t="shared" si="51"/>
        <v>0</v>
      </c>
      <c r="AL27" s="178">
        <f t="shared" si="51"/>
        <v>0</v>
      </c>
      <c r="AM27" s="178">
        <f t="shared" si="51"/>
        <v>0</v>
      </c>
      <c r="AN27" s="178">
        <f t="shared" si="51"/>
        <v>0</v>
      </c>
      <c r="AO27" s="178">
        <f t="shared" si="51"/>
        <v>0</v>
      </c>
      <c r="AP27" s="178">
        <f t="shared" si="51"/>
        <v>0</v>
      </c>
      <c r="AQ27" s="178">
        <f t="shared" si="51"/>
        <v>0</v>
      </c>
      <c r="AR27" s="178">
        <f t="shared" si="3"/>
        <v>0</v>
      </c>
      <c r="AS27" s="178">
        <f t="shared" ref="AS27:BA27" si="52">IFERROR(SUM(AS25:AS26), 0)</f>
        <v>0</v>
      </c>
      <c r="AT27" s="178">
        <f t="shared" si="52"/>
        <v>0</v>
      </c>
      <c r="AU27" s="178">
        <f t="shared" si="52"/>
        <v>0</v>
      </c>
      <c r="AV27" s="178">
        <f t="shared" si="52"/>
        <v>0</v>
      </c>
      <c r="AW27" s="178">
        <f t="shared" si="52"/>
        <v>0</v>
      </c>
      <c r="AX27" s="178">
        <f t="shared" si="52"/>
        <v>0</v>
      </c>
      <c r="AY27" s="178">
        <f t="shared" si="52"/>
        <v>0</v>
      </c>
      <c r="AZ27" s="178">
        <f t="shared" si="52"/>
        <v>0</v>
      </c>
      <c r="BA27" s="178">
        <f t="shared" si="52"/>
        <v>0</v>
      </c>
      <c r="BB27" s="178">
        <f t="shared" si="4"/>
        <v>0</v>
      </c>
      <c r="BC27" s="178">
        <f t="shared" ref="BC27:BK27" si="53">IFERROR(SUM(BC25:BC26), 0)</f>
        <v>0</v>
      </c>
      <c r="BD27" s="178">
        <f t="shared" si="53"/>
        <v>0</v>
      </c>
      <c r="BE27" s="178">
        <f t="shared" si="53"/>
        <v>0</v>
      </c>
      <c r="BF27" s="178">
        <f t="shared" si="53"/>
        <v>0</v>
      </c>
      <c r="BG27" s="178">
        <f t="shared" si="53"/>
        <v>0</v>
      </c>
      <c r="BH27" s="178">
        <f t="shared" si="53"/>
        <v>0</v>
      </c>
      <c r="BI27" s="178">
        <f t="shared" si="53"/>
        <v>0</v>
      </c>
      <c r="BJ27" s="178">
        <f t="shared" si="53"/>
        <v>0</v>
      </c>
      <c r="BK27" s="178">
        <f t="shared" si="53"/>
        <v>0</v>
      </c>
      <c r="BL27" s="178">
        <f t="shared" si="5"/>
        <v>0</v>
      </c>
      <c r="BM27" s="178">
        <f t="shared" ref="BM27:BU27" si="54">IFERROR(SUM(BM25:BM26), 0)</f>
        <v>0</v>
      </c>
      <c r="BN27" s="178">
        <f t="shared" si="54"/>
        <v>0</v>
      </c>
      <c r="BO27" s="178">
        <f t="shared" si="54"/>
        <v>0</v>
      </c>
      <c r="BP27" s="178">
        <f t="shared" si="54"/>
        <v>0</v>
      </c>
      <c r="BQ27" s="178">
        <f t="shared" si="54"/>
        <v>0</v>
      </c>
      <c r="BR27" s="178">
        <f t="shared" si="54"/>
        <v>0</v>
      </c>
      <c r="BS27" s="178">
        <f t="shared" si="54"/>
        <v>0</v>
      </c>
      <c r="BT27" s="178">
        <f t="shared" si="54"/>
        <v>0</v>
      </c>
      <c r="BU27" s="178">
        <f t="shared" si="54"/>
        <v>0</v>
      </c>
      <c r="BV27" s="178">
        <f t="shared" si="6"/>
        <v>0</v>
      </c>
      <c r="BW27" s="178">
        <f t="shared" ref="BW27:CE27" si="55">IFERROR(SUM(BW25:BW26), 0)</f>
        <v>0</v>
      </c>
      <c r="BX27" s="178">
        <f t="shared" si="55"/>
        <v>0</v>
      </c>
      <c r="BY27" s="178">
        <f t="shared" si="55"/>
        <v>0</v>
      </c>
      <c r="BZ27" s="178">
        <f t="shared" si="55"/>
        <v>0</v>
      </c>
      <c r="CA27" s="178">
        <f t="shared" si="55"/>
        <v>0</v>
      </c>
      <c r="CB27" s="178">
        <f t="shared" si="55"/>
        <v>0</v>
      </c>
      <c r="CC27" s="178">
        <f t="shared" si="55"/>
        <v>0</v>
      </c>
      <c r="CD27" s="178">
        <f t="shared" si="55"/>
        <v>0</v>
      </c>
      <c r="CE27" s="182">
        <f t="shared" si="55"/>
        <v>0</v>
      </c>
      <c r="CF27" s="180">
        <f t="shared" si="7"/>
        <v>0</v>
      </c>
      <c r="CG27" s="170"/>
      <c r="CH27" s="181" t="s">
        <v>3016</v>
      </c>
      <c r="CI27" s="170"/>
      <c r="CJ27" s="181"/>
      <c r="CK27" s="172"/>
      <c r="CL27" s="13"/>
      <c r="CM27" s="174" t="s">
        <v>252</v>
      </c>
      <c r="CN27" s="175" t="s">
        <v>31</v>
      </c>
      <c r="CO27" s="176">
        <v>3</v>
      </c>
      <c r="CP27" s="178" t="s">
        <v>3017</v>
      </c>
      <c r="CQ27" s="178" t="s">
        <v>3018</v>
      </c>
      <c r="CR27" s="178" t="s">
        <v>3019</v>
      </c>
      <c r="CS27" s="178" t="s">
        <v>3020</v>
      </c>
      <c r="CT27" s="178" t="s">
        <v>3021</v>
      </c>
      <c r="CU27" s="178" t="s">
        <v>3022</v>
      </c>
      <c r="CV27" s="178" t="s">
        <v>3023</v>
      </c>
      <c r="CW27" s="178" t="s">
        <v>3024</v>
      </c>
      <c r="CX27" s="178" t="s">
        <v>3025</v>
      </c>
      <c r="CY27" s="178" t="s">
        <v>3026</v>
      </c>
      <c r="CZ27" s="178" t="s">
        <v>3017</v>
      </c>
      <c r="DA27" s="178" t="s">
        <v>3018</v>
      </c>
      <c r="DB27" s="178" t="s">
        <v>3019</v>
      </c>
      <c r="DC27" s="178" t="s">
        <v>3020</v>
      </c>
      <c r="DD27" s="178" t="s">
        <v>3021</v>
      </c>
      <c r="DE27" s="178" t="s">
        <v>3022</v>
      </c>
      <c r="DF27" s="178" t="s">
        <v>3023</v>
      </c>
      <c r="DG27" s="178" t="s">
        <v>3024</v>
      </c>
      <c r="DH27" s="178" t="s">
        <v>3025</v>
      </c>
      <c r="DI27" s="178" t="s">
        <v>3026</v>
      </c>
      <c r="DJ27" s="178" t="s">
        <v>3017</v>
      </c>
      <c r="DK27" s="178" t="s">
        <v>3018</v>
      </c>
      <c r="DL27" s="178" t="s">
        <v>3019</v>
      </c>
      <c r="DM27" s="178" t="s">
        <v>3020</v>
      </c>
      <c r="DN27" s="178" t="s">
        <v>3021</v>
      </c>
      <c r="DO27" s="178" t="s">
        <v>3022</v>
      </c>
      <c r="DP27" s="178" t="s">
        <v>3023</v>
      </c>
      <c r="DQ27" s="178" t="s">
        <v>3024</v>
      </c>
      <c r="DR27" s="178" t="s">
        <v>3025</v>
      </c>
      <c r="DS27" s="178" t="s">
        <v>3026</v>
      </c>
      <c r="DT27" s="178" t="s">
        <v>3017</v>
      </c>
      <c r="DU27" s="178" t="s">
        <v>3018</v>
      </c>
      <c r="DV27" s="178" t="s">
        <v>3019</v>
      </c>
      <c r="DW27" s="178" t="s">
        <v>3020</v>
      </c>
      <c r="DX27" s="178" t="s">
        <v>3021</v>
      </c>
      <c r="DY27" s="178" t="s">
        <v>3022</v>
      </c>
      <c r="DZ27" s="178" t="s">
        <v>3023</v>
      </c>
      <c r="EA27" s="178" t="s">
        <v>3024</v>
      </c>
      <c r="EB27" s="178" t="s">
        <v>3025</v>
      </c>
      <c r="EC27" s="178" t="s">
        <v>3026</v>
      </c>
      <c r="ED27" s="178" t="s">
        <v>3017</v>
      </c>
      <c r="EE27" s="178" t="s">
        <v>3018</v>
      </c>
      <c r="EF27" s="178" t="s">
        <v>3019</v>
      </c>
      <c r="EG27" s="178" t="s">
        <v>3020</v>
      </c>
      <c r="EH27" s="178" t="s">
        <v>3021</v>
      </c>
      <c r="EI27" s="178" t="s">
        <v>3022</v>
      </c>
      <c r="EJ27" s="178" t="s">
        <v>3023</v>
      </c>
      <c r="EK27" s="178" t="s">
        <v>3024</v>
      </c>
      <c r="EL27" s="178" t="s">
        <v>3025</v>
      </c>
      <c r="EM27" s="178" t="s">
        <v>3026</v>
      </c>
      <c r="EN27" s="178" t="s">
        <v>3017</v>
      </c>
      <c r="EO27" s="178" t="s">
        <v>3018</v>
      </c>
      <c r="EP27" s="178" t="s">
        <v>3019</v>
      </c>
      <c r="EQ27" s="178" t="s">
        <v>3020</v>
      </c>
      <c r="ER27" s="178" t="s">
        <v>3021</v>
      </c>
      <c r="ES27" s="178" t="s">
        <v>3022</v>
      </c>
      <c r="ET27" s="178" t="s">
        <v>3023</v>
      </c>
      <c r="EU27" s="178" t="s">
        <v>3024</v>
      </c>
      <c r="EV27" s="178" t="s">
        <v>3025</v>
      </c>
      <c r="EW27" s="178" t="s">
        <v>3026</v>
      </c>
      <c r="EX27" s="178" t="s">
        <v>3017</v>
      </c>
      <c r="EY27" s="178" t="s">
        <v>3018</v>
      </c>
      <c r="EZ27" s="178" t="s">
        <v>3019</v>
      </c>
      <c r="FA27" s="178" t="s">
        <v>3020</v>
      </c>
      <c r="FB27" s="178" t="s">
        <v>3021</v>
      </c>
      <c r="FC27" s="178" t="s">
        <v>3022</v>
      </c>
      <c r="FD27" s="178" t="s">
        <v>3023</v>
      </c>
      <c r="FE27" s="178" t="s">
        <v>3024</v>
      </c>
      <c r="FF27" s="178" t="s">
        <v>3025</v>
      </c>
      <c r="FG27" s="178" t="s">
        <v>3026</v>
      </c>
      <c r="FH27" s="178" t="s">
        <v>3017</v>
      </c>
      <c r="FI27" s="178" t="s">
        <v>3018</v>
      </c>
      <c r="FJ27" s="178" t="s">
        <v>3019</v>
      </c>
      <c r="FK27" s="178" t="s">
        <v>3020</v>
      </c>
      <c r="FL27" s="178" t="s">
        <v>3021</v>
      </c>
      <c r="FM27" s="178" t="s">
        <v>3022</v>
      </c>
      <c r="FN27" s="178" t="s">
        <v>3023</v>
      </c>
      <c r="FO27" s="178" t="s">
        <v>3024</v>
      </c>
      <c r="FP27" s="178" t="s">
        <v>3025</v>
      </c>
      <c r="FQ27" s="180" t="s">
        <v>3026</v>
      </c>
      <c r="FR27" s="170"/>
      <c r="FS27" s="181" t="s">
        <v>3016</v>
      </c>
      <c r="FT27" s="173"/>
    </row>
    <row r="28" spans="1:176" ht="20.25" hidden="1" customHeight="1" x14ac:dyDescent="0.2">
      <c r="A28" s="183"/>
      <c r="B28" s="174" t="s">
        <v>265</v>
      </c>
      <c r="C28" s="175" t="s">
        <v>31</v>
      </c>
      <c r="D28" s="176">
        <v>3</v>
      </c>
      <c r="E28" s="177"/>
      <c r="F28" s="177"/>
      <c r="G28" s="177"/>
      <c r="H28" s="177"/>
      <c r="I28" s="177"/>
      <c r="J28" s="177"/>
      <c r="K28" s="177"/>
      <c r="L28" s="177"/>
      <c r="M28" s="177"/>
      <c r="N28" s="178">
        <f t="shared" si="0"/>
        <v>0</v>
      </c>
      <c r="O28" s="177"/>
      <c r="P28" s="177"/>
      <c r="Q28" s="177"/>
      <c r="R28" s="177"/>
      <c r="S28" s="177"/>
      <c r="T28" s="177"/>
      <c r="U28" s="177"/>
      <c r="V28" s="177"/>
      <c r="W28" s="177"/>
      <c r="X28" s="178">
        <f t="shared" si="1"/>
        <v>0</v>
      </c>
      <c r="Y28" s="177"/>
      <c r="Z28" s="177"/>
      <c r="AA28" s="177"/>
      <c r="AB28" s="177"/>
      <c r="AC28" s="177"/>
      <c r="AD28" s="177"/>
      <c r="AE28" s="177"/>
      <c r="AF28" s="177"/>
      <c r="AG28" s="177"/>
      <c r="AH28" s="178">
        <f t="shared" si="2"/>
        <v>0</v>
      </c>
      <c r="AI28" s="177"/>
      <c r="AJ28" s="177"/>
      <c r="AK28" s="177"/>
      <c r="AL28" s="177"/>
      <c r="AM28" s="177"/>
      <c r="AN28" s="177"/>
      <c r="AO28" s="177"/>
      <c r="AP28" s="177"/>
      <c r="AQ28" s="177"/>
      <c r="AR28" s="178">
        <f t="shared" si="3"/>
        <v>0</v>
      </c>
      <c r="AS28" s="177"/>
      <c r="AT28" s="177"/>
      <c r="AU28" s="177"/>
      <c r="AV28" s="177"/>
      <c r="AW28" s="177"/>
      <c r="AX28" s="177"/>
      <c r="AY28" s="177"/>
      <c r="AZ28" s="177"/>
      <c r="BA28" s="177"/>
      <c r="BB28" s="178">
        <f t="shared" si="4"/>
        <v>0</v>
      </c>
      <c r="BC28" s="177"/>
      <c r="BD28" s="177"/>
      <c r="BE28" s="177"/>
      <c r="BF28" s="177"/>
      <c r="BG28" s="177"/>
      <c r="BH28" s="177"/>
      <c r="BI28" s="177"/>
      <c r="BJ28" s="177"/>
      <c r="BK28" s="177"/>
      <c r="BL28" s="178">
        <f t="shared" si="5"/>
        <v>0</v>
      </c>
      <c r="BM28" s="177"/>
      <c r="BN28" s="177"/>
      <c r="BO28" s="177"/>
      <c r="BP28" s="177"/>
      <c r="BQ28" s="177"/>
      <c r="BR28" s="177"/>
      <c r="BS28" s="177"/>
      <c r="BT28" s="177"/>
      <c r="BU28" s="177"/>
      <c r="BV28" s="178">
        <f t="shared" si="6"/>
        <v>0</v>
      </c>
      <c r="BW28" s="177"/>
      <c r="BX28" s="177"/>
      <c r="BY28" s="177"/>
      <c r="BZ28" s="177"/>
      <c r="CA28" s="177"/>
      <c r="CB28" s="177"/>
      <c r="CC28" s="177"/>
      <c r="CD28" s="177"/>
      <c r="CE28" s="179"/>
      <c r="CF28" s="180">
        <f t="shared" si="7"/>
        <v>0</v>
      </c>
      <c r="CG28" s="170"/>
      <c r="CH28" s="181" t="s">
        <v>3027</v>
      </c>
      <c r="CI28" s="170"/>
      <c r="CJ28" s="181"/>
      <c r="CK28" s="172"/>
      <c r="CL28" s="13"/>
      <c r="CM28" s="174" t="s">
        <v>265</v>
      </c>
      <c r="CN28" s="175" t="s">
        <v>31</v>
      </c>
      <c r="CO28" s="176">
        <v>3</v>
      </c>
      <c r="CP28" s="177" t="s">
        <v>3028</v>
      </c>
      <c r="CQ28" s="177" t="s">
        <v>3029</v>
      </c>
      <c r="CR28" s="177" t="s">
        <v>3030</v>
      </c>
      <c r="CS28" s="177" t="s">
        <v>3031</v>
      </c>
      <c r="CT28" s="177" t="s">
        <v>3032</v>
      </c>
      <c r="CU28" s="177" t="s">
        <v>3033</v>
      </c>
      <c r="CV28" s="177" t="s">
        <v>3034</v>
      </c>
      <c r="CW28" s="177" t="s">
        <v>3035</v>
      </c>
      <c r="CX28" s="177" t="s">
        <v>3036</v>
      </c>
      <c r="CY28" s="178" t="s">
        <v>3037</v>
      </c>
      <c r="CZ28" s="177" t="s">
        <v>3028</v>
      </c>
      <c r="DA28" s="177" t="s">
        <v>3029</v>
      </c>
      <c r="DB28" s="177" t="s">
        <v>3030</v>
      </c>
      <c r="DC28" s="177" t="s">
        <v>3031</v>
      </c>
      <c r="DD28" s="177" t="s">
        <v>3032</v>
      </c>
      <c r="DE28" s="177" t="s">
        <v>3033</v>
      </c>
      <c r="DF28" s="177" t="s">
        <v>3034</v>
      </c>
      <c r="DG28" s="177" t="s">
        <v>3035</v>
      </c>
      <c r="DH28" s="177" t="s">
        <v>3036</v>
      </c>
      <c r="DI28" s="178" t="s">
        <v>3037</v>
      </c>
      <c r="DJ28" s="177" t="s">
        <v>3028</v>
      </c>
      <c r="DK28" s="177" t="s">
        <v>3029</v>
      </c>
      <c r="DL28" s="177" t="s">
        <v>3030</v>
      </c>
      <c r="DM28" s="177" t="s">
        <v>3031</v>
      </c>
      <c r="DN28" s="177" t="s">
        <v>3032</v>
      </c>
      <c r="DO28" s="177" t="s">
        <v>3033</v>
      </c>
      <c r="DP28" s="177" t="s">
        <v>3034</v>
      </c>
      <c r="DQ28" s="177" t="s">
        <v>3035</v>
      </c>
      <c r="DR28" s="177" t="s">
        <v>3036</v>
      </c>
      <c r="DS28" s="178" t="s">
        <v>3037</v>
      </c>
      <c r="DT28" s="177" t="s">
        <v>3028</v>
      </c>
      <c r="DU28" s="177" t="s">
        <v>3029</v>
      </c>
      <c r="DV28" s="177" t="s">
        <v>3030</v>
      </c>
      <c r="DW28" s="177" t="s">
        <v>3031</v>
      </c>
      <c r="DX28" s="177" t="s">
        <v>3032</v>
      </c>
      <c r="DY28" s="177" t="s">
        <v>3033</v>
      </c>
      <c r="DZ28" s="177" t="s">
        <v>3034</v>
      </c>
      <c r="EA28" s="177" t="s">
        <v>3035</v>
      </c>
      <c r="EB28" s="177" t="s">
        <v>3036</v>
      </c>
      <c r="EC28" s="178" t="s">
        <v>3037</v>
      </c>
      <c r="ED28" s="177" t="s">
        <v>3028</v>
      </c>
      <c r="EE28" s="177" t="s">
        <v>3029</v>
      </c>
      <c r="EF28" s="177" t="s">
        <v>3030</v>
      </c>
      <c r="EG28" s="177" t="s">
        <v>3031</v>
      </c>
      <c r="EH28" s="177" t="s">
        <v>3032</v>
      </c>
      <c r="EI28" s="177" t="s">
        <v>3033</v>
      </c>
      <c r="EJ28" s="177" t="s">
        <v>3034</v>
      </c>
      <c r="EK28" s="177" t="s">
        <v>3035</v>
      </c>
      <c r="EL28" s="177" t="s">
        <v>3036</v>
      </c>
      <c r="EM28" s="178" t="s">
        <v>3037</v>
      </c>
      <c r="EN28" s="177" t="s">
        <v>3028</v>
      </c>
      <c r="EO28" s="177" t="s">
        <v>3029</v>
      </c>
      <c r="EP28" s="177" t="s">
        <v>3030</v>
      </c>
      <c r="EQ28" s="177" t="s">
        <v>3031</v>
      </c>
      <c r="ER28" s="177" t="s">
        <v>3032</v>
      </c>
      <c r="ES28" s="177" t="s">
        <v>3033</v>
      </c>
      <c r="ET28" s="177" t="s">
        <v>3034</v>
      </c>
      <c r="EU28" s="177" t="s">
        <v>3035</v>
      </c>
      <c r="EV28" s="177" t="s">
        <v>3036</v>
      </c>
      <c r="EW28" s="178" t="s">
        <v>3037</v>
      </c>
      <c r="EX28" s="177" t="s">
        <v>3028</v>
      </c>
      <c r="EY28" s="177" t="s">
        <v>3029</v>
      </c>
      <c r="EZ28" s="177" t="s">
        <v>3030</v>
      </c>
      <c r="FA28" s="177" t="s">
        <v>3031</v>
      </c>
      <c r="FB28" s="177" t="s">
        <v>3032</v>
      </c>
      <c r="FC28" s="177" t="s">
        <v>3033</v>
      </c>
      <c r="FD28" s="177" t="s">
        <v>3034</v>
      </c>
      <c r="FE28" s="177" t="s">
        <v>3035</v>
      </c>
      <c r="FF28" s="177" t="s">
        <v>3036</v>
      </c>
      <c r="FG28" s="178" t="s">
        <v>3037</v>
      </c>
      <c r="FH28" s="177" t="s">
        <v>3028</v>
      </c>
      <c r="FI28" s="177" t="s">
        <v>3029</v>
      </c>
      <c r="FJ28" s="177" t="s">
        <v>3030</v>
      </c>
      <c r="FK28" s="177" t="s">
        <v>3031</v>
      </c>
      <c r="FL28" s="177" t="s">
        <v>3032</v>
      </c>
      <c r="FM28" s="177" t="s">
        <v>3033</v>
      </c>
      <c r="FN28" s="177" t="s">
        <v>3034</v>
      </c>
      <c r="FO28" s="177" t="s">
        <v>3035</v>
      </c>
      <c r="FP28" s="177" t="s">
        <v>3036</v>
      </c>
      <c r="FQ28" s="180" t="s">
        <v>3037</v>
      </c>
      <c r="FR28" s="170"/>
      <c r="FS28" s="181" t="s">
        <v>3027</v>
      </c>
      <c r="FT28" s="173"/>
    </row>
    <row r="29" spans="1:176" ht="20.25" hidden="1" customHeight="1" x14ac:dyDescent="0.2">
      <c r="A29" s="183"/>
      <c r="B29" s="174" t="s">
        <v>278</v>
      </c>
      <c r="C29" s="175" t="s">
        <v>31</v>
      </c>
      <c r="D29" s="176">
        <v>3</v>
      </c>
      <c r="E29" s="177"/>
      <c r="F29" s="177"/>
      <c r="G29" s="177"/>
      <c r="H29" s="177"/>
      <c r="I29" s="177"/>
      <c r="J29" s="177"/>
      <c r="K29" s="177"/>
      <c r="L29" s="177"/>
      <c r="M29" s="177"/>
      <c r="N29" s="178">
        <f t="shared" si="0"/>
        <v>0</v>
      </c>
      <c r="O29" s="177"/>
      <c r="P29" s="177"/>
      <c r="Q29" s="177"/>
      <c r="R29" s="177"/>
      <c r="S29" s="177"/>
      <c r="T29" s="177"/>
      <c r="U29" s="177"/>
      <c r="V29" s="177"/>
      <c r="W29" s="177"/>
      <c r="X29" s="178">
        <f t="shared" si="1"/>
        <v>0</v>
      </c>
      <c r="Y29" s="177"/>
      <c r="Z29" s="177"/>
      <c r="AA29" s="177"/>
      <c r="AB29" s="177"/>
      <c r="AC29" s="177"/>
      <c r="AD29" s="177"/>
      <c r="AE29" s="177"/>
      <c r="AF29" s="177"/>
      <c r="AG29" s="177"/>
      <c r="AH29" s="178">
        <f t="shared" si="2"/>
        <v>0</v>
      </c>
      <c r="AI29" s="177"/>
      <c r="AJ29" s="177"/>
      <c r="AK29" s="177"/>
      <c r="AL29" s="177"/>
      <c r="AM29" s="177"/>
      <c r="AN29" s="177"/>
      <c r="AO29" s="177"/>
      <c r="AP29" s="177"/>
      <c r="AQ29" s="177"/>
      <c r="AR29" s="178">
        <f t="shared" si="3"/>
        <v>0</v>
      </c>
      <c r="AS29" s="177"/>
      <c r="AT29" s="177"/>
      <c r="AU29" s="177"/>
      <c r="AV29" s="177"/>
      <c r="AW29" s="177"/>
      <c r="AX29" s="177"/>
      <c r="AY29" s="177"/>
      <c r="AZ29" s="177"/>
      <c r="BA29" s="177"/>
      <c r="BB29" s="178">
        <f t="shared" si="4"/>
        <v>0</v>
      </c>
      <c r="BC29" s="177"/>
      <c r="BD29" s="177"/>
      <c r="BE29" s="177"/>
      <c r="BF29" s="177"/>
      <c r="BG29" s="177"/>
      <c r="BH29" s="177"/>
      <c r="BI29" s="177"/>
      <c r="BJ29" s="177"/>
      <c r="BK29" s="177"/>
      <c r="BL29" s="178">
        <f t="shared" si="5"/>
        <v>0</v>
      </c>
      <c r="BM29" s="177"/>
      <c r="BN29" s="177"/>
      <c r="BO29" s="177"/>
      <c r="BP29" s="177"/>
      <c r="BQ29" s="177"/>
      <c r="BR29" s="177"/>
      <c r="BS29" s="177"/>
      <c r="BT29" s="177"/>
      <c r="BU29" s="177"/>
      <c r="BV29" s="178">
        <f t="shared" si="6"/>
        <v>0</v>
      </c>
      <c r="BW29" s="177"/>
      <c r="BX29" s="177"/>
      <c r="BY29" s="177"/>
      <c r="BZ29" s="177"/>
      <c r="CA29" s="177"/>
      <c r="CB29" s="177"/>
      <c r="CC29" s="177"/>
      <c r="CD29" s="177"/>
      <c r="CE29" s="179"/>
      <c r="CF29" s="184">
        <f t="shared" si="7"/>
        <v>0</v>
      </c>
      <c r="CG29" s="170"/>
      <c r="CH29" s="181" t="s">
        <v>3038</v>
      </c>
      <c r="CI29" s="170"/>
      <c r="CJ29" s="181"/>
      <c r="CK29" s="172"/>
      <c r="CL29" s="13"/>
      <c r="CM29" s="174" t="s">
        <v>278</v>
      </c>
      <c r="CN29" s="175" t="s">
        <v>31</v>
      </c>
      <c r="CO29" s="176">
        <v>3</v>
      </c>
      <c r="CP29" s="177" t="s">
        <v>3039</v>
      </c>
      <c r="CQ29" s="177" t="s">
        <v>3040</v>
      </c>
      <c r="CR29" s="177" t="s">
        <v>3041</v>
      </c>
      <c r="CS29" s="177" t="s">
        <v>3042</v>
      </c>
      <c r="CT29" s="177" t="s">
        <v>3043</v>
      </c>
      <c r="CU29" s="177" t="s">
        <v>3044</v>
      </c>
      <c r="CV29" s="177" t="s">
        <v>3045</v>
      </c>
      <c r="CW29" s="177" t="s">
        <v>3046</v>
      </c>
      <c r="CX29" s="177" t="s">
        <v>3047</v>
      </c>
      <c r="CY29" s="178" t="s">
        <v>3048</v>
      </c>
      <c r="CZ29" s="177" t="s">
        <v>3039</v>
      </c>
      <c r="DA29" s="177" t="s">
        <v>3040</v>
      </c>
      <c r="DB29" s="177" t="s">
        <v>3041</v>
      </c>
      <c r="DC29" s="177" t="s">
        <v>3042</v>
      </c>
      <c r="DD29" s="177" t="s">
        <v>3043</v>
      </c>
      <c r="DE29" s="177" t="s">
        <v>3044</v>
      </c>
      <c r="DF29" s="177" t="s">
        <v>3045</v>
      </c>
      <c r="DG29" s="177" t="s">
        <v>3046</v>
      </c>
      <c r="DH29" s="177" t="s">
        <v>3047</v>
      </c>
      <c r="DI29" s="178" t="s">
        <v>3048</v>
      </c>
      <c r="DJ29" s="177" t="s">
        <v>3039</v>
      </c>
      <c r="DK29" s="177" t="s">
        <v>3040</v>
      </c>
      <c r="DL29" s="177" t="s">
        <v>3041</v>
      </c>
      <c r="DM29" s="177" t="s">
        <v>3042</v>
      </c>
      <c r="DN29" s="177" t="s">
        <v>3043</v>
      </c>
      <c r="DO29" s="177" t="s">
        <v>3044</v>
      </c>
      <c r="DP29" s="177" t="s">
        <v>3045</v>
      </c>
      <c r="DQ29" s="177" t="s">
        <v>3046</v>
      </c>
      <c r="DR29" s="177" t="s">
        <v>3047</v>
      </c>
      <c r="DS29" s="178" t="s">
        <v>3048</v>
      </c>
      <c r="DT29" s="177" t="s">
        <v>3039</v>
      </c>
      <c r="DU29" s="177" t="s">
        <v>3040</v>
      </c>
      <c r="DV29" s="177" t="s">
        <v>3041</v>
      </c>
      <c r="DW29" s="177" t="s">
        <v>3042</v>
      </c>
      <c r="DX29" s="177" t="s">
        <v>3043</v>
      </c>
      <c r="DY29" s="177" t="s">
        <v>3044</v>
      </c>
      <c r="DZ29" s="177" t="s">
        <v>3045</v>
      </c>
      <c r="EA29" s="177" t="s">
        <v>3046</v>
      </c>
      <c r="EB29" s="177" t="s">
        <v>3047</v>
      </c>
      <c r="EC29" s="178" t="s">
        <v>3048</v>
      </c>
      <c r="ED29" s="177" t="s">
        <v>3039</v>
      </c>
      <c r="EE29" s="177" t="s">
        <v>3040</v>
      </c>
      <c r="EF29" s="177" t="s">
        <v>3041</v>
      </c>
      <c r="EG29" s="177" t="s">
        <v>3042</v>
      </c>
      <c r="EH29" s="177" t="s">
        <v>3043</v>
      </c>
      <c r="EI29" s="177" t="s">
        <v>3044</v>
      </c>
      <c r="EJ29" s="177" t="s">
        <v>3045</v>
      </c>
      <c r="EK29" s="177" t="s">
        <v>3046</v>
      </c>
      <c r="EL29" s="177" t="s">
        <v>3047</v>
      </c>
      <c r="EM29" s="178" t="s">
        <v>3048</v>
      </c>
      <c r="EN29" s="177" t="s">
        <v>3039</v>
      </c>
      <c r="EO29" s="177" t="s">
        <v>3040</v>
      </c>
      <c r="EP29" s="177" t="s">
        <v>3041</v>
      </c>
      <c r="EQ29" s="177" t="s">
        <v>3042</v>
      </c>
      <c r="ER29" s="177" t="s">
        <v>3043</v>
      </c>
      <c r="ES29" s="177" t="s">
        <v>3044</v>
      </c>
      <c r="ET29" s="177" t="s">
        <v>3045</v>
      </c>
      <c r="EU29" s="177" t="s">
        <v>3046</v>
      </c>
      <c r="EV29" s="177" t="s">
        <v>3047</v>
      </c>
      <c r="EW29" s="178" t="s">
        <v>3048</v>
      </c>
      <c r="EX29" s="177" t="s">
        <v>3039</v>
      </c>
      <c r="EY29" s="177" t="s">
        <v>3040</v>
      </c>
      <c r="EZ29" s="177" t="s">
        <v>3041</v>
      </c>
      <c r="FA29" s="177" t="s">
        <v>3042</v>
      </c>
      <c r="FB29" s="177" t="s">
        <v>3043</v>
      </c>
      <c r="FC29" s="177" t="s">
        <v>3044</v>
      </c>
      <c r="FD29" s="177" t="s">
        <v>3045</v>
      </c>
      <c r="FE29" s="177" t="s">
        <v>3046</v>
      </c>
      <c r="FF29" s="177" t="s">
        <v>3047</v>
      </c>
      <c r="FG29" s="178" t="s">
        <v>3048</v>
      </c>
      <c r="FH29" s="177" t="s">
        <v>3039</v>
      </c>
      <c r="FI29" s="177" t="s">
        <v>3040</v>
      </c>
      <c r="FJ29" s="177" t="s">
        <v>3041</v>
      </c>
      <c r="FK29" s="177" t="s">
        <v>3042</v>
      </c>
      <c r="FL29" s="177" t="s">
        <v>3043</v>
      </c>
      <c r="FM29" s="177" t="s">
        <v>3044</v>
      </c>
      <c r="FN29" s="177" t="s">
        <v>3045</v>
      </c>
      <c r="FO29" s="177" t="s">
        <v>3046</v>
      </c>
      <c r="FP29" s="177" t="s">
        <v>3047</v>
      </c>
      <c r="FQ29" s="180" t="s">
        <v>3048</v>
      </c>
      <c r="FR29" s="170"/>
      <c r="FS29" s="181" t="s">
        <v>3038</v>
      </c>
      <c r="FT29" s="173"/>
    </row>
    <row r="30" spans="1:176" ht="20.25" hidden="1" customHeight="1" x14ac:dyDescent="0.2">
      <c r="A30" s="183"/>
      <c r="B30" s="174" t="s">
        <v>291</v>
      </c>
      <c r="C30" s="175" t="s">
        <v>31</v>
      </c>
      <c r="D30" s="176">
        <v>3</v>
      </c>
      <c r="E30" s="178">
        <f t="shared" ref="E30:M30" si="56">IFERROR(SUM(E28:E29), 0)</f>
        <v>0</v>
      </c>
      <c r="F30" s="178">
        <f t="shared" si="56"/>
        <v>0</v>
      </c>
      <c r="G30" s="178">
        <f t="shared" si="56"/>
        <v>0</v>
      </c>
      <c r="H30" s="178">
        <f t="shared" si="56"/>
        <v>0</v>
      </c>
      <c r="I30" s="178">
        <f t="shared" si="56"/>
        <v>0</v>
      </c>
      <c r="J30" s="178">
        <f t="shared" si="56"/>
        <v>0</v>
      </c>
      <c r="K30" s="178">
        <f t="shared" si="56"/>
        <v>0</v>
      </c>
      <c r="L30" s="178">
        <f t="shared" si="56"/>
        <v>0</v>
      </c>
      <c r="M30" s="178">
        <f t="shared" si="56"/>
        <v>0</v>
      </c>
      <c r="N30" s="178">
        <f t="shared" si="0"/>
        <v>0</v>
      </c>
      <c r="O30" s="178">
        <f t="shared" ref="O30:W30" si="57">IFERROR(SUM(O28:O29), 0)</f>
        <v>0</v>
      </c>
      <c r="P30" s="178">
        <f t="shared" si="57"/>
        <v>0</v>
      </c>
      <c r="Q30" s="178">
        <f t="shared" si="57"/>
        <v>0</v>
      </c>
      <c r="R30" s="178">
        <f t="shared" si="57"/>
        <v>0</v>
      </c>
      <c r="S30" s="178">
        <f t="shared" si="57"/>
        <v>0</v>
      </c>
      <c r="T30" s="178">
        <f t="shared" si="57"/>
        <v>0</v>
      </c>
      <c r="U30" s="178">
        <f t="shared" si="57"/>
        <v>0</v>
      </c>
      <c r="V30" s="178">
        <f t="shared" si="57"/>
        <v>0</v>
      </c>
      <c r="W30" s="178">
        <f t="shared" si="57"/>
        <v>0</v>
      </c>
      <c r="X30" s="178">
        <f t="shared" si="1"/>
        <v>0</v>
      </c>
      <c r="Y30" s="178">
        <f t="shared" ref="Y30:AG30" si="58">IFERROR(SUM(Y28:Y29), 0)</f>
        <v>0</v>
      </c>
      <c r="Z30" s="178">
        <f t="shared" si="58"/>
        <v>0</v>
      </c>
      <c r="AA30" s="178">
        <f t="shared" si="58"/>
        <v>0</v>
      </c>
      <c r="AB30" s="178">
        <f t="shared" si="58"/>
        <v>0</v>
      </c>
      <c r="AC30" s="178">
        <f t="shared" si="58"/>
        <v>0</v>
      </c>
      <c r="AD30" s="178">
        <f t="shared" si="58"/>
        <v>0</v>
      </c>
      <c r="AE30" s="178">
        <f t="shared" si="58"/>
        <v>0</v>
      </c>
      <c r="AF30" s="178">
        <f t="shared" si="58"/>
        <v>0</v>
      </c>
      <c r="AG30" s="178">
        <f t="shared" si="58"/>
        <v>0</v>
      </c>
      <c r="AH30" s="178">
        <f t="shared" si="2"/>
        <v>0</v>
      </c>
      <c r="AI30" s="178">
        <f t="shared" ref="AI30:AQ30" si="59">IFERROR(SUM(AI28:AI29), 0)</f>
        <v>0</v>
      </c>
      <c r="AJ30" s="178">
        <f t="shared" si="59"/>
        <v>0</v>
      </c>
      <c r="AK30" s="178">
        <f t="shared" si="59"/>
        <v>0</v>
      </c>
      <c r="AL30" s="178">
        <f t="shared" si="59"/>
        <v>0</v>
      </c>
      <c r="AM30" s="178">
        <f t="shared" si="59"/>
        <v>0</v>
      </c>
      <c r="AN30" s="178">
        <f t="shared" si="59"/>
        <v>0</v>
      </c>
      <c r="AO30" s="178">
        <f t="shared" si="59"/>
        <v>0</v>
      </c>
      <c r="AP30" s="178">
        <f t="shared" si="59"/>
        <v>0</v>
      </c>
      <c r="AQ30" s="178">
        <f t="shared" si="59"/>
        <v>0</v>
      </c>
      <c r="AR30" s="178">
        <f t="shared" si="3"/>
        <v>0</v>
      </c>
      <c r="AS30" s="178">
        <f t="shared" ref="AS30:BA30" si="60">IFERROR(SUM(AS28:AS29), 0)</f>
        <v>0</v>
      </c>
      <c r="AT30" s="178">
        <f t="shared" si="60"/>
        <v>0</v>
      </c>
      <c r="AU30" s="178">
        <f t="shared" si="60"/>
        <v>0</v>
      </c>
      <c r="AV30" s="178">
        <f t="shared" si="60"/>
        <v>0</v>
      </c>
      <c r="AW30" s="178">
        <f t="shared" si="60"/>
        <v>0</v>
      </c>
      <c r="AX30" s="178">
        <f t="shared" si="60"/>
        <v>0</v>
      </c>
      <c r="AY30" s="178">
        <f t="shared" si="60"/>
        <v>0</v>
      </c>
      <c r="AZ30" s="178">
        <f t="shared" si="60"/>
        <v>0</v>
      </c>
      <c r="BA30" s="178">
        <f t="shared" si="60"/>
        <v>0</v>
      </c>
      <c r="BB30" s="178">
        <f t="shared" si="4"/>
        <v>0</v>
      </c>
      <c r="BC30" s="178">
        <f t="shared" ref="BC30:BK30" si="61">IFERROR(SUM(BC28:BC29), 0)</f>
        <v>0</v>
      </c>
      <c r="BD30" s="178">
        <f t="shared" si="61"/>
        <v>0</v>
      </c>
      <c r="BE30" s="178">
        <f t="shared" si="61"/>
        <v>0</v>
      </c>
      <c r="BF30" s="178">
        <f t="shared" si="61"/>
        <v>0</v>
      </c>
      <c r="BG30" s="178">
        <f t="shared" si="61"/>
        <v>0</v>
      </c>
      <c r="BH30" s="178">
        <f t="shared" si="61"/>
        <v>0</v>
      </c>
      <c r="BI30" s="178">
        <f t="shared" si="61"/>
        <v>0</v>
      </c>
      <c r="BJ30" s="178">
        <f t="shared" si="61"/>
        <v>0</v>
      </c>
      <c r="BK30" s="178">
        <f t="shared" si="61"/>
        <v>0</v>
      </c>
      <c r="BL30" s="178">
        <f t="shared" si="5"/>
        <v>0</v>
      </c>
      <c r="BM30" s="178">
        <f t="shared" ref="BM30:BU30" si="62">IFERROR(SUM(BM28:BM29), 0)</f>
        <v>0</v>
      </c>
      <c r="BN30" s="178">
        <f t="shared" si="62"/>
        <v>0</v>
      </c>
      <c r="BO30" s="178">
        <f t="shared" si="62"/>
        <v>0</v>
      </c>
      <c r="BP30" s="178">
        <f t="shared" si="62"/>
        <v>0</v>
      </c>
      <c r="BQ30" s="178">
        <f t="shared" si="62"/>
        <v>0</v>
      </c>
      <c r="BR30" s="178">
        <f t="shared" si="62"/>
        <v>0</v>
      </c>
      <c r="BS30" s="178">
        <f t="shared" si="62"/>
        <v>0</v>
      </c>
      <c r="BT30" s="178">
        <f t="shared" si="62"/>
        <v>0</v>
      </c>
      <c r="BU30" s="178">
        <f t="shared" si="62"/>
        <v>0</v>
      </c>
      <c r="BV30" s="178">
        <f t="shared" si="6"/>
        <v>0</v>
      </c>
      <c r="BW30" s="178">
        <f t="shared" ref="BW30:CE30" si="63">IFERROR(SUM(BW28:BW29), 0)</f>
        <v>0</v>
      </c>
      <c r="BX30" s="178">
        <f t="shared" si="63"/>
        <v>0</v>
      </c>
      <c r="BY30" s="178">
        <f t="shared" si="63"/>
        <v>0</v>
      </c>
      <c r="BZ30" s="178">
        <f t="shared" si="63"/>
        <v>0</v>
      </c>
      <c r="CA30" s="178">
        <f t="shared" si="63"/>
        <v>0</v>
      </c>
      <c r="CB30" s="178">
        <f t="shared" si="63"/>
        <v>0</v>
      </c>
      <c r="CC30" s="178">
        <f t="shared" si="63"/>
        <v>0</v>
      </c>
      <c r="CD30" s="178">
        <f t="shared" si="63"/>
        <v>0</v>
      </c>
      <c r="CE30" s="182">
        <f t="shared" si="63"/>
        <v>0</v>
      </c>
      <c r="CF30" s="180">
        <f t="shared" si="7"/>
        <v>0</v>
      </c>
      <c r="CG30" s="170"/>
      <c r="CH30" s="181" t="s">
        <v>3049</v>
      </c>
      <c r="CI30" s="170"/>
      <c r="CJ30" s="181"/>
      <c r="CK30" s="172"/>
      <c r="CL30" s="13"/>
      <c r="CM30" s="174" t="s">
        <v>291</v>
      </c>
      <c r="CN30" s="175" t="s">
        <v>31</v>
      </c>
      <c r="CO30" s="176">
        <v>3</v>
      </c>
      <c r="CP30" s="178" t="s">
        <v>3050</v>
      </c>
      <c r="CQ30" s="178" t="s">
        <v>3051</v>
      </c>
      <c r="CR30" s="178" t="s">
        <v>3052</v>
      </c>
      <c r="CS30" s="178" t="s">
        <v>3053</v>
      </c>
      <c r="CT30" s="178" t="s">
        <v>3054</v>
      </c>
      <c r="CU30" s="178" t="s">
        <v>3055</v>
      </c>
      <c r="CV30" s="178" t="s">
        <v>3056</v>
      </c>
      <c r="CW30" s="178" t="s">
        <v>3057</v>
      </c>
      <c r="CX30" s="178" t="s">
        <v>3058</v>
      </c>
      <c r="CY30" s="178" t="s">
        <v>3059</v>
      </c>
      <c r="CZ30" s="178" t="s">
        <v>3050</v>
      </c>
      <c r="DA30" s="178" t="s">
        <v>3051</v>
      </c>
      <c r="DB30" s="178" t="s">
        <v>3052</v>
      </c>
      <c r="DC30" s="178" t="s">
        <v>3053</v>
      </c>
      <c r="DD30" s="178" t="s">
        <v>3054</v>
      </c>
      <c r="DE30" s="178" t="s">
        <v>3055</v>
      </c>
      <c r="DF30" s="178" t="s">
        <v>3056</v>
      </c>
      <c r="DG30" s="178" t="s">
        <v>3057</v>
      </c>
      <c r="DH30" s="178" t="s">
        <v>3058</v>
      </c>
      <c r="DI30" s="178" t="s">
        <v>3059</v>
      </c>
      <c r="DJ30" s="178" t="s">
        <v>3050</v>
      </c>
      <c r="DK30" s="178" t="s">
        <v>3051</v>
      </c>
      <c r="DL30" s="178" t="s">
        <v>3052</v>
      </c>
      <c r="DM30" s="178" t="s">
        <v>3053</v>
      </c>
      <c r="DN30" s="178" t="s">
        <v>3054</v>
      </c>
      <c r="DO30" s="178" t="s">
        <v>3055</v>
      </c>
      <c r="DP30" s="178" t="s">
        <v>3056</v>
      </c>
      <c r="DQ30" s="178" t="s">
        <v>3057</v>
      </c>
      <c r="DR30" s="178" t="s">
        <v>3058</v>
      </c>
      <c r="DS30" s="178" t="s">
        <v>3059</v>
      </c>
      <c r="DT30" s="178" t="s">
        <v>3050</v>
      </c>
      <c r="DU30" s="178" t="s">
        <v>3051</v>
      </c>
      <c r="DV30" s="178" t="s">
        <v>3052</v>
      </c>
      <c r="DW30" s="178" t="s">
        <v>3053</v>
      </c>
      <c r="DX30" s="178" t="s">
        <v>3054</v>
      </c>
      <c r="DY30" s="178" t="s">
        <v>3055</v>
      </c>
      <c r="DZ30" s="178" t="s">
        <v>3056</v>
      </c>
      <c r="EA30" s="178" t="s">
        <v>3057</v>
      </c>
      <c r="EB30" s="178" t="s">
        <v>3058</v>
      </c>
      <c r="EC30" s="178" t="s">
        <v>3059</v>
      </c>
      <c r="ED30" s="178" t="s">
        <v>3050</v>
      </c>
      <c r="EE30" s="178" t="s">
        <v>3051</v>
      </c>
      <c r="EF30" s="178" t="s">
        <v>3052</v>
      </c>
      <c r="EG30" s="178" t="s">
        <v>3053</v>
      </c>
      <c r="EH30" s="178" t="s">
        <v>3054</v>
      </c>
      <c r="EI30" s="178" t="s">
        <v>3055</v>
      </c>
      <c r="EJ30" s="178" t="s">
        <v>3056</v>
      </c>
      <c r="EK30" s="178" t="s">
        <v>3057</v>
      </c>
      <c r="EL30" s="178" t="s">
        <v>3058</v>
      </c>
      <c r="EM30" s="178" t="s">
        <v>3059</v>
      </c>
      <c r="EN30" s="178" t="s">
        <v>3050</v>
      </c>
      <c r="EO30" s="178" t="s">
        <v>3051</v>
      </c>
      <c r="EP30" s="178" t="s">
        <v>3052</v>
      </c>
      <c r="EQ30" s="178" t="s">
        <v>3053</v>
      </c>
      <c r="ER30" s="178" t="s">
        <v>3054</v>
      </c>
      <c r="ES30" s="178" t="s">
        <v>3055</v>
      </c>
      <c r="ET30" s="178" t="s">
        <v>3056</v>
      </c>
      <c r="EU30" s="178" t="s">
        <v>3057</v>
      </c>
      <c r="EV30" s="178" t="s">
        <v>3058</v>
      </c>
      <c r="EW30" s="178" t="s">
        <v>3059</v>
      </c>
      <c r="EX30" s="178" t="s">
        <v>3050</v>
      </c>
      <c r="EY30" s="178" t="s">
        <v>3051</v>
      </c>
      <c r="EZ30" s="178" t="s">
        <v>3052</v>
      </c>
      <c r="FA30" s="178" t="s">
        <v>3053</v>
      </c>
      <c r="FB30" s="178" t="s">
        <v>3054</v>
      </c>
      <c r="FC30" s="178" t="s">
        <v>3055</v>
      </c>
      <c r="FD30" s="178" t="s">
        <v>3056</v>
      </c>
      <c r="FE30" s="178" t="s">
        <v>3057</v>
      </c>
      <c r="FF30" s="178" t="s">
        <v>3058</v>
      </c>
      <c r="FG30" s="178" t="s">
        <v>3059</v>
      </c>
      <c r="FH30" s="178" t="s">
        <v>3050</v>
      </c>
      <c r="FI30" s="178" t="s">
        <v>3051</v>
      </c>
      <c r="FJ30" s="178" t="s">
        <v>3052</v>
      </c>
      <c r="FK30" s="178" t="s">
        <v>3053</v>
      </c>
      <c r="FL30" s="178" t="s">
        <v>3054</v>
      </c>
      <c r="FM30" s="178" t="s">
        <v>3055</v>
      </c>
      <c r="FN30" s="178" t="s">
        <v>3056</v>
      </c>
      <c r="FO30" s="178" t="s">
        <v>3057</v>
      </c>
      <c r="FP30" s="178" t="s">
        <v>3058</v>
      </c>
      <c r="FQ30" s="180" t="s">
        <v>3059</v>
      </c>
      <c r="FR30" s="170"/>
      <c r="FS30" s="181" t="s">
        <v>3049</v>
      </c>
      <c r="FT30" s="173"/>
    </row>
    <row r="31" spans="1:176" ht="20.25" hidden="1" customHeight="1" x14ac:dyDescent="0.2">
      <c r="A31" s="183"/>
      <c r="B31" s="174" t="s">
        <v>304</v>
      </c>
      <c r="C31" s="175" t="s">
        <v>31</v>
      </c>
      <c r="D31" s="176">
        <v>3</v>
      </c>
      <c r="E31" s="177"/>
      <c r="F31" s="177"/>
      <c r="G31" s="177"/>
      <c r="H31" s="177"/>
      <c r="I31" s="177"/>
      <c r="J31" s="177"/>
      <c r="K31" s="177"/>
      <c r="L31" s="177"/>
      <c r="M31" s="177"/>
      <c r="N31" s="178">
        <f t="shared" si="0"/>
        <v>0</v>
      </c>
      <c r="O31" s="177"/>
      <c r="P31" s="177"/>
      <c r="Q31" s="177"/>
      <c r="R31" s="177"/>
      <c r="S31" s="177"/>
      <c r="T31" s="177"/>
      <c r="U31" s="177"/>
      <c r="V31" s="177"/>
      <c r="W31" s="177"/>
      <c r="X31" s="178">
        <f t="shared" si="1"/>
        <v>0</v>
      </c>
      <c r="Y31" s="177"/>
      <c r="Z31" s="177"/>
      <c r="AA31" s="177"/>
      <c r="AB31" s="177"/>
      <c r="AC31" s="177"/>
      <c r="AD31" s="177"/>
      <c r="AE31" s="177"/>
      <c r="AF31" s="177"/>
      <c r="AG31" s="177"/>
      <c r="AH31" s="178">
        <f t="shared" si="2"/>
        <v>0</v>
      </c>
      <c r="AI31" s="177"/>
      <c r="AJ31" s="177"/>
      <c r="AK31" s="177"/>
      <c r="AL31" s="177"/>
      <c r="AM31" s="177"/>
      <c r="AN31" s="177"/>
      <c r="AO31" s="177"/>
      <c r="AP31" s="177"/>
      <c r="AQ31" s="177"/>
      <c r="AR31" s="178">
        <f t="shared" si="3"/>
        <v>0</v>
      </c>
      <c r="AS31" s="177"/>
      <c r="AT31" s="177"/>
      <c r="AU31" s="177"/>
      <c r="AV31" s="177"/>
      <c r="AW31" s="177"/>
      <c r="AX31" s="177"/>
      <c r="AY31" s="177"/>
      <c r="AZ31" s="177"/>
      <c r="BA31" s="177"/>
      <c r="BB31" s="178">
        <f t="shared" si="4"/>
        <v>0</v>
      </c>
      <c r="BC31" s="177"/>
      <c r="BD31" s="177"/>
      <c r="BE31" s="177"/>
      <c r="BF31" s="177"/>
      <c r="BG31" s="177"/>
      <c r="BH31" s="177"/>
      <c r="BI31" s="177"/>
      <c r="BJ31" s="177"/>
      <c r="BK31" s="177"/>
      <c r="BL31" s="178">
        <f t="shared" si="5"/>
        <v>0</v>
      </c>
      <c r="BM31" s="177"/>
      <c r="BN31" s="177"/>
      <c r="BO31" s="177"/>
      <c r="BP31" s="177"/>
      <c r="BQ31" s="177"/>
      <c r="BR31" s="177"/>
      <c r="BS31" s="177"/>
      <c r="BT31" s="177"/>
      <c r="BU31" s="177"/>
      <c r="BV31" s="178">
        <f t="shared" si="6"/>
        <v>0</v>
      </c>
      <c r="BW31" s="177"/>
      <c r="BX31" s="177"/>
      <c r="BY31" s="177"/>
      <c r="BZ31" s="177"/>
      <c r="CA31" s="177"/>
      <c r="CB31" s="177"/>
      <c r="CC31" s="177"/>
      <c r="CD31" s="177"/>
      <c r="CE31" s="179"/>
      <c r="CF31" s="180">
        <f t="shared" si="7"/>
        <v>0</v>
      </c>
      <c r="CG31" s="170"/>
      <c r="CH31" s="181" t="s">
        <v>3060</v>
      </c>
      <c r="CI31" s="170"/>
      <c r="CJ31" s="181"/>
      <c r="CK31" s="172"/>
      <c r="CL31" s="44"/>
      <c r="CM31" s="174" t="s">
        <v>304</v>
      </c>
      <c r="CN31" s="175" t="s">
        <v>31</v>
      </c>
      <c r="CO31" s="176">
        <v>3</v>
      </c>
      <c r="CP31" s="177" t="s">
        <v>3061</v>
      </c>
      <c r="CQ31" s="177" t="s">
        <v>3062</v>
      </c>
      <c r="CR31" s="177" t="s">
        <v>3063</v>
      </c>
      <c r="CS31" s="177" t="s">
        <v>3064</v>
      </c>
      <c r="CT31" s="177" t="s">
        <v>3065</v>
      </c>
      <c r="CU31" s="177" t="s">
        <v>3066</v>
      </c>
      <c r="CV31" s="177" t="s">
        <v>3067</v>
      </c>
      <c r="CW31" s="177" t="s">
        <v>3068</v>
      </c>
      <c r="CX31" s="177" t="s">
        <v>3069</v>
      </c>
      <c r="CY31" s="178" t="s">
        <v>3070</v>
      </c>
      <c r="CZ31" s="177" t="s">
        <v>3061</v>
      </c>
      <c r="DA31" s="177" t="s">
        <v>3062</v>
      </c>
      <c r="DB31" s="177" t="s">
        <v>3063</v>
      </c>
      <c r="DC31" s="177" t="s">
        <v>3064</v>
      </c>
      <c r="DD31" s="177" t="s">
        <v>3065</v>
      </c>
      <c r="DE31" s="177" t="s">
        <v>3066</v>
      </c>
      <c r="DF31" s="177" t="s">
        <v>3067</v>
      </c>
      <c r="DG31" s="177" t="s">
        <v>3068</v>
      </c>
      <c r="DH31" s="177" t="s">
        <v>3069</v>
      </c>
      <c r="DI31" s="178" t="s">
        <v>3070</v>
      </c>
      <c r="DJ31" s="177" t="s">
        <v>3061</v>
      </c>
      <c r="DK31" s="177" t="s">
        <v>3062</v>
      </c>
      <c r="DL31" s="177" t="s">
        <v>3063</v>
      </c>
      <c r="DM31" s="177" t="s">
        <v>3064</v>
      </c>
      <c r="DN31" s="177" t="s">
        <v>3065</v>
      </c>
      <c r="DO31" s="177" t="s">
        <v>3066</v>
      </c>
      <c r="DP31" s="177" t="s">
        <v>3067</v>
      </c>
      <c r="DQ31" s="177" t="s">
        <v>3068</v>
      </c>
      <c r="DR31" s="177" t="s">
        <v>3069</v>
      </c>
      <c r="DS31" s="178" t="s">
        <v>3070</v>
      </c>
      <c r="DT31" s="177" t="s">
        <v>3061</v>
      </c>
      <c r="DU31" s="177" t="s">
        <v>3062</v>
      </c>
      <c r="DV31" s="177" t="s">
        <v>3063</v>
      </c>
      <c r="DW31" s="177" t="s">
        <v>3064</v>
      </c>
      <c r="DX31" s="177" t="s">
        <v>3065</v>
      </c>
      <c r="DY31" s="177" t="s">
        <v>3066</v>
      </c>
      <c r="DZ31" s="177" t="s">
        <v>3067</v>
      </c>
      <c r="EA31" s="177" t="s">
        <v>3068</v>
      </c>
      <c r="EB31" s="177" t="s">
        <v>3069</v>
      </c>
      <c r="EC31" s="178" t="s">
        <v>3070</v>
      </c>
      <c r="ED31" s="177" t="s">
        <v>3061</v>
      </c>
      <c r="EE31" s="177" t="s">
        <v>3062</v>
      </c>
      <c r="EF31" s="177" t="s">
        <v>3063</v>
      </c>
      <c r="EG31" s="177" t="s">
        <v>3064</v>
      </c>
      <c r="EH31" s="177" t="s">
        <v>3065</v>
      </c>
      <c r="EI31" s="177" t="s">
        <v>3066</v>
      </c>
      <c r="EJ31" s="177" t="s">
        <v>3067</v>
      </c>
      <c r="EK31" s="177" t="s">
        <v>3068</v>
      </c>
      <c r="EL31" s="177" t="s">
        <v>3069</v>
      </c>
      <c r="EM31" s="178" t="s">
        <v>3070</v>
      </c>
      <c r="EN31" s="177" t="s">
        <v>3061</v>
      </c>
      <c r="EO31" s="177" t="s">
        <v>3062</v>
      </c>
      <c r="EP31" s="177" t="s">
        <v>3063</v>
      </c>
      <c r="EQ31" s="177" t="s">
        <v>3064</v>
      </c>
      <c r="ER31" s="177" t="s">
        <v>3065</v>
      </c>
      <c r="ES31" s="177" t="s">
        <v>3066</v>
      </c>
      <c r="ET31" s="177" t="s">
        <v>3067</v>
      </c>
      <c r="EU31" s="177" t="s">
        <v>3068</v>
      </c>
      <c r="EV31" s="177" t="s">
        <v>3069</v>
      </c>
      <c r="EW31" s="178" t="s">
        <v>3070</v>
      </c>
      <c r="EX31" s="177" t="s">
        <v>3061</v>
      </c>
      <c r="EY31" s="177" t="s">
        <v>3062</v>
      </c>
      <c r="EZ31" s="177" t="s">
        <v>3063</v>
      </c>
      <c r="FA31" s="177" t="s">
        <v>3064</v>
      </c>
      <c r="FB31" s="177" t="s">
        <v>3065</v>
      </c>
      <c r="FC31" s="177" t="s">
        <v>3066</v>
      </c>
      <c r="FD31" s="177" t="s">
        <v>3067</v>
      </c>
      <c r="FE31" s="177" t="s">
        <v>3068</v>
      </c>
      <c r="FF31" s="177" t="s">
        <v>3069</v>
      </c>
      <c r="FG31" s="178" t="s">
        <v>3070</v>
      </c>
      <c r="FH31" s="177" t="s">
        <v>3061</v>
      </c>
      <c r="FI31" s="177" t="s">
        <v>3062</v>
      </c>
      <c r="FJ31" s="177" t="s">
        <v>3063</v>
      </c>
      <c r="FK31" s="177" t="s">
        <v>3064</v>
      </c>
      <c r="FL31" s="177" t="s">
        <v>3065</v>
      </c>
      <c r="FM31" s="177" t="s">
        <v>3066</v>
      </c>
      <c r="FN31" s="177" t="s">
        <v>3067</v>
      </c>
      <c r="FO31" s="177" t="s">
        <v>3068</v>
      </c>
      <c r="FP31" s="177" t="s">
        <v>3069</v>
      </c>
      <c r="FQ31" s="180" t="s">
        <v>3070</v>
      </c>
      <c r="FR31" s="170"/>
      <c r="FS31" s="181" t="s">
        <v>3060</v>
      </c>
      <c r="FT31" s="173"/>
    </row>
    <row r="32" spans="1:176" ht="20.25" hidden="1" customHeight="1" x14ac:dyDescent="0.2">
      <c r="A32" s="183"/>
      <c r="B32" s="174" t="s">
        <v>317</v>
      </c>
      <c r="C32" s="175" t="s">
        <v>31</v>
      </c>
      <c r="D32" s="176">
        <v>3</v>
      </c>
      <c r="E32" s="177"/>
      <c r="F32" s="177"/>
      <c r="G32" s="177"/>
      <c r="H32" s="177"/>
      <c r="I32" s="177"/>
      <c r="J32" s="177"/>
      <c r="K32" s="177"/>
      <c r="L32" s="177"/>
      <c r="M32" s="177"/>
      <c r="N32" s="178">
        <f t="shared" si="0"/>
        <v>0</v>
      </c>
      <c r="O32" s="177"/>
      <c r="P32" s="177"/>
      <c r="Q32" s="177"/>
      <c r="R32" s="177"/>
      <c r="S32" s="177"/>
      <c r="T32" s="177"/>
      <c r="U32" s="177"/>
      <c r="V32" s="177"/>
      <c r="W32" s="177"/>
      <c r="X32" s="178">
        <f t="shared" si="1"/>
        <v>0</v>
      </c>
      <c r="Y32" s="177"/>
      <c r="Z32" s="177"/>
      <c r="AA32" s="177"/>
      <c r="AB32" s="177"/>
      <c r="AC32" s="177"/>
      <c r="AD32" s="177"/>
      <c r="AE32" s="177"/>
      <c r="AF32" s="177"/>
      <c r="AG32" s="177"/>
      <c r="AH32" s="178">
        <f t="shared" si="2"/>
        <v>0</v>
      </c>
      <c r="AI32" s="177"/>
      <c r="AJ32" s="177"/>
      <c r="AK32" s="177"/>
      <c r="AL32" s="177"/>
      <c r="AM32" s="177"/>
      <c r="AN32" s="177"/>
      <c r="AO32" s="177"/>
      <c r="AP32" s="177"/>
      <c r="AQ32" s="177"/>
      <c r="AR32" s="178">
        <f t="shared" si="3"/>
        <v>0</v>
      </c>
      <c r="AS32" s="177"/>
      <c r="AT32" s="177"/>
      <c r="AU32" s="177"/>
      <c r="AV32" s="177"/>
      <c r="AW32" s="177"/>
      <c r="AX32" s="177"/>
      <c r="AY32" s="177"/>
      <c r="AZ32" s="177"/>
      <c r="BA32" s="177"/>
      <c r="BB32" s="178">
        <f t="shared" si="4"/>
        <v>0</v>
      </c>
      <c r="BC32" s="177"/>
      <c r="BD32" s="177"/>
      <c r="BE32" s="177"/>
      <c r="BF32" s="177"/>
      <c r="BG32" s="177"/>
      <c r="BH32" s="177"/>
      <c r="BI32" s="177"/>
      <c r="BJ32" s="177"/>
      <c r="BK32" s="177"/>
      <c r="BL32" s="178">
        <f t="shared" si="5"/>
        <v>0</v>
      </c>
      <c r="BM32" s="177"/>
      <c r="BN32" s="177"/>
      <c r="BO32" s="177"/>
      <c r="BP32" s="177"/>
      <c r="BQ32" s="177"/>
      <c r="BR32" s="177"/>
      <c r="BS32" s="177"/>
      <c r="BT32" s="177"/>
      <c r="BU32" s="177"/>
      <c r="BV32" s="178">
        <f t="shared" si="6"/>
        <v>0</v>
      </c>
      <c r="BW32" s="177"/>
      <c r="BX32" s="177"/>
      <c r="BY32" s="177"/>
      <c r="BZ32" s="177"/>
      <c r="CA32" s="177"/>
      <c r="CB32" s="177"/>
      <c r="CC32" s="177"/>
      <c r="CD32" s="177"/>
      <c r="CE32" s="179"/>
      <c r="CF32" s="180">
        <f t="shared" si="7"/>
        <v>0</v>
      </c>
      <c r="CG32" s="170"/>
      <c r="CH32" s="181" t="s">
        <v>3071</v>
      </c>
      <c r="CI32" s="170"/>
      <c r="CJ32" s="181"/>
      <c r="CK32" s="172"/>
      <c r="CL32" s="44"/>
      <c r="CM32" s="174" t="s">
        <v>317</v>
      </c>
      <c r="CN32" s="175" t="s">
        <v>31</v>
      </c>
      <c r="CO32" s="176">
        <v>3</v>
      </c>
      <c r="CP32" s="177" t="s">
        <v>3072</v>
      </c>
      <c r="CQ32" s="177" t="s">
        <v>3073</v>
      </c>
      <c r="CR32" s="177" t="s">
        <v>3074</v>
      </c>
      <c r="CS32" s="177" t="s">
        <v>3075</v>
      </c>
      <c r="CT32" s="177" t="s">
        <v>3076</v>
      </c>
      <c r="CU32" s="177" t="s">
        <v>3077</v>
      </c>
      <c r="CV32" s="177" t="s">
        <v>3078</v>
      </c>
      <c r="CW32" s="177" t="s">
        <v>3079</v>
      </c>
      <c r="CX32" s="177" t="s">
        <v>3080</v>
      </c>
      <c r="CY32" s="178" t="s">
        <v>3081</v>
      </c>
      <c r="CZ32" s="177" t="s">
        <v>3072</v>
      </c>
      <c r="DA32" s="177" t="s">
        <v>3073</v>
      </c>
      <c r="DB32" s="177" t="s">
        <v>3074</v>
      </c>
      <c r="DC32" s="177" t="s">
        <v>3075</v>
      </c>
      <c r="DD32" s="177" t="s">
        <v>3076</v>
      </c>
      <c r="DE32" s="177" t="s">
        <v>3077</v>
      </c>
      <c r="DF32" s="177" t="s">
        <v>3078</v>
      </c>
      <c r="DG32" s="177" t="s">
        <v>3079</v>
      </c>
      <c r="DH32" s="177" t="s">
        <v>3080</v>
      </c>
      <c r="DI32" s="178" t="s">
        <v>3081</v>
      </c>
      <c r="DJ32" s="177" t="s">
        <v>3072</v>
      </c>
      <c r="DK32" s="177" t="s">
        <v>3073</v>
      </c>
      <c r="DL32" s="177" t="s">
        <v>3074</v>
      </c>
      <c r="DM32" s="177" t="s">
        <v>3075</v>
      </c>
      <c r="DN32" s="177" t="s">
        <v>3076</v>
      </c>
      <c r="DO32" s="177" t="s">
        <v>3077</v>
      </c>
      <c r="DP32" s="177" t="s">
        <v>3078</v>
      </c>
      <c r="DQ32" s="177" t="s">
        <v>3079</v>
      </c>
      <c r="DR32" s="177" t="s">
        <v>3080</v>
      </c>
      <c r="DS32" s="178" t="s">
        <v>3081</v>
      </c>
      <c r="DT32" s="177" t="s">
        <v>3072</v>
      </c>
      <c r="DU32" s="177" t="s">
        <v>3073</v>
      </c>
      <c r="DV32" s="177" t="s">
        <v>3074</v>
      </c>
      <c r="DW32" s="177" t="s">
        <v>3075</v>
      </c>
      <c r="DX32" s="177" t="s">
        <v>3076</v>
      </c>
      <c r="DY32" s="177" t="s">
        <v>3077</v>
      </c>
      <c r="DZ32" s="177" t="s">
        <v>3078</v>
      </c>
      <c r="EA32" s="177" t="s">
        <v>3079</v>
      </c>
      <c r="EB32" s="177" t="s">
        <v>3080</v>
      </c>
      <c r="EC32" s="178" t="s">
        <v>3081</v>
      </c>
      <c r="ED32" s="177" t="s">
        <v>3072</v>
      </c>
      <c r="EE32" s="177" t="s">
        <v>3073</v>
      </c>
      <c r="EF32" s="177" t="s">
        <v>3074</v>
      </c>
      <c r="EG32" s="177" t="s">
        <v>3075</v>
      </c>
      <c r="EH32" s="177" t="s">
        <v>3076</v>
      </c>
      <c r="EI32" s="177" t="s">
        <v>3077</v>
      </c>
      <c r="EJ32" s="177" t="s">
        <v>3078</v>
      </c>
      <c r="EK32" s="177" t="s">
        <v>3079</v>
      </c>
      <c r="EL32" s="177" t="s">
        <v>3080</v>
      </c>
      <c r="EM32" s="178" t="s">
        <v>3081</v>
      </c>
      <c r="EN32" s="177" t="s">
        <v>3072</v>
      </c>
      <c r="EO32" s="177" t="s">
        <v>3073</v>
      </c>
      <c r="EP32" s="177" t="s">
        <v>3074</v>
      </c>
      <c r="EQ32" s="177" t="s">
        <v>3075</v>
      </c>
      <c r="ER32" s="177" t="s">
        <v>3076</v>
      </c>
      <c r="ES32" s="177" t="s">
        <v>3077</v>
      </c>
      <c r="ET32" s="177" t="s">
        <v>3078</v>
      </c>
      <c r="EU32" s="177" t="s">
        <v>3079</v>
      </c>
      <c r="EV32" s="177" t="s">
        <v>3080</v>
      </c>
      <c r="EW32" s="178" t="s">
        <v>3081</v>
      </c>
      <c r="EX32" s="177" t="s">
        <v>3072</v>
      </c>
      <c r="EY32" s="177" t="s">
        <v>3073</v>
      </c>
      <c r="EZ32" s="177" t="s">
        <v>3074</v>
      </c>
      <c r="FA32" s="177" t="s">
        <v>3075</v>
      </c>
      <c r="FB32" s="177" t="s">
        <v>3076</v>
      </c>
      <c r="FC32" s="177" t="s">
        <v>3077</v>
      </c>
      <c r="FD32" s="177" t="s">
        <v>3078</v>
      </c>
      <c r="FE32" s="177" t="s">
        <v>3079</v>
      </c>
      <c r="FF32" s="177" t="s">
        <v>3080</v>
      </c>
      <c r="FG32" s="178" t="s">
        <v>3081</v>
      </c>
      <c r="FH32" s="177" t="s">
        <v>3072</v>
      </c>
      <c r="FI32" s="177" t="s">
        <v>3073</v>
      </c>
      <c r="FJ32" s="177" t="s">
        <v>3074</v>
      </c>
      <c r="FK32" s="177" t="s">
        <v>3075</v>
      </c>
      <c r="FL32" s="177" t="s">
        <v>3076</v>
      </c>
      <c r="FM32" s="177" t="s">
        <v>3077</v>
      </c>
      <c r="FN32" s="177" t="s">
        <v>3078</v>
      </c>
      <c r="FO32" s="177" t="s">
        <v>3079</v>
      </c>
      <c r="FP32" s="177" t="s">
        <v>3080</v>
      </c>
      <c r="FQ32" s="180" t="s">
        <v>3081</v>
      </c>
      <c r="FR32" s="170"/>
      <c r="FS32" s="181" t="s">
        <v>3071</v>
      </c>
      <c r="FT32" s="173"/>
    </row>
    <row r="33" spans="1:176" ht="20.25" hidden="1" customHeight="1" x14ac:dyDescent="0.2">
      <c r="A33" s="183"/>
      <c r="B33" s="174" t="s">
        <v>330</v>
      </c>
      <c r="C33" s="175" t="s">
        <v>31</v>
      </c>
      <c r="D33" s="176">
        <v>3</v>
      </c>
      <c r="E33" s="178">
        <f t="shared" ref="E33:M33" si="64">IFERROR(SUM(E31:E32), 0)</f>
        <v>0</v>
      </c>
      <c r="F33" s="178">
        <f t="shared" si="64"/>
        <v>0</v>
      </c>
      <c r="G33" s="178">
        <f t="shared" si="64"/>
        <v>0</v>
      </c>
      <c r="H33" s="178">
        <f t="shared" si="64"/>
        <v>0</v>
      </c>
      <c r="I33" s="178">
        <f t="shared" si="64"/>
        <v>0</v>
      </c>
      <c r="J33" s="178">
        <f t="shared" si="64"/>
        <v>0</v>
      </c>
      <c r="K33" s="178">
        <f t="shared" si="64"/>
        <v>0</v>
      </c>
      <c r="L33" s="178">
        <f t="shared" si="64"/>
        <v>0</v>
      </c>
      <c r="M33" s="178">
        <f t="shared" si="64"/>
        <v>0</v>
      </c>
      <c r="N33" s="178">
        <f t="shared" si="0"/>
        <v>0</v>
      </c>
      <c r="O33" s="178">
        <f t="shared" ref="O33:W33" si="65">IFERROR(SUM(O31:O32), 0)</f>
        <v>0</v>
      </c>
      <c r="P33" s="178">
        <f t="shared" si="65"/>
        <v>0</v>
      </c>
      <c r="Q33" s="178">
        <f t="shared" si="65"/>
        <v>0</v>
      </c>
      <c r="R33" s="178">
        <f t="shared" si="65"/>
        <v>0</v>
      </c>
      <c r="S33" s="178">
        <f t="shared" si="65"/>
        <v>0</v>
      </c>
      <c r="T33" s="178">
        <f t="shared" si="65"/>
        <v>0</v>
      </c>
      <c r="U33" s="178">
        <f t="shared" si="65"/>
        <v>0</v>
      </c>
      <c r="V33" s="178">
        <f t="shared" si="65"/>
        <v>0</v>
      </c>
      <c r="W33" s="178">
        <f t="shared" si="65"/>
        <v>0</v>
      </c>
      <c r="X33" s="178">
        <f t="shared" si="1"/>
        <v>0</v>
      </c>
      <c r="Y33" s="178">
        <f t="shared" ref="Y33:AG33" si="66">IFERROR(SUM(Y31:Y32), 0)</f>
        <v>0</v>
      </c>
      <c r="Z33" s="178">
        <f t="shared" si="66"/>
        <v>0</v>
      </c>
      <c r="AA33" s="178">
        <f t="shared" si="66"/>
        <v>0</v>
      </c>
      <c r="AB33" s="178">
        <f t="shared" si="66"/>
        <v>0</v>
      </c>
      <c r="AC33" s="178">
        <f t="shared" si="66"/>
        <v>0</v>
      </c>
      <c r="AD33" s="178">
        <f t="shared" si="66"/>
        <v>0</v>
      </c>
      <c r="AE33" s="178">
        <f t="shared" si="66"/>
        <v>0</v>
      </c>
      <c r="AF33" s="178">
        <f t="shared" si="66"/>
        <v>0</v>
      </c>
      <c r="AG33" s="178">
        <f t="shared" si="66"/>
        <v>0</v>
      </c>
      <c r="AH33" s="178">
        <f t="shared" si="2"/>
        <v>0</v>
      </c>
      <c r="AI33" s="178">
        <f t="shared" ref="AI33:AQ33" si="67">IFERROR(SUM(AI31:AI32), 0)</f>
        <v>0</v>
      </c>
      <c r="AJ33" s="178">
        <f t="shared" si="67"/>
        <v>0</v>
      </c>
      <c r="AK33" s="178">
        <f t="shared" si="67"/>
        <v>0</v>
      </c>
      <c r="AL33" s="178">
        <f t="shared" si="67"/>
        <v>0</v>
      </c>
      <c r="AM33" s="178">
        <f t="shared" si="67"/>
        <v>0</v>
      </c>
      <c r="AN33" s="178">
        <f t="shared" si="67"/>
        <v>0</v>
      </c>
      <c r="AO33" s="178">
        <f t="shared" si="67"/>
        <v>0</v>
      </c>
      <c r="AP33" s="178">
        <f t="shared" si="67"/>
        <v>0</v>
      </c>
      <c r="AQ33" s="178">
        <f t="shared" si="67"/>
        <v>0</v>
      </c>
      <c r="AR33" s="178">
        <f t="shared" si="3"/>
        <v>0</v>
      </c>
      <c r="AS33" s="178">
        <f t="shared" ref="AS33:BA33" si="68">IFERROR(SUM(AS31:AS32), 0)</f>
        <v>0</v>
      </c>
      <c r="AT33" s="178">
        <f t="shared" si="68"/>
        <v>0</v>
      </c>
      <c r="AU33" s="178">
        <f t="shared" si="68"/>
        <v>0</v>
      </c>
      <c r="AV33" s="178">
        <f t="shared" si="68"/>
        <v>0</v>
      </c>
      <c r="AW33" s="178">
        <f t="shared" si="68"/>
        <v>0</v>
      </c>
      <c r="AX33" s="178">
        <f t="shared" si="68"/>
        <v>0</v>
      </c>
      <c r="AY33" s="178">
        <f t="shared" si="68"/>
        <v>0</v>
      </c>
      <c r="AZ33" s="178">
        <f t="shared" si="68"/>
        <v>0</v>
      </c>
      <c r="BA33" s="178">
        <f t="shared" si="68"/>
        <v>0</v>
      </c>
      <c r="BB33" s="178">
        <f t="shared" si="4"/>
        <v>0</v>
      </c>
      <c r="BC33" s="178">
        <f t="shared" ref="BC33:BK33" si="69">IFERROR(SUM(BC31:BC32), 0)</f>
        <v>0</v>
      </c>
      <c r="BD33" s="178">
        <f t="shared" si="69"/>
        <v>0</v>
      </c>
      <c r="BE33" s="178">
        <f t="shared" si="69"/>
        <v>0</v>
      </c>
      <c r="BF33" s="178">
        <f t="shared" si="69"/>
        <v>0</v>
      </c>
      <c r="BG33" s="178">
        <f t="shared" si="69"/>
        <v>0</v>
      </c>
      <c r="BH33" s="178">
        <f t="shared" si="69"/>
        <v>0</v>
      </c>
      <c r="BI33" s="178">
        <f t="shared" si="69"/>
        <v>0</v>
      </c>
      <c r="BJ33" s="178">
        <f t="shared" si="69"/>
        <v>0</v>
      </c>
      <c r="BK33" s="178">
        <f t="shared" si="69"/>
        <v>0</v>
      </c>
      <c r="BL33" s="178">
        <f t="shared" si="5"/>
        <v>0</v>
      </c>
      <c r="BM33" s="178">
        <f t="shared" ref="BM33:BU33" si="70">IFERROR(SUM(BM31:BM32), 0)</f>
        <v>0</v>
      </c>
      <c r="BN33" s="178">
        <f t="shared" si="70"/>
        <v>0</v>
      </c>
      <c r="BO33" s="178">
        <f t="shared" si="70"/>
        <v>0</v>
      </c>
      <c r="BP33" s="178">
        <f t="shared" si="70"/>
        <v>0</v>
      </c>
      <c r="BQ33" s="178">
        <f t="shared" si="70"/>
        <v>0</v>
      </c>
      <c r="BR33" s="178">
        <f t="shared" si="70"/>
        <v>0</v>
      </c>
      <c r="BS33" s="178">
        <f t="shared" si="70"/>
        <v>0</v>
      </c>
      <c r="BT33" s="178">
        <f t="shared" si="70"/>
        <v>0</v>
      </c>
      <c r="BU33" s="178">
        <f t="shared" si="70"/>
        <v>0</v>
      </c>
      <c r="BV33" s="178">
        <f t="shared" si="6"/>
        <v>0</v>
      </c>
      <c r="BW33" s="178">
        <f t="shared" ref="BW33:CE33" si="71">IFERROR(SUM(BW31:BW32), 0)</f>
        <v>0</v>
      </c>
      <c r="BX33" s="178">
        <f t="shared" si="71"/>
        <v>0</v>
      </c>
      <c r="BY33" s="178">
        <f t="shared" si="71"/>
        <v>0</v>
      </c>
      <c r="BZ33" s="178">
        <f t="shared" si="71"/>
        <v>0</v>
      </c>
      <c r="CA33" s="178">
        <f t="shared" si="71"/>
        <v>0</v>
      </c>
      <c r="CB33" s="178">
        <f t="shared" si="71"/>
        <v>0</v>
      </c>
      <c r="CC33" s="178">
        <f t="shared" si="71"/>
        <v>0</v>
      </c>
      <c r="CD33" s="178">
        <f t="shared" si="71"/>
        <v>0</v>
      </c>
      <c r="CE33" s="182">
        <f t="shared" si="71"/>
        <v>0</v>
      </c>
      <c r="CF33" s="180">
        <f t="shared" si="7"/>
        <v>0</v>
      </c>
      <c r="CG33" s="170"/>
      <c r="CH33" s="181" t="s">
        <v>3082</v>
      </c>
      <c r="CI33" s="170"/>
      <c r="CJ33" s="181"/>
      <c r="CK33" s="172"/>
      <c r="CL33" s="44"/>
      <c r="CM33" s="174" t="s">
        <v>330</v>
      </c>
      <c r="CN33" s="175" t="s">
        <v>31</v>
      </c>
      <c r="CO33" s="176">
        <v>3</v>
      </c>
      <c r="CP33" s="178" t="s">
        <v>3083</v>
      </c>
      <c r="CQ33" s="178" t="s">
        <v>3084</v>
      </c>
      <c r="CR33" s="178" t="s">
        <v>3085</v>
      </c>
      <c r="CS33" s="178" t="s">
        <v>3086</v>
      </c>
      <c r="CT33" s="178" t="s">
        <v>3087</v>
      </c>
      <c r="CU33" s="178" t="s">
        <v>3088</v>
      </c>
      <c r="CV33" s="178" t="s">
        <v>3089</v>
      </c>
      <c r="CW33" s="178" t="s">
        <v>3090</v>
      </c>
      <c r="CX33" s="178" t="s">
        <v>3091</v>
      </c>
      <c r="CY33" s="178" t="s">
        <v>3092</v>
      </c>
      <c r="CZ33" s="178" t="s">
        <v>3083</v>
      </c>
      <c r="DA33" s="178" t="s">
        <v>3084</v>
      </c>
      <c r="DB33" s="178" t="s">
        <v>3085</v>
      </c>
      <c r="DC33" s="178" t="s">
        <v>3086</v>
      </c>
      <c r="DD33" s="178" t="s">
        <v>3087</v>
      </c>
      <c r="DE33" s="178" t="s">
        <v>3088</v>
      </c>
      <c r="DF33" s="178" t="s">
        <v>3089</v>
      </c>
      <c r="DG33" s="178" t="s">
        <v>3090</v>
      </c>
      <c r="DH33" s="178" t="s">
        <v>3091</v>
      </c>
      <c r="DI33" s="178" t="s">
        <v>3092</v>
      </c>
      <c r="DJ33" s="178" t="s">
        <v>3083</v>
      </c>
      <c r="DK33" s="178" t="s">
        <v>3084</v>
      </c>
      <c r="DL33" s="178" t="s">
        <v>3085</v>
      </c>
      <c r="DM33" s="178" t="s">
        <v>3086</v>
      </c>
      <c r="DN33" s="178" t="s">
        <v>3087</v>
      </c>
      <c r="DO33" s="178" t="s">
        <v>3088</v>
      </c>
      <c r="DP33" s="178" t="s">
        <v>3089</v>
      </c>
      <c r="DQ33" s="178" t="s">
        <v>3090</v>
      </c>
      <c r="DR33" s="178" t="s">
        <v>3091</v>
      </c>
      <c r="DS33" s="178" t="s">
        <v>3092</v>
      </c>
      <c r="DT33" s="178" t="s">
        <v>3083</v>
      </c>
      <c r="DU33" s="178" t="s">
        <v>3084</v>
      </c>
      <c r="DV33" s="178" t="s">
        <v>3085</v>
      </c>
      <c r="DW33" s="178" t="s">
        <v>3086</v>
      </c>
      <c r="DX33" s="178" t="s">
        <v>3087</v>
      </c>
      <c r="DY33" s="178" t="s">
        <v>3088</v>
      </c>
      <c r="DZ33" s="178" t="s">
        <v>3089</v>
      </c>
      <c r="EA33" s="178" t="s">
        <v>3090</v>
      </c>
      <c r="EB33" s="178" t="s">
        <v>3091</v>
      </c>
      <c r="EC33" s="178" t="s">
        <v>3092</v>
      </c>
      <c r="ED33" s="178" t="s">
        <v>3083</v>
      </c>
      <c r="EE33" s="178" t="s">
        <v>3084</v>
      </c>
      <c r="EF33" s="178" t="s">
        <v>3085</v>
      </c>
      <c r="EG33" s="178" t="s">
        <v>3086</v>
      </c>
      <c r="EH33" s="178" t="s">
        <v>3087</v>
      </c>
      <c r="EI33" s="178" t="s">
        <v>3088</v>
      </c>
      <c r="EJ33" s="178" t="s">
        <v>3089</v>
      </c>
      <c r="EK33" s="178" t="s">
        <v>3090</v>
      </c>
      <c r="EL33" s="178" t="s">
        <v>3091</v>
      </c>
      <c r="EM33" s="178" t="s">
        <v>3092</v>
      </c>
      <c r="EN33" s="178" t="s">
        <v>3083</v>
      </c>
      <c r="EO33" s="178" t="s">
        <v>3084</v>
      </c>
      <c r="EP33" s="178" t="s">
        <v>3085</v>
      </c>
      <c r="EQ33" s="178" t="s">
        <v>3086</v>
      </c>
      <c r="ER33" s="178" t="s">
        <v>3087</v>
      </c>
      <c r="ES33" s="178" t="s">
        <v>3088</v>
      </c>
      <c r="ET33" s="178" t="s">
        <v>3089</v>
      </c>
      <c r="EU33" s="178" t="s">
        <v>3090</v>
      </c>
      <c r="EV33" s="178" t="s">
        <v>3091</v>
      </c>
      <c r="EW33" s="178" t="s">
        <v>3092</v>
      </c>
      <c r="EX33" s="178" t="s">
        <v>3083</v>
      </c>
      <c r="EY33" s="178" t="s">
        <v>3084</v>
      </c>
      <c r="EZ33" s="178" t="s">
        <v>3085</v>
      </c>
      <c r="FA33" s="178" t="s">
        <v>3086</v>
      </c>
      <c r="FB33" s="178" t="s">
        <v>3087</v>
      </c>
      <c r="FC33" s="178" t="s">
        <v>3088</v>
      </c>
      <c r="FD33" s="178" t="s">
        <v>3089</v>
      </c>
      <c r="FE33" s="178" t="s">
        <v>3090</v>
      </c>
      <c r="FF33" s="178" t="s">
        <v>3091</v>
      </c>
      <c r="FG33" s="178" t="s">
        <v>3092</v>
      </c>
      <c r="FH33" s="178" t="s">
        <v>3083</v>
      </c>
      <c r="FI33" s="178" t="s">
        <v>3084</v>
      </c>
      <c r="FJ33" s="178" t="s">
        <v>3085</v>
      </c>
      <c r="FK33" s="178" t="s">
        <v>3086</v>
      </c>
      <c r="FL33" s="178" t="s">
        <v>3087</v>
      </c>
      <c r="FM33" s="178" t="s">
        <v>3088</v>
      </c>
      <c r="FN33" s="178" t="s">
        <v>3089</v>
      </c>
      <c r="FO33" s="178" t="s">
        <v>3090</v>
      </c>
      <c r="FP33" s="178" t="s">
        <v>3091</v>
      </c>
      <c r="FQ33" s="180" t="s">
        <v>3092</v>
      </c>
      <c r="FR33" s="170"/>
      <c r="FS33" s="181" t="s">
        <v>3082</v>
      </c>
      <c r="FT33" s="173"/>
    </row>
    <row r="34" spans="1:176" ht="20.25" hidden="1" customHeight="1" x14ac:dyDescent="0.2">
      <c r="A34" s="183"/>
      <c r="B34" s="174" t="s">
        <v>343</v>
      </c>
      <c r="C34" s="175" t="s">
        <v>31</v>
      </c>
      <c r="D34" s="176">
        <v>3</v>
      </c>
      <c r="E34" s="177"/>
      <c r="F34" s="177"/>
      <c r="G34" s="177"/>
      <c r="H34" s="177"/>
      <c r="I34" s="177"/>
      <c r="J34" s="177"/>
      <c r="K34" s="177"/>
      <c r="L34" s="177"/>
      <c r="M34" s="177"/>
      <c r="N34" s="178">
        <f t="shared" si="0"/>
        <v>0</v>
      </c>
      <c r="O34" s="177"/>
      <c r="P34" s="177"/>
      <c r="Q34" s="177"/>
      <c r="R34" s="177"/>
      <c r="S34" s="177"/>
      <c r="T34" s="177"/>
      <c r="U34" s="177"/>
      <c r="V34" s="177"/>
      <c r="W34" s="177"/>
      <c r="X34" s="178">
        <f t="shared" si="1"/>
        <v>0</v>
      </c>
      <c r="Y34" s="177"/>
      <c r="Z34" s="177"/>
      <c r="AA34" s="177"/>
      <c r="AB34" s="177"/>
      <c r="AC34" s="177"/>
      <c r="AD34" s="177"/>
      <c r="AE34" s="177"/>
      <c r="AF34" s="177"/>
      <c r="AG34" s="177"/>
      <c r="AH34" s="178">
        <f t="shared" si="2"/>
        <v>0</v>
      </c>
      <c r="AI34" s="177"/>
      <c r="AJ34" s="177"/>
      <c r="AK34" s="177"/>
      <c r="AL34" s="177"/>
      <c r="AM34" s="177"/>
      <c r="AN34" s="177"/>
      <c r="AO34" s="177"/>
      <c r="AP34" s="177"/>
      <c r="AQ34" s="177"/>
      <c r="AR34" s="178">
        <f t="shared" si="3"/>
        <v>0</v>
      </c>
      <c r="AS34" s="177"/>
      <c r="AT34" s="177"/>
      <c r="AU34" s="177"/>
      <c r="AV34" s="177"/>
      <c r="AW34" s="177"/>
      <c r="AX34" s="177"/>
      <c r="AY34" s="177"/>
      <c r="AZ34" s="177"/>
      <c r="BA34" s="177"/>
      <c r="BB34" s="178">
        <f t="shared" si="4"/>
        <v>0</v>
      </c>
      <c r="BC34" s="177"/>
      <c r="BD34" s="177"/>
      <c r="BE34" s="177"/>
      <c r="BF34" s="177"/>
      <c r="BG34" s="177"/>
      <c r="BH34" s="177"/>
      <c r="BI34" s="177"/>
      <c r="BJ34" s="177"/>
      <c r="BK34" s="177"/>
      <c r="BL34" s="178">
        <f t="shared" si="5"/>
        <v>0</v>
      </c>
      <c r="BM34" s="177"/>
      <c r="BN34" s="177"/>
      <c r="BO34" s="177"/>
      <c r="BP34" s="177"/>
      <c r="BQ34" s="177"/>
      <c r="BR34" s="177"/>
      <c r="BS34" s="177"/>
      <c r="BT34" s="177"/>
      <c r="BU34" s="177"/>
      <c r="BV34" s="178">
        <f t="shared" si="6"/>
        <v>0</v>
      </c>
      <c r="BW34" s="177"/>
      <c r="BX34" s="177"/>
      <c r="BY34" s="177"/>
      <c r="BZ34" s="177"/>
      <c r="CA34" s="177"/>
      <c r="CB34" s="177"/>
      <c r="CC34" s="177"/>
      <c r="CD34" s="177"/>
      <c r="CE34" s="179"/>
      <c r="CF34" s="180">
        <f t="shared" si="7"/>
        <v>0</v>
      </c>
      <c r="CG34" s="170"/>
      <c r="CH34" s="181" t="s">
        <v>3093</v>
      </c>
      <c r="CI34" s="170"/>
      <c r="CJ34" s="181"/>
      <c r="CK34" s="172"/>
      <c r="CL34" s="44"/>
      <c r="CM34" s="174" t="s">
        <v>343</v>
      </c>
      <c r="CN34" s="175" t="s">
        <v>31</v>
      </c>
      <c r="CO34" s="176">
        <v>3</v>
      </c>
      <c r="CP34" s="177" t="s">
        <v>3094</v>
      </c>
      <c r="CQ34" s="177" t="s">
        <v>3095</v>
      </c>
      <c r="CR34" s="177" t="s">
        <v>3096</v>
      </c>
      <c r="CS34" s="177" t="s">
        <v>3097</v>
      </c>
      <c r="CT34" s="177" t="s">
        <v>3098</v>
      </c>
      <c r="CU34" s="177" t="s">
        <v>3099</v>
      </c>
      <c r="CV34" s="177" t="s">
        <v>3100</v>
      </c>
      <c r="CW34" s="177" t="s">
        <v>3101</v>
      </c>
      <c r="CX34" s="177" t="s">
        <v>3102</v>
      </c>
      <c r="CY34" s="178" t="s">
        <v>3103</v>
      </c>
      <c r="CZ34" s="177" t="s">
        <v>3094</v>
      </c>
      <c r="DA34" s="177" t="s">
        <v>3095</v>
      </c>
      <c r="DB34" s="177" t="s">
        <v>3096</v>
      </c>
      <c r="DC34" s="177" t="s">
        <v>3097</v>
      </c>
      <c r="DD34" s="177" t="s">
        <v>3098</v>
      </c>
      <c r="DE34" s="177" t="s">
        <v>3099</v>
      </c>
      <c r="DF34" s="177" t="s">
        <v>3100</v>
      </c>
      <c r="DG34" s="177" t="s">
        <v>3101</v>
      </c>
      <c r="DH34" s="177" t="s">
        <v>3102</v>
      </c>
      <c r="DI34" s="178" t="s">
        <v>3103</v>
      </c>
      <c r="DJ34" s="177" t="s">
        <v>3094</v>
      </c>
      <c r="DK34" s="177" t="s">
        <v>3095</v>
      </c>
      <c r="DL34" s="177" t="s">
        <v>3096</v>
      </c>
      <c r="DM34" s="177" t="s">
        <v>3097</v>
      </c>
      <c r="DN34" s="177" t="s">
        <v>3098</v>
      </c>
      <c r="DO34" s="177" t="s">
        <v>3099</v>
      </c>
      <c r="DP34" s="177" t="s">
        <v>3100</v>
      </c>
      <c r="DQ34" s="177" t="s">
        <v>3101</v>
      </c>
      <c r="DR34" s="177" t="s">
        <v>3102</v>
      </c>
      <c r="DS34" s="178" t="s">
        <v>3103</v>
      </c>
      <c r="DT34" s="177" t="s">
        <v>3094</v>
      </c>
      <c r="DU34" s="177" t="s">
        <v>3095</v>
      </c>
      <c r="DV34" s="177" t="s">
        <v>3096</v>
      </c>
      <c r="DW34" s="177" t="s">
        <v>3097</v>
      </c>
      <c r="DX34" s="177" t="s">
        <v>3098</v>
      </c>
      <c r="DY34" s="177" t="s">
        <v>3099</v>
      </c>
      <c r="DZ34" s="177" t="s">
        <v>3100</v>
      </c>
      <c r="EA34" s="177" t="s">
        <v>3101</v>
      </c>
      <c r="EB34" s="177" t="s">
        <v>3102</v>
      </c>
      <c r="EC34" s="178" t="s">
        <v>3103</v>
      </c>
      <c r="ED34" s="177" t="s">
        <v>3094</v>
      </c>
      <c r="EE34" s="177" t="s">
        <v>3095</v>
      </c>
      <c r="EF34" s="177" t="s">
        <v>3096</v>
      </c>
      <c r="EG34" s="177" t="s">
        <v>3097</v>
      </c>
      <c r="EH34" s="177" t="s">
        <v>3098</v>
      </c>
      <c r="EI34" s="177" t="s">
        <v>3099</v>
      </c>
      <c r="EJ34" s="177" t="s">
        <v>3100</v>
      </c>
      <c r="EK34" s="177" t="s">
        <v>3101</v>
      </c>
      <c r="EL34" s="177" t="s">
        <v>3102</v>
      </c>
      <c r="EM34" s="178" t="s">
        <v>3103</v>
      </c>
      <c r="EN34" s="177" t="s">
        <v>3094</v>
      </c>
      <c r="EO34" s="177" t="s">
        <v>3095</v>
      </c>
      <c r="EP34" s="177" t="s">
        <v>3096</v>
      </c>
      <c r="EQ34" s="177" t="s">
        <v>3097</v>
      </c>
      <c r="ER34" s="177" t="s">
        <v>3098</v>
      </c>
      <c r="ES34" s="177" t="s">
        <v>3099</v>
      </c>
      <c r="ET34" s="177" t="s">
        <v>3100</v>
      </c>
      <c r="EU34" s="177" t="s">
        <v>3101</v>
      </c>
      <c r="EV34" s="177" t="s">
        <v>3102</v>
      </c>
      <c r="EW34" s="178" t="s">
        <v>3103</v>
      </c>
      <c r="EX34" s="177" t="s">
        <v>3094</v>
      </c>
      <c r="EY34" s="177" t="s">
        <v>3095</v>
      </c>
      <c r="EZ34" s="177" t="s">
        <v>3096</v>
      </c>
      <c r="FA34" s="177" t="s">
        <v>3097</v>
      </c>
      <c r="FB34" s="177" t="s">
        <v>3098</v>
      </c>
      <c r="FC34" s="177" t="s">
        <v>3099</v>
      </c>
      <c r="FD34" s="177" t="s">
        <v>3100</v>
      </c>
      <c r="FE34" s="177" t="s">
        <v>3101</v>
      </c>
      <c r="FF34" s="177" t="s">
        <v>3102</v>
      </c>
      <c r="FG34" s="178" t="s">
        <v>3103</v>
      </c>
      <c r="FH34" s="177" t="s">
        <v>3094</v>
      </c>
      <c r="FI34" s="177" t="s">
        <v>3095</v>
      </c>
      <c r="FJ34" s="177" t="s">
        <v>3096</v>
      </c>
      <c r="FK34" s="177" t="s">
        <v>3097</v>
      </c>
      <c r="FL34" s="177" t="s">
        <v>3098</v>
      </c>
      <c r="FM34" s="177" t="s">
        <v>3099</v>
      </c>
      <c r="FN34" s="177" t="s">
        <v>3100</v>
      </c>
      <c r="FO34" s="177" t="s">
        <v>3101</v>
      </c>
      <c r="FP34" s="177" t="s">
        <v>3102</v>
      </c>
      <c r="FQ34" s="180" t="s">
        <v>3103</v>
      </c>
      <c r="FR34" s="170"/>
      <c r="FS34" s="181" t="s">
        <v>3093</v>
      </c>
      <c r="FT34" s="173"/>
    </row>
    <row r="35" spans="1:176" ht="20.25" hidden="1" customHeight="1" x14ac:dyDescent="0.2">
      <c r="A35" s="183"/>
      <c r="B35" s="174" t="s">
        <v>356</v>
      </c>
      <c r="C35" s="175" t="s">
        <v>31</v>
      </c>
      <c r="D35" s="176">
        <v>3</v>
      </c>
      <c r="E35" s="177"/>
      <c r="F35" s="177"/>
      <c r="G35" s="177"/>
      <c r="H35" s="177"/>
      <c r="I35" s="177"/>
      <c r="J35" s="177"/>
      <c r="K35" s="177"/>
      <c r="L35" s="177"/>
      <c r="M35" s="177"/>
      <c r="N35" s="178">
        <f t="shared" si="0"/>
        <v>0</v>
      </c>
      <c r="O35" s="177"/>
      <c r="P35" s="177"/>
      <c r="Q35" s="177"/>
      <c r="R35" s="177"/>
      <c r="S35" s="177"/>
      <c r="T35" s="177"/>
      <c r="U35" s="177"/>
      <c r="V35" s="177"/>
      <c r="W35" s="177"/>
      <c r="X35" s="178">
        <f t="shared" si="1"/>
        <v>0</v>
      </c>
      <c r="Y35" s="177"/>
      <c r="Z35" s="177"/>
      <c r="AA35" s="177"/>
      <c r="AB35" s="177"/>
      <c r="AC35" s="177"/>
      <c r="AD35" s="177"/>
      <c r="AE35" s="177"/>
      <c r="AF35" s="177"/>
      <c r="AG35" s="177"/>
      <c r="AH35" s="178">
        <f t="shared" si="2"/>
        <v>0</v>
      </c>
      <c r="AI35" s="177"/>
      <c r="AJ35" s="177"/>
      <c r="AK35" s="177"/>
      <c r="AL35" s="177"/>
      <c r="AM35" s="177"/>
      <c r="AN35" s="177"/>
      <c r="AO35" s="177"/>
      <c r="AP35" s="177"/>
      <c r="AQ35" s="177"/>
      <c r="AR35" s="178">
        <f t="shared" si="3"/>
        <v>0</v>
      </c>
      <c r="AS35" s="177"/>
      <c r="AT35" s="177"/>
      <c r="AU35" s="177"/>
      <c r="AV35" s="177"/>
      <c r="AW35" s="177"/>
      <c r="AX35" s="177"/>
      <c r="AY35" s="177"/>
      <c r="AZ35" s="177"/>
      <c r="BA35" s="177"/>
      <c r="BB35" s="178">
        <f t="shared" si="4"/>
        <v>0</v>
      </c>
      <c r="BC35" s="177"/>
      <c r="BD35" s="177"/>
      <c r="BE35" s="177"/>
      <c r="BF35" s="177"/>
      <c r="BG35" s="177"/>
      <c r="BH35" s="177"/>
      <c r="BI35" s="177"/>
      <c r="BJ35" s="177"/>
      <c r="BK35" s="177"/>
      <c r="BL35" s="178">
        <f t="shared" si="5"/>
        <v>0</v>
      </c>
      <c r="BM35" s="177"/>
      <c r="BN35" s="177"/>
      <c r="BO35" s="177"/>
      <c r="BP35" s="177"/>
      <c r="BQ35" s="177"/>
      <c r="BR35" s="177"/>
      <c r="BS35" s="177"/>
      <c r="BT35" s="177"/>
      <c r="BU35" s="177"/>
      <c r="BV35" s="178">
        <f t="shared" si="6"/>
        <v>0</v>
      </c>
      <c r="BW35" s="177"/>
      <c r="BX35" s="177"/>
      <c r="BY35" s="177"/>
      <c r="BZ35" s="177"/>
      <c r="CA35" s="177"/>
      <c r="CB35" s="177"/>
      <c r="CC35" s="177"/>
      <c r="CD35" s="177"/>
      <c r="CE35" s="179"/>
      <c r="CF35" s="180">
        <f t="shared" si="7"/>
        <v>0</v>
      </c>
      <c r="CG35" s="170"/>
      <c r="CH35" s="181" t="s">
        <v>3104</v>
      </c>
      <c r="CI35" s="170"/>
      <c r="CJ35" s="181"/>
      <c r="CK35" s="172"/>
      <c r="CL35" s="44"/>
      <c r="CM35" s="174" t="s">
        <v>356</v>
      </c>
      <c r="CN35" s="175" t="s">
        <v>31</v>
      </c>
      <c r="CO35" s="176">
        <v>3</v>
      </c>
      <c r="CP35" s="177" t="s">
        <v>3105</v>
      </c>
      <c r="CQ35" s="177" t="s">
        <v>3106</v>
      </c>
      <c r="CR35" s="177" t="s">
        <v>3107</v>
      </c>
      <c r="CS35" s="177" t="s">
        <v>3108</v>
      </c>
      <c r="CT35" s="177" t="s">
        <v>3109</v>
      </c>
      <c r="CU35" s="177" t="s">
        <v>3110</v>
      </c>
      <c r="CV35" s="177" t="s">
        <v>3111</v>
      </c>
      <c r="CW35" s="177" t="s">
        <v>3112</v>
      </c>
      <c r="CX35" s="177" t="s">
        <v>3113</v>
      </c>
      <c r="CY35" s="178" t="s">
        <v>3114</v>
      </c>
      <c r="CZ35" s="177" t="s">
        <v>3105</v>
      </c>
      <c r="DA35" s="177" t="s">
        <v>3106</v>
      </c>
      <c r="DB35" s="177" t="s">
        <v>3107</v>
      </c>
      <c r="DC35" s="177" t="s">
        <v>3108</v>
      </c>
      <c r="DD35" s="177" t="s">
        <v>3109</v>
      </c>
      <c r="DE35" s="177" t="s">
        <v>3110</v>
      </c>
      <c r="DF35" s="177" t="s">
        <v>3111</v>
      </c>
      <c r="DG35" s="177" t="s">
        <v>3112</v>
      </c>
      <c r="DH35" s="177" t="s">
        <v>3113</v>
      </c>
      <c r="DI35" s="178" t="s">
        <v>3114</v>
      </c>
      <c r="DJ35" s="177" t="s">
        <v>3105</v>
      </c>
      <c r="DK35" s="177" t="s">
        <v>3106</v>
      </c>
      <c r="DL35" s="177" t="s">
        <v>3107</v>
      </c>
      <c r="DM35" s="177" t="s">
        <v>3108</v>
      </c>
      <c r="DN35" s="177" t="s">
        <v>3109</v>
      </c>
      <c r="DO35" s="177" t="s">
        <v>3110</v>
      </c>
      <c r="DP35" s="177" t="s">
        <v>3111</v>
      </c>
      <c r="DQ35" s="177" t="s">
        <v>3112</v>
      </c>
      <c r="DR35" s="177" t="s">
        <v>3113</v>
      </c>
      <c r="DS35" s="178" t="s">
        <v>3114</v>
      </c>
      <c r="DT35" s="177" t="s">
        <v>3105</v>
      </c>
      <c r="DU35" s="177" t="s">
        <v>3106</v>
      </c>
      <c r="DV35" s="177" t="s">
        <v>3107</v>
      </c>
      <c r="DW35" s="177" t="s">
        <v>3108</v>
      </c>
      <c r="DX35" s="177" t="s">
        <v>3109</v>
      </c>
      <c r="DY35" s="177" t="s">
        <v>3110</v>
      </c>
      <c r="DZ35" s="177" t="s">
        <v>3111</v>
      </c>
      <c r="EA35" s="177" t="s">
        <v>3112</v>
      </c>
      <c r="EB35" s="177" t="s">
        <v>3113</v>
      </c>
      <c r="EC35" s="178" t="s">
        <v>3114</v>
      </c>
      <c r="ED35" s="177" t="s">
        <v>3105</v>
      </c>
      <c r="EE35" s="177" t="s">
        <v>3106</v>
      </c>
      <c r="EF35" s="177" t="s">
        <v>3107</v>
      </c>
      <c r="EG35" s="177" t="s">
        <v>3108</v>
      </c>
      <c r="EH35" s="177" t="s">
        <v>3109</v>
      </c>
      <c r="EI35" s="177" t="s">
        <v>3110</v>
      </c>
      <c r="EJ35" s="177" t="s">
        <v>3111</v>
      </c>
      <c r="EK35" s="177" t="s">
        <v>3112</v>
      </c>
      <c r="EL35" s="177" t="s">
        <v>3113</v>
      </c>
      <c r="EM35" s="178" t="s">
        <v>3114</v>
      </c>
      <c r="EN35" s="177" t="s">
        <v>3105</v>
      </c>
      <c r="EO35" s="177" t="s">
        <v>3106</v>
      </c>
      <c r="EP35" s="177" t="s">
        <v>3107</v>
      </c>
      <c r="EQ35" s="177" t="s">
        <v>3108</v>
      </c>
      <c r="ER35" s="177" t="s">
        <v>3109</v>
      </c>
      <c r="ES35" s="177" t="s">
        <v>3110</v>
      </c>
      <c r="ET35" s="177" t="s">
        <v>3111</v>
      </c>
      <c r="EU35" s="177" t="s">
        <v>3112</v>
      </c>
      <c r="EV35" s="177" t="s">
        <v>3113</v>
      </c>
      <c r="EW35" s="178" t="s">
        <v>3114</v>
      </c>
      <c r="EX35" s="177" t="s">
        <v>3105</v>
      </c>
      <c r="EY35" s="177" t="s">
        <v>3106</v>
      </c>
      <c r="EZ35" s="177" t="s">
        <v>3107</v>
      </c>
      <c r="FA35" s="177" t="s">
        <v>3108</v>
      </c>
      <c r="FB35" s="177" t="s">
        <v>3109</v>
      </c>
      <c r="FC35" s="177" t="s">
        <v>3110</v>
      </c>
      <c r="FD35" s="177" t="s">
        <v>3111</v>
      </c>
      <c r="FE35" s="177" t="s">
        <v>3112</v>
      </c>
      <c r="FF35" s="177" t="s">
        <v>3113</v>
      </c>
      <c r="FG35" s="178" t="s">
        <v>3114</v>
      </c>
      <c r="FH35" s="177" t="s">
        <v>3105</v>
      </c>
      <c r="FI35" s="177" t="s">
        <v>3106</v>
      </c>
      <c r="FJ35" s="177" t="s">
        <v>3107</v>
      </c>
      <c r="FK35" s="177" t="s">
        <v>3108</v>
      </c>
      <c r="FL35" s="177" t="s">
        <v>3109</v>
      </c>
      <c r="FM35" s="177" t="s">
        <v>3110</v>
      </c>
      <c r="FN35" s="177" t="s">
        <v>3111</v>
      </c>
      <c r="FO35" s="177" t="s">
        <v>3112</v>
      </c>
      <c r="FP35" s="177" t="s">
        <v>3113</v>
      </c>
      <c r="FQ35" s="180" t="s">
        <v>3114</v>
      </c>
      <c r="FR35" s="170"/>
      <c r="FS35" s="181" t="s">
        <v>3104</v>
      </c>
      <c r="FT35" s="173"/>
    </row>
    <row r="36" spans="1:176" ht="20.25" hidden="1" customHeight="1" x14ac:dyDescent="0.2">
      <c r="A36" s="183"/>
      <c r="B36" s="174" t="s">
        <v>369</v>
      </c>
      <c r="C36" s="175" t="s">
        <v>31</v>
      </c>
      <c r="D36" s="176">
        <v>3</v>
      </c>
      <c r="E36" s="178">
        <f t="shared" ref="E36:M36" si="72">IFERROR(SUM(E34:E35), 0)</f>
        <v>0</v>
      </c>
      <c r="F36" s="178">
        <f t="shared" si="72"/>
        <v>0</v>
      </c>
      <c r="G36" s="178">
        <f t="shared" si="72"/>
        <v>0</v>
      </c>
      <c r="H36" s="178">
        <f t="shared" si="72"/>
        <v>0</v>
      </c>
      <c r="I36" s="178">
        <f t="shared" si="72"/>
        <v>0</v>
      </c>
      <c r="J36" s="178">
        <f t="shared" si="72"/>
        <v>0</v>
      </c>
      <c r="K36" s="178">
        <f t="shared" si="72"/>
        <v>0</v>
      </c>
      <c r="L36" s="178">
        <f t="shared" si="72"/>
        <v>0</v>
      </c>
      <c r="M36" s="178">
        <f t="shared" si="72"/>
        <v>0</v>
      </c>
      <c r="N36" s="178">
        <f t="shared" si="0"/>
        <v>0</v>
      </c>
      <c r="O36" s="178">
        <f t="shared" ref="O36:W36" si="73">IFERROR(SUM(O34:O35), 0)</f>
        <v>0</v>
      </c>
      <c r="P36" s="178">
        <f t="shared" si="73"/>
        <v>0</v>
      </c>
      <c r="Q36" s="178">
        <f t="shared" si="73"/>
        <v>0</v>
      </c>
      <c r="R36" s="178">
        <f t="shared" si="73"/>
        <v>0</v>
      </c>
      <c r="S36" s="178">
        <f t="shared" si="73"/>
        <v>0</v>
      </c>
      <c r="T36" s="178">
        <f t="shared" si="73"/>
        <v>0</v>
      </c>
      <c r="U36" s="178">
        <f t="shared" si="73"/>
        <v>0</v>
      </c>
      <c r="V36" s="178">
        <f t="shared" si="73"/>
        <v>0</v>
      </c>
      <c r="W36" s="178">
        <f t="shared" si="73"/>
        <v>0</v>
      </c>
      <c r="X36" s="178">
        <f t="shared" si="1"/>
        <v>0</v>
      </c>
      <c r="Y36" s="178">
        <f t="shared" ref="Y36:AG36" si="74">IFERROR(SUM(Y34:Y35), 0)</f>
        <v>0</v>
      </c>
      <c r="Z36" s="178">
        <f t="shared" si="74"/>
        <v>0</v>
      </c>
      <c r="AA36" s="178">
        <f t="shared" si="74"/>
        <v>0</v>
      </c>
      <c r="AB36" s="178">
        <f t="shared" si="74"/>
        <v>0</v>
      </c>
      <c r="AC36" s="178">
        <f t="shared" si="74"/>
        <v>0</v>
      </c>
      <c r="AD36" s="178">
        <f t="shared" si="74"/>
        <v>0</v>
      </c>
      <c r="AE36" s="178">
        <f t="shared" si="74"/>
        <v>0</v>
      </c>
      <c r="AF36" s="178">
        <f t="shared" si="74"/>
        <v>0</v>
      </c>
      <c r="AG36" s="178">
        <f t="shared" si="74"/>
        <v>0</v>
      </c>
      <c r="AH36" s="178">
        <f t="shared" si="2"/>
        <v>0</v>
      </c>
      <c r="AI36" s="178">
        <f t="shared" ref="AI36:AQ36" si="75">IFERROR(SUM(AI34:AI35), 0)</f>
        <v>0</v>
      </c>
      <c r="AJ36" s="178">
        <f t="shared" si="75"/>
        <v>0</v>
      </c>
      <c r="AK36" s="178">
        <f t="shared" si="75"/>
        <v>0</v>
      </c>
      <c r="AL36" s="178">
        <f t="shared" si="75"/>
        <v>0</v>
      </c>
      <c r="AM36" s="178">
        <f t="shared" si="75"/>
        <v>0</v>
      </c>
      <c r="AN36" s="178">
        <f t="shared" si="75"/>
        <v>0</v>
      </c>
      <c r="AO36" s="178">
        <f t="shared" si="75"/>
        <v>0</v>
      </c>
      <c r="AP36" s="178">
        <f t="shared" si="75"/>
        <v>0</v>
      </c>
      <c r="AQ36" s="178">
        <f t="shared" si="75"/>
        <v>0</v>
      </c>
      <c r="AR36" s="178">
        <f t="shared" si="3"/>
        <v>0</v>
      </c>
      <c r="AS36" s="178">
        <f t="shared" ref="AS36:BA36" si="76">IFERROR(SUM(AS34:AS35), 0)</f>
        <v>0</v>
      </c>
      <c r="AT36" s="178">
        <f t="shared" si="76"/>
        <v>0</v>
      </c>
      <c r="AU36" s="178">
        <f t="shared" si="76"/>
        <v>0</v>
      </c>
      <c r="AV36" s="178">
        <f t="shared" si="76"/>
        <v>0</v>
      </c>
      <c r="AW36" s="178">
        <f t="shared" si="76"/>
        <v>0</v>
      </c>
      <c r="AX36" s="178">
        <f t="shared" si="76"/>
        <v>0</v>
      </c>
      <c r="AY36" s="178">
        <f t="shared" si="76"/>
        <v>0</v>
      </c>
      <c r="AZ36" s="178">
        <f t="shared" si="76"/>
        <v>0</v>
      </c>
      <c r="BA36" s="178">
        <f t="shared" si="76"/>
        <v>0</v>
      </c>
      <c r="BB36" s="178">
        <f t="shared" si="4"/>
        <v>0</v>
      </c>
      <c r="BC36" s="178">
        <f t="shared" ref="BC36:BK36" si="77">IFERROR(SUM(BC34:BC35), 0)</f>
        <v>0</v>
      </c>
      <c r="BD36" s="178">
        <f t="shared" si="77"/>
        <v>0</v>
      </c>
      <c r="BE36" s="178">
        <f t="shared" si="77"/>
        <v>0</v>
      </c>
      <c r="BF36" s="178">
        <f t="shared" si="77"/>
        <v>0</v>
      </c>
      <c r="BG36" s="178">
        <f t="shared" si="77"/>
        <v>0</v>
      </c>
      <c r="BH36" s="178">
        <f t="shared" si="77"/>
        <v>0</v>
      </c>
      <c r="BI36" s="178">
        <f t="shared" si="77"/>
        <v>0</v>
      </c>
      <c r="BJ36" s="178">
        <f t="shared" si="77"/>
        <v>0</v>
      </c>
      <c r="BK36" s="178">
        <f t="shared" si="77"/>
        <v>0</v>
      </c>
      <c r="BL36" s="178">
        <f t="shared" si="5"/>
        <v>0</v>
      </c>
      <c r="BM36" s="178">
        <f t="shared" ref="BM36:BU36" si="78">IFERROR(SUM(BM34:BM35), 0)</f>
        <v>0</v>
      </c>
      <c r="BN36" s="178">
        <f t="shared" si="78"/>
        <v>0</v>
      </c>
      <c r="BO36" s="178">
        <f t="shared" si="78"/>
        <v>0</v>
      </c>
      <c r="BP36" s="178">
        <f t="shared" si="78"/>
        <v>0</v>
      </c>
      <c r="BQ36" s="178">
        <f t="shared" si="78"/>
        <v>0</v>
      </c>
      <c r="BR36" s="178">
        <f t="shared" si="78"/>
        <v>0</v>
      </c>
      <c r="BS36" s="178">
        <f t="shared" si="78"/>
        <v>0</v>
      </c>
      <c r="BT36" s="178">
        <f t="shared" si="78"/>
        <v>0</v>
      </c>
      <c r="BU36" s="178">
        <f t="shared" si="78"/>
        <v>0</v>
      </c>
      <c r="BV36" s="178">
        <f t="shared" si="6"/>
        <v>0</v>
      </c>
      <c r="BW36" s="178">
        <f t="shared" ref="BW36:CE36" si="79">IFERROR(SUM(BW34:BW35), 0)</f>
        <v>0</v>
      </c>
      <c r="BX36" s="178">
        <f t="shared" si="79"/>
        <v>0</v>
      </c>
      <c r="BY36" s="178">
        <f t="shared" si="79"/>
        <v>0</v>
      </c>
      <c r="BZ36" s="178">
        <f t="shared" si="79"/>
        <v>0</v>
      </c>
      <c r="CA36" s="178">
        <f t="shared" si="79"/>
        <v>0</v>
      </c>
      <c r="CB36" s="178">
        <f t="shared" si="79"/>
        <v>0</v>
      </c>
      <c r="CC36" s="178">
        <f t="shared" si="79"/>
        <v>0</v>
      </c>
      <c r="CD36" s="178">
        <f t="shared" si="79"/>
        <v>0</v>
      </c>
      <c r="CE36" s="182">
        <f t="shared" si="79"/>
        <v>0</v>
      </c>
      <c r="CF36" s="180">
        <f t="shared" si="7"/>
        <v>0</v>
      </c>
      <c r="CG36" s="170"/>
      <c r="CH36" s="181" t="s">
        <v>3115</v>
      </c>
      <c r="CI36" s="170"/>
      <c r="CJ36" s="181"/>
      <c r="CK36" s="172"/>
      <c r="CL36" s="44"/>
      <c r="CM36" s="174" t="s">
        <v>369</v>
      </c>
      <c r="CN36" s="175" t="s">
        <v>31</v>
      </c>
      <c r="CO36" s="176">
        <v>3</v>
      </c>
      <c r="CP36" s="178" t="s">
        <v>3116</v>
      </c>
      <c r="CQ36" s="178" t="s">
        <v>3117</v>
      </c>
      <c r="CR36" s="178" t="s">
        <v>3118</v>
      </c>
      <c r="CS36" s="178" t="s">
        <v>3119</v>
      </c>
      <c r="CT36" s="178" t="s">
        <v>3120</v>
      </c>
      <c r="CU36" s="178" t="s">
        <v>3121</v>
      </c>
      <c r="CV36" s="178" t="s">
        <v>3122</v>
      </c>
      <c r="CW36" s="178" t="s">
        <v>3123</v>
      </c>
      <c r="CX36" s="178" t="s">
        <v>3124</v>
      </c>
      <c r="CY36" s="178" t="s">
        <v>3125</v>
      </c>
      <c r="CZ36" s="178" t="s">
        <v>3116</v>
      </c>
      <c r="DA36" s="178" t="s">
        <v>3117</v>
      </c>
      <c r="DB36" s="178" t="s">
        <v>3118</v>
      </c>
      <c r="DC36" s="178" t="s">
        <v>3119</v>
      </c>
      <c r="DD36" s="178" t="s">
        <v>3120</v>
      </c>
      <c r="DE36" s="178" t="s">
        <v>3121</v>
      </c>
      <c r="DF36" s="178" t="s">
        <v>3122</v>
      </c>
      <c r="DG36" s="178" t="s">
        <v>3123</v>
      </c>
      <c r="DH36" s="178" t="s">
        <v>3124</v>
      </c>
      <c r="DI36" s="178" t="s">
        <v>3125</v>
      </c>
      <c r="DJ36" s="178" t="s">
        <v>3116</v>
      </c>
      <c r="DK36" s="178" t="s">
        <v>3117</v>
      </c>
      <c r="DL36" s="178" t="s">
        <v>3118</v>
      </c>
      <c r="DM36" s="178" t="s">
        <v>3119</v>
      </c>
      <c r="DN36" s="178" t="s">
        <v>3120</v>
      </c>
      <c r="DO36" s="178" t="s">
        <v>3121</v>
      </c>
      <c r="DP36" s="178" t="s">
        <v>3122</v>
      </c>
      <c r="DQ36" s="178" t="s">
        <v>3123</v>
      </c>
      <c r="DR36" s="178" t="s">
        <v>3124</v>
      </c>
      <c r="DS36" s="178" t="s">
        <v>3125</v>
      </c>
      <c r="DT36" s="178" t="s">
        <v>3116</v>
      </c>
      <c r="DU36" s="178" t="s">
        <v>3117</v>
      </c>
      <c r="DV36" s="178" t="s">
        <v>3118</v>
      </c>
      <c r="DW36" s="178" t="s">
        <v>3119</v>
      </c>
      <c r="DX36" s="178" t="s">
        <v>3120</v>
      </c>
      <c r="DY36" s="178" t="s">
        <v>3121</v>
      </c>
      <c r="DZ36" s="178" t="s">
        <v>3122</v>
      </c>
      <c r="EA36" s="178" t="s">
        <v>3123</v>
      </c>
      <c r="EB36" s="178" t="s">
        <v>3124</v>
      </c>
      <c r="EC36" s="178" t="s">
        <v>3125</v>
      </c>
      <c r="ED36" s="178" t="s">
        <v>3116</v>
      </c>
      <c r="EE36" s="178" t="s">
        <v>3117</v>
      </c>
      <c r="EF36" s="178" t="s">
        <v>3118</v>
      </c>
      <c r="EG36" s="178" t="s">
        <v>3119</v>
      </c>
      <c r="EH36" s="178" t="s">
        <v>3120</v>
      </c>
      <c r="EI36" s="178" t="s">
        <v>3121</v>
      </c>
      <c r="EJ36" s="178" t="s">
        <v>3122</v>
      </c>
      <c r="EK36" s="178" t="s">
        <v>3123</v>
      </c>
      <c r="EL36" s="178" t="s">
        <v>3124</v>
      </c>
      <c r="EM36" s="178" t="s">
        <v>3125</v>
      </c>
      <c r="EN36" s="178" t="s">
        <v>3116</v>
      </c>
      <c r="EO36" s="178" t="s">
        <v>3117</v>
      </c>
      <c r="EP36" s="178" t="s">
        <v>3118</v>
      </c>
      <c r="EQ36" s="178" t="s">
        <v>3119</v>
      </c>
      <c r="ER36" s="178" t="s">
        <v>3120</v>
      </c>
      <c r="ES36" s="178" t="s">
        <v>3121</v>
      </c>
      <c r="ET36" s="178" t="s">
        <v>3122</v>
      </c>
      <c r="EU36" s="178" t="s">
        <v>3123</v>
      </c>
      <c r="EV36" s="178" t="s">
        <v>3124</v>
      </c>
      <c r="EW36" s="178" t="s">
        <v>3125</v>
      </c>
      <c r="EX36" s="178" t="s">
        <v>3116</v>
      </c>
      <c r="EY36" s="178" t="s">
        <v>3117</v>
      </c>
      <c r="EZ36" s="178" t="s">
        <v>3118</v>
      </c>
      <c r="FA36" s="178" t="s">
        <v>3119</v>
      </c>
      <c r="FB36" s="178" t="s">
        <v>3120</v>
      </c>
      <c r="FC36" s="178" t="s">
        <v>3121</v>
      </c>
      <c r="FD36" s="178" t="s">
        <v>3122</v>
      </c>
      <c r="FE36" s="178" t="s">
        <v>3123</v>
      </c>
      <c r="FF36" s="178" t="s">
        <v>3124</v>
      </c>
      <c r="FG36" s="178" t="s">
        <v>3125</v>
      </c>
      <c r="FH36" s="178" t="s">
        <v>3116</v>
      </c>
      <c r="FI36" s="178" t="s">
        <v>3117</v>
      </c>
      <c r="FJ36" s="178" t="s">
        <v>3118</v>
      </c>
      <c r="FK36" s="178" t="s">
        <v>3119</v>
      </c>
      <c r="FL36" s="178" t="s">
        <v>3120</v>
      </c>
      <c r="FM36" s="178" t="s">
        <v>3121</v>
      </c>
      <c r="FN36" s="178" t="s">
        <v>3122</v>
      </c>
      <c r="FO36" s="178" t="s">
        <v>3123</v>
      </c>
      <c r="FP36" s="178" t="s">
        <v>3124</v>
      </c>
      <c r="FQ36" s="180" t="s">
        <v>3125</v>
      </c>
      <c r="FR36" s="170"/>
      <c r="FS36" s="181" t="s">
        <v>3115</v>
      </c>
      <c r="FT36" s="173"/>
    </row>
    <row r="37" spans="1:176" ht="20.25" hidden="1" customHeight="1" x14ac:dyDescent="0.2">
      <c r="A37" s="183"/>
      <c r="B37" s="174" t="s">
        <v>382</v>
      </c>
      <c r="C37" s="175" t="s">
        <v>31</v>
      </c>
      <c r="D37" s="176">
        <v>3</v>
      </c>
      <c r="E37" s="177"/>
      <c r="F37" s="177"/>
      <c r="G37" s="177"/>
      <c r="H37" s="177"/>
      <c r="I37" s="177"/>
      <c r="J37" s="177"/>
      <c r="K37" s="177"/>
      <c r="L37" s="177"/>
      <c r="M37" s="177"/>
      <c r="N37" s="178">
        <f t="shared" si="0"/>
        <v>0</v>
      </c>
      <c r="O37" s="177"/>
      <c r="P37" s="177"/>
      <c r="Q37" s="177"/>
      <c r="R37" s="177"/>
      <c r="S37" s="177"/>
      <c r="T37" s="177"/>
      <c r="U37" s="177"/>
      <c r="V37" s="177"/>
      <c r="W37" s="177"/>
      <c r="X37" s="178">
        <f t="shared" si="1"/>
        <v>0</v>
      </c>
      <c r="Y37" s="177"/>
      <c r="Z37" s="177"/>
      <c r="AA37" s="177"/>
      <c r="AB37" s="177"/>
      <c r="AC37" s="177"/>
      <c r="AD37" s="177"/>
      <c r="AE37" s="177"/>
      <c r="AF37" s="177"/>
      <c r="AG37" s="177"/>
      <c r="AH37" s="178">
        <f t="shared" si="2"/>
        <v>0</v>
      </c>
      <c r="AI37" s="177"/>
      <c r="AJ37" s="177"/>
      <c r="AK37" s="177"/>
      <c r="AL37" s="177"/>
      <c r="AM37" s="177"/>
      <c r="AN37" s="177"/>
      <c r="AO37" s="177"/>
      <c r="AP37" s="177"/>
      <c r="AQ37" s="177"/>
      <c r="AR37" s="178">
        <f t="shared" si="3"/>
        <v>0</v>
      </c>
      <c r="AS37" s="177"/>
      <c r="AT37" s="177"/>
      <c r="AU37" s="177"/>
      <c r="AV37" s="177"/>
      <c r="AW37" s="177"/>
      <c r="AX37" s="177"/>
      <c r="AY37" s="177"/>
      <c r="AZ37" s="177"/>
      <c r="BA37" s="177"/>
      <c r="BB37" s="178">
        <f t="shared" si="4"/>
        <v>0</v>
      </c>
      <c r="BC37" s="177"/>
      <c r="BD37" s="177"/>
      <c r="BE37" s="177"/>
      <c r="BF37" s="177"/>
      <c r="BG37" s="177"/>
      <c r="BH37" s="177"/>
      <c r="BI37" s="177"/>
      <c r="BJ37" s="177"/>
      <c r="BK37" s="177"/>
      <c r="BL37" s="178">
        <f t="shared" si="5"/>
        <v>0</v>
      </c>
      <c r="BM37" s="177"/>
      <c r="BN37" s="177"/>
      <c r="BO37" s="177"/>
      <c r="BP37" s="177"/>
      <c r="BQ37" s="177"/>
      <c r="BR37" s="177"/>
      <c r="BS37" s="177"/>
      <c r="BT37" s="177"/>
      <c r="BU37" s="177"/>
      <c r="BV37" s="178">
        <f t="shared" si="6"/>
        <v>0</v>
      </c>
      <c r="BW37" s="177"/>
      <c r="BX37" s="177"/>
      <c r="BY37" s="177"/>
      <c r="BZ37" s="177"/>
      <c r="CA37" s="177"/>
      <c r="CB37" s="177"/>
      <c r="CC37" s="177"/>
      <c r="CD37" s="177"/>
      <c r="CE37" s="179"/>
      <c r="CF37" s="180">
        <f t="shared" si="7"/>
        <v>0</v>
      </c>
      <c r="CG37" s="170"/>
      <c r="CH37" s="181" t="s">
        <v>3126</v>
      </c>
      <c r="CI37" s="170"/>
      <c r="CJ37" s="181"/>
      <c r="CK37" s="172"/>
      <c r="CL37" s="44"/>
      <c r="CM37" s="174" t="s">
        <v>382</v>
      </c>
      <c r="CN37" s="175" t="s">
        <v>31</v>
      </c>
      <c r="CO37" s="176">
        <v>3</v>
      </c>
      <c r="CP37" s="177" t="s">
        <v>3127</v>
      </c>
      <c r="CQ37" s="177" t="s">
        <v>3128</v>
      </c>
      <c r="CR37" s="177" t="s">
        <v>3129</v>
      </c>
      <c r="CS37" s="177" t="s">
        <v>3130</v>
      </c>
      <c r="CT37" s="177" t="s">
        <v>3131</v>
      </c>
      <c r="CU37" s="177" t="s">
        <v>3132</v>
      </c>
      <c r="CV37" s="177" t="s">
        <v>3133</v>
      </c>
      <c r="CW37" s="177" t="s">
        <v>3134</v>
      </c>
      <c r="CX37" s="177" t="s">
        <v>3135</v>
      </c>
      <c r="CY37" s="178" t="s">
        <v>3136</v>
      </c>
      <c r="CZ37" s="177" t="s">
        <v>3127</v>
      </c>
      <c r="DA37" s="177" t="s">
        <v>3128</v>
      </c>
      <c r="DB37" s="177" t="s">
        <v>3129</v>
      </c>
      <c r="DC37" s="177" t="s">
        <v>3130</v>
      </c>
      <c r="DD37" s="177" t="s">
        <v>3131</v>
      </c>
      <c r="DE37" s="177" t="s">
        <v>3132</v>
      </c>
      <c r="DF37" s="177" t="s">
        <v>3133</v>
      </c>
      <c r="DG37" s="177" t="s">
        <v>3134</v>
      </c>
      <c r="DH37" s="177" t="s">
        <v>3135</v>
      </c>
      <c r="DI37" s="178" t="s">
        <v>3136</v>
      </c>
      <c r="DJ37" s="177" t="s">
        <v>3127</v>
      </c>
      <c r="DK37" s="177" t="s">
        <v>3128</v>
      </c>
      <c r="DL37" s="177" t="s">
        <v>3129</v>
      </c>
      <c r="DM37" s="177" t="s">
        <v>3130</v>
      </c>
      <c r="DN37" s="177" t="s">
        <v>3131</v>
      </c>
      <c r="DO37" s="177" t="s">
        <v>3132</v>
      </c>
      <c r="DP37" s="177" t="s">
        <v>3133</v>
      </c>
      <c r="DQ37" s="177" t="s">
        <v>3134</v>
      </c>
      <c r="DR37" s="177" t="s">
        <v>3135</v>
      </c>
      <c r="DS37" s="178" t="s">
        <v>3136</v>
      </c>
      <c r="DT37" s="177" t="s">
        <v>3127</v>
      </c>
      <c r="DU37" s="177" t="s">
        <v>3128</v>
      </c>
      <c r="DV37" s="177" t="s">
        <v>3129</v>
      </c>
      <c r="DW37" s="177" t="s">
        <v>3130</v>
      </c>
      <c r="DX37" s="177" t="s">
        <v>3131</v>
      </c>
      <c r="DY37" s="177" t="s">
        <v>3132</v>
      </c>
      <c r="DZ37" s="177" t="s">
        <v>3133</v>
      </c>
      <c r="EA37" s="177" t="s">
        <v>3134</v>
      </c>
      <c r="EB37" s="177" t="s">
        <v>3135</v>
      </c>
      <c r="EC37" s="178" t="s">
        <v>3136</v>
      </c>
      <c r="ED37" s="177" t="s">
        <v>3127</v>
      </c>
      <c r="EE37" s="177" t="s">
        <v>3128</v>
      </c>
      <c r="EF37" s="177" t="s">
        <v>3129</v>
      </c>
      <c r="EG37" s="177" t="s">
        <v>3130</v>
      </c>
      <c r="EH37" s="177" t="s">
        <v>3131</v>
      </c>
      <c r="EI37" s="177" t="s">
        <v>3132</v>
      </c>
      <c r="EJ37" s="177" t="s">
        <v>3133</v>
      </c>
      <c r="EK37" s="177" t="s">
        <v>3134</v>
      </c>
      <c r="EL37" s="177" t="s">
        <v>3135</v>
      </c>
      <c r="EM37" s="178" t="s">
        <v>3136</v>
      </c>
      <c r="EN37" s="177" t="s">
        <v>3127</v>
      </c>
      <c r="EO37" s="177" t="s">
        <v>3128</v>
      </c>
      <c r="EP37" s="177" t="s">
        <v>3129</v>
      </c>
      <c r="EQ37" s="177" t="s">
        <v>3130</v>
      </c>
      <c r="ER37" s="177" t="s">
        <v>3131</v>
      </c>
      <c r="ES37" s="177" t="s">
        <v>3132</v>
      </c>
      <c r="ET37" s="177" t="s">
        <v>3133</v>
      </c>
      <c r="EU37" s="177" t="s">
        <v>3134</v>
      </c>
      <c r="EV37" s="177" t="s">
        <v>3135</v>
      </c>
      <c r="EW37" s="178" t="s">
        <v>3136</v>
      </c>
      <c r="EX37" s="177" t="s">
        <v>3127</v>
      </c>
      <c r="EY37" s="177" t="s">
        <v>3128</v>
      </c>
      <c r="EZ37" s="177" t="s">
        <v>3129</v>
      </c>
      <c r="FA37" s="177" t="s">
        <v>3130</v>
      </c>
      <c r="FB37" s="177" t="s">
        <v>3131</v>
      </c>
      <c r="FC37" s="177" t="s">
        <v>3132</v>
      </c>
      <c r="FD37" s="177" t="s">
        <v>3133</v>
      </c>
      <c r="FE37" s="177" t="s">
        <v>3134</v>
      </c>
      <c r="FF37" s="177" t="s">
        <v>3135</v>
      </c>
      <c r="FG37" s="178" t="s">
        <v>3136</v>
      </c>
      <c r="FH37" s="177" t="s">
        <v>3127</v>
      </c>
      <c r="FI37" s="177" t="s">
        <v>3128</v>
      </c>
      <c r="FJ37" s="177" t="s">
        <v>3129</v>
      </c>
      <c r="FK37" s="177" t="s">
        <v>3130</v>
      </c>
      <c r="FL37" s="177" t="s">
        <v>3131</v>
      </c>
      <c r="FM37" s="177" t="s">
        <v>3132</v>
      </c>
      <c r="FN37" s="177" t="s">
        <v>3133</v>
      </c>
      <c r="FO37" s="177" t="s">
        <v>3134</v>
      </c>
      <c r="FP37" s="177" t="s">
        <v>3135</v>
      </c>
      <c r="FQ37" s="180" t="s">
        <v>3136</v>
      </c>
      <c r="FR37" s="170"/>
      <c r="FS37" s="181" t="s">
        <v>3126</v>
      </c>
      <c r="FT37" s="173"/>
    </row>
    <row r="38" spans="1:176" ht="20.25" hidden="1" customHeight="1" x14ac:dyDescent="0.2">
      <c r="A38" s="183"/>
      <c r="B38" s="174" t="s">
        <v>395</v>
      </c>
      <c r="C38" s="175" t="s">
        <v>31</v>
      </c>
      <c r="D38" s="176">
        <v>3</v>
      </c>
      <c r="E38" s="177"/>
      <c r="F38" s="177"/>
      <c r="G38" s="177"/>
      <c r="H38" s="177"/>
      <c r="I38" s="177"/>
      <c r="J38" s="177"/>
      <c r="K38" s="177"/>
      <c r="L38" s="177"/>
      <c r="M38" s="177"/>
      <c r="N38" s="178">
        <f t="shared" si="0"/>
        <v>0</v>
      </c>
      <c r="O38" s="177"/>
      <c r="P38" s="177"/>
      <c r="Q38" s="177"/>
      <c r="R38" s="177"/>
      <c r="S38" s="177"/>
      <c r="T38" s="177"/>
      <c r="U38" s="177"/>
      <c r="V38" s="177"/>
      <c r="W38" s="177"/>
      <c r="X38" s="178">
        <f t="shared" si="1"/>
        <v>0</v>
      </c>
      <c r="Y38" s="177"/>
      <c r="Z38" s="177"/>
      <c r="AA38" s="177"/>
      <c r="AB38" s="177"/>
      <c r="AC38" s="177"/>
      <c r="AD38" s="177"/>
      <c r="AE38" s="177"/>
      <c r="AF38" s="177"/>
      <c r="AG38" s="177"/>
      <c r="AH38" s="178">
        <f t="shared" si="2"/>
        <v>0</v>
      </c>
      <c r="AI38" s="177"/>
      <c r="AJ38" s="177"/>
      <c r="AK38" s="177"/>
      <c r="AL38" s="177"/>
      <c r="AM38" s="177"/>
      <c r="AN38" s="177"/>
      <c r="AO38" s="177"/>
      <c r="AP38" s="177"/>
      <c r="AQ38" s="177"/>
      <c r="AR38" s="178">
        <f t="shared" si="3"/>
        <v>0</v>
      </c>
      <c r="AS38" s="177"/>
      <c r="AT38" s="177"/>
      <c r="AU38" s="177"/>
      <c r="AV38" s="177"/>
      <c r="AW38" s="177"/>
      <c r="AX38" s="177"/>
      <c r="AY38" s="177"/>
      <c r="AZ38" s="177"/>
      <c r="BA38" s="177"/>
      <c r="BB38" s="178">
        <f t="shared" si="4"/>
        <v>0</v>
      </c>
      <c r="BC38" s="177"/>
      <c r="BD38" s="177"/>
      <c r="BE38" s="177"/>
      <c r="BF38" s="177"/>
      <c r="BG38" s="177"/>
      <c r="BH38" s="177"/>
      <c r="BI38" s="177"/>
      <c r="BJ38" s="177"/>
      <c r="BK38" s="177"/>
      <c r="BL38" s="178">
        <f t="shared" si="5"/>
        <v>0</v>
      </c>
      <c r="BM38" s="177"/>
      <c r="BN38" s="177"/>
      <c r="BO38" s="177"/>
      <c r="BP38" s="177"/>
      <c r="BQ38" s="177"/>
      <c r="BR38" s="177"/>
      <c r="BS38" s="177"/>
      <c r="BT38" s="177"/>
      <c r="BU38" s="177"/>
      <c r="BV38" s="178">
        <f t="shared" si="6"/>
        <v>0</v>
      </c>
      <c r="BW38" s="177"/>
      <c r="BX38" s="177"/>
      <c r="BY38" s="177"/>
      <c r="BZ38" s="177"/>
      <c r="CA38" s="177"/>
      <c r="CB38" s="177"/>
      <c r="CC38" s="177"/>
      <c r="CD38" s="177"/>
      <c r="CE38" s="179"/>
      <c r="CF38" s="180">
        <f t="shared" si="7"/>
        <v>0</v>
      </c>
      <c r="CG38" s="170"/>
      <c r="CH38" s="181" t="s">
        <v>3137</v>
      </c>
      <c r="CI38" s="170"/>
      <c r="CJ38" s="181"/>
      <c r="CK38" s="172"/>
      <c r="CL38" s="44"/>
      <c r="CM38" s="174" t="s">
        <v>395</v>
      </c>
      <c r="CN38" s="175" t="s">
        <v>31</v>
      </c>
      <c r="CO38" s="176">
        <v>3</v>
      </c>
      <c r="CP38" s="177" t="s">
        <v>3138</v>
      </c>
      <c r="CQ38" s="177" t="s">
        <v>3139</v>
      </c>
      <c r="CR38" s="177" t="s">
        <v>3140</v>
      </c>
      <c r="CS38" s="177" t="s">
        <v>3141</v>
      </c>
      <c r="CT38" s="177" t="s">
        <v>3142</v>
      </c>
      <c r="CU38" s="177" t="s">
        <v>3143</v>
      </c>
      <c r="CV38" s="177" t="s">
        <v>3144</v>
      </c>
      <c r="CW38" s="177" t="s">
        <v>3145</v>
      </c>
      <c r="CX38" s="177" t="s">
        <v>3146</v>
      </c>
      <c r="CY38" s="178" t="s">
        <v>3147</v>
      </c>
      <c r="CZ38" s="177" t="s">
        <v>3138</v>
      </c>
      <c r="DA38" s="177" t="s">
        <v>3139</v>
      </c>
      <c r="DB38" s="177" t="s">
        <v>3140</v>
      </c>
      <c r="DC38" s="177" t="s">
        <v>3141</v>
      </c>
      <c r="DD38" s="177" t="s">
        <v>3142</v>
      </c>
      <c r="DE38" s="177" t="s">
        <v>3143</v>
      </c>
      <c r="DF38" s="177" t="s">
        <v>3144</v>
      </c>
      <c r="DG38" s="177" t="s">
        <v>3145</v>
      </c>
      <c r="DH38" s="177" t="s">
        <v>3146</v>
      </c>
      <c r="DI38" s="178" t="s">
        <v>3147</v>
      </c>
      <c r="DJ38" s="177" t="s">
        <v>3138</v>
      </c>
      <c r="DK38" s="177" t="s">
        <v>3139</v>
      </c>
      <c r="DL38" s="177" t="s">
        <v>3140</v>
      </c>
      <c r="DM38" s="177" t="s">
        <v>3141</v>
      </c>
      <c r="DN38" s="177" t="s">
        <v>3142</v>
      </c>
      <c r="DO38" s="177" t="s">
        <v>3143</v>
      </c>
      <c r="DP38" s="177" t="s">
        <v>3144</v>
      </c>
      <c r="DQ38" s="177" t="s">
        <v>3145</v>
      </c>
      <c r="DR38" s="177" t="s">
        <v>3146</v>
      </c>
      <c r="DS38" s="178" t="s">
        <v>3147</v>
      </c>
      <c r="DT38" s="177" t="s">
        <v>3138</v>
      </c>
      <c r="DU38" s="177" t="s">
        <v>3139</v>
      </c>
      <c r="DV38" s="177" t="s">
        <v>3140</v>
      </c>
      <c r="DW38" s="177" t="s">
        <v>3141</v>
      </c>
      <c r="DX38" s="177" t="s">
        <v>3142</v>
      </c>
      <c r="DY38" s="177" t="s">
        <v>3143</v>
      </c>
      <c r="DZ38" s="177" t="s">
        <v>3144</v>
      </c>
      <c r="EA38" s="177" t="s">
        <v>3145</v>
      </c>
      <c r="EB38" s="177" t="s">
        <v>3146</v>
      </c>
      <c r="EC38" s="178" t="s">
        <v>3147</v>
      </c>
      <c r="ED38" s="177" t="s">
        <v>3138</v>
      </c>
      <c r="EE38" s="177" t="s">
        <v>3139</v>
      </c>
      <c r="EF38" s="177" t="s">
        <v>3140</v>
      </c>
      <c r="EG38" s="177" t="s">
        <v>3141</v>
      </c>
      <c r="EH38" s="177" t="s">
        <v>3142</v>
      </c>
      <c r="EI38" s="177" t="s">
        <v>3143</v>
      </c>
      <c r="EJ38" s="177" t="s">
        <v>3144</v>
      </c>
      <c r="EK38" s="177" t="s">
        <v>3145</v>
      </c>
      <c r="EL38" s="177" t="s">
        <v>3146</v>
      </c>
      <c r="EM38" s="178" t="s">
        <v>3147</v>
      </c>
      <c r="EN38" s="177" t="s">
        <v>3138</v>
      </c>
      <c r="EO38" s="177" t="s">
        <v>3139</v>
      </c>
      <c r="EP38" s="177" t="s">
        <v>3140</v>
      </c>
      <c r="EQ38" s="177" t="s">
        <v>3141</v>
      </c>
      <c r="ER38" s="177" t="s">
        <v>3142</v>
      </c>
      <c r="ES38" s="177" t="s">
        <v>3143</v>
      </c>
      <c r="ET38" s="177" t="s">
        <v>3144</v>
      </c>
      <c r="EU38" s="177" t="s">
        <v>3145</v>
      </c>
      <c r="EV38" s="177" t="s">
        <v>3146</v>
      </c>
      <c r="EW38" s="178" t="s">
        <v>3147</v>
      </c>
      <c r="EX38" s="177" t="s">
        <v>3138</v>
      </c>
      <c r="EY38" s="177" t="s">
        <v>3139</v>
      </c>
      <c r="EZ38" s="177" t="s">
        <v>3140</v>
      </c>
      <c r="FA38" s="177" t="s">
        <v>3141</v>
      </c>
      <c r="FB38" s="177" t="s">
        <v>3142</v>
      </c>
      <c r="FC38" s="177" t="s">
        <v>3143</v>
      </c>
      <c r="FD38" s="177" t="s">
        <v>3144</v>
      </c>
      <c r="FE38" s="177" t="s">
        <v>3145</v>
      </c>
      <c r="FF38" s="177" t="s">
        <v>3146</v>
      </c>
      <c r="FG38" s="178" t="s">
        <v>3147</v>
      </c>
      <c r="FH38" s="177" t="s">
        <v>3138</v>
      </c>
      <c r="FI38" s="177" t="s">
        <v>3139</v>
      </c>
      <c r="FJ38" s="177" t="s">
        <v>3140</v>
      </c>
      <c r="FK38" s="177" t="s">
        <v>3141</v>
      </c>
      <c r="FL38" s="177" t="s">
        <v>3142</v>
      </c>
      <c r="FM38" s="177" t="s">
        <v>3143</v>
      </c>
      <c r="FN38" s="177" t="s">
        <v>3144</v>
      </c>
      <c r="FO38" s="177" t="s">
        <v>3145</v>
      </c>
      <c r="FP38" s="177" t="s">
        <v>3146</v>
      </c>
      <c r="FQ38" s="180" t="s">
        <v>3147</v>
      </c>
      <c r="FR38" s="170"/>
      <c r="FS38" s="181" t="s">
        <v>3137</v>
      </c>
      <c r="FT38" s="173"/>
    </row>
    <row r="39" spans="1:176" ht="20.25" hidden="1" customHeight="1" x14ac:dyDescent="0.2">
      <c r="A39" s="183"/>
      <c r="B39" s="174" t="s">
        <v>408</v>
      </c>
      <c r="C39" s="175" t="s">
        <v>31</v>
      </c>
      <c r="D39" s="176">
        <v>3</v>
      </c>
      <c r="E39" s="178">
        <f t="shared" ref="E39:M39" si="80">IFERROR(SUM(E37:E38), 0)</f>
        <v>0</v>
      </c>
      <c r="F39" s="178">
        <f t="shared" si="80"/>
        <v>0</v>
      </c>
      <c r="G39" s="178">
        <f t="shared" si="80"/>
        <v>0</v>
      </c>
      <c r="H39" s="178">
        <f t="shared" si="80"/>
        <v>0</v>
      </c>
      <c r="I39" s="178">
        <f t="shared" si="80"/>
        <v>0</v>
      </c>
      <c r="J39" s="178">
        <f t="shared" si="80"/>
        <v>0</v>
      </c>
      <c r="K39" s="178">
        <f t="shared" si="80"/>
        <v>0</v>
      </c>
      <c r="L39" s="178">
        <f t="shared" si="80"/>
        <v>0</v>
      </c>
      <c r="M39" s="178">
        <f t="shared" si="80"/>
        <v>0</v>
      </c>
      <c r="N39" s="178">
        <f t="shared" si="0"/>
        <v>0</v>
      </c>
      <c r="O39" s="178">
        <f t="shared" ref="O39:W39" si="81">IFERROR(SUM(O37:O38), 0)</f>
        <v>0</v>
      </c>
      <c r="P39" s="178">
        <f t="shared" si="81"/>
        <v>0</v>
      </c>
      <c r="Q39" s="178">
        <f t="shared" si="81"/>
        <v>0</v>
      </c>
      <c r="R39" s="178">
        <f t="shared" si="81"/>
        <v>0</v>
      </c>
      <c r="S39" s="178">
        <f t="shared" si="81"/>
        <v>0</v>
      </c>
      <c r="T39" s="178">
        <f t="shared" si="81"/>
        <v>0</v>
      </c>
      <c r="U39" s="178">
        <f t="shared" si="81"/>
        <v>0</v>
      </c>
      <c r="V39" s="178">
        <f t="shared" si="81"/>
        <v>0</v>
      </c>
      <c r="W39" s="178">
        <f t="shared" si="81"/>
        <v>0</v>
      </c>
      <c r="X39" s="178">
        <f t="shared" si="1"/>
        <v>0</v>
      </c>
      <c r="Y39" s="178">
        <f t="shared" ref="Y39:AG39" si="82">IFERROR(SUM(Y37:Y38), 0)</f>
        <v>0</v>
      </c>
      <c r="Z39" s="178">
        <f t="shared" si="82"/>
        <v>0</v>
      </c>
      <c r="AA39" s="178">
        <f t="shared" si="82"/>
        <v>0</v>
      </c>
      <c r="AB39" s="178">
        <f t="shared" si="82"/>
        <v>0</v>
      </c>
      <c r="AC39" s="178">
        <f t="shared" si="82"/>
        <v>0</v>
      </c>
      <c r="AD39" s="178">
        <f t="shared" si="82"/>
        <v>0</v>
      </c>
      <c r="AE39" s="178">
        <f t="shared" si="82"/>
        <v>0</v>
      </c>
      <c r="AF39" s="178">
        <f t="shared" si="82"/>
        <v>0</v>
      </c>
      <c r="AG39" s="178">
        <f t="shared" si="82"/>
        <v>0</v>
      </c>
      <c r="AH39" s="178">
        <f t="shared" si="2"/>
        <v>0</v>
      </c>
      <c r="AI39" s="178">
        <f t="shared" ref="AI39:AQ39" si="83">IFERROR(SUM(AI37:AI38), 0)</f>
        <v>0</v>
      </c>
      <c r="AJ39" s="178">
        <f t="shared" si="83"/>
        <v>0</v>
      </c>
      <c r="AK39" s="178">
        <f t="shared" si="83"/>
        <v>0</v>
      </c>
      <c r="AL39" s="178">
        <f t="shared" si="83"/>
        <v>0</v>
      </c>
      <c r="AM39" s="178">
        <f t="shared" si="83"/>
        <v>0</v>
      </c>
      <c r="AN39" s="178">
        <f t="shared" si="83"/>
        <v>0</v>
      </c>
      <c r="AO39" s="178">
        <f t="shared" si="83"/>
        <v>0</v>
      </c>
      <c r="AP39" s="178">
        <f t="shared" si="83"/>
        <v>0</v>
      </c>
      <c r="AQ39" s="178">
        <f t="shared" si="83"/>
        <v>0</v>
      </c>
      <c r="AR39" s="178">
        <f t="shared" si="3"/>
        <v>0</v>
      </c>
      <c r="AS39" s="178">
        <f t="shared" ref="AS39:BA39" si="84">IFERROR(SUM(AS37:AS38), 0)</f>
        <v>0</v>
      </c>
      <c r="AT39" s="178">
        <f t="shared" si="84"/>
        <v>0</v>
      </c>
      <c r="AU39" s="178">
        <f t="shared" si="84"/>
        <v>0</v>
      </c>
      <c r="AV39" s="178">
        <f t="shared" si="84"/>
        <v>0</v>
      </c>
      <c r="AW39" s="178">
        <f t="shared" si="84"/>
        <v>0</v>
      </c>
      <c r="AX39" s="178">
        <f t="shared" si="84"/>
        <v>0</v>
      </c>
      <c r="AY39" s="178">
        <f t="shared" si="84"/>
        <v>0</v>
      </c>
      <c r="AZ39" s="178">
        <f t="shared" si="84"/>
        <v>0</v>
      </c>
      <c r="BA39" s="178">
        <f t="shared" si="84"/>
        <v>0</v>
      </c>
      <c r="BB39" s="178">
        <f t="shared" si="4"/>
        <v>0</v>
      </c>
      <c r="BC39" s="178">
        <f t="shared" ref="BC39:BK39" si="85">IFERROR(SUM(BC37:BC38), 0)</f>
        <v>0</v>
      </c>
      <c r="BD39" s="178">
        <f t="shared" si="85"/>
        <v>0</v>
      </c>
      <c r="BE39" s="178">
        <f t="shared" si="85"/>
        <v>0</v>
      </c>
      <c r="BF39" s="178">
        <f t="shared" si="85"/>
        <v>0</v>
      </c>
      <c r="BG39" s="178">
        <f t="shared" si="85"/>
        <v>0</v>
      </c>
      <c r="BH39" s="178">
        <f t="shared" si="85"/>
        <v>0</v>
      </c>
      <c r="BI39" s="178">
        <f t="shared" si="85"/>
        <v>0</v>
      </c>
      <c r="BJ39" s="178">
        <f t="shared" si="85"/>
        <v>0</v>
      </c>
      <c r="BK39" s="178">
        <f t="shared" si="85"/>
        <v>0</v>
      </c>
      <c r="BL39" s="178">
        <f t="shared" si="5"/>
        <v>0</v>
      </c>
      <c r="BM39" s="178">
        <f t="shared" ref="BM39:BU39" si="86">IFERROR(SUM(BM37:BM38), 0)</f>
        <v>0</v>
      </c>
      <c r="BN39" s="178">
        <f t="shared" si="86"/>
        <v>0</v>
      </c>
      <c r="BO39" s="178">
        <f t="shared" si="86"/>
        <v>0</v>
      </c>
      <c r="BP39" s="178">
        <f t="shared" si="86"/>
        <v>0</v>
      </c>
      <c r="BQ39" s="178">
        <f t="shared" si="86"/>
        <v>0</v>
      </c>
      <c r="BR39" s="178">
        <f t="shared" si="86"/>
        <v>0</v>
      </c>
      <c r="BS39" s="178">
        <f t="shared" si="86"/>
        <v>0</v>
      </c>
      <c r="BT39" s="178">
        <f t="shared" si="86"/>
        <v>0</v>
      </c>
      <c r="BU39" s="178">
        <f t="shared" si="86"/>
        <v>0</v>
      </c>
      <c r="BV39" s="178">
        <f t="shared" si="6"/>
        <v>0</v>
      </c>
      <c r="BW39" s="178">
        <f t="shared" ref="BW39:CE39" si="87">IFERROR(SUM(BW37:BW38), 0)</f>
        <v>0</v>
      </c>
      <c r="BX39" s="178">
        <f t="shared" si="87"/>
        <v>0</v>
      </c>
      <c r="BY39" s="178">
        <f t="shared" si="87"/>
        <v>0</v>
      </c>
      <c r="BZ39" s="178">
        <f t="shared" si="87"/>
        <v>0</v>
      </c>
      <c r="CA39" s="178">
        <f t="shared" si="87"/>
        <v>0</v>
      </c>
      <c r="CB39" s="178">
        <f t="shared" si="87"/>
        <v>0</v>
      </c>
      <c r="CC39" s="178">
        <f t="shared" si="87"/>
        <v>0</v>
      </c>
      <c r="CD39" s="178">
        <f t="shared" si="87"/>
        <v>0</v>
      </c>
      <c r="CE39" s="182">
        <f t="shared" si="87"/>
        <v>0</v>
      </c>
      <c r="CF39" s="180">
        <f t="shared" si="7"/>
        <v>0</v>
      </c>
      <c r="CG39" s="170"/>
      <c r="CH39" s="181" t="s">
        <v>3148</v>
      </c>
      <c r="CI39" s="170"/>
      <c r="CJ39" s="181"/>
      <c r="CK39" s="172"/>
      <c r="CL39" s="44"/>
      <c r="CM39" s="174" t="s">
        <v>408</v>
      </c>
      <c r="CN39" s="175" t="s">
        <v>31</v>
      </c>
      <c r="CO39" s="176">
        <v>3</v>
      </c>
      <c r="CP39" s="178" t="s">
        <v>3149</v>
      </c>
      <c r="CQ39" s="178" t="s">
        <v>3150</v>
      </c>
      <c r="CR39" s="178" t="s">
        <v>3151</v>
      </c>
      <c r="CS39" s="178" t="s">
        <v>3152</v>
      </c>
      <c r="CT39" s="178" t="s">
        <v>3153</v>
      </c>
      <c r="CU39" s="178" t="s">
        <v>3154</v>
      </c>
      <c r="CV39" s="178" t="s">
        <v>3155</v>
      </c>
      <c r="CW39" s="178" t="s">
        <v>3156</v>
      </c>
      <c r="CX39" s="178" t="s">
        <v>3157</v>
      </c>
      <c r="CY39" s="178" t="s">
        <v>3158</v>
      </c>
      <c r="CZ39" s="178" t="s">
        <v>3149</v>
      </c>
      <c r="DA39" s="178" t="s">
        <v>3150</v>
      </c>
      <c r="DB39" s="178" t="s">
        <v>3151</v>
      </c>
      <c r="DC39" s="178" t="s">
        <v>3152</v>
      </c>
      <c r="DD39" s="178" t="s">
        <v>3153</v>
      </c>
      <c r="DE39" s="178" t="s">
        <v>3154</v>
      </c>
      <c r="DF39" s="178" t="s">
        <v>3155</v>
      </c>
      <c r="DG39" s="178" t="s">
        <v>3156</v>
      </c>
      <c r="DH39" s="178" t="s">
        <v>3157</v>
      </c>
      <c r="DI39" s="178" t="s">
        <v>3158</v>
      </c>
      <c r="DJ39" s="178" t="s">
        <v>3149</v>
      </c>
      <c r="DK39" s="178" t="s">
        <v>3150</v>
      </c>
      <c r="DL39" s="178" t="s">
        <v>3151</v>
      </c>
      <c r="DM39" s="178" t="s">
        <v>3152</v>
      </c>
      <c r="DN39" s="178" t="s">
        <v>3153</v>
      </c>
      <c r="DO39" s="178" t="s">
        <v>3154</v>
      </c>
      <c r="DP39" s="178" t="s">
        <v>3155</v>
      </c>
      <c r="DQ39" s="178" t="s">
        <v>3156</v>
      </c>
      <c r="DR39" s="178" t="s">
        <v>3157</v>
      </c>
      <c r="DS39" s="178" t="s">
        <v>3158</v>
      </c>
      <c r="DT39" s="178" t="s">
        <v>3149</v>
      </c>
      <c r="DU39" s="178" t="s">
        <v>3150</v>
      </c>
      <c r="DV39" s="178" t="s">
        <v>3151</v>
      </c>
      <c r="DW39" s="178" t="s">
        <v>3152</v>
      </c>
      <c r="DX39" s="178" t="s">
        <v>3153</v>
      </c>
      <c r="DY39" s="178" t="s">
        <v>3154</v>
      </c>
      <c r="DZ39" s="178" t="s">
        <v>3155</v>
      </c>
      <c r="EA39" s="178" t="s">
        <v>3156</v>
      </c>
      <c r="EB39" s="178" t="s">
        <v>3157</v>
      </c>
      <c r="EC39" s="178" t="s">
        <v>3158</v>
      </c>
      <c r="ED39" s="178" t="s">
        <v>3149</v>
      </c>
      <c r="EE39" s="178" t="s">
        <v>3150</v>
      </c>
      <c r="EF39" s="178" t="s">
        <v>3151</v>
      </c>
      <c r="EG39" s="178" t="s">
        <v>3152</v>
      </c>
      <c r="EH39" s="178" t="s">
        <v>3153</v>
      </c>
      <c r="EI39" s="178" t="s">
        <v>3154</v>
      </c>
      <c r="EJ39" s="178" t="s">
        <v>3155</v>
      </c>
      <c r="EK39" s="178" t="s">
        <v>3156</v>
      </c>
      <c r="EL39" s="178" t="s">
        <v>3157</v>
      </c>
      <c r="EM39" s="178" t="s">
        <v>3158</v>
      </c>
      <c r="EN39" s="178" t="s">
        <v>3149</v>
      </c>
      <c r="EO39" s="178" t="s">
        <v>3150</v>
      </c>
      <c r="EP39" s="178" t="s">
        <v>3151</v>
      </c>
      <c r="EQ39" s="178" t="s">
        <v>3152</v>
      </c>
      <c r="ER39" s="178" t="s">
        <v>3153</v>
      </c>
      <c r="ES39" s="178" t="s">
        <v>3154</v>
      </c>
      <c r="ET39" s="178" t="s">
        <v>3155</v>
      </c>
      <c r="EU39" s="178" t="s">
        <v>3156</v>
      </c>
      <c r="EV39" s="178" t="s">
        <v>3157</v>
      </c>
      <c r="EW39" s="178" t="s">
        <v>3158</v>
      </c>
      <c r="EX39" s="178" t="s">
        <v>3149</v>
      </c>
      <c r="EY39" s="178" t="s">
        <v>3150</v>
      </c>
      <c r="EZ39" s="178" t="s">
        <v>3151</v>
      </c>
      <c r="FA39" s="178" t="s">
        <v>3152</v>
      </c>
      <c r="FB39" s="178" t="s">
        <v>3153</v>
      </c>
      <c r="FC39" s="178" t="s">
        <v>3154</v>
      </c>
      <c r="FD39" s="178" t="s">
        <v>3155</v>
      </c>
      <c r="FE39" s="178" t="s">
        <v>3156</v>
      </c>
      <c r="FF39" s="178" t="s">
        <v>3157</v>
      </c>
      <c r="FG39" s="178" t="s">
        <v>3158</v>
      </c>
      <c r="FH39" s="178" t="s">
        <v>3149</v>
      </c>
      <c r="FI39" s="178" t="s">
        <v>3150</v>
      </c>
      <c r="FJ39" s="178" t="s">
        <v>3151</v>
      </c>
      <c r="FK39" s="178" t="s">
        <v>3152</v>
      </c>
      <c r="FL39" s="178" t="s">
        <v>3153</v>
      </c>
      <c r="FM39" s="178" t="s">
        <v>3154</v>
      </c>
      <c r="FN39" s="178" t="s">
        <v>3155</v>
      </c>
      <c r="FO39" s="178" t="s">
        <v>3156</v>
      </c>
      <c r="FP39" s="178" t="s">
        <v>3157</v>
      </c>
      <c r="FQ39" s="180" t="s">
        <v>3158</v>
      </c>
      <c r="FR39" s="170"/>
      <c r="FS39" s="181" t="s">
        <v>3148</v>
      </c>
      <c r="FT39" s="173"/>
    </row>
    <row r="40" spans="1:176" ht="20.25" hidden="1" customHeight="1" x14ac:dyDescent="0.2">
      <c r="A40" s="183"/>
      <c r="B40" s="174" t="s">
        <v>421</v>
      </c>
      <c r="C40" s="175" t="s">
        <v>31</v>
      </c>
      <c r="D40" s="176">
        <v>3</v>
      </c>
      <c r="E40" s="177"/>
      <c r="F40" s="177"/>
      <c r="G40" s="177"/>
      <c r="H40" s="177"/>
      <c r="I40" s="177"/>
      <c r="J40" s="177"/>
      <c r="K40" s="177"/>
      <c r="L40" s="177"/>
      <c r="M40" s="177"/>
      <c r="N40" s="178">
        <f t="shared" si="0"/>
        <v>0</v>
      </c>
      <c r="O40" s="177"/>
      <c r="P40" s="177"/>
      <c r="Q40" s="177"/>
      <c r="R40" s="177"/>
      <c r="S40" s="177"/>
      <c r="T40" s="177"/>
      <c r="U40" s="177"/>
      <c r="V40" s="177"/>
      <c r="W40" s="177"/>
      <c r="X40" s="178">
        <f t="shared" si="1"/>
        <v>0</v>
      </c>
      <c r="Y40" s="177"/>
      <c r="Z40" s="177"/>
      <c r="AA40" s="177"/>
      <c r="AB40" s="177"/>
      <c r="AC40" s="177"/>
      <c r="AD40" s="177"/>
      <c r="AE40" s="177"/>
      <c r="AF40" s="177"/>
      <c r="AG40" s="177"/>
      <c r="AH40" s="178">
        <f t="shared" si="2"/>
        <v>0</v>
      </c>
      <c r="AI40" s="177"/>
      <c r="AJ40" s="177"/>
      <c r="AK40" s="177"/>
      <c r="AL40" s="177"/>
      <c r="AM40" s="177"/>
      <c r="AN40" s="177"/>
      <c r="AO40" s="177"/>
      <c r="AP40" s="177"/>
      <c r="AQ40" s="177"/>
      <c r="AR40" s="178">
        <f t="shared" si="3"/>
        <v>0</v>
      </c>
      <c r="AS40" s="177"/>
      <c r="AT40" s="177"/>
      <c r="AU40" s="177"/>
      <c r="AV40" s="177"/>
      <c r="AW40" s="177"/>
      <c r="AX40" s="177"/>
      <c r="AY40" s="177"/>
      <c r="AZ40" s="177"/>
      <c r="BA40" s="177"/>
      <c r="BB40" s="178">
        <f t="shared" si="4"/>
        <v>0</v>
      </c>
      <c r="BC40" s="177"/>
      <c r="BD40" s="177"/>
      <c r="BE40" s="177"/>
      <c r="BF40" s="177"/>
      <c r="BG40" s="177"/>
      <c r="BH40" s="177"/>
      <c r="BI40" s="177"/>
      <c r="BJ40" s="177"/>
      <c r="BK40" s="177"/>
      <c r="BL40" s="178">
        <f t="shared" si="5"/>
        <v>0</v>
      </c>
      <c r="BM40" s="177"/>
      <c r="BN40" s="177"/>
      <c r="BO40" s="177"/>
      <c r="BP40" s="177"/>
      <c r="BQ40" s="177"/>
      <c r="BR40" s="177"/>
      <c r="BS40" s="177"/>
      <c r="BT40" s="177"/>
      <c r="BU40" s="177"/>
      <c r="BV40" s="178">
        <f t="shared" si="6"/>
        <v>0</v>
      </c>
      <c r="BW40" s="177"/>
      <c r="BX40" s="177"/>
      <c r="BY40" s="177"/>
      <c r="BZ40" s="177"/>
      <c r="CA40" s="177"/>
      <c r="CB40" s="177"/>
      <c r="CC40" s="177"/>
      <c r="CD40" s="177"/>
      <c r="CE40" s="179"/>
      <c r="CF40" s="180">
        <f t="shared" si="7"/>
        <v>0</v>
      </c>
      <c r="CG40" s="170"/>
      <c r="CH40" s="181" t="s">
        <v>3159</v>
      </c>
      <c r="CI40" s="170"/>
      <c r="CJ40" s="181"/>
      <c r="CK40" s="172"/>
      <c r="CL40" s="44"/>
      <c r="CM40" s="174" t="s">
        <v>421</v>
      </c>
      <c r="CN40" s="175" t="s">
        <v>31</v>
      </c>
      <c r="CO40" s="176">
        <v>3</v>
      </c>
      <c r="CP40" s="177" t="s">
        <v>3160</v>
      </c>
      <c r="CQ40" s="177" t="s">
        <v>3161</v>
      </c>
      <c r="CR40" s="177" t="s">
        <v>3162</v>
      </c>
      <c r="CS40" s="177" t="s">
        <v>3163</v>
      </c>
      <c r="CT40" s="177" t="s">
        <v>3164</v>
      </c>
      <c r="CU40" s="177" t="s">
        <v>3165</v>
      </c>
      <c r="CV40" s="177" t="s">
        <v>3166</v>
      </c>
      <c r="CW40" s="177" t="s">
        <v>3167</v>
      </c>
      <c r="CX40" s="177" t="s">
        <v>3168</v>
      </c>
      <c r="CY40" s="178" t="s">
        <v>3169</v>
      </c>
      <c r="CZ40" s="177" t="s">
        <v>3160</v>
      </c>
      <c r="DA40" s="177" t="s">
        <v>3161</v>
      </c>
      <c r="DB40" s="177" t="s">
        <v>3162</v>
      </c>
      <c r="DC40" s="177" t="s">
        <v>3163</v>
      </c>
      <c r="DD40" s="177" t="s">
        <v>3164</v>
      </c>
      <c r="DE40" s="177" t="s">
        <v>3165</v>
      </c>
      <c r="DF40" s="177" t="s">
        <v>3166</v>
      </c>
      <c r="DG40" s="177" t="s">
        <v>3167</v>
      </c>
      <c r="DH40" s="177" t="s">
        <v>3168</v>
      </c>
      <c r="DI40" s="178" t="s">
        <v>3169</v>
      </c>
      <c r="DJ40" s="177" t="s">
        <v>3160</v>
      </c>
      <c r="DK40" s="177" t="s">
        <v>3161</v>
      </c>
      <c r="DL40" s="177" t="s">
        <v>3162</v>
      </c>
      <c r="DM40" s="177" t="s">
        <v>3163</v>
      </c>
      <c r="DN40" s="177" t="s">
        <v>3164</v>
      </c>
      <c r="DO40" s="177" t="s">
        <v>3165</v>
      </c>
      <c r="DP40" s="177" t="s">
        <v>3166</v>
      </c>
      <c r="DQ40" s="177" t="s">
        <v>3167</v>
      </c>
      <c r="DR40" s="177" t="s">
        <v>3168</v>
      </c>
      <c r="DS40" s="178" t="s">
        <v>3169</v>
      </c>
      <c r="DT40" s="177" t="s">
        <v>3160</v>
      </c>
      <c r="DU40" s="177" t="s">
        <v>3161</v>
      </c>
      <c r="DV40" s="177" t="s">
        <v>3162</v>
      </c>
      <c r="DW40" s="177" t="s">
        <v>3163</v>
      </c>
      <c r="DX40" s="177" t="s">
        <v>3164</v>
      </c>
      <c r="DY40" s="177" t="s">
        <v>3165</v>
      </c>
      <c r="DZ40" s="177" t="s">
        <v>3166</v>
      </c>
      <c r="EA40" s="177" t="s">
        <v>3167</v>
      </c>
      <c r="EB40" s="177" t="s">
        <v>3168</v>
      </c>
      <c r="EC40" s="178" t="s">
        <v>3169</v>
      </c>
      <c r="ED40" s="177" t="s">
        <v>3160</v>
      </c>
      <c r="EE40" s="177" t="s">
        <v>3161</v>
      </c>
      <c r="EF40" s="177" t="s">
        <v>3162</v>
      </c>
      <c r="EG40" s="177" t="s">
        <v>3163</v>
      </c>
      <c r="EH40" s="177" t="s">
        <v>3164</v>
      </c>
      <c r="EI40" s="177" t="s">
        <v>3165</v>
      </c>
      <c r="EJ40" s="177" t="s">
        <v>3166</v>
      </c>
      <c r="EK40" s="177" t="s">
        <v>3167</v>
      </c>
      <c r="EL40" s="177" t="s">
        <v>3168</v>
      </c>
      <c r="EM40" s="178" t="s">
        <v>3169</v>
      </c>
      <c r="EN40" s="177" t="s">
        <v>3160</v>
      </c>
      <c r="EO40" s="177" t="s">
        <v>3161</v>
      </c>
      <c r="EP40" s="177" t="s">
        <v>3162</v>
      </c>
      <c r="EQ40" s="177" t="s">
        <v>3163</v>
      </c>
      <c r="ER40" s="177" t="s">
        <v>3164</v>
      </c>
      <c r="ES40" s="177" t="s">
        <v>3165</v>
      </c>
      <c r="ET40" s="177" t="s">
        <v>3166</v>
      </c>
      <c r="EU40" s="177" t="s">
        <v>3167</v>
      </c>
      <c r="EV40" s="177" t="s">
        <v>3168</v>
      </c>
      <c r="EW40" s="178" t="s">
        <v>3169</v>
      </c>
      <c r="EX40" s="177" t="s">
        <v>3160</v>
      </c>
      <c r="EY40" s="177" t="s">
        <v>3161</v>
      </c>
      <c r="EZ40" s="177" t="s">
        <v>3162</v>
      </c>
      <c r="FA40" s="177" t="s">
        <v>3163</v>
      </c>
      <c r="FB40" s="177" t="s">
        <v>3164</v>
      </c>
      <c r="FC40" s="177" t="s">
        <v>3165</v>
      </c>
      <c r="FD40" s="177" t="s">
        <v>3166</v>
      </c>
      <c r="FE40" s="177" t="s">
        <v>3167</v>
      </c>
      <c r="FF40" s="177" t="s">
        <v>3168</v>
      </c>
      <c r="FG40" s="178" t="s">
        <v>3169</v>
      </c>
      <c r="FH40" s="177" t="s">
        <v>3160</v>
      </c>
      <c r="FI40" s="177" t="s">
        <v>3161</v>
      </c>
      <c r="FJ40" s="177" t="s">
        <v>3162</v>
      </c>
      <c r="FK40" s="177" t="s">
        <v>3163</v>
      </c>
      <c r="FL40" s="177" t="s">
        <v>3164</v>
      </c>
      <c r="FM40" s="177" t="s">
        <v>3165</v>
      </c>
      <c r="FN40" s="177" t="s">
        <v>3166</v>
      </c>
      <c r="FO40" s="177" t="s">
        <v>3167</v>
      </c>
      <c r="FP40" s="177" t="s">
        <v>3168</v>
      </c>
      <c r="FQ40" s="180" t="s">
        <v>3169</v>
      </c>
      <c r="FR40" s="170"/>
      <c r="FS40" s="181" t="s">
        <v>3159</v>
      </c>
      <c r="FT40" s="173"/>
    </row>
    <row r="41" spans="1:176" ht="20.25" hidden="1" customHeight="1" x14ac:dyDescent="0.2">
      <c r="A41" s="183"/>
      <c r="B41" s="174" t="s">
        <v>434</v>
      </c>
      <c r="C41" s="175" t="s">
        <v>31</v>
      </c>
      <c r="D41" s="176">
        <v>3</v>
      </c>
      <c r="E41" s="177"/>
      <c r="F41" s="177"/>
      <c r="G41" s="177"/>
      <c r="H41" s="177"/>
      <c r="I41" s="177"/>
      <c r="J41" s="177"/>
      <c r="K41" s="177"/>
      <c r="L41" s="177"/>
      <c r="M41" s="177"/>
      <c r="N41" s="178">
        <f t="shared" si="0"/>
        <v>0</v>
      </c>
      <c r="O41" s="177"/>
      <c r="P41" s="177"/>
      <c r="Q41" s="177"/>
      <c r="R41" s="177"/>
      <c r="S41" s="177"/>
      <c r="T41" s="177"/>
      <c r="U41" s="177"/>
      <c r="V41" s="177"/>
      <c r="W41" s="177"/>
      <c r="X41" s="178">
        <f t="shared" si="1"/>
        <v>0</v>
      </c>
      <c r="Y41" s="177"/>
      <c r="Z41" s="177"/>
      <c r="AA41" s="177"/>
      <c r="AB41" s="177"/>
      <c r="AC41" s="177"/>
      <c r="AD41" s="177"/>
      <c r="AE41" s="177"/>
      <c r="AF41" s="177"/>
      <c r="AG41" s="177"/>
      <c r="AH41" s="178">
        <f t="shared" si="2"/>
        <v>0</v>
      </c>
      <c r="AI41" s="177"/>
      <c r="AJ41" s="177"/>
      <c r="AK41" s="177"/>
      <c r="AL41" s="177"/>
      <c r="AM41" s="177"/>
      <c r="AN41" s="177"/>
      <c r="AO41" s="177"/>
      <c r="AP41" s="177"/>
      <c r="AQ41" s="177"/>
      <c r="AR41" s="178">
        <f t="shared" si="3"/>
        <v>0</v>
      </c>
      <c r="AS41" s="177"/>
      <c r="AT41" s="177"/>
      <c r="AU41" s="177"/>
      <c r="AV41" s="177"/>
      <c r="AW41" s="177"/>
      <c r="AX41" s="177"/>
      <c r="AY41" s="177"/>
      <c r="AZ41" s="177"/>
      <c r="BA41" s="177"/>
      <c r="BB41" s="178">
        <f t="shared" si="4"/>
        <v>0</v>
      </c>
      <c r="BC41" s="177"/>
      <c r="BD41" s="177"/>
      <c r="BE41" s="177"/>
      <c r="BF41" s="177"/>
      <c r="BG41" s="177"/>
      <c r="BH41" s="177"/>
      <c r="BI41" s="177"/>
      <c r="BJ41" s="177"/>
      <c r="BK41" s="177"/>
      <c r="BL41" s="178">
        <f t="shared" si="5"/>
        <v>0</v>
      </c>
      <c r="BM41" s="177"/>
      <c r="BN41" s="177"/>
      <c r="BO41" s="177"/>
      <c r="BP41" s="177"/>
      <c r="BQ41" s="177"/>
      <c r="BR41" s="177"/>
      <c r="BS41" s="177"/>
      <c r="BT41" s="177"/>
      <c r="BU41" s="177"/>
      <c r="BV41" s="178">
        <f t="shared" si="6"/>
        <v>0</v>
      </c>
      <c r="BW41" s="177"/>
      <c r="BX41" s="177"/>
      <c r="BY41" s="177"/>
      <c r="BZ41" s="177"/>
      <c r="CA41" s="177"/>
      <c r="CB41" s="177"/>
      <c r="CC41" s="177"/>
      <c r="CD41" s="177"/>
      <c r="CE41" s="179"/>
      <c r="CF41" s="180">
        <f t="shared" si="7"/>
        <v>0</v>
      </c>
      <c r="CG41" s="170"/>
      <c r="CH41" s="181" t="s">
        <v>3170</v>
      </c>
      <c r="CI41" s="170"/>
      <c r="CJ41" s="181"/>
      <c r="CK41" s="172"/>
      <c r="CL41" s="44"/>
      <c r="CM41" s="174" t="s">
        <v>434</v>
      </c>
      <c r="CN41" s="175" t="s">
        <v>31</v>
      </c>
      <c r="CO41" s="176">
        <v>3</v>
      </c>
      <c r="CP41" s="177" t="s">
        <v>3171</v>
      </c>
      <c r="CQ41" s="177" t="s">
        <v>3172</v>
      </c>
      <c r="CR41" s="177" t="s">
        <v>3173</v>
      </c>
      <c r="CS41" s="177" t="s">
        <v>3174</v>
      </c>
      <c r="CT41" s="177" t="s">
        <v>3175</v>
      </c>
      <c r="CU41" s="177" t="s">
        <v>3176</v>
      </c>
      <c r="CV41" s="177" t="s">
        <v>3177</v>
      </c>
      <c r="CW41" s="177" t="s">
        <v>3178</v>
      </c>
      <c r="CX41" s="177" t="s">
        <v>3179</v>
      </c>
      <c r="CY41" s="178" t="s">
        <v>3180</v>
      </c>
      <c r="CZ41" s="177" t="s">
        <v>3171</v>
      </c>
      <c r="DA41" s="177" t="s">
        <v>3172</v>
      </c>
      <c r="DB41" s="177" t="s">
        <v>3173</v>
      </c>
      <c r="DC41" s="177" t="s">
        <v>3174</v>
      </c>
      <c r="DD41" s="177" t="s">
        <v>3175</v>
      </c>
      <c r="DE41" s="177" t="s">
        <v>3176</v>
      </c>
      <c r="DF41" s="177" t="s">
        <v>3177</v>
      </c>
      <c r="DG41" s="177" t="s">
        <v>3178</v>
      </c>
      <c r="DH41" s="177" t="s">
        <v>3179</v>
      </c>
      <c r="DI41" s="178" t="s">
        <v>3180</v>
      </c>
      <c r="DJ41" s="177" t="s">
        <v>3171</v>
      </c>
      <c r="DK41" s="177" t="s">
        <v>3172</v>
      </c>
      <c r="DL41" s="177" t="s">
        <v>3173</v>
      </c>
      <c r="DM41" s="177" t="s">
        <v>3174</v>
      </c>
      <c r="DN41" s="177" t="s">
        <v>3175</v>
      </c>
      <c r="DO41" s="177" t="s">
        <v>3176</v>
      </c>
      <c r="DP41" s="177" t="s">
        <v>3177</v>
      </c>
      <c r="DQ41" s="177" t="s">
        <v>3178</v>
      </c>
      <c r="DR41" s="177" t="s">
        <v>3179</v>
      </c>
      <c r="DS41" s="178" t="s">
        <v>3180</v>
      </c>
      <c r="DT41" s="177" t="s">
        <v>3171</v>
      </c>
      <c r="DU41" s="177" t="s">
        <v>3172</v>
      </c>
      <c r="DV41" s="177" t="s">
        <v>3173</v>
      </c>
      <c r="DW41" s="177" t="s">
        <v>3174</v>
      </c>
      <c r="DX41" s="177" t="s">
        <v>3175</v>
      </c>
      <c r="DY41" s="177" t="s">
        <v>3176</v>
      </c>
      <c r="DZ41" s="177" t="s">
        <v>3177</v>
      </c>
      <c r="EA41" s="177" t="s">
        <v>3178</v>
      </c>
      <c r="EB41" s="177" t="s">
        <v>3179</v>
      </c>
      <c r="EC41" s="178" t="s">
        <v>3180</v>
      </c>
      <c r="ED41" s="177" t="s">
        <v>3171</v>
      </c>
      <c r="EE41" s="177" t="s">
        <v>3172</v>
      </c>
      <c r="EF41" s="177" t="s">
        <v>3173</v>
      </c>
      <c r="EG41" s="177" t="s">
        <v>3174</v>
      </c>
      <c r="EH41" s="177" t="s">
        <v>3175</v>
      </c>
      <c r="EI41" s="177" t="s">
        <v>3176</v>
      </c>
      <c r="EJ41" s="177" t="s">
        <v>3177</v>
      </c>
      <c r="EK41" s="177" t="s">
        <v>3178</v>
      </c>
      <c r="EL41" s="177" t="s">
        <v>3179</v>
      </c>
      <c r="EM41" s="178" t="s">
        <v>3180</v>
      </c>
      <c r="EN41" s="177" t="s">
        <v>3171</v>
      </c>
      <c r="EO41" s="177" t="s">
        <v>3172</v>
      </c>
      <c r="EP41" s="177" t="s">
        <v>3173</v>
      </c>
      <c r="EQ41" s="177" t="s">
        <v>3174</v>
      </c>
      <c r="ER41" s="177" t="s">
        <v>3175</v>
      </c>
      <c r="ES41" s="177" t="s">
        <v>3176</v>
      </c>
      <c r="ET41" s="177" t="s">
        <v>3177</v>
      </c>
      <c r="EU41" s="177" t="s">
        <v>3178</v>
      </c>
      <c r="EV41" s="177" t="s">
        <v>3179</v>
      </c>
      <c r="EW41" s="178" t="s">
        <v>3180</v>
      </c>
      <c r="EX41" s="177" t="s">
        <v>3171</v>
      </c>
      <c r="EY41" s="177" t="s">
        <v>3172</v>
      </c>
      <c r="EZ41" s="177" t="s">
        <v>3173</v>
      </c>
      <c r="FA41" s="177" t="s">
        <v>3174</v>
      </c>
      <c r="FB41" s="177" t="s">
        <v>3175</v>
      </c>
      <c r="FC41" s="177" t="s">
        <v>3176</v>
      </c>
      <c r="FD41" s="177" t="s">
        <v>3177</v>
      </c>
      <c r="FE41" s="177" t="s">
        <v>3178</v>
      </c>
      <c r="FF41" s="177" t="s">
        <v>3179</v>
      </c>
      <c r="FG41" s="178" t="s">
        <v>3180</v>
      </c>
      <c r="FH41" s="177" t="s">
        <v>3171</v>
      </c>
      <c r="FI41" s="177" t="s">
        <v>3172</v>
      </c>
      <c r="FJ41" s="177" t="s">
        <v>3173</v>
      </c>
      <c r="FK41" s="177" t="s">
        <v>3174</v>
      </c>
      <c r="FL41" s="177" t="s">
        <v>3175</v>
      </c>
      <c r="FM41" s="177" t="s">
        <v>3176</v>
      </c>
      <c r="FN41" s="177" t="s">
        <v>3177</v>
      </c>
      <c r="FO41" s="177" t="s">
        <v>3178</v>
      </c>
      <c r="FP41" s="177" t="s">
        <v>3179</v>
      </c>
      <c r="FQ41" s="180" t="s">
        <v>3180</v>
      </c>
      <c r="FR41" s="170"/>
      <c r="FS41" s="181" t="s">
        <v>3170</v>
      </c>
      <c r="FT41" s="173"/>
    </row>
    <row r="42" spans="1:176" ht="20.25" hidden="1" customHeight="1" x14ac:dyDescent="0.2">
      <c r="A42" s="183"/>
      <c r="B42" s="174" t="s">
        <v>447</v>
      </c>
      <c r="C42" s="175" t="s">
        <v>31</v>
      </c>
      <c r="D42" s="176">
        <v>3</v>
      </c>
      <c r="E42" s="178">
        <f t="shared" ref="E42:M42" si="88">IFERROR(SUM(E40:E41), 0)</f>
        <v>0</v>
      </c>
      <c r="F42" s="178">
        <f t="shared" si="88"/>
        <v>0</v>
      </c>
      <c r="G42" s="178">
        <f t="shared" si="88"/>
        <v>0</v>
      </c>
      <c r="H42" s="178">
        <f t="shared" si="88"/>
        <v>0</v>
      </c>
      <c r="I42" s="178">
        <f t="shared" si="88"/>
        <v>0</v>
      </c>
      <c r="J42" s="178">
        <f t="shared" si="88"/>
        <v>0</v>
      </c>
      <c r="K42" s="178">
        <f t="shared" si="88"/>
        <v>0</v>
      </c>
      <c r="L42" s="178">
        <f t="shared" si="88"/>
        <v>0</v>
      </c>
      <c r="M42" s="178">
        <f t="shared" si="88"/>
        <v>0</v>
      </c>
      <c r="N42" s="178">
        <f t="shared" si="0"/>
        <v>0</v>
      </c>
      <c r="O42" s="178">
        <f t="shared" ref="O42:W42" si="89">IFERROR(SUM(O40:O41), 0)</f>
        <v>0</v>
      </c>
      <c r="P42" s="178">
        <f t="shared" si="89"/>
        <v>0</v>
      </c>
      <c r="Q42" s="178">
        <f t="shared" si="89"/>
        <v>0</v>
      </c>
      <c r="R42" s="178">
        <f t="shared" si="89"/>
        <v>0</v>
      </c>
      <c r="S42" s="178">
        <f t="shared" si="89"/>
        <v>0</v>
      </c>
      <c r="T42" s="178">
        <f t="shared" si="89"/>
        <v>0</v>
      </c>
      <c r="U42" s="178">
        <f t="shared" si="89"/>
        <v>0</v>
      </c>
      <c r="V42" s="178">
        <f t="shared" si="89"/>
        <v>0</v>
      </c>
      <c r="W42" s="178">
        <f t="shared" si="89"/>
        <v>0</v>
      </c>
      <c r="X42" s="178">
        <f t="shared" si="1"/>
        <v>0</v>
      </c>
      <c r="Y42" s="178">
        <f t="shared" ref="Y42:AG42" si="90">IFERROR(SUM(Y40:Y41), 0)</f>
        <v>0</v>
      </c>
      <c r="Z42" s="178">
        <f t="shared" si="90"/>
        <v>0</v>
      </c>
      <c r="AA42" s="178">
        <f t="shared" si="90"/>
        <v>0</v>
      </c>
      <c r="AB42" s="178">
        <f t="shared" si="90"/>
        <v>0</v>
      </c>
      <c r="AC42" s="178">
        <f t="shared" si="90"/>
        <v>0</v>
      </c>
      <c r="AD42" s="178">
        <f t="shared" si="90"/>
        <v>0</v>
      </c>
      <c r="AE42" s="178">
        <f t="shared" si="90"/>
        <v>0</v>
      </c>
      <c r="AF42" s="178">
        <f t="shared" si="90"/>
        <v>0</v>
      </c>
      <c r="AG42" s="178">
        <f t="shared" si="90"/>
        <v>0</v>
      </c>
      <c r="AH42" s="178">
        <f t="shared" si="2"/>
        <v>0</v>
      </c>
      <c r="AI42" s="178">
        <f t="shared" ref="AI42:AQ42" si="91">IFERROR(SUM(AI40:AI41), 0)</f>
        <v>0</v>
      </c>
      <c r="AJ42" s="178">
        <f t="shared" si="91"/>
        <v>0</v>
      </c>
      <c r="AK42" s="178">
        <f t="shared" si="91"/>
        <v>0</v>
      </c>
      <c r="AL42" s="178">
        <f t="shared" si="91"/>
        <v>0</v>
      </c>
      <c r="AM42" s="178">
        <f t="shared" si="91"/>
        <v>0</v>
      </c>
      <c r="AN42" s="178">
        <f t="shared" si="91"/>
        <v>0</v>
      </c>
      <c r="AO42" s="178">
        <f t="shared" si="91"/>
        <v>0</v>
      </c>
      <c r="AP42" s="178">
        <f t="shared" si="91"/>
        <v>0</v>
      </c>
      <c r="AQ42" s="178">
        <f t="shared" si="91"/>
        <v>0</v>
      </c>
      <c r="AR42" s="178">
        <f t="shared" si="3"/>
        <v>0</v>
      </c>
      <c r="AS42" s="178">
        <f t="shared" ref="AS42:BA42" si="92">IFERROR(SUM(AS40:AS41), 0)</f>
        <v>0</v>
      </c>
      <c r="AT42" s="178">
        <f t="shared" si="92"/>
        <v>0</v>
      </c>
      <c r="AU42" s="178">
        <f t="shared" si="92"/>
        <v>0</v>
      </c>
      <c r="AV42" s="178">
        <f t="shared" si="92"/>
        <v>0</v>
      </c>
      <c r="AW42" s="178">
        <f t="shared" si="92"/>
        <v>0</v>
      </c>
      <c r="AX42" s="178">
        <f t="shared" si="92"/>
        <v>0</v>
      </c>
      <c r="AY42" s="178">
        <f t="shared" si="92"/>
        <v>0</v>
      </c>
      <c r="AZ42" s="178">
        <f t="shared" si="92"/>
        <v>0</v>
      </c>
      <c r="BA42" s="178">
        <f t="shared" si="92"/>
        <v>0</v>
      </c>
      <c r="BB42" s="178">
        <f t="shared" si="4"/>
        <v>0</v>
      </c>
      <c r="BC42" s="178">
        <f t="shared" ref="BC42:BK42" si="93">IFERROR(SUM(BC40:BC41), 0)</f>
        <v>0</v>
      </c>
      <c r="BD42" s="178">
        <f t="shared" si="93"/>
        <v>0</v>
      </c>
      <c r="BE42" s="178">
        <f t="shared" si="93"/>
        <v>0</v>
      </c>
      <c r="BF42" s="178">
        <f t="shared" si="93"/>
        <v>0</v>
      </c>
      <c r="BG42" s="178">
        <f t="shared" si="93"/>
        <v>0</v>
      </c>
      <c r="BH42" s="178">
        <f t="shared" si="93"/>
        <v>0</v>
      </c>
      <c r="BI42" s="178">
        <f t="shared" si="93"/>
        <v>0</v>
      </c>
      <c r="BJ42" s="178">
        <f t="shared" si="93"/>
        <v>0</v>
      </c>
      <c r="BK42" s="178">
        <f t="shared" si="93"/>
        <v>0</v>
      </c>
      <c r="BL42" s="178">
        <f t="shared" si="5"/>
        <v>0</v>
      </c>
      <c r="BM42" s="178">
        <f t="shared" ref="BM42:BU42" si="94">IFERROR(SUM(BM40:BM41), 0)</f>
        <v>0</v>
      </c>
      <c r="BN42" s="178">
        <f t="shared" si="94"/>
        <v>0</v>
      </c>
      <c r="BO42" s="178">
        <f t="shared" si="94"/>
        <v>0</v>
      </c>
      <c r="BP42" s="178">
        <f t="shared" si="94"/>
        <v>0</v>
      </c>
      <c r="BQ42" s="178">
        <f t="shared" si="94"/>
        <v>0</v>
      </c>
      <c r="BR42" s="178">
        <f t="shared" si="94"/>
        <v>0</v>
      </c>
      <c r="BS42" s="178">
        <f t="shared" si="94"/>
        <v>0</v>
      </c>
      <c r="BT42" s="178">
        <f t="shared" si="94"/>
        <v>0</v>
      </c>
      <c r="BU42" s="178">
        <f t="shared" si="94"/>
        <v>0</v>
      </c>
      <c r="BV42" s="178">
        <f t="shared" si="6"/>
        <v>0</v>
      </c>
      <c r="BW42" s="178">
        <f t="shared" ref="BW42:CE42" si="95">IFERROR(SUM(BW40:BW41), 0)</f>
        <v>0</v>
      </c>
      <c r="BX42" s="178">
        <f t="shared" si="95"/>
        <v>0</v>
      </c>
      <c r="BY42" s="178">
        <f t="shared" si="95"/>
        <v>0</v>
      </c>
      <c r="BZ42" s="178">
        <f t="shared" si="95"/>
        <v>0</v>
      </c>
      <c r="CA42" s="178">
        <f t="shared" si="95"/>
        <v>0</v>
      </c>
      <c r="CB42" s="178">
        <f t="shared" si="95"/>
        <v>0</v>
      </c>
      <c r="CC42" s="178">
        <f t="shared" si="95"/>
        <v>0</v>
      </c>
      <c r="CD42" s="178">
        <f t="shared" si="95"/>
        <v>0</v>
      </c>
      <c r="CE42" s="182">
        <f t="shared" si="95"/>
        <v>0</v>
      </c>
      <c r="CF42" s="180">
        <f t="shared" si="7"/>
        <v>0</v>
      </c>
      <c r="CG42" s="170"/>
      <c r="CH42" s="181" t="s">
        <v>3181</v>
      </c>
      <c r="CI42" s="170"/>
      <c r="CJ42" s="181"/>
      <c r="CK42" s="172"/>
      <c r="CL42" s="44"/>
      <c r="CM42" s="174" t="s">
        <v>447</v>
      </c>
      <c r="CN42" s="175" t="s">
        <v>31</v>
      </c>
      <c r="CO42" s="176">
        <v>3</v>
      </c>
      <c r="CP42" s="178" t="s">
        <v>3182</v>
      </c>
      <c r="CQ42" s="178" t="s">
        <v>3183</v>
      </c>
      <c r="CR42" s="178" t="s">
        <v>3184</v>
      </c>
      <c r="CS42" s="178" t="s">
        <v>3185</v>
      </c>
      <c r="CT42" s="178" t="s">
        <v>3186</v>
      </c>
      <c r="CU42" s="178" t="s">
        <v>3187</v>
      </c>
      <c r="CV42" s="178" t="s">
        <v>3188</v>
      </c>
      <c r="CW42" s="178" t="s">
        <v>3189</v>
      </c>
      <c r="CX42" s="178" t="s">
        <v>3190</v>
      </c>
      <c r="CY42" s="178" t="s">
        <v>3191</v>
      </c>
      <c r="CZ42" s="178" t="s">
        <v>3182</v>
      </c>
      <c r="DA42" s="178" t="s">
        <v>3183</v>
      </c>
      <c r="DB42" s="178" t="s">
        <v>3184</v>
      </c>
      <c r="DC42" s="178" t="s">
        <v>3185</v>
      </c>
      <c r="DD42" s="178" t="s">
        <v>3186</v>
      </c>
      <c r="DE42" s="178" t="s">
        <v>3187</v>
      </c>
      <c r="DF42" s="178" t="s">
        <v>3188</v>
      </c>
      <c r="DG42" s="178" t="s">
        <v>3189</v>
      </c>
      <c r="DH42" s="178" t="s">
        <v>3190</v>
      </c>
      <c r="DI42" s="178" t="s">
        <v>3191</v>
      </c>
      <c r="DJ42" s="178" t="s">
        <v>3182</v>
      </c>
      <c r="DK42" s="178" t="s">
        <v>3183</v>
      </c>
      <c r="DL42" s="178" t="s">
        <v>3184</v>
      </c>
      <c r="DM42" s="178" t="s">
        <v>3185</v>
      </c>
      <c r="DN42" s="178" t="s">
        <v>3186</v>
      </c>
      <c r="DO42" s="178" t="s">
        <v>3187</v>
      </c>
      <c r="DP42" s="178" t="s">
        <v>3188</v>
      </c>
      <c r="DQ42" s="178" t="s">
        <v>3189</v>
      </c>
      <c r="DR42" s="178" t="s">
        <v>3190</v>
      </c>
      <c r="DS42" s="178" t="s">
        <v>3191</v>
      </c>
      <c r="DT42" s="178" t="s">
        <v>3182</v>
      </c>
      <c r="DU42" s="178" t="s">
        <v>3183</v>
      </c>
      <c r="DV42" s="178" t="s">
        <v>3184</v>
      </c>
      <c r="DW42" s="178" t="s">
        <v>3185</v>
      </c>
      <c r="DX42" s="178" t="s">
        <v>3186</v>
      </c>
      <c r="DY42" s="178" t="s">
        <v>3187</v>
      </c>
      <c r="DZ42" s="178" t="s">
        <v>3188</v>
      </c>
      <c r="EA42" s="178" t="s">
        <v>3189</v>
      </c>
      <c r="EB42" s="178" t="s">
        <v>3190</v>
      </c>
      <c r="EC42" s="178" t="s">
        <v>3191</v>
      </c>
      <c r="ED42" s="178" t="s">
        <v>3182</v>
      </c>
      <c r="EE42" s="178" t="s">
        <v>3183</v>
      </c>
      <c r="EF42" s="178" t="s">
        <v>3184</v>
      </c>
      <c r="EG42" s="178" t="s">
        <v>3185</v>
      </c>
      <c r="EH42" s="178" t="s">
        <v>3186</v>
      </c>
      <c r="EI42" s="178" t="s">
        <v>3187</v>
      </c>
      <c r="EJ42" s="178" t="s">
        <v>3188</v>
      </c>
      <c r="EK42" s="178" t="s">
        <v>3189</v>
      </c>
      <c r="EL42" s="178" t="s">
        <v>3190</v>
      </c>
      <c r="EM42" s="178" t="s">
        <v>3191</v>
      </c>
      <c r="EN42" s="178" t="s">
        <v>3182</v>
      </c>
      <c r="EO42" s="178" t="s">
        <v>3183</v>
      </c>
      <c r="EP42" s="178" t="s">
        <v>3184</v>
      </c>
      <c r="EQ42" s="178" t="s">
        <v>3185</v>
      </c>
      <c r="ER42" s="178" t="s">
        <v>3186</v>
      </c>
      <c r="ES42" s="178" t="s">
        <v>3187</v>
      </c>
      <c r="ET42" s="178" t="s">
        <v>3188</v>
      </c>
      <c r="EU42" s="178" t="s">
        <v>3189</v>
      </c>
      <c r="EV42" s="178" t="s">
        <v>3190</v>
      </c>
      <c r="EW42" s="178" t="s">
        <v>3191</v>
      </c>
      <c r="EX42" s="178" t="s">
        <v>3182</v>
      </c>
      <c r="EY42" s="178" t="s">
        <v>3183</v>
      </c>
      <c r="EZ42" s="178" t="s">
        <v>3184</v>
      </c>
      <c r="FA42" s="178" t="s">
        <v>3185</v>
      </c>
      <c r="FB42" s="178" t="s">
        <v>3186</v>
      </c>
      <c r="FC42" s="178" t="s">
        <v>3187</v>
      </c>
      <c r="FD42" s="178" t="s">
        <v>3188</v>
      </c>
      <c r="FE42" s="178" t="s">
        <v>3189</v>
      </c>
      <c r="FF42" s="178" t="s">
        <v>3190</v>
      </c>
      <c r="FG42" s="178" t="s">
        <v>3191</v>
      </c>
      <c r="FH42" s="178" t="s">
        <v>3182</v>
      </c>
      <c r="FI42" s="178" t="s">
        <v>3183</v>
      </c>
      <c r="FJ42" s="178" t="s">
        <v>3184</v>
      </c>
      <c r="FK42" s="178" t="s">
        <v>3185</v>
      </c>
      <c r="FL42" s="178" t="s">
        <v>3186</v>
      </c>
      <c r="FM42" s="178" t="s">
        <v>3187</v>
      </c>
      <c r="FN42" s="178" t="s">
        <v>3188</v>
      </c>
      <c r="FO42" s="178" t="s">
        <v>3189</v>
      </c>
      <c r="FP42" s="178" t="s">
        <v>3190</v>
      </c>
      <c r="FQ42" s="180" t="s">
        <v>3191</v>
      </c>
      <c r="FR42" s="170"/>
      <c r="FS42" s="181" t="s">
        <v>3181</v>
      </c>
      <c r="FT42" s="173"/>
    </row>
    <row r="43" spans="1:176" ht="20.25" hidden="1" customHeight="1" x14ac:dyDescent="0.2">
      <c r="A43" s="183"/>
      <c r="B43" s="174" t="s">
        <v>460</v>
      </c>
      <c r="C43" s="175" t="s">
        <v>31</v>
      </c>
      <c r="D43" s="176">
        <v>3</v>
      </c>
      <c r="E43" s="177"/>
      <c r="F43" s="177"/>
      <c r="G43" s="177"/>
      <c r="H43" s="177"/>
      <c r="I43" s="177"/>
      <c r="J43" s="177"/>
      <c r="K43" s="177"/>
      <c r="L43" s="177"/>
      <c r="M43" s="177"/>
      <c r="N43" s="178">
        <f t="shared" si="0"/>
        <v>0</v>
      </c>
      <c r="O43" s="177"/>
      <c r="P43" s="177"/>
      <c r="Q43" s="177"/>
      <c r="R43" s="177"/>
      <c r="S43" s="177"/>
      <c r="T43" s="177"/>
      <c r="U43" s="177"/>
      <c r="V43" s="177"/>
      <c r="W43" s="177"/>
      <c r="X43" s="178">
        <f t="shared" si="1"/>
        <v>0</v>
      </c>
      <c r="Y43" s="177"/>
      <c r="Z43" s="177"/>
      <c r="AA43" s="177"/>
      <c r="AB43" s="177"/>
      <c r="AC43" s="177"/>
      <c r="AD43" s="177"/>
      <c r="AE43" s="177"/>
      <c r="AF43" s="177"/>
      <c r="AG43" s="177"/>
      <c r="AH43" s="178">
        <f t="shared" si="2"/>
        <v>0</v>
      </c>
      <c r="AI43" s="177"/>
      <c r="AJ43" s="177"/>
      <c r="AK43" s="177"/>
      <c r="AL43" s="177"/>
      <c r="AM43" s="177"/>
      <c r="AN43" s="177"/>
      <c r="AO43" s="177"/>
      <c r="AP43" s="177"/>
      <c r="AQ43" s="177"/>
      <c r="AR43" s="178">
        <f t="shared" si="3"/>
        <v>0</v>
      </c>
      <c r="AS43" s="177"/>
      <c r="AT43" s="177"/>
      <c r="AU43" s="177"/>
      <c r="AV43" s="177"/>
      <c r="AW43" s="177"/>
      <c r="AX43" s="177"/>
      <c r="AY43" s="177"/>
      <c r="AZ43" s="177"/>
      <c r="BA43" s="177"/>
      <c r="BB43" s="178">
        <f t="shared" si="4"/>
        <v>0</v>
      </c>
      <c r="BC43" s="177"/>
      <c r="BD43" s="177"/>
      <c r="BE43" s="177"/>
      <c r="BF43" s="177"/>
      <c r="BG43" s="177"/>
      <c r="BH43" s="177"/>
      <c r="BI43" s="177"/>
      <c r="BJ43" s="177"/>
      <c r="BK43" s="177"/>
      <c r="BL43" s="178">
        <f t="shared" si="5"/>
        <v>0</v>
      </c>
      <c r="BM43" s="177"/>
      <c r="BN43" s="177"/>
      <c r="BO43" s="177"/>
      <c r="BP43" s="177"/>
      <c r="BQ43" s="177"/>
      <c r="BR43" s="177"/>
      <c r="BS43" s="177"/>
      <c r="BT43" s="177"/>
      <c r="BU43" s="177"/>
      <c r="BV43" s="178">
        <f t="shared" si="6"/>
        <v>0</v>
      </c>
      <c r="BW43" s="177"/>
      <c r="BX43" s="177"/>
      <c r="BY43" s="177"/>
      <c r="BZ43" s="177"/>
      <c r="CA43" s="177"/>
      <c r="CB43" s="177"/>
      <c r="CC43" s="177"/>
      <c r="CD43" s="177"/>
      <c r="CE43" s="179"/>
      <c r="CF43" s="180">
        <f t="shared" si="7"/>
        <v>0</v>
      </c>
      <c r="CG43" s="170"/>
      <c r="CH43" s="181" t="s">
        <v>3192</v>
      </c>
      <c r="CI43" s="170"/>
      <c r="CJ43" s="181"/>
      <c r="CK43" s="172"/>
      <c r="CL43" s="44"/>
      <c r="CM43" s="174" t="s">
        <v>460</v>
      </c>
      <c r="CN43" s="175" t="s">
        <v>31</v>
      </c>
      <c r="CO43" s="176">
        <v>3</v>
      </c>
      <c r="CP43" s="177" t="s">
        <v>3193</v>
      </c>
      <c r="CQ43" s="177" t="s">
        <v>3194</v>
      </c>
      <c r="CR43" s="177" t="s">
        <v>3195</v>
      </c>
      <c r="CS43" s="177" t="s">
        <v>3196</v>
      </c>
      <c r="CT43" s="177" t="s">
        <v>3197</v>
      </c>
      <c r="CU43" s="177" t="s">
        <v>3198</v>
      </c>
      <c r="CV43" s="177" t="s">
        <v>3199</v>
      </c>
      <c r="CW43" s="177" t="s">
        <v>3200</v>
      </c>
      <c r="CX43" s="177" t="s">
        <v>3201</v>
      </c>
      <c r="CY43" s="178" t="s">
        <v>3202</v>
      </c>
      <c r="CZ43" s="177" t="s">
        <v>3193</v>
      </c>
      <c r="DA43" s="177" t="s">
        <v>3194</v>
      </c>
      <c r="DB43" s="177" t="s">
        <v>3195</v>
      </c>
      <c r="DC43" s="177" t="s">
        <v>3196</v>
      </c>
      <c r="DD43" s="177" t="s">
        <v>3197</v>
      </c>
      <c r="DE43" s="177" t="s">
        <v>3198</v>
      </c>
      <c r="DF43" s="177" t="s">
        <v>3199</v>
      </c>
      <c r="DG43" s="177" t="s">
        <v>3200</v>
      </c>
      <c r="DH43" s="177" t="s">
        <v>3201</v>
      </c>
      <c r="DI43" s="178" t="s">
        <v>3202</v>
      </c>
      <c r="DJ43" s="177" t="s">
        <v>3193</v>
      </c>
      <c r="DK43" s="177" t="s">
        <v>3194</v>
      </c>
      <c r="DL43" s="177" t="s">
        <v>3195</v>
      </c>
      <c r="DM43" s="177" t="s">
        <v>3196</v>
      </c>
      <c r="DN43" s="177" t="s">
        <v>3197</v>
      </c>
      <c r="DO43" s="177" t="s">
        <v>3198</v>
      </c>
      <c r="DP43" s="177" t="s">
        <v>3199</v>
      </c>
      <c r="DQ43" s="177" t="s">
        <v>3200</v>
      </c>
      <c r="DR43" s="177" t="s">
        <v>3201</v>
      </c>
      <c r="DS43" s="178" t="s">
        <v>3202</v>
      </c>
      <c r="DT43" s="177" t="s">
        <v>3193</v>
      </c>
      <c r="DU43" s="177" t="s">
        <v>3194</v>
      </c>
      <c r="DV43" s="177" t="s">
        <v>3195</v>
      </c>
      <c r="DW43" s="177" t="s">
        <v>3196</v>
      </c>
      <c r="DX43" s="177" t="s">
        <v>3197</v>
      </c>
      <c r="DY43" s="177" t="s">
        <v>3198</v>
      </c>
      <c r="DZ43" s="177" t="s">
        <v>3199</v>
      </c>
      <c r="EA43" s="177" t="s">
        <v>3200</v>
      </c>
      <c r="EB43" s="177" t="s">
        <v>3201</v>
      </c>
      <c r="EC43" s="178" t="s">
        <v>3202</v>
      </c>
      <c r="ED43" s="177" t="s">
        <v>3193</v>
      </c>
      <c r="EE43" s="177" t="s">
        <v>3194</v>
      </c>
      <c r="EF43" s="177" t="s">
        <v>3195</v>
      </c>
      <c r="EG43" s="177" t="s">
        <v>3196</v>
      </c>
      <c r="EH43" s="177" t="s">
        <v>3197</v>
      </c>
      <c r="EI43" s="177" t="s">
        <v>3198</v>
      </c>
      <c r="EJ43" s="177" t="s">
        <v>3199</v>
      </c>
      <c r="EK43" s="177" t="s">
        <v>3200</v>
      </c>
      <c r="EL43" s="177" t="s">
        <v>3201</v>
      </c>
      <c r="EM43" s="178" t="s">
        <v>3202</v>
      </c>
      <c r="EN43" s="177" t="s">
        <v>3193</v>
      </c>
      <c r="EO43" s="177" t="s">
        <v>3194</v>
      </c>
      <c r="EP43" s="177" t="s">
        <v>3195</v>
      </c>
      <c r="EQ43" s="177" t="s">
        <v>3196</v>
      </c>
      <c r="ER43" s="177" t="s">
        <v>3197</v>
      </c>
      <c r="ES43" s="177" t="s">
        <v>3198</v>
      </c>
      <c r="ET43" s="177" t="s">
        <v>3199</v>
      </c>
      <c r="EU43" s="177" t="s">
        <v>3200</v>
      </c>
      <c r="EV43" s="177" t="s">
        <v>3201</v>
      </c>
      <c r="EW43" s="178" t="s">
        <v>3202</v>
      </c>
      <c r="EX43" s="177" t="s">
        <v>3193</v>
      </c>
      <c r="EY43" s="177" t="s">
        <v>3194</v>
      </c>
      <c r="EZ43" s="177" t="s">
        <v>3195</v>
      </c>
      <c r="FA43" s="177" t="s">
        <v>3196</v>
      </c>
      <c r="FB43" s="177" t="s">
        <v>3197</v>
      </c>
      <c r="FC43" s="177" t="s">
        <v>3198</v>
      </c>
      <c r="FD43" s="177" t="s">
        <v>3199</v>
      </c>
      <c r="FE43" s="177" t="s">
        <v>3200</v>
      </c>
      <c r="FF43" s="177" t="s">
        <v>3201</v>
      </c>
      <c r="FG43" s="178" t="s">
        <v>3202</v>
      </c>
      <c r="FH43" s="177" t="s">
        <v>3193</v>
      </c>
      <c r="FI43" s="177" t="s">
        <v>3194</v>
      </c>
      <c r="FJ43" s="177" t="s">
        <v>3195</v>
      </c>
      <c r="FK43" s="177" t="s">
        <v>3196</v>
      </c>
      <c r="FL43" s="177" t="s">
        <v>3197</v>
      </c>
      <c r="FM43" s="177" t="s">
        <v>3198</v>
      </c>
      <c r="FN43" s="177" t="s">
        <v>3199</v>
      </c>
      <c r="FO43" s="177" t="s">
        <v>3200</v>
      </c>
      <c r="FP43" s="177" t="s">
        <v>3201</v>
      </c>
      <c r="FQ43" s="180" t="s">
        <v>3202</v>
      </c>
      <c r="FR43" s="170"/>
      <c r="FS43" s="181" t="s">
        <v>3192</v>
      </c>
      <c r="FT43" s="173"/>
    </row>
    <row r="44" spans="1:176" ht="20.25" hidden="1" customHeight="1" x14ac:dyDescent="0.2">
      <c r="A44" s="183"/>
      <c r="B44" s="174" t="s">
        <v>473</v>
      </c>
      <c r="C44" s="175" t="s">
        <v>31</v>
      </c>
      <c r="D44" s="176">
        <v>3</v>
      </c>
      <c r="E44" s="177"/>
      <c r="F44" s="177"/>
      <c r="G44" s="177"/>
      <c r="H44" s="177"/>
      <c r="I44" s="177"/>
      <c r="J44" s="177"/>
      <c r="K44" s="177"/>
      <c r="L44" s="177"/>
      <c r="M44" s="177"/>
      <c r="N44" s="178">
        <f t="shared" si="0"/>
        <v>0</v>
      </c>
      <c r="O44" s="177"/>
      <c r="P44" s="177"/>
      <c r="Q44" s="177"/>
      <c r="R44" s="177"/>
      <c r="S44" s="177"/>
      <c r="T44" s="177"/>
      <c r="U44" s="177"/>
      <c r="V44" s="177"/>
      <c r="W44" s="177"/>
      <c r="X44" s="178">
        <f t="shared" si="1"/>
        <v>0</v>
      </c>
      <c r="Y44" s="177"/>
      <c r="Z44" s="177"/>
      <c r="AA44" s="177"/>
      <c r="AB44" s="177"/>
      <c r="AC44" s="177"/>
      <c r="AD44" s="177"/>
      <c r="AE44" s="177"/>
      <c r="AF44" s="177"/>
      <c r="AG44" s="177"/>
      <c r="AH44" s="178">
        <f t="shared" si="2"/>
        <v>0</v>
      </c>
      <c r="AI44" s="177"/>
      <c r="AJ44" s="177"/>
      <c r="AK44" s="177"/>
      <c r="AL44" s="177"/>
      <c r="AM44" s="177"/>
      <c r="AN44" s="177"/>
      <c r="AO44" s="177"/>
      <c r="AP44" s="177"/>
      <c r="AQ44" s="177"/>
      <c r="AR44" s="178">
        <f t="shared" si="3"/>
        <v>0</v>
      </c>
      <c r="AS44" s="177"/>
      <c r="AT44" s="177"/>
      <c r="AU44" s="177"/>
      <c r="AV44" s="177"/>
      <c r="AW44" s="177"/>
      <c r="AX44" s="177"/>
      <c r="AY44" s="177"/>
      <c r="AZ44" s="177"/>
      <c r="BA44" s="177"/>
      <c r="BB44" s="178">
        <f t="shared" si="4"/>
        <v>0</v>
      </c>
      <c r="BC44" s="177"/>
      <c r="BD44" s="177"/>
      <c r="BE44" s="177"/>
      <c r="BF44" s="177"/>
      <c r="BG44" s="177"/>
      <c r="BH44" s="177"/>
      <c r="BI44" s="177"/>
      <c r="BJ44" s="177"/>
      <c r="BK44" s="177"/>
      <c r="BL44" s="178">
        <f t="shared" si="5"/>
        <v>0</v>
      </c>
      <c r="BM44" s="177"/>
      <c r="BN44" s="177"/>
      <c r="BO44" s="177"/>
      <c r="BP44" s="177"/>
      <c r="BQ44" s="177"/>
      <c r="BR44" s="177"/>
      <c r="BS44" s="177"/>
      <c r="BT44" s="177"/>
      <c r="BU44" s="177"/>
      <c r="BV44" s="178">
        <f t="shared" si="6"/>
        <v>0</v>
      </c>
      <c r="BW44" s="177"/>
      <c r="BX44" s="177"/>
      <c r="BY44" s="177"/>
      <c r="BZ44" s="177"/>
      <c r="CA44" s="177"/>
      <c r="CB44" s="177"/>
      <c r="CC44" s="177"/>
      <c r="CD44" s="177"/>
      <c r="CE44" s="179"/>
      <c r="CF44" s="180">
        <f t="shared" si="7"/>
        <v>0</v>
      </c>
      <c r="CG44" s="170"/>
      <c r="CH44" s="181" t="s">
        <v>3203</v>
      </c>
      <c r="CI44" s="170"/>
      <c r="CJ44" s="181"/>
      <c r="CK44" s="172"/>
      <c r="CL44" s="44"/>
      <c r="CM44" s="174" t="s">
        <v>473</v>
      </c>
      <c r="CN44" s="175" t="s">
        <v>31</v>
      </c>
      <c r="CO44" s="176">
        <v>3</v>
      </c>
      <c r="CP44" s="177" t="s">
        <v>3204</v>
      </c>
      <c r="CQ44" s="177" t="s">
        <v>3205</v>
      </c>
      <c r="CR44" s="177" t="s">
        <v>3206</v>
      </c>
      <c r="CS44" s="177" t="s">
        <v>3207</v>
      </c>
      <c r="CT44" s="177" t="s">
        <v>3208</v>
      </c>
      <c r="CU44" s="177" t="s">
        <v>3209</v>
      </c>
      <c r="CV44" s="177" t="s">
        <v>3210</v>
      </c>
      <c r="CW44" s="177" t="s">
        <v>3211</v>
      </c>
      <c r="CX44" s="177" t="s">
        <v>3212</v>
      </c>
      <c r="CY44" s="178" t="s">
        <v>3213</v>
      </c>
      <c r="CZ44" s="177" t="s">
        <v>3204</v>
      </c>
      <c r="DA44" s="177" t="s">
        <v>3205</v>
      </c>
      <c r="DB44" s="177" t="s">
        <v>3206</v>
      </c>
      <c r="DC44" s="177" t="s">
        <v>3207</v>
      </c>
      <c r="DD44" s="177" t="s">
        <v>3208</v>
      </c>
      <c r="DE44" s="177" t="s">
        <v>3209</v>
      </c>
      <c r="DF44" s="177" t="s">
        <v>3210</v>
      </c>
      <c r="DG44" s="177" t="s">
        <v>3211</v>
      </c>
      <c r="DH44" s="177" t="s">
        <v>3212</v>
      </c>
      <c r="DI44" s="178" t="s">
        <v>3213</v>
      </c>
      <c r="DJ44" s="177" t="s">
        <v>3204</v>
      </c>
      <c r="DK44" s="177" t="s">
        <v>3205</v>
      </c>
      <c r="DL44" s="177" t="s">
        <v>3206</v>
      </c>
      <c r="DM44" s="177" t="s">
        <v>3207</v>
      </c>
      <c r="DN44" s="177" t="s">
        <v>3208</v>
      </c>
      <c r="DO44" s="177" t="s">
        <v>3209</v>
      </c>
      <c r="DP44" s="177" t="s">
        <v>3210</v>
      </c>
      <c r="DQ44" s="177" t="s">
        <v>3211</v>
      </c>
      <c r="DR44" s="177" t="s">
        <v>3212</v>
      </c>
      <c r="DS44" s="178" t="s">
        <v>3213</v>
      </c>
      <c r="DT44" s="177" t="s">
        <v>3204</v>
      </c>
      <c r="DU44" s="177" t="s">
        <v>3205</v>
      </c>
      <c r="DV44" s="177" t="s">
        <v>3206</v>
      </c>
      <c r="DW44" s="177" t="s">
        <v>3207</v>
      </c>
      <c r="DX44" s="177" t="s">
        <v>3208</v>
      </c>
      <c r="DY44" s="177" t="s">
        <v>3209</v>
      </c>
      <c r="DZ44" s="177" t="s">
        <v>3210</v>
      </c>
      <c r="EA44" s="177" t="s">
        <v>3211</v>
      </c>
      <c r="EB44" s="177" t="s">
        <v>3212</v>
      </c>
      <c r="EC44" s="178" t="s">
        <v>3213</v>
      </c>
      <c r="ED44" s="177" t="s">
        <v>3204</v>
      </c>
      <c r="EE44" s="177" t="s">
        <v>3205</v>
      </c>
      <c r="EF44" s="177" t="s">
        <v>3206</v>
      </c>
      <c r="EG44" s="177" t="s">
        <v>3207</v>
      </c>
      <c r="EH44" s="177" t="s">
        <v>3208</v>
      </c>
      <c r="EI44" s="177" t="s">
        <v>3209</v>
      </c>
      <c r="EJ44" s="177" t="s">
        <v>3210</v>
      </c>
      <c r="EK44" s="177" t="s">
        <v>3211</v>
      </c>
      <c r="EL44" s="177" t="s">
        <v>3212</v>
      </c>
      <c r="EM44" s="178" t="s">
        <v>3213</v>
      </c>
      <c r="EN44" s="177" t="s">
        <v>3204</v>
      </c>
      <c r="EO44" s="177" t="s">
        <v>3205</v>
      </c>
      <c r="EP44" s="177" t="s">
        <v>3206</v>
      </c>
      <c r="EQ44" s="177" t="s">
        <v>3207</v>
      </c>
      <c r="ER44" s="177" t="s">
        <v>3208</v>
      </c>
      <c r="ES44" s="177" t="s">
        <v>3209</v>
      </c>
      <c r="ET44" s="177" t="s">
        <v>3210</v>
      </c>
      <c r="EU44" s="177" t="s">
        <v>3211</v>
      </c>
      <c r="EV44" s="177" t="s">
        <v>3212</v>
      </c>
      <c r="EW44" s="178" t="s">
        <v>3213</v>
      </c>
      <c r="EX44" s="177" t="s">
        <v>3204</v>
      </c>
      <c r="EY44" s="177" t="s">
        <v>3205</v>
      </c>
      <c r="EZ44" s="177" t="s">
        <v>3206</v>
      </c>
      <c r="FA44" s="177" t="s">
        <v>3207</v>
      </c>
      <c r="FB44" s="177" t="s">
        <v>3208</v>
      </c>
      <c r="FC44" s="177" t="s">
        <v>3209</v>
      </c>
      <c r="FD44" s="177" t="s">
        <v>3210</v>
      </c>
      <c r="FE44" s="177" t="s">
        <v>3211</v>
      </c>
      <c r="FF44" s="177" t="s">
        <v>3212</v>
      </c>
      <c r="FG44" s="178" t="s">
        <v>3213</v>
      </c>
      <c r="FH44" s="177" t="s">
        <v>3204</v>
      </c>
      <c r="FI44" s="177" t="s">
        <v>3205</v>
      </c>
      <c r="FJ44" s="177" t="s">
        <v>3206</v>
      </c>
      <c r="FK44" s="177" t="s">
        <v>3207</v>
      </c>
      <c r="FL44" s="177" t="s">
        <v>3208</v>
      </c>
      <c r="FM44" s="177" t="s">
        <v>3209</v>
      </c>
      <c r="FN44" s="177" t="s">
        <v>3210</v>
      </c>
      <c r="FO44" s="177" t="s">
        <v>3211</v>
      </c>
      <c r="FP44" s="177" t="s">
        <v>3212</v>
      </c>
      <c r="FQ44" s="180" t="s">
        <v>3213</v>
      </c>
      <c r="FR44" s="170"/>
      <c r="FS44" s="181" t="s">
        <v>3203</v>
      </c>
      <c r="FT44" s="173"/>
    </row>
    <row r="45" spans="1:176" ht="20.25" hidden="1" customHeight="1" x14ac:dyDescent="0.2">
      <c r="A45" s="183"/>
      <c r="B45" s="174" t="s">
        <v>486</v>
      </c>
      <c r="C45" s="175" t="s">
        <v>31</v>
      </c>
      <c r="D45" s="176">
        <v>3</v>
      </c>
      <c r="E45" s="178">
        <f t="shared" ref="E45:M45" si="96">IFERROR(SUM(E43:E44), 0)</f>
        <v>0</v>
      </c>
      <c r="F45" s="178">
        <f t="shared" si="96"/>
        <v>0</v>
      </c>
      <c r="G45" s="178">
        <f t="shared" si="96"/>
        <v>0</v>
      </c>
      <c r="H45" s="178">
        <f t="shared" si="96"/>
        <v>0</v>
      </c>
      <c r="I45" s="178">
        <f t="shared" si="96"/>
        <v>0</v>
      </c>
      <c r="J45" s="178">
        <f t="shared" si="96"/>
        <v>0</v>
      </c>
      <c r="K45" s="178">
        <f t="shared" si="96"/>
        <v>0</v>
      </c>
      <c r="L45" s="178">
        <f t="shared" si="96"/>
        <v>0</v>
      </c>
      <c r="M45" s="178">
        <f t="shared" si="96"/>
        <v>0</v>
      </c>
      <c r="N45" s="178">
        <f t="shared" si="0"/>
        <v>0</v>
      </c>
      <c r="O45" s="178">
        <f t="shared" ref="O45:W45" si="97">IFERROR(SUM(O43:O44), 0)</f>
        <v>0</v>
      </c>
      <c r="P45" s="178">
        <f t="shared" si="97"/>
        <v>0</v>
      </c>
      <c r="Q45" s="178">
        <f t="shared" si="97"/>
        <v>0</v>
      </c>
      <c r="R45" s="178">
        <f t="shared" si="97"/>
        <v>0</v>
      </c>
      <c r="S45" s="178">
        <f t="shared" si="97"/>
        <v>0</v>
      </c>
      <c r="T45" s="178">
        <f t="shared" si="97"/>
        <v>0</v>
      </c>
      <c r="U45" s="178">
        <f t="shared" si="97"/>
        <v>0</v>
      </c>
      <c r="V45" s="178">
        <f t="shared" si="97"/>
        <v>0</v>
      </c>
      <c r="W45" s="178">
        <f t="shared" si="97"/>
        <v>0</v>
      </c>
      <c r="X45" s="178">
        <f t="shared" si="1"/>
        <v>0</v>
      </c>
      <c r="Y45" s="178">
        <f t="shared" ref="Y45:AG45" si="98">IFERROR(SUM(Y43:Y44), 0)</f>
        <v>0</v>
      </c>
      <c r="Z45" s="178">
        <f t="shared" si="98"/>
        <v>0</v>
      </c>
      <c r="AA45" s="178">
        <f t="shared" si="98"/>
        <v>0</v>
      </c>
      <c r="AB45" s="178">
        <f t="shared" si="98"/>
        <v>0</v>
      </c>
      <c r="AC45" s="178">
        <f t="shared" si="98"/>
        <v>0</v>
      </c>
      <c r="AD45" s="178">
        <f t="shared" si="98"/>
        <v>0</v>
      </c>
      <c r="AE45" s="178">
        <f t="shared" si="98"/>
        <v>0</v>
      </c>
      <c r="AF45" s="178">
        <f t="shared" si="98"/>
        <v>0</v>
      </c>
      <c r="AG45" s="178">
        <f t="shared" si="98"/>
        <v>0</v>
      </c>
      <c r="AH45" s="178">
        <f t="shared" si="2"/>
        <v>0</v>
      </c>
      <c r="AI45" s="178">
        <f t="shared" ref="AI45:AQ45" si="99">IFERROR(SUM(AI43:AI44), 0)</f>
        <v>0</v>
      </c>
      <c r="AJ45" s="178">
        <f t="shared" si="99"/>
        <v>0</v>
      </c>
      <c r="AK45" s="178">
        <f t="shared" si="99"/>
        <v>0</v>
      </c>
      <c r="AL45" s="178">
        <f t="shared" si="99"/>
        <v>0</v>
      </c>
      <c r="AM45" s="178">
        <f t="shared" si="99"/>
        <v>0</v>
      </c>
      <c r="AN45" s="178">
        <f t="shared" si="99"/>
        <v>0</v>
      </c>
      <c r="AO45" s="178">
        <f t="shared" si="99"/>
        <v>0</v>
      </c>
      <c r="AP45" s="178">
        <f t="shared" si="99"/>
        <v>0</v>
      </c>
      <c r="AQ45" s="178">
        <f t="shared" si="99"/>
        <v>0</v>
      </c>
      <c r="AR45" s="178">
        <f t="shared" si="3"/>
        <v>0</v>
      </c>
      <c r="AS45" s="178">
        <f t="shared" ref="AS45:BA45" si="100">IFERROR(SUM(AS43:AS44), 0)</f>
        <v>0</v>
      </c>
      <c r="AT45" s="178">
        <f t="shared" si="100"/>
        <v>0</v>
      </c>
      <c r="AU45" s="178">
        <f t="shared" si="100"/>
        <v>0</v>
      </c>
      <c r="AV45" s="178">
        <f t="shared" si="100"/>
        <v>0</v>
      </c>
      <c r="AW45" s="178">
        <f t="shared" si="100"/>
        <v>0</v>
      </c>
      <c r="AX45" s="178">
        <f t="shared" si="100"/>
        <v>0</v>
      </c>
      <c r="AY45" s="178">
        <f t="shared" si="100"/>
        <v>0</v>
      </c>
      <c r="AZ45" s="178">
        <f t="shared" si="100"/>
        <v>0</v>
      </c>
      <c r="BA45" s="178">
        <f t="shared" si="100"/>
        <v>0</v>
      </c>
      <c r="BB45" s="178">
        <f t="shared" si="4"/>
        <v>0</v>
      </c>
      <c r="BC45" s="178">
        <f t="shared" ref="BC45:BK45" si="101">IFERROR(SUM(BC43:BC44), 0)</f>
        <v>0</v>
      </c>
      <c r="BD45" s="178">
        <f t="shared" si="101"/>
        <v>0</v>
      </c>
      <c r="BE45" s="178">
        <f t="shared" si="101"/>
        <v>0</v>
      </c>
      <c r="BF45" s="178">
        <f t="shared" si="101"/>
        <v>0</v>
      </c>
      <c r="BG45" s="178">
        <f t="shared" si="101"/>
        <v>0</v>
      </c>
      <c r="BH45" s="178">
        <f t="shared" si="101"/>
        <v>0</v>
      </c>
      <c r="BI45" s="178">
        <f t="shared" si="101"/>
        <v>0</v>
      </c>
      <c r="BJ45" s="178">
        <f t="shared" si="101"/>
        <v>0</v>
      </c>
      <c r="BK45" s="178">
        <f t="shared" si="101"/>
        <v>0</v>
      </c>
      <c r="BL45" s="178">
        <f t="shared" si="5"/>
        <v>0</v>
      </c>
      <c r="BM45" s="178">
        <f t="shared" ref="BM45:BU45" si="102">IFERROR(SUM(BM43:BM44), 0)</f>
        <v>0</v>
      </c>
      <c r="BN45" s="178">
        <f t="shared" si="102"/>
        <v>0</v>
      </c>
      <c r="BO45" s="178">
        <f t="shared" si="102"/>
        <v>0</v>
      </c>
      <c r="BP45" s="178">
        <f t="shared" si="102"/>
        <v>0</v>
      </c>
      <c r="BQ45" s="178">
        <f t="shared" si="102"/>
        <v>0</v>
      </c>
      <c r="BR45" s="178">
        <f t="shared" si="102"/>
        <v>0</v>
      </c>
      <c r="BS45" s="178">
        <f t="shared" si="102"/>
        <v>0</v>
      </c>
      <c r="BT45" s="178">
        <f t="shared" si="102"/>
        <v>0</v>
      </c>
      <c r="BU45" s="178">
        <f t="shared" si="102"/>
        <v>0</v>
      </c>
      <c r="BV45" s="178">
        <f t="shared" si="6"/>
        <v>0</v>
      </c>
      <c r="BW45" s="178">
        <f t="shared" ref="BW45:CE45" si="103">IFERROR(SUM(BW43:BW44), 0)</f>
        <v>0</v>
      </c>
      <c r="BX45" s="178">
        <f t="shared" si="103"/>
        <v>0</v>
      </c>
      <c r="BY45" s="178">
        <f t="shared" si="103"/>
        <v>0</v>
      </c>
      <c r="BZ45" s="178">
        <f t="shared" si="103"/>
        <v>0</v>
      </c>
      <c r="CA45" s="178">
        <f t="shared" si="103"/>
        <v>0</v>
      </c>
      <c r="CB45" s="178">
        <f t="shared" si="103"/>
        <v>0</v>
      </c>
      <c r="CC45" s="178">
        <f t="shared" si="103"/>
        <v>0</v>
      </c>
      <c r="CD45" s="178">
        <f t="shared" si="103"/>
        <v>0</v>
      </c>
      <c r="CE45" s="182">
        <f t="shared" si="103"/>
        <v>0</v>
      </c>
      <c r="CF45" s="180">
        <f t="shared" si="7"/>
        <v>0</v>
      </c>
      <c r="CG45" s="170"/>
      <c r="CH45" s="181" t="s">
        <v>3214</v>
      </c>
      <c r="CI45" s="170"/>
      <c r="CJ45" s="181"/>
      <c r="CK45" s="172"/>
      <c r="CL45" s="44"/>
      <c r="CM45" s="174" t="s">
        <v>486</v>
      </c>
      <c r="CN45" s="175" t="s">
        <v>31</v>
      </c>
      <c r="CO45" s="176">
        <v>3</v>
      </c>
      <c r="CP45" s="178" t="s">
        <v>3215</v>
      </c>
      <c r="CQ45" s="178" t="s">
        <v>3216</v>
      </c>
      <c r="CR45" s="178" t="s">
        <v>3217</v>
      </c>
      <c r="CS45" s="178" t="s">
        <v>3218</v>
      </c>
      <c r="CT45" s="178" t="s">
        <v>3219</v>
      </c>
      <c r="CU45" s="178" t="s">
        <v>3220</v>
      </c>
      <c r="CV45" s="178" t="s">
        <v>3221</v>
      </c>
      <c r="CW45" s="178" t="s">
        <v>3222</v>
      </c>
      <c r="CX45" s="178" t="s">
        <v>3223</v>
      </c>
      <c r="CY45" s="178" t="s">
        <v>3224</v>
      </c>
      <c r="CZ45" s="178" t="s">
        <v>3215</v>
      </c>
      <c r="DA45" s="178" t="s">
        <v>3216</v>
      </c>
      <c r="DB45" s="178" t="s">
        <v>3217</v>
      </c>
      <c r="DC45" s="178" t="s">
        <v>3218</v>
      </c>
      <c r="DD45" s="178" t="s">
        <v>3219</v>
      </c>
      <c r="DE45" s="178" t="s">
        <v>3220</v>
      </c>
      <c r="DF45" s="178" t="s">
        <v>3221</v>
      </c>
      <c r="DG45" s="178" t="s">
        <v>3222</v>
      </c>
      <c r="DH45" s="178" t="s">
        <v>3223</v>
      </c>
      <c r="DI45" s="178" t="s">
        <v>3224</v>
      </c>
      <c r="DJ45" s="178" t="s">
        <v>3215</v>
      </c>
      <c r="DK45" s="178" t="s">
        <v>3216</v>
      </c>
      <c r="DL45" s="178" t="s">
        <v>3217</v>
      </c>
      <c r="DM45" s="178" t="s">
        <v>3218</v>
      </c>
      <c r="DN45" s="178" t="s">
        <v>3219</v>
      </c>
      <c r="DO45" s="178" t="s">
        <v>3220</v>
      </c>
      <c r="DP45" s="178" t="s">
        <v>3221</v>
      </c>
      <c r="DQ45" s="178" t="s">
        <v>3222</v>
      </c>
      <c r="DR45" s="178" t="s">
        <v>3223</v>
      </c>
      <c r="DS45" s="178" t="s">
        <v>3224</v>
      </c>
      <c r="DT45" s="178" t="s">
        <v>3215</v>
      </c>
      <c r="DU45" s="178" t="s">
        <v>3216</v>
      </c>
      <c r="DV45" s="178" t="s">
        <v>3217</v>
      </c>
      <c r="DW45" s="178" t="s">
        <v>3218</v>
      </c>
      <c r="DX45" s="178" t="s">
        <v>3219</v>
      </c>
      <c r="DY45" s="178" t="s">
        <v>3220</v>
      </c>
      <c r="DZ45" s="178" t="s">
        <v>3221</v>
      </c>
      <c r="EA45" s="178" t="s">
        <v>3222</v>
      </c>
      <c r="EB45" s="178" t="s">
        <v>3223</v>
      </c>
      <c r="EC45" s="178" t="s">
        <v>3224</v>
      </c>
      <c r="ED45" s="178" t="s">
        <v>3215</v>
      </c>
      <c r="EE45" s="178" t="s">
        <v>3216</v>
      </c>
      <c r="EF45" s="178" t="s">
        <v>3217</v>
      </c>
      <c r="EG45" s="178" t="s">
        <v>3218</v>
      </c>
      <c r="EH45" s="178" t="s">
        <v>3219</v>
      </c>
      <c r="EI45" s="178" t="s">
        <v>3220</v>
      </c>
      <c r="EJ45" s="178" t="s">
        <v>3221</v>
      </c>
      <c r="EK45" s="178" t="s">
        <v>3222</v>
      </c>
      <c r="EL45" s="178" t="s">
        <v>3223</v>
      </c>
      <c r="EM45" s="178" t="s">
        <v>3224</v>
      </c>
      <c r="EN45" s="178" t="s">
        <v>3215</v>
      </c>
      <c r="EO45" s="178" t="s">
        <v>3216</v>
      </c>
      <c r="EP45" s="178" t="s">
        <v>3217</v>
      </c>
      <c r="EQ45" s="178" t="s">
        <v>3218</v>
      </c>
      <c r="ER45" s="178" t="s">
        <v>3219</v>
      </c>
      <c r="ES45" s="178" t="s">
        <v>3220</v>
      </c>
      <c r="ET45" s="178" t="s">
        <v>3221</v>
      </c>
      <c r="EU45" s="178" t="s">
        <v>3222</v>
      </c>
      <c r="EV45" s="178" t="s">
        <v>3223</v>
      </c>
      <c r="EW45" s="178" t="s">
        <v>3224</v>
      </c>
      <c r="EX45" s="178" t="s">
        <v>3215</v>
      </c>
      <c r="EY45" s="178" t="s">
        <v>3216</v>
      </c>
      <c r="EZ45" s="178" t="s">
        <v>3217</v>
      </c>
      <c r="FA45" s="178" t="s">
        <v>3218</v>
      </c>
      <c r="FB45" s="178" t="s">
        <v>3219</v>
      </c>
      <c r="FC45" s="178" t="s">
        <v>3220</v>
      </c>
      <c r="FD45" s="178" t="s">
        <v>3221</v>
      </c>
      <c r="FE45" s="178" t="s">
        <v>3222</v>
      </c>
      <c r="FF45" s="178" t="s">
        <v>3223</v>
      </c>
      <c r="FG45" s="178" t="s">
        <v>3224</v>
      </c>
      <c r="FH45" s="178" t="s">
        <v>3215</v>
      </c>
      <c r="FI45" s="178" t="s">
        <v>3216</v>
      </c>
      <c r="FJ45" s="178" t="s">
        <v>3217</v>
      </c>
      <c r="FK45" s="178" t="s">
        <v>3218</v>
      </c>
      <c r="FL45" s="178" t="s">
        <v>3219</v>
      </c>
      <c r="FM45" s="178" t="s">
        <v>3220</v>
      </c>
      <c r="FN45" s="178" t="s">
        <v>3221</v>
      </c>
      <c r="FO45" s="178" t="s">
        <v>3222</v>
      </c>
      <c r="FP45" s="178" t="s">
        <v>3223</v>
      </c>
      <c r="FQ45" s="180" t="s">
        <v>3224</v>
      </c>
      <c r="FR45" s="170"/>
      <c r="FS45" s="181" t="s">
        <v>3214</v>
      </c>
      <c r="FT45" s="173"/>
    </row>
    <row r="46" spans="1:176" ht="20.25" hidden="1" customHeight="1" x14ac:dyDescent="0.2">
      <c r="A46" s="183"/>
      <c r="B46" s="174" t="s">
        <v>499</v>
      </c>
      <c r="C46" s="175" t="s">
        <v>31</v>
      </c>
      <c r="D46" s="176">
        <v>3</v>
      </c>
      <c r="E46" s="177"/>
      <c r="F46" s="177"/>
      <c r="G46" s="177"/>
      <c r="H46" s="177"/>
      <c r="I46" s="177"/>
      <c r="J46" s="177"/>
      <c r="K46" s="177"/>
      <c r="L46" s="177"/>
      <c r="M46" s="177"/>
      <c r="N46" s="178">
        <f t="shared" si="0"/>
        <v>0</v>
      </c>
      <c r="O46" s="177"/>
      <c r="P46" s="177"/>
      <c r="Q46" s="177"/>
      <c r="R46" s="177"/>
      <c r="S46" s="177"/>
      <c r="T46" s="177"/>
      <c r="U46" s="177"/>
      <c r="V46" s="177"/>
      <c r="W46" s="177"/>
      <c r="X46" s="178">
        <f t="shared" si="1"/>
        <v>0</v>
      </c>
      <c r="Y46" s="177"/>
      <c r="Z46" s="177"/>
      <c r="AA46" s="177"/>
      <c r="AB46" s="177"/>
      <c r="AC46" s="177"/>
      <c r="AD46" s="177"/>
      <c r="AE46" s="177"/>
      <c r="AF46" s="177"/>
      <c r="AG46" s="177"/>
      <c r="AH46" s="178">
        <f t="shared" si="2"/>
        <v>0</v>
      </c>
      <c r="AI46" s="177"/>
      <c r="AJ46" s="177"/>
      <c r="AK46" s="177"/>
      <c r="AL46" s="177"/>
      <c r="AM46" s="177"/>
      <c r="AN46" s="177"/>
      <c r="AO46" s="177"/>
      <c r="AP46" s="177"/>
      <c r="AQ46" s="177"/>
      <c r="AR46" s="178">
        <f t="shared" si="3"/>
        <v>0</v>
      </c>
      <c r="AS46" s="177"/>
      <c r="AT46" s="177"/>
      <c r="AU46" s="177"/>
      <c r="AV46" s="177"/>
      <c r="AW46" s="177"/>
      <c r="AX46" s="177"/>
      <c r="AY46" s="177"/>
      <c r="AZ46" s="177"/>
      <c r="BA46" s="177"/>
      <c r="BB46" s="178">
        <f t="shared" si="4"/>
        <v>0</v>
      </c>
      <c r="BC46" s="177"/>
      <c r="BD46" s="177"/>
      <c r="BE46" s="177"/>
      <c r="BF46" s="177"/>
      <c r="BG46" s="177"/>
      <c r="BH46" s="177"/>
      <c r="BI46" s="177"/>
      <c r="BJ46" s="177"/>
      <c r="BK46" s="177"/>
      <c r="BL46" s="178">
        <f t="shared" si="5"/>
        <v>0</v>
      </c>
      <c r="BM46" s="177"/>
      <c r="BN46" s="177"/>
      <c r="BO46" s="177"/>
      <c r="BP46" s="177"/>
      <c r="BQ46" s="177"/>
      <c r="BR46" s="177"/>
      <c r="BS46" s="177"/>
      <c r="BT46" s="177"/>
      <c r="BU46" s="177"/>
      <c r="BV46" s="178">
        <f t="shared" si="6"/>
        <v>0</v>
      </c>
      <c r="BW46" s="177"/>
      <c r="BX46" s="177"/>
      <c r="BY46" s="177"/>
      <c r="BZ46" s="177"/>
      <c r="CA46" s="177"/>
      <c r="CB46" s="177"/>
      <c r="CC46" s="177"/>
      <c r="CD46" s="177"/>
      <c r="CE46" s="179"/>
      <c r="CF46" s="180">
        <f t="shared" si="7"/>
        <v>0</v>
      </c>
      <c r="CG46" s="170"/>
      <c r="CH46" s="181" t="s">
        <v>3225</v>
      </c>
      <c r="CI46" s="170"/>
      <c r="CJ46" s="181"/>
      <c r="CK46" s="172"/>
      <c r="CL46" s="44"/>
      <c r="CM46" s="174" t="s">
        <v>499</v>
      </c>
      <c r="CN46" s="175" t="s">
        <v>31</v>
      </c>
      <c r="CO46" s="176">
        <v>3</v>
      </c>
      <c r="CP46" s="177" t="s">
        <v>3226</v>
      </c>
      <c r="CQ46" s="177" t="s">
        <v>3227</v>
      </c>
      <c r="CR46" s="177" t="s">
        <v>3228</v>
      </c>
      <c r="CS46" s="177" t="s">
        <v>3229</v>
      </c>
      <c r="CT46" s="177" t="s">
        <v>3230</v>
      </c>
      <c r="CU46" s="177" t="s">
        <v>3231</v>
      </c>
      <c r="CV46" s="177" t="s">
        <v>3232</v>
      </c>
      <c r="CW46" s="177" t="s">
        <v>3233</v>
      </c>
      <c r="CX46" s="177" t="s">
        <v>3234</v>
      </c>
      <c r="CY46" s="178" t="s">
        <v>3235</v>
      </c>
      <c r="CZ46" s="177" t="s">
        <v>3226</v>
      </c>
      <c r="DA46" s="177" t="s">
        <v>3227</v>
      </c>
      <c r="DB46" s="177" t="s">
        <v>3228</v>
      </c>
      <c r="DC46" s="177" t="s">
        <v>3229</v>
      </c>
      <c r="DD46" s="177" t="s">
        <v>3230</v>
      </c>
      <c r="DE46" s="177" t="s">
        <v>3231</v>
      </c>
      <c r="DF46" s="177" t="s">
        <v>3232</v>
      </c>
      <c r="DG46" s="177" t="s">
        <v>3233</v>
      </c>
      <c r="DH46" s="177" t="s">
        <v>3234</v>
      </c>
      <c r="DI46" s="178" t="s">
        <v>3235</v>
      </c>
      <c r="DJ46" s="177" t="s">
        <v>3226</v>
      </c>
      <c r="DK46" s="177" t="s">
        <v>3227</v>
      </c>
      <c r="DL46" s="177" t="s">
        <v>3228</v>
      </c>
      <c r="DM46" s="177" t="s">
        <v>3229</v>
      </c>
      <c r="DN46" s="177" t="s">
        <v>3230</v>
      </c>
      <c r="DO46" s="177" t="s">
        <v>3231</v>
      </c>
      <c r="DP46" s="177" t="s">
        <v>3232</v>
      </c>
      <c r="DQ46" s="177" t="s">
        <v>3233</v>
      </c>
      <c r="DR46" s="177" t="s">
        <v>3234</v>
      </c>
      <c r="DS46" s="178" t="s">
        <v>3235</v>
      </c>
      <c r="DT46" s="177" t="s">
        <v>3226</v>
      </c>
      <c r="DU46" s="177" t="s">
        <v>3227</v>
      </c>
      <c r="DV46" s="177" t="s">
        <v>3228</v>
      </c>
      <c r="DW46" s="177" t="s">
        <v>3229</v>
      </c>
      <c r="DX46" s="177" t="s">
        <v>3230</v>
      </c>
      <c r="DY46" s="177" t="s">
        <v>3231</v>
      </c>
      <c r="DZ46" s="177" t="s">
        <v>3232</v>
      </c>
      <c r="EA46" s="177" t="s">
        <v>3233</v>
      </c>
      <c r="EB46" s="177" t="s">
        <v>3234</v>
      </c>
      <c r="EC46" s="178" t="s">
        <v>3235</v>
      </c>
      <c r="ED46" s="177" t="s">
        <v>3226</v>
      </c>
      <c r="EE46" s="177" t="s">
        <v>3227</v>
      </c>
      <c r="EF46" s="177" t="s">
        <v>3228</v>
      </c>
      <c r="EG46" s="177" t="s">
        <v>3229</v>
      </c>
      <c r="EH46" s="177" t="s">
        <v>3230</v>
      </c>
      <c r="EI46" s="177" t="s">
        <v>3231</v>
      </c>
      <c r="EJ46" s="177" t="s">
        <v>3232</v>
      </c>
      <c r="EK46" s="177" t="s">
        <v>3233</v>
      </c>
      <c r="EL46" s="177" t="s">
        <v>3234</v>
      </c>
      <c r="EM46" s="178" t="s">
        <v>3235</v>
      </c>
      <c r="EN46" s="177" t="s">
        <v>3226</v>
      </c>
      <c r="EO46" s="177" t="s">
        <v>3227</v>
      </c>
      <c r="EP46" s="177" t="s">
        <v>3228</v>
      </c>
      <c r="EQ46" s="177" t="s">
        <v>3229</v>
      </c>
      <c r="ER46" s="177" t="s">
        <v>3230</v>
      </c>
      <c r="ES46" s="177" t="s">
        <v>3231</v>
      </c>
      <c r="ET46" s="177" t="s">
        <v>3232</v>
      </c>
      <c r="EU46" s="177" t="s">
        <v>3233</v>
      </c>
      <c r="EV46" s="177" t="s">
        <v>3234</v>
      </c>
      <c r="EW46" s="178" t="s">
        <v>3235</v>
      </c>
      <c r="EX46" s="177" t="s">
        <v>3226</v>
      </c>
      <c r="EY46" s="177" t="s">
        <v>3227</v>
      </c>
      <c r="EZ46" s="177" t="s">
        <v>3228</v>
      </c>
      <c r="FA46" s="177" t="s">
        <v>3229</v>
      </c>
      <c r="FB46" s="177" t="s">
        <v>3230</v>
      </c>
      <c r="FC46" s="177" t="s">
        <v>3231</v>
      </c>
      <c r="FD46" s="177" t="s">
        <v>3232</v>
      </c>
      <c r="FE46" s="177" t="s">
        <v>3233</v>
      </c>
      <c r="FF46" s="177" t="s">
        <v>3234</v>
      </c>
      <c r="FG46" s="178" t="s">
        <v>3235</v>
      </c>
      <c r="FH46" s="177" t="s">
        <v>3226</v>
      </c>
      <c r="FI46" s="177" t="s">
        <v>3227</v>
      </c>
      <c r="FJ46" s="177" t="s">
        <v>3228</v>
      </c>
      <c r="FK46" s="177" t="s">
        <v>3229</v>
      </c>
      <c r="FL46" s="177" t="s">
        <v>3230</v>
      </c>
      <c r="FM46" s="177" t="s">
        <v>3231</v>
      </c>
      <c r="FN46" s="177" t="s">
        <v>3232</v>
      </c>
      <c r="FO46" s="177" t="s">
        <v>3233</v>
      </c>
      <c r="FP46" s="177" t="s">
        <v>3234</v>
      </c>
      <c r="FQ46" s="180" t="s">
        <v>3235</v>
      </c>
      <c r="FR46" s="170"/>
      <c r="FS46" s="181" t="s">
        <v>3225</v>
      </c>
      <c r="FT46" s="173"/>
    </row>
    <row r="47" spans="1:176" ht="20.25" hidden="1" customHeight="1" x14ac:dyDescent="0.2">
      <c r="A47" s="183"/>
      <c r="B47" s="174" t="s">
        <v>512</v>
      </c>
      <c r="C47" s="175" t="s">
        <v>31</v>
      </c>
      <c r="D47" s="176">
        <v>3</v>
      </c>
      <c r="E47" s="177"/>
      <c r="F47" s="177"/>
      <c r="G47" s="177"/>
      <c r="H47" s="177"/>
      <c r="I47" s="177"/>
      <c r="J47" s="177"/>
      <c r="K47" s="177"/>
      <c r="L47" s="177"/>
      <c r="M47" s="177"/>
      <c r="N47" s="178">
        <f t="shared" si="0"/>
        <v>0</v>
      </c>
      <c r="O47" s="177"/>
      <c r="P47" s="177"/>
      <c r="Q47" s="177"/>
      <c r="R47" s="177"/>
      <c r="S47" s="177"/>
      <c r="T47" s="177"/>
      <c r="U47" s="177"/>
      <c r="V47" s="177"/>
      <c r="W47" s="177"/>
      <c r="X47" s="178">
        <f t="shared" si="1"/>
        <v>0</v>
      </c>
      <c r="Y47" s="177"/>
      <c r="Z47" s="177"/>
      <c r="AA47" s="177"/>
      <c r="AB47" s="177"/>
      <c r="AC47" s="177"/>
      <c r="AD47" s="177"/>
      <c r="AE47" s="177"/>
      <c r="AF47" s="177"/>
      <c r="AG47" s="177"/>
      <c r="AH47" s="178">
        <f t="shared" si="2"/>
        <v>0</v>
      </c>
      <c r="AI47" s="177"/>
      <c r="AJ47" s="177"/>
      <c r="AK47" s="177"/>
      <c r="AL47" s="177"/>
      <c r="AM47" s="177"/>
      <c r="AN47" s="177"/>
      <c r="AO47" s="177"/>
      <c r="AP47" s="177"/>
      <c r="AQ47" s="177"/>
      <c r="AR47" s="178">
        <f t="shared" si="3"/>
        <v>0</v>
      </c>
      <c r="AS47" s="177"/>
      <c r="AT47" s="177"/>
      <c r="AU47" s="177"/>
      <c r="AV47" s="177"/>
      <c r="AW47" s="177"/>
      <c r="AX47" s="177"/>
      <c r="AY47" s="177"/>
      <c r="AZ47" s="177"/>
      <c r="BA47" s="177"/>
      <c r="BB47" s="178">
        <f t="shared" si="4"/>
        <v>0</v>
      </c>
      <c r="BC47" s="177"/>
      <c r="BD47" s="177"/>
      <c r="BE47" s="177"/>
      <c r="BF47" s="177"/>
      <c r="BG47" s="177"/>
      <c r="BH47" s="177"/>
      <c r="BI47" s="177"/>
      <c r="BJ47" s="177"/>
      <c r="BK47" s="177"/>
      <c r="BL47" s="178">
        <f t="shared" si="5"/>
        <v>0</v>
      </c>
      <c r="BM47" s="177"/>
      <c r="BN47" s="177"/>
      <c r="BO47" s="177"/>
      <c r="BP47" s="177"/>
      <c r="BQ47" s="177"/>
      <c r="BR47" s="177"/>
      <c r="BS47" s="177"/>
      <c r="BT47" s="177"/>
      <c r="BU47" s="177"/>
      <c r="BV47" s="178">
        <f t="shared" si="6"/>
        <v>0</v>
      </c>
      <c r="BW47" s="177"/>
      <c r="BX47" s="177"/>
      <c r="BY47" s="177"/>
      <c r="BZ47" s="177"/>
      <c r="CA47" s="177"/>
      <c r="CB47" s="177"/>
      <c r="CC47" s="177"/>
      <c r="CD47" s="177"/>
      <c r="CE47" s="179"/>
      <c r="CF47" s="184">
        <f t="shared" si="7"/>
        <v>0</v>
      </c>
      <c r="CG47" s="170"/>
      <c r="CH47" s="181" t="s">
        <v>3236</v>
      </c>
      <c r="CI47" s="170"/>
      <c r="CJ47" s="181"/>
      <c r="CK47" s="172"/>
      <c r="CL47" s="44"/>
      <c r="CM47" s="174" t="s">
        <v>512</v>
      </c>
      <c r="CN47" s="175" t="s">
        <v>31</v>
      </c>
      <c r="CO47" s="176">
        <v>3</v>
      </c>
      <c r="CP47" s="177" t="s">
        <v>3237</v>
      </c>
      <c r="CQ47" s="177" t="s">
        <v>3238</v>
      </c>
      <c r="CR47" s="177" t="s">
        <v>3239</v>
      </c>
      <c r="CS47" s="177" t="s">
        <v>3240</v>
      </c>
      <c r="CT47" s="177" t="s">
        <v>3241</v>
      </c>
      <c r="CU47" s="177" t="s">
        <v>3242</v>
      </c>
      <c r="CV47" s="177" t="s">
        <v>3243</v>
      </c>
      <c r="CW47" s="177" t="s">
        <v>3244</v>
      </c>
      <c r="CX47" s="177" t="s">
        <v>3245</v>
      </c>
      <c r="CY47" s="178" t="s">
        <v>3246</v>
      </c>
      <c r="CZ47" s="177" t="s">
        <v>3237</v>
      </c>
      <c r="DA47" s="177" t="s">
        <v>3238</v>
      </c>
      <c r="DB47" s="177" t="s">
        <v>3239</v>
      </c>
      <c r="DC47" s="177" t="s">
        <v>3240</v>
      </c>
      <c r="DD47" s="177" t="s">
        <v>3241</v>
      </c>
      <c r="DE47" s="177" t="s">
        <v>3242</v>
      </c>
      <c r="DF47" s="177" t="s">
        <v>3243</v>
      </c>
      <c r="DG47" s="177" t="s">
        <v>3244</v>
      </c>
      <c r="DH47" s="177" t="s">
        <v>3245</v>
      </c>
      <c r="DI47" s="178" t="s">
        <v>3246</v>
      </c>
      <c r="DJ47" s="177" t="s">
        <v>3237</v>
      </c>
      <c r="DK47" s="177" t="s">
        <v>3238</v>
      </c>
      <c r="DL47" s="177" t="s">
        <v>3239</v>
      </c>
      <c r="DM47" s="177" t="s">
        <v>3240</v>
      </c>
      <c r="DN47" s="177" t="s">
        <v>3241</v>
      </c>
      <c r="DO47" s="177" t="s">
        <v>3242</v>
      </c>
      <c r="DP47" s="177" t="s">
        <v>3243</v>
      </c>
      <c r="DQ47" s="177" t="s">
        <v>3244</v>
      </c>
      <c r="DR47" s="177" t="s">
        <v>3245</v>
      </c>
      <c r="DS47" s="178" t="s">
        <v>3246</v>
      </c>
      <c r="DT47" s="177" t="s">
        <v>3237</v>
      </c>
      <c r="DU47" s="177" t="s">
        <v>3238</v>
      </c>
      <c r="DV47" s="177" t="s">
        <v>3239</v>
      </c>
      <c r="DW47" s="177" t="s">
        <v>3240</v>
      </c>
      <c r="DX47" s="177" t="s">
        <v>3241</v>
      </c>
      <c r="DY47" s="177" t="s">
        <v>3242</v>
      </c>
      <c r="DZ47" s="177" t="s">
        <v>3243</v>
      </c>
      <c r="EA47" s="177" t="s">
        <v>3244</v>
      </c>
      <c r="EB47" s="177" t="s">
        <v>3245</v>
      </c>
      <c r="EC47" s="178" t="s">
        <v>3246</v>
      </c>
      <c r="ED47" s="177" t="s">
        <v>3237</v>
      </c>
      <c r="EE47" s="177" t="s">
        <v>3238</v>
      </c>
      <c r="EF47" s="177" t="s">
        <v>3239</v>
      </c>
      <c r="EG47" s="177" t="s">
        <v>3240</v>
      </c>
      <c r="EH47" s="177" t="s">
        <v>3241</v>
      </c>
      <c r="EI47" s="177" t="s">
        <v>3242</v>
      </c>
      <c r="EJ47" s="177" t="s">
        <v>3243</v>
      </c>
      <c r="EK47" s="177" t="s">
        <v>3244</v>
      </c>
      <c r="EL47" s="177" t="s">
        <v>3245</v>
      </c>
      <c r="EM47" s="178" t="s">
        <v>3246</v>
      </c>
      <c r="EN47" s="177" t="s">
        <v>3237</v>
      </c>
      <c r="EO47" s="177" t="s">
        <v>3238</v>
      </c>
      <c r="EP47" s="177" t="s">
        <v>3239</v>
      </c>
      <c r="EQ47" s="177" t="s">
        <v>3240</v>
      </c>
      <c r="ER47" s="177" t="s">
        <v>3241</v>
      </c>
      <c r="ES47" s="177" t="s">
        <v>3242</v>
      </c>
      <c r="ET47" s="177" t="s">
        <v>3243</v>
      </c>
      <c r="EU47" s="177" t="s">
        <v>3244</v>
      </c>
      <c r="EV47" s="177" t="s">
        <v>3245</v>
      </c>
      <c r="EW47" s="178" t="s">
        <v>3246</v>
      </c>
      <c r="EX47" s="177" t="s">
        <v>3237</v>
      </c>
      <c r="EY47" s="177" t="s">
        <v>3238</v>
      </c>
      <c r="EZ47" s="177" t="s">
        <v>3239</v>
      </c>
      <c r="FA47" s="177" t="s">
        <v>3240</v>
      </c>
      <c r="FB47" s="177" t="s">
        <v>3241</v>
      </c>
      <c r="FC47" s="177" t="s">
        <v>3242</v>
      </c>
      <c r="FD47" s="177" t="s">
        <v>3243</v>
      </c>
      <c r="FE47" s="177" t="s">
        <v>3244</v>
      </c>
      <c r="FF47" s="177" t="s">
        <v>3245</v>
      </c>
      <c r="FG47" s="178" t="s">
        <v>3246</v>
      </c>
      <c r="FH47" s="177" t="s">
        <v>3237</v>
      </c>
      <c r="FI47" s="177" t="s">
        <v>3238</v>
      </c>
      <c r="FJ47" s="177" t="s">
        <v>3239</v>
      </c>
      <c r="FK47" s="177" t="s">
        <v>3240</v>
      </c>
      <c r="FL47" s="177" t="s">
        <v>3241</v>
      </c>
      <c r="FM47" s="177" t="s">
        <v>3242</v>
      </c>
      <c r="FN47" s="177" t="s">
        <v>3243</v>
      </c>
      <c r="FO47" s="177" t="s">
        <v>3244</v>
      </c>
      <c r="FP47" s="177" t="s">
        <v>3245</v>
      </c>
      <c r="FQ47" s="180" t="s">
        <v>3246</v>
      </c>
      <c r="FR47" s="170"/>
      <c r="FS47" s="181" t="s">
        <v>3236</v>
      </c>
      <c r="FT47" s="173"/>
    </row>
    <row r="48" spans="1:176" ht="20.25" hidden="1" customHeight="1" x14ac:dyDescent="0.2">
      <c r="A48" s="183"/>
      <c r="B48" s="174" t="s">
        <v>525</v>
      </c>
      <c r="C48" s="175" t="s">
        <v>31</v>
      </c>
      <c r="D48" s="176">
        <v>3</v>
      </c>
      <c r="E48" s="178">
        <f t="shared" ref="E48:M48" si="104">IFERROR(SUM(E46:E47), 0)</f>
        <v>0</v>
      </c>
      <c r="F48" s="178">
        <f t="shared" si="104"/>
        <v>0</v>
      </c>
      <c r="G48" s="178">
        <f t="shared" si="104"/>
        <v>0</v>
      </c>
      <c r="H48" s="178">
        <f t="shared" si="104"/>
        <v>0</v>
      </c>
      <c r="I48" s="178">
        <f t="shared" si="104"/>
        <v>0</v>
      </c>
      <c r="J48" s="178">
        <f t="shared" si="104"/>
        <v>0</v>
      </c>
      <c r="K48" s="178">
        <f t="shared" si="104"/>
        <v>0</v>
      </c>
      <c r="L48" s="178">
        <f t="shared" si="104"/>
        <v>0</v>
      </c>
      <c r="M48" s="178">
        <f t="shared" si="104"/>
        <v>0</v>
      </c>
      <c r="N48" s="178">
        <f t="shared" si="0"/>
        <v>0</v>
      </c>
      <c r="O48" s="178">
        <f t="shared" ref="O48:W48" si="105">IFERROR(SUM(O46:O47), 0)</f>
        <v>0</v>
      </c>
      <c r="P48" s="178">
        <f t="shared" si="105"/>
        <v>0</v>
      </c>
      <c r="Q48" s="178">
        <f t="shared" si="105"/>
        <v>0</v>
      </c>
      <c r="R48" s="178">
        <f t="shared" si="105"/>
        <v>0</v>
      </c>
      <c r="S48" s="178">
        <f t="shared" si="105"/>
        <v>0</v>
      </c>
      <c r="T48" s="178">
        <f t="shared" si="105"/>
        <v>0</v>
      </c>
      <c r="U48" s="178">
        <f t="shared" si="105"/>
        <v>0</v>
      </c>
      <c r="V48" s="178">
        <f t="shared" si="105"/>
        <v>0</v>
      </c>
      <c r="W48" s="178">
        <f t="shared" si="105"/>
        <v>0</v>
      </c>
      <c r="X48" s="178">
        <f t="shared" si="1"/>
        <v>0</v>
      </c>
      <c r="Y48" s="178">
        <f t="shared" ref="Y48:AG48" si="106">IFERROR(SUM(Y46:Y47), 0)</f>
        <v>0</v>
      </c>
      <c r="Z48" s="178">
        <f t="shared" si="106"/>
        <v>0</v>
      </c>
      <c r="AA48" s="178">
        <f t="shared" si="106"/>
        <v>0</v>
      </c>
      <c r="AB48" s="178">
        <f t="shared" si="106"/>
        <v>0</v>
      </c>
      <c r="AC48" s="178">
        <f t="shared" si="106"/>
        <v>0</v>
      </c>
      <c r="AD48" s="178">
        <f t="shared" si="106"/>
        <v>0</v>
      </c>
      <c r="AE48" s="178">
        <f t="shared" si="106"/>
        <v>0</v>
      </c>
      <c r="AF48" s="178">
        <f t="shared" si="106"/>
        <v>0</v>
      </c>
      <c r="AG48" s="178">
        <f t="shared" si="106"/>
        <v>0</v>
      </c>
      <c r="AH48" s="178">
        <f t="shared" si="2"/>
        <v>0</v>
      </c>
      <c r="AI48" s="178">
        <f t="shared" ref="AI48:AQ48" si="107">IFERROR(SUM(AI46:AI47), 0)</f>
        <v>0</v>
      </c>
      <c r="AJ48" s="178">
        <f t="shared" si="107"/>
        <v>0</v>
      </c>
      <c r="AK48" s="178">
        <f t="shared" si="107"/>
        <v>0</v>
      </c>
      <c r="AL48" s="178">
        <f t="shared" si="107"/>
        <v>0</v>
      </c>
      <c r="AM48" s="178">
        <f t="shared" si="107"/>
        <v>0</v>
      </c>
      <c r="AN48" s="178">
        <f t="shared" si="107"/>
        <v>0</v>
      </c>
      <c r="AO48" s="178">
        <f t="shared" si="107"/>
        <v>0</v>
      </c>
      <c r="AP48" s="178">
        <f t="shared" si="107"/>
        <v>0</v>
      </c>
      <c r="AQ48" s="178">
        <f t="shared" si="107"/>
        <v>0</v>
      </c>
      <c r="AR48" s="178">
        <f t="shared" si="3"/>
        <v>0</v>
      </c>
      <c r="AS48" s="178">
        <f t="shared" ref="AS48:BA48" si="108">IFERROR(SUM(AS46:AS47), 0)</f>
        <v>0</v>
      </c>
      <c r="AT48" s="178">
        <f t="shared" si="108"/>
        <v>0</v>
      </c>
      <c r="AU48" s="178">
        <f t="shared" si="108"/>
        <v>0</v>
      </c>
      <c r="AV48" s="178">
        <f t="shared" si="108"/>
        <v>0</v>
      </c>
      <c r="AW48" s="178">
        <f t="shared" si="108"/>
        <v>0</v>
      </c>
      <c r="AX48" s="178">
        <f t="shared" si="108"/>
        <v>0</v>
      </c>
      <c r="AY48" s="178">
        <f t="shared" si="108"/>
        <v>0</v>
      </c>
      <c r="AZ48" s="178">
        <f t="shared" si="108"/>
        <v>0</v>
      </c>
      <c r="BA48" s="178">
        <f t="shared" si="108"/>
        <v>0</v>
      </c>
      <c r="BB48" s="178">
        <f t="shared" si="4"/>
        <v>0</v>
      </c>
      <c r="BC48" s="178">
        <f t="shared" ref="BC48:BK48" si="109">IFERROR(SUM(BC46:BC47), 0)</f>
        <v>0</v>
      </c>
      <c r="BD48" s="178">
        <f t="shared" si="109"/>
        <v>0</v>
      </c>
      <c r="BE48" s="178">
        <f t="shared" si="109"/>
        <v>0</v>
      </c>
      <c r="BF48" s="178">
        <f t="shared" si="109"/>
        <v>0</v>
      </c>
      <c r="BG48" s="178">
        <f t="shared" si="109"/>
        <v>0</v>
      </c>
      <c r="BH48" s="178">
        <f t="shared" si="109"/>
        <v>0</v>
      </c>
      <c r="BI48" s="178">
        <f t="shared" si="109"/>
        <v>0</v>
      </c>
      <c r="BJ48" s="178">
        <f t="shared" si="109"/>
        <v>0</v>
      </c>
      <c r="BK48" s="178">
        <f t="shared" si="109"/>
        <v>0</v>
      </c>
      <c r="BL48" s="178">
        <f t="shared" si="5"/>
        <v>0</v>
      </c>
      <c r="BM48" s="178">
        <f t="shared" ref="BM48:BU48" si="110">IFERROR(SUM(BM46:BM47), 0)</f>
        <v>0</v>
      </c>
      <c r="BN48" s="178">
        <f t="shared" si="110"/>
        <v>0</v>
      </c>
      <c r="BO48" s="178">
        <f t="shared" si="110"/>
        <v>0</v>
      </c>
      <c r="BP48" s="178">
        <f t="shared" si="110"/>
        <v>0</v>
      </c>
      <c r="BQ48" s="178">
        <f t="shared" si="110"/>
        <v>0</v>
      </c>
      <c r="BR48" s="178">
        <f t="shared" si="110"/>
        <v>0</v>
      </c>
      <c r="BS48" s="178">
        <f t="shared" si="110"/>
        <v>0</v>
      </c>
      <c r="BT48" s="178">
        <f t="shared" si="110"/>
        <v>0</v>
      </c>
      <c r="BU48" s="178">
        <f t="shared" si="110"/>
        <v>0</v>
      </c>
      <c r="BV48" s="178">
        <f t="shared" si="6"/>
        <v>0</v>
      </c>
      <c r="BW48" s="178">
        <f t="shared" ref="BW48:CE48" si="111">IFERROR(SUM(BW46:BW47), 0)</f>
        <v>0</v>
      </c>
      <c r="BX48" s="178">
        <f t="shared" si="111"/>
        <v>0</v>
      </c>
      <c r="BY48" s="178">
        <f t="shared" si="111"/>
        <v>0</v>
      </c>
      <c r="BZ48" s="178">
        <f t="shared" si="111"/>
        <v>0</v>
      </c>
      <c r="CA48" s="178">
        <f t="shared" si="111"/>
        <v>0</v>
      </c>
      <c r="CB48" s="178">
        <f t="shared" si="111"/>
        <v>0</v>
      </c>
      <c r="CC48" s="178">
        <f t="shared" si="111"/>
        <v>0</v>
      </c>
      <c r="CD48" s="178">
        <f t="shared" si="111"/>
        <v>0</v>
      </c>
      <c r="CE48" s="182">
        <f t="shared" si="111"/>
        <v>0</v>
      </c>
      <c r="CF48" s="180">
        <f t="shared" si="7"/>
        <v>0</v>
      </c>
      <c r="CG48" s="170"/>
      <c r="CH48" s="181" t="s">
        <v>3247</v>
      </c>
      <c r="CI48" s="170"/>
      <c r="CJ48" s="181"/>
      <c r="CK48" s="172"/>
      <c r="CL48" s="44"/>
      <c r="CM48" s="174" t="s">
        <v>525</v>
      </c>
      <c r="CN48" s="175" t="s">
        <v>31</v>
      </c>
      <c r="CO48" s="176">
        <v>3</v>
      </c>
      <c r="CP48" s="178" t="s">
        <v>3248</v>
      </c>
      <c r="CQ48" s="178" t="s">
        <v>3249</v>
      </c>
      <c r="CR48" s="178" t="s">
        <v>3250</v>
      </c>
      <c r="CS48" s="178" t="s">
        <v>3251</v>
      </c>
      <c r="CT48" s="178" t="s">
        <v>3252</v>
      </c>
      <c r="CU48" s="178" t="s">
        <v>3253</v>
      </c>
      <c r="CV48" s="178" t="s">
        <v>3254</v>
      </c>
      <c r="CW48" s="178" t="s">
        <v>3255</v>
      </c>
      <c r="CX48" s="178" t="s">
        <v>3256</v>
      </c>
      <c r="CY48" s="178" t="s">
        <v>3257</v>
      </c>
      <c r="CZ48" s="178" t="s">
        <v>3248</v>
      </c>
      <c r="DA48" s="178" t="s">
        <v>3249</v>
      </c>
      <c r="DB48" s="178" t="s">
        <v>3250</v>
      </c>
      <c r="DC48" s="178" t="s">
        <v>3251</v>
      </c>
      <c r="DD48" s="178" t="s">
        <v>3252</v>
      </c>
      <c r="DE48" s="178" t="s">
        <v>3253</v>
      </c>
      <c r="DF48" s="178" t="s">
        <v>3254</v>
      </c>
      <c r="DG48" s="178" t="s">
        <v>3255</v>
      </c>
      <c r="DH48" s="178" t="s">
        <v>3256</v>
      </c>
      <c r="DI48" s="178" t="s">
        <v>3257</v>
      </c>
      <c r="DJ48" s="178" t="s">
        <v>3248</v>
      </c>
      <c r="DK48" s="178" t="s">
        <v>3249</v>
      </c>
      <c r="DL48" s="178" t="s">
        <v>3250</v>
      </c>
      <c r="DM48" s="178" t="s">
        <v>3251</v>
      </c>
      <c r="DN48" s="178" t="s">
        <v>3252</v>
      </c>
      <c r="DO48" s="178" t="s">
        <v>3253</v>
      </c>
      <c r="DP48" s="178" t="s">
        <v>3254</v>
      </c>
      <c r="DQ48" s="178" t="s">
        <v>3255</v>
      </c>
      <c r="DR48" s="178" t="s">
        <v>3256</v>
      </c>
      <c r="DS48" s="178" t="s">
        <v>3257</v>
      </c>
      <c r="DT48" s="178" t="s">
        <v>3248</v>
      </c>
      <c r="DU48" s="178" t="s">
        <v>3249</v>
      </c>
      <c r="DV48" s="178" t="s">
        <v>3250</v>
      </c>
      <c r="DW48" s="178" t="s">
        <v>3251</v>
      </c>
      <c r="DX48" s="178" t="s">
        <v>3252</v>
      </c>
      <c r="DY48" s="178" t="s">
        <v>3253</v>
      </c>
      <c r="DZ48" s="178" t="s">
        <v>3254</v>
      </c>
      <c r="EA48" s="178" t="s">
        <v>3255</v>
      </c>
      <c r="EB48" s="178" t="s">
        <v>3256</v>
      </c>
      <c r="EC48" s="178" t="s">
        <v>3257</v>
      </c>
      <c r="ED48" s="178" t="s">
        <v>3248</v>
      </c>
      <c r="EE48" s="178" t="s">
        <v>3249</v>
      </c>
      <c r="EF48" s="178" t="s">
        <v>3250</v>
      </c>
      <c r="EG48" s="178" t="s">
        <v>3251</v>
      </c>
      <c r="EH48" s="178" t="s">
        <v>3252</v>
      </c>
      <c r="EI48" s="178" t="s">
        <v>3253</v>
      </c>
      <c r="EJ48" s="178" t="s">
        <v>3254</v>
      </c>
      <c r="EK48" s="178" t="s">
        <v>3255</v>
      </c>
      <c r="EL48" s="178" t="s">
        <v>3256</v>
      </c>
      <c r="EM48" s="178" t="s">
        <v>3257</v>
      </c>
      <c r="EN48" s="178" t="s">
        <v>3248</v>
      </c>
      <c r="EO48" s="178" t="s">
        <v>3249</v>
      </c>
      <c r="EP48" s="178" t="s">
        <v>3250</v>
      </c>
      <c r="EQ48" s="178" t="s">
        <v>3251</v>
      </c>
      <c r="ER48" s="178" t="s">
        <v>3252</v>
      </c>
      <c r="ES48" s="178" t="s">
        <v>3253</v>
      </c>
      <c r="ET48" s="178" t="s">
        <v>3254</v>
      </c>
      <c r="EU48" s="178" t="s">
        <v>3255</v>
      </c>
      <c r="EV48" s="178" t="s">
        <v>3256</v>
      </c>
      <c r="EW48" s="178" t="s">
        <v>3257</v>
      </c>
      <c r="EX48" s="178" t="s">
        <v>3248</v>
      </c>
      <c r="EY48" s="178" t="s">
        <v>3249</v>
      </c>
      <c r="EZ48" s="178" t="s">
        <v>3250</v>
      </c>
      <c r="FA48" s="178" t="s">
        <v>3251</v>
      </c>
      <c r="FB48" s="178" t="s">
        <v>3252</v>
      </c>
      <c r="FC48" s="178" t="s">
        <v>3253</v>
      </c>
      <c r="FD48" s="178" t="s">
        <v>3254</v>
      </c>
      <c r="FE48" s="178" t="s">
        <v>3255</v>
      </c>
      <c r="FF48" s="178" t="s">
        <v>3256</v>
      </c>
      <c r="FG48" s="178" t="s">
        <v>3257</v>
      </c>
      <c r="FH48" s="178" t="s">
        <v>3248</v>
      </c>
      <c r="FI48" s="178" t="s">
        <v>3249</v>
      </c>
      <c r="FJ48" s="178" t="s">
        <v>3250</v>
      </c>
      <c r="FK48" s="178" t="s">
        <v>3251</v>
      </c>
      <c r="FL48" s="178" t="s">
        <v>3252</v>
      </c>
      <c r="FM48" s="178" t="s">
        <v>3253</v>
      </c>
      <c r="FN48" s="178" t="s">
        <v>3254</v>
      </c>
      <c r="FO48" s="178" t="s">
        <v>3255</v>
      </c>
      <c r="FP48" s="178" t="s">
        <v>3256</v>
      </c>
      <c r="FQ48" s="180" t="s">
        <v>3257</v>
      </c>
      <c r="FR48" s="170"/>
      <c r="FS48" s="181" t="s">
        <v>3247</v>
      </c>
      <c r="FT48" s="173"/>
    </row>
    <row r="49" spans="1:176" ht="20.25" hidden="1" customHeight="1" x14ac:dyDescent="0.2">
      <c r="A49" s="183"/>
      <c r="B49" s="174" t="s">
        <v>538</v>
      </c>
      <c r="C49" s="175" t="s">
        <v>31</v>
      </c>
      <c r="D49" s="176">
        <v>3</v>
      </c>
      <c r="E49" s="177"/>
      <c r="F49" s="177"/>
      <c r="G49" s="177"/>
      <c r="H49" s="177"/>
      <c r="I49" s="177"/>
      <c r="J49" s="177"/>
      <c r="K49" s="177"/>
      <c r="L49" s="177"/>
      <c r="M49" s="177"/>
      <c r="N49" s="178">
        <f t="shared" si="0"/>
        <v>0</v>
      </c>
      <c r="O49" s="177"/>
      <c r="P49" s="177"/>
      <c r="Q49" s="177"/>
      <c r="R49" s="177"/>
      <c r="S49" s="177"/>
      <c r="T49" s="177"/>
      <c r="U49" s="177"/>
      <c r="V49" s="177"/>
      <c r="W49" s="177"/>
      <c r="X49" s="178">
        <f t="shared" si="1"/>
        <v>0</v>
      </c>
      <c r="Y49" s="177"/>
      <c r="Z49" s="177"/>
      <c r="AA49" s="177"/>
      <c r="AB49" s="177"/>
      <c r="AC49" s="177"/>
      <c r="AD49" s="177"/>
      <c r="AE49" s="177"/>
      <c r="AF49" s="177"/>
      <c r="AG49" s="177"/>
      <c r="AH49" s="178">
        <f t="shared" si="2"/>
        <v>0</v>
      </c>
      <c r="AI49" s="177"/>
      <c r="AJ49" s="177"/>
      <c r="AK49" s="177"/>
      <c r="AL49" s="177"/>
      <c r="AM49" s="177"/>
      <c r="AN49" s="177"/>
      <c r="AO49" s="177"/>
      <c r="AP49" s="177"/>
      <c r="AQ49" s="177"/>
      <c r="AR49" s="178">
        <f t="shared" si="3"/>
        <v>0</v>
      </c>
      <c r="AS49" s="177"/>
      <c r="AT49" s="177"/>
      <c r="AU49" s="177"/>
      <c r="AV49" s="177"/>
      <c r="AW49" s="177"/>
      <c r="AX49" s="177"/>
      <c r="AY49" s="177"/>
      <c r="AZ49" s="177"/>
      <c r="BA49" s="177"/>
      <c r="BB49" s="178">
        <f t="shared" si="4"/>
        <v>0</v>
      </c>
      <c r="BC49" s="177"/>
      <c r="BD49" s="177"/>
      <c r="BE49" s="177"/>
      <c r="BF49" s="177"/>
      <c r="BG49" s="177"/>
      <c r="BH49" s="177"/>
      <c r="BI49" s="177"/>
      <c r="BJ49" s="177"/>
      <c r="BK49" s="177"/>
      <c r="BL49" s="178">
        <f t="shared" si="5"/>
        <v>0</v>
      </c>
      <c r="BM49" s="177"/>
      <c r="BN49" s="177"/>
      <c r="BO49" s="177"/>
      <c r="BP49" s="177"/>
      <c r="BQ49" s="177"/>
      <c r="BR49" s="177"/>
      <c r="BS49" s="177"/>
      <c r="BT49" s="177"/>
      <c r="BU49" s="177"/>
      <c r="BV49" s="178">
        <f t="shared" si="6"/>
        <v>0</v>
      </c>
      <c r="BW49" s="177"/>
      <c r="BX49" s="177"/>
      <c r="BY49" s="177"/>
      <c r="BZ49" s="177"/>
      <c r="CA49" s="177"/>
      <c r="CB49" s="177"/>
      <c r="CC49" s="177"/>
      <c r="CD49" s="177"/>
      <c r="CE49" s="179"/>
      <c r="CF49" s="180">
        <f t="shared" si="7"/>
        <v>0</v>
      </c>
      <c r="CG49" s="170"/>
      <c r="CH49" s="181" t="s">
        <v>3258</v>
      </c>
      <c r="CI49" s="170"/>
      <c r="CJ49" s="181"/>
      <c r="CK49" s="172"/>
      <c r="CL49" s="44"/>
      <c r="CM49" s="174" t="s">
        <v>538</v>
      </c>
      <c r="CN49" s="175" t="s">
        <v>31</v>
      </c>
      <c r="CO49" s="176">
        <v>3</v>
      </c>
      <c r="CP49" s="177" t="s">
        <v>3259</v>
      </c>
      <c r="CQ49" s="177" t="s">
        <v>3260</v>
      </c>
      <c r="CR49" s="177" t="s">
        <v>3261</v>
      </c>
      <c r="CS49" s="177" t="s">
        <v>3262</v>
      </c>
      <c r="CT49" s="177" t="s">
        <v>3263</v>
      </c>
      <c r="CU49" s="177" t="s">
        <v>3264</v>
      </c>
      <c r="CV49" s="177" t="s">
        <v>3265</v>
      </c>
      <c r="CW49" s="177" t="s">
        <v>3266</v>
      </c>
      <c r="CX49" s="177" t="s">
        <v>3267</v>
      </c>
      <c r="CY49" s="178" t="s">
        <v>3268</v>
      </c>
      <c r="CZ49" s="177" t="s">
        <v>3259</v>
      </c>
      <c r="DA49" s="177" t="s">
        <v>3260</v>
      </c>
      <c r="DB49" s="177" t="s">
        <v>3261</v>
      </c>
      <c r="DC49" s="177" t="s">
        <v>3262</v>
      </c>
      <c r="DD49" s="177" t="s">
        <v>3263</v>
      </c>
      <c r="DE49" s="177" t="s">
        <v>3264</v>
      </c>
      <c r="DF49" s="177" t="s">
        <v>3265</v>
      </c>
      <c r="DG49" s="177" t="s">
        <v>3266</v>
      </c>
      <c r="DH49" s="177" t="s">
        <v>3267</v>
      </c>
      <c r="DI49" s="178" t="s">
        <v>3268</v>
      </c>
      <c r="DJ49" s="177" t="s">
        <v>3259</v>
      </c>
      <c r="DK49" s="177" t="s">
        <v>3260</v>
      </c>
      <c r="DL49" s="177" t="s">
        <v>3261</v>
      </c>
      <c r="DM49" s="177" t="s">
        <v>3262</v>
      </c>
      <c r="DN49" s="177" t="s">
        <v>3263</v>
      </c>
      <c r="DO49" s="177" t="s">
        <v>3264</v>
      </c>
      <c r="DP49" s="177" t="s">
        <v>3265</v>
      </c>
      <c r="DQ49" s="177" t="s">
        <v>3266</v>
      </c>
      <c r="DR49" s="177" t="s">
        <v>3267</v>
      </c>
      <c r="DS49" s="178" t="s">
        <v>3268</v>
      </c>
      <c r="DT49" s="177" t="s">
        <v>3259</v>
      </c>
      <c r="DU49" s="177" t="s">
        <v>3260</v>
      </c>
      <c r="DV49" s="177" t="s">
        <v>3261</v>
      </c>
      <c r="DW49" s="177" t="s">
        <v>3262</v>
      </c>
      <c r="DX49" s="177" t="s">
        <v>3263</v>
      </c>
      <c r="DY49" s="177" t="s">
        <v>3264</v>
      </c>
      <c r="DZ49" s="177" t="s">
        <v>3265</v>
      </c>
      <c r="EA49" s="177" t="s">
        <v>3266</v>
      </c>
      <c r="EB49" s="177" t="s">
        <v>3267</v>
      </c>
      <c r="EC49" s="178" t="s">
        <v>3268</v>
      </c>
      <c r="ED49" s="177" t="s">
        <v>3259</v>
      </c>
      <c r="EE49" s="177" t="s">
        <v>3260</v>
      </c>
      <c r="EF49" s="177" t="s">
        <v>3261</v>
      </c>
      <c r="EG49" s="177" t="s">
        <v>3262</v>
      </c>
      <c r="EH49" s="177" t="s">
        <v>3263</v>
      </c>
      <c r="EI49" s="177" t="s">
        <v>3264</v>
      </c>
      <c r="EJ49" s="177" t="s">
        <v>3265</v>
      </c>
      <c r="EK49" s="177" t="s">
        <v>3266</v>
      </c>
      <c r="EL49" s="177" t="s">
        <v>3267</v>
      </c>
      <c r="EM49" s="178" t="s">
        <v>3268</v>
      </c>
      <c r="EN49" s="177" t="s">
        <v>3259</v>
      </c>
      <c r="EO49" s="177" t="s">
        <v>3260</v>
      </c>
      <c r="EP49" s="177" t="s">
        <v>3261</v>
      </c>
      <c r="EQ49" s="177" t="s">
        <v>3262</v>
      </c>
      <c r="ER49" s="177" t="s">
        <v>3263</v>
      </c>
      <c r="ES49" s="177" t="s">
        <v>3264</v>
      </c>
      <c r="ET49" s="177" t="s">
        <v>3265</v>
      </c>
      <c r="EU49" s="177" t="s">
        <v>3266</v>
      </c>
      <c r="EV49" s="177" t="s">
        <v>3267</v>
      </c>
      <c r="EW49" s="178" t="s">
        <v>3268</v>
      </c>
      <c r="EX49" s="177" t="s">
        <v>3259</v>
      </c>
      <c r="EY49" s="177" t="s">
        <v>3260</v>
      </c>
      <c r="EZ49" s="177" t="s">
        <v>3261</v>
      </c>
      <c r="FA49" s="177" t="s">
        <v>3262</v>
      </c>
      <c r="FB49" s="177" t="s">
        <v>3263</v>
      </c>
      <c r="FC49" s="177" t="s">
        <v>3264</v>
      </c>
      <c r="FD49" s="177" t="s">
        <v>3265</v>
      </c>
      <c r="FE49" s="177" t="s">
        <v>3266</v>
      </c>
      <c r="FF49" s="177" t="s">
        <v>3267</v>
      </c>
      <c r="FG49" s="178" t="s">
        <v>3268</v>
      </c>
      <c r="FH49" s="177" t="s">
        <v>3259</v>
      </c>
      <c r="FI49" s="177" t="s">
        <v>3260</v>
      </c>
      <c r="FJ49" s="177" t="s">
        <v>3261</v>
      </c>
      <c r="FK49" s="177" t="s">
        <v>3262</v>
      </c>
      <c r="FL49" s="177" t="s">
        <v>3263</v>
      </c>
      <c r="FM49" s="177" t="s">
        <v>3264</v>
      </c>
      <c r="FN49" s="177" t="s">
        <v>3265</v>
      </c>
      <c r="FO49" s="177" t="s">
        <v>3266</v>
      </c>
      <c r="FP49" s="177" t="s">
        <v>3267</v>
      </c>
      <c r="FQ49" s="180" t="s">
        <v>3268</v>
      </c>
      <c r="FR49" s="170"/>
      <c r="FS49" s="181" t="s">
        <v>3258</v>
      </c>
      <c r="FT49" s="173"/>
    </row>
    <row r="50" spans="1:176" ht="20.25" hidden="1" customHeight="1" x14ac:dyDescent="0.2">
      <c r="A50" s="183"/>
      <c r="B50" s="174" t="s">
        <v>551</v>
      </c>
      <c r="C50" s="175" t="s">
        <v>31</v>
      </c>
      <c r="D50" s="176">
        <v>3</v>
      </c>
      <c r="E50" s="177"/>
      <c r="F50" s="177"/>
      <c r="G50" s="177"/>
      <c r="H50" s="177"/>
      <c r="I50" s="177"/>
      <c r="J50" s="177"/>
      <c r="K50" s="177"/>
      <c r="L50" s="177"/>
      <c r="M50" s="177"/>
      <c r="N50" s="178">
        <f t="shared" si="0"/>
        <v>0</v>
      </c>
      <c r="O50" s="177"/>
      <c r="P50" s="177"/>
      <c r="Q50" s="177"/>
      <c r="R50" s="177"/>
      <c r="S50" s="177"/>
      <c r="T50" s="177"/>
      <c r="U50" s="177"/>
      <c r="V50" s="177"/>
      <c r="W50" s="177"/>
      <c r="X50" s="178">
        <f t="shared" si="1"/>
        <v>0</v>
      </c>
      <c r="Y50" s="177"/>
      <c r="Z50" s="177"/>
      <c r="AA50" s="177"/>
      <c r="AB50" s="177"/>
      <c r="AC50" s="177"/>
      <c r="AD50" s="177"/>
      <c r="AE50" s="177"/>
      <c r="AF50" s="177"/>
      <c r="AG50" s="177"/>
      <c r="AH50" s="178">
        <f t="shared" si="2"/>
        <v>0</v>
      </c>
      <c r="AI50" s="177"/>
      <c r="AJ50" s="177"/>
      <c r="AK50" s="177"/>
      <c r="AL50" s="177"/>
      <c r="AM50" s="177"/>
      <c r="AN50" s="177"/>
      <c r="AO50" s="177"/>
      <c r="AP50" s="177"/>
      <c r="AQ50" s="177"/>
      <c r="AR50" s="178">
        <f t="shared" si="3"/>
        <v>0</v>
      </c>
      <c r="AS50" s="177"/>
      <c r="AT50" s="177"/>
      <c r="AU50" s="177"/>
      <c r="AV50" s="177"/>
      <c r="AW50" s="177"/>
      <c r="AX50" s="177"/>
      <c r="AY50" s="177"/>
      <c r="AZ50" s="177"/>
      <c r="BA50" s="177"/>
      <c r="BB50" s="178">
        <f t="shared" si="4"/>
        <v>0</v>
      </c>
      <c r="BC50" s="177"/>
      <c r="BD50" s="177"/>
      <c r="BE50" s="177"/>
      <c r="BF50" s="177"/>
      <c r="BG50" s="177"/>
      <c r="BH50" s="177"/>
      <c r="BI50" s="177"/>
      <c r="BJ50" s="177"/>
      <c r="BK50" s="177"/>
      <c r="BL50" s="178">
        <f t="shared" si="5"/>
        <v>0</v>
      </c>
      <c r="BM50" s="177"/>
      <c r="BN50" s="177"/>
      <c r="BO50" s="177"/>
      <c r="BP50" s="177"/>
      <c r="BQ50" s="177"/>
      <c r="BR50" s="177"/>
      <c r="BS50" s="177"/>
      <c r="BT50" s="177"/>
      <c r="BU50" s="177"/>
      <c r="BV50" s="178">
        <f t="shared" si="6"/>
        <v>0</v>
      </c>
      <c r="BW50" s="177"/>
      <c r="BX50" s="177"/>
      <c r="BY50" s="177"/>
      <c r="BZ50" s="177"/>
      <c r="CA50" s="177"/>
      <c r="CB50" s="177"/>
      <c r="CC50" s="177"/>
      <c r="CD50" s="177"/>
      <c r="CE50" s="179"/>
      <c r="CF50" s="180">
        <f t="shared" si="7"/>
        <v>0</v>
      </c>
      <c r="CG50" s="170"/>
      <c r="CH50" s="181" t="s">
        <v>3269</v>
      </c>
      <c r="CI50" s="170"/>
      <c r="CJ50" s="181"/>
      <c r="CK50" s="172"/>
      <c r="CL50" s="44"/>
      <c r="CM50" s="174" t="s">
        <v>551</v>
      </c>
      <c r="CN50" s="175" t="s">
        <v>31</v>
      </c>
      <c r="CO50" s="176">
        <v>3</v>
      </c>
      <c r="CP50" s="177" t="s">
        <v>3270</v>
      </c>
      <c r="CQ50" s="177" t="s">
        <v>3271</v>
      </c>
      <c r="CR50" s="177" t="s">
        <v>3272</v>
      </c>
      <c r="CS50" s="177" t="s">
        <v>3273</v>
      </c>
      <c r="CT50" s="177" t="s">
        <v>3274</v>
      </c>
      <c r="CU50" s="177" t="s">
        <v>3275</v>
      </c>
      <c r="CV50" s="177" t="s">
        <v>3276</v>
      </c>
      <c r="CW50" s="177" t="s">
        <v>3277</v>
      </c>
      <c r="CX50" s="177" t="s">
        <v>3278</v>
      </c>
      <c r="CY50" s="178" t="s">
        <v>3279</v>
      </c>
      <c r="CZ50" s="177" t="s">
        <v>3270</v>
      </c>
      <c r="DA50" s="177" t="s">
        <v>3271</v>
      </c>
      <c r="DB50" s="177" t="s">
        <v>3272</v>
      </c>
      <c r="DC50" s="177" t="s">
        <v>3273</v>
      </c>
      <c r="DD50" s="177" t="s">
        <v>3274</v>
      </c>
      <c r="DE50" s="177" t="s">
        <v>3275</v>
      </c>
      <c r="DF50" s="177" t="s">
        <v>3276</v>
      </c>
      <c r="DG50" s="177" t="s">
        <v>3277</v>
      </c>
      <c r="DH50" s="177" t="s">
        <v>3278</v>
      </c>
      <c r="DI50" s="178" t="s">
        <v>3279</v>
      </c>
      <c r="DJ50" s="177" t="s">
        <v>3270</v>
      </c>
      <c r="DK50" s="177" t="s">
        <v>3271</v>
      </c>
      <c r="DL50" s="177" t="s">
        <v>3272</v>
      </c>
      <c r="DM50" s="177" t="s">
        <v>3273</v>
      </c>
      <c r="DN50" s="177" t="s">
        <v>3274</v>
      </c>
      <c r="DO50" s="177" t="s">
        <v>3275</v>
      </c>
      <c r="DP50" s="177" t="s">
        <v>3276</v>
      </c>
      <c r="DQ50" s="177" t="s">
        <v>3277</v>
      </c>
      <c r="DR50" s="177" t="s">
        <v>3278</v>
      </c>
      <c r="DS50" s="178" t="s">
        <v>3279</v>
      </c>
      <c r="DT50" s="177" t="s">
        <v>3270</v>
      </c>
      <c r="DU50" s="177" t="s">
        <v>3271</v>
      </c>
      <c r="DV50" s="177" t="s">
        <v>3272</v>
      </c>
      <c r="DW50" s="177" t="s">
        <v>3273</v>
      </c>
      <c r="DX50" s="177" t="s">
        <v>3274</v>
      </c>
      <c r="DY50" s="177" t="s">
        <v>3275</v>
      </c>
      <c r="DZ50" s="177" t="s">
        <v>3276</v>
      </c>
      <c r="EA50" s="177" t="s">
        <v>3277</v>
      </c>
      <c r="EB50" s="177" t="s">
        <v>3278</v>
      </c>
      <c r="EC50" s="178" t="s">
        <v>3279</v>
      </c>
      <c r="ED50" s="177" t="s">
        <v>3270</v>
      </c>
      <c r="EE50" s="177" t="s">
        <v>3271</v>
      </c>
      <c r="EF50" s="177" t="s">
        <v>3272</v>
      </c>
      <c r="EG50" s="177" t="s">
        <v>3273</v>
      </c>
      <c r="EH50" s="177" t="s">
        <v>3274</v>
      </c>
      <c r="EI50" s="177" t="s">
        <v>3275</v>
      </c>
      <c r="EJ50" s="177" t="s">
        <v>3276</v>
      </c>
      <c r="EK50" s="177" t="s">
        <v>3277</v>
      </c>
      <c r="EL50" s="177" t="s">
        <v>3278</v>
      </c>
      <c r="EM50" s="178" t="s">
        <v>3279</v>
      </c>
      <c r="EN50" s="177" t="s">
        <v>3270</v>
      </c>
      <c r="EO50" s="177" t="s">
        <v>3271</v>
      </c>
      <c r="EP50" s="177" t="s">
        <v>3272</v>
      </c>
      <c r="EQ50" s="177" t="s">
        <v>3273</v>
      </c>
      <c r="ER50" s="177" t="s">
        <v>3274</v>
      </c>
      <c r="ES50" s="177" t="s">
        <v>3275</v>
      </c>
      <c r="ET50" s="177" t="s">
        <v>3276</v>
      </c>
      <c r="EU50" s="177" t="s">
        <v>3277</v>
      </c>
      <c r="EV50" s="177" t="s">
        <v>3278</v>
      </c>
      <c r="EW50" s="178" t="s">
        <v>3279</v>
      </c>
      <c r="EX50" s="177" t="s">
        <v>3270</v>
      </c>
      <c r="EY50" s="177" t="s">
        <v>3271</v>
      </c>
      <c r="EZ50" s="177" t="s">
        <v>3272</v>
      </c>
      <c r="FA50" s="177" t="s">
        <v>3273</v>
      </c>
      <c r="FB50" s="177" t="s">
        <v>3274</v>
      </c>
      <c r="FC50" s="177" t="s">
        <v>3275</v>
      </c>
      <c r="FD50" s="177" t="s">
        <v>3276</v>
      </c>
      <c r="FE50" s="177" t="s">
        <v>3277</v>
      </c>
      <c r="FF50" s="177" t="s">
        <v>3278</v>
      </c>
      <c r="FG50" s="178" t="s">
        <v>3279</v>
      </c>
      <c r="FH50" s="177" t="s">
        <v>3270</v>
      </c>
      <c r="FI50" s="177" t="s">
        <v>3271</v>
      </c>
      <c r="FJ50" s="177" t="s">
        <v>3272</v>
      </c>
      <c r="FK50" s="177" t="s">
        <v>3273</v>
      </c>
      <c r="FL50" s="177" t="s">
        <v>3274</v>
      </c>
      <c r="FM50" s="177" t="s">
        <v>3275</v>
      </c>
      <c r="FN50" s="177" t="s">
        <v>3276</v>
      </c>
      <c r="FO50" s="177" t="s">
        <v>3277</v>
      </c>
      <c r="FP50" s="177" t="s">
        <v>3278</v>
      </c>
      <c r="FQ50" s="180" t="s">
        <v>3279</v>
      </c>
      <c r="FR50" s="170"/>
      <c r="FS50" s="181" t="s">
        <v>3269</v>
      </c>
      <c r="FT50" s="173"/>
    </row>
    <row r="51" spans="1:176" ht="20.25" hidden="1" customHeight="1" x14ac:dyDescent="0.2">
      <c r="A51" s="183"/>
      <c r="B51" s="174" t="s">
        <v>564</v>
      </c>
      <c r="C51" s="175" t="s">
        <v>31</v>
      </c>
      <c r="D51" s="176">
        <v>3</v>
      </c>
      <c r="E51" s="178">
        <f t="shared" ref="E51:M51" si="112">IFERROR(SUM(E49:E50), 0)</f>
        <v>0</v>
      </c>
      <c r="F51" s="178">
        <f t="shared" si="112"/>
        <v>0</v>
      </c>
      <c r="G51" s="178">
        <f t="shared" si="112"/>
        <v>0</v>
      </c>
      <c r="H51" s="178">
        <f t="shared" si="112"/>
        <v>0</v>
      </c>
      <c r="I51" s="178">
        <f t="shared" si="112"/>
        <v>0</v>
      </c>
      <c r="J51" s="178">
        <f t="shared" si="112"/>
        <v>0</v>
      </c>
      <c r="K51" s="178">
        <f t="shared" si="112"/>
        <v>0</v>
      </c>
      <c r="L51" s="178">
        <f t="shared" si="112"/>
        <v>0</v>
      </c>
      <c r="M51" s="178">
        <f t="shared" si="112"/>
        <v>0</v>
      </c>
      <c r="N51" s="178">
        <f t="shared" si="0"/>
        <v>0</v>
      </c>
      <c r="O51" s="178">
        <f t="shared" ref="O51:W51" si="113">IFERROR(SUM(O49:O50), 0)</f>
        <v>0</v>
      </c>
      <c r="P51" s="178">
        <f t="shared" si="113"/>
        <v>0</v>
      </c>
      <c r="Q51" s="178">
        <f t="shared" si="113"/>
        <v>0</v>
      </c>
      <c r="R51" s="178">
        <f t="shared" si="113"/>
        <v>0</v>
      </c>
      <c r="S51" s="178">
        <f t="shared" si="113"/>
        <v>0</v>
      </c>
      <c r="T51" s="178">
        <f t="shared" si="113"/>
        <v>0</v>
      </c>
      <c r="U51" s="178">
        <f t="shared" si="113"/>
        <v>0</v>
      </c>
      <c r="V51" s="178">
        <f t="shared" si="113"/>
        <v>0</v>
      </c>
      <c r="W51" s="178">
        <f t="shared" si="113"/>
        <v>0</v>
      </c>
      <c r="X51" s="178">
        <f t="shared" si="1"/>
        <v>0</v>
      </c>
      <c r="Y51" s="178">
        <f t="shared" ref="Y51:AG51" si="114">IFERROR(SUM(Y49:Y50), 0)</f>
        <v>0</v>
      </c>
      <c r="Z51" s="178">
        <f t="shared" si="114"/>
        <v>0</v>
      </c>
      <c r="AA51" s="178">
        <f t="shared" si="114"/>
        <v>0</v>
      </c>
      <c r="AB51" s="178">
        <f t="shared" si="114"/>
        <v>0</v>
      </c>
      <c r="AC51" s="178">
        <f t="shared" si="114"/>
        <v>0</v>
      </c>
      <c r="AD51" s="178">
        <f t="shared" si="114"/>
        <v>0</v>
      </c>
      <c r="AE51" s="178">
        <f t="shared" si="114"/>
        <v>0</v>
      </c>
      <c r="AF51" s="178">
        <f t="shared" si="114"/>
        <v>0</v>
      </c>
      <c r="AG51" s="178">
        <f t="shared" si="114"/>
        <v>0</v>
      </c>
      <c r="AH51" s="178">
        <f t="shared" si="2"/>
        <v>0</v>
      </c>
      <c r="AI51" s="178">
        <f t="shared" ref="AI51:AQ51" si="115">IFERROR(SUM(AI49:AI50), 0)</f>
        <v>0</v>
      </c>
      <c r="AJ51" s="178">
        <f t="shared" si="115"/>
        <v>0</v>
      </c>
      <c r="AK51" s="178">
        <f t="shared" si="115"/>
        <v>0</v>
      </c>
      <c r="AL51" s="178">
        <f t="shared" si="115"/>
        <v>0</v>
      </c>
      <c r="AM51" s="178">
        <f t="shared" si="115"/>
        <v>0</v>
      </c>
      <c r="AN51" s="178">
        <f t="shared" si="115"/>
        <v>0</v>
      </c>
      <c r="AO51" s="178">
        <f t="shared" si="115"/>
        <v>0</v>
      </c>
      <c r="AP51" s="178">
        <f t="shared" si="115"/>
        <v>0</v>
      </c>
      <c r="AQ51" s="178">
        <f t="shared" si="115"/>
        <v>0</v>
      </c>
      <c r="AR51" s="178">
        <f t="shared" si="3"/>
        <v>0</v>
      </c>
      <c r="AS51" s="178">
        <f t="shared" ref="AS51:BA51" si="116">IFERROR(SUM(AS49:AS50), 0)</f>
        <v>0</v>
      </c>
      <c r="AT51" s="178">
        <f t="shared" si="116"/>
        <v>0</v>
      </c>
      <c r="AU51" s="178">
        <f t="shared" si="116"/>
        <v>0</v>
      </c>
      <c r="AV51" s="178">
        <f t="shared" si="116"/>
        <v>0</v>
      </c>
      <c r="AW51" s="178">
        <f t="shared" si="116"/>
        <v>0</v>
      </c>
      <c r="AX51" s="178">
        <f t="shared" si="116"/>
        <v>0</v>
      </c>
      <c r="AY51" s="178">
        <f t="shared" si="116"/>
        <v>0</v>
      </c>
      <c r="AZ51" s="178">
        <f t="shared" si="116"/>
        <v>0</v>
      </c>
      <c r="BA51" s="178">
        <f t="shared" si="116"/>
        <v>0</v>
      </c>
      <c r="BB51" s="178">
        <f t="shared" si="4"/>
        <v>0</v>
      </c>
      <c r="BC51" s="178">
        <f t="shared" ref="BC51:BK51" si="117">IFERROR(SUM(BC49:BC50), 0)</f>
        <v>0</v>
      </c>
      <c r="BD51" s="178">
        <f t="shared" si="117"/>
        <v>0</v>
      </c>
      <c r="BE51" s="178">
        <f t="shared" si="117"/>
        <v>0</v>
      </c>
      <c r="BF51" s="178">
        <f t="shared" si="117"/>
        <v>0</v>
      </c>
      <c r="BG51" s="178">
        <f t="shared" si="117"/>
        <v>0</v>
      </c>
      <c r="BH51" s="178">
        <f t="shared" si="117"/>
        <v>0</v>
      </c>
      <c r="BI51" s="178">
        <f t="shared" si="117"/>
        <v>0</v>
      </c>
      <c r="BJ51" s="178">
        <f t="shared" si="117"/>
        <v>0</v>
      </c>
      <c r="BK51" s="178">
        <f t="shared" si="117"/>
        <v>0</v>
      </c>
      <c r="BL51" s="178">
        <f t="shared" si="5"/>
        <v>0</v>
      </c>
      <c r="BM51" s="178">
        <f t="shared" ref="BM51:BU51" si="118">IFERROR(SUM(BM49:BM50), 0)</f>
        <v>0</v>
      </c>
      <c r="BN51" s="178">
        <f t="shared" si="118"/>
        <v>0</v>
      </c>
      <c r="BO51" s="178">
        <f t="shared" si="118"/>
        <v>0</v>
      </c>
      <c r="BP51" s="178">
        <f t="shared" si="118"/>
        <v>0</v>
      </c>
      <c r="BQ51" s="178">
        <f t="shared" si="118"/>
        <v>0</v>
      </c>
      <c r="BR51" s="178">
        <f t="shared" si="118"/>
        <v>0</v>
      </c>
      <c r="BS51" s="178">
        <f t="shared" si="118"/>
        <v>0</v>
      </c>
      <c r="BT51" s="178">
        <f t="shared" si="118"/>
        <v>0</v>
      </c>
      <c r="BU51" s="178">
        <f t="shared" si="118"/>
        <v>0</v>
      </c>
      <c r="BV51" s="178">
        <f t="shared" si="6"/>
        <v>0</v>
      </c>
      <c r="BW51" s="178">
        <f t="shared" ref="BW51:CE51" si="119">IFERROR(SUM(BW49:BW50), 0)</f>
        <v>0</v>
      </c>
      <c r="BX51" s="178">
        <f t="shared" si="119"/>
        <v>0</v>
      </c>
      <c r="BY51" s="178">
        <f t="shared" si="119"/>
        <v>0</v>
      </c>
      <c r="BZ51" s="178">
        <f t="shared" si="119"/>
        <v>0</v>
      </c>
      <c r="CA51" s="178">
        <f t="shared" si="119"/>
        <v>0</v>
      </c>
      <c r="CB51" s="178">
        <f t="shared" si="119"/>
        <v>0</v>
      </c>
      <c r="CC51" s="178">
        <f t="shared" si="119"/>
        <v>0</v>
      </c>
      <c r="CD51" s="178">
        <f t="shared" si="119"/>
        <v>0</v>
      </c>
      <c r="CE51" s="182">
        <f t="shared" si="119"/>
        <v>0</v>
      </c>
      <c r="CF51" s="180">
        <f t="shared" si="7"/>
        <v>0</v>
      </c>
      <c r="CG51" s="170"/>
      <c r="CH51" s="181" t="s">
        <v>3280</v>
      </c>
      <c r="CI51" s="170"/>
      <c r="CJ51" s="181"/>
      <c r="CK51" s="172"/>
      <c r="CL51" s="44"/>
      <c r="CM51" s="174" t="s">
        <v>564</v>
      </c>
      <c r="CN51" s="175" t="s">
        <v>31</v>
      </c>
      <c r="CO51" s="176">
        <v>3</v>
      </c>
      <c r="CP51" s="178" t="s">
        <v>3281</v>
      </c>
      <c r="CQ51" s="178" t="s">
        <v>3282</v>
      </c>
      <c r="CR51" s="178" t="s">
        <v>3283</v>
      </c>
      <c r="CS51" s="178" t="s">
        <v>3284</v>
      </c>
      <c r="CT51" s="178" t="s">
        <v>3285</v>
      </c>
      <c r="CU51" s="178" t="s">
        <v>3286</v>
      </c>
      <c r="CV51" s="178" t="s">
        <v>3287</v>
      </c>
      <c r="CW51" s="178" t="s">
        <v>3288</v>
      </c>
      <c r="CX51" s="178" t="s">
        <v>3289</v>
      </c>
      <c r="CY51" s="178" t="s">
        <v>3290</v>
      </c>
      <c r="CZ51" s="178" t="s">
        <v>3281</v>
      </c>
      <c r="DA51" s="178" t="s">
        <v>3282</v>
      </c>
      <c r="DB51" s="178" t="s">
        <v>3283</v>
      </c>
      <c r="DC51" s="178" t="s">
        <v>3284</v>
      </c>
      <c r="DD51" s="178" t="s">
        <v>3285</v>
      </c>
      <c r="DE51" s="178" t="s">
        <v>3286</v>
      </c>
      <c r="DF51" s="178" t="s">
        <v>3287</v>
      </c>
      <c r="DG51" s="178" t="s">
        <v>3288</v>
      </c>
      <c r="DH51" s="178" t="s">
        <v>3289</v>
      </c>
      <c r="DI51" s="178" t="s">
        <v>3290</v>
      </c>
      <c r="DJ51" s="178" t="s">
        <v>3281</v>
      </c>
      <c r="DK51" s="178" t="s">
        <v>3282</v>
      </c>
      <c r="DL51" s="178" t="s">
        <v>3283</v>
      </c>
      <c r="DM51" s="178" t="s">
        <v>3284</v>
      </c>
      <c r="DN51" s="178" t="s">
        <v>3285</v>
      </c>
      <c r="DO51" s="178" t="s">
        <v>3286</v>
      </c>
      <c r="DP51" s="178" t="s">
        <v>3287</v>
      </c>
      <c r="DQ51" s="178" t="s">
        <v>3288</v>
      </c>
      <c r="DR51" s="178" t="s">
        <v>3289</v>
      </c>
      <c r="DS51" s="178" t="s">
        <v>3290</v>
      </c>
      <c r="DT51" s="178" t="s">
        <v>3281</v>
      </c>
      <c r="DU51" s="178" t="s">
        <v>3282</v>
      </c>
      <c r="DV51" s="178" t="s">
        <v>3283</v>
      </c>
      <c r="DW51" s="178" t="s">
        <v>3284</v>
      </c>
      <c r="DX51" s="178" t="s">
        <v>3285</v>
      </c>
      <c r="DY51" s="178" t="s">
        <v>3286</v>
      </c>
      <c r="DZ51" s="178" t="s">
        <v>3287</v>
      </c>
      <c r="EA51" s="178" t="s">
        <v>3288</v>
      </c>
      <c r="EB51" s="178" t="s">
        <v>3289</v>
      </c>
      <c r="EC51" s="178" t="s">
        <v>3290</v>
      </c>
      <c r="ED51" s="178" t="s">
        <v>3281</v>
      </c>
      <c r="EE51" s="178" t="s">
        <v>3282</v>
      </c>
      <c r="EF51" s="178" t="s">
        <v>3283</v>
      </c>
      <c r="EG51" s="178" t="s">
        <v>3284</v>
      </c>
      <c r="EH51" s="178" t="s">
        <v>3285</v>
      </c>
      <c r="EI51" s="178" t="s">
        <v>3286</v>
      </c>
      <c r="EJ51" s="178" t="s">
        <v>3287</v>
      </c>
      <c r="EK51" s="178" t="s">
        <v>3288</v>
      </c>
      <c r="EL51" s="178" t="s">
        <v>3289</v>
      </c>
      <c r="EM51" s="178" t="s">
        <v>3290</v>
      </c>
      <c r="EN51" s="178" t="s">
        <v>3281</v>
      </c>
      <c r="EO51" s="178" t="s">
        <v>3282</v>
      </c>
      <c r="EP51" s="178" t="s">
        <v>3283</v>
      </c>
      <c r="EQ51" s="178" t="s">
        <v>3284</v>
      </c>
      <c r="ER51" s="178" t="s">
        <v>3285</v>
      </c>
      <c r="ES51" s="178" t="s">
        <v>3286</v>
      </c>
      <c r="ET51" s="178" t="s">
        <v>3287</v>
      </c>
      <c r="EU51" s="178" t="s">
        <v>3288</v>
      </c>
      <c r="EV51" s="178" t="s">
        <v>3289</v>
      </c>
      <c r="EW51" s="178" t="s">
        <v>3290</v>
      </c>
      <c r="EX51" s="178" t="s">
        <v>3281</v>
      </c>
      <c r="EY51" s="178" t="s">
        <v>3282</v>
      </c>
      <c r="EZ51" s="178" t="s">
        <v>3283</v>
      </c>
      <c r="FA51" s="178" t="s">
        <v>3284</v>
      </c>
      <c r="FB51" s="178" t="s">
        <v>3285</v>
      </c>
      <c r="FC51" s="178" t="s">
        <v>3286</v>
      </c>
      <c r="FD51" s="178" t="s">
        <v>3287</v>
      </c>
      <c r="FE51" s="178" t="s">
        <v>3288</v>
      </c>
      <c r="FF51" s="178" t="s">
        <v>3289</v>
      </c>
      <c r="FG51" s="178" t="s">
        <v>3290</v>
      </c>
      <c r="FH51" s="178" t="s">
        <v>3281</v>
      </c>
      <c r="FI51" s="178" t="s">
        <v>3282</v>
      </c>
      <c r="FJ51" s="178" t="s">
        <v>3283</v>
      </c>
      <c r="FK51" s="178" t="s">
        <v>3284</v>
      </c>
      <c r="FL51" s="178" t="s">
        <v>3285</v>
      </c>
      <c r="FM51" s="178" t="s">
        <v>3286</v>
      </c>
      <c r="FN51" s="178" t="s">
        <v>3287</v>
      </c>
      <c r="FO51" s="178" t="s">
        <v>3288</v>
      </c>
      <c r="FP51" s="178" t="s">
        <v>3289</v>
      </c>
      <c r="FQ51" s="180" t="s">
        <v>3290</v>
      </c>
      <c r="FR51" s="170"/>
      <c r="FS51" s="181" t="s">
        <v>3280</v>
      </c>
      <c r="FT51" s="173"/>
    </row>
    <row r="52" spans="1:176" ht="20.25" hidden="1" customHeight="1" x14ac:dyDescent="0.2">
      <c r="A52" s="183"/>
      <c r="B52" s="174" t="s">
        <v>577</v>
      </c>
      <c r="C52" s="175" t="s">
        <v>31</v>
      </c>
      <c r="D52" s="176">
        <v>3</v>
      </c>
      <c r="E52" s="177"/>
      <c r="F52" s="177"/>
      <c r="G52" s="177"/>
      <c r="H52" s="177"/>
      <c r="I52" s="177"/>
      <c r="J52" s="177"/>
      <c r="K52" s="177"/>
      <c r="L52" s="177"/>
      <c r="M52" s="177"/>
      <c r="N52" s="178">
        <f t="shared" si="0"/>
        <v>0</v>
      </c>
      <c r="O52" s="177"/>
      <c r="P52" s="177"/>
      <c r="Q52" s="177"/>
      <c r="R52" s="177"/>
      <c r="S52" s="177"/>
      <c r="T52" s="177"/>
      <c r="U52" s="177"/>
      <c r="V52" s="177"/>
      <c r="W52" s="177"/>
      <c r="X52" s="178">
        <f t="shared" si="1"/>
        <v>0</v>
      </c>
      <c r="Y52" s="177"/>
      <c r="Z52" s="177"/>
      <c r="AA52" s="177"/>
      <c r="AB52" s="177"/>
      <c r="AC52" s="177"/>
      <c r="AD52" s="177"/>
      <c r="AE52" s="177"/>
      <c r="AF52" s="177"/>
      <c r="AG52" s="177"/>
      <c r="AH52" s="178">
        <f t="shared" si="2"/>
        <v>0</v>
      </c>
      <c r="AI52" s="177"/>
      <c r="AJ52" s="177"/>
      <c r="AK52" s="177"/>
      <c r="AL52" s="177"/>
      <c r="AM52" s="177"/>
      <c r="AN52" s="177"/>
      <c r="AO52" s="177"/>
      <c r="AP52" s="177"/>
      <c r="AQ52" s="177"/>
      <c r="AR52" s="178">
        <f t="shared" si="3"/>
        <v>0</v>
      </c>
      <c r="AS52" s="177"/>
      <c r="AT52" s="177"/>
      <c r="AU52" s="177"/>
      <c r="AV52" s="177"/>
      <c r="AW52" s="177"/>
      <c r="AX52" s="177"/>
      <c r="AY52" s="177"/>
      <c r="AZ52" s="177"/>
      <c r="BA52" s="177"/>
      <c r="BB52" s="178">
        <f t="shared" si="4"/>
        <v>0</v>
      </c>
      <c r="BC52" s="177"/>
      <c r="BD52" s="177"/>
      <c r="BE52" s="177"/>
      <c r="BF52" s="177"/>
      <c r="BG52" s="177"/>
      <c r="BH52" s="177"/>
      <c r="BI52" s="177"/>
      <c r="BJ52" s="177"/>
      <c r="BK52" s="177"/>
      <c r="BL52" s="178">
        <f t="shared" si="5"/>
        <v>0</v>
      </c>
      <c r="BM52" s="177"/>
      <c r="BN52" s="177"/>
      <c r="BO52" s="177"/>
      <c r="BP52" s="177"/>
      <c r="BQ52" s="177"/>
      <c r="BR52" s="177"/>
      <c r="BS52" s="177"/>
      <c r="BT52" s="177"/>
      <c r="BU52" s="177"/>
      <c r="BV52" s="178">
        <f t="shared" si="6"/>
        <v>0</v>
      </c>
      <c r="BW52" s="177"/>
      <c r="BX52" s="177"/>
      <c r="BY52" s="177"/>
      <c r="BZ52" s="177"/>
      <c r="CA52" s="177"/>
      <c r="CB52" s="177"/>
      <c r="CC52" s="177"/>
      <c r="CD52" s="177"/>
      <c r="CE52" s="179"/>
      <c r="CF52" s="180">
        <f t="shared" si="7"/>
        <v>0</v>
      </c>
      <c r="CG52" s="170"/>
      <c r="CH52" s="181" t="s">
        <v>3291</v>
      </c>
      <c r="CI52" s="170"/>
      <c r="CJ52" s="181"/>
      <c r="CK52" s="172"/>
      <c r="CL52" s="44"/>
      <c r="CM52" s="174" t="s">
        <v>577</v>
      </c>
      <c r="CN52" s="175" t="s">
        <v>31</v>
      </c>
      <c r="CO52" s="176">
        <v>3</v>
      </c>
      <c r="CP52" s="177" t="s">
        <v>3292</v>
      </c>
      <c r="CQ52" s="177" t="s">
        <v>3293</v>
      </c>
      <c r="CR52" s="177" t="s">
        <v>3294</v>
      </c>
      <c r="CS52" s="177" t="s">
        <v>3295</v>
      </c>
      <c r="CT52" s="177" t="s">
        <v>3296</v>
      </c>
      <c r="CU52" s="177" t="s">
        <v>3297</v>
      </c>
      <c r="CV52" s="177" t="s">
        <v>3298</v>
      </c>
      <c r="CW52" s="177" t="s">
        <v>3299</v>
      </c>
      <c r="CX52" s="177" t="s">
        <v>3300</v>
      </c>
      <c r="CY52" s="178" t="s">
        <v>3301</v>
      </c>
      <c r="CZ52" s="177" t="s">
        <v>3292</v>
      </c>
      <c r="DA52" s="177" t="s">
        <v>3293</v>
      </c>
      <c r="DB52" s="177" t="s">
        <v>3294</v>
      </c>
      <c r="DC52" s="177" t="s">
        <v>3295</v>
      </c>
      <c r="DD52" s="177" t="s">
        <v>3296</v>
      </c>
      <c r="DE52" s="177" t="s">
        <v>3297</v>
      </c>
      <c r="DF52" s="177" t="s">
        <v>3298</v>
      </c>
      <c r="DG52" s="177" t="s">
        <v>3299</v>
      </c>
      <c r="DH52" s="177" t="s">
        <v>3300</v>
      </c>
      <c r="DI52" s="178" t="s">
        <v>3301</v>
      </c>
      <c r="DJ52" s="177" t="s">
        <v>3292</v>
      </c>
      <c r="DK52" s="177" t="s">
        <v>3293</v>
      </c>
      <c r="DL52" s="177" t="s">
        <v>3294</v>
      </c>
      <c r="DM52" s="177" t="s">
        <v>3295</v>
      </c>
      <c r="DN52" s="177" t="s">
        <v>3296</v>
      </c>
      <c r="DO52" s="177" t="s">
        <v>3297</v>
      </c>
      <c r="DP52" s="177" t="s">
        <v>3298</v>
      </c>
      <c r="DQ52" s="177" t="s">
        <v>3299</v>
      </c>
      <c r="DR52" s="177" t="s">
        <v>3300</v>
      </c>
      <c r="DS52" s="178" t="s">
        <v>3301</v>
      </c>
      <c r="DT52" s="177" t="s">
        <v>3292</v>
      </c>
      <c r="DU52" s="177" t="s">
        <v>3293</v>
      </c>
      <c r="DV52" s="177" t="s">
        <v>3294</v>
      </c>
      <c r="DW52" s="177" t="s">
        <v>3295</v>
      </c>
      <c r="DX52" s="177" t="s">
        <v>3296</v>
      </c>
      <c r="DY52" s="177" t="s">
        <v>3297</v>
      </c>
      <c r="DZ52" s="177" t="s">
        <v>3298</v>
      </c>
      <c r="EA52" s="177" t="s">
        <v>3299</v>
      </c>
      <c r="EB52" s="177" t="s">
        <v>3300</v>
      </c>
      <c r="EC52" s="178" t="s">
        <v>3301</v>
      </c>
      <c r="ED52" s="177" t="s">
        <v>3292</v>
      </c>
      <c r="EE52" s="177" t="s">
        <v>3293</v>
      </c>
      <c r="EF52" s="177" t="s">
        <v>3294</v>
      </c>
      <c r="EG52" s="177" t="s">
        <v>3295</v>
      </c>
      <c r="EH52" s="177" t="s">
        <v>3296</v>
      </c>
      <c r="EI52" s="177" t="s">
        <v>3297</v>
      </c>
      <c r="EJ52" s="177" t="s">
        <v>3298</v>
      </c>
      <c r="EK52" s="177" t="s">
        <v>3299</v>
      </c>
      <c r="EL52" s="177" t="s">
        <v>3300</v>
      </c>
      <c r="EM52" s="178" t="s">
        <v>3301</v>
      </c>
      <c r="EN52" s="177" t="s">
        <v>3292</v>
      </c>
      <c r="EO52" s="177" t="s">
        <v>3293</v>
      </c>
      <c r="EP52" s="177" t="s">
        <v>3294</v>
      </c>
      <c r="EQ52" s="177" t="s">
        <v>3295</v>
      </c>
      <c r="ER52" s="177" t="s">
        <v>3296</v>
      </c>
      <c r="ES52" s="177" t="s">
        <v>3297</v>
      </c>
      <c r="ET52" s="177" t="s">
        <v>3298</v>
      </c>
      <c r="EU52" s="177" t="s">
        <v>3299</v>
      </c>
      <c r="EV52" s="177" t="s">
        <v>3300</v>
      </c>
      <c r="EW52" s="178" t="s">
        <v>3301</v>
      </c>
      <c r="EX52" s="177" t="s">
        <v>3292</v>
      </c>
      <c r="EY52" s="177" t="s">
        <v>3293</v>
      </c>
      <c r="EZ52" s="177" t="s">
        <v>3294</v>
      </c>
      <c r="FA52" s="177" t="s">
        <v>3295</v>
      </c>
      <c r="FB52" s="177" t="s">
        <v>3296</v>
      </c>
      <c r="FC52" s="177" t="s">
        <v>3297</v>
      </c>
      <c r="FD52" s="177" t="s">
        <v>3298</v>
      </c>
      <c r="FE52" s="177" t="s">
        <v>3299</v>
      </c>
      <c r="FF52" s="177" t="s">
        <v>3300</v>
      </c>
      <c r="FG52" s="178" t="s">
        <v>3301</v>
      </c>
      <c r="FH52" s="177" t="s">
        <v>3292</v>
      </c>
      <c r="FI52" s="177" t="s">
        <v>3293</v>
      </c>
      <c r="FJ52" s="177" t="s">
        <v>3294</v>
      </c>
      <c r="FK52" s="177" t="s">
        <v>3295</v>
      </c>
      <c r="FL52" s="177" t="s">
        <v>3296</v>
      </c>
      <c r="FM52" s="177" t="s">
        <v>3297</v>
      </c>
      <c r="FN52" s="177" t="s">
        <v>3298</v>
      </c>
      <c r="FO52" s="177" t="s">
        <v>3299</v>
      </c>
      <c r="FP52" s="177" t="s">
        <v>3300</v>
      </c>
      <c r="FQ52" s="180" t="s">
        <v>3301</v>
      </c>
      <c r="FR52" s="170"/>
      <c r="FS52" s="181" t="s">
        <v>3291</v>
      </c>
      <c r="FT52" s="173"/>
    </row>
    <row r="53" spans="1:176" ht="20.25" hidden="1" customHeight="1" x14ac:dyDescent="0.2">
      <c r="A53" s="183"/>
      <c r="B53" s="174" t="s">
        <v>590</v>
      </c>
      <c r="C53" s="175" t="s">
        <v>31</v>
      </c>
      <c r="D53" s="176">
        <v>3</v>
      </c>
      <c r="E53" s="177"/>
      <c r="F53" s="177"/>
      <c r="G53" s="177"/>
      <c r="H53" s="177"/>
      <c r="I53" s="177"/>
      <c r="J53" s="177"/>
      <c r="K53" s="177"/>
      <c r="L53" s="177"/>
      <c r="M53" s="177"/>
      <c r="N53" s="178">
        <f t="shared" si="0"/>
        <v>0</v>
      </c>
      <c r="O53" s="177"/>
      <c r="P53" s="177"/>
      <c r="Q53" s="177"/>
      <c r="R53" s="177"/>
      <c r="S53" s="177"/>
      <c r="T53" s="177"/>
      <c r="U53" s="177"/>
      <c r="V53" s="177"/>
      <c r="W53" s="177"/>
      <c r="X53" s="178">
        <f t="shared" si="1"/>
        <v>0</v>
      </c>
      <c r="Y53" s="177"/>
      <c r="Z53" s="177"/>
      <c r="AA53" s="177"/>
      <c r="AB53" s="177"/>
      <c r="AC53" s="177"/>
      <c r="AD53" s="177"/>
      <c r="AE53" s="177"/>
      <c r="AF53" s="177"/>
      <c r="AG53" s="177"/>
      <c r="AH53" s="178">
        <f t="shared" si="2"/>
        <v>0</v>
      </c>
      <c r="AI53" s="177"/>
      <c r="AJ53" s="177"/>
      <c r="AK53" s="177"/>
      <c r="AL53" s="177"/>
      <c r="AM53" s="177"/>
      <c r="AN53" s="177"/>
      <c r="AO53" s="177"/>
      <c r="AP53" s="177"/>
      <c r="AQ53" s="177"/>
      <c r="AR53" s="178">
        <f t="shared" si="3"/>
        <v>0</v>
      </c>
      <c r="AS53" s="177"/>
      <c r="AT53" s="177"/>
      <c r="AU53" s="177"/>
      <c r="AV53" s="177"/>
      <c r="AW53" s="177"/>
      <c r="AX53" s="177"/>
      <c r="AY53" s="177"/>
      <c r="AZ53" s="177"/>
      <c r="BA53" s="177"/>
      <c r="BB53" s="178">
        <f t="shared" si="4"/>
        <v>0</v>
      </c>
      <c r="BC53" s="177"/>
      <c r="BD53" s="177"/>
      <c r="BE53" s="177"/>
      <c r="BF53" s="177"/>
      <c r="BG53" s="177"/>
      <c r="BH53" s="177"/>
      <c r="BI53" s="177"/>
      <c r="BJ53" s="177"/>
      <c r="BK53" s="177"/>
      <c r="BL53" s="178">
        <f t="shared" si="5"/>
        <v>0</v>
      </c>
      <c r="BM53" s="177"/>
      <c r="BN53" s="177"/>
      <c r="BO53" s="177"/>
      <c r="BP53" s="177"/>
      <c r="BQ53" s="177"/>
      <c r="BR53" s="177"/>
      <c r="BS53" s="177"/>
      <c r="BT53" s="177"/>
      <c r="BU53" s="177"/>
      <c r="BV53" s="178">
        <f t="shared" si="6"/>
        <v>0</v>
      </c>
      <c r="BW53" s="177"/>
      <c r="BX53" s="177"/>
      <c r="BY53" s="177"/>
      <c r="BZ53" s="177"/>
      <c r="CA53" s="177"/>
      <c r="CB53" s="177"/>
      <c r="CC53" s="177"/>
      <c r="CD53" s="177"/>
      <c r="CE53" s="179"/>
      <c r="CF53" s="180">
        <f t="shared" si="7"/>
        <v>0</v>
      </c>
      <c r="CG53" s="170"/>
      <c r="CH53" s="181" t="s">
        <v>3302</v>
      </c>
      <c r="CI53" s="170"/>
      <c r="CJ53" s="181"/>
      <c r="CK53" s="172"/>
      <c r="CL53" s="44"/>
      <c r="CM53" s="174" t="s">
        <v>590</v>
      </c>
      <c r="CN53" s="175" t="s">
        <v>31</v>
      </c>
      <c r="CO53" s="176">
        <v>3</v>
      </c>
      <c r="CP53" s="177" t="s">
        <v>3303</v>
      </c>
      <c r="CQ53" s="177" t="s">
        <v>3304</v>
      </c>
      <c r="CR53" s="177" t="s">
        <v>3305</v>
      </c>
      <c r="CS53" s="177" t="s">
        <v>3306</v>
      </c>
      <c r="CT53" s="177" t="s">
        <v>3307</v>
      </c>
      <c r="CU53" s="177" t="s">
        <v>3308</v>
      </c>
      <c r="CV53" s="177" t="s">
        <v>3309</v>
      </c>
      <c r="CW53" s="177" t="s">
        <v>3310</v>
      </c>
      <c r="CX53" s="177" t="s">
        <v>3311</v>
      </c>
      <c r="CY53" s="178" t="s">
        <v>3312</v>
      </c>
      <c r="CZ53" s="177" t="s">
        <v>3303</v>
      </c>
      <c r="DA53" s="177" t="s">
        <v>3304</v>
      </c>
      <c r="DB53" s="177" t="s">
        <v>3305</v>
      </c>
      <c r="DC53" s="177" t="s">
        <v>3306</v>
      </c>
      <c r="DD53" s="177" t="s">
        <v>3307</v>
      </c>
      <c r="DE53" s="177" t="s">
        <v>3308</v>
      </c>
      <c r="DF53" s="177" t="s">
        <v>3309</v>
      </c>
      <c r="DG53" s="177" t="s">
        <v>3310</v>
      </c>
      <c r="DH53" s="177" t="s">
        <v>3311</v>
      </c>
      <c r="DI53" s="178" t="s">
        <v>3312</v>
      </c>
      <c r="DJ53" s="177" t="s">
        <v>3303</v>
      </c>
      <c r="DK53" s="177" t="s">
        <v>3304</v>
      </c>
      <c r="DL53" s="177" t="s">
        <v>3305</v>
      </c>
      <c r="DM53" s="177" t="s">
        <v>3306</v>
      </c>
      <c r="DN53" s="177" t="s">
        <v>3307</v>
      </c>
      <c r="DO53" s="177" t="s">
        <v>3308</v>
      </c>
      <c r="DP53" s="177" t="s">
        <v>3309</v>
      </c>
      <c r="DQ53" s="177" t="s">
        <v>3310</v>
      </c>
      <c r="DR53" s="177" t="s">
        <v>3311</v>
      </c>
      <c r="DS53" s="178" t="s">
        <v>3312</v>
      </c>
      <c r="DT53" s="177" t="s">
        <v>3303</v>
      </c>
      <c r="DU53" s="177" t="s">
        <v>3304</v>
      </c>
      <c r="DV53" s="177" t="s">
        <v>3305</v>
      </c>
      <c r="DW53" s="177" t="s">
        <v>3306</v>
      </c>
      <c r="DX53" s="177" t="s">
        <v>3307</v>
      </c>
      <c r="DY53" s="177" t="s">
        <v>3308</v>
      </c>
      <c r="DZ53" s="177" t="s">
        <v>3309</v>
      </c>
      <c r="EA53" s="177" t="s">
        <v>3310</v>
      </c>
      <c r="EB53" s="177" t="s">
        <v>3311</v>
      </c>
      <c r="EC53" s="178" t="s">
        <v>3312</v>
      </c>
      <c r="ED53" s="177" t="s">
        <v>3303</v>
      </c>
      <c r="EE53" s="177" t="s">
        <v>3304</v>
      </c>
      <c r="EF53" s="177" t="s">
        <v>3305</v>
      </c>
      <c r="EG53" s="177" t="s">
        <v>3306</v>
      </c>
      <c r="EH53" s="177" t="s">
        <v>3307</v>
      </c>
      <c r="EI53" s="177" t="s">
        <v>3308</v>
      </c>
      <c r="EJ53" s="177" t="s">
        <v>3309</v>
      </c>
      <c r="EK53" s="177" t="s">
        <v>3310</v>
      </c>
      <c r="EL53" s="177" t="s">
        <v>3311</v>
      </c>
      <c r="EM53" s="178" t="s">
        <v>3312</v>
      </c>
      <c r="EN53" s="177" t="s">
        <v>3303</v>
      </c>
      <c r="EO53" s="177" t="s">
        <v>3304</v>
      </c>
      <c r="EP53" s="177" t="s">
        <v>3305</v>
      </c>
      <c r="EQ53" s="177" t="s">
        <v>3306</v>
      </c>
      <c r="ER53" s="177" t="s">
        <v>3307</v>
      </c>
      <c r="ES53" s="177" t="s">
        <v>3308</v>
      </c>
      <c r="ET53" s="177" t="s">
        <v>3309</v>
      </c>
      <c r="EU53" s="177" t="s">
        <v>3310</v>
      </c>
      <c r="EV53" s="177" t="s">
        <v>3311</v>
      </c>
      <c r="EW53" s="178" t="s">
        <v>3312</v>
      </c>
      <c r="EX53" s="177" t="s">
        <v>3303</v>
      </c>
      <c r="EY53" s="177" t="s">
        <v>3304</v>
      </c>
      <c r="EZ53" s="177" t="s">
        <v>3305</v>
      </c>
      <c r="FA53" s="177" t="s">
        <v>3306</v>
      </c>
      <c r="FB53" s="177" t="s">
        <v>3307</v>
      </c>
      <c r="FC53" s="177" t="s">
        <v>3308</v>
      </c>
      <c r="FD53" s="177" t="s">
        <v>3309</v>
      </c>
      <c r="FE53" s="177" t="s">
        <v>3310</v>
      </c>
      <c r="FF53" s="177" t="s">
        <v>3311</v>
      </c>
      <c r="FG53" s="178" t="s">
        <v>3312</v>
      </c>
      <c r="FH53" s="177" t="s">
        <v>3303</v>
      </c>
      <c r="FI53" s="177" t="s">
        <v>3304</v>
      </c>
      <c r="FJ53" s="177" t="s">
        <v>3305</v>
      </c>
      <c r="FK53" s="177" t="s">
        <v>3306</v>
      </c>
      <c r="FL53" s="177" t="s">
        <v>3307</v>
      </c>
      <c r="FM53" s="177" t="s">
        <v>3308</v>
      </c>
      <c r="FN53" s="177" t="s">
        <v>3309</v>
      </c>
      <c r="FO53" s="177" t="s">
        <v>3310</v>
      </c>
      <c r="FP53" s="177" t="s">
        <v>3311</v>
      </c>
      <c r="FQ53" s="180" t="s">
        <v>3312</v>
      </c>
      <c r="FR53" s="170"/>
      <c r="FS53" s="181" t="s">
        <v>3302</v>
      </c>
      <c r="FT53" s="173"/>
    </row>
    <row r="54" spans="1:176" ht="20.25" hidden="1" customHeight="1" x14ac:dyDescent="0.2">
      <c r="A54" s="183"/>
      <c r="B54" s="174" t="s">
        <v>603</v>
      </c>
      <c r="C54" s="175" t="s">
        <v>31</v>
      </c>
      <c r="D54" s="176">
        <v>3</v>
      </c>
      <c r="E54" s="178">
        <f t="shared" ref="E54:M54" si="120">IFERROR(SUM(E52:E53), 0)</f>
        <v>0</v>
      </c>
      <c r="F54" s="178">
        <f t="shared" si="120"/>
        <v>0</v>
      </c>
      <c r="G54" s="178">
        <f t="shared" si="120"/>
        <v>0</v>
      </c>
      <c r="H54" s="178">
        <f t="shared" si="120"/>
        <v>0</v>
      </c>
      <c r="I54" s="178">
        <f t="shared" si="120"/>
        <v>0</v>
      </c>
      <c r="J54" s="178">
        <f t="shared" si="120"/>
        <v>0</v>
      </c>
      <c r="K54" s="178">
        <f t="shared" si="120"/>
        <v>0</v>
      </c>
      <c r="L54" s="178">
        <f t="shared" si="120"/>
        <v>0</v>
      </c>
      <c r="M54" s="178">
        <f t="shared" si="120"/>
        <v>0</v>
      </c>
      <c r="N54" s="178">
        <f t="shared" si="0"/>
        <v>0</v>
      </c>
      <c r="O54" s="178">
        <f t="shared" ref="O54:W54" si="121">IFERROR(SUM(O52:O53), 0)</f>
        <v>0</v>
      </c>
      <c r="P54" s="178">
        <f t="shared" si="121"/>
        <v>0</v>
      </c>
      <c r="Q54" s="178">
        <f t="shared" si="121"/>
        <v>0</v>
      </c>
      <c r="R54" s="178">
        <f t="shared" si="121"/>
        <v>0</v>
      </c>
      <c r="S54" s="178">
        <f t="shared" si="121"/>
        <v>0</v>
      </c>
      <c r="T54" s="178">
        <f t="shared" si="121"/>
        <v>0</v>
      </c>
      <c r="U54" s="178">
        <f t="shared" si="121"/>
        <v>0</v>
      </c>
      <c r="V54" s="178">
        <f t="shared" si="121"/>
        <v>0</v>
      </c>
      <c r="W54" s="178">
        <f t="shared" si="121"/>
        <v>0</v>
      </c>
      <c r="X54" s="178">
        <f t="shared" si="1"/>
        <v>0</v>
      </c>
      <c r="Y54" s="178">
        <f t="shared" ref="Y54:AG54" si="122">IFERROR(SUM(Y52:Y53), 0)</f>
        <v>0</v>
      </c>
      <c r="Z54" s="178">
        <f t="shared" si="122"/>
        <v>0</v>
      </c>
      <c r="AA54" s="178">
        <f t="shared" si="122"/>
        <v>0</v>
      </c>
      <c r="AB54" s="178">
        <f t="shared" si="122"/>
        <v>0</v>
      </c>
      <c r="AC54" s="178">
        <f t="shared" si="122"/>
        <v>0</v>
      </c>
      <c r="AD54" s="178">
        <f t="shared" si="122"/>
        <v>0</v>
      </c>
      <c r="AE54" s="178">
        <f t="shared" si="122"/>
        <v>0</v>
      </c>
      <c r="AF54" s="178">
        <f t="shared" si="122"/>
        <v>0</v>
      </c>
      <c r="AG54" s="178">
        <f t="shared" si="122"/>
        <v>0</v>
      </c>
      <c r="AH54" s="178">
        <f t="shared" si="2"/>
        <v>0</v>
      </c>
      <c r="AI54" s="178">
        <f t="shared" ref="AI54:AQ54" si="123">IFERROR(SUM(AI52:AI53), 0)</f>
        <v>0</v>
      </c>
      <c r="AJ54" s="178">
        <f t="shared" si="123"/>
        <v>0</v>
      </c>
      <c r="AK54" s="178">
        <f t="shared" si="123"/>
        <v>0</v>
      </c>
      <c r="AL54" s="178">
        <f t="shared" si="123"/>
        <v>0</v>
      </c>
      <c r="AM54" s="178">
        <f t="shared" si="123"/>
        <v>0</v>
      </c>
      <c r="AN54" s="178">
        <f t="shared" si="123"/>
        <v>0</v>
      </c>
      <c r="AO54" s="178">
        <f t="shared" si="123"/>
        <v>0</v>
      </c>
      <c r="AP54" s="178">
        <f t="shared" si="123"/>
        <v>0</v>
      </c>
      <c r="AQ54" s="178">
        <f t="shared" si="123"/>
        <v>0</v>
      </c>
      <c r="AR54" s="178">
        <f t="shared" si="3"/>
        <v>0</v>
      </c>
      <c r="AS54" s="178">
        <f t="shared" ref="AS54:BA54" si="124">IFERROR(SUM(AS52:AS53), 0)</f>
        <v>0</v>
      </c>
      <c r="AT54" s="178">
        <f t="shared" si="124"/>
        <v>0</v>
      </c>
      <c r="AU54" s="178">
        <f t="shared" si="124"/>
        <v>0</v>
      </c>
      <c r="AV54" s="178">
        <f t="shared" si="124"/>
        <v>0</v>
      </c>
      <c r="AW54" s="178">
        <f t="shared" si="124"/>
        <v>0</v>
      </c>
      <c r="AX54" s="178">
        <f t="shared" si="124"/>
        <v>0</v>
      </c>
      <c r="AY54" s="178">
        <f t="shared" si="124"/>
        <v>0</v>
      </c>
      <c r="AZ54" s="178">
        <f t="shared" si="124"/>
        <v>0</v>
      </c>
      <c r="BA54" s="178">
        <f t="shared" si="124"/>
        <v>0</v>
      </c>
      <c r="BB54" s="178">
        <f t="shared" si="4"/>
        <v>0</v>
      </c>
      <c r="BC54" s="178">
        <f t="shared" ref="BC54:BK54" si="125">IFERROR(SUM(BC52:BC53), 0)</f>
        <v>0</v>
      </c>
      <c r="BD54" s="178">
        <f t="shared" si="125"/>
        <v>0</v>
      </c>
      <c r="BE54" s="178">
        <f t="shared" si="125"/>
        <v>0</v>
      </c>
      <c r="BF54" s="178">
        <f t="shared" si="125"/>
        <v>0</v>
      </c>
      <c r="BG54" s="178">
        <f t="shared" si="125"/>
        <v>0</v>
      </c>
      <c r="BH54" s="178">
        <f t="shared" si="125"/>
        <v>0</v>
      </c>
      <c r="BI54" s="178">
        <f t="shared" si="125"/>
        <v>0</v>
      </c>
      <c r="BJ54" s="178">
        <f t="shared" si="125"/>
        <v>0</v>
      </c>
      <c r="BK54" s="178">
        <f t="shared" si="125"/>
        <v>0</v>
      </c>
      <c r="BL54" s="178">
        <f t="shared" si="5"/>
        <v>0</v>
      </c>
      <c r="BM54" s="178">
        <f t="shared" ref="BM54:BU54" si="126">IFERROR(SUM(BM52:BM53), 0)</f>
        <v>0</v>
      </c>
      <c r="BN54" s="178">
        <f t="shared" si="126"/>
        <v>0</v>
      </c>
      <c r="BO54" s="178">
        <f t="shared" si="126"/>
        <v>0</v>
      </c>
      <c r="BP54" s="178">
        <f t="shared" si="126"/>
        <v>0</v>
      </c>
      <c r="BQ54" s="178">
        <f t="shared" si="126"/>
        <v>0</v>
      </c>
      <c r="BR54" s="178">
        <f t="shared" si="126"/>
        <v>0</v>
      </c>
      <c r="BS54" s="178">
        <f t="shared" si="126"/>
        <v>0</v>
      </c>
      <c r="BT54" s="178">
        <f t="shared" si="126"/>
        <v>0</v>
      </c>
      <c r="BU54" s="178">
        <f t="shared" si="126"/>
        <v>0</v>
      </c>
      <c r="BV54" s="178">
        <f t="shared" si="6"/>
        <v>0</v>
      </c>
      <c r="BW54" s="178">
        <f t="shared" ref="BW54:CE54" si="127">IFERROR(SUM(BW52:BW53), 0)</f>
        <v>0</v>
      </c>
      <c r="BX54" s="178">
        <f t="shared" si="127"/>
        <v>0</v>
      </c>
      <c r="BY54" s="178">
        <f t="shared" si="127"/>
        <v>0</v>
      </c>
      <c r="BZ54" s="178">
        <f t="shared" si="127"/>
        <v>0</v>
      </c>
      <c r="CA54" s="178">
        <f t="shared" si="127"/>
        <v>0</v>
      </c>
      <c r="CB54" s="178">
        <f t="shared" si="127"/>
        <v>0</v>
      </c>
      <c r="CC54" s="178">
        <f t="shared" si="127"/>
        <v>0</v>
      </c>
      <c r="CD54" s="178">
        <f t="shared" si="127"/>
        <v>0</v>
      </c>
      <c r="CE54" s="182">
        <f t="shared" si="127"/>
        <v>0</v>
      </c>
      <c r="CF54" s="180">
        <f t="shared" si="7"/>
        <v>0</v>
      </c>
      <c r="CG54" s="170"/>
      <c r="CH54" s="181" t="s">
        <v>3313</v>
      </c>
      <c r="CI54" s="170"/>
      <c r="CJ54" s="181"/>
      <c r="CK54" s="172"/>
      <c r="CL54" s="44"/>
      <c r="CM54" s="174" t="s">
        <v>603</v>
      </c>
      <c r="CN54" s="175" t="s">
        <v>31</v>
      </c>
      <c r="CO54" s="176">
        <v>3</v>
      </c>
      <c r="CP54" s="178" t="s">
        <v>3314</v>
      </c>
      <c r="CQ54" s="178" t="s">
        <v>3315</v>
      </c>
      <c r="CR54" s="178" t="s">
        <v>3316</v>
      </c>
      <c r="CS54" s="178" t="s">
        <v>3317</v>
      </c>
      <c r="CT54" s="178" t="s">
        <v>3318</v>
      </c>
      <c r="CU54" s="178" t="s">
        <v>3319</v>
      </c>
      <c r="CV54" s="178" t="s">
        <v>3320</v>
      </c>
      <c r="CW54" s="178" t="s">
        <v>3321</v>
      </c>
      <c r="CX54" s="178" t="s">
        <v>3322</v>
      </c>
      <c r="CY54" s="178" t="s">
        <v>3323</v>
      </c>
      <c r="CZ54" s="178" t="s">
        <v>3314</v>
      </c>
      <c r="DA54" s="178" t="s">
        <v>3315</v>
      </c>
      <c r="DB54" s="178" t="s">
        <v>3316</v>
      </c>
      <c r="DC54" s="178" t="s">
        <v>3317</v>
      </c>
      <c r="DD54" s="178" t="s">
        <v>3318</v>
      </c>
      <c r="DE54" s="178" t="s">
        <v>3319</v>
      </c>
      <c r="DF54" s="178" t="s">
        <v>3320</v>
      </c>
      <c r="DG54" s="178" t="s">
        <v>3321</v>
      </c>
      <c r="DH54" s="178" t="s">
        <v>3322</v>
      </c>
      <c r="DI54" s="178" t="s">
        <v>3323</v>
      </c>
      <c r="DJ54" s="178" t="s">
        <v>3314</v>
      </c>
      <c r="DK54" s="178" t="s">
        <v>3315</v>
      </c>
      <c r="DL54" s="178" t="s">
        <v>3316</v>
      </c>
      <c r="DM54" s="178" t="s">
        <v>3317</v>
      </c>
      <c r="DN54" s="178" t="s">
        <v>3318</v>
      </c>
      <c r="DO54" s="178" t="s">
        <v>3319</v>
      </c>
      <c r="DP54" s="178" t="s">
        <v>3320</v>
      </c>
      <c r="DQ54" s="178" t="s">
        <v>3321</v>
      </c>
      <c r="DR54" s="178" t="s">
        <v>3322</v>
      </c>
      <c r="DS54" s="178" t="s">
        <v>3323</v>
      </c>
      <c r="DT54" s="178" t="s">
        <v>3314</v>
      </c>
      <c r="DU54" s="178" t="s">
        <v>3315</v>
      </c>
      <c r="DV54" s="178" t="s">
        <v>3316</v>
      </c>
      <c r="DW54" s="178" t="s">
        <v>3317</v>
      </c>
      <c r="DX54" s="178" t="s">
        <v>3318</v>
      </c>
      <c r="DY54" s="178" t="s">
        <v>3319</v>
      </c>
      <c r="DZ54" s="178" t="s">
        <v>3320</v>
      </c>
      <c r="EA54" s="178" t="s">
        <v>3321</v>
      </c>
      <c r="EB54" s="178" t="s">
        <v>3322</v>
      </c>
      <c r="EC54" s="178" t="s">
        <v>3323</v>
      </c>
      <c r="ED54" s="178" t="s">
        <v>3314</v>
      </c>
      <c r="EE54" s="178" t="s">
        <v>3315</v>
      </c>
      <c r="EF54" s="178" t="s">
        <v>3316</v>
      </c>
      <c r="EG54" s="178" t="s">
        <v>3317</v>
      </c>
      <c r="EH54" s="178" t="s">
        <v>3318</v>
      </c>
      <c r="EI54" s="178" t="s">
        <v>3319</v>
      </c>
      <c r="EJ54" s="178" t="s">
        <v>3320</v>
      </c>
      <c r="EK54" s="178" t="s">
        <v>3321</v>
      </c>
      <c r="EL54" s="178" t="s">
        <v>3322</v>
      </c>
      <c r="EM54" s="178" t="s">
        <v>3323</v>
      </c>
      <c r="EN54" s="178" t="s">
        <v>3314</v>
      </c>
      <c r="EO54" s="178" t="s">
        <v>3315</v>
      </c>
      <c r="EP54" s="178" t="s">
        <v>3316</v>
      </c>
      <c r="EQ54" s="178" t="s">
        <v>3317</v>
      </c>
      <c r="ER54" s="178" t="s">
        <v>3318</v>
      </c>
      <c r="ES54" s="178" t="s">
        <v>3319</v>
      </c>
      <c r="ET54" s="178" t="s">
        <v>3320</v>
      </c>
      <c r="EU54" s="178" t="s">
        <v>3321</v>
      </c>
      <c r="EV54" s="178" t="s">
        <v>3322</v>
      </c>
      <c r="EW54" s="178" t="s">
        <v>3323</v>
      </c>
      <c r="EX54" s="178" t="s">
        <v>3314</v>
      </c>
      <c r="EY54" s="178" t="s">
        <v>3315</v>
      </c>
      <c r="EZ54" s="178" t="s">
        <v>3316</v>
      </c>
      <c r="FA54" s="178" t="s">
        <v>3317</v>
      </c>
      <c r="FB54" s="178" t="s">
        <v>3318</v>
      </c>
      <c r="FC54" s="178" t="s">
        <v>3319</v>
      </c>
      <c r="FD54" s="178" t="s">
        <v>3320</v>
      </c>
      <c r="FE54" s="178" t="s">
        <v>3321</v>
      </c>
      <c r="FF54" s="178" t="s">
        <v>3322</v>
      </c>
      <c r="FG54" s="178" t="s">
        <v>3323</v>
      </c>
      <c r="FH54" s="178" t="s">
        <v>3314</v>
      </c>
      <c r="FI54" s="178" t="s">
        <v>3315</v>
      </c>
      <c r="FJ54" s="178" t="s">
        <v>3316</v>
      </c>
      <c r="FK54" s="178" t="s">
        <v>3317</v>
      </c>
      <c r="FL54" s="178" t="s">
        <v>3318</v>
      </c>
      <c r="FM54" s="178" t="s">
        <v>3319</v>
      </c>
      <c r="FN54" s="178" t="s">
        <v>3320</v>
      </c>
      <c r="FO54" s="178" t="s">
        <v>3321</v>
      </c>
      <c r="FP54" s="178" t="s">
        <v>3322</v>
      </c>
      <c r="FQ54" s="180" t="s">
        <v>3323</v>
      </c>
      <c r="FR54" s="170"/>
      <c r="FS54" s="181" t="s">
        <v>3313</v>
      </c>
      <c r="FT54" s="173"/>
    </row>
    <row r="55" spans="1:176" ht="20.25" hidden="1" customHeight="1" x14ac:dyDescent="0.2">
      <c r="A55" s="183"/>
      <c r="B55" s="174" t="s">
        <v>616</v>
      </c>
      <c r="C55" s="175" t="s">
        <v>31</v>
      </c>
      <c r="D55" s="176">
        <v>3</v>
      </c>
      <c r="E55" s="177"/>
      <c r="F55" s="177"/>
      <c r="G55" s="177"/>
      <c r="H55" s="177"/>
      <c r="I55" s="177"/>
      <c r="J55" s="177"/>
      <c r="K55" s="177"/>
      <c r="L55" s="177"/>
      <c r="M55" s="177"/>
      <c r="N55" s="178">
        <f t="shared" si="0"/>
        <v>0</v>
      </c>
      <c r="O55" s="177"/>
      <c r="P55" s="177"/>
      <c r="Q55" s="177"/>
      <c r="R55" s="177"/>
      <c r="S55" s="177"/>
      <c r="T55" s="177"/>
      <c r="U55" s="177"/>
      <c r="V55" s="177"/>
      <c r="W55" s="177"/>
      <c r="X55" s="178">
        <f t="shared" si="1"/>
        <v>0</v>
      </c>
      <c r="Y55" s="177"/>
      <c r="Z55" s="177"/>
      <c r="AA55" s="177"/>
      <c r="AB55" s="177"/>
      <c r="AC55" s="177"/>
      <c r="AD55" s="177"/>
      <c r="AE55" s="177"/>
      <c r="AF55" s="177"/>
      <c r="AG55" s="177"/>
      <c r="AH55" s="178">
        <f t="shared" si="2"/>
        <v>0</v>
      </c>
      <c r="AI55" s="177"/>
      <c r="AJ55" s="177"/>
      <c r="AK55" s="177"/>
      <c r="AL55" s="177"/>
      <c r="AM55" s="177"/>
      <c r="AN55" s="177"/>
      <c r="AO55" s="177"/>
      <c r="AP55" s="177"/>
      <c r="AQ55" s="177"/>
      <c r="AR55" s="178">
        <f t="shared" si="3"/>
        <v>0</v>
      </c>
      <c r="AS55" s="177"/>
      <c r="AT55" s="177"/>
      <c r="AU55" s="177"/>
      <c r="AV55" s="177"/>
      <c r="AW55" s="177"/>
      <c r="AX55" s="177"/>
      <c r="AY55" s="177"/>
      <c r="AZ55" s="177"/>
      <c r="BA55" s="177"/>
      <c r="BB55" s="178">
        <f t="shared" si="4"/>
        <v>0</v>
      </c>
      <c r="BC55" s="177"/>
      <c r="BD55" s="177"/>
      <c r="BE55" s="177"/>
      <c r="BF55" s="177"/>
      <c r="BG55" s="177"/>
      <c r="BH55" s="177"/>
      <c r="BI55" s="177"/>
      <c r="BJ55" s="177"/>
      <c r="BK55" s="177"/>
      <c r="BL55" s="178">
        <f t="shared" si="5"/>
        <v>0</v>
      </c>
      <c r="BM55" s="177"/>
      <c r="BN55" s="177"/>
      <c r="BO55" s="177"/>
      <c r="BP55" s="177"/>
      <c r="BQ55" s="177"/>
      <c r="BR55" s="177"/>
      <c r="BS55" s="177"/>
      <c r="BT55" s="177"/>
      <c r="BU55" s="177"/>
      <c r="BV55" s="178">
        <f t="shared" si="6"/>
        <v>0</v>
      </c>
      <c r="BW55" s="177"/>
      <c r="BX55" s="177"/>
      <c r="BY55" s="177"/>
      <c r="BZ55" s="177"/>
      <c r="CA55" s="177"/>
      <c r="CB55" s="177"/>
      <c r="CC55" s="177"/>
      <c r="CD55" s="177"/>
      <c r="CE55" s="179"/>
      <c r="CF55" s="180">
        <f t="shared" si="7"/>
        <v>0</v>
      </c>
      <c r="CG55" s="170"/>
      <c r="CH55" s="181" t="s">
        <v>3324</v>
      </c>
      <c r="CI55" s="170"/>
      <c r="CJ55" s="181"/>
      <c r="CK55" s="172"/>
      <c r="CL55" s="13"/>
      <c r="CM55" s="174" t="s">
        <v>616</v>
      </c>
      <c r="CN55" s="175" t="s">
        <v>31</v>
      </c>
      <c r="CO55" s="176">
        <v>3</v>
      </c>
      <c r="CP55" s="177" t="s">
        <v>3325</v>
      </c>
      <c r="CQ55" s="177" t="s">
        <v>3326</v>
      </c>
      <c r="CR55" s="177" t="s">
        <v>3327</v>
      </c>
      <c r="CS55" s="177" t="s">
        <v>3328</v>
      </c>
      <c r="CT55" s="177" t="s">
        <v>3329</v>
      </c>
      <c r="CU55" s="177" t="s">
        <v>3330</v>
      </c>
      <c r="CV55" s="177" t="s">
        <v>3331</v>
      </c>
      <c r="CW55" s="177" t="s">
        <v>3332</v>
      </c>
      <c r="CX55" s="177" t="s">
        <v>3333</v>
      </c>
      <c r="CY55" s="178" t="s">
        <v>3334</v>
      </c>
      <c r="CZ55" s="177" t="s">
        <v>3325</v>
      </c>
      <c r="DA55" s="177" t="s">
        <v>3326</v>
      </c>
      <c r="DB55" s="177" t="s">
        <v>3327</v>
      </c>
      <c r="DC55" s="177" t="s">
        <v>3328</v>
      </c>
      <c r="DD55" s="177" t="s">
        <v>3329</v>
      </c>
      <c r="DE55" s="177" t="s">
        <v>3330</v>
      </c>
      <c r="DF55" s="177" t="s">
        <v>3331</v>
      </c>
      <c r="DG55" s="177" t="s">
        <v>3332</v>
      </c>
      <c r="DH55" s="177" t="s">
        <v>3333</v>
      </c>
      <c r="DI55" s="178" t="s">
        <v>3334</v>
      </c>
      <c r="DJ55" s="177" t="s">
        <v>3325</v>
      </c>
      <c r="DK55" s="177" t="s">
        <v>3326</v>
      </c>
      <c r="DL55" s="177" t="s">
        <v>3327</v>
      </c>
      <c r="DM55" s="177" t="s">
        <v>3328</v>
      </c>
      <c r="DN55" s="177" t="s">
        <v>3329</v>
      </c>
      <c r="DO55" s="177" t="s">
        <v>3330</v>
      </c>
      <c r="DP55" s="177" t="s">
        <v>3331</v>
      </c>
      <c r="DQ55" s="177" t="s">
        <v>3332</v>
      </c>
      <c r="DR55" s="177" t="s">
        <v>3333</v>
      </c>
      <c r="DS55" s="178" t="s">
        <v>3334</v>
      </c>
      <c r="DT55" s="177" t="s">
        <v>3325</v>
      </c>
      <c r="DU55" s="177" t="s">
        <v>3326</v>
      </c>
      <c r="DV55" s="177" t="s">
        <v>3327</v>
      </c>
      <c r="DW55" s="177" t="s">
        <v>3328</v>
      </c>
      <c r="DX55" s="177" t="s">
        <v>3329</v>
      </c>
      <c r="DY55" s="177" t="s">
        <v>3330</v>
      </c>
      <c r="DZ55" s="177" t="s">
        <v>3331</v>
      </c>
      <c r="EA55" s="177" t="s">
        <v>3332</v>
      </c>
      <c r="EB55" s="177" t="s">
        <v>3333</v>
      </c>
      <c r="EC55" s="178" t="s">
        <v>3334</v>
      </c>
      <c r="ED55" s="177" t="s">
        <v>3325</v>
      </c>
      <c r="EE55" s="177" t="s">
        <v>3326</v>
      </c>
      <c r="EF55" s="177" t="s">
        <v>3327</v>
      </c>
      <c r="EG55" s="177" t="s">
        <v>3328</v>
      </c>
      <c r="EH55" s="177" t="s">
        <v>3329</v>
      </c>
      <c r="EI55" s="177" t="s">
        <v>3330</v>
      </c>
      <c r="EJ55" s="177" t="s">
        <v>3331</v>
      </c>
      <c r="EK55" s="177" t="s">
        <v>3332</v>
      </c>
      <c r="EL55" s="177" t="s">
        <v>3333</v>
      </c>
      <c r="EM55" s="178" t="s">
        <v>3334</v>
      </c>
      <c r="EN55" s="177" t="s">
        <v>3325</v>
      </c>
      <c r="EO55" s="177" t="s">
        <v>3326</v>
      </c>
      <c r="EP55" s="177" t="s">
        <v>3327</v>
      </c>
      <c r="EQ55" s="177" t="s">
        <v>3328</v>
      </c>
      <c r="ER55" s="177" t="s">
        <v>3329</v>
      </c>
      <c r="ES55" s="177" t="s">
        <v>3330</v>
      </c>
      <c r="ET55" s="177" t="s">
        <v>3331</v>
      </c>
      <c r="EU55" s="177" t="s">
        <v>3332</v>
      </c>
      <c r="EV55" s="177" t="s">
        <v>3333</v>
      </c>
      <c r="EW55" s="178" t="s">
        <v>3334</v>
      </c>
      <c r="EX55" s="177" t="s">
        <v>3325</v>
      </c>
      <c r="EY55" s="177" t="s">
        <v>3326</v>
      </c>
      <c r="EZ55" s="177" t="s">
        <v>3327</v>
      </c>
      <c r="FA55" s="177" t="s">
        <v>3328</v>
      </c>
      <c r="FB55" s="177" t="s">
        <v>3329</v>
      </c>
      <c r="FC55" s="177" t="s">
        <v>3330</v>
      </c>
      <c r="FD55" s="177" t="s">
        <v>3331</v>
      </c>
      <c r="FE55" s="177" t="s">
        <v>3332</v>
      </c>
      <c r="FF55" s="177" t="s">
        <v>3333</v>
      </c>
      <c r="FG55" s="178" t="s">
        <v>3334</v>
      </c>
      <c r="FH55" s="177" t="s">
        <v>3325</v>
      </c>
      <c r="FI55" s="177" t="s">
        <v>3326</v>
      </c>
      <c r="FJ55" s="177" t="s">
        <v>3327</v>
      </c>
      <c r="FK55" s="177" t="s">
        <v>3328</v>
      </c>
      <c r="FL55" s="177" t="s">
        <v>3329</v>
      </c>
      <c r="FM55" s="177" t="s">
        <v>3330</v>
      </c>
      <c r="FN55" s="177" t="s">
        <v>3331</v>
      </c>
      <c r="FO55" s="177" t="s">
        <v>3332</v>
      </c>
      <c r="FP55" s="177" t="s">
        <v>3333</v>
      </c>
      <c r="FQ55" s="180" t="s">
        <v>3334</v>
      </c>
      <c r="FR55" s="170"/>
      <c r="FS55" s="181" t="s">
        <v>3324</v>
      </c>
      <c r="FT55" s="173"/>
    </row>
    <row r="56" spans="1:176" ht="20.25" hidden="1" customHeight="1" x14ac:dyDescent="0.2">
      <c r="A56" s="183"/>
      <c r="B56" s="174" t="s">
        <v>629</v>
      </c>
      <c r="C56" s="175" t="s">
        <v>31</v>
      </c>
      <c r="D56" s="176">
        <v>3</v>
      </c>
      <c r="E56" s="177"/>
      <c r="F56" s="177"/>
      <c r="G56" s="177"/>
      <c r="H56" s="177"/>
      <c r="I56" s="177"/>
      <c r="J56" s="177"/>
      <c r="K56" s="177"/>
      <c r="L56" s="177"/>
      <c r="M56" s="177"/>
      <c r="N56" s="178">
        <f t="shared" si="0"/>
        <v>0</v>
      </c>
      <c r="O56" s="177"/>
      <c r="P56" s="177"/>
      <c r="Q56" s="177"/>
      <c r="R56" s="177"/>
      <c r="S56" s="177"/>
      <c r="T56" s="177"/>
      <c r="U56" s="177"/>
      <c r="V56" s="177"/>
      <c r="W56" s="177"/>
      <c r="X56" s="178">
        <f t="shared" si="1"/>
        <v>0</v>
      </c>
      <c r="Y56" s="177"/>
      <c r="Z56" s="177"/>
      <c r="AA56" s="177"/>
      <c r="AB56" s="177"/>
      <c r="AC56" s="177"/>
      <c r="AD56" s="177"/>
      <c r="AE56" s="177"/>
      <c r="AF56" s="177"/>
      <c r="AG56" s="177"/>
      <c r="AH56" s="178">
        <f t="shared" si="2"/>
        <v>0</v>
      </c>
      <c r="AI56" s="177"/>
      <c r="AJ56" s="177"/>
      <c r="AK56" s="177"/>
      <c r="AL56" s="177"/>
      <c r="AM56" s="177"/>
      <c r="AN56" s="177"/>
      <c r="AO56" s="177"/>
      <c r="AP56" s="177"/>
      <c r="AQ56" s="177"/>
      <c r="AR56" s="178">
        <f t="shared" si="3"/>
        <v>0</v>
      </c>
      <c r="AS56" s="177"/>
      <c r="AT56" s="177"/>
      <c r="AU56" s="177"/>
      <c r="AV56" s="177"/>
      <c r="AW56" s="177"/>
      <c r="AX56" s="177"/>
      <c r="AY56" s="177"/>
      <c r="AZ56" s="177"/>
      <c r="BA56" s="177"/>
      <c r="BB56" s="178">
        <f t="shared" si="4"/>
        <v>0</v>
      </c>
      <c r="BC56" s="177"/>
      <c r="BD56" s="177"/>
      <c r="BE56" s="177"/>
      <c r="BF56" s="177"/>
      <c r="BG56" s="177"/>
      <c r="BH56" s="177"/>
      <c r="BI56" s="177"/>
      <c r="BJ56" s="177"/>
      <c r="BK56" s="177"/>
      <c r="BL56" s="178">
        <f t="shared" si="5"/>
        <v>0</v>
      </c>
      <c r="BM56" s="177"/>
      <c r="BN56" s="177"/>
      <c r="BO56" s="177"/>
      <c r="BP56" s="177"/>
      <c r="BQ56" s="177"/>
      <c r="BR56" s="177"/>
      <c r="BS56" s="177"/>
      <c r="BT56" s="177"/>
      <c r="BU56" s="177"/>
      <c r="BV56" s="178">
        <f t="shared" si="6"/>
        <v>0</v>
      </c>
      <c r="BW56" s="177"/>
      <c r="BX56" s="177"/>
      <c r="BY56" s="177"/>
      <c r="BZ56" s="177"/>
      <c r="CA56" s="177"/>
      <c r="CB56" s="177"/>
      <c r="CC56" s="177"/>
      <c r="CD56" s="177"/>
      <c r="CE56" s="179"/>
      <c r="CF56" s="180">
        <f t="shared" si="7"/>
        <v>0</v>
      </c>
      <c r="CG56" s="170"/>
      <c r="CH56" s="181" t="s">
        <v>3335</v>
      </c>
      <c r="CI56" s="170"/>
      <c r="CJ56" s="181"/>
      <c r="CK56" s="172"/>
      <c r="CL56" s="13"/>
      <c r="CM56" s="174" t="s">
        <v>629</v>
      </c>
      <c r="CN56" s="175" t="s">
        <v>31</v>
      </c>
      <c r="CO56" s="176">
        <v>3</v>
      </c>
      <c r="CP56" s="177" t="s">
        <v>3336</v>
      </c>
      <c r="CQ56" s="177" t="s">
        <v>3337</v>
      </c>
      <c r="CR56" s="177" t="s">
        <v>3338</v>
      </c>
      <c r="CS56" s="177" t="s">
        <v>3339</v>
      </c>
      <c r="CT56" s="177" t="s">
        <v>3340</v>
      </c>
      <c r="CU56" s="177" t="s">
        <v>3341</v>
      </c>
      <c r="CV56" s="177" t="s">
        <v>3342</v>
      </c>
      <c r="CW56" s="177" t="s">
        <v>3343</v>
      </c>
      <c r="CX56" s="177" t="s">
        <v>3344</v>
      </c>
      <c r="CY56" s="178" t="s">
        <v>3345</v>
      </c>
      <c r="CZ56" s="177" t="s">
        <v>3336</v>
      </c>
      <c r="DA56" s="177" t="s">
        <v>3337</v>
      </c>
      <c r="DB56" s="177" t="s">
        <v>3338</v>
      </c>
      <c r="DC56" s="177" t="s">
        <v>3339</v>
      </c>
      <c r="DD56" s="177" t="s">
        <v>3340</v>
      </c>
      <c r="DE56" s="177" t="s">
        <v>3341</v>
      </c>
      <c r="DF56" s="177" t="s">
        <v>3342</v>
      </c>
      <c r="DG56" s="177" t="s">
        <v>3343</v>
      </c>
      <c r="DH56" s="177" t="s">
        <v>3344</v>
      </c>
      <c r="DI56" s="178" t="s">
        <v>3345</v>
      </c>
      <c r="DJ56" s="177" t="s">
        <v>3336</v>
      </c>
      <c r="DK56" s="177" t="s">
        <v>3337</v>
      </c>
      <c r="DL56" s="177" t="s">
        <v>3338</v>
      </c>
      <c r="DM56" s="177" t="s">
        <v>3339</v>
      </c>
      <c r="DN56" s="177" t="s">
        <v>3340</v>
      </c>
      <c r="DO56" s="177" t="s">
        <v>3341</v>
      </c>
      <c r="DP56" s="177" t="s">
        <v>3342</v>
      </c>
      <c r="DQ56" s="177" t="s">
        <v>3343</v>
      </c>
      <c r="DR56" s="177" t="s">
        <v>3344</v>
      </c>
      <c r="DS56" s="178" t="s">
        <v>3345</v>
      </c>
      <c r="DT56" s="177" t="s">
        <v>3336</v>
      </c>
      <c r="DU56" s="177" t="s">
        <v>3337</v>
      </c>
      <c r="DV56" s="177" t="s">
        <v>3338</v>
      </c>
      <c r="DW56" s="177" t="s">
        <v>3339</v>
      </c>
      <c r="DX56" s="177" t="s">
        <v>3340</v>
      </c>
      <c r="DY56" s="177" t="s">
        <v>3341</v>
      </c>
      <c r="DZ56" s="177" t="s">
        <v>3342</v>
      </c>
      <c r="EA56" s="177" t="s">
        <v>3343</v>
      </c>
      <c r="EB56" s="177" t="s">
        <v>3344</v>
      </c>
      <c r="EC56" s="178" t="s">
        <v>3345</v>
      </c>
      <c r="ED56" s="177" t="s">
        <v>3336</v>
      </c>
      <c r="EE56" s="177" t="s">
        <v>3337</v>
      </c>
      <c r="EF56" s="177" t="s">
        <v>3338</v>
      </c>
      <c r="EG56" s="177" t="s">
        <v>3339</v>
      </c>
      <c r="EH56" s="177" t="s">
        <v>3340</v>
      </c>
      <c r="EI56" s="177" t="s">
        <v>3341</v>
      </c>
      <c r="EJ56" s="177" t="s">
        <v>3342</v>
      </c>
      <c r="EK56" s="177" t="s">
        <v>3343</v>
      </c>
      <c r="EL56" s="177" t="s">
        <v>3344</v>
      </c>
      <c r="EM56" s="178" t="s">
        <v>3345</v>
      </c>
      <c r="EN56" s="177" t="s">
        <v>3336</v>
      </c>
      <c r="EO56" s="177" t="s">
        <v>3337</v>
      </c>
      <c r="EP56" s="177" t="s">
        <v>3338</v>
      </c>
      <c r="EQ56" s="177" t="s">
        <v>3339</v>
      </c>
      <c r="ER56" s="177" t="s">
        <v>3340</v>
      </c>
      <c r="ES56" s="177" t="s">
        <v>3341</v>
      </c>
      <c r="ET56" s="177" t="s">
        <v>3342</v>
      </c>
      <c r="EU56" s="177" t="s">
        <v>3343</v>
      </c>
      <c r="EV56" s="177" t="s">
        <v>3344</v>
      </c>
      <c r="EW56" s="178" t="s">
        <v>3345</v>
      </c>
      <c r="EX56" s="177" t="s">
        <v>3336</v>
      </c>
      <c r="EY56" s="177" t="s">
        <v>3337</v>
      </c>
      <c r="EZ56" s="177" t="s">
        <v>3338</v>
      </c>
      <c r="FA56" s="177" t="s">
        <v>3339</v>
      </c>
      <c r="FB56" s="177" t="s">
        <v>3340</v>
      </c>
      <c r="FC56" s="177" t="s">
        <v>3341</v>
      </c>
      <c r="FD56" s="177" t="s">
        <v>3342</v>
      </c>
      <c r="FE56" s="177" t="s">
        <v>3343</v>
      </c>
      <c r="FF56" s="177" t="s">
        <v>3344</v>
      </c>
      <c r="FG56" s="178" t="s">
        <v>3345</v>
      </c>
      <c r="FH56" s="177" t="s">
        <v>3336</v>
      </c>
      <c r="FI56" s="177" t="s">
        <v>3337</v>
      </c>
      <c r="FJ56" s="177" t="s">
        <v>3338</v>
      </c>
      <c r="FK56" s="177" t="s">
        <v>3339</v>
      </c>
      <c r="FL56" s="177" t="s">
        <v>3340</v>
      </c>
      <c r="FM56" s="177" t="s">
        <v>3341</v>
      </c>
      <c r="FN56" s="177" t="s">
        <v>3342</v>
      </c>
      <c r="FO56" s="177" t="s">
        <v>3343</v>
      </c>
      <c r="FP56" s="177" t="s">
        <v>3344</v>
      </c>
      <c r="FQ56" s="180" t="s">
        <v>3345</v>
      </c>
      <c r="FR56" s="170"/>
      <c r="FS56" s="181" t="s">
        <v>3335</v>
      </c>
      <c r="FT56" s="173"/>
    </row>
    <row r="57" spans="1:176" ht="20.25" hidden="1" customHeight="1" x14ac:dyDescent="0.2">
      <c r="A57" s="183"/>
      <c r="B57" s="174" t="s">
        <v>642</v>
      </c>
      <c r="C57" s="175" t="s">
        <v>31</v>
      </c>
      <c r="D57" s="176">
        <v>3</v>
      </c>
      <c r="E57" s="178">
        <f t="shared" ref="E57:M57" si="128">IFERROR(SUM(E55:E56), 0)</f>
        <v>0</v>
      </c>
      <c r="F57" s="178">
        <f t="shared" si="128"/>
        <v>0</v>
      </c>
      <c r="G57" s="178">
        <f t="shared" si="128"/>
        <v>0</v>
      </c>
      <c r="H57" s="178">
        <f t="shared" si="128"/>
        <v>0</v>
      </c>
      <c r="I57" s="178">
        <f t="shared" si="128"/>
        <v>0</v>
      </c>
      <c r="J57" s="178">
        <f t="shared" si="128"/>
        <v>0</v>
      </c>
      <c r="K57" s="178">
        <f t="shared" si="128"/>
        <v>0</v>
      </c>
      <c r="L57" s="178">
        <f t="shared" si="128"/>
        <v>0</v>
      </c>
      <c r="M57" s="178">
        <f t="shared" si="128"/>
        <v>0</v>
      </c>
      <c r="N57" s="178">
        <f t="shared" si="0"/>
        <v>0</v>
      </c>
      <c r="O57" s="178">
        <f t="shared" ref="O57:W57" si="129">IFERROR(SUM(O55:O56), 0)</f>
        <v>0</v>
      </c>
      <c r="P57" s="178">
        <f t="shared" si="129"/>
        <v>0</v>
      </c>
      <c r="Q57" s="178">
        <f t="shared" si="129"/>
        <v>0</v>
      </c>
      <c r="R57" s="178">
        <f t="shared" si="129"/>
        <v>0</v>
      </c>
      <c r="S57" s="178">
        <f t="shared" si="129"/>
        <v>0</v>
      </c>
      <c r="T57" s="178">
        <f t="shared" si="129"/>
        <v>0</v>
      </c>
      <c r="U57" s="178">
        <f t="shared" si="129"/>
        <v>0</v>
      </c>
      <c r="V57" s="178">
        <f t="shared" si="129"/>
        <v>0</v>
      </c>
      <c r="W57" s="178">
        <f t="shared" si="129"/>
        <v>0</v>
      </c>
      <c r="X57" s="178">
        <f t="shared" si="1"/>
        <v>0</v>
      </c>
      <c r="Y57" s="178">
        <f t="shared" ref="Y57:AG57" si="130">IFERROR(SUM(Y55:Y56), 0)</f>
        <v>0</v>
      </c>
      <c r="Z57" s="178">
        <f t="shared" si="130"/>
        <v>0</v>
      </c>
      <c r="AA57" s="178">
        <f t="shared" si="130"/>
        <v>0</v>
      </c>
      <c r="AB57" s="178">
        <f t="shared" si="130"/>
        <v>0</v>
      </c>
      <c r="AC57" s="178">
        <f t="shared" si="130"/>
        <v>0</v>
      </c>
      <c r="AD57" s="178">
        <f t="shared" si="130"/>
        <v>0</v>
      </c>
      <c r="AE57" s="178">
        <f t="shared" si="130"/>
        <v>0</v>
      </c>
      <c r="AF57" s="178">
        <f t="shared" si="130"/>
        <v>0</v>
      </c>
      <c r="AG57" s="178">
        <f t="shared" si="130"/>
        <v>0</v>
      </c>
      <c r="AH57" s="178">
        <f t="shared" si="2"/>
        <v>0</v>
      </c>
      <c r="AI57" s="178">
        <f t="shared" ref="AI57:AQ57" si="131">IFERROR(SUM(AI55:AI56), 0)</f>
        <v>0</v>
      </c>
      <c r="AJ57" s="178">
        <f t="shared" si="131"/>
        <v>0</v>
      </c>
      <c r="AK57" s="178">
        <f t="shared" si="131"/>
        <v>0</v>
      </c>
      <c r="AL57" s="178">
        <f t="shared" si="131"/>
        <v>0</v>
      </c>
      <c r="AM57" s="178">
        <f t="shared" si="131"/>
        <v>0</v>
      </c>
      <c r="AN57" s="178">
        <f t="shared" si="131"/>
        <v>0</v>
      </c>
      <c r="AO57" s="178">
        <f t="shared" si="131"/>
        <v>0</v>
      </c>
      <c r="AP57" s="178">
        <f t="shared" si="131"/>
        <v>0</v>
      </c>
      <c r="AQ57" s="178">
        <f t="shared" si="131"/>
        <v>0</v>
      </c>
      <c r="AR57" s="178">
        <f t="shared" si="3"/>
        <v>0</v>
      </c>
      <c r="AS57" s="178">
        <f t="shared" ref="AS57:BA57" si="132">IFERROR(SUM(AS55:AS56), 0)</f>
        <v>0</v>
      </c>
      <c r="AT57" s="178">
        <f t="shared" si="132"/>
        <v>0</v>
      </c>
      <c r="AU57" s="178">
        <f t="shared" si="132"/>
        <v>0</v>
      </c>
      <c r="AV57" s="178">
        <f t="shared" si="132"/>
        <v>0</v>
      </c>
      <c r="AW57" s="178">
        <f t="shared" si="132"/>
        <v>0</v>
      </c>
      <c r="AX57" s="178">
        <f t="shared" si="132"/>
        <v>0</v>
      </c>
      <c r="AY57" s="178">
        <f t="shared" si="132"/>
        <v>0</v>
      </c>
      <c r="AZ57" s="178">
        <f t="shared" si="132"/>
        <v>0</v>
      </c>
      <c r="BA57" s="178">
        <f t="shared" si="132"/>
        <v>0</v>
      </c>
      <c r="BB57" s="178">
        <f t="shared" si="4"/>
        <v>0</v>
      </c>
      <c r="BC57" s="178">
        <f t="shared" ref="BC57:BK57" si="133">IFERROR(SUM(BC55:BC56), 0)</f>
        <v>0</v>
      </c>
      <c r="BD57" s="178">
        <f t="shared" si="133"/>
        <v>0</v>
      </c>
      <c r="BE57" s="178">
        <f t="shared" si="133"/>
        <v>0</v>
      </c>
      <c r="BF57" s="178">
        <f t="shared" si="133"/>
        <v>0</v>
      </c>
      <c r="BG57" s="178">
        <f t="shared" si="133"/>
        <v>0</v>
      </c>
      <c r="BH57" s="178">
        <f t="shared" si="133"/>
        <v>0</v>
      </c>
      <c r="BI57" s="178">
        <f t="shared" si="133"/>
        <v>0</v>
      </c>
      <c r="BJ57" s="178">
        <f t="shared" si="133"/>
        <v>0</v>
      </c>
      <c r="BK57" s="178">
        <f t="shared" si="133"/>
        <v>0</v>
      </c>
      <c r="BL57" s="178">
        <f t="shared" si="5"/>
        <v>0</v>
      </c>
      <c r="BM57" s="178">
        <f t="shared" ref="BM57:BU57" si="134">IFERROR(SUM(BM55:BM56), 0)</f>
        <v>0</v>
      </c>
      <c r="BN57" s="178">
        <f t="shared" si="134"/>
        <v>0</v>
      </c>
      <c r="BO57" s="178">
        <f t="shared" si="134"/>
        <v>0</v>
      </c>
      <c r="BP57" s="178">
        <f t="shared" si="134"/>
        <v>0</v>
      </c>
      <c r="BQ57" s="178">
        <f t="shared" si="134"/>
        <v>0</v>
      </c>
      <c r="BR57" s="178">
        <f t="shared" si="134"/>
        <v>0</v>
      </c>
      <c r="BS57" s="178">
        <f t="shared" si="134"/>
        <v>0</v>
      </c>
      <c r="BT57" s="178">
        <f t="shared" si="134"/>
        <v>0</v>
      </c>
      <c r="BU57" s="178">
        <f t="shared" si="134"/>
        <v>0</v>
      </c>
      <c r="BV57" s="178">
        <f t="shared" si="6"/>
        <v>0</v>
      </c>
      <c r="BW57" s="178">
        <f t="shared" ref="BW57:CE57" si="135">IFERROR(SUM(BW55:BW56), 0)</f>
        <v>0</v>
      </c>
      <c r="BX57" s="178">
        <f t="shared" si="135"/>
        <v>0</v>
      </c>
      <c r="BY57" s="178">
        <f t="shared" si="135"/>
        <v>0</v>
      </c>
      <c r="BZ57" s="178">
        <f t="shared" si="135"/>
        <v>0</v>
      </c>
      <c r="CA57" s="178">
        <f t="shared" si="135"/>
        <v>0</v>
      </c>
      <c r="CB57" s="178">
        <f t="shared" si="135"/>
        <v>0</v>
      </c>
      <c r="CC57" s="178">
        <f t="shared" si="135"/>
        <v>0</v>
      </c>
      <c r="CD57" s="178">
        <f t="shared" si="135"/>
        <v>0</v>
      </c>
      <c r="CE57" s="182">
        <f t="shared" si="135"/>
        <v>0</v>
      </c>
      <c r="CF57" s="180">
        <f t="shared" si="7"/>
        <v>0</v>
      </c>
      <c r="CG57" s="170"/>
      <c r="CH57" s="181" t="s">
        <v>3346</v>
      </c>
      <c r="CI57" s="170"/>
      <c r="CJ57" s="181"/>
      <c r="CK57" s="172"/>
      <c r="CL57" s="13"/>
      <c r="CM57" s="174" t="s">
        <v>642</v>
      </c>
      <c r="CN57" s="175" t="s">
        <v>31</v>
      </c>
      <c r="CO57" s="176">
        <v>3</v>
      </c>
      <c r="CP57" s="178" t="s">
        <v>3347</v>
      </c>
      <c r="CQ57" s="178" t="s">
        <v>3348</v>
      </c>
      <c r="CR57" s="178" t="s">
        <v>3349</v>
      </c>
      <c r="CS57" s="178" t="s">
        <v>3350</v>
      </c>
      <c r="CT57" s="178" t="s">
        <v>3351</v>
      </c>
      <c r="CU57" s="178" t="s">
        <v>3352</v>
      </c>
      <c r="CV57" s="178" t="s">
        <v>3353</v>
      </c>
      <c r="CW57" s="178" t="s">
        <v>3354</v>
      </c>
      <c r="CX57" s="178" t="s">
        <v>3355</v>
      </c>
      <c r="CY57" s="178" t="s">
        <v>3356</v>
      </c>
      <c r="CZ57" s="178" t="s">
        <v>3347</v>
      </c>
      <c r="DA57" s="178" t="s">
        <v>3348</v>
      </c>
      <c r="DB57" s="178" t="s">
        <v>3349</v>
      </c>
      <c r="DC57" s="178" t="s">
        <v>3350</v>
      </c>
      <c r="DD57" s="178" t="s">
        <v>3351</v>
      </c>
      <c r="DE57" s="178" t="s">
        <v>3352</v>
      </c>
      <c r="DF57" s="178" t="s">
        <v>3353</v>
      </c>
      <c r="DG57" s="178" t="s">
        <v>3354</v>
      </c>
      <c r="DH57" s="178" t="s">
        <v>3355</v>
      </c>
      <c r="DI57" s="178" t="s">
        <v>3356</v>
      </c>
      <c r="DJ57" s="178" t="s">
        <v>3347</v>
      </c>
      <c r="DK57" s="178" t="s">
        <v>3348</v>
      </c>
      <c r="DL57" s="178" t="s">
        <v>3349</v>
      </c>
      <c r="DM57" s="178" t="s">
        <v>3350</v>
      </c>
      <c r="DN57" s="178" t="s">
        <v>3351</v>
      </c>
      <c r="DO57" s="178" t="s">
        <v>3352</v>
      </c>
      <c r="DP57" s="178" t="s">
        <v>3353</v>
      </c>
      <c r="DQ57" s="178" t="s">
        <v>3354</v>
      </c>
      <c r="DR57" s="178" t="s">
        <v>3355</v>
      </c>
      <c r="DS57" s="178" t="s">
        <v>3356</v>
      </c>
      <c r="DT57" s="178" t="s">
        <v>3347</v>
      </c>
      <c r="DU57" s="178" t="s">
        <v>3348</v>
      </c>
      <c r="DV57" s="178" t="s">
        <v>3349</v>
      </c>
      <c r="DW57" s="178" t="s">
        <v>3350</v>
      </c>
      <c r="DX57" s="178" t="s">
        <v>3351</v>
      </c>
      <c r="DY57" s="178" t="s">
        <v>3352</v>
      </c>
      <c r="DZ57" s="178" t="s">
        <v>3353</v>
      </c>
      <c r="EA57" s="178" t="s">
        <v>3354</v>
      </c>
      <c r="EB57" s="178" t="s">
        <v>3355</v>
      </c>
      <c r="EC57" s="178" t="s">
        <v>3356</v>
      </c>
      <c r="ED57" s="178" t="s">
        <v>3347</v>
      </c>
      <c r="EE57" s="178" t="s">
        <v>3348</v>
      </c>
      <c r="EF57" s="178" t="s">
        <v>3349</v>
      </c>
      <c r="EG57" s="178" t="s">
        <v>3350</v>
      </c>
      <c r="EH57" s="178" t="s">
        <v>3351</v>
      </c>
      <c r="EI57" s="178" t="s">
        <v>3352</v>
      </c>
      <c r="EJ57" s="178" t="s">
        <v>3353</v>
      </c>
      <c r="EK57" s="178" t="s">
        <v>3354</v>
      </c>
      <c r="EL57" s="178" t="s">
        <v>3355</v>
      </c>
      <c r="EM57" s="178" t="s">
        <v>3356</v>
      </c>
      <c r="EN57" s="178" t="s">
        <v>3347</v>
      </c>
      <c r="EO57" s="178" t="s">
        <v>3348</v>
      </c>
      <c r="EP57" s="178" t="s">
        <v>3349</v>
      </c>
      <c r="EQ57" s="178" t="s">
        <v>3350</v>
      </c>
      <c r="ER57" s="178" t="s">
        <v>3351</v>
      </c>
      <c r="ES57" s="178" t="s">
        <v>3352</v>
      </c>
      <c r="ET57" s="178" t="s">
        <v>3353</v>
      </c>
      <c r="EU57" s="178" t="s">
        <v>3354</v>
      </c>
      <c r="EV57" s="178" t="s">
        <v>3355</v>
      </c>
      <c r="EW57" s="178" t="s">
        <v>3356</v>
      </c>
      <c r="EX57" s="178" t="s">
        <v>3347</v>
      </c>
      <c r="EY57" s="178" t="s">
        <v>3348</v>
      </c>
      <c r="EZ57" s="178" t="s">
        <v>3349</v>
      </c>
      <c r="FA57" s="178" t="s">
        <v>3350</v>
      </c>
      <c r="FB57" s="178" t="s">
        <v>3351</v>
      </c>
      <c r="FC57" s="178" t="s">
        <v>3352</v>
      </c>
      <c r="FD57" s="178" t="s">
        <v>3353</v>
      </c>
      <c r="FE57" s="178" t="s">
        <v>3354</v>
      </c>
      <c r="FF57" s="178" t="s">
        <v>3355</v>
      </c>
      <c r="FG57" s="178" t="s">
        <v>3356</v>
      </c>
      <c r="FH57" s="178" t="s">
        <v>3347</v>
      </c>
      <c r="FI57" s="178" t="s">
        <v>3348</v>
      </c>
      <c r="FJ57" s="178" t="s">
        <v>3349</v>
      </c>
      <c r="FK57" s="178" t="s">
        <v>3350</v>
      </c>
      <c r="FL57" s="178" t="s">
        <v>3351</v>
      </c>
      <c r="FM57" s="178" t="s">
        <v>3352</v>
      </c>
      <c r="FN57" s="178" t="s">
        <v>3353</v>
      </c>
      <c r="FO57" s="178" t="s">
        <v>3354</v>
      </c>
      <c r="FP57" s="178" t="s">
        <v>3355</v>
      </c>
      <c r="FQ57" s="180" t="s">
        <v>3356</v>
      </c>
      <c r="FR57" s="170"/>
      <c r="FS57" s="181" t="s">
        <v>3346</v>
      </c>
      <c r="FT57" s="173"/>
    </row>
    <row r="58" spans="1:176" ht="20.25" hidden="1" customHeight="1" x14ac:dyDescent="0.2">
      <c r="A58" s="183"/>
      <c r="B58" s="174" t="s">
        <v>655</v>
      </c>
      <c r="C58" s="175" t="s">
        <v>31</v>
      </c>
      <c r="D58" s="176">
        <v>3</v>
      </c>
      <c r="E58" s="177"/>
      <c r="F58" s="177"/>
      <c r="G58" s="177"/>
      <c r="H58" s="177"/>
      <c r="I58" s="177"/>
      <c r="J58" s="177"/>
      <c r="K58" s="177"/>
      <c r="L58" s="177"/>
      <c r="M58" s="177"/>
      <c r="N58" s="178">
        <f t="shared" si="0"/>
        <v>0</v>
      </c>
      <c r="O58" s="177"/>
      <c r="P58" s="177"/>
      <c r="Q58" s="177"/>
      <c r="R58" s="177"/>
      <c r="S58" s="177"/>
      <c r="T58" s="177"/>
      <c r="U58" s="177"/>
      <c r="V58" s="177"/>
      <c r="W58" s="177"/>
      <c r="X58" s="178">
        <f t="shared" si="1"/>
        <v>0</v>
      </c>
      <c r="Y58" s="177"/>
      <c r="Z58" s="177"/>
      <c r="AA58" s="177"/>
      <c r="AB58" s="177"/>
      <c r="AC58" s="177"/>
      <c r="AD58" s="177"/>
      <c r="AE58" s="177"/>
      <c r="AF58" s="177"/>
      <c r="AG58" s="177"/>
      <c r="AH58" s="178">
        <f t="shared" si="2"/>
        <v>0</v>
      </c>
      <c r="AI58" s="177"/>
      <c r="AJ58" s="177"/>
      <c r="AK58" s="177"/>
      <c r="AL58" s="177"/>
      <c r="AM58" s="177"/>
      <c r="AN58" s="177"/>
      <c r="AO58" s="177"/>
      <c r="AP58" s="177"/>
      <c r="AQ58" s="177"/>
      <c r="AR58" s="178">
        <f t="shared" si="3"/>
        <v>0</v>
      </c>
      <c r="AS58" s="177"/>
      <c r="AT58" s="177"/>
      <c r="AU58" s="177"/>
      <c r="AV58" s="177"/>
      <c r="AW58" s="177"/>
      <c r="AX58" s="177"/>
      <c r="AY58" s="177"/>
      <c r="AZ58" s="177"/>
      <c r="BA58" s="177"/>
      <c r="BB58" s="178">
        <f t="shared" si="4"/>
        <v>0</v>
      </c>
      <c r="BC58" s="177"/>
      <c r="BD58" s="177"/>
      <c r="BE58" s="177"/>
      <c r="BF58" s="177"/>
      <c r="BG58" s="177"/>
      <c r="BH58" s="177"/>
      <c r="BI58" s="177"/>
      <c r="BJ58" s="177"/>
      <c r="BK58" s="177"/>
      <c r="BL58" s="178">
        <f t="shared" si="5"/>
        <v>0</v>
      </c>
      <c r="BM58" s="177"/>
      <c r="BN58" s="177"/>
      <c r="BO58" s="177"/>
      <c r="BP58" s="177"/>
      <c r="BQ58" s="177"/>
      <c r="BR58" s="177"/>
      <c r="BS58" s="177"/>
      <c r="BT58" s="177"/>
      <c r="BU58" s="177"/>
      <c r="BV58" s="178">
        <f t="shared" si="6"/>
        <v>0</v>
      </c>
      <c r="BW58" s="177"/>
      <c r="BX58" s="177"/>
      <c r="BY58" s="177"/>
      <c r="BZ58" s="177"/>
      <c r="CA58" s="177"/>
      <c r="CB58" s="177"/>
      <c r="CC58" s="177"/>
      <c r="CD58" s="177"/>
      <c r="CE58" s="179"/>
      <c r="CF58" s="180">
        <f t="shared" si="7"/>
        <v>0</v>
      </c>
      <c r="CG58" s="170"/>
      <c r="CH58" s="181" t="s">
        <v>3357</v>
      </c>
      <c r="CI58" s="170"/>
      <c r="CJ58" s="181"/>
      <c r="CK58" s="172"/>
      <c r="CL58" s="13"/>
      <c r="CM58" s="174" t="s">
        <v>655</v>
      </c>
      <c r="CN58" s="175" t="s">
        <v>31</v>
      </c>
      <c r="CO58" s="176">
        <v>3</v>
      </c>
      <c r="CP58" s="177" t="s">
        <v>3358</v>
      </c>
      <c r="CQ58" s="177" t="s">
        <v>3359</v>
      </c>
      <c r="CR58" s="177" t="s">
        <v>3360</v>
      </c>
      <c r="CS58" s="177" t="s">
        <v>3361</v>
      </c>
      <c r="CT58" s="177" t="s">
        <v>3362</v>
      </c>
      <c r="CU58" s="177" t="s">
        <v>3363</v>
      </c>
      <c r="CV58" s="177" t="s">
        <v>3364</v>
      </c>
      <c r="CW58" s="177" t="s">
        <v>3365</v>
      </c>
      <c r="CX58" s="177" t="s">
        <v>3366</v>
      </c>
      <c r="CY58" s="178" t="s">
        <v>3367</v>
      </c>
      <c r="CZ58" s="177" t="s">
        <v>3358</v>
      </c>
      <c r="DA58" s="177" t="s">
        <v>3359</v>
      </c>
      <c r="DB58" s="177" t="s">
        <v>3360</v>
      </c>
      <c r="DC58" s="177" t="s">
        <v>3361</v>
      </c>
      <c r="DD58" s="177" t="s">
        <v>3362</v>
      </c>
      <c r="DE58" s="177" t="s">
        <v>3363</v>
      </c>
      <c r="DF58" s="177" t="s">
        <v>3364</v>
      </c>
      <c r="DG58" s="177" t="s">
        <v>3365</v>
      </c>
      <c r="DH58" s="177" t="s">
        <v>3366</v>
      </c>
      <c r="DI58" s="178" t="s">
        <v>3367</v>
      </c>
      <c r="DJ58" s="177" t="s">
        <v>3358</v>
      </c>
      <c r="DK58" s="177" t="s">
        <v>3359</v>
      </c>
      <c r="DL58" s="177" t="s">
        <v>3360</v>
      </c>
      <c r="DM58" s="177" t="s">
        <v>3361</v>
      </c>
      <c r="DN58" s="177" t="s">
        <v>3362</v>
      </c>
      <c r="DO58" s="177" t="s">
        <v>3363</v>
      </c>
      <c r="DP58" s="177" t="s">
        <v>3364</v>
      </c>
      <c r="DQ58" s="177" t="s">
        <v>3365</v>
      </c>
      <c r="DR58" s="177" t="s">
        <v>3366</v>
      </c>
      <c r="DS58" s="178" t="s">
        <v>3367</v>
      </c>
      <c r="DT58" s="177" t="s">
        <v>3358</v>
      </c>
      <c r="DU58" s="177" t="s">
        <v>3359</v>
      </c>
      <c r="DV58" s="177" t="s">
        <v>3360</v>
      </c>
      <c r="DW58" s="177" t="s">
        <v>3361</v>
      </c>
      <c r="DX58" s="177" t="s">
        <v>3362</v>
      </c>
      <c r="DY58" s="177" t="s">
        <v>3363</v>
      </c>
      <c r="DZ58" s="177" t="s">
        <v>3364</v>
      </c>
      <c r="EA58" s="177" t="s">
        <v>3365</v>
      </c>
      <c r="EB58" s="177" t="s">
        <v>3366</v>
      </c>
      <c r="EC58" s="178" t="s">
        <v>3367</v>
      </c>
      <c r="ED58" s="177" t="s">
        <v>3358</v>
      </c>
      <c r="EE58" s="177" t="s">
        <v>3359</v>
      </c>
      <c r="EF58" s="177" t="s">
        <v>3360</v>
      </c>
      <c r="EG58" s="177" t="s">
        <v>3361</v>
      </c>
      <c r="EH58" s="177" t="s">
        <v>3362</v>
      </c>
      <c r="EI58" s="177" t="s">
        <v>3363</v>
      </c>
      <c r="EJ58" s="177" t="s">
        <v>3364</v>
      </c>
      <c r="EK58" s="177" t="s">
        <v>3365</v>
      </c>
      <c r="EL58" s="177" t="s">
        <v>3366</v>
      </c>
      <c r="EM58" s="178" t="s">
        <v>3367</v>
      </c>
      <c r="EN58" s="177" t="s">
        <v>3358</v>
      </c>
      <c r="EO58" s="177" t="s">
        <v>3359</v>
      </c>
      <c r="EP58" s="177" t="s">
        <v>3360</v>
      </c>
      <c r="EQ58" s="177" t="s">
        <v>3361</v>
      </c>
      <c r="ER58" s="177" t="s">
        <v>3362</v>
      </c>
      <c r="ES58" s="177" t="s">
        <v>3363</v>
      </c>
      <c r="ET58" s="177" t="s">
        <v>3364</v>
      </c>
      <c r="EU58" s="177" t="s">
        <v>3365</v>
      </c>
      <c r="EV58" s="177" t="s">
        <v>3366</v>
      </c>
      <c r="EW58" s="178" t="s">
        <v>3367</v>
      </c>
      <c r="EX58" s="177" t="s">
        <v>3358</v>
      </c>
      <c r="EY58" s="177" t="s">
        <v>3359</v>
      </c>
      <c r="EZ58" s="177" t="s">
        <v>3360</v>
      </c>
      <c r="FA58" s="177" t="s">
        <v>3361</v>
      </c>
      <c r="FB58" s="177" t="s">
        <v>3362</v>
      </c>
      <c r="FC58" s="177" t="s">
        <v>3363</v>
      </c>
      <c r="FD58" s="177" t="s">
        <v>3364</v>
      </c>
      <c r="FE58" s="177" t="s">
        <v>3365</v>
      </c>
      <c r="FF58" s="177" t="s">
        <v>3366</v>
      </c>
      <c r="FG58" s="178" t="s">
        <v>3367</v>
      </c>
      <c r="FH58" s="177" t="s">
        <v>3358</v>
      </c>
      <c r="FI58" s="177" t="s">
        <v>3359</v>
      </c>
      <c r="FJ58" s="177" t="s">
        <v>3360</v>
      </c>
      <c r="FK58" s="177" t="s">
        <v>3361</v>
      </c>
      <c r="FL58" s="177" t="s">
        <v>3362</v>
      </c>
      <c r="FM58" s="177" t="s">
        <v>3363</v>
      </c>
      <c r="FN58" s="177" t="s">
        <v>3364</v>
      </c>
      <c r="FO58" s="177" t="s">
        <v>3365</v>
      </c>
      <c r="FP58" s="177" t="s">
        <v>3366</v>
      </c>
      <c r="FQ58" s="180" t="s">
        <v>3367</v>
      </c>
      <c r="FR58" s="170"/>
      <c r="FS58" s="181" t="s">
        <v>3357</v>
      </c>
      <c r="FT58" s="173"/>
    </row>
    <row r="59" spans="1:176" ht="20.25" hidden="1" customHeight="1" x14ac:dyDescent="0.2">
      <c r="A59" s="183"/>
      <c r="B59" s="174" t="s">
        <v>668</v>
      </c>
      <c r="C59" s="175" t="s">
        <v>31</v>
      </c>
      <c r="D59" s="176">
        <v>3</v>
      </c>
      <c r="E59" s="177"/>
      <c r="F59" s="177"/>
      <c r="G59" s="177"/>
      <c r="H59" s="177"/>
      <c r="I59" s="177"/>
      <c r="J59" s="177"/>
      <c r="K59" s="177"/>
      <c r="L59" s="177"/>
      <c r="M59" s="177"/>
      <c r="N59" s="178">
        <f t="shared" si="0"/>
        <v>0</v>
      </c>
      <c r="O59" s="177"/>
      <c r="P59" s="177"/>
      <c r="Q59" s="177"/>
      <c r="R59" s="177"/>
      <c r="S59" s="177"/>
      <c r="T59" s="177"/>
      <c r="U59" s="177"/>
      <c r="V59" s="177"/>
      <c r="W59" s="177"/>
      <c r="X59" s="178">
        <f t="shared" si="1"/>
        <v>0</v>
      </c>
      <c r="Y59" s="177"/>
      <c r="Z59" s="177"/>
      <c r="AA59" s="177"/>
      <c r="AB59" s="177"/>
      <c r="AC59" s="177"/>
      <c r="AD59" s="177"/>
      <c r="AE59" s="177"/>
      <c r="AF59" s="177"/>
      <c r="AG59" s="177"/>
      <c r="AH59" s="178">
        <f t="shared" si="2"/>
        <v>0</v>
      </c>
      <c r="AI59" s="177"/>
      <c r="AJ59" s="177"/>
      <c r="AK59" s="177"/>
      <c r="AL59" s="177"/>
      <c r="AM59" s="177"/>
      <c r="AN59" s="177"/>
      <c r="AO59" s="177"/>
      <c r="AP59" s="177"/>
      <c r="AQ59" s="177"/>
      <c r="AR59" s="178">
        <f t="shared" si="3"/>
        <v>0</v>
      </c>
      <c r="AS59" s="177"/>
      <c r="AT59" s="177"/>
      <c r="AU59" s="177"/>
      <c r="AV59" s="177"/>
      <c r="AW59" s="177"/>
      <c r="AX59" s="177"/>
      <c r="AY59" s="177"/>
      <c r="AZ59" s="177"/>
      <c r="BA59" s="177"/>
      <c r="BB59" s="178">
        <f t="shared" si="4"/>
        <v>0</v>
      </c>
      <c r="BC59" s="177"/>
      <c r="BD59" s="177"/>
      <c r="BE59" s="177"/>
      <c r="BF59" s="177"/>
      <c r="BG59" s="177"/>
      <c r="BH59" s="177"/>
      <c r="BI59" s="177"/>
      <c r="BJ59" s="177"/>
      <c r="BK59" s="177"/>
      <c r="BL59" s="178">
        <f t="shared" si="5"/>
        <v>0</v>
      </c>
      <c r="BM59" s="177"/>
      <c r="BN59" s="177"/>
      <c r="BO59" s="177"/>
      <c r="BP59" s="177"/>
      <c r="BQ59" s="177"/>
      <c r="BR59" s="177"/>
      <c r="BS59" s="177"/>
      <c r="BT59" s="177"/>
      <c r="BU59" s="177"/>
      <c r="BV59" s="178">
        <f t="shared" si="6"/>
        <v>0</v>
      </c>
      <c r="BW59" s="177"/>
      <c r="BX59" s="177"/>
      <c r="BY59" s="177"/>
      <c r="BZ59" s="177"/>
      <c r="CA59" s="177"/>
      <c r="CB59" s="177"/>
      <c r="CC59" s="177"/>
      <c r="CD59" s="177"/>
      <c r="CE59" s="179"/>
      <c r="CF59" s="180">
        <f t="shared" si="7"/>
        <v>0</v>
      </c>
      <c r="CG59" s="170"/>
      <c r="CH59" s="181" t="s">
        <v>3368</v>
      </c>
      <c r="CI59" s="170"/>
      <c r="CJ59" s="181"/>
      <c r="CK59" s="172"/>
      <c r="CL59" s="44"/>
      <c r="CM59" s="174" t="s">
        <v>668</v>
      </c>
      <c r="CN59" s="175" t="s">
        <v>31</v>
      </c>
      <c r="CO59" s="176">
        <v>3</v>
      </c>
      <c r="CP59" s="177" t="s">
        <v>3369</v>
      </c>
      <c r="CQ59" s="177" t="s">
        <v>3370</v>
      </c>
      <c r="CR59" s="177" t="s">
        <v>3371</v>
      </c>
      <c r="CS59" s="177" t="s">
        <v>3372</v>
      </c>
      <c r="CT59" s="177" t="s">
        <v>3373</v>
      </c>
      <c r="CU59" s="177" t="s">
        <v>3374</v>
      </c>
      <c r="CV59" s="177" t="s">
        <v>3375</v>
      </c>
      <c r="CW59" s="177" t="s">
        <v>3376</v>
      </c>
      <c r="CX59" s="177" t="s">
        <v>3377</v>
      </c>
      <c r="CY59" s="178" t="s">
        <v>3378</v>
      </c>
      <c r="CZ59" s="177" t="s">
        <v>3369</v>
      </c>
      <c r="DA59" s="177" t="s">
        <v>3370</v>
      </c>
      <c r="DB59" s="177" t="s">
        <v>3371</v>
      </c>
      <c r="DC59" s="177" t="s">
        <v>3372</v>
      </c>
      <c r="DD59" s="177" t="s">
        <v>3373</v>
      </c>
      <c r="DE59" s="177" t="s">
        <v>3374</v>
      </c>
      <c r="DF59" s="177" t="s">
        <v>3375</v>
      </c>
      <c r="DG59" s="177" t="s">
        <v>3376</v>
      </c>
      <c r="DH59" s="177" t="s">
        <v>3377</v>
      </c>
      <c r="DI59" s="178" t="s">
        <v>3378</v>
      </c>
      <c r="DJ59" s="177" t="s">
        <v>3369</v>
      </c>
      <c r="DK59" s="177" t="s">
        <v>3370</v>
      </c>
      <c r="DL59" s="177" t="s">
        <v>3371</v>
      </c>
      <c r="DM59" s="177" t="s">
        <v>3372</v>
      </c>
      <c r="DN59" s="177" t="s">
        <v>3373</v>
      </c>
      <c r="DO59" s="177" t="s">
        <v>3374</v>
      </c>
      <c r="DP59" s="177" t="s">
        <v>3375</v>
      </c>
      <c r="DQ59" s="177" t="s">
        <v>3376</v>
      </c>
      <c r="DR59" s="177" t="s">
        <v>3377</v>
      </c>
      <c r="DS59" s="178" t="s">
        <v>3378</v>
      </c>
      <c r="DT59" s="177" t="s">
        <v>3369</v>
      </c>
      <c r="DU59" s="177" t="s">
        <v>3370</v>
      </c>
      <c r="DV59" s="177" t="s">
        <v>3371</v>
      </c>
      <c r="DW59" s="177" t="s">
        <v>3372</v>
      </c>
      <c r="DX59" s="177" t="s">
        <v>3373</v>
      </c>
      <c r="DY59" s="177" t="s">
        <v>3374</v>
      </c>
      <c r="DZ59" s="177" t="s">
        <v>3375</v>
      </c>
      <c r="EA59" s="177" t="s">
        <v>3376</v>
      </c>
      <c r="EB59" s="177" t="s">
        <v>3377</v>
      </c>
      <c r="EC59" s="178" t="s">
        <v>3378</v>
      </c>
      <c r="ED59" s="177" t="s">
        <v>3369</v>
      </c>
      <c r="EE59" s="177" t="s">
        <v>3370</v>
      </c>
      <c r="EF59" s="177" t="s">
        <v>3371</v>
      </c>
      <c r="EG59" s="177" t="s">
        <v>3372</v>
      </c>
      <c r="EH59" s="177" t="s">
        <v>3373</v>
      </c>
      <c r="EI59" s="177" t="s">
        <v>3374</v>
      </c>
      <c r="EJ59" s="177" t="s">
        <v>3375</v>
      </c>
      <c r="EK59" s="177" t="s">
        <v>3376</v>
      </c>
      <c r="EL59" s="177" t="s">
        <v>3377</v>
      </c>
      <c r="EM59" s="178" t="s">
        <v>3378</v>
      </c>
      <c r="EN59" s="177" t="s">
        <v>3369</v>
      </c>
      <c r="EO59" s="177" t="s">
        <v>3370</v>
      </c>
      <c r="EP59" s="177" t="s">
        <v>3371</v>
      </c>
      <c r="EQ59" s="177" t="s">
        <v>3372</v>
      </c>
      <c r="ER59" s="177" t="s">
        <v>3373</v>
      </c>
      <c r="ES59" s="177" t="s">
        <v>3374</v>
      </c>
      <c r="ET59" s="177" t="s">
        <v>3375</v>
      </c>
      <c r="EU59" s="177" t="s">
        <v>3376</v>
      </c>
      <c r="EV59" s="177" t="s">
        <v>3377</v>
      </c>
      <c r="EW59" s="178" t="s">
        <v>3378</v>
      </c>
      <c r="EX59" s="177" t="s">
        <v>3369</v>
      </c>
      <c r="EY59" s="177" t="s">
        <v>3370</v>
      </c>
      <c r="EZ59" s="177" t="s">
        <v>3371</v>
      </c>
      <c r="FA59" s="177" t="s">
        <v>3372</v>
      </c>
      <c r="FB59" s="177" t="s">
        <v>3373</v>
      </c>
      <c r="FC59" s="177" t="s">
        <v>3374</v>
      </c>
      <c r="FD59" s="177" t="s">
        <v>3375</v>
      </c>
      <c r="FE59" s="177" t="s">
        <v>3376</v>
      </c>
      <c r="FF59" s="177" t="s">
        <v>3377</v>
      </c>
      <c r="FG59" s="178" t="s">
        <v>3378</v>
      </c>
      <c r="FH59" s="177" t="s">
        <v>3369</v>
      </c>
      <c r="FI59" s="177" t="s">
        <v>3370</v>
      </c>
      <c r="FJ59" s="177" t="s">
        <v>3371</v>
      </c>
      <c r="FK59" s="177" t="s">
        <v>3372</v>
      </c>
      <c r="FL59" s="177" t="s">
        <v>3373</v>
      </c>
      <c r="FM59" s="177" t="s">
        <v>3374</v>
      </c>
      <c r="FN59" s="177" t="s">
        <v>3375</v>
      </c>
      <c r="FO59" s="177" t="s">
        <v>3376</v>
      </c>
      <c r="FP59" s="177" t="s">
        <v>3377</v>
      </c>
      <c r="FQ59" s="180" t="s">
        <v>3378</v>
      </c>
      <c r="FR59" s="170"/>
      <c r="FS59" s="181" t="s">
        <v>3368</v>
      </c>
      <c r="FT59" s="173"/>
    </row>
    <row r="60" spans="1:176" ht="20.25" hidden="1" customHeight="1" x14ac:dyDescent="0.2">
      <c r="A60" s="183"/>
      <c r="B60" s="174" t="s">
        <v>681</v>
      </c>
      <c r="C60" s="175" t="s">
        <v>31</v>
      </c>
      <c r="D60" s="176">
        <v>3</v>
      </c>
      <c r="E60" s="178">
        <f t="shared" ref="E60:M60" si="136">IFERROR(SUM(E58:E59), 0)</f>
        <v>0</v>
      </c>
      <c r="F60" s="178">
        <f t="shared" si="136"/>
        <v>0</v>
      </c>
      <c r="G60" s="178">
        <f t="shared" si="136"/>
        <v>0</v>
      </c>
      <c r="H60" s="178">
        <f t="shared" si="136"/>
        <v>0</v>
      </c>
      <c r="I60" s="178">
        <f t="shared" si="136"/>
        <v>0</v>
      </c>
      <c r="J60" s="178">
        <f t="shared" si="136"/>
        <v>0</v>
      </c>
      <c r="K60" s="178">
        <f t="shared" si="136"/>
        <v>0</v>
      </c>
      <c r="L60" s="178">
        <f t="shared" si="136"/>
        <v>0</v>
      </c>
      <c r="M60" s="178">
        <f t="shared" si="136"/>
        <v>0</v>
      </c>
      <c r="N60" s="178">
        <f t="shared" si="0"/>
        <v>0</v>
      </c>
      <c r="O60" s="178">
        <f t="shared" ref="O60:W60" si="137">IFERROR(SUM(O58:O59), 0)</f>
        <v>0</v>
      </c>
      <c r="P60" s="178">
        <f t="shared" si="137"/>
        <v>0</v>
      </c>
      <c r="Q60" s="178">
        <f t="shared" si="137"/>
        <v>0</v>
      </c>
      <c r="R60" s="178">
        <f t="shared" si="137"/>
        <v>0</v>
      </c>
      <c r="S60" s="178">
        <f t="shared" si="137"/>
        <v>0</v>
      </c>
      <c r="T60" s="178">
        <f t="shared" si="137"/>
        <v>0</v>
      </c>
      <c r="U60" s="178">
        <f t="shared" si="137"/>
        <v>0</v>
      </c>
      <c r="V60" s="178">
        <f t="shared" si="137"/>
        <v>0</v>
      </c>
      <c r="W60" s="178">
        <f t="shared" si="137"/>
        <v>0</v>
      </c>
      <c r="X60" s="178">
        <f t="shared" si="1"/>
        <v>0</v>
      </c>
      <c r="Y60" s="178">
        <f t="shared" ref="Y60:AG60" si="138">IFERROR(SUM(Y58:Y59), 0)</f>
        <v>0</v>
      </c>
      <c r="Z60" s="178">
        <f t="shared" si="138"/>
        <v>0</v>
      </c>
      <c r="AA60" s="178">
        <f t="shared" si="138"/>
        <v>0</v>
      </c>
      <c r="AB60" s="178">
        <f t="shared" si="138"/>
        <v>0</v>
      </c>
      <c r="AC60" s="178">
        <f t="shared" si="138"/>
        <v>0</v>
      </c>
      <c r="AD60" s="178">
        <f t="shared" si="138"/>
        <v>0</v>
      </c>
      <c r="AE60" s="178">
        <f t="shared" si="138"/>
        <v>0</v>
      </c>
      <c r="AF60" s="178">
        <f t="shared" si="138"/>
        <v>0</v>
      </c>
      <c r="AG60" s="178">
        <f t="shared" si="138"/>
        <v>0</v>
      </c>
      <c r="AH60" s="178">
        <f t="shared" si="2"/>
        <v>0</v>
      </c>
      <c r="AI60" s="178">
        <f t="shared" ref="AI60:AQ60" si="139">IFERROR(SUM(AI58:AI59), 0)</f>
        <v>0</v>
      </c>
      <c r="AJ60" s="178">
        <f t="shared" si="139"/>
        <v>0</v>
      </c>
      <c r="AK60" s="178">
        <f t="shared" si="139"/>
        <v>0</v>
      </c>
      <c r="AL60" s="178">
        <f t="shared" si="139"/>
        <v>0</v>
      </c>
      <c r="AM60" s="178">
        <f t="shared" si="139"/>
        <v>0</v>
      </c>
      <c r="AN60" s="178">
        <f t="shared" si="139"/>
        <v>0</v>
      </c>
      <c r="AO60" s="178">
        <f t="shared" si="139"/>
        <v>0</v>
      </c>
      <c r="AP60" s="178">
        <f t="shared" si="139"/>
        <v>0</v>
      </c>
      <c r="AQ60" s="178">
        <f t="shared" si="139"/>
        <v>0</v>
      </c>
      <c r="AR60" s="178">
        <f t="shared" si="3"/>
        <v>0</v>
      </c>
      <c r="AS60" s="178">
        <f t="shared" ref="AS60:BA60" si="140">IFERROR(SUM(AS58:AS59), 0)</f>
        <v>0</v>
      </c>
      <c r="AT60" s="178">
        <f t="shared" si="140"/>
        <v>0</v>
      </c>
      <c r="AU60" s="178">
        <f t="shared" si="140"/>
        <v>0</v>
      </c>
      <c r="AV60" s="178">
        <f t="shared" si="140"/>
        <v>0</v>
      </c>
      <c r="AW60" s="178">
        <f t="shared" si="140"/>
        <v>0</v>
      </c>
      <c r="AX60" s="178">
        <f t="shared" si="140"/>
        <v>0</v>
      </c>
      <c r="AY60" s="178">
        <f t="shared" si="140"/>
        <v>0</v>
      </c>
      <c r="AZ60" s="178">
        <f t="shared" si="140"/>
        <v>0</v>
      </c>
      <c r="BA60" s="178">
        <f t="shared" si="140"/>
        <v>0</v>
      </c>
      <c r="BB60" s="178">
        <f t="shared" si="4"/>
        <v>0</v>
      </c>
      <c r="BC60" s="178">
        <f t="shared" ref="BC60:BK60" si="141">IFERROR(SUM(BC58:BC59), 0)</f>
        <v>0</v>
      </c>
      <c r="BD60" s="178">
        <f t="shared" si="141"/>
        <v>0</v>
      </c>
      <c r="BE60" s="178">
        <f t="shared" si="141"/>
        <v>0</v>
      </c>
      <c r="BF60" s="178">
        <f t="shared" si="141"/>
        <v>0</v>
      </c>
      <c r="BG60" s="178">
        <f t="shared" si="141"/>
        <v>0</v>
      </c>
      <c r="BH60" s="178">
        <f t="shared" si="141"/>
        <v>0</v>
      </c>
      <c r="BI60" s="178">
        <f t="shared" si="141"/>
        <v>0</v>
      </c>
      <c r="BJ60" s="178">
        <f t="shared" si="141"/>
        <v>0</v>
      </c>
      <c r="BK60" s="178">
        <f t="shared" si="141"/>
        <v>0</v>
      </c>
      <c r="BL60" s="178">
        <f t="shared" si="5"/>
        <v>0</v>
      </c>
      <c r="BM60" s="178">
        <f t="shared" ref="BM60:BU60" si="142">IFERROR(SUM(BM58:BM59), 0)</f>
        <v>0</v>
      </c>
      <c r="BN60" s="178">
        <f t="shared" si="142"/>
        <v>0</v>
      </c>
      <c r="BO60" s="178">
        <f t="shared" si="142"/>
        <v>0</v>
      </c>
      <c r="BP60" s="178">
        <f t="shared" si="142"/>
        <v>0</v>
      </c>
      <c r="BQ60" s="178">
        <f t="shared" si="142"/>
        <v>0</v>
      </c>
      <c r="BR60" s="178">
        <f t="shared" si="142"/>
        <v>0</v>
      </c>
      <c r="BS60" s="178">
        <f t="shared" si="142"/>
        <v>0</v>
      </c>
      <c r="BT60" s="178">
        <f t="shared" si="142"/>
        <v>0</v>
      </c>
      <c r="BU60" s="178">
        <f t="shared" si="142"/>
        <v>0</v>
      </c>
      <c r="BV60" s="178">
        <f t="shared" si="6"/>
        <v>0</v>
      </c>
      <c r="BW60" s="178">
        <f t="shared" ref="BW60:CE60" si="143">IFERROR(SUM(BW58:BW59), 0)</f>
        <v>0</v>
      </c>
      <c r="BX60" s="178">
        <f t="shared" si="143"/>
        <v>0</v>
      </c>
      <c r="BY60" s="178">
        <f t="shared" si="143"/>
        <v>0</v>
      </c>
      <c r="BZ60" s="178">
        <f t="shared" si="143"/>
        <v>0</v>
      </c>
      <c r="CA60" s="178">
        <f t="shared" si="143"/>
        <v>0</v>
      </c>
      <c r="CB60" s="178">
        <f t="shared" si="143"/>
        <v>0</v>
      </c>
      <c r="CC60" s="178">
        <f t="shared" si="143"/>
        <v>0</v>
      </c>
      <c r="CD60" s="178">
        <f t="shared" si="143"/>
        <v>0</v>
      </c>
      <c r="CE60" s="182">
        <f t="shared" si="143"/>
        <v>0</v>
      </c>
      <c r="CF60" s="180">
        <f t="shared" si="7"/>
        <v>0</v>
      </c>
      <c r="CG60" s="170"/>
      <c r="CH60" s="181" t="s">
        <v>3379</v>
      </c>
      <c r="CI60" s="170"/>
      <c r="CJ60" s="181"/>
      <c r="CK60" s="172"/>
      <c r="CL60" s="44"/>
      <c r="CM60" s="174" t="s">
        <v>681</v>
      </c>
      <c r="CN60" s="175" t="s">
        <v>31</v>
      </c>
      <c r="CO60" s="176">
        <v>3</v>
      </c>
      <c r="CP60" s="178" t="s">
        <v>3380</v>
      </c>
      <c r="CQ60" s="178" t="s">
        <v>3381</v>
      </c>
      <c r="CR60" s="178" t="s">
        <v>3382</v>
      </c>
      <c r="CS60" s="178" t="s">
        <v>3383</v>
      </c>
      <c r="CT60" s="178" t="s">
        <v>3384</v>
      </c>
      <c r="CU60" s="178" t="s">
        <v>3385</v>
      </c>
      <c r="CV60" s="178" t="s">
        <v>3386</v>
      </c>
      <c r="CW60" s="178" t="s">
        <v>3387</v>
      </c>
      <c r="CX60" s="178" t="s">
        <v>3388</v>
      </c>
      <c r="CY60" s="178" t="s">
        <v>3389</v>
      </c>
      <c r="CZ60" s="178" t="s">
        <v>3380</v>
      </c>
      <c r="DA60" s="178" t="s">
        <v>3381</v>
      </c>
      <c r="DB60" s="178" t="s">
        <v>3382</v>
      </c>
      <c r="DC60" s="178" t="s">
        <v>3383</v>
      </c>
      <c r="DD60" s="178" t="s">
        <v>3384</v>
      </c>
      <c r="DE60" s="178" t="s">
        <v>3385</v>
      </c>
      <c r="DF60" s="178" t="s">
        <v>3386</v>
      </c>
      <c r="DG60" s="178" t="s">
        <v>3387</v>
      </c>
      <c r="DH60" s="178" t="s">
        <v>3388</v>
      </c>
      <c r="DI60" s="178" t="s">
        <v>3389</v>
      </c>
      <c r="DJ60" s="178" t="s">
        <v>3380</v>
      </c>
      <c r="DK60" s="178" t="s">
        <v>3381</v>
      </c>
      <c r="DL60" s="178" t="s">
        <v>3382</v>
      </c>
      <c r="DM60" s="178" t="s">
        <v>3383</v>
      </c>
      <c r="DN60" s="178" t="s">
        <v>3384</v>
      </c>
      <c r="DO60" s="178" t="s">
        <v>3385</v>
      </c>
      <c r="DP60" s="178" t="s">
        <v>3386</v>
      </c>
      <c r="DQ60" s="178" t="s">
        <v>3387</v>
      </c>
      <c r="DR60" s="178" t="s">
        <v>3388</v>
      </c>
      <c r="DS60" s="178" t="s">
        <v>3389</v>
      </c>
      <c r="DT60" s="178" t="s">
        <v>3380</v>
      </c>
      <c r="DU60" s="178" t="s">
        <v>3381</v>
      </c>
      <c r="DV60" s="178" t="s">
        <v>3382</v>
      </c>
      <c r="DW60" s="178" t="s">
        <v>3383</v>
      </c>
      <c r="DX60" s="178" t="s">
        <v>3384</v>
      </c>
      <c r="DY60" s="178" t="s">
        <v>3385</v>
      </c>
      <c r="DZ60" s="178" t="s">
        <v>3386</v>
      </c>
      <c r="EA60" s="178" t="s">
        <v>3387</v>
      </c>
      <c r="EB60" s="178" t="s">
        <v>3388</v>
      </c>
      <c r="EC60" s="178" t="s">
        <v>3389</v>
      </c>
      <c r="ED60" s="178" t="s">
        <v>3380</v>
      </c>
      <c r="EE60" s="178" t="s">
        <v>3381</v>
      </c>
      <c r="EF60" s="178" t="s">
        <v>3382</v>
      </c>
      <c r="EG60" s="178" t="s">
        <v>3383</v>
      </c>
      <c r="EH60" s="178" t="s">
        <v>3384</v>
      </c>
      <c r="EI60" s="178" t="s">
        <v>3385</v>
      </c>
      <c r="EJ60" s="178" t="s">
        <v>3386</v>
      </c>
      <c r="EK60" s="178" t="s">
        <v>3387</v>
      </c>
      <c r="EL60" s="178" t="s">
        <v>3388</v>
      </c>
      <c r="EM60" s="178" t="s">
        <v>3389</v>
      </c>
      <c r="EN60" s="178" t="s">
        <v>3380</v>
      </c>
      <c r="EO60" s="178" t="s">
        <v>3381</v>
      </c>
      <c r="EP60" s="178" t="s">
        <v>3382</v>
      </c>
      <c r="EQ60" s="178" t="s">
        <v>3383</v>
      </c>
      <c r="ER60" s="178" t="s">
        <v>3384</v>
      </c>
      <c r="ES60" s="178" t="s">
        <v>3385</v>
      </c>
      <c r="ET60" s="178" t="s">
        <v>3386</v>
      </c>
      <c r="EU60" s="178" t="s">
        <v>3387</v>
      </c>
      <c r="EV60" s="178" t="s">
        <v>3388</v>
      </c>
      <c r="EW60" s="178" t="s">
        <v>3389</v>
      </c>
      <c r="EX60" s="178" t="s">
        <v>3380</v>
      </c>
      <c r="EY60" s="178" t="s">
        <v>3381</v>
      </c>
      <c r="EZ60" s="178" t="s">
        <v>3382</v>
      </c>
      <c r="FA60" s="178" t="s">
        <v>3383</v>
      </c>
      <c r="FB60" s="178" t="s">
        <v>3384</v>
      </c>
      <c r="FC60" s="178" t="s">
        <v>3385</v>
      </c>
      <c r="FD60" s="178" t="s">
        <v>3386</v>
      </c>
      <c r="FE60" s="178" t="s">
        <v>3387</v>
      </c>
      <c r="FF60" s="178" t="s">
        <v>3388</v>
      </c>
      <c r="FG60" s="178" t="s">
        <v>3389</v>
      </c>
      <c r="FH60" s="178" t="s">
        <v>3380</v>
      </c>
      <c r="FI60" s="178" t="s">
        <v>3381</v>
      </c>
      <c r="FJ60" s="178" t="s">
        <v>3382</v>
      </c>
      <c r="FK60" s="178" t="s">
        <v>3383</v>
      </c>
      <c r="FL60" s="178" t="s">
        <v>3384</v>
      </c>
      <c r="FM60" s="178" t="s">
        <v>3385</v>
      </c>
      <c r="FN60" s="178" t="s">
        <v>3386</v>
      </c>
      <c r="FO60" s="178" t="s">
        <v>3387</v>
      </c>
      <c r="FP60" s="178" t="s">
        <v>3388</v>
      </c>
      <c r="FQ60" s="180" t="s">
        <v>3389</v>
      </c>
      <c r="FR60" s="170"/>
      <c r="FS60" s="181" t="s">
        <v>3379</v>
      </c>
      <c r="FT60" s="173"/>
    </row>
    <row r="61" spans="1:176" ht="20.25" hidden="1" customHeight="1" x14ac:dyDescent="0.2">
      <c r="A61" s="183"/>
      <c r="B61" s="174" t="s">
        <v>694</v>
      </c>
      <c r="C61" s="175" t="s">
        <v>31</v>
      </c>
      <c r="D61" s="176">
        <v>3</v>
      </c>
      <c r="E61" s="177"/>
      <c r="F61" s="177"/>
      <c r="G61" s="177"/>
      <c r="H61" s="177"/>
      <c r="I61" s="177"/>
      <c r="J61" s="177"/>
      <c r="K61" s="177"/>
      <c r="L61" s="177"/>
      <c r="M61" s="177"/>
      <c r="N61" s="178">
        <f t="shared" si="0"/>
        <v>0</v>
      </c>
      <c r="O61" s="177"/>
      <c r="P61" s="177"/>
      <c r="Q61" s="177"/>
      <c r="R61" s="177"/>
      <c r="S61" s="177"/>
      <c r="T61" s="177"/>
      <c r="U61" s="177"/>
      <c r="V61" s="177"/>
      <c r="W61" s="177"/>
      <c r="X61" s="178">
        <f t="shared" si="1"/>
        <v>0</v>
      </c>
      <c r="Y61" s="177"/>
      <c r="Z61" s="177"/>
      <c r="AA61" s="177"/>
      <c r="AB61" s="177"/>
      <c r="AC61" s="177"/>
      <c r="AD61" s="177"/>
      <c r="AE61" s="177"/>
      <c r="AF61" s="177"/>
      <c r="AG61" s="177"/>
      <c r="AH61" s="178">
        <f t="shared" si="2"/>
        <v>0</v>
      </c>
      <c r="AI61" s="177"/>
      <c r="AJ61" s="177"/>
      <c r="AK61" s="177"/>
      <c r="AL61" s="177"/>
      <c r="AM61" s="177"/>
      <c r="AN61" s="177"/>
      <c r="AO61" s="177"/>
      <c r="AP61" s="177"/>
      <c r="AQ61" s="177"/>
      <c r="AR61" s="178">
        <f t="shared" si="3"/>
        <v>0</v>
      </c>
      <c r="AS61" s="177"/>
      <c r="AT61" s="177"/>
      <c r="AU61" s="177"/>
      <c r="AV61" s="177"/>
      <c r="AW61" s="177"/>
      <c r="AX61" s="177"/>
      <c r="AY61" s="177"/>
      <c r="AZ61" s="177"/>
      <c r="BA61" s="177"/>
      <c r="BB61" s="178">
        <f t="shared" si="4"/>
        <v>0</v>
      </c>
      <c r="BC61" s="177"/>
      <c r="BD61" s="177"/>
      <c r="BE61" s="177"/>
      <c r="BF61" s="177"/>
      <c r="BG61" s="177"/>
      <c r="BH61" s="177"/>
      <c r="BI61" s="177"/>
      <c r="BJ61" s="177"/>
      <c r="BK61" s="177"/>
      <c r="BL61" s="178">
        <f t="shared" si="5"/>
        <v>0</v>
      </c>
      <c r="BM61" s="177"/>
      <c r="BN61" s="177"/>
      <c r="BO61" s="177"/>
      <c r="BP61" s="177"/>
      <c r="BQ61" s="177"/>
      <c r="BR61" s="177"/>
      <c r="BS61" s="177"/>
      <c r="BT61" s="177"/>
      <c r="BU61" s="177"/>
      <c r="BV61" s="178">
        <f t="shared" si="6"/>
        <v>0</v>
      </c>
      <c r="BW61" s="177"/>
      <c r="BX61" s="177"/>
      <c r="BY61" s="177"/>
      <c r="BZ61" s="177"/>
      <c r="CA61" s="177"/>
      <c r="CB61" s="177"/>
      <c r="CC61" s="177"/>
      <c r="CD61" s="177"/>
      <c r="CE61" s="179"/>
      <c r="CF61" s="180">
        <f t="shared" si="7"/>
        <v>0</v>
      </c>
      <c r="CG61" s="170"/>
      <c r="CH61" s="181" t="s">
        <v>3390</v>
      </c>
      <c r="CI61" s="170"/>
      <c r="CJ61" s="181"/>
      <c r="CK61" s="172"/>
      <c r="CL61" s="44"/>
      <c r="CM61" s="174" t="s">
        <v>694</v>
      </c>
      <c r="CN61" s="175" t="s">
        <v>31</v>
      </c>
      <c r="CO61" s="176">
        <v>3</v>
      </c>
      <c r="CP61" s="177" t="s">
        <v>3391</v>
      </c>
      <c r="CQ61" s="177" t="s">
        <v>3392</v>
      </c>
      <c r="CR61" s="177" t="s">
        <v>3393</v>
      </c>
      <c r="CS61" s="177" t="s">
        <v>3394</v>
      </c>
      <c r="CT61" s="177" t="s">
        <v>3395</v>
      </c>
      <c r="CU61" s="177" t="s">
        <v>3396</v>
      </c>
      <c r="CV61" s="177" t="s">
        <v>3397</v>
      </c>
      <c r="CW61" s="177" t="s">
        <v>3398</v>
      </c>
      <c r="CX61" s="177" t="s">
        <v>3399</v>
      </c>
      <c r="CY61" s="178" t="s">
        <v>3400</v>
      </c>
      <c r="CZ61" s="177" t="s">
        <v>3391</v>
      </c>
      <c r="DA61" s="177" t="s">
        <v>3392</v>
      </c>
      <c r="DB61" s="177" t="s">
        <v>3393</v>
      </c>
      <c r="DC61" s="177" t="s">
        <v>3394</v>
      </c>
      <c r="DD61" s="177" t="s">
        <v>3395</v>
      </c>
      <c r="DE61" s="177" t="s">
        <v>3396</v>
      </c>
      <c r="DF61" s="177" t="s">
        <v>3397</v>
      </c>
      <c r="DG61" s="177" t="s">
        <v>3398</v>
      </c>
      <c r="DH61" s="177" t="s">
        <v>3399</v>
      </c>
      <c r="DI61" s="178" t="s">
        <v>3400</v>
      </c>
      <c r="DJ61" s="177" t="s">
        <v>3391</v>
      </c>
      <c r="DK61" s="177" t="s">
        <v>3392</v>
      </c>
      <c r="DL61" s="177" t="s">
        <v>3393</v>
      </c>
      <c r="DM61" s="177" t="s">
        <v>3394</v>
      </c>
      <c r="DN61" s="177" t="s">
        <v>3395</v>
      </c>
      <c r="DO61" s="177" t="s">
        <v>3396</v>
      </c>
      <c r="DP61" s="177" t="s">
        <v>3397</v>
      </c>
      <c r="DQ61" s="177" t="s">
        <v>3398</v>
      </c>
      <c r="DR61" s="177" t="s">
        <v>3399</v>
      </c>
      <c r="DS61" s="178" t="s">
        <v>3400</v>
      </c>
      <c r="DT61" s="177" t="s">
        <v>3391</v>
      </c>
      <c r="DU61" s="177" t="s">
        <v>3392</v>
      </c>
      <c r="DV61" s="177" t="s">
        <v>3393</v>
      </c>
      <c r="DW61" s="177" t="s">
        <v>3394</v>
      </c>
      <c r="DX61" s="177" t="s">
        <v>3395</v>
      </c>
      <c r="DY61" s="177" t="s">
        <v>3396</v>
      </c>
      <c r="DZ61" s="177" t="s">
        <v>3397</v>
      </c>
      <c r="EA61" s="177" t="s">
        <v>3398</v>
      </c>
      <c r="EB61" s="177" t="s">
        <v>3399</v>
      </c>
      <c r="EC61" s="178" t="s">
        <v>3400</v>
      </c>
      <c r="ED61" s="177" t="s">
        <v>3391</v>
      </c>
      <c r="EE61" s="177" t="s">
        <v>3392</v>
      </c>
      <c r="EF61" s="177" t="s">
        <v>3393</v>
      </c>
      <c r="EG61" s="177" t="s">
        <v>3394</v>
      </c>
      <c r="EH61" s="177" t="s">
        <v>3395</v>
      </c>
      <c r="EI61" s="177" t="s">
        <v>3396</v>
      </c>
      <c r="EJ61" s="177" t="s">
        <v>3397</v>
      </c>
      <c r="EK61" s="177" t="s">
        <v>3398</v>
      </c>
      <c r="EL61" s="177" t="s">
        <v>3399</v>
      </c>
      <c r="EM61" s="178" t="s">
        <v>3400</v>
      </c>
      <c r="EN61" s="177" t="s">
        <v>3391</v>
      </c>
      <c r="EO61" s="177" t="s">
        <v>3392</v>
      </c>
      <c r="EP61" s="177" t="s">
        <v>3393</v>
      </c>
      <c r="EQ61" s="177" t="s">
        <v>3394</v>
      </c>
      <c r="ER61" s="177" t="s">
        <v>3395</v>
      </c>
      <c r="ES61" s="177" t="s">
        <v>3396</v>
      </c>
      <c r="ET61" s="177" t="s">
        <v>3397</v>
      </c>
      <c r="EU61" s="177" t="s">
        <v>3398</v>
      </c>
      <c r="EV61" s="177" t="s">
        <v>3399</v>
      </c>
      <c r="EW61" s="178" t="s">
        <v>3400</v>
      </c>
      <c r="EX61" s="177" t="s">
        <v>3391</v>
      </c>
      <c r="EY61" s="177" t="s">
        <v>3392</v>
      </c>
      <c r="EZ61" s="177" t="s">
        <v>3393</v>
      </c>
      <c r="FA61" s="177" t="s">
        <v>3394</v>
      </c>
      <c r="FB61" s="177" t="s">
        <v>3395</v>
      </c>
      <c r="FC61" s="177" t="s">
        <v>3396</v>
      </c>
      <c r="FD61" s="177" t="s">
        <v>3397</v>
      </c>
      <c r="FE61" s="177" t="s">
        <v>3398</v>
      </c>
      <c r="FF61" s="177" t="s">
        <v>3399</v>
      </c>
      <c r="FG61" s="178" t="s">
        <v>3400</v>
      </c>
      <c r="FH61" s="177" t="s">
        <v>3391</v>
      </c>
      <c r="FI61" s="177" t="s">
        <v>3392</v>
      </c>
      <c r="FJ61" s="177" t="s">
        <v>3393</v>
      </c>
      <c r="FK61" s="177" t="s">
        <v>3394</v>
      </c>
      <c r="FL61" s="177" t="s">
        <v>3395</v>
      </c>
      <c r="FM61" s="177" t="s">
        <v>3396</v>
      </c>
      <c r="FN61" s="177" t="s">
        <v>3397</v>
      </c>
      <c r="FO61" s="177" t="s">
        <v>3398</v>
      </c>
      <c r="FP61" s="177" t="s">
        <v>3399</v>
      </c>
      <c r="FQ61" s="180" t="s">
        <v>3400</v>
      </c>
      <c r="FR61" s="170"/>
      <c r="FS61" s="181" t="s">
        <v>3390</v>
      </c>
      <c r="FT61" s="173"/>
    </row>
    <row r="62" spans="1:176" ht="20.25" hidden="1" customHeight="1" x14ac:dyDescent="0.2">
      <c r="A62" s="183"/>
      <c r="B62" s="174" t="s">
        <v>707</v>
      </c>
      <c r="C62" s="175" t="s">
        <v>31</v>
      </c>
      <c r="D62" s="176">
        <v>3</v>
      </c>
      <c r="E62" s="177"/>
      <c r="F62" s="177"/>
      <c r="G62" s="177"/>
      <c r="H62" s="177"/>
      <c r="I62" s="177"/>
      <c r="J62" s="177"/>
      <c r="K62" s="177"/>
      <c r="L62" s="177"/>
      <c r="M62" s="177"/>
      <c r="N62" s="178">
        <f t="shared" si="0"/>
        <v>0</v>
      </c>
      <c r="O62" s="177"/>
      <c r="P62" s="177"/>
      <c r="Q62" s="177"/>
      <c r="R62" s="177"/>
      <c r="S62" s="177"/>
      <c r="T62" s="177"/>
      <c r="U62" s="177"/>
      <c r="V62" s="177"/>
      <c r="W62" s="177"/>
      <c r="X62" s="178">
        <f t="shared" si="1"/>
        <v>0</v>
      </c>
      <c r="Y62" s="177"/>
      <c r="Z62" s="177"/>
      <c r="AA62" s="177"/>
      <c r="AB62" s="177"/>
      <c r="AC62" s="177"/>
      <c r="AD62" s="177"/>
      <c r="AE62" s="177"/>
      <c r="AF62" s="177"/>
      <c r="AG62" s="177"/>
      <c r="AH62" s="178">
        <f t="shared" si="2"/>
        <v>0</v>
      </c>
      <c r="AI62" s="177"/>
      <c r="AJ62" s="177"/>
      <c r="AK62" s="177"/>
      <c r="AL62" s="177"/>
      <c r="AM62" s="177"/>
      <c r="AN62" s="177"/>
      <c r="AO62" s="177"/>
      <c r="AP62" s="177"/>
      <c r="AQ62" s="177"/>
      <c r="AR62" s="178">
        <f t="shared" si="3"/>
        <v>0</v>
      </c>
      <c r="AS62" s="177"/>
      <c r="AT62" s="177"/>
      <c r="AU62" s="177"/>
      <c r="AV62" s="177"/>
      <c r="AW62" s="177"/>
      <c r="AX62" s="177"/>
      <c r="AY62" s="177"/>
      <c r="AZ62" s="177"/>
      <c r="BA62" s="177"/>
      <c r="BB62" s="178">
        <f t="shared" si="4"/>
        <v>0</v>
      </c>
      <c r="BC62" s="177"/>
      <c r="BD62" s="177"/>
      <c r="BE62" s="177"/>
      <c r="BF62" s="177"/>
      <c r="BG62" s="177"/>
      <c r="BH62" s="177"/>
      <c r="BI62" s="177"/>
      <c r="BJ62" s="177"/>
      <c r="BK62" s="177"/>
      <c r="BL62" s="178">
        <f t="shared" si="5"/>
        <v>0</v>
      </c>
      <c r="BM62" s="177"/>
      <c r="BN62" s="177"/>
      <c r="BO62" s="177"/>
      <c r="BP62" s="177"/>
      <c r="BQ62" s="177"/>
      <c r="BR62" s="177"/>
      <c r="BS62" s="177"/>
      <c r="BT62" s="177"/>
      <c r="BU62" s="177"/>
      <c r="BV62" s="178">
        <f t="shared" si="6"/>
        <v>0</v>
      </c>
      <c r="BW62" s="177"/>
      <c r="BX62" s="177"/>
      <c r="BY62" s="177"/>
      <c r="BZ62" s="177"/>
      <c r="CA62" s="177"/>
      <c r="CB62" s="177"/>
      <c r="CC62" s="177"/>
      <c r="CD62" s="177"/>
      <c r="CE62" s="179"/>
      <c r="CF62" s="180">
        <f t="shared" si="7"/>
        <v>0</v>
      </c>
      <c r="CG62" s="170"/>
      <c r="CH62" s="181" t="s">
        <v>3401</v>
      </c>
      <c r="CI62" s="170"/>
      <c r="CJ62" s="181"/>
      <c r="CK62" s="172"/>
      <c r="CL62" s="44"/>
      <c r="CM62" s="174" t="s">
        <v>707</v>
      </c>
      <c r="CN62" s="175" t="s">
        <v>31</v>
      </c>
      <c r="CO62" s="176">
        <v>3</v>
      </c>
      <c r="CP62" s="177" t="s">
        <v>3402</v>
      </c>
      <c r="CQ62" s="177" t="s">
        <v>3403</v>
      </c>
      <c r="CR62" s="177" t="s">
        <v>3404</v>
      </c>
      <c r="CS62" s="177" t="s">
        <v>3405</v>
      </c>
      <c r="CT62" s="177" t="s">
        <v>3406</v>
      </c>
      <c r="CU62" s="177" t="s">
        <v>3407</v>
      </c>
      <c r="CV62" s="177" t="s">
        <v>3408</v>
      </c>
      <c r="CW62" s="177" t="s">
        <v>3409</v>
      </c>
      <c r="CX62" s="177" t="s">
        <v>3410</v>
      </c>
      <c r="CY62" s="178" t="s">
        <v>3411</v>
      </c>
      <c r="CZ62" s="177" t="s">
        <v>3402</v>
      </c>
      <c r="DA62" s="177" t="s">
        <v>3403</v>
      </c>
      <c r="DB62" s="177" t="s">
        <v>3404</v>
      </c>
      <c r="DC62" s="177" t="s">
        <v>3405</v>
      </c>
      <c r="DD62" s="177" t="s">
        <v>3406</v>
      </c>
      <c r="DE62" s="177" t="s">
        <v>3407</v>
      </c>
      <c r="DF62" s="177" t="s">
        <v>3408</v>
      </c>
      <c r="DG62" s="177" t="s">
        <v>3409</v>
      </c>
      <c r="DH62" s="177" t="s">
        <v>3410</v>
      </c>
      <c r="DI62" s="178" t="s">
        <v>3411</v>
      </c>
      <c r="DJ62" s="177" t="s">
        <v>3402</v>
      </c>
      <c r="DK62" s="177" t="s">
        <v>3403</v>
      </c>
      <c r="DL62" s="177" t="s">
        <v>3404</v>
      </c>
      <c r="DM62" s="177" t="s">
        <v>3405</v>
      </c>
      <c r="DN62" s="177" t="s">
        <v>3406</v>
      </c>
      <c r="DO62" s="177" t="s">
        <v>3407</v>
      </c>
      <c r="DP62" s="177" t="s">
        <v>3408</v>
      </c>
      <c r="DQ62" s="177" t="s">
        <v>3409</v>
      </c>
      <c r="DR62" s="177" t="s">
        <v>3410</v>
      </c>
      <c r="DS62" s="178" t="s">
        <v>3411</v>
      </c>
      <c r="DT62" s="177" t="s">
        <v>3402</v>
      </c>
      <c r="DU62" s="177" t="s">
        <v>3403</v>
      </c>
      <c r="DV62" s="177" t="s">
        <v>3404</v>
      </c>
      <c r="DW62" s="177" t="s">
        <v>3405</v>
      </c>
      <c r="DX62" s="177" t="s">
        <v>3406</v>
      </c>
      <c r="DY62" s="177" t="s">
        <v>3407</v>
      </c>
      <c r="DZ62" s="177" t="s">
        <v>3408</v>
      </c>
      <c r="EA62" s="177" t="s">
        <v>3409</v>
      </c>
      <c r="EB62" s="177" t="s">
        <v>3410</v>
      </c>
      <c r="EC62" s="178" t="s">
        <v>3411</v>
      </c>
      <c r="ED62" s="177" t="s">
        <v>3402</v>
      </c>
      <c r="EE62" s="177" t="s">
        <v>3403</v>
      </c>
      <c r="EF62" s="177" t="s">
        <v>3404</v>
      </c>
      <c r="EG62" s="177" t="s">
        <v>3405</v>
      </c>
      <c r="EH62" s="177" t="s">
        <v>3406</v>
      </c>
      <c r="EI62" s="177" t="s">
        <v>3407</v>
      </c>
      <c r="EJ62" s="177" t="s">
        <v>3408</v>
      </c>
      <c r="EK62" s="177" t="s">
        <v>3409</v>
      </c>
      <c r="EL62" s="177" t="s">
        <v>3410</v>
      </c>
      <c r="EM62" s="178" t="s">
        <v>3411</v>
      </c>
      <c r="EN62" s="177" t="s">
        <v>3402</v>
      </c>
      <c r="EO62" s="177" t="s">
        <v>3403</v>
      </c>
      <c r="EP62" s="177" t="s">
        <v>3404</v>
      </c>
      <c r="EQ62" s="177" t="s">
        <v>3405</v>
      </c>
      <c r="ER62" s="177" t="s">
        <v>3406</v>
      </c>
      <c r="ES62" s="177" t="s">
        <v>3407</v>
      </c>
      <c r="ET62" s="177" t="s">
        <v>3408</v>
      </c>
      <c r="EU62" s="177" t="s">
        <v>3409</v>
      </c>
      <c r="EV62" s="177" t="s">
        <v>3410</v>
      </c>
      <c r="EW62" s="178" t="s">
        <v>3411</v>
      </c>
      <c r="EX62" s="177" t="s">
        <v>3402</v>
      </c>
      <c r="EY62" s="177" t="s">
        <v>3403</v>
      </c>
      <c r="EZ62" s="177" t="s">
        <v>3404</v>
      </c>
      <c r="FA62" s="177" t="s">
        <v>3405</v>
      </c>
      <c r="FB62" s="177" t="s">
        <v>3406</v>
      </c>
      <c r="FC62" s="177" t="s">
        <v>3407</v>
      </c>
      <c r="FD62" s="177" t="s">
        <v>3408</v>
      </c>
      <c r="FE62" s="177" t="s">
        <v>3409</v>
      </c>
      <c r="FF62" s="177" t="s">
        <v>3410</v>
      </c>
      <c r="FG62" s="178" t="s">
        <v>3411</v>
      </c>
      <c r="FH62" s="177" t="s">
        <v>3402</v>
      </c>
      <c r="FI62" s="177" t="s">
        <v>3403</v>
      </c>
      <c r="FJ62" s="177" t="s">
        <v>3404</v>
      </c>
      <c r="FK62" s="177" t="s">
        <v>3405</v>
      </c>
      <c r="FL62" s="177" t="s">
        <v>3406</v>
      </c>
      <c r="FM62" s="177" t="s">
        <v>3407</v>
      </c>
      <c r="FN62" s="177" t="s">
        <v>3408</v>
      </c>
      <c r="FO62" s="177" t="s">
        <v>3409</v>
      </c>
      <c r="FP62" s="177" t="s">
        <v>3410</v>
      </c>
      <c r="FQ62" s="180" t="s">
        <v>3411</v>
      </c>
      <c r="FR62" s="170"/>
      <c r="FS62" s="181" t="s">
        <v>3401</v>
      </c>
      <c r="FT62" s="173"/>
    </row>
    <row r="63" spans="1:176" ht="20.25" hidden="1" customHeight="1" x14ac:dyDescent="0.2">
      <c r="A63" s="183"/>
      <c r="B63" s="174" t="s">
        <v>720</v>
      </c>
      <c r="C63" s="175" t="s">
        <v>31</v>
      </c>
      <c r="D63" s="176">
        <v>3</v>
      </c>
      <c r="E63" s="178">
        <f t="shared" ref="E63:M63" si="144">IFERROR(SUM(E61:E62), 0)</f>
        <v>0</v>
      </c>
      <c r="F63" s="178">
        <f t="shared" si="144"/>
        <v>0</v>
      </c>
      <c r="G63" s="178">
        <f t="shared" si="144"/>
        <v>0</v>
      </c>
      <c r="H63" s="178">
        <f t="shared" si="144"/>
        <v>0</v>
      </c>
      <c r="I63" s="178">
        <f t="shared" si="144"/>
        <v>0</v>
      </c>
      <c r="J63" s="178">
        <f t="shared" si="144"/>
        <v>0</v>
      </c>
      <c r="K63" s="178">
        <f t="shared" si="144"/>
        <v>0</v>
      </c>
      <c r="L63" s="178">
        <f t="shared" si="144"/>
        <v>0</v>
      </c>
      <c r="M63" s="178">
        <f t="shared" si="144"/>
        <v>0</v>
      </c>
      <c r="N63" s="178">
        <f t="shared" si="0"/>
        <v>0</v>
      </c>
      <c r="O63" s="178">
        <f t="shared" ref="O63:W63" si="145">IFERROR(SUM(O61:O62), 0)</f>
        <v>0</v>
      </c>
      <c r="P63" s="178">
        <f t="shared" si="145"/>
        <v>0</v>
      </c>
      <c r="Q63" s="178">
        <f t="shared" si="145"/>
        <v>0</v>
      </c>
      <c r="R63" s="178">
        <f t="shared" si="145"/>
        <v>0</v>
      </c>
      <c r="S63" s="178">
        <f t="shared" si="145"/>
        <v>0</v>
      </c>
      <c r="T63" s="178">
        <f t="shared" si="145"/>
        <v>0</v>
      </c>
      <c r="U63" s="178">
        <f t="shared" si="145"/>
        <v>0</v>
      </c>
      <c r="V63" s="178">
        <f t="shared" si="145"/>
        <v>0</v>
      </c>
      <c r="W63" s="178">
        <f t="shared" si="145"/>
        <v>0</v>
      </c>
      <c r="X63" s="178">
        <f t="shared" si="1"/>
        <v>0</v>
      </c>
      <c r="Y63" s="178">
        <f t="shared" ref="Y63:AG63" si="146">IFERROR(SUM(Y61:Y62), 0)</f>
        <v>0</v>
      </c>
      <c r="Z63" s="178">
        <f t="shared" si="146"/>
        <v>0</v>
      </c>
      <c r="AA63" s="178">
        <f t="shared" si="146"/>
        <v>0</v>
      </c>
      <c r="AB63" s="178">
        <f t="shared" si="146"/>
        <v>0</v>
      </c>
      <c r="AC63" s="178">
        <f t="shared" si="146"/>
        <v>0</v>
      </c>
      <c r="AD63" s="178">
        <f t="shared" si="146"/>
        <v>0</v>
      </c>
      <c r="AE63" s="178">
        <f t="shared" si="146"/>
        <v>0</v>
      </c>
      <c r="AF63" s="178">
        <f t="shared" si="146"/>
        <v>0</v>
      </c>
      <c r="AG63" s="178">
        <f t="shared" si="146"/>
        <v>0</v>
      </c>
      <c r="AH63" s="178">
        <f t="shared" si="2"/>
        <v>0</v>
      </c>
      <c r="AI63" s="178">
        <f t="shared" ref="AI63:AQ63" si="147">IFERROR(SUM(AI61:AI62), 0)</f>
        <v>0</v>
      </c>
      <c r="AJ63" s="178">
        <f t="shared" si="147"/>
        <v>0</v>
      </c>
      <c r="AK63" s="178">
        <f t="shared" si="147"/>
        <v>0</v>
      </c>
      <c r="AL63" s="178">
        <f t="shared" si="147"/>
        <v>0</v>
      </c>
      <c r="AM63" s="178">
        <f t="shared" si="147"/>
        <v>0</v>
      </c>
      <c r="AN63" s="178">
        <f t="shared" si="147"/>
        <v>0</v>
      </c>
      <c r="AO63" s="178">
        <f t="shared" si="147"/>
        <v>0</v>
      </c>
      <c r="AP63" s="178">
        <f t="shared" si="147"/>
        <v>0</v>
      </c>
      <c r="AQ63" s="178">
        <f t="shared" si="147"/>
        <v>0</v>
      </c>
      <c r="AR63" s="178">
        <f t="shared" si="3"/>
        <v>0</v>
      </c>
      <c r="AS63" s="178">
        <f t="shared" ref="AS63:BA63" si="148">IFERROR(SUM(AS61:AS62), 0)</f>
        <v>0</v>
      </c>
      <c r="AT63" s="178">
        <f t="shared" si="148"/>
        <v>0</v>
      </c>
      <c r="AU63" s="178">
        <f t="shared" si="148"/>
        <v>0</v>
      </c>
      <c r="AV63" s="178">
        <f t="shared" si="148"/>
        <v>0</v>
      </c>
      <c r="AW63" s="178">
        <f t="shared" si="148"/>
        <v>0</v>
      </c>
      <c r="AX63" s="178">
        <f t="shared" si="148"/>
        <v>0</v>
      </c>
      <c r="AY63" s="178">
        <f t="shared" si="148"/>
        <v>0</v>
      </c>
      <c r="AZ63" s="178">
        <f t="shared" si="148"/>
        <v>0</v>
      </c>
      <c r="BA63" s="178">
        <f t="shared" si="148"/>
        <v>0</v>
      </c>
      <c r="BB63" s="178">
        <f t="shared" si="4"/>
        <v>0</v>
      </c>
      <c r="BC63" s="178">
        <f t="shared" ref="BC63:BK63" si="149">IFERROR(SUM(BC61:BC62), 0)</f>
        <v>0</v>
      </c>
      <c r="BD63" s="178">
        <f t="shared" si="149"/>
        <v>0</v>
      </c>
      <c r="BE63" s="178">
        <f t="shared" si="149"/>
        <v>0</v>
      </c>
      <c r="BF63" s="178">
        <f t="shared" si="149"/>
        <v>0</v>
      </c>
      <c r="BG63" s="178">
        <f t="shared" si="149"/>
        <v>0</v>
      </c>
      <c r="BH63" s="178">
        <f t="shared" si="149"/>
        <v>0</v>
      </c>
      <c r="BI63" s="178">
        <f t="shared" si="149"/>
        <v>0</v>
      </c>
      <c r="BJ63" s="178">
        <f t="shared" si="149"/>
        <v>0</v>
      </c>
      <c r="BK63" s="178">
        <f t="shared" si="149"/>
        <v>0</v>
      </c>
      <c r="BL63" s="178">
        <f t="shared" si="5"/>
        <v>0</v>
      </c>
      <c r="BM63" s="178">
        <f t="shared" ref="BM63:BU63" si="150">IFERROR(SUM(BM61:BM62), 0)</f>
        <v>0</v>
      </c>
      <c r="BN63" s="178">
        <f t="shared" si="150"/>
        <v>0</v>
      </c>
      <c r="BO63" s="178">
        <f t="shared" si="150"/>
        <v>0</v>
      </c>
      <c r="BP63" s="178">
        <f t="shared" si="150"/>
        <v>0</v>
      </c>
      <c r="BQ63" s="178">
        <f t="shared" si="150"/>
        <v>0</v>
      </c>
      <c r="BR63" s="178">
        <f t="shared" si="150"/>
        <v>0</v>
      </c>
      <c r="BS63" s="178">
        <f t="shared" si="150"/>
        <v>0</v>
      </c>
      <c r="BT63" s="178">
        <f t="shared" si="150"/>
        <v>0</v>
      </c>
      <c r="BU63" s="178">
        <f t="shared" si="150"/>
        <v>0</v>
      </c>
      <c r="BV63" s="178">
        <f t="shared" si="6"/>
        <v>0</v>
      </c>
      <c r="BW63" s="178">
        <f t="shared" ref="BW63:CE63" si="151">IFERROR(SUM(BW61:BW62), 0)</f>
        <v>0</v>
      </c>
      <c r="BX63" s="178">
        <f t="shared" si="151"/>
        <v>0</v>
      </c>
      <c r="BY63" s="178">
        <f t="shared" si="151"/>
        <v>0</v>
      </c>
      <c r="BZ63" s="178">
        <f t="shared" si="151"/>
        <v>0</v>
      </c>
      <c r="CA63" s="178">
        <f t="shared" si="151"/>
        <v>0</v>
      </c>
      <c r="CB63" s="178">
        <f t="shared" si="151"/>
        <v>0</v>
      </c>
      <c r="CC63" s="178">
        <f t="shared" si="151"/>
        <v>0</v>
      </c>
      <c r="CD63" s="178">
        <f t="shared" si="151"/>
        <v>0</v>
      </c>
      <c r="CE63" s="182">
        <f t="shared" si="151"/>
        <v>0</v>
      </c>
      <c r="CF63" s="180">
        <f t="shared" si="7"/>
        <v>0</v>
      </c>
      <c r="CG63" s="170"/>
      <c r="CH63" s="181" t="s">
        <v>3412</v>
      </c>
      <c r="CI63" s="170"/>
      <c r="CJ63" s="181"/>
      <c r="CK63" s="172"/>
      <c r="CL63" s="44"/>
      <c r="CM63" s="174" t="s">
        <v>720</v>
      </c>
      <c r="CN63" s="175" t="s">
        <v>31</v>
      </c>
      <c r="CO63" s="176">
        <v>3</v>
      </c>
      <c r="CP63" s="178" t="s">
        <v>3413</v>
      </c>
      <c r="CQ63" s="178" t="s">
        <v>3414</v>
      </c>
      <c r="CR63" s="178" t="s">
        <v>3415</v>
      </c>
      <c r="CS63" s="178" t="s">
        <v>3416</v>
      </c>
      <c r="CT63" s="178" t="s">
        <v>3417</v>
      </c>
      <c r="CU63" s="178" t="s">
        <v>3418</v>
      </c>
      <c r="CV63" s="178" t="s">
        <v>3419</v>
      </c>
      <c r="CW63" s="178" t="s">
        <v>3420</v>
      </c>
      <c r="CX63" s="178" t="s">
        <v>3421</v>
      </c>
      <c r="CY63" s="178" t="s">
        <v>3422</v>
      </c>
      <c r="CZ63" s="178" t="s">
        <v>3413</v>
      </c>
      <c r="DA63" s="178" t="s">
        <v>3414</v>
      </c>
      <c r="DB63" s="178" t="s">
        <v>3415</v>
      </c>
      <c r="DC63" s="178" t="s">
        <v>3416</v>
      </c>
      <c r="DD63" s="178" t="s">
        <v>3417</v>
      </c>
      <c r="DE63" s="178" t="s">
        <v>3418</v>
      </c>
      <c r="DF63" s="178" t="s">
        <v>3419</v>
      </c>
      <c r="DG63" s="178" t="s">
        <v>3420</v>
      </c>
      <c r="DH63" s="178" t="s">
        <v>3421</v>
      </c>
      <c r="DI63" s="178" t="s">
        <v>3422</v>
      </c>
      <c r="DJ63" s="178" t="s">
        <v>3413</v>
      </c>
      <c r="DK63" s="178" t="s">
        <v>3414</v>
      </c>
      <c r="DL63" s="178" t="s">
        <v>3415</v>
      </c>
      <c r="DM63" s="178" t="s">
        <v>3416</v>
      </c>
      <c r="DN63" s="178" t="s">
        <v>3417</v>
      </c>
      <c r="DO63" s="178" t="s">
        <v>3418</v>
      </c>
      <c r="DP63" s="178" t="s">
        <v>3419</v>
      </c>
      <c r="DQ63" s="178" t="s">
        <v>3420</v>
      </c>
      <c r="DR63" s="178" t="s">
        <v>3421</v>
      </c>
      <c r="DS63" s="178" t="s">
        <v>3422</v>
      </c>
      <c r="DT63" s="178" t="s">
        <v>3413</v>
      </c>
      <c r="DU63" s="178" t="s">
        <v>3414</v>
      </c>
      <c r="DV63" s="178" t="s">
        <v>3415</v>
      </c>
      <c r="DW63" s="178" t="s">
        <v>3416</v>
      </c>
      <c r="DX63" s="178" t="s">
        <v>3417</v>
      </c>
      <c r="DY63" s="178" t="s">
        <v>3418</v>
      </c>
      <c r="DZ63" s="178" t="s">
        <v>3419</v>
      </c>
      <c r="EA63" s="178" t="s">
        <v>3420</v>
      </c>
      <c r="EB63" s="178" t="s">
        <v>3421</v>
      </c>
      <c r="EC63" s="178" t="s">
        <v>3422</v>
      </c>
      <c r="ED63" s="178" t="s">
        <v>3413</v>
      </c>
      <c r="EE63" s="178" t="s">
        <v>3414</v>
      </c>
      <c r="EF63" s="178" t="s">
        <v>3415</v>
      </c>
      <c r="EG63" s="178" t="s">
        <v>3416</v>
      </c>
      <c r="EH63" s="178" t="s">
        <v>3417</v>
      </c>
      <c r="EI63" s="178" t="s">
        <v>3418</v>
      </c>
      <c r="EJ63" s="178" t="s">
        <v>3419</v>
      </c>
      <c r="EK63" s="178" t="s">
        <v>3420</v>
      </c>
      <c r="EL63" s="178" t="s">
        <v>3421</v>
      </c>
      <c r="EM63" s="178" t="s">
        <v>3422</v>
      </c>
      <c r="EN63" s="178" t="s">
        <v>3413</v>
      </c>
      <c r="EO63" s="178" t="s">
        <v>3414</v>
      </c>
      <c r="EP63" s="178" t="s">
        <v>3415</v>
      </c>
      <c r="EQ63" s="178" t="s">
        <v>3416</v>
      </c>
      <c r="ER63" s="178" t="s">
        <v>3417</v>
      </c>
      <c r="ES63" s="178" t="s">
        <v>3418</v>
      </c>
      <c r="ET63" s="178" t="s">
        <v>3419</v>
      </c>
      <c r="EU63" s="178" t="s">
        <v>3420</v>
      </c>
      <c r="EV63" s="178" t="s">
        <v>3421</v>
      </c>
      <c r="EW63" s="178" t="s">
        <v>3422</v>
      </c>
      <c r="EX63" s="178" t="s">
        <v>3413</v>
      </c>
      <c r="EY63" s="178" t="s">
        <v>3414</v>
      </c>
      <c r="EZ63" s="178" t="s">
        <v>3415</v>
      </c>
      <c r="FA63" s="178" t="s">
        <v>3416</v>
      </c>
      <c r="FB63" s="178" t="s">
        <v>3417</v>
      </c>
      <c r="FC63" s="178" t="s">
        <v>3418</v>
      </c>
      <c r="FD63" s="178" t="s">
        <v>3419</v>
      </c>
      <c r="FE63" s="178" t="s">
        <v>3420</v>
      </c>
      <c r="FF63" s="178" t="s">
        <v>3421</v>
      </c>
      <c r="FG63" s="178" t="s">
        <v>3422</v>
      </c>
      <c r="FH63" s="178" t="s">
        <v>3413</v>
      </c>
      <c r="FI63" s="178" t="s">
        <v>3414</v>
      </c>
      <c r="FJ63" s="178" t="s">
        <v>3415</v>
      </c>
      <c r="FK63" s="178" t="s">
        <v>3416</v>
      </c>
      <c r="FL63" s="178" t="s">
        <v>3417</v>
      </c>
      <c r="FM63" s="178" t="s">
        <v>3418</v>
      </c>
      <c r="FN63" s="178" t="s">
        <v>3419</v>
      </c>
      <c r="FO63" s="178" t="s">
        <v>3420</v>
      </c>
      <c r="FP63" s="178" t="s">
        <v>3421</v>
      </c>
      <c r="FQ63" s="180" t="s">
        <v>3422</v>
      </c>
      <c r="FR63" s="170"/>
      <c r="FS63" s="181" t="s">
        <v>3412</v>
      </c>
      <c r="FT63" s="173"/>
    </row>
    <row r="64" spans="1:176" ht="20.25" hidden="1" customHeight="1" x14ac:dyDescent="0.2">
      <c r="A64" s="183"/>
      <c r="B64" s="174" t="s">
        <v>733</v>
      </c>
      <c r="C64" s="175" t="s">
        <v>31</v>
      </c>
      <c r="D64" s="176">
        <v>3</v>
      </c>
      <c r="E64" s="177"/>
      <c r="F64" s="177"/>
      <c r="G64" s="177"/>
      <c r="H64" s="177"/>
      <c r="I64" s="177"/>
      <c r="J64" s="177"/>
      <c r="K64" s="177"/>
      <c r="L64" s="177"/>
      <c r="M64" s="177"/>
      <c r="N64" s="178">
        <f t="shared" si="0"/>
        <v>0</v>
      </c>
      <c r="O64" s="177"/>
      <c r="P64" s="177"/>
      <c r="Q64" s="177"/>
      <c r="R64" s="177"/>
      <c r="S64" s="177"/>
      <c r="T64" s="177"/>
      <c r="U64" s="177"/>
      <c r="V64" s="177"/>
      <c r="W64" s="177"/>
      <c r="X64" s="178">
        <f t="shared" si="1"/>
        <v>0</v>
      </c>
      <c r="Y64" s="177"/>
      <c r="Z64" s="177"/>
      <c r="AA64" s="177"/>
      <c r="AB64" s="177"/>
      <c r="AC64" s="177"/>
      <c r="AD64" s="177"/>
      <c r="AE64" s="177"/>
      <c r="AF64" s="177"/>
      <c r="AG64" s="177"/>
      <c r="AH64" s="178">
        <f t="shared" si="2"/>
        <v>0</v>
      </c>
      <c r="AI64" s="177"/>
      <c r="AJ64" s="177"/>
      <c r="AK64" s="177"/>
      <c r="AL64" s="177"/>
      <c r="AM64" s="177"/>
      <c r="AN64" s="177"/>
      <c r="AO64" s="177"/>
      <c r="AP64" s="177"/>
      <c r="AQ64" s="177"/>
      <c r="AR64" s="178">
        <f t="shared" si="3"/>
        <v>0</v>
      </c>
      <c r="AS64" s="177"/>
      <c r="AT64" s="177"/>
      <c r="AU64" s="177"/>
      <c r="AV64" s="177"/>
      <c r="AW64" s="177"/>
      <c r="AX64" s="177"/>
      <c r="AY64" s="177"/>
      <c r="AZ64" s="177"/>
      <c r="BA64" s="177"/>
      <c r="BB64" s="178">
        <f t="shared" si="4"/>
        <v>0</v>
      </c>
      <c r="BC64" s="177"/>
      <c r="BD64" s="177"/>
      <c r="BE64" s="177"/>
      <c r="BF64" s="177"/>
      <c r="BG64" s="177"/>
      <c r="BH64" s="177"/>
      <c r="BI64" s="177"/>
      <c r="BJ64" s="177"/>
      <c r="BK64" s="177"/>
      <c r="BL64" s="178">
        <f t="shared" si="5"/>
        <v>0</v>
      </c>
      <c r="BM64" s="177"/>
      <c r="BN64" s="177"/>
      <c r="BO64" s="177"/>
      <c r="BP64" s="177"/>
      <c r="BQ64" s="177"/>
      <c r="BR64" s="177"/>
      <c r="BS64" s="177"/>
      <c r="BT64" s="177"/>
      <c r="BU64" s="177"/>
      <c r="BV64" s="178">
        <f t="shared" si="6"/>
        <v>0</v>
      </c>
      <c r="BW64" s="177"/>
      <c r="BX64" s="177"/>
      <c r="BY64" s="177"/>
      <c r="BZ64" s="177"/>
      <c r="CA64" s="177"/>
      <c r="CB64" s="177"/>
      <c r="CC64" s="177"/>
      <c r="CD64" s="177"/>
      <c r="CE64" s="179"/>
      <c r="CF64" s="180">
        <f t="shared" si="7"/>
        <v>0</v>
      </c>
      <c r="CG64" s="170"/>
      <c r="CH64" s="181" t="s">
        <v>3423</v>
      </c>
      <c r="CI64" s="170"/>
      <c r="CJ64" s="181"/>
      <c r="CK64" s="172"/>
      <c r="CL64" s="13"/>
      <c r="CM64" s="174" t="s">
        <v>733</v>
      </c>
      <c r="CN64" s="175" t="s">
        <v>31</v>
      </c>
      <c r="CO64" s="176">
        <v>3</v>
      </c>
      <c r="CP64" s="177" t="s">
        <v>3424</v>
      </c>
      <c r="CQ64" s="177" t="s">
        <v>3425</v>
      </c>
      <c r="CR64" s="177" t="s">
        <v>3426</v>
      </c>
      <c r="CS64" s="177" t="s">
        <v>3427</v>
      </c>
      <c r="CT64" s="177" t="s">
        <v>3428</v>
      </c>
      <c r="CU64" s="177" t="s">
        <v>3429</v>
      </c>
      <c r="CV64" s="177" t="s">
        <v>3430</v>
      </c>
      <c r="CW64" s="177" t="s">
        <v>3431</v>
      </c>
      <c r="CX64" s="177" t="s">
        <v>3432</v>
      </c>
      <c r="CY64" s="178" t="s">
        <v>3433</v>
      </c>
      <c r="CZ64" s="177" t="s">
        <v>3424</v>
      </c>
      <c r="DA64" s="177" t="s">
        <v>3425</v>
      </c>
      <c r="DB64" s="177" t="s">
        <v>3426</v>
      </c>
      <c r="DC64" s="177" t="s">
        <v>3427</v>
      </c>
      <c r="DD64" s="177" t="s">
        <v>3428</v>
      </c>
      <c r="DE64" s="177" t="s">
        <v>3429</v>
      </c>
      <c r="DF64" s="177" t="s">
        <v>3430</v>
      </c>
      <c r="DG64" s="177" t="s">
        <v>3431</v>
      </c>
      <c r="DH64" s="177" t="s">
        <v>3432</v>
      </c>
      <c r="DI64" s="178" t="s">
        <v>3433</v>
      </c>
      <c r="DJ64" s="177" t="s">
        <v>3424</v>
      </c>
      <c r="DK64" s="177" t="s">
        <v>3425</v>
      </c>
      <c r="DL64" s="177" t="s">
        <v>3426</v>
      </c>
      <c r="DM64" s="177" t="s">
        <v>3427</v>
      </c>
      <c r="DN64" s="177" t="s">
        <v>3428</v>
      </c>
      <c r="DO64" s="177" t="s">
        <v>3429</v>
      </c>
      <c r="DP64" s="177" t="s">
        <v>3430</v>
      </c>
      <c r="DQ64" s="177" t="s">
        <v>3431</v>
      </c>
      <c r="DR64" s="177" t="s">
        <v>3432</v>
      </c>
      <c r="DS64" s="178" t="s">
        <v>3433</v>
      </c>
      <c r="DT64" s="177" t="s">
        <v>3424</v>
      </c>
      <c r="DU64" s="177" t="s">
        <v>3425</v>
      </c>
      <c r="DV64" s="177" t="s">
        <v>3426</v>
      </c>
      <c r="DW64" s="177" t="s">
        <v>3427</v>
      </c>
      <c r="DX64" s="177" t="s">
        <v>3428</v>
      </c>
      <c r="DY64" s="177" t="s">
        <v>3429</v>
      </c>
      <c r="DZ64" s="177" t="s">
        <v>3430</v>
      </c>
      <c r="EA64" s="177" t="s">
        <v>3431</v>
      </c>
      <c r="EB64" s="177" t="s">
        <v>3432</v>
      </c>
      <c r="EC64" s="178" t="s">
        <v>3433</v>
      </c>
      <c r="ED64" s="177" t="s">
        <v>3424</v>
      </c>
      <c r="EE64" s="177" t="s">
        <v>3425</v>
      </c>
      <c r="EF64" s="177" t="s">
        <v>3426</v>
      </c>
      <c r="EG64" s="177" t="s">
        <v>3427</v>
      </c>
      <c r="EH64" s="177" t="s">
        <v>3428</v>
      </c>
      <c r="EI64" s="177" t="s">
        <v>3429</v>
      </c>
      <c r="EJ64" s="177" t="s">
        <v>3430</v>
      </c>
      <c r="EK64" s="177" t="s">
        <v>3431</v>
      </c>
      <c r="EL64" s="177" t="s">
        <v>3432</v>
      </c>
      <c r="EM64" s="178" t="s">
        <v>3433</v>
      </c>
      <c r="EN64" s="177" t="s">
        <v>3424</v>
      </c>
      <c r="EO64" s="177" t="s">
        <v>3425</v>
      </c>
      <c r="EP64" s="177" t="s">
        <v>3426</v>
      </c>
      <c r="EQ64" s="177" t="s">
        <v>3427</v>
      </c>
      <c r="ER64" s="177" t="s">
        <v>3428</v>
      </c>
      <c r="ES64" s="177" t="s">
        <v>3429</v>
      </c>
      <c r="ET64" s="177" t="s">
        <v>3430</v>
      </c>
      <c r="EU64" s="177" t="s">
        <v>3431</v>
      </c>
      <c r="EV64" s="177" t="s">
        <v>3432</v>
      </c>
      <c r="EW64" s="178" t="s">
        <v>3433</v>
      </c>
      <c r="EX64" s="177" t="s">
        <v>3424</v>
      </c>
      <c r="EY64" s="177" t="s">
        <v>3425</v>
      </c>
      <c r="EZ64" s="177" t="s">
        <v>3426</v>
      </c>
      <c r="FA64" s="177" t="s">
        <v>3427</v>
      </c>
      <c r="FB64" s="177" t="s">
        <v>3428</v>
      </c>
      <c r="FC64" s="177" t="s">
        <v>3429</v>
      </c>
      <c r="FD64" s="177" t="s">
        <v>3430</v>
      </c>
      <c r="FE64" s="177" t="s">
        <v>3431</v>
      </c>
      <c r="FF64" s="177" t="s">
        <v>3432</v>
      </c>
      <c r="FG64" s="178" t="s">
        <v>3433</v>
      </c>
      <c r="FH64" s="177" t="s">
        <v>3424</v>
      </c>
      <c r="FI64" s="177" t="s">
        <v>3425</v>
      </c>
      <c r="FJ64" s="177" t="s">
        <v>3426</v>
      </c>
      <c r="FK64" s="177" t="s">
        <v>3427</v>
      </c>
      <c r="FL64" s="177" t="s">
        <v>3428</v>
      </c>
      <c r="FM64" s="177" t="s">
        <v>3429</v>
      </c>
      <c r="FN64" s="177" t="s">
        <v>3430</v>
      </c>
      <c r="FO64" s="177" t="s">
        <v>3431</v>
      </c>
      <c r="FP64" s="177" t="s">
        <v>3432</v>
      </c>
      <c r="FQ64" s="180" t="s">
        <v>3433</v>
      </c>
      <c r="FR64" s="170"/>
      <c r="FS64" s="181" t="s">
        <v>3423</v>
      </c>
      <c r="FT64" s="173"/>
    </row>
    <row r="65" spans="1:176" ht="20.25" hidden="1" customHeight="1" x14ac:dyDescent="0.2">
      <c r="A65" s="183"/>
      <c r="B65" s="174" t="s">
        <v>746</v>
      </c>
      <c r="C65" s="175" t="s">
        <v>31</v>
      </c>
      <c r="D65" s="176">
        <v>3</v>
      </c>
      <c r="E65" s="177"/>
      <c r="F65" s="177"/>
      <c r="G65" s="177"/>
      <c r="H65" s="177"/>
      <c r="I65" s="177"/>
      <c r="J65" s="177"/>
      <c r="K65" s="177"/>
      <c r="L65" s="177"/>
      <c r="M65" s="177"/>
      <c r="N65" s="178">
        <f t="shared" si="0"/>
        <v>0</v>
      </c>
      <c r="O65" s="177"/>
      <c r="P65" s="177"/>
      <c r="Q65" s="177"/>
      <c r="R65" s="177"/>
      <c r="S65" s="177"/>
      <c r="T65" s="177"/>
      <c r="U65" s="177"/>
      <c r="V65" s="177"/>
      <c r="W65" s="177"/>
      <c r="X65" s="178">
        <f t="shared" si="1"/>
        <v>0</v>
      </c>
      <c r="Y65" s="177"/>
      <c r="Z65" s="177"/>
      <c r="AA65" s="177"/>
      <c r="AB65" s="177"/>
      <c r="AC65" s="177"/>
      <c r="AD65" s="177"/>
      <c r="AE65" s="177"/>
      <c r="AF65" s="177"/>
      <c r="AG65" s="177"/>
      <c r="AH65" s="178">
        <f t="shared" si="2"/>
        <v>0</v>
      </c>
      <c r="AI65" s="177"/>
      <c r="AJ65" s="177"/>
      <c r="AK65" s="177"/>
      <c r="AL65" s="177"/>
      <c r="AM65" s="177"/>
      <c r="AN65" s="177"/>
      <c r="AO65" s="177"/>
      <c r="AP65" s="177"/>
      <c r="AQ65" s="177"/>
      <c r="AR65" s="178">
        <f t="shared" si="3"/>
        <v>0</v>
      </c>
      <c r="AS65" s="177"/>
      <c r="AT65" s="177"/>
      <c r="AU65" s="177"/>
      <c r="AV65" s="177"/>
      <c r="AW65" s="177"/>
      <c r="AX65" s="177"/>
      <c r="AY65" s="177"/>
      <c r="AZ65" s="177"/>
      <c r="BA65" s="177"/>
      <c r="BB65" s="178">
        <f t="shared" si="4"/>
        <v>0</v>
      </c>
      <c r="BC65" s="177"/>
      <c r="BD65" s="177"/>
      <c r="BE65" s="177"/>
      <c r="BF65" s="177"/>
      <c r="BG65" s="177"/>
      <c r="BH65" s="177"/>
      <c r="BI65" s="177"/>
      <c r="BJ65" s="177"/>
      <c r="BK65" s="177"/>
      <c r="BL65" s="178">
        <f t="shared" si="5"/>
        <v>0</v>
      </c>
      <c r="BM65" s="177"/>
      <c r="BN65" s="177"/>
      <c r="BO65" s="177"/>
      <c r="BP65" s="177"/>
      <c r="BQ65" s="177"/>
      <c r="BR65" s="177"/>
      <c r="BS65" s="177"/>
      <c r="BT65" s="177"/>
      <c r="BU65" s="177"/>
      <c r="BV65" s="178">
        <f t="shared" si="6"/>
        <v>0</v>
      </c>
      <c r="BW65" s="177"/>
      <c r="BX65" s="177"/>
      <c r="BY65" s="177"/>
      <c r="BZ65" s="177"/>
      <c r="CA65" s="177"/>
      <c r="CB65" s="177"/>
      <c r="CC65" s="177"/>
      <c r="CD65" s="177"/>
      <c r="CE65" s="179"/>
      <c r="CF65" s="180">
        <f t="shared" si="7"/>
        <v>0</v>
      </c>
      <c r="CG65" s="170"/>
      <c r="CH65" s="181" t="s">
        <v>3434</v>
      </c>
      <c r="CI65" s="170"/>
      <c r="CJ65" s="181"/>
      <c r="CK65" s="172"/>
      <c r="CL65" s="13"/>
      <c r="CM65" s="174" t="s">
        <v>746</v>
      </c>
      <c r="CN65" s="175" t="s">
        <v>31</v>
      </c>
      <c r="CO65" s="176">
        <v>3</v>
      </c>
      <c r="CP65" s="177" t="s">
        <v>3435</v>
      </c>
      <c r="CQ65" s="177" t="s">
        <v>3436</v>
      </c>
      <c r="CR65" s="177" t="s">
        <v>3437</v>
      </c>
      <c r="CS65" s="177" t="s">
        <v>3438</v>
      </c>
      <c r="CT65" s="177" t="s">
        <v>3439</v>
      </c>
      <c r="CU65" s="177" t="s">
        <v>3440</v>
      </c>
      <c r="CV65" s="177" t="s">
        <v>3441</v>
      </c>
      <c r="CW65" s="177" t="s">
        <v>3442</v>
      </c>
      <c r="CX65" s="177" t="s">
        <v>3443</v>
      </c>
      <c r="CY65" s="178" t="s">
        <v>3444</v>
      </c>
      <c r="CZ65" s="177" t="s">
        <v>3435</v>
      </c>
      <c r="DA65" s="177" t="s">
        <v>3436</v>
      </c>
      <c r="DB65" s="177" t="s">
        <v>3437</v>
      </c>
      <c r="DC65" s="177" t="s">
        <v>3438</v>
      </c>
      <c r="DD65" s="177" t="s">
        <v>3439</v>
      </c>
      <c r="DE65" s="177" t="s">
        <v>3440</v>
      </c>
      <c r="DF65" s="177" t="s">
        <v>3441</v>
      </c>
      <c r="DG65" s="177" t="s">
        <v>3442</v>
      </c>
      <c r="DH65" s="177" t="s">
        <v>3443</v>
      </c>
      <c r="DI65" s="178" t="s">
        <v>3444</v>
      </c>
      <c r="DJ65" s="177" t="s">
        <v>3435</v>
      </c>
      <c r="DK65" s="177" t="s">
        <v>3436</v>
      </c>
      <c r="DL65" s="177" t="s">
        <v>3437</v>
      </c>
      <c r="DM65" s="177" t="s">
        <v>3438</v>
      </c>
      <c r="DN65" s="177" t="s">
        <v>3439</v>
      </c>
      <c r="DO65" s="177" t="s">
        <v>3440</v>
      </c>
      <c r="DP65" s="177" t="s">
        <v>3441</v>
      </c>
      <c r="DQ65" s="177" t="s">
        <v>3442</v>
      </c>
      <c r="DR65" s="177" t="s">
        <v>3443</v>
      </c>
      <c r="DS65" s="178" t="s">
        <v>3444</v>
      </c>
      <c r="DT65" s="177" t="s">
        <v>3435</v>
      </c>
      <c r="DU65" s="177" t="s">
        <v>3436</v>
      </c>
      <c r="DV65" s="177" t="s">
        <v>3437</v>
      </c>
      <c r="DW65" s="177" t="s">
        <v>3438</v>
      </c>
      <c r="DX65" s="177" t="s">
        <v>3439</v>
      </c>
      <c r="DY65" s="177" t="s">
        <v>3440</v>
      </c>
      <c r="DZ65" s="177" t="s">
        <v>3441</v>
      </c>
      <c r="EA65" s="177" t="s">
        <v>3442</v>
      </c>
      <c r="EB65" s="177" t="s">
        <v>3443</v>
      </c>
      <c r="EC65" s="178" t="s">
        <v>3444</v>
      </c>
      <c r="ED65" s="177" t="s">
        <v>3435</v>
      </c>
      <c r="EE65" s="177" t="s">
        <v>3436</v>
      </c>
      <c r="EF65" s="177" t="s">
        <v>3437</v>
      </c>
      <c r="EG65" s="177" t="s">
        <v>3438</v>
      </c>
      <c r="EH65" s="177" t="s">
        <v>3439</v>
      </c>
      <c r="EI65" s="177" t="s">
        <v>3440</v>
      </c>
      <c r="EJ65" s="177" t="s">
        <v>3441</v>
      </c>
      <c r="EK65" s="177" t="s">
        <v>3442</v>
      </c>
      <c r="EL65" s="177" t="s">
        <v>3443</v>
      </c>
      <c r="EM65" s="178" t="s">
        <v>3444</v>
      </c>
      <c r="EN65" s="177" t="s">
        <v>3435</v>
      </c>
      <c r="EO65" s="177" t="s">
        <v>3436</v>
      </c>
      <c r="EP65" s="177" t="s">
        <v>3437</v>
      </c>
      <c r="EQ65" s="177" t="s">
        <v>3438</v>
      </c>
      <c r="ER65" s="177" t="s">
        <v>3439</v>
      </c>
      <c r="ES65" s="177" t="s">
        <v>3440</v>
      </c>
      <c r="ET65" s="177" t="s">
        <v>3441</v>
      </c>
      <c r="EU65" s="177" t="s">
        <v>3442</v>
      </c>
      <c r="EV65" s="177" t="s">
        <v>3443</v>
      </c>
      <c r="EW65" s="178" t="s">
        <v>3444</v>
      </c>
      <c r="EX65" s="177" t="s">
        <v>3435</v>
      </c>
      <c r="EY65" s="177" t="s">
        <v>3436</v>
      </c>
      <c r="EZ65" s="177" t="s">
        <v>3437</v>
      </c>
      <c r="FA65" s="177" t="s">
        <v>3438</v>
      </c>
      <c r="FB65" s="177" t="s">
        <v>3439</v>
      </c>
      <c r="FC65" s="177" t="s">
        <v>3440</v>
      </c>
      <c r="FD65" s="177" t="s">
        <v>3441</v>
      </c>
      <c r="FE65" s="177" t="s">
        <v>3442</v>
      </c>
      <c r="FF65" s="177" t="s">
        <v>3443</v>
      </c>
      <c r="FG65" s="178" t="s">
        <v>3444</v>
      </c>
      <c r="FH65" s="177" t="s">
        <v>3435</v>
      </c>
      <c r="FI65" s="177" t="s">
        <v>3436</v>
      </c>
      <c r="FJ65" s="177" t="s">
        <v>3437</v>
      </c>
      <c r="FK65" s="177" t="s">
        <v>3438</v>
      </c>
      <c r="FL65" s="177" t="s">
        <v>3439</v>
      </c>
      <c r="FM65" s="177" t="s">
        <v>3440</v>
      </c>
      <c r="FN65" s="177" t="s">
        <v>3441</v>
      </c>
      <c r="FO65" s="177" t="s">
        <v>3442</v>
      </c>
      <c r="FP65" s="177" t="s">
        <v>3443</v>
      </c>
      <c r="FQ65" s="180" t="s">
        <v>3444</v>
      </c>
      <c r="FR65" s="170"/>
      <c r="FS65" s="181" t="s">
        <v>3434</v>
      </c>
      <c r="FT65" s="173"/>
    </row>
    <row r="66" spans="1:176" ht="20.25" hidden="1" customHeight="1" x14ac:dyDescent="0.2">
      <c r="A66" s="183"/>
      <c r="B66" s="174" t="s">
        <v>759</v>
      </c>
      <c r="C66" s="175" t="s">
        <v>31</v>
      </c>
      <c r="D66" s="176">
        <v>3</v>
      </c>
      <c r="E66" s="178">
        <f t="shared" ref="E66:M66" si="152">IFERROR(SUM(E64:E65), 0)</f>
        <v>0</v>
      </c>
      <c r="F66" s="178">
        <f t="shared" si="152"/>
        <v>0</v>
      </c>
      <c r="G66" s="178">
        <f t="shared" si="152"/>
        <v>0</v>
      </c>
      <c r="H66" s="178">
        <f t="shared" si="152"/>
        <v>0</v>
      </c>
      <c r="I66" s="178">
        <f t="shared" si="152"/>
        <v>0</v>
      </c>
      <c r="J66" s="178">
        <f t="shared" si="152"/>
        <v>0</v>
      </c>
      <c r="K66" s="178">
        <f t="shared" si="152"/>
        <v>0</v>
      </c>
      <c r="L66" s="178">
        <f t="shared" si="152"/>
        <v>0</v>
      </c>
      <c r="M66" s="178">
        <f t="shared" si="152"/>
        <v>0</v>
      </c>
      <c r="N66" s="178">
        <f t="shared" si="0"/>
        <v>0</v>
      </c>
      <c r="O66" s="178">
        <f t="shared" ref="O66:W66" si="153">IFERROR(SUM(O64:O65), 0)</f>
        <v>0</v>
      </c>
      <c r="P66" s="178">
        <f t="shared" si="153"/>
        <v>0</v>
      </c>
      <c r="Q66" s="178">
        <f t="shared" si="153"/>
        <v>0</v>
      </c>
      <c r="R66" s="178">
        <f t="shared" si="153"/>
        <v>0</v>
      </c>
      <c r="S66" s="178">
        <f t="shared" si="153"/>
        <v>0</v>
      </c>
      <c r="T66" s="178">
        <f t="shared" si="153"/>
        <v>0</v>
      </c>
      <c r="U66" s="178">
        <f t="shared" si="153"/>
        <v>0</v>
      </c>
      <c r="V66" s="178">
        <f t="shared" si="153"/>
        <v>0</v>
      </c>
      <c r="W66" s="178">
        <f t="shared" si="153"/>
        <v>0</v>
      </c>
      <c r="X66" s="178">
        <f t="shared" si="1"/>
        <v>0</v>
      </c>
      <c r="Y66" s="178">
        <f t="shared" ref="Y66:AG66" si="154">IFERROR(SUM(Y64:Y65), 0)</f>
        <v>0</v>
      </c>
      <c r="Z66" s="178">
        <f t="shared" si="154"/>
        <v>0</v>
      </c>
      <c r="AA66" s="178">
        <f t="shared" si="154"/>
        <v>0</v>
      </c>
      <c r="AB66" s="178">
        <f t="shared" si="154"/>
        <v>0</v>
      </c>
      <c r="AC66" s="178">
        <f t="shared" si="154"/>
        <v>0</v>
      </c>
      <c r="AD66" s="178">
        <f t="shared" si="154"/>
        <v>0</v>
      </c>
      <c r="AE66" s="178">
        <f t="shared" si="154"/>
        <v>0</v>
      </c>
      <c r="AF66" s="178">
        <f t="shared" si="154"/>
        <v>0</v>
      </c>
      <c r="AG66" s="178">
        <f t="shared" si="154"/>
        <v>0</v>
      </c>
      <c r="AH66" s="178">
        <f t="shared" si="2"/>
        <v>0</v>
      </c>
      <c r="AI66" s="178">
        <f t="shared" ref="AI66:AQ66" si="155">IFERROR(SUM(AI64:AI65), 0)</f>
        <v>0</v>
      </c>
      <c r="AJ66" s="178">
        <f t="shared" si="155"/>
        <v>0</v>
      </c>
      <c r="AK66" s="178">
        <f t="shared" si="155"/>
        <v>0</v>
      </c>
      <c r="AL66" s="178">
        <f t="shared" si="155"/>
        <v>0</v>
      </c>
      <c r="AM66" s="178">
        <f t="shared" si="155"/>
        <v>0</v>
      </c>
      <c r="AN66" s="178">
        <f t="shared" si="155"/>
        <v>0</v>
      </c>
      <c r="AO66" s="178">
        <f t="shared" si="155"/>
        <v>0</v>
      </c>
      <c r="AP66" s="178">
        <f t="shared" si="155"/>
        <v>0</v>
      </c>
      <c r="AQ66" s="178">
        <f t="shared" si="155"/>
        <v>0</v>
      </c>
      <c r="AR66" s="178">
        <f t="shared" si="3"/>
        <v>0</v>
      </c>
      <c r="AS66" s="178">
        <f t="shared" ref="AS66:BA66" si="156">IFERROR(SUM(AS64:AS65), 0)</f>
        <v>0</v>
      </c>
      <c r="AT66" s="178">
        <f t="shared" si="156"/>
        <v>0</v>
      </c>
      <c r="AU66" s="178">
        <f t="shared" si="156"/>
        <v>0</v>
      </c>
      <c r="AV66" s="178">
        <f t="shared" si="156"/>
        <v>0</v>
      </c>
      <c r="AW66" s="178">
        <f t="shared" si="156"/>
        <v>0</v>
      </c>
      <c r="AX66" s="178">
        <f t="shared" si="156"/>
        <v>0</v>
      </c>
      <c r="AY66" s="178">
        <f t="shared" si="156"/>
        <v>0</v>
      </c>
      <c r="AZ66" s="178">
        <f t="shared" si="156"/>
        <v>0</v>
      </c>
      <c r="BA66" s="178">
        <f t="shared" si="156"/>
        <v>0</v>
      </c>
      <c r="BB66" s="178">
        <f t="shared" si="4"/>
        <v>0</v>
      </c>
      <c r="BC66" s="178">
        <f t="shared" ref="BC66:BK66" si="157">IFERROR(SUM(BC64:BC65), 0)</f>
        <v>0</v>
      </c>
      <c r="BD66" s="178">
        <f t="shared" si="157"/>
        <v>0</v>
      </c>
      <c r="BE66" s="178">
        <f t="shared" si="157"/>
        <v>0</v>
      </c>
      <c r="BF66" s="178">
        <f t="shared" si="157"/>
        <v>0</v>
      </c>
      <c r="BG66" s="178">
        <f t="shared" si="157"/>
        <v>0</v>
      </c>
      <c r="BH66" s="178">
        <f t="shared" si="157"/>
        <v>0</v>
      </c>
      <c r="BI66" s="178">
        <f t="shared" si="157"/>
        <v>0</v>
      </c>
      <c r="BJ66" s="178">
        <f t="shared" si="157"/>
        <v>0</v>
      </c>
      <c r="BK66" s="178">
        <f t="shared" si="157"/>
        <v>0</v>
      </c>
      <c r="BL66" s="178">
        <f t="shared" si="5"/>
        <v>0</v>
      </c>
      <c r="BM66" s="178">
        <f t="shared" ref="BM66:BU66" si="158">IFERROR(SUM(BM64:BM65), 0)</f>
        <v>0</v>
      </c>
      <c r="BN66" s="178">
        <f t="shared" si="158"/>
        <v>0</v>
      </c>
      <c r="BO66" s="178">
        <f t="shared" si="158"/>
        <v>0</v>
      </c>
      <c r="BP66" s="178">
        <f t="shared" si="158"/>
        <v>0</v>
      </c>
      <c r="BQ66" s="178">
        <f t="shared" si="158"/>
        <v>0</v>
      </c>
      <c r="BR66" s="178">
        <f t="shared" si="158"/>
        <v>0</v>
      </c>
      <c r="BS66" s="178">
        <f t="shared" si="158"/>
        <v>0</v>
      </c>
      <c r="BT66" s="178">
        <f t="shared" si="158"/>
        <v>0</v>
      </c>
      <c r="BU66" s="178">
        <f t="shared" si="158"/>
        <v>0</v>
      </c>
      <c r="BV66" s="178">
        <f t="shared" si="6"/>
        <v>0</v>
      </c>
      <c r="BW66" s="178">
        <f t="shared" ref="BW66:CE66" si="159">IFERROR(SUM(BW64:BW65), 0)</f>
        <v>0</v>
      </c>
      <c r="BX66" s="178">
        <f t="shared" si="159"/>
        <v>0</v>
      </c>
      <c r="BY66" s="178">
        <f t="shared" si="159"/>
        <v>0</v>
      </c>
      <c r="BZ66" s="178">
        <f t="shared" si="159"/>
        <v>0</v>
      </c>
      <c r="CA66" s="178">
        <f t="shared" si="159"/>
        <v>0</v>
      </c>
      <c r="CB66" s="178">
        <f t="shared" si="159"/>
        <v>0</v>
      </c>
      <c r="CC66" s="178">
        <f t="shared" si="159"/>
        <v>0</v>
      </c>
      <c r="CD66" s="178">
        <f t="shared" si="159"/>
        <v>0</v>
      </c>
      <c r="CE66" s="182">
        <f t="shared" si="159"/>
        <v>0</v>
      </c>
      <c r="CF66" s="180">
        <f t="shared" si="7"/>
        <v>0</v>
      </c>
      <c r="CG66" s="170"/>
      <c r="CH66" s="181" t="s">
        <v>3445</v>
      </c>
      <c r="CI66" s="170"/>
      <c r="CJ66" s="181"/>
      <c r="CK66" s="172"/>
      <c r="CL66" s="13"/>
      <c r="CM66" s="174" t="s">
        <v>759</v>
      </c>
      <c r="CN66" s="175" t="s">
        <v>31</v>
      </c>
      <c r="CO66" s="176">
        <v>3</v>
      </c>
      <c r="CP66" s="178" t="s">
        <v>3446</v>
      </c>
      <c r="CQ66" s="178" t="s">
        <v>3447</v>
      </c>
      <c r="CR66" s="178" t="s">
        <v>3448</v>
      </c>
      <c r="CS66" s="178" t="s">
        <v>3449</v>
      </c>
      <c r="CT66" s="178" t="s">
        <v>3450</v>
      </c>
      <c r="CU66" s="178" t="s">
        <v>3451</v>
      </c>
      <c r="CV66" s="178" t="s">
        <v>3452</v>
      </c>
      <c r="CW66" s="178" t="s">
        <v>3453</v>
      </c>
      <c r="CX66" s="178" t="s">
        <v>3454</v>
      </c>
      <c r="CY66" s="178" t="s">
        <v>3455</v>
      </c>
      <c r="CZ66" s="178" t="s">
        <v>3446</v>
      </c>
      <c r="DA66" s="178" t="s">
        <v>3447</v>
      </c>
      <c r="DB66" s="178" t="s">
        <v>3448</v>
      </c>
      <c r="DC66" s="178" t="s">
        <v>3449</v>
      </c>
      <c r="DD66" s="178" t="s">
        <v>3450</v>
      </c>
      <c r="DE66" s="178" t="s">
        <v>3451</v>
      </c>
      <c r="DF66" s="178" t="s">
        <v>3452</v>
      </c>
      <c r="DG66" s="178" t="s">
        <v>3453</v>
      </c>
      <c r="DH66" s="178" t="s">
        <v>3454</v>
      </c>
      <c r="DI66" s="178" t="s">
        <v>3455</v>
      </c>
      <c r="DJ66" s="178" t="s">
        <v>3446</v>
      </c>
      <c r="DK66" s="178" t="s">
        <v>3447</v>
      </c>
      <c r="DL66" s="178" t="s">
        <v>3448</v>
      </c>
      <c r="DM66" s="178" t="s">
        <v>3449</v>
      </c>
      <c r="DN66" s="178" t="s">
        <v>3450</v>
      </c>
      <c r="DO66" s="178" t="s">
        <v>3451</v>
      </c>
      <c r="DP66" s="178" t="s">
        <v>3452</v>
      </c>
      <c r="DQ66" s="178" t="s">
        <v>3453</v>
      </c>
      <c r="DR66" s="178" t="s">
        <v>3454</v>
      </c>
      <c r="DS66" s="178" t="s">
        <v>3455</v>
      </c>
      <c r="DT66" s="178" t="s">
        <v>3446</v>
      </c>
      <c r="DU66" s="178" t="s">
        <v>3447</v>
      </c>
      <c r="DV66" s="178" t="s">
        <v>3448</v>
      </c>
      <c r="DW66" s="178" t="s">
        <v>3449</v>
      </c>
      <c r="DX66" s="178" t="s">
        <v>3450</v>
      </c>
      <c r="DY66" s="178" t="s">
        <v>3451</v>
      </c>
      <c r="DZ66" s="178" t="s">
        <v>3452</v>
      </c>
      <c r="EA66" s="178" t="s">
        <v>3453</v>
      </c>
      <c r="EB66" s="178" t="s">
        <v>3454</v>
      </c>
      <c r="EC66" s="178" t="s">
        <v>3455</v>
      </c>
      <c r="ED66" s="178" t="s">
        <v>3446</v>
      </c>
      <c r="EE66" s="178" t="s">
        <v>3447</v>
      </c>
      <c r="EF66" s="178" t="s">
        <v>3448</v>
      </c>
      <c r="EG66" s="178" t="s">
        <v>3449</v>
      </c>
      <c r="EH66" s="178" t="s">
        <v>3450</v>
      </c>
      <c r="EI66" s="178" t="s">
        <v>3451</v>
      </c>
      <c r="EJ66" s="178" t="s">
        <v>3452</v>
      </c>
      <c r="EK66" s="178" t="s">
        <v>3453</v>
      </c>
      <c r="EL66" s="178" t="s">
        <v>3454</v>
      </c>
      <c r="EM66" s="178" t="s">
        <v>3455</v>
      </c>
      <c r="EN66" s="178" t="s">
        <v>3446</v>
      </c>
      <c r="EO66" s="178" t="s">
        <v>3447</v>
      </c>
      <c r="EP66" s="178" t="s">
        <v>3448</v>
      </c>
      <c r="EQ66" s="178" t="s">
        <v>3449</v>
      </c>
      <c r="ER66" s="178" t="s">
        <v>3450</v>
      </c>
      <c r="ES66" s="178" t="s">
        <v>3451</v>
      </c>
      <c r="ET66" s="178" t="s">
        <v>3452</v>
      </c>
      <c r="EU66" s="178" t="s">
        <v>3453</v>
      </c>
      <c r="EV66" s="178" t="s">
        <v>3454</v>
      </c>
      <c r="EW66" s="178" t="s">
        <v>3455</v>
      </c>
      <c r="EX66" s="178" t="s">
        <v>3446</v>
      </c>
      <c r="EY66" s="178" t="s">
        <v>3447</v>
      </c>
      <c r="EZ66" s="178" t="s">
        <v>3448</v>
      </c>
      <c r="FA66" s="178" t="s">
        <v>3449</v>
      </c>
      <c r="FB66" s="178" t="s">
        <v>3450</v>
      </c>
      <c r="FC66" s="178" t="s">
        <v>3451</v>
      </c>
      <c r="FD66" s="178" t="s">
        <v>3452</v>
      </c>
      <c r="FE66" s="178" t="s">
        <v>3453</v>
      </c>
      <c r="FF66" s="178" t="s">
        <v>3454</v>
      </c>
      <c r="FG66" s="178" t="s">
        <v>3455</v>
      </c>
      <c r="FH66" s="178" t="s">
        <v>3446</v>
      </c>
      <c r="FI66" s="178" t="s">
        <v>3447</v>
      </c>
      <c r="FJ66" s="178" t="s">
        <v>3448</v>
      </c>
      <c r="FK66" s="178" t="s">
        <v>3449</v>
      </c>
      <c r="FL66" s="178" t="s">
        <v>3450</v>
      </c>
      <c r="FM66" s="178" t="s">
        <v>3451</v>
      </c>
      <c r="FN66" s="178" t="s">
        <v>3452</v>
      </c>
      <c r="FO66" s="178" t="s">
        <v>3453</v>
      </c>
      <c r="FP66" s="178" t="s">
        <v>3454</v>
      </c>
      <c r="FQ66" s="180" t="s">
        <v>3455</v>
      </c>
      <c r="FR66" s="170"/>
      <c r="FS66" s="181" t="s">
        <v>3445</v>
      </c>
      <c r="FT66" s="173"/>
    </row>
    <row r="67" spans="1:176" ht="20.25" hidden="1" customHeight="1" x14ac:dyDescent="0.2">
      <c r="A67" s="183"/>
      <c r="B67" s="174" t="s">
        <v>772</v>
      </c>
      <c r="C67" s="175" t="s">
        <v>31</v>
      </c>
      <c r="D67" s="176">
        <v>3</v>
      </c>
      <c r="E67" s="177"/>
      <c r="F67" s="177"/>
      <c r="G67" s="177"/>
      <c r="H67" s="177"/>
      <c r="I67" s="177"/>
      <c r="J67" s="177"/>
      <c r="K67" s="177"/>
      <c r="L67" s="177"/>
      <c r="M67" s="177"/>
      <c r="N67" s="178">
        <f t="shared" si="0"/>
        <v>0</v>
      </c>
      <c r="O67" s="177"/>
      <c r="P67" s="177"/>
      <c r="Q67" s="177"/>
      <c r="R67" s="177"/>
      <c r="S67" s="177"/>
      <c r="T67" s="177"/>
      <c r="U67" s="177"/>
      <c r="V67" s="177"/>
      <c r="W67" s="177"/>
      <c r="X67" s="178">
        <f t="shared" si="1"/>
        <v>0</v>
      </c>
      <c r="Y67" s="177"/>
      <c r="Z67" s="177"/>
      <c r="AA67" s="177"/>
      <c r="AB67" s="177"/>
      <c r="AC67" s="177"/>
      <c r="AD67" s="177"/>
      <c r="AE67" s="177"/>
      <c r="AF67" s="177"/>
      <c r="AG67" s="177"/>
      <c r="AH67" s="178">
        <f t="shared" si="2"/>
        <v>0</v>
      </c>
      <c r="AI67" s="177"/>
      <c r="AJ67" s="177"/>
      <c r="AK67" s="177"/>
      <c r="AL67" s="177"/>
      <c r="AM67" s="177"/>
      <c r="AN67" s="177"/>
      <c r="AO67" s="177"/>
      <c r="AP67" s="177"/>
      <c r="AQ67" s="177"/>
      <c r="AR67" s="178">
        <f t="shared" si="3"/>
        <v>0</v>
      </c>
      <c r="AS67" s="177"/>
      <c r="AT67" s="177"/>
      <c r="AU67" s="177"/>
      <c r="AV67" s="177"/>
      <c r="AW67" s="177"/>
      <c r="AX67" s="177"/>
      <c r="AY67" s="177"/>
      <c r="AZ67" s="177"/>
      <c r="BA67" s="177"/>
      <c r="BB67" s="178">
        <f t="shared" si="4"/>
        <v>0</v>
      </c>
      <c r="BC67" s="177"/>
      <c r="BD67" s="177"/>
      <c r="BE67" s="177"/>
      <c r="BF67" s="177"/>
      <c r="BG67" s="177"/>
      <c r="BH67" s="177"/>
      <c r="BI67" s="177"/>
      <c r="BJ67" s="177"/>
      <c r="BK67" s="177"/>
      <c r="BL67" s="178">
        <f t="shared" si="5"/>
        <v>0</v>
      </c>
      <c r="BM67" s="177"/>
      <c r="BN67" s="177"/>
      <c r="BO67" s="177"/>
      <c r="BP67" s="177"/>
      <c r="BQ67" s="177"/>
      <c r="BR67" s="177"/>
      <c r="BS67" s="177"/>
      <c r="BT67" s="177"/>
      <c r="BU67" s="177"/>
      <c r="BV67" s="178">
        <f t="shared" si="6"/>
        <v>0</v>
      </c>
      <c r="BW67" s="177"/>
      <c r="BX67" s="177"/>
      <c r="BY67" s="177"/>
      <c r="BZ67" s="177"/>
      <c r="CA67" s="177"/>
      <c r="CB67" s="177"/>
      <c r="CC67" s="177"/>
      <c r="CD67" s="177"/>
      <c r="CE67" s="179"/>
      <c r="CF67" s="180">
        <f t="shared" si="7"/>
        <v>0</v>
      </c>
      <c r="CG67" s="170"/>
      <c r="CH67" s="181" t="s">
        <v>3456</v>
      </c>
      <c r="CI67" s="170"/>
      <c r="CJ67" s="181"/>
      <c r="CK67" s="172"/>
      <c r="CL67" s="183"/>
      <c r="CM67" s="174" t="s">
        <v>772</v>
      </c>
      <c r="CN67" s="175" t="s">
        <v>31</v>
      </c>
      <c r="CO67" s="176">
        <v>3</v>
      </c>
      <c r="CP67" s="177" t="s">
        <v>3457</v>
      </c>
      <c r="CQ67" s="177" t="s">
        <v>3458</v>
      </c>
      <c r="CR67" s="177" t="s">
        <v>3459</v>
      </c>
      <c r="CS67" s="177" t="s">
        <v>3460</v>
      </c>
      <c r="CT67" s="177" t="s">
        <v>3461</v>
      </c>
      <c r="CU67" s="177" t="s">
        <v>3462</v>
      </c>
      <c r="CV67" s="177" t="s">
        <v>3463</v>
      </c>
      <c r="CW67" s="177" t="s">
        <v>3464</v>
      </c>
      <c r="CX67" s="177" t="s">
        <v>3465</v>
      </c>
      <c r="CY67" s="178" t="s">
        <v>3466</v>
      </c>
      <c r="CZ67" s="177" t="s">
        <v>3457</v>
      </c>
      <c r="DA67" s="177" t="s">
        <v>3458</v>
      </c>
      <c r="DB67" s="177" t="s">
        <v>3459</v>
      </c>
      <c r="DC67" s="177" t="s">
        <v>3460</v>
      </c>
      <c r="DD67" s="177" t="s">
        <v>3461</v>
      </c>
      <c r="DE67" s="177" t="s">
        <v>3462</v>
      </c>
      <c r="DF67" s="177" t="s">
        <v>3463</v>
      </c>
      <c r="DG67" s="177" t="s">
        <v>3464</v>
      </c>
      <c r="DH67" s="177" t="s">
        <v>3465</v>
      </c>
      <c r="DI67" s="178" t="s">
        <v>3466</v>
      </c>
      <c r="DJ67" s="177" t="s">
        <v>3457</v>
      </c>
      <c r="DK67" s="177" t="s">
        <v>3458</v>
      </c>
      <c r="DL67" s="177" t="s">
        <v>3459</v>
      </c>
      <c r="DM67" s="177" t="s">
        <v>3460</v>
      </c>
      <c r="DN67" s="177" t="s">
        <v>3461</v>
      </c>
      <c r="DO67" s="177" t="s">
        <v>3462</v>
      </c>
      <c r="DP67" s="177" t="s">
        <v>3463</v>
      </c>
      <c r="DQ67" s="177" t="s">
        <v>3464</v>
      </c>
      <c r="DR67" s="177" t="s">
        <v>3465</v>
      </c>
      <c r="DS67" s="178" t="s">
        <v>3466</v>
      </c>
      <c r="DT67" s="177" t="s">
        <v>3457</v>
      </c>
      <c r="DU67" s="177" t="s">
        <v>3458</v>
      </c>
      <c r="DV67" s="177" t="s">
        <v>3459</v>
      </c>
      <c r="DW67" s="177" t="s">
        <v>3460</v>
      </c>
      <c r="DX67" s="177" t="s">
        <v>3461</v>
      </c>
      <c r="DY67" s="177" t="s">
        <v>3462</v>
      </c>
      <c r="DZ67" s="177" t="s">
        <v>3463</v>
      </c>
      <c r="EA67" s="177" t="s">
        <v>3464</v>
      </c>
      <c r="EB67" s="177" t="s">
        <v>3465</v>
      </c>
      <c r="EC67" s="178" t="s">
        <v>3466</v>
      </c>
      <c r="ED67" s="177" t="s">
        <v>3457</v>
      </c>
      <c r="EE67" s="177" t="s">
        <v>3458</v>
      </c>
      <c r="EF67" s="177" t="s">
        <v>3459</v>
      </c>
      <c r="EG67" s="177" t="s">
        <v>3460</v>
      </c>
      <c r="EH67" s="177" t="s">
        <v>3461</v>
      </c>
      <c r="EI67" s="177" t="s">
        <v>3462</v>
      </c>
      <c r="EJ67" s="177" t="s">
        <v>3463</v>
      </c>
      <c r="EK67" s="177" t="s">
        <v>3464</v>
      </c>
      <c r="EL67" s="177" t="s">
        <v>3465</v>
      </c>
      <c r="EM67" s="178" t="s">
        <v>3466</v>
      </c>
      <c r="EN67" s="177" t="s">
        <v>3457</v>
      </c>
      <c r="EO67" s="177" t="s">
        <v>3458</v>
      </c>
      <c r="EP67" s="177" t="s">
        <v>3459</v>
      </c>
      <c r="EQ67" s="177" t="s">
        <v>3460</v>
      </c>
      <c r="ER67" s="177" t="s">
        <v>3461</v>
      </c>
      <c r="ES67" s="177" t="s">
        <v>3462</v>
      </c>
      <c r="ET67" s="177" t="s">
        <v>3463</v>
      </c>
      <c r="EU67" s="177" t="s">
        <v>3464</v>
      </c>
      <c r="EV67" s="177" t="s">
        <v>3465</v>
      </c>
      <c r="EW67" s="178" t="s">
        <v>3466</v>
      </c>
      <c r="EX67" s="177" t="s">
        <v>3457</v>
      </c>
      <c r="EY67" s="177" t="s">
        <v>3458</v>
      </c>
      <c r="EZ67" s="177" t="s">
        <v>3459</v>
      </c>
      <c r="FA67" s="177" t="s">
        <v>3460</v>
      </c>
      <c r="FB67" s="177" t="s">
        <v>3461</v>
      </c>
      <c r="FC67" s="177" t="s">
        <v>3462</v>
      </c>
      <c r="FD67" s="177" t="s">
        <v>3463</v>
      </c>
      <c r="FE67" s="177" t="s">
        <v>3464</v>
      </c>
      <c r="FF67" s="177" t="s">
        <v>3465</v>
      </c>
      <c r="FG67" s="178" t="s">
        <v>3466</v>
      </c>
      <c r="FH67" s="177" t="s">
        <v>3457</v>
      </c>
      <c r="FI67" s="177" t="s">
        <v>3458</v>
      </c>
      <c r="FJ67" s="177" t="s">
        <v>3459</v>
      </c>
      <c r="FK67" s="177" t="s">
        <v>3460</v>
      </c>
      <c r="FL67" s="177" t="s">
        <v>3461</v>
      </c>
      <c r="FM67" s="177" t="s">
        <v>3462</v>
      </c>
      <c r="FN67" s="177" t="s">
        <v>3463</v>
      </c>
      <c r="FO67" s="177" t="s">
        <v>3464</v>
      </c>
      <c r="FP67" s="177" t="s">
        <v>3465</v>
      </c>
      <c r="FQ67" s="180" t="s">
        <v>3466</v>
      </c>
      <c r="FR67" s="170"/>
      <c r="FS67" s="181" t="s">
        <v>3456</v>
      </c>
      <c r="FT67" s="173"/>
    </row>
    <row r="68" spans="1:176" ht="20.25" hidden="1" customHeight="1" x14ac:dyDescent="0.2">
      <c r="A68" s="183"/>
      <c r="B68" s="174" t="s">
        <v>785</v>
      </c>
      <c r="C68" s="175" t="s">
        <v>31</v>
      </c>
      <c r="D68" s="176">
        <v>3</v>
      </c>
      <c r="E68" s="177"/>
      <c r="F68" s="177"/>
      <c r="G68" s="177"/>
      <c r="H68" s="177"/>
      <c r="I68" s="177"/>
      <c r="J68" s="177"/>
      <c r="K68" s="177"/>
      <c r="L68" s="177"/>
      <c r="M68" s="177"/>
      <c r="N68" s="178">
        <f t="shared" si="0"/>
        <v>0</v>
      </c>
      <c r="O68" s="177"/>
      <c r="P68" s="177"/>
      <c r="Q68" s="177"/>
      <c r="R68" s="177"/>
      <c r="S68" s="177"/>
      <c r="T68" s="177"/>
      <c r="U68" s="177"/>
      <c r="V68" s="177"/>
      <c r="W68" s="177"/>
      <c r="X68" s="178">
        <f t="shared" si="1"/>
        <v>0</v>
      </c>
      <c r="Y68" s="177"/>
      <c r="Z68" s="177"/>
      <c r="AA68" s="177"/>
      <c r="AB68" s="177"/>
      <c r="AC68" s="177"/>
      <c r="AD68" s="177"/>
      <c r="AE68" s="177"/>
      <c r="AF68" s="177"/>
      <c r="AG68" s="177"/>
      <c r="AH68" s="178">
        <f t="shared" si="2"/>
        <v>0</v>
      </c>
      <c r="AI68" s="177"/>
      <c r="AJ68" s="177"/>
      <c r="AK68" s="177"/>
      <c r="AL68" s="177"/>
      <c r="AM68" s="177"/>
      <c r="AN68" s="177"/>
      <c r="AO68" s="177"/>
      <c r="AP68" s="177"/>
      <c r="AQ68" s="177"/>
      <c r="AR68" s="178">
        <f t="shared" si="3"/>
        <v>0</v>
      </c>
      <c r="AS68" s="177"/>
      <c r="AT68" s="177"/>
      <c r="AU68" s="177"/>
      <c r="AV68" s="177"/>
      <c r="AW68" s="177"/>
      <c r="AX68" s="177"/>
      <c r="AY68" s="177"/>
      <c r="AZ68" s="177"/>
      <c r="BA68" s="177"/>
      <c r="BB68" s="178">
        <f t="shared" si="4"/>
        <v>0</v>
      </c>
      <c r="BC68" s="177"/>
      <c r="BD68" s="177"/>
      <c r="BE68" s="177"/>
      <c r="BF68" s="177"/>
      <c r="BG68" s="177"/>
      <c r="BH68" s="177"/>
      <c r="BI68" s="177"/>
      <c r="BJ68" s="177"/>
      <c r="BK68" s="177"/>
      <c r="BL68" s="178">
        <f t="shared" si="5"/>
        <v>0</v>
      </c>
      <c r="BM68" s="177"/>
      <c r="BN68" s="177"/>
      <c r="BO68" s="177"/>
      <c r="BP68" s="177"/>
      <c r="BQ68" s="177"/>
      <c r="BR68" s="177"/>
      <c r="BS68" s="177"/>
      <c r="BT68" s="177"/>
      <c r="BU68" s="177"/>
      <c r="BV68" s="178">
        <f t="shared" si="6"/>
        <v>0</v>
      </c>
      <c r="BW68" s="177"/>
      <c r="BX68" s="177"/>
      <c r="BY68" s="177"/>
      <c r="BZ68" s="177"/>
      <c r="CA68" s="177"/>
      <c r="CB68" s="177"/>
      <c r="CC68" s="177"/>
      <c r="CD68" s="177"/>
      <c r="CE68" s="179"/>
      <c r="CF68" s="180">
        <f t="shared" si="7"/>
        <v>0</v>
      </c>
      <c r="CG68" s="170"/>
      <c r="CH68" s="181" t="s">
        <v>3467</v>
      </c>
      <c r="CI68" s="170"/>
      <c r="CJ68" s="181"/>
      <c r="CK68" s="172"/>
      <c r="CL68" s="13"/>
      <c r="CM68" s="174" t="s">
        <v>785</v>
      </c>
      <c r="CN68" s="175" t="s">
        <v>31</v>
      </c>
      <c r="CO68" s="176">
        <v>3</v>
      </c>
      <c r="CP68" s="177" t="s">
        <v>3468</v>
      </c>
      <c r="CQ68" s="177" t="s">
        <v>3469</v>
      </c>
      <c r="CR68" s="177" t="s">
        <v>3470</v>
      </c>
      <c r="CS68" s="177" t="s">
        <v>3471</v>
      </c>
      <c r="CT68" s="177" t="s">
        <v>3472</v>
      </c>
      <c r="CU68" s="177" t="s">
        <v>3473</v>
      </c>
      <c r="CV68" s="177" t="s">
        <v>3474</v>
      </c>
      <c r="CW68" s="177" t="s">
        <v>3475</v>
      </c>
      <c r="CX68" s="177" t="s">
        <v>3476</v>
      </c>
      <c r="CY68" s="178" t="s">
        <v>3477</v>
      </c>
      <c r="CZ68" s="177" t="s">
        <v>3468</v>
      </c>
      <c r="DA68" s="177" t="s">
        <v>3469</v>
      </c>
      <c r="DB68" s="177" t="s">
        <v>3470</v>
      </c>
      <c r="DC68" s="177" t="s">
        <v>3471</v>
      </c>
      <c r="DD68" s="177" t="s">
        <v>3472</v>
      </c>
      <c r="DE68" s="177" t="s">
        <v>3473</v>
      </c>
      <c r="DF68" s="177" t="s">
        <v>3474</v>
      </c>
      <c r="DG68" s="177" t="s">
        <v>3475</v>
      </c>
      <c r="DH68" s="177" t="s">
        <v>3476</v>
      </c>
      <c r="DI68" s="178" t="s">
        <v>3477</v>
      </c>
      <c r="DJ68" s="177" t="s">
        <v>3468</v>
      </c>
      <c r="DK68" s="177" t="s">
        <v>3469</v>
      </c>
      <c r="DL68" s="177" t="s">
        <v>3470</v>
      </c>
      <c r="DM68" s="177" t="s">
        <v>3471</v>
      </c>
      <c r="DN68" s="177" t="s">
        <v>3472</v>
      </c>
      <c r="DO68" s="177" t="s">
        <v>3473</v>
      </c>
      <c r="DP68" s="177" t="s">
        <v>3474</v>
      </c>
      <c r="DQ68" s="177" t="s">
        <v>3475</v>
      </c>
      <c r="DR68" s="177" t="s">
        <v>3476</v>
      </c>
      <c r="DS68" s="178" t="s">
        <v>3477</v>
      </c>
      <c r="DT68" s="177" t="s">
        <v>3468</v>
      </c>
      <c r="DU68" s="177" t="s">
        <v>3469</v>
      </c>
      <c r="DV68" s="177" t="s">
        <v>3470</v>
      </c>
      <c r="DW68" s="177" t="s">
        <v>3471</v>
      </c>
      <c r="DX68" s="177" t="s">
        <v>3472</v>
      </c>
      <c r="DY68" s="177" t="s">
        <v>3473</v>
      </c>
      <c r="DZ68" s="177" t="s">
        <v>3474</v>
      </c>
      <c r="EA68" s="177" t="s">
        <v>3475</v>
      </c>
      <c r="EB68" s="177" t="s">
        <v>3476</v>
      </c>
      <c r="EC68" s="178" t="s">
        <v>3477</v>
      </c>
      <c r="ED68" s="177" t="s">
        <v>3468</v>
      </c>
      <c r="EE68" s="177" t="s">
        <v>3469</v>
      </c>
      <c r="EF68" s="177" t="s">
        <v>3470</v>
      </c>
      <c r="EG68" s="177" t="s">
        <v>3471</v>
      </c>
      <c r="EH68" s="177" t="s">
        <v>3472</v>
      </c>
      <c r="EI68" s="177" t="s">
        <v>3473</v>
      </c>
      <c r="EJ68" s="177" t="s">
        <v>3474</v>
      </c>
      <c r="EK68" s="177" t="s">
        <v>3475</v>
      </c>
      <c r="EL68" s="177" t="s">
        <v>3476</v>
      </c>
      <c r="EM68" s="178" t="s">
        <v>3477</v>
      </c>
      <c r="EN68" s="177" t="s">
        <v>3468</v>
      </c>
      <c r="EO68" s="177" t="s">
        <v>3469</v>
      </c>
      <c r="EP68" s="177" t="s">
        <v>3470</v>
      </c>
      <c r="EQ68" s="177" t="s">
        <v>3471</v>
      </c>
      <c r="ER68" s="177" t="s">
        <v>3472</v>
      </c>
      <c r="ES68" s="177" t="s">
        <v>3473</v>
      </c>
      <c r="ET68" s="177" t="s">
        <v>3474</v>
      </c>
      <c r="EU68" s="177" t="s">
        <v>3475</v>
      </c>
      <c r="EV68" s="177" t="s">
        <v>3476</v>
      </c>
      <c r="EW68" s="178" t="s">
        <v>3477</v>
      </c>
      <c r="EX68" s="177" t="s">
        <v>3468</v>
      </c>
      <c r="EY68" s="177" t="s">
        <v>3469</v>
      </c>
      <c r="EZ68" s="177" t="s">
        <v>3470</v>
      </c>
      <c r="FA68" s="177" t="s">
        <v>3471</v>
      </c>
      <c r="FB68" s="177" t="s">
        <v>3472</v>
      </c>
      <c r="FC68" s="177" t="s">
        <v>3473</v>
      </c>
      <c r="FD68" s="177" t="s">
        <v>3474</v>
      </c>
      <c r="FE68" s="177" t="s">
        <v>3475</v>
      </c>
      <c r="FF68" s="177" t="s">
        <v>3476</v>
      </c>
      <c r="FG68" s="178" t="s">
        <v>3477</v>
      </c>
      <c r="FH68" s="177" t="s">
        <v>3468</v>
      </c>
      <c r="FI68" s="177" t="s">
        <v>3469</v>
      </c>
      <c r="FJ68" s="177" t="s">
        <v>3470</v>
      </c>
      <c r="FK68" s="177" t="s">
        <v>3471</v>
      </c>
      <c r="FL68" s="177" t="s">
        <v>3472</v>
      </c>
      <c r="FM68" s="177" t="s">
        <v>3473</v>
      </c>
      <c r="FN68" s="177" t="s">
        <v>3474</v>
      </c>
      <c r="FO68" s="177" t="s">
        <v>3475</v>
      </c>
      <c r="FP68" s="177" t="s">
        <v>3476</v>
      </c>
      <c r="FQ68" s="180" t="s">
        <v>3477</v>
      </c>
      <c r="FR68" s="170"/>
      <c r="FS68" s="181" t="s">
        <v>3467</v>
      </c>
      <c r="FT68" s="173"/>
    </row>
    <row r="69" spans="1:176" ht="20.25" hidden="1" customHeight="1" x14ac:dyDescent="0.2">
      <c r="A69" s="183"/>
      <c r="B69" s="174" t="s">
        <v>798</v>
      </c>
      <c r="C69" s="175" t="s">
        <v>31</v>
      </c>
      <c r="D69" s="176">
        <v>3</v>
      </c>
      <c r="E69" s="178">
        <f t="shared" ref="E69:M69" si="160">IFERROR(SUM(E67:E68), 0)</f>
        <v>0</v>
      </c>
      <c r="F69" s="178">
        <f t="shared" si="160"/>
        <v>0</v>
      </c>
      <c r="G69" s="178">
        <f t="shared" si="160"/>
        <v>0</v>
      </c>
      <c r="H69" s="178">
        <f t="shared" si="160"/>
        <v>0</v>
      </c>
      <c r="I69" s="178">
        <f t="shared" si="160"/>
        <v>0</v>
      </c>
      <c r="J69" s="178">
        <f t="shared" si="160"/>
        <v>0</v>
      </c>
      <c r="K69" s="178">
        <f t="shared" si="160"/>
        <v>0</v>
      </c>
      <c r="L69" s="178">
        <f t="shared" si="160"/>
        <v>0</v>
      </c>
      <c r="M69" s="178">
        <f t="shared" si="160"/>
        <v>0</v>
      </c>
      <c r="N69" s="178">
        <f t="shared" si="0"/>
        <v>0</v>
      </c>
      <c r="O69" s="178">
        <f t="shared" ref="O69:W69" si="161">IFERROR(SUM(O67:O68), 0)</f>
        <v>0</v>
      </c>
      <c r="P69" s="178">
        <f t="shared" si="161"/>
        <v>0</v>
      </c>
      <c r="Q69" s="178">
        <f t="shared" si="161"/>
        <v>0</v>
      </c>
      <c r="R69" s="178">
        <f t="shared" si="161"/>
        <v>0</v>
      </c>
      <c r="S69" s="178">
        <f t="shared" si="161"/>
        <v>0</v>
      </c>
      <c r="T69" s="178">
        <f t="shared" si="161"/>
        <v>0</v>
      </c>
      <c r="U69" s="178">
        <f t="shared" si="161"/>
        <v>0</v>
      </c>
      <c r="V69" s="178">
        <f t="shared" si="161"/>
        <v>0</v>
      </c>
      <c r="W69" s="178">
        <f t="shared" si="161"/>
        <v>0</v>
      </c>
      <c r="X69" s="178">
        <f t="shared" si="1"/>
        <v>0</v>
      </c>
      <c r="Y69" s="178">
        <f t="shared" ref="Y69:AG69" si="162">IFERROR(SUM(Y67:Y68), 0)</f>
        <v>0</v>
      </c>
      <c r="Z69" s="178">
        <f t="shared" si="162"/>
        <v>0</v>
      </c>
      <c r="AA69" s="178">
        <f t="shared" si="162"/>
        <v>0</v>
      </c>
      <c r="AB69" s="178">
        <f t="shared" si="162"/>
        <v>0</v>
      </c>
      <c r="AC69" s="178">
        <f t="shared" si="162"/>
        <v>0</v>
      </c>
      <c r="AD69" s="178">
        <f t="shared" si="162"/>
        <v>0</v>
      </c>
      <c r="AE69" s="178">
        <f t="shared" si="162"/>
        <v>0</v>
      </c>
      <c r="AF69" s="178">
        <f t="shared" si="162"/>
        <v>0</v>
      </c>
      <c r="AG69" s="178">
        <f t="shared" si="162"/>
        <v>0</v>
      </c>
      <c r="AH69" s="178">
        <f t="shared" si="2"/>
        <v>0</v>
      </c>
      <c r="AI69" s="178">
        <f t="shared" ref="AI69:AQ69" si="163">IFERROR(SUM(AI67:AI68), 0)</f>
        <v>0</v>
      </c>
      <c r="AJ69" s="178">
        <f t="shared" si="163"/>
        <v>0</v>
      </c>
      <c r="AK69" s="178">
        <f t="shared" si="163"/>
        <v>0</v>
      </c>
      <c r="AL69" s="178">
        <f t="shared" si="163"/>
        <v>0</v>
      </c>
      <c r="AM69" s="178">
        <f t="shared" si="163"/>
        <v>0</v>
      </c>
      <c r="AN69" s="178">
        <f t="shared" si="163"/>
        <v>0</v>
      </c>
      <c r="AO69" s="178">
        <f t="shared" si="163"/>
        <v>0</v>
      </c>
      <c r="AP69" s="178">
        <f t="shared" si="163"/>
        <v>0</v>
      </c>
      <c r="AQ69" s="178">
        <f t="shared" si="163"/>
        <v>0</v>
      </c>
      <c r="AR69" s="178">
        <f t="shared" si="3"/>
        <v>0</v>
      </c>
      <c r="AS69" s="178">
        <f t="shared" ref="AS69:BA69" si="164">IFERROR(SUM(AS67:AS68), 0)</f>
        <v>0</v>
      </c>
      <c r="AT69" s="178">
        <f t="shared" si="164"/>
        <v>0</v>
      </c>
      <c r="AU69" s="178">
        <f t="shared" si="164"/>
        <v>0</v>
      </c>
      <c r="AV69" s="178">
        <f t="shared" si="164"/>
        <v>0</v>
      </c>
      <c r="AW69" s="178">
        <f t="shared" si="164"/>
        <v>0</v>
      </c>
      <c r="AX69" s="178">
        <f t="shared" si="164"/>
        <v>0</v>
      </c>
      <c r="AY69" s="178">
        <f t="shared" si="164"/>
        <v>0</v>
      </c>
      <c r="AZ69" s="178">
        <f t="shared" si="164"/>
        <v>0</v>
      </c>
      <c r="BA69" s="178">
        <f t="shared" si="164"/>
        <v>0</v>
      </c>
      <c r="BB69" s="178">
        <f t="shared" si="4"/>
        <v>0</v>
      </c>
      <c r="BC69" s="178">
        <f t="shared" ref="BC69:BK69" si="165">IFERROR(SUM(BC67:BC68), 0)</f>
        <v>0</v>
      </c>
      <c r="BD69" s="178">
        <f t="shared" si="165"/>
        <v>0</v>
      </c>
      <c r="BE69" s="178">
        <f t="shared" si="165"/>
        <v>0</v>
      </c>
      <c r="BF69" s="178">
        <f t="shared" si="165"/>
        <v>0</v>
      </c>
      <c r="BG69" s="178">
        <f t="shared" si="165"/>
        <v>0</v>
      </c>
      <c r="BH69" s="178">
        <f t="shared" si="165"/>
        <v>0</v>
      </c>
      <c r="BI69" s="178">
        <f t="shared" si="165"/>
        <v>0</v>
      </c>
      <c r="BJ69" s="178">
        <f t="shared" si="165"/>
        <v>0</v>
      </c>
      <c r="BK69" s="178">
        <f t="shared" si="165"/>
        <v>0</v>
      </c>
      <c r="BL69" s="178">
        <f t="shared" si="5"/>
        <v>0</v>
      </c>
      <c r="BM69" s="178">
        <f t="shared" ref="BM69:BU69" si="166">IFERROR(SUM(BM67:BM68), 0)</f>
        <v>0</v>
      </c>
      <c r="BN69" s="178">
        <f t="shared" si="166"/>
        <v>0</v>
      </c>
      <c r="BO69" s="178">
        <f t="shared" si="166"/>
        <v>0</v>
      </c>
      <c r="BP69" s="178">
        <f t="shared" si="166"/>
        <v>0</v>
      </c>
      <c r="BQ69" s="178">
        <f t="shared" si="166"/>
        <v>0</v>
      </c>
      <c r="BR69" s="178">
        <f t="shared" si="166"/>
        <v>0</v>
      </c>
      <c r="BS69" s="178">
        <f t="shared" si="166"/>
        <v>0</v>
      </c>
      <c r="BT69" s="178">
        <f t="shared" si="166"/>
        <v>0</v>
      </c>
      <c r="BU69" s="178">
        <f t="shared" si="166"/>
        <v>0</v>
      </c>
      <c r="BV69" s="178">
        <f t="shared" si="6"/>
        <v>0</v>
      </c>
      <c r="BW69" s="178">
        <f t="shared" ref="BW69:CE69" si="167">IFERROR(SUM(BW67:BW68), 0)</f>
        <v>0</v>
      </c>
      <c r="BX69" s="178">
        <f t="shared" si="167"/>
        <v>0</v>
      </c>
      <c r="BY69" s="178">
        <f t="shared" si="167"/>
        <v>0</v>
      </c>
      <c r="BZ69" s="178">
        <f t="shared" si="167"/>
        <v>0</v>
      </c>
      <c r="CA69" s="178">
        <f t="shared" si="167"/>
        <v>0</v>
      </c>
      <c r="CB69" s="178">
        <f t="shared" si="167"/>
        <v>0</v>
      </c>
      <c r="CC69" s="178">
        <f t="shared" si="167"/>
        <v>0</v>
      </c>
      <c r="CD69" s="178">
        <f t="shared" si="167"/>
        <v>0</v>
      </c>
      <c r="CE69" s="182">
        <f t="shared" si="167"/>
        <v>0</v>
      </c>
      <c r="CF69" s="180">
        <f t="shared" si="7"/>
        <v>0</v>
      </c>
      <c r="CG69" s="170"/>
      <c r="CH69" s="181" t="s">
        <v>3478</v>
      </c>
      <c r="CI69" s="170"/>
      <c r="CJ69" s="181"/>
      <c r="CK69" s="172"/>
      <c r="CL69" s="183"/>
      <c r="CM69" s="174" t="s">
        <v>798</v>
      </c>
      <c r="CN69" s="175" t="s">
        <v>31</v>
      </c>
      <c r="CO69" s="176">
        <v>3</v>
      </c>
      <c r="CP69" s="178" t="s">
        <v>3479</v>
      </c>
      <c r="CQ69" s="178" t="s">
        <v>3480</v>
      </c>
      <c r="CR69" s="178" t="s">
        <v>3481</v>
      </c>
      <c r="CS69" s="178" t="s">
        <v>3482</v>
      </c>
      <c r="CT69" s="178" t="s">
        <v>3483</v>
      </c>
      <c r="CU69" s="178" t="s">
        <v>3484</v>
      </c>
      <c r="CV69" s="178" t="s">
        <v>3485</v>
      </c>
      <c r="CW69" s="178" t="s">
        <v>3486</v>
      </c>
      <c r="CX69" s="178" t="s">
        <v>3487</v>
      </c>
      <c r="CY69" s="178" t="s">
        <v>3488</v>
      </c>
      <c r="CZ69" s="178" t="s">
        <v>3479</v>
      </c>
      <c r="DA69" s="178" t="s">
        <v>3480</v>
      </c>
      <c r="DB69" s="178" t="s">
        <v>3481</v>
      </c>
      <c r="DC69" s="178" t="s">
        <v>3482</v>
      </c>
      <c r="DD69" s="178" t="s">
        <v>3483</v>
      </c>
      <c r="DE69" s="178" t="s">
        <v>3484</v>
      </c>
      <c r="DF69" s="178" t="s">
        <v>3485</v>
      </c>
      <c r="DG69" s="178" t="s">
        <v>3486</v>
      </c>
      <c r="DH69" s="178" t="s">
        <v>3487</v>
      </c>
      <c r="DI69" s="178" t="s">
        <v>3488</v>
      </c>
      <c r="DJ69" s="178" t="s">
        <v>3479</v>
      </c>
      <c r="DK69" s="178" t="s">
        <v>3480</v>
      </c>
      <c r="DL69" s="178" t="s">
        <v>3481</v>
      </c>
      <c r="DM69" s="178" t="s">
        <v>3482</v>
      </c>
      <c r="DN69" s="178" t="s">
        <v>3483</v>
      </c>
      <c r="DO69" s="178" t="s">
        <v>3484</v>
      </c>
      <c r="DP69" s="178" t="s">
        <v>3485</v>
      </c>
      <c r="DQ69" s="178" t="s">
        <v>3486</v>
      </c>
      <c r="DR69" s="178" t="s">
        <v>3487</v>
      </c>
      <c r="DS69" s="178" t="s">
        <v>3488</v>
      </c>
      <c r="DT69" s="178" t="s">
        <v>3479</v>
      </c>
      <c r="DU69" s="178" t="s">
        <v>3480</v>
      </c>
      <c r="DV69" s="178" t="s">
        <v>3481</v>
      </c>
      <c r="DW69" s="178" t="s">
        <v>3482</v>
      </c>
      <c r="DX69" s="178" t="s">
        <v>3483</v>
      </c>
      <c r="DY69" s="178" t="s">
        <v>3484</v>
      </c>
      <c r="DZ69" s="178" t="s">
        <v>3485</v>
      </c>
      <c r="EA69" s="178" t="s">
        <v>3486</v>
      </c>
      <c r="EB69" s="178" t="s">
        <v>3487</v>
      </c>
      <c r="EC69" s="178" t="s">
        <v>3488</v>
      </c>
      <c r="ED69" s="178" t="s">
        <v>3479</v>
      </c>
      <c r="EE69" s="178" t="s">
        <v>3480</v>
      </c>
      <c r="EF69" s="178" t="s">
        <v>3481</v>
      </c>
      <c r="EG69" s="178" t="s">
        <v>3482</v>
      </c>
      <c r="EH69" s="178" t="s">
        <v>3483</v>
      </c>
      <c r="EI69" s="178" t="s">
        <v>3484</v>
      </c>
      <c r="EJ69" s="178" t="s">
        <v>3485</v>
      </c>
      <c r="EK69" s="178" t="s">
        <v>3486</v>
      </c>
      <c r="EL69" s="178" t="s">
        <v>3487</v>
      </c>
      <c r="EM69" s="178" t="s">
        <v>3488</v>
      </c>
      <c r="EN69" s="178" t="s">
        <v>3479</v>
      </c>
      <c r="EO69" s="178" t="s">
        <v>3480</v>
      </c>
      <c r="EP69" s="178" t="s">
        <v>3481</v>
      </c>
      <c r="EQ69" s="178" t="s">
        <v>3482</v>
      </c>
      <c r="ER69" s="178" t="s">
        <v>3483</v>
      </c>
      <c r="ES69" s="178" t="s">
        <v>3484</v>
      </c>
      <c r="ET69" s="178" t="s">
        <v>3485</v>
      </c>
      <c r="EU69" s="178" t="s">
        <v>3486</v>
      </c>
      <c r="EV69" s="178" t="s">
        <v>3487</v>
      </c>
      <c r="EW69" s="178" t="s">
        <v>3488</v>
      </c>
      <c r="EX69" s="178" t="s">
        <v>3479</v>
      </c>
      <c r="EY69" s="178" t="s">
        <v>3480</v>
      </c>
      <c r="EZ69" s="178" t="s">
        <v>3481</v>
      </c>
      <c r="FA69" s="178" t="s">
        <v>3482</v>
      </c>
      <c r="FB69" s="178" t="s">
        <v>3483</v>
      </c>
      <c r="FC69" s="178" t="s">
        <v>3484</v>
      </c>
      <c r="FD69" s="178" t="s">
        <v>3485</v>
      </c>
      <c r="FE69" s="178" t="s">
        <v>3486</v>
      </c>
      <c r="FF69" s="178" t="s">
        <v>3487</v>
      </c>
      <c r="FG69" s="178" t="s">
        <v>3488</v>
      </c>
      <c r="FH69" s="178" t="s">
        <v>3479</v>
      </c>
      <c r="FI69" s="178" t="s">
        <v>3480</v>
      </c>
      <c r="FJ69" s="178" t="s">
        <v>3481</v>
      </c>
      <c r="FK69" s="178" t="s">
        <v>3482</v>
      </c>
      <c r="FL69" s="178" t="s">
        <v>3483</v>
      </c>
      <c r="FM69" s="178" t="s">
        <v>3484</v>
      </c>
      <c r="FN69" s="178" t="s">
        <v>3485</v>
      </c>
      <c r="FO69" s="178" t="s">
        <v>3486</v>
      </c>
      <c r="FP69" s="178" t="s">
        <v>3487</v>
      </c>
      <c r="FQ69" s="180" t="s">
        <v>3488</v>
      </c>
      <c r="FR69" s="170"/>
      <c r="FS69" s="181" t="s">
        <v>3478</v>
      </c>
      <c r="FT69" s="173"/>
    </row>
    <row r="70" spans="1:176" ht="20.25" hidden="1" customHeight="1" x14ac:dyDescent="0.2">
      <c r="A70" s="183"/>
      <c r="B70" s="174" t="s">
        <v>811</v>
      </c>
      <c r="C70" s="175" t="s">
        <v>31</v>
      </c>
      <c r="D70" s="176">
        <v>3</v>
      </c>
      <c r="E70" s="177"/>
      <c r="F70" s="177"/>
      <c r="G70" s="177"/>
      <c r="H70" s="177"/>
      <c r="I70" s="177"/>
      <c r="J70" s="177"/>
      <c r="K70" s="177"/>
      <c r="L70" s="177"/>
      <c r="M70" s="177"/>
      <c r="N70" s="178">
        <f t="shared" si="0"/>
        <v>0</v>
      </c>
      <c r="O70" s="177"/>
      <c r="P70" s="177"/>
      <c r="Q70" s="177"/>
      <c r="R70" s="177"/>
      <c r="S70" s="177"/>
      <c r="T70" s="177"/>
      <c r="U70" s="177"/>
      <c r="V70" s="177"/>
      <c r="W70" s="177"/>
      <c r="X70" s="178">
        <f t="shared" si="1"/>
        <v>0</v>
      </c>
      <c r="Y70" s="177"/>
      <c r="Z70" s="177"/>
      <c r="AA70" s="177"/>
      <c r="AB70" s="177"/>
      <c r="AC70" s="177"/>
      <c r="AD70" s="177"/>
      <c r="AE70" s="177"/>
      <c r="AF70" s="177"/>
      <c r="AG70" s="177"/>
      <c r="AH70" s="178">
        <f t="shared" si="2"/>
        <v>0</v>
      </c>
      <c r="AI70" s="177"/>
      <c r="AJ70" s="177"/>
      <c r="AK70" s="177"/>
      <c r="AL70" s="177"/>
      <c r="AM70" s="177"/>
      <c r="AN70" s="177"/>
      <c r="AO70" s="177"/>
      <c r="AP70" s="177"/>
      <c r="AQ70" s="177"/>
      <c r="AR70" s="178">
        <f t="shared" si="3"/>
        <v>0</v>
      </c>
      <c r="AS70" s="177"/>
      <c r="AT70" s="177"/>
      <c r="AU70" s="177"/>
      <c r="AV70" s="177"/>
      <c r="AW70" s="177"/>
      <c r="AX70" s="177"/>
      <c r="AY70" s="177"/>
      <c r="AZ70" s="177"/>
      <c r="BA70" s="177"/>
      <c r="BB70" s="178">
        <f t="shared" si="4"/>
        <v>0</v>
      </c>
      <c r="BC70" s="177"/>
      <c r="BD70" s="177"/>
      <c r="BE70" s="177"/>
      <c r="BF70" s="177"/>
      <c r="BG70" s="177"/>
      <c r="BH70" s="177"/>
      <c r="BI70" s="177"/>
      <c r="BJ70" s="177"/>
      <c r="BK70" s="177"/>
      <c r="BL70" s="178">
        <f t="shared" si="5"/>
        <v>0</v>
      </c>
      <c r="BM70" s="177"/>
      <c r="BN70" s="177"/>
      <c r="BO70" s="177"/>
      <c r="BP70" s="177"/>
      <c r="BQ70" s="177"/>
      <c r="BR70" s="177"/>
      <c r="BS70" s="177"/>
      <c r="BT70" s="177"/>
      <c r="BU70" s="177"/>
      <c r="BV70" s="178">
        <f t="shared" si="6"/>
        <v>0</v>
      </c>
      <c r="BW70" s="177"/>
      <c r="BX70" s="177"/>
      <c r="BY70" s="177"/>
      <c r="BZ70" s="177"/>
      <c r="CA70" s="177"/>
      <c r="CB70" s="177"/>
      <c r="CC70" s="177"/>
      <c r="CD70" s="177"/>
      <c r="CE70" s="179"/>
      <c r="CF70" s="180">
        <f t="shared" si="7"/>
        <v>0</v>
      </c>
      <c r="CG70" s="170"/>
      <c r="CH70" s="181" t="s">
        <v>3489</v>
      </c>
      <c r="CI70" s="170"/>
      <c r="CJ70" s="181"/>
      <c r="CK70" s="172"/>
      <c r="CL70" s="44"/>
      <c r="CM70" s="174" t="s">
        <v>811</v>
      </c>
      <c r="CN70" s="175" t="s">
        <v>31</v>
      </c>
      <c r="CO70" s="176">
        <v>3</v>
      </c>
      <c r="CP70" s="177" t="s">
        <v>3490</v>
      </c>
      <c r="CQ70" s="177" t="s">
        <v>3491</v>
      </c>
      <c r="CR70" s="177" t="s">
        <v>3492</v>
      </c>
      <c r="CS70" s="177" t="s">
        <v>3493</v>
      </c>
      <c r="CT70" s="177" t="s">
        <v>3494</v>
      </c>
      <c r="CU70" s="177" t="s">
        <v>3495</v>
      </c>
      <c r="CV70" s="177" t="s">
        <v>3496</v>
      </c>
      <c r="CW70" s="177" t="s">
        <v>3497</v>
      </c>
      <c r="CX70" s="177" t="s">
        <v>3498</v>
      </c>
      <c r="CY70" s="178" t="s">
        <v>3499</v>
      </c>
      <c r="CZ70" s="177" t="s">
        <v>3490</v>
      </c>
      <c r="DA70" s="177" t="s">
        <v>3491</v>
      </c>
      <c r="DB70" s="177" t="s">
        <v>3492</v>
      </c>
      <c r="DC70" s="177" t="s">
        <v>3493</v>
      </c>
      <c r="DD70" s="177" t="s">
        <v>3494</v>
      </c>
      <c r="DE70" s="177" t="s">
        <v>3495</v>
      </c>
      <c r="DF70" s="177" t="s">
        <v>3496</v>
      </c>
      <c r="DG70" s="177" t="s">
        <v>3497</v>
      </c>
      <c r="DH70" s="177" t="s">
        <v>3498</v>
      </c>
      <c r="DI70" s="178" t="s">
        <v>3499</v>
      </c>
      <c r="DJ70" s="177" t="s">
        <v>3490</v>
      </c>
      <c r="DK70" s="177" t="s">
        <v>3491</v>
      </c>
      <c r="DL70" s="177" t="s">
        <v>3492</v>
      </c>
      <c r="DM70" s="177" t="s">
        <v>3493</v>
      </c>
      <c r="DN70" s="177" t="s">
        <v>3494</v>
      </c>
      <c r="DO70" s="177" t="s">
        <v>3495</v>
      </c>
      <c r="DP70" s="177" t="s">
        <v>3496</v>
      </c>
      <c r="DQ70" s="177" t="s">
        <v>3497</v>
      </c>
      <c r="DR70" s="177" t="s">
        <v>3498</v>
      </c>
      <c r="DS70" s="178" t="s">
        <v>3499</v>
      </c>
      <c r="DT70" s="177" t="s">
        <v>3490</v>
      </c>
      <c r="DU70" s="177" t="s">
        <v>3491</v>
      </c>
      <c r="DV70" s="177" t="s">
        <v>3492</v>
      </c>
      <c r="DW70" s="177" t="s">
        <v>3493</v>
      </c>
      <c r="DX70" s="177" t="s">
        <v>3494</v>
      </c>
      <c r="DY70" s="177" t="s">
        <v>3495</v>
      </c>
      <c r="DZ70" s="177" t="s">
        <v>3496</v>
      </c>
      <c r="EA70" s="177" t="s">
        <v>3497</v>
      </c>
      <c r="EB70" s="177" t="s">
        <v>3498</v>
      </c>
      <c r="EC70" s="178" t="s">
        <v>3499</v>
      </c>
      <c r="ED70" s="177" t="s">
        <v>3490</v>
      </c>
      <c r="EE70" s="177" t="s">
        <v>3491</v>
      </c>
      <c r="EF70" s="177" t="s">
        <v>3492</v>
      </c>
      <c r="EG70" s="177" t="s">
        <v>3493</v>
      </c>
      <c r="EH70" s="177" t="s">
        <v>3494</v>
      </c>
      <c r="EI70" s="177" t="s">
        <v>3495</v>
      </c>
      <c r="EJ70" s="177" t="s">
        <v>3496</v>
      </c>
      <c r="EK70" s="177" t="s">
        <v>3497</v>
      </c>
      <c r="EL70" s="177" t="s">
        <v>3498</v>
      </c>
      <c r="EM70" s="178" t="s">
        <v>3499</v>
      </c>
      <c r="EN70" s="177" t="s">
        <v>3490</v>
      </c>
      <c r="EO70" s="177" t="s">
        <v>3491</v>
      </c>
      <c r="EP70" s="177" t="s">
        <v>3492</v>
      </c>
      <c r="EQ70" s="177" t="s">
        <v>3493</v>
      </c>
      <c r="ER70" s="177" t="s">
        <v>3494</v>
      </c>
      <c r="ES70" s="177" t="s">
        <v>3495</v>
      </c>
      <c r="ET70" s="177" t="s">
        <v>3496</v>
      </c>
      <c r="EU70" s="177" t="s">
        <v>3497</v>
      </c>
      <c r="EV70" s="177" t="s">
        <v>3498</v>
      </c>
      <c r="EW70" s="178" t="s">
        <v>3499</v>
      </c>
      <c r="EX70" s="177" t="s">
        <v>3490</v>
      </c>
      <c r="EY70" s="177" t="s">
        <v>3491</v>
      </c>
      <c r="EZ70" s="177" t="s">
        <v>3492</v>
      </c>
      <c r="FA70" s="177" t="s">
        <v>3493</v>
      </c>
      <c r="FB70" s="177" t="s">
        <v>3494</v>
      </c>
      <c r="FC70" s="177" t="s">
        <v>3495</v>
      </c>
      <c r="FD70" s="177" t="s">
        <v>3496</v>
      </c>
      <c r="FE70" s="177" t="s">
        <v>3497</v>
      </c>
      <c r="FF70" s="177" t="s">
        <v>3498</v>
      </c>
      <c r="FG70" s="178" t="s">
        <v>3499</v>
      </c>
      <c r="FH70" s="177" t="s">
        <v>3490</v>
      </c>
      <c r="FI70" s="177" t="s">
        <v>3491</v>
      </c>
      <c r="FJ70" s="177" t="s">
        <v>3492</v>
      </c>
      <c r="FK70" s="177" t="s">
        <v>3493</v>
      </c>
      <c r="FL70" s="177" t="s">
        <v>3494</v>
      </c>
      <c r="FM70" s="177" t="s">
        <v>3495</v>
      </c>
      <c r="FN70" s="177" t="s">
        <v>3496</v>
      </c>
      <c r="FO70" s="177" t="s">
        <v>3497</v>
      </c>
      <c r="FP70" s="177" t="s">
        <v>3498</v>
      </c>
      <c r="FQ70" s="180" t="s">
        <v>3499</v>
      </c>
      <c r="FR70" s="170"/>
      <c r="FS70" s="181" t="s">
        <v>3489</v>
      </c>
      <c r="FT70" s="173"/>
    </row>
    <row r="71" spans="1:176" ht="20.25" hidden="1" customHeight="1" x14ac:dyDescent="0.2">
      <c r="A71" s="183"/>
      <c r="B71" s="174" t="s">
        <v>824</v>
      </c>
      <c r="C71" s="175" t="s">
        <v>31</v>
      </c>
      <c r="D71" s="176">
        <v>3</v>
      </c>
      <c r="E71" s="177"/>
      <c r="F71" s="177"/>
      <c r="G71" s="177"/>
      <c r="H71" s="177"/>
      <c r="I71" s="177"/>
      <c r="J71" s="177"/>
      <c r="K71" s="177"/>
      <c r="L71" s="177"/>
      <c r="M71" s="177"/>
      <c r="N71" s="178">
        <f t="shared" si="0"/>
        <v>0</v>
      </c>
      <c r="O71" s="177"/>
      <c r="P71" s="177"/>
      <c r="Q71" s="177"/>
      <c r="R71" s="177"/>
      <c r="S71" s="177"/>
      <c r="T71" s="177"/>
      <c r="U71" s="177"/>
      <c r="V71" s="177"/>
      <c r="W71" s="177"/>
      <c r="X71" s="178">
        <f t="shared" si="1"/>
        <v>0</v>
      </c>
      <c r="Y71" s="177"/>
      <c r="Z71" s="177"/>
      <c r="AA71" s="177"/>
      <c r="AB71" s="177"/>
      <c r="AC71" s="177"/>
      <c r="AD71" s="177"/>
      <c r="AE71" s="177"/>
      <c r="AF71" s="177"/>
      <c r="AG71" s="177"/>
      <c r="AH71" s="178">
        <f t="shared" si="2"/>
        <v>0</v>
      </c>
      <c r="AI71" s="177"/>
      <c r="AJ71" s="177"/>
      <c r="AK71" s="177"/>
      <c r="AL71" s="177"/>
      <c r="AM71" s="177"/>
      <c r="AN71" s="177"/>
      <c r="AO71" s="177"/>
      <c r="AP71" s="177"/>
      <c r="AQ71" s="177"/>
      <c r="AR71" s="178">
        <f t="shared" si="3"/>
        <v>0</v>
      </c>
      <c r="AS71" s="177"/>
      <c r="AT71" s="177"/>
      <c r="AU71" s="177"/>
      <c r="AV71" s="177"/>
      <c r="AW71" s="177"/>
      <c r="AX71" s="177"/>
      <c r="AY71" s="177"/>
      <c r="AZ71" s="177"/>
      <c r="BA71" s="177"/>
      <c r="BB71" s="178">
        <f t="shared" si="4"/>
        <v>0</v>
      </c>
      <c r="BC71" s="177"/>
      <c r="BD71" s="177"/>
      <c r="BE71" s="177"/>
      <c r="BF71" s="177"/>
      <c r="BG71" s="177"/>
      <c r="BH71" s="177"/>
      <c r="BI71" s="177"/>
      <c r="BJ71" s="177"/>
      <c r="BK71" s="177"/>
      <c r="BL71" s="178">
        <f t="shared" si="5"/>
        <v>0</v>
      </c>
      <c r="BM71" s="177"/>
      <c r="BN71" s="177"/>
      <c r="BO71" s="177"/>
      <c r="BP71" s="177"/>
      <c r="BQ71" s="177"/>
      <c r="BR71" s="177"/>
      <c r="BS71" s="177"/>
      <c r="BT71" s="177"/>
      <c r="BU71" s="177"/>
      <c r="BV71" s="178">
        <f t="shared" si="6"/>
        <v>0</v>
      </c>
      <c r="BW71" s="177"/>
      <c r="BX71" s="177"/>
      <c r="BY71" s="177"/>
      <c r="BZ71" s="177"/>
      <c r="CA71" s="177"/>
      <c r="CB71" s="177"/>
      <c r="CC71" s="177"/>
      <c r="CD71" s="177"/>
      <c r="CE71" s="179"/>
      <c r="CF71" s="184">
        <f t="shared" si="7"/>
        <v>0</v>
      </c>
      <c r="CG71" s="170"/>
      <c r="CH71" s="181" t="s">
        <v>3500</v>
      </c>
      <c r="CI71" s="170"/>
      <c r="CJ71" s="181"/>
      <c r="CK71" s="172"/>
      <c r="CL71" s="44"/>
      <c r="CM71" s="174" t="s">
        <v>824</v>
      </c>
      <c r="CN71" s="175" t="s">
        <v>31</v>
      </c>
      <c r="CO71" s="176">
        <v>3</v>
      </c>
      <c r="CP71" s="177" t="s">
        <v>3501</v>
      </c>
      <c r="CQ71" s="177" t="s">
        <v>3502</v>
      </c>
      <c r="CR71" s="177" t="s">
        <v>3503</v>
      </c>
      <c r="CS71" s="177" t="s">
        <v>3504</v>
      </c>
      <c r="CT71" s="177" t="s">
        <v>3505</v>
      </c>
      <c r="CU71" s="177" t="s">
        <v>3506</v>
      </c>
      <c r="CV71" s="177" t="s">
        <v>3507</v>
      </c>
      <c r="CW71" s="177" t="s">
        <v>3508</v>
      </c>
      <c r="CX71" s="177" t="s">
        <v>3509</v>
      </c>
      <c r="CY71" s="178" t="s">
        <v>3510</v>
      </c>
      <c r="CZ71" s="177" t="s">
        <v>3501</v>
      </c>
      <c r="DA71" s="177" t="s">
        <v>3502</v>
      </c>
      <c r="DB71" s="177" t="s">
        <v>3503</v>
      </c>
      <c r="DC71" s="177" t="s">
        <v>3504</v>
      </c>
      <c r="DD71" s="177" t="s">
        <v>3505</v>
      </c>
      <c r="DE71" s="177" t="s">
        <v>3506</v>
      </c>
      <c r="DF71" s="177" t="s">
        <v>3507</v>
      </c>
      <c r="DG71" s="177" t="s">
        <v>3508</v>
      </c>
      <c r="DH71" s="177" t="s">
        <v>3509</v>
      </c>
      <c r="DI71" s="178" t="s">
        <v>3510</v>
      </c>
      <c r="DJ71" s="177" t="s">
        <v>3501</v>
      </c>
      <c r="DK71" s="177" t="s">
        <v>3502</v>
      </c>
      <c r="DL71" s="177" t="s">
        <v>3503</v>
      </c>
      <c r="DM71" s="177" t="s">
        <v>3504</v>
      </c>
      <c r="DN71" s="177" t="s">
        <v>3505</v>
      </c>
      <c r="DO71" s="177" t="s">
        <v>3506</v>
      </c>
      <c r="DP71" s="177" t="s">
        <v>3507</v>
      </c>
      <c r="DQ71" s="177" t="s">
        <v>3508</v>
      </c>
      <c r="DR71" s="177" t="s">
        <v>3509</v>
      </c>
      <c r="DS71" s="178" t="s">
        <v>3510</v>
      </c>
      <c r="DT71" s="177" t="s">
        <v>3501</v>
      </c>
      <c r="DU71" s="177" t="s">
        <v>3502</v>
      </c>
      <c r="DV71" s="177" t="s">
        <v>3503</v>
      </c>
      <c r="DW71" s="177" t="s">
        <v>3504</v>
      </c>
      <c r="DX71" s="177" t="s">
        <v>3505</v>
      </c>
      <c r="DY71" s="177" t="s">
        <v>3506</v>
      </c>
      <c r="DZ71" s="177" t="s">
        <v>3507</v>
      </c>
      <c r="EA71" s="177" t="s">
        <v>3508</v>
      </c>
      <c r="EB71" s="177" t="s">
        <v>3509</v>
      </c>
      <c r="EC71" s="178" t="s">
        <v>3510</v>
      </c>
      <c r="ED71" s="177" t="s">
        <v>3501</v>
      </c>
      <c r="EE71" s="177" t="s">
        <v>3502</v>
      </c>
      <c r="EF71" s="177" t="s">
        <v>3503</v>
      </c>
      <c r="EG71" s="177" t="s">
        <v>3504</v>
      </c>
      <c r="EH71" s="177" t="s">
        <v>3505</v>
      </c>
      <c r="EI71" s="177" t="s">
        <v>3506</v>
      </c>
      <c r="EJ71" s="177" t="s">
        <v>3507</v>
      </c>
      <c r="EK71" s="177" t="s">
        <v>3508</v>
      </c>
      <c r="EL71" s="177" t="s">
        <v>3509</v>
      </c>
      <c r="EM71" s="178" t="s">
        <v>3510</v>
      </c>
      <c r="EN71" s="177" t="s">
        <v>3501</v>
      </c>
      <c r="EO71" s="177" t="s">
        <v>3502</v>
      </c>
      <c r="EP71" s="177" t="s">
        <v>3503</v>
      </c>
      <c r="EQ71" s="177" t="s">
        <v>3504</v>
      </c>
      <c r="ER71" s="177" t="s">
        <v>3505</v>
      </c>
      <c r="ES71" s="177" t="s">
        <v>3506</v>
      </c>
      <c r="ET71" s="177" t="s">
        <v>3507</v>
      </c>
      <c r="EU71" s="177" t="s">
        <v>3508</v>
      </c>
      <c r="EV71" s="177" t="s">
        <v>3509</v>
      </c>
      <c r="EW71" s="178" t="s">
        <v>3510</v>
      </c>
      <c r="EX71" s="177" t="s">
        <v>3501</v>
      </c>
      <c r="EY71" s="177" t="s">
        <v>3502</v>
      </c>
      <c r="EZ71" s="177" t="s">
        <v>3503</v>
      </c>
      <c r="FA71" s="177" t="s">
        <v>3504</v>
      </c>
      <c r="FB71" s="177" t="s">
        <v>3505</v>
      </c>
      <c r="FC71" s="177" t="s">
        <v>3506</v>
      </c>
      <c r="FD71" s="177" t="s">
        <v>3507</v>
      </c>
      <c r="FE71" s="177" t="s">
        <v>3508</v>
      </c>
      <c r="FF71" s="177" t="s">
        <v>3509</v>
      </c>
      <c r="FG71" s="178" t="s">
        <v>3510</v>
      </c>
      <c r="FH71" s="177" t="s">
        <v>3501</v>
      </c>
      <c r="FI71" s="177" t="s">
        <v>3502</v>
      </c>
      <c r="FJ71" s="177" t="s">
        <v>3503</v>
      </c>
      <c r="FK71" s="177" t="s">
        <v>3504</v>
      </c>
      <c r="FL71" s="177" t="s">
        <v>3505</v>
      </c>
      <c r="FM71" s="177" t="s">
        <v>3506</v>
      </c>
      <c r="FN71" s="177" t="s">
        <v>3507</v>
      </c>
      <c r="FO71" s="177" t="s">
        <v>3508</v>
      </c>
      <c r="FP71" s="177" t="s">
        <v>3509</v>
      </c>
      <c r="FQ71" s="180" t="s">
        <v>3510</v>
      </c>
      <c r="FR71" s="170"/>
      <c r="FS71" s="181" t="s">
        <v>3500</v>
      </c>
      <c r="FT71" s="173"/>
    </row>
    <row r="72" spans="1:176" ht="20.25" hidden="1" customHeight="1" x14ac:dyDescent="0.2">
      <c r="A72" s="183"/>
      <c r="B72" s="174" t="s">
        <v>837</v>
      </c>
      <c r="C72" s="175" t="s">
        <v>31</v>
      </c>
      <c r="D72" s="176">
        <v>3</v>
      </c>
      <c r="E72" s="178">
        <f t="shared" ref="E72:M72" si="168">IFERROR(SUM(E70:E71), 0)</f>
        <v>0</v>
      </c>
      <c r="F72" s="178">
        <f t="shared" si="168"/>
        <v>0</v>
      </c>
      <c r="G72" s="178">
        <f t="shared" si="168"/>
        <v>0</v>
      </c>
      <c r="H72" s="178">
        <f t="shared" si="168"/>
        <v>0</v>
      </c>
      <c r="I72" s="178">
        <f t="shared" si="168"/>
        <v>0</v>
      </c>
      <c r="J72" s="178">
        <f t="shared" si="168"/>
        <v>0</v>
      </c>
      <c r="K72" s="178">
        <f t="shared" si="168"/>
        <v>0</v>
      </c>
      <c r="L72" s="178">
        <f t="shared" si="168"/>
        <v>0</v>
      </c>
      <c r="M72" s="178">
        <f t="shared" si="168"/>
        <v>0</v>
      </c>
      <c r="N72" s="178">
        <f t="shared" si="0"/>
        <v>0</v>
      </c>
      <c r="O72" s="178">
        <f t="shared" ref="O72:W72" si="169">IFERROR(SUM(O70:O71), 0)</f>
        <v>0</v>
      </c>
      <c r="P72" s="178">
        <f t="shared" si="169"/>
        <v>0</v>
      </c>
      <c r="Q72" s="178">
        <f t="shared" si="169"/>
        <v>0</v>
      </c>
      <c r="R72" s="178">
        <f t="shared" si="169"/>
        <v>0</v>
      </c>
      <c r="S72" s="178">
        <f t="shared" si="169"/>
        <v>0</v>
      </c>
      <c r="T72" s="178">
        <f t="shared" si="169"/>
        <v>0</v>
      </c>
      <c r="U72" s="178">
        <f t="shared" si="169"/>
        <v>0</v>
      </c>
      <c r="V72" s="178">
        <f t="shared" si="169"/>
        <v>0</v>
      </c>
      <c r="W72" s="178">
        <f t="shared" si="169"/>
        <v>0</v>
      </c>
      <c r="X72" s="178">
        <f t="shared" si="1"/>
        <v>0</v>
      </c>
      <c r="Y72" s="178">
        <f t="shared" ref="Y72:AG72" si="170">IFERROR(SUM(Y70:Y71), 0)</f>
        <v>0</v>
      </c>
      <c r="Z72" s="178">
        <f t="shared" si="170"/>
        <v>0</v>
      </c>
      <c r="AA72" s="178">
        <f t="shared" si="170"/>
        <v>0</v>
      </c>
      <c r="AB72" s="178">
        <f t="shared" si="170"/>
        <v>0</v>
      </c>
      <c r="AC72" s="178">
        <f t="shared" si="170"/>
        <v>0</v>
      </c>
      <c r="AD72" s="178">
        <f t="shared" si="170"/>
        <v>0</v>
      </c>
      <c r="AE72" s="178">
        <f t="shared" si="170"/>
        <v>0</v>
      </c>
      <c r="AF72" s="178">
        <f t="shared" si="170"/>
        <v>0</v>
      </c>
      <c r="AG72" s="178">
        <f t="shared" si="170"/>
        <v>0</v>
      </c>
      <c r="AH72" s="178">
        <f t="shared" si="2"/>
        <v>0</v>
      </c>
      <c r="AI72" s="178">
        <f t="shared" ref="AI72:AQ72" si="171">IFERROR(SUM(AI70:AI71), 0)</f>
        <v>0</v>
      </c>
      <c r="AJ72" s="178">
        <f t="shared" si="171"/>
        <v>0</v>
      </c>
      <c r="AK72" s="178">
        <f t="shared" si="171"/>
        <v>0</v>
      </c>
      <c r="AL72" s="178">
        <f t="shared" si="171"/>
        <v>0</v>
      </c>
      <c r="AM72" s="178">
        <f t="shared" si="171"/>
        <v>0</v>
      </c>
      <c r="AN72" s="178">
        <f t="shared" si="171"/>
        <v>0</v>
      </c>
      <c r="AO72" s="178">
        <f t="shared" si="171"/>
        <v>0</v>
      </c>
      <c r="AP72" s="178">
        <f t="shared" si="171"/>
        <v>0</v>
      </c>
      <c r="AQ72" s="178">
        <f t="shared" si="171"/>
        <v>0</v>
      </c>
      <c r="AR72" s="178">
        <f t="shared" si="3"/>
        <v>0</v>
      </c>
      <c r="AS72" s="178">
        <f t="shared" ref="AS72:BA72" si="172">IFERROR(SUM(AS70:AS71), 0)</f>
        <v>0</v>
      </c>
      <c r="AT72" s="178">
        <f t="shared" si="172"/>
        <v>0</v>
      </c>
      <c r="AU72" s="178">
        <f t="shared" si="172"/>
        <v>0</v>
      </c>
      <c r="AV72" s="178">
        <f t="shared" si="172"/>
        <v>0</v>
      </c>
      <c r="AW72" s="178">
        <f t="shared" si="172"/>
        <v>0</v>
      </c>
      <c r="AX72" s="178">
        <f t="shared" si="172"/>
        <v>0</v>
      </c>
      <c r="AY72" s="178">
        <f t="shared" si="172"/>
        <v>0</v>
      </c>
      <c r="AZ72" s="178">
        <f t="shared" si="172"/>
        <v>0</v>
      </c>
      <c r="BA72" s="178">
        <f t="shared" si="172"/>
        <v>0</v>
      </c>
      <c r="BB72" s="178">
        <f t="shared" si="4"/>
        <v>0</v>
      </c>
      <c r="BC72" s="178">
        <f t="shared" ref="BC72:BK72" si="173">IFERROR(SUM(BC70:BC71), 0)</f>
        <v>0</v>
      </c>
      <c r="BD72" s="178">
        <f t="shared" si="173"/>
        <v>0</v>
      </c>
      <c r="BE72" s="178">
        <f t="shared" si="173"/>
        <v>0</v>
      </c>
      <c r="BF72" s="178">
        <f t="shared" si="173"/>
        <v>0</v>
      </c>
      <c r="BG72" s="178">
        <f t="shared" si="173"/>
        <v>0</v>
      </c>
      <c r="BH72" s="178">
        <f t="shared" si="173"/>
        <v>0</v>
      </c>
      <c r="BI72" s="178">
        <f t="shared" si="173"/>
        <v>0</v>
      </c>
      <c r="BJ72" s="178">
        <f t="shared" si="173"/>
        <v>0</v>
      </c>
      <c r="BK72" s="178">
        <f t="shared" si="173"/>
        <v>0</v>
      </c>
      <c r="BL72" s="178">
        <f t="shared" si="5"/>
        <v>0</v>
      </c>
      <c r="BM72" s="178">
        <f t="shared" ref="BM72:BU72" si="174">IFERROR(SUM(BM70:BM71), 0)</f>
        <v>0</v>
      </c>
      <c r="BN72" s="178">
        <f t="shared" si="174"/>
        <v>0</v>
      </c>
      <c r="BO72" s="178">
        <f t="shared" si="174"/>
        <v>0</v>
      </c>
      <c r="BP72" s="178">
        <f t="shared" si="174"/>
        <v>0</v>
      </c>
      <c r="BQ72" s="178">
        <f t="shared" si="174"/>
        <v>0</v>
      </c>
      <c r="BR72" s="178">
        <f t="shared" si="174"/>
        <v>0</v>
      </c>
      <c r="BS72" s="178">
        <f t="shared" si="174"/>
        <v>0</v>
      </c>
      <c r="BT72" s="178">
        <f t="shared" si="174"/>
        <v>0</v>
      </c>
      <c r="BU72" s="178">
        <f t="shared" si="174"/>
        <v>0</v>
      </c>
      <c r="BV72" s="178">
        <f t="shared" si="6"/>
        <v>0</v>
      </c>
      <c r="BW72" s="178">
        <f t="shared" ref="BW72:CE72" si="175">IFERROR(SUM(BW70:BW71), 0)</f>
        <v>0</v>
      </c>
      <c r="BX72" s="178">
        <f t="shared" si="175"/>
        <v>0</v>
      </c>
      <c r="BY72" s="178">
        <f t="shared" si="175"/>
        <v>0</v>
      </c>
      <c r="BZ72" s="178">
        <f t="shared" si="175"/>
        <v>0</v>
      </c>
      <c r="CA72" s="178">
        <f t="shared" si="175"/>
        <v>0</v>
      </c>
      <c r="CB72" s="178">
        <f t="shared" si="175"/>
        <v>0</v>
      </c>
      <c r="CC72" s="178">
        <f t="shared" si="175"/>
        <v>0</v>
      </c>
      <c r="CD72" s="178">
        <f t="shared" si="175"/>
        <v>0</v>
      </c>
      <c r="CE72" s="182">
        <f t="shared" si="175"/>
        <v>0</v>
      </c>
      <c r="CF72" s="180">
        <f t="shared" si="7"/>
        <v>0</v>
      </c>
      <c r="CG72" s="170"/>
      <c r="CH72" s="181" t="s">
        <v>3511</v>
      </c>
      <c r="CI72" s="170"/>
      <c r="CJ72" s="181"/>
      <c r="CK72" s="172"/>
      <c r="CL72" s="44"/>
      <c r="CM72" s="174" t="s">
        <v>837</v>
      </c>
      <c r="CN72" s="175" t="s">
        <v>31</v>
      </c>
      <c r="CO72" s="176">
        <v>3</v>
      </c>
      <c r="CP72" s="178" t="s">
        <v>3512</v>
      </c>
      <c r="CQ72" s="178" t="s">
        <v>3513</v>
      </c>
      <c r="CR72" s="178" t="s">
        <v>3514</v>
      </c>
      <c r="CS72" s="178" t="s">
        <v>3515</v>
      </c>
      <c r="CT72" s="178" t="s">
        <v>3516</v>
      </c>
      <c r="CU72" s="178" t="s">
        <v>3517</v>
      </c>
      <c r="CV72" s="178" t="s">
        <v>3518</v>
      </c>
      <c r="CW72" s="178" t="s">
        <v>3519</v>
      </c>
      <c r="CX72" s="178" t="s">
        <v>3520</v>
      </c>
      <c r="CY72" s="178" t="s">
        <v>3521</v>
      </c>
      <c r="CZ72" s="178" t="s">
        <v>3512</v>
      </c>
      <c r="DA72" s="178" t="s">
        <v>3513</v>
      </c>
      <c r="DB72" s="178" t="s">
        <v>3514</v>
      </c>
      <c r="DC72" s="178" t="s">
        <v>3515</v>
      </c>
      <c r="DD72" s="178" t="s">
        <v>3516</v>
      </c>
      <c r="DE72" s="178" t="s">
        <v>3517</v>
      </c>
      <c r="DF72" s="178" t="s">
        <v>3518</v>
      </c>
      <c r="DG72" s="178" t="s">
        <v>3519</v>
      </c>
      <c r="DH72" s="178" t="s">
        <v>3520</v>
      </c>
      <c r="DI72" s="178" t="s">
        <v>3521</v>
      </c>
      <c r="DJ72" s="178" t="s">
        <v>3512</v>
      </c>
      <c r="DK72" s="178" t="s">
        <v>3513</v>
      </c>
      <c r="DL72" s="178" t="s">
        <v>3514</v>
      </c>
      <c r="DM72" s="178" t="s">
        <v>3515</v>
      </c>
      <c r="DN72" s="178" t="s">
        <v>3516</v>
      </c>
      <c r="DO72" s="178" t="s">
        <v>3517</v>
      </c>
      <c r="DP72" s="178" t="s">
        <v>3518</v>
      </c>
      <c r="DQ72" s="178" t="s">
        <v>3519</v>
      </c>
      <c r="DR72" s="178" t="s">
        <v>3520</v>
      </c>
      <c r="DS72" s="178" t="s">
        <v>3521</v>
      </c>
      <c r="DT72" s="178" t="s">
        <v>3512</v>
      </c>
      <c r="DU72" s="178" t="s">
        <v>3513</v>
      </c>
      <c r="DV72" s="178" t="s">
        <v>3514</v>
      </c>
      <c r="DW72" s="178" t="s">
        <v>3515</v>
      </c>
      <c r="DX72" s="178" t="s">
        <v>3516</v>
      </c>
      <c r="DY72" s="178" t="s">
        <v>3517</v>
      </c>
      <c r="DZ72" s="178" t="s">
        <v>3518</v>
      </c>
      <c r="EA72" s="178" t="s">
        <v>3519</v>
      </c>
      <c r="EB72" s="178" t="s">
        <v>3520</v>
      </c>
      <c r="EC72" s="178" t="s">
        <v>3521</v>
      </c>
      <c r="ED72" s="178" t="s">
        <v>3512</v>
      </c>
      <c r="EE72" s="178" t="s">
        <v>3513</v>
      </c>
      <c r="EF72" s="178" t="s">
        <v>3514</v>
      </c>
      <c r="EG72" s="178" t="s">
        <v>3515</v>
      </c>
      <c r="EH72" s="178" t="s">
        <v>3516</v>
      </c>
      <c r="EI72" s="178" t="s">
        <v>3517</v>
      </c>
      <c r="EJ72" s="178" t="s">
        <v>3518</v>
      </c>
      <c r="EK72" s="178" t="s">
        <v>3519</v>
      </c>
      <c r="EL72" s="178" t="s">
        <v>3520</v>
      </c>
      <c r="EM72" s="178" t="s">
        <v>3521</v>
      </c>
      <c r="EN72" s="178" t="s">
        <v>3512</v>
      </c>
      <c r="EO72" s="178" t="s">
        <v>3513</v>
      </c>
      <c r="EP72" s="178" t="s">
        <v>3514</v>
      </c>
      <c r="EQ72" s="178" t="s">
        <v>3515</v>
      </c>
      <c r="ER72" s="178" t="s">
        <v>3516</v>
      </c>
      <c r="ES72" s="178" t="s">
        <v>3517</v>
      </c>
      <c r="ET72" s="178" t="s">
        <v>3518</v>
      </c>
      <c r="EU72" s="178" t="s">
        <v>3519</v>
      </c>
      <c r="EV72" s="178" t="s">
        <v>3520</v>
      </c>
      <c r="EW72" s="178" t="s">
        <v>3521</v>
      </c>
      <c r="EX72" s="178" t="s">
        <v>3512</v>
      </c>
      <c r="EY72" s="178" t="s">
        <v>3513</v>
      </c>
      <c r="EZ72" s="178" t="s">
        <v>3514</v>
      </c>
      <c r="FA72" s="178" t="s">
        <v>3515</v>
      </c>
      <c r="FB72" s="178" t="s">
        <v>3516</v>
      </c>
      <c r="FC72" s="178" t="s">
        <v>3517</v>
      </c>
      <c r="FD72" s="178" t="s">
        <v>3518</v>
      </c>
      <c r="FE72" s="178" t="s">
        <v>3519</v>
      </c>
      <c r="FF72" s="178" t="s">
        <v>3520</v>
      </c>
      <c r="FG72" s="178" t="s">
        <v>3521</v>
      </c>
      <c r="FH72" s="178" t="s">
        <v>3512</v>
      </c>
      <c r="FI72" s="178" t="s">
        <v>3513</v>
      </c>
      <c r="FJ72" s="178" t="s">
        <v>3514</v>
      </c>
      <c r="FK72" s="178" t="s">
        <v>3515</v>
      </c>
      <c r="FL72" s="178" t="s">
        <v>3516</v>
      </c>
      <c r="FM72" s="178" t="s">
        <v>3517</v>
      </c>
      <c r="FN72" s="178" t="s">
        <v>3518</v>
      </c>
      <c r="FO72" s="178" t="s">
        <v>3519</v>
      </c>
      <c r="FP72" s="178" t="s">
        <v>3520</v>
      </c>
      <c r="FQ72" s="180" t="s">
        <v>3521</v>
      </c>
      <c r="FR72" s="170"/>
      <c r="FS72" s="181" t="s">
        <v>3511</v>
      </c>
      <c r="FT72" s="173"/>
    </row>
    <row r="73" spans="1:176" ht="20.25" hidden="1" customHeight="1" x14ac:dyDescent="0.2">
      <c r="A73" s="183"/>
      <c r="B73" s="174" t="s">
        <v>850</v>
      </c>
      <c r="C73" s="175" t="s">
        <v>31</v>
      </c>
      <c r="D73" s="176">
        <v>3</v>
      </c>
      <c r="E73" s="177"/>
      <c r="F73" s="177"/>
      <c r="G73" s="177"/>
      <c r="H73" s="177"/>
      <c r="I73" s="177"/>
      <c r="J73" s="177"/>
      <c r="K73" s="177"/>
      <c r="L73" s="177"/>
      <c r="M73" s="177"/>
      <c r="N73" s="178">
        <f t="shared" si="0"/>
        <v>0</v>
      </c>
      <c r="O73" s="177"/>
      <c r="P73" s="177"/>
      <c r="Q73" s="177"/>
      <c r="R73" s="177"/>
      <c r="S73" s="177"/>
      <c r="T73" s="177"/>
      <c r="U73" s="177"/>
      <c r="V73" s="177"/>
      <c r="W73" s="177"/>
      <c r="X73" s="178">
        <f t="shared" si="1"/>
        <v>0</v>
      </c>
      <c r="Y73" s="177"/>
      <c r="Z73" s="177"/>
      <c r="AA73" s="177"/>
      <c r="AB73" s="177"/>
      <c r="AC73" s="177"/>
      <c r="AD73" s="177"/>
      <c r="AE73" s="177"/>
      <c r="AF73" s="177"/>
      <c r="AG73" s="177"/>
      <c r="AH73" s="178">
        <f t="shared" si="2"/>
        <v>0</v>
      </c>
      <c r="AI73" s="177"/>
      <c r="AJ73" s="177"/>
      <c r="AK73" s="177"/>
      <c r="AL73" s="177"/>
      <c r="AM73" s="177"/>
      <c r="AN73" s="177"/>
      <c r="AO73" s="177"/>
      <c r="AP73" s="177"/>
      <c r="AQ73" s="177"/>
      <c r="AR73" s="178">
        <f t="shared" si="3"/>
        <v>0</v>
      </c>
      <c r="AS73" s="177"/>
      <c r="AT73" s="177"/>
      <c r="AU73" s="177"/>
      <c r="AV73" s="177"/>
      <c r="AW73" s="177"/>
      <c r="AX73" s="177"/>
      <c r="AY73" s="177"/>
      <c r="AZ73" s="177"/>
      <c r="BA73" s="177"/>
      <c r="BB73" s="178">
        <f t="shared" si="4"/>
        <v>0</v>
      </c>
      <c r="BC73" s="177"/>
      <c r="BD73" s="177"/>
      <c r="BE73" s="177"/>
      <c r="BF73" s="177"/>
      <c r="BG73" s="177"/>
      <c r="BH73" s="177"/>
      <c r="BI73" s="177"/>
      <c r="BJ73" s="177"/>
      <c r="BK73" s="177"/>
      <c r="BL73" s="178">
        <f t="shared" si="5"/>
        <v>0</v>
      </c>
      <c r="BM73" s="177"/>
      <c r="BN73" s="177"/>
      <c r="BO73" s="177"/>
      <c r="BP73" s="177"/>
      <c r="BQ73" s="177"/>
      <c r="BR73" s="177"/>
      <c r="BS73" s="177"/>
      <c r="BT73" s="177"/>
      <c r="BU73" s="177"/>
      <c r="BV73" s="178">
        <f t="shared" si="6"/>
        <v>0</v>
      </c>
      <c r="BW73" s="177"/>
      <c r="BX73" s="177"/>
      <c r="BY73" s="177"/>
      <c r="BZ73" s="177"/>
      <c r="CA73" s="177"/>
      <c r="CB73" s="177"/>
      <c r="CC73" s="177"/>
      <c r="CD73" s="177"/>
      <c r="CE73" s="179"/>
      <c r="CF73" s="180">
        <f t="shared" si="7"/>
        <v>0</v>
      </c>
      <c r="CG73" s="170"/>
      <c r="CH73" s="181" t="s">
        <v>3522</v>
      </c>
      <c r="CI73" s="170"/>
      <c r="CJ73" s="181"/>
      <c r="CK73" s="172"/>
      <c r="CL73" s="183"/>
      <c r="CM73" s="174" t="s">
        <v>850</v>
      </c>
      <c r="CN73" s="175" t="s">
        <v>31</v>
      </c>
      <c r="CO73" s="176">
        <v>3</v>
      </c>
      <c r="CP73" s="177" t="s">
        <v>3523</v>
      </c>
      <c r="CQ73" s="177" t="s">
        <v>3524</v>
      </c>
      <c r="CR73" s="177" t="s">
        <v>3525</v>
      </c>
      <c r="CS73" s="177" t="s">
        <v>3526</v>
      </c>
      <c r="CT73" s="177" t="s">
        <v>3527</v>
      </c>
      <c r="CU73" s="177" t="s">
        <v>3528</v>
      </c>
      <c r="CV73" s="177" t="s">
        <v>3529</v>
      </c>
      <c r="CW73" s="177" t="s">
        <v>3530</v>
      </c>
      <c r="CX73" s="177" t="s">
        <v>3531</v>
      </c>
      <c r="CY73" s="178" t="s">
        <v>3532</v>
      </c>
      <c r="CZ73" s="177" t="s">
        <v>3523</v>
      </c>
      <c r="DA73" s="177" t="s">
        <v>3524</v>
      </c>
      <c r="DB73" s="177" t="s">
        <v>3525</v>
      </c>
      <c r="DC73" s="177" t="s">
        <v>3526</v>
      </c>
      <c r="DD73" s="177" t="s">
        <v>3527</v>
      </c>
      <c r="DE73" s="177" t="s">
        <v>3528</v>
      </c>
      <c r="DF73" s="177" t="s">
        <v>3529</v>
      </c>
      <c r="DG73" s="177" t="s">
        <v>3530</v>
      </c>
      <c r="DH73" s="177" t="s">
        <v>3531</v>
      </c>
      <c r="DI73" s="178" t="s">
        <v>3532</v>
      </c>
      <c r="DJ73" s="177" t="s">
        <v>3523</v>
      </c>
      <c r="DK73" s="177" t="s">
        <v>3524</v>
      </c>
      <c r="DL73" s="177" t="s">
        <v>3525</v>
      </c>
      <c r="DM73" s="177" t="s">
        <v>3526</v>
      </c>
      <c r="DN73" s="177" t="s">
        <v>3527</v>
      </c>
      <c r="DO73" s="177" t="s">
        <v>3528</v>
      </c>
      <c r="DP73" s="177" t="s">
        <v>3529</v>
      </c>
      <c r="DQ73" s="177" t="s">
        <v>3530</v>
      </c>
      <c r="DR73" s="177" t="s">
        <v>3531</v>
      </c>
      <c r="DS73" s="178" t="s">
        <v>3532</v>
      </c>
      <c r="DT73" s="177" t="s">
        <v>3523</v>
      </c>
      <c r="DU73" s="177" t="s">
        <v>3524</v>
      </c>
      <c r="DV73" s="177" t="s">
        <v>3525</v>
      </c>
      <c r="DW73" s="177" t="s">
        <v>3526</v>
      </c>
      <c r="DX73" s="177" t="s">
        <v>3527</v>
      </c>
      <c r="DY73" s="177" t="s">
        <v>3528</v>
      </c>
      <c r="DZ73" s="177" t="s">
        <v>3529</v>
      </c>
      <c r="EA73" s="177" t="s">
        <v>3530</v>
      </c>
      <c r="EB73" s="177" t="s">
        <v>3531</v>
      </c>
      <c r="EC73" s="178" t="s">
        <v>3532</v>
      </c>
      <c r="ED73" s="177" t="s">
        <v>3523</v>
      </c>
      <c r="EE73" s="177" t="s">
        <v>3524</v>
      </c>
      <c r="EF73" s="177" t="s">
        <v>3525</v>
      </c>
      <c r="EG73" s="177" t="s">
        <v>3526</v>
      </c>
      <c r="EH73" s="177" t="s">
        <v>3527</v>
      </c>
      <c r="EI73" s="177" t="s">
        <v>3528</v>
      </c>
      <c r="EJ73" s="177" t="s">
        <v>3529</v>
      </c>
      <c r="EK73" s="177" t="s">
        <v>3530</v>
      </c>
      <c r="EL73" s="177" t="s">
        <v>3531</v>
      </c>
      <c r="EM73" s="178" t="s">
        <v>3532</v>
      </c>
      <c r="EN73" s="177" t="s">
        <v>3523</v>
      </c>
      <c r="EO73" s="177" t="s">
        <v>3524</v>
      </c>
      <c r="EP73" s="177" t="s">
        <v>3525</v>
      </c>
      <c r="EQ73" s="177" t="s">
        <v>3526</v>
      </c>
      <c r="ER73" s="177" t="s">
        <v>3527</v>
      </c>
      <c r="ES73" s="177" t="s">
        <v>3528</v>
      </c>
      <c r="ET73" s="177" t="s">
        <v>3529</v>
      </c>
      <c r="EU73" s="177" t="s">
        <v>3530</v>
      </c>
      <c r="EV73" s="177" t="s">
        <v>3531</v>
      </c>
      <c r="EW73" s="178" t="s">
        <v>3532</v>
      </c>
      <c r="EX73" s="177" t="s">
        <v>3523</v>
      </c>
      <c r="EY73" s="177" t="s">
        <v>3524</v>
      </c>
      <c r="EZ73" s="177" t="s">
        <v>3525</v>
      </c>
      <c r="FA73" s="177" t="s">
        <v>3526</v>
      </c>
      <c r="FB73" s="177" t="s">
        <v>3527</v>
      </c>
      <c r="FC73" s="177" t="s">
        <v>3528</v>
      </c>
      <c r="FD73" s="177" t="s">
        <v>3529</v>
      </c>
      <c r="FE73" s="177" t="s">
        <v>3530</v>
      </c>
      <c r="FF73" s="177" t="s">
        <v>3531</v>
      </c>
      <c r="FG73" s="178" t="s">
        <v>3532</v>
      </c>
      <c r="FH73" s="177" t="s">
        <v>3523</v>
      </c>
      <c r="FI73" s="177" t="s">
        <v>3524</v>
      </c>
      <c r="FJ73" s="177" t="s">
        <v>3525</v>
      </c>
      <c r="FK73" s="177" t="s">
        <v>3526</v>
      </c>
      <c r="FL73" s="177" t="s">
        <v>3527</v>
      </c>
      <c r="FM73" s="177" t="s">
        <v>3528</v>
      </c>
      <c r="FN73" s="177" t="s">
        <v>3529</v>
      </c>
      <c r="FO73" s="177" t="s">
        <v>3530</v>
      </c>
      <c r="FP73" s="177" t="s">
        <v>3531</v>
      </c>
      <c r="FQ73" s="180" t="s">
        <v>3532</v>
      </c>
      <c r="FR73" s="170"/>
      <c r="FS73" s="181" t="s">
        <v>3522</v>
      </c>
      <c r="FT73" s="173"/>
    </row>
    <row r="74" spans="1:176" ht="20.25" hidden="1" customHeight="1" x14ac:dyDescent="0.2">
      <c r="A74" s="183"/>
      <c r="B74" s="174" t="s">
        <v>863</v>
      </c>
      <c r="C74" s="175" t="s">
        <v>31</v>
      </c>
      <c r="D74" s="176">
        <v>3</v>
      </c>
      <c r="E74" s="177"/>
      <c r="F74" s="177"/>
      <c r="G74" s="177"/>
      <c r="H74" s="177"/>
      <c r="I74" s="177"/>
      <c r="J74" s="177"/>
      <c r="K74" s="177"/>
      <c r="L74" s="177"/>
      <c r="M74" s="177"/>
      <c r="N74" s="178">
        <f t="shared" ref="N74:N137" si="176">IFERROR(SUM(E74:M74), 0)</f>
        <v>0</v>
      </c>
      <c r="O74" s="177"/>
      <c r="P74" s="177"/>
      <c r="Q74" s="177"/>
      <c r="R74" s="177"/>
      <c r="S74" s="177"/>
      <c r="T74" s="177"/>
      <c r="U74" s="177"/>
      <c r="V74" s="177"/>
      <c r="W74" s="177"/>
      <c r="X74" s="178">
        <f t="shared" ref="X74:X137" si="177">IFERROR(SUM(O74:W74), 0)</f>
        <v>0</v>
      </c>
      <c r="Y74" s="177"/>
      <c r="Z74" s="177"/>
      <c r="AA74" s="177"/>
      <c r="AB74" s="177"/>
      <c r="AC74" s="177"/>
      <c r="AD74" s="177"/>
      <c r="AE74" s="177"/>
      <c r="AF74" s="177"/>
      <c r="AG74" s="177"/>
      <c r="AH74" s="178">
        <f t="shared" ref="AH74:AH137" si="178">IFERROR(SUM(Y74:AG74), 0)</f>
        <v>0</v>
      </c>
      <c r="AI74" s="177"/>
      <c r="AJ74" s="177"/>
      <c r="AK74" s="177"/>
      <c r="AL74" s="177"/>
      <c r="AM74" s="177"/>
      <c r="AN74" s="177"/>
      <c r="AO74" s="177"/>
      <c r="AP74" s="177"/>
      <c r="AQ74" s="177"/>
      <c r="AR74" s="178">
        <f t="shared" ref="AR74:AR137" si="179">IFERROR(SUM(AI74:AQ74), 0)</f>
        <v>0</v>
      </c>
      <c r="AS74" s="177"/>
      <c r="AT74" s="177"/>
      <c r="AU74" s="177"/>
      <c r="AV74" s="177"/>
      <c r="AW74" s="177"/>
      <c r="AX74" s="177"/>
      <c r="AY74" s="177"/>
      <c r="AZ74" s="177"/>
      <c r="BA74" s="177"/>
      <c r="BB74" s="178">
        <f t="shared" ref="BB74:BB137" si="180">IFERROR(SUM(AS74:BA74), 0)</f>
        <v>0</v>
      </c>
      <c r="BC74" s="177"/>
      <c r="BD74" s="177"/>
      <c r="BE74" s="177"/>
      <c r="BF74" s="177"/>
      <c r="BG74" s="177"/>
      <c r="BH74" s="177"/>
      <c r="BI74" s="177"/>
      <c r="BJ74" s="177"/>
      <c r="BK74" s="177"/>
      <c r="BL74" s="178">
        <f t="shared" ref="BL74:BL137" si="181">IFERROR(SUM(BC74:BK74), 0)</f>
        <v>0</v>
      </c>
      <c r="BM74" s="177"/>
      <c r="BN74" s="177"/>
      <c r="BO74" s="177"/>
      <c r="BP74" s="177"/>
      <c r="BQ74" s="177"/>
      <c r="BR74" s="177"/>
      <c r="BS74" s="177"/>
      <c r="BT74" s="177"/>
      <c r="BU74" s="177"/>
      <c r="BV74" s="178">
        <f t="shared" ref="BV74:BV137" si="182">IFERROR(SUM(BM74:BU74), 0)</f>
        <v>0</v>
      </c>
      <c r="BW74" s="177"/>
      <c r="BX74" s="177"/>
      <c r="BY74" s="177"/>
      <c r="BZ74" s="177"/>
      <c r="CA74" s="177"/>
      <c r="CB74" s="177"/>
      <c r="CC74" s="177"/>
      <c r="CD74" s="177"/>
      <c r="CE74" s="179"/>
      <c r="CF74" s="180">
        <f t="shared" ref="CF74:CF137" si="183">IFERROR(SUM(BW74:CE74), 0)</f>
        <v>0</v>
      </c>
      <c r="CG74" s="170"/>
      <c r="CH74" s="181" t="s">
        <v>3533</v>
      </c>
      <c r="CI74" s="170"/>
      <c r="CJ74" s="181"/>
      <c r="CK74" s="172"/>
      <c r="CL74" s="183"/>
      <c r="CM74" s="174" t="s">
        <v>863</v>
      </c>
      <c r="CN74" s="175" t="s">
        <v>31</v>
      </c>
      <c r="CO74" s="176">
        <v>3</v>
      </c>
      <c r="CP74" s="177" t="s">
        <v>3534</v>
      </c>
      <c r="CQ74" s="177" t="s">
        <v>3535</v>
      </c>
      <c r="CR74" s="177" t="s">
        <v>3536</v>
      </c>
      <c r="CS74" s="177" t="s">
        <v>3537</v>
      </c>
      <c r="CT74" s="177" t="s">
        <v>3538</v>
      </c>
      <c r="CU74" s="177" t="s">
        <v>3539</v>
      </c>
      <c r="CV74" s="177" t="s">
        <v>3540</v>
      </c>
      <c r="CW74" s="177" t="s">
        <v>3541</v>
      </c>
      <c r="CX74" s="177" t="s">
        <v>3542</v>
      </c>
      <c r="CY74" s="178" t="s">
        <v>3543</v>
      </c>
      <c r="CZ74" s="177" t="s">
        <v>3534</v>
      </c>
      <c r="DA74" s="177" t="s">
        <v>3535</v>
      </c>
      <c r="DB74" s="177" t="s">
        <v>3536</v>
      </c>
      <c r="DC74" s="177" t="s">
        <v>3537</v>
      </c>
      <c r="DD74" s="177" t="s">
        <v>3538</v>
      </c>
      <c r="DE74" s="177" t="s">
        <v>3539</v>
      </c>
      <c r="DF74" s="177" t="s">
        <v>3540</v>
      </c>
      <c r="DG74" s="177" t="s">
        <v>3541</v>
      </c>
      <c r="DH74" s="177" t="s">
        <v>3542</v>
      </c>
      <c r="DI74" s="178" t="s">
        <v>3543</v>
      </c>
      <c r="DJ74" s="177" t="s">
        <v>3534</v>
      </c>
      <c r="DK74" s="177" t="s">
        <v>3535</v>
      </c>
      <c r="DL74" s="177" t="s">
        <v>3536</v>
      </c>
      <c r="DM74" s="177" t="s">
        <v>3537</v>
      </c>
      <c r="DN74" s="177" t="s">
        <v>3538</v>
      </c>
      <c r="DO74" s="177" t="s">
        <v>3539</v>
      </c>
      <c r="DP74" s="177" t="s">
        <v>3540</v>
      </c>
      <c r="DQ74" s="177" t="s">
        <v>3541</v>
      </c>
      <c r="DR74" s="177" t="s">
        <v>3542</v>
      </c>
      <c r="DS74" s="178" t="s">
        <v>3543</v>
      </c>
      <c r="DT74" s="177" t="s">
        <v>3534</v>
      </c>
      <c r="DU74" s="177" t="s">
        <v>3535</v>
      </c>
      <c r="DV74" s="177" t="s">
        <v>3536</v>
      </c>
      <c r="DW74" s="177" t="s">
        <v>3537</v>
      </c>
      <c r="DX74" s="177" t="s">
        <v>3538</v>
      </c>
      <c r="DY74" s="177" t="s">
        <v>3539</v>
      </c>
      <c r="DZ74" s="177" t="s">
        <v>3540</v>
      </c>
      <c r="EA74" s="177" t="s">
        <v>3541</v>
      </c>
      <c r="EB74" s="177" t="s">
        <v>3542</v>
      </c>
      <c r="EC74" s="178" t="s">
        <v>3543</v>
      </c>
      <c r="ED74" s="177" t="s">
        <v>3534</v>
      </c>
      <c r="EE74" s="177" t="s">
        <v>3535</v>
      </c>
      <c r="EF74" s="177" t="s">
        <v>3536</v>
      </c>
      <c r="EG74" s="177" t="s">
        <v>3537</v>
      </c>
      <c r="EH74" s="177" t="s">
        <v>3538</v>
      </c>
      <c r="EI74" s="177" t="s">
        <v>3539</v>
      </c>
      <c r="EJ74" s="177" t="s">
        <v>3540</v>
      </c>
      <c r="EK74" s="177" t="s">
        <v>3541</v>
      </c>
      <c r="EL74" s="177" t="s">
        <v>3542</v>
      </c>
      <c r="EM74" s="178" t="s">
        <v>3543</v>
      </c>
      <c r="EN74" s="177" t="s">
        <v>3534</v>
      </c>
      <c r="EO74" s="177" t="s">
        <v>3535</v>
      </c>
      <c r="EP74" s="177" t="s">
        <v>3536</v>
      </c>
      <c r="EQ74" s="177" t="s">
        <v>3537</v>
      </c>
      <c r="ER74" s="177" t="s">
        <v>3538</v>
      </c>
      <c r="ES74" s="177" t="s">
        <v>3539</v>
      </c>
      <c r="ET74" s="177" t="s">
        <v>3540</v>
      </c>
      <c r="EU74" s="177" t="s">
        <v>3541</v>
      </c>
      <c r="EV74" s="177" t="s">
        <v>3542</v>
      </c>
      <c r="EW74" s="178" t="s">
        <v>3543</v>
      </c>
      <c r="EX74" s="177" t="s">
        <v>3534</v>
      </c>
      <c r="EY74" s="177" t="s">
        <v>3535</v>
      </c>
      <c r="EZ74" s="177" t="s">
        <v>3536</v>
      </c>
      <c r="FA74" s="177" t="s">
        <v>3537</v>
      </c>
      <c r="FB74" s="177" t="s">
        <v>3538</v>
      </c>
      <c r="FC74" s="177" t="s">
        <v>3539</v>
      </c>
      <c r="FD74" s="177" t="s">
        <v>3540</v>
      </c>
      <c r="FE74" s="177" t="s">
        <v>3541</v>
      </c>
      <c r="FF74" s="177" t="s">
        <v>3542</v>
      </c>
      <c r="FG74" s="178" t="s">
        <v>3543</v>
      </c>
      <c r="FH74" s="177" t="s">
        <v>3534</v>
      </c>
      <c r="FI74" s="177" t="s">
        <v>3535</v>
      </c>
      <c r="FJ74" s="177" t="s">
        <v>3536</v>
      </c>
      <c r="FK74" s="177" t="s">
        <v>3537</v>
      </c>
      <c r="FL74" s="177" t="s">
        <v>3538</v>
      </c>
      <c r="FM74" s="177" t="s">
        <v>3539</v>
      </c>
      <c r="FN74" s="177" t="s">
        <v>3540</v>
      </c>
      <c r="FO74" s="177" t="s">
        <v>3541</v>
      </c>
      <c r="FP74" s="177" t="s">
        <v>3542</v>
      </c>
      <c r="FQ74" s="180" t="s">
        <v>3543</v>
      </c>
      <c r="FR74" s="170"/>
      <c r="FS74" s="181" t="s">
        <v>3533</v>
      </c>
      <c r="FT74" s="173"/>
    </row>
    <row r="75" spans="1:176" ht="20.25" hidden="1" customHeight="1" x14ac:dyDescent="0.2">
      <c r="A75" s="183"/>
      <c r="B75" s="174" t="s">
        <v>876</v>
      </c>
      <c r="C75" s="175" t="s">
        <v>31</v>
      </c>
      <c r="D75" s="176">
        <v>3</v>
      </c>
      <c r="E75" s="178">
        <f t="shared" ref="E75:M75" si="184">IFERROR(SUM(E73:E74), 0)</f>
        <v>0</v>
      </c>
      <c r="F75" s="178">
        <f t="shared" si="184"/>
        <v>0</v>
      </c>
      <c r="G75" s="178">
        <f t="shared" si="184"/>
        <v>0</v>
      </c>
      <c r="H75" s="178">
        <f t="shared" si="184"/>
        <v>0</v>
      </c>
      <c r="I75" s="178">
        <f t="shared" si="184"/>
        <v>0</v>
      </c>
      <c r="J75" s="178">
        <f t="shared" si="184"/>
        <v>0</v>
      </c>
      <c r="K75" s="178">
        <f t="shared" si="184"/>
        <v>0</v>
      </c>
      <c r="L75" s="178">
        <f t="shared" si="184"/>
        <v>0</v>
      </c>
      <c r="M75" s="178">
        <f t="shared" si="184"/>
        <v>0</v>
      </c>
      <c r="N75" s="178">
        <f t="shared" si="176"/>
        <v>0</v>
      </c>
      <c r="O75" s="178">
        <f t="shared" ref="O75:W75" si="185">IFERROR(SUM(O73:O74), 0)</f>
        <v>0</v>
      </c>
      <c r="P75" s="178">
        <f t="shared" si="185"/>
        <v>0</v>
      </c>
      <c r="Q75" s="178">
        <f t="shared" si="185"/>
        <v>0</v>
      </c>
      <c r="R75" s="178">
        <f t="shared" si="185"/>
        <v>0</v>
      </c>
      <c r="S75" s="178">
        <f t="shared" si="185"/>
        <v>0</v>
      </c>
      <c r="T75" s="178">
        <f t="shared" si="185"/>
        <v>0</v>
      </c>
      <c r="U75" s="178">
        <f t="shared" si="185"/>
        <v>0</v>
      </c>
      <c r="V75" s="178">
        <f t="shared" si="185"/>
        <v>0</v>
      </c>
      <c r="W75" s="178">
        <f t="shared" si="185"/>
        <v>0</v>
      </c>
      <c r="X75" s="178">
        <f t="shared" si="177"/>
        <v>0</v>
      </c>
      <c r="Y75" s="178">
        <f t="shared" ref="Y75:AG75" si="186">IFERROR(SUM(Y73:Y74), 0)</f>
        <v>0</v>
      </c>
      <c r="Z75" s="178">
        <f t="shared" si="186"/>
        <v>0</v>
      </c>
      <c r="AA75" s="178">
        <f t="shared" si="186"/>
        <v>0</v>
      </c>
      <c r="AB75" s="178">
        <f t="shared" si="186"/>
        <v>0</v>
      </c>
      <c r="AC75" s="178">
        <f t="shared" si="186"/>
        <v>0</v>
      </c>
      <c r="AD75" s="178">
        <f t="shared" si="186"/>
        <v>0</v>
      </c>
      <c r="AE75" s="178">
        <f t="shared" si="186"/>
        <v>0</v>
      </c>
      <c r="AF75" s="178">
        <f t="shared" si="186"/>
        <v>0</v>
      </c>
      <c r="AG75" s="178">
        <f t="shared" si="186"/>
        <v>0</v>
      </c>
      <c r="AH75" s="178">
        <f t="shared" si="178"/>
        <v>0</v>
      </c>
      <c r="AI75" s="178">
        <f t="shared" ref="AI75:AQ75" si="187">IFERROR(SUM(AI73:AI74), 0)</f>
        <v>0</v>
      </c>
      <c r="AJ75" s="178">
        <f t="shared" si="187"/>
        <v>0</v>
      </c>
      <c r="AK75" s="178">
        <f t="shared" si="187"/>
        <v>0</v>
      </c>
      <c r="AL75" s="178">
        <f t="shared" si="187"/>
        <v>0</v>
      </c>
      <c r="AM75" s="178">
        <f t="shared" si="187"/>
        <v>0</v>
      </c>
      <c r="AN75" s="178">
        <f t="shared" si="187"/>
        <v>0</v>
      </c>
      <c r="AO75" s="178">
        <f t="shared" si="187"/>
        <v>0</v>
      </c>
      <c r="AP75" s="178">
        <f t="shared" si="187"/>
        <v>0</v>
      </c>
      <c r="AQ75" s="178">
        <f t="shared" si="187"/>
        <v>0</v>
      </c>
      <c r="AR75" s="178">
        <f t="shared" si="179"/>
        <v>0</v>
      </c>
      <c r="AS75" s="178">
        <f t="shared" ref="AS75:BA75" si="188">IFERROR(SUM(AS73:AS74), 0)</f>
        <v>0</v>
      </c>
      <c r="AT75" s="178">
        <f t="shared" si="188"/>
        <v>0</v>
      </c>
      <c r="AU75" s="178">
        <f t="shared" si="188"/>
        <v>0</v>
      </c>
      <c r="AV75" s="178">
        <f t="shared" si="188"/>
        <v>0</v>
      </c>
      <c r="AW75" s="178">
        <f t="shared" si="188"/>
        <v>0</v>
      </c>
      <c r="AX75" s="178">
        <f t="shared" si="188"/>
        <v>0</v>
      </c>
      <c r="AY75" s="178">
        <f t="shared" si="188"/>
        <v>0</v>
      </c>
      <c r="AZ75" s="178">
        <f t="shared" si="188"/>
        <v>0</v>
      </c>
      <c r="BA75" s="178">
        <f t="shared" si="188"/>
        <v>0</v>
      </c>
      <c r="BB75" s="178">
        <f t="shared" si="180"/>
        <v>0</v>
      </c>
      <c r="BC75" s="178">
        <f t="shared" ref="BC75:BK75" si="189">IFERROR(SUM(BC73:BC74), 0)</f>
        <v>0</v>
      </c>
      <c r="BD75" s="178">
        <f t="shared" si="189"/>
        <v>0</v>
      </c>
      <c r="BE75" s="178">
        <f t="shared" si="189"/>
        <v>0</v>
      </c>
      <c r="BF75" s="178">
        <f t="shared" si="189"/>
        <v>0</v>
      </c>
      <c r="BG75" s="178">
        <f t="shared" si="189"/>
        <v>0</v>
      </c>
      <c r="BH75" s="178">
        <f t="shared" si="189"/>
        <v>0</v>
      </c>
      <c r="BI75" s="178">
        <f t="shared" si="189"/>
        <v>0</v>
      </c>
      <c r="BJ75" s="178">
        <f t="shared" si="189"/>
        <v>0</v>
      </c>
      <c r="BK75" s="178">
        <f t="shared" si="189"/>
        <v>0</v>
      </c>
      <c r="BL75" s="178">
        <f t="shared" si="181"/>
        <v>0</v>
      </c>
      <c r="BM75" s="178">
        <f t="shared" ref="BM75:BU75" si="190">IFERROR(SUM(BM73:BM74), 0)</f>
        <v>0</v>
      </c>
      <c r="BN75" s="178">
        <f t="shared" si="190"/>
        <v>0</v>
      </c>
      <c r="BO75" s="178">
        <f t="shared" si="190"/>
        <v>0</v>
      </c>
      <c r="BP75" s="178">
        <f t="shared" si="190"/>
        <v>0</v>
      </c>
      <c r="BQ75" s="178">
        <f t="shared" si="190"/>
        <v>0</v>
      </c>
      <c r="BR75" s="178">
        <f t="shared" si="190"/>
        <v>0</v>
      </c>
      <c r="BS75" s="178">
        <f t="shared" si="190"/>
        <v>0</v>
      </c>
      <c r="BT75" s="178">
        <f t="shared" si="190"/>
        <v>0</v>
      </c>
      <c r="BU75" s="178">
        <f t="shared" si="190"/>
        <v>0</v>
      </c>
      <c r="BV75" s="178">
        <f t="shared" si="182"/>
        <v>0</v>
      </c>
      <c r="BW75" s="178">
        <f t="shared" ref="BW75:CE75" si="191">IFERROR(SUM(BW73:BW74), 0)</f>
        <v>0</v>
      </c>
      <c r="BX75" s="178">
        <f t="shared" si="191"/>
        <v>0</v>
      </c>
      <c r="BY75" s="178">
        <f t="shared" si="191"/>
        <v>0</v>
      </c>
      <c r="BZ75" s="178">
        <f t="shared" si="191"/>
        <v>0</v>
      </c>
      <c r="CA75" s="178">
        <f t="shared" si="191"/>
        <v>0</v>
      </c>
      <c r="CB75" s="178">
        <f t="shared" si="191"/>
        <v>0</v>
      </c>
      <c r="CC75" s="178">
        <f t="shared" si="191"/>
        <v>0</v>
      </c>
      <c r="CD75" s="178">
        <f t="shared" si="191"/>
        <v>0</v>
      </c>
      <c r="CE75" s="182">
        <f t="shared" si="191"/>
        <v>0</v>
      </c>
      <c r="CF75" s="180">
        <f t="shared" si="183"/>
        <v>0</v>
      </c>
      <c r="CG75" s="170"/>
      <c r="CH75" s="181" t="s">
        <v>3544</v>
      </c>
      <c r="CI75" s="170"/>
      <c r="CJ75" s="181"/>
      <c r="CK75" s="172"/>
      <c r="CL75" s="183"/>
      <c r="CM75" s="174" t="s">
        <v>876</v>
      </c>
      <c r="CN75" s="175" t="s">
        <v>31</v>
      </c>
      <c r="CO75" s="176">
        <v>3</v>
      </c>
      <c r="CP75" s="178" t="s">
        <v>3545</v>
      </c>
      <c r="CQ75" s="178" t="s">
        <v>3546</v>
      </c>
      <c r="CR75" s="178" t="s">
        <v>3547</v>
      </c>
      <c r="CS75" s="178" t="s">
        <v>3548</v>
      </c>
      <c r="CT75" s="178" t="s">
        <v>3549</v>
      </c>
      <c r="CU75" s="178" t="s">
        <v>3550</v>
      </c>
      <c r="CV75" s="178" t="s">
        <v>3551</v>
      </c>
      <c r="CW75" s="178" t="s">
        <v>3552</v>
      </c>
      <c r="CX75" s="178" t="s">
        <v>3553</v>
      </c>
      <c r="CY75" s="178" t="s">
        <v>3554</v>
      </c>
      <c r="CZ75" s="178" t="s">
        <v>3545</v>
      </c>
      <c r="DA75" s="178" t="s">
        <v>3546</v>
      </c>
      <c r="DB75" s="178" t="s">
        <v>3547</v>
      </c>
      <c r="DC75" s="178" t="s">
        <v>3548</v>
      </c>
      <c r="DD75" s="178" t="s">
        <v>3549</v>
      </c>
      <c r="DE75" s="178" t="s">
        <v>3550</v>
      </c>
      <c r="DF75" s="178" t="s">
        <v>3551</v>
      </c>
      <c r="DG75" s="178" t="s">
        <v>3552</v>
      </c>
      <c r="DH75" s="178" t="s">
        <v>3553</v>
      </c>
      <c r="DI75" s="178" t="s">
        <v>3554</v>
      </c>
      <c r="DJ75" s="178" t="s">
        <v>3545</v>
      </c>
      <c r="DK75" s="178" t="s">
        <v>3546</v>
      </c>
      <c r="DL75" s="178" t="s">
        <v>3547</v>
      </c>
      <c r="DM75" s="178" t="s">
        <v>3548</v>
      </c>
      <c r="DN75" s="178" t="s">
        <v>3549</v>
      </c>
      <c r="DO75" s="178" t="s">
        <v>3550</v>
      </c>
      <c r="DP75" s="178" t="s">
        <v>3551</v>
      </c>
      <c r="DQ75" s="178" t="s">
        <v>3552</v>
      </c>
      <c r="DR75" s="178" t="s">
        <v>3553</v>
      </c>
      <c r="DS75" s="178" t="s">
        <v>3554</v>
      </c>
      <c r="DT75" s="178" t="s">
        <v>3545</v>
      </c>
      <c r="DU75" s="178" t="s">
        <v>3546</v>
      </c>
      <c r="DV75" s="178" t="s">
        <v>3547</v>
      </c>
      <c r="DW75" s="178" t="s">
        <v>3548</v>
      </c>
      <c r="DX75" s="178" t="s">
        <v>3549</v>
      </c>
      <c r="DY75" s="178" t="s">
        <v>3550</v>
      </c>
      <c r="DZ75" s="178" t="s">
        <v>3551</v>
      </c>
      <c r="EA75" s="178" t="s">
        <v>3552</v>
      </c>
      <c r="EB75" s="178" t="s">
        <v>3553</v>
      </c>
      <c r="EC75" s="178" t="s">
        <v>3554</v>
      </c>
      <c r="ED75" s="178" t="s">
        <v>3545</v>
      </c>
      <c r="EE75" s="178" t="s">
        <v>3546</v>
      </c>
      <c r="EF75" s="178" t="s">
        <v>3547</v>
      </c>
      <c r="EG75" s="178" t="s">
        <v>3548</v>
      </c>
      <c r="EH75" s="178" t="s">
        <v>3549</v>
      </c>
      <c r="EI75" s="178" t="s">
        <v>3550</v>
      </c>
      <c r="EJ75" s="178" t="s">
        <v>3551</v>
      </c>
      <c r="EK75" s="178" t="s">
        <v>3552</v>
      </c>
      <c r="EL75" s="178" t="s">
        <v>3553</v>
      </c>
      <c r="EM75" s="178" t="s">
        <v>3554</v>
      </c>
      <c r="EN75" s="178" t="s">
        <v>3545</v>
      </c>
      <c r="EO75" s="178" t="s">
        <v>3546</v>
      </c>
      <c r="EP75" s="178" t="s">
        <v>3547</v>
      </c>
      <c r="EQ75" s="178" t="s">
        <v>3548</v>
      </c>
      <c r="ER75" s="178" t="s">
        <v>3549</v>
      </c>
      <c r="ES75" s="178" t="s">
        <v>3550</v>
      </c>
      <c r="ET75" s="178" t="s">
        <v>3551</v>
      </c>
      <c r="EU75" s="178" t="s">
        <v>3552</v>
      </c>
      <c r="EV75" s="178" t="s">
        <v>3553</v>
      </c>
      <c r="EW75" s="178" t="s">
        <v>3554</v>
      </c>
      <c r="EX75" s="178" t="s">
        <v>3545</v>
      </c>
      <c r="EY75" s="178" t="s">
        <v>3546</v>
      </c>
      <c r="EZ75" s="178" t="s">
        <v>3547</v>
      </c>
      <c r="FA75" s="178" t="s">
        <v>3548</v>
      </c>
      <c r="FB75" s="178" t="s">
        <v>3549</v>
      </c>
      <c r="FC75" s="178" t="s">
        <v>3550</v>
      </c>
      <c r="FD75" s="178" t="s">
        <v>3551</v>
      </c>
      <c r="FE75" s="178" t="s">
        <v>3552</v>
      </c>
      <c r="FF75" s="178" t="s">
        <v>3553</v>
      </c>
      <c r="FG75" s="178" t="s">
        <v>3554</v>
      </c>
      <c r="FH75" s="178" t="s">
        <v>3545</v>
      </c>
      <c r="FI75" s="178" t="s">
        <v>3546</v>
      </c>
      <c r="FJ75" s="178" t="s">
        <v>3547</v>
      </c>
      <c r="FK75" s="178" t="s">
        <v>3548</v>
      </c>
      <c r="FL75" s="178" t="s">
        <v>3549</v>
      </c>
      <c r="FM75" s="178" t="s">
        <v>3550</v>
      </c>
      <c r="FN75" s="178" t="s">
        <v>3551</v>
      </c>
      <c r="FO75" s="178" t="s">
        <v>3552</v>
      </c>
      <c r="FP75" s="178" t="s">
        <v>3553</v>
      </c>
      <c r="FQ75" s="180" t="s">
        <v>3554</v>
      </c>
      <c r="FR75" s="170"/>
      <c r="FS75" s="181" t="s">
        <v>3544</v>
      </c>
      <c r="FT75" s="173"/>
    </row>
    <row r="76" spans="1:176" ht="20.25" hidden="1" customHeight="1" x14ac:dyDescent="0.2">
      <c r="A76" s="183"/>
      <c r="B76" s="174" t="s">
        <v>889</v>
      </c>
      <c r="C76" s="175" t="s">
        <v>31</v>
      </c>
      <c r="D76" s="176">
        <v>3</v>
      </c>
      <c r="E76" s="177"/>
      <c r="F76" s="177"/>
      <c r="G76" s="177"/>
      <c r="H76" s="177"/>
      <c r="I76" s="177"/>
      <c r="J76" s="177"/>
      <c r="K76" s="177"/>
      <c r="L76" s="177"/>
      <c r="M76" s="177"/>
      <c r="N76" s="178">
        <f t="shared" si="176"/>
        <v>0</v>
      </c>
      <c r="O76" s="177"/>
      <c r="P76" s="177"/>
      <c r="Q76" s="177"/>
      <c r="R76" s="177"/>
      <c r="S76" s="177"/>
      <c r="T76" s="177"/>
      <c r="U76" s="177"/>
      <c r="V76" s="177"/>
      <c r="W76" s="177"/>
      <c r="X76" s="178">
        <f t="shared" si="177"/>
        <v>0</v>
      </c>
      <c r="Y76" s="177"/>
      <c r="Z76" s="177"/>
      <c r="AA76" s="177"/>
      <c r="AB76" s="177"/>
      <c r="AC76" s="177"/>
      <c r="AD76" s="177"/>
      <c r="AE76" s="177"/>
      <c r="AF76" s="177"/>
      <c r="AG76" s="177"/>
      <c r="AH76" s="178">
        <f t="shared" si="178"/>
        <v>0</v>
      </c>
      <c r="AI76" s="177"/>
      <c r="AJ76" s="177"/>
      <c r="AK76" s="177"/>
      <c r="AL76" s="177"/>
      <c r="AM76" s="177"/>
      <c r="AN76" s="177"/>
      <c r="AO76" s="177"/>
      <c r="AP76" s="177"/>
      <c r="AQ76" s="177"/>
      <c r="AR76" s="178">
        <f t="shared" si="179"/>
        <v>0</v>
      </c>
      <c r="AS76" s="177"/>
      <c r="AT76" s="177"/>
      <c r="AU76" s="177"/>
      <c r="AV76" s="177"/>
      <c r="AW76" s="177"/>
      <c r="AX76" s="177"/>
      <c r="AY76" s="177"/>
      <c r="AZ76" s="177"/>
      <c r="BA76" s="177"/>
      <c r="BB76" s="178">
        <f t="shared" si="180"/>
        <v>0</v>
      </c>
      <c r="BC76" s="177"/>
      <c r="BD76" s="177"/>
      <c r="BE76" s="177"/>
      <c r="BF76" s="177"/>
      <c r="BG76" s="177"/>
      <c r="BH76" s="177"/>
      <c r="BI76" s="177"/>
      <c r="BJ76" s="177"/>
      <c r="BK76" s="177"/>
      <c r="BL76" s="178">
        <f t="shared" si="181"/>
        <v>0</v>
      </c>
      <c r="BM76" s="177"/>
      <c r="BN76" s="177"/>
      <c r="BO76" s="177"/>
      <c r="BP76" s="177"/>
      <c r="BQ76" s="177"/>
      <c r="BR76" s="177"/>
      <c r="BS76" s="177"/>
      <c r="BT76" s="177"/>
      <c r="BU76" s="177"/>
      <c r="BV76" s="178">
        <f t="shared" si="182"/>
        <v>0</v>
      </c>
      <c r="BW76" s="177"/>
      <c r="BX76" s="177"/>
      <c r="BY76" s="177"/>
      <c r="BZ76" s="177"/>
      <c r="CA76" s="177"/>
      <c r="CB76" s="177"/>
      <c r="CC76" s="177"/>
      <c r="CD76" s="177"/>
      <c r="CE76" s="179"/>
      <c r="CF76" s="180">
        <f t="shared" si="183"/>
        <v>0</v>
      </c>
      <c r="CG76" s="170"/>
      <c r="CH76" s="181" t="s">
        <v>3555</v>
      </c>
      <c r="CI76" s="170"/>
      <c r="CJ76" s="181"/>
      <c r="CK76" s="172"/>
      <c r="CL76" s="183"/>
      <c r="CM76" s="174" t="s">
        <v>889</v>
      </c>
      <c r="CN76" s="175" t="s">
        <v>31</v>
      </c>
      <c r="CO76" s="176">
        <v>3</v>
      </c>
      <c r="CP76" s="177" t="s">
        <v>3556</v>
      </c>
      <c r="CQ76" s="177" t="s">
        <v>3557</v>
      </c>
      <c r="CR76" s="177" t="s">
        <v>3558</v>
      </c>
      <c r="CS76" s="177" t="s">
        <v>3559</v>
      </c>
      <c r="CT76" s="177" t="s">
        <v>3560</v>
      </c>
      <c r="CU76" s="177" t="s">
        <v>3561</v>
      </c>
      <c r="CV76" s="177" t="s">
        <v>3562</v>
      </c>
      <c r="CW76" s="177" t="s">
        <v>3563</v>
      </c>
      <c r="CX76" s="177" t="s">
        <v>3564</v>
      </c>
      <c r="CY76" s="178" t="s">
        <v>3565</v>
      </c>
      <c r="CZ76" s="177" t="s">
        <v>3556</v>
      </c>
      <c r="DA76" s="177" t="s">
        <v>3557</v>
      </c>
      <c r="DB76" s="177" t="s">
        <v>3558</v>
      </c>
      <c r="DC76" s="177" t="s">
        <v>3559</v>
      </c>
      <c r="DD76" s="177" t="s">
        <v>3560</v>
      </c>
      <c r="DE76" s="177" t="s">
        <v>3561</v>
      </c>
      <c r="DF76" s="177" t="s">
        <v>3562</v>
      </c>
      <c r="DG76" s="177" t="s">
        <v>3563</v>
      </c>
      <c r="DH76" s="177" t="s">
        <v>3564</v>
      </c>
      <c r="DI76" s="178" t="s">
        <v>3565</v>
      </c>
      <c r="DJ76" s="177" t="s">
        <v>3556</v>
      </c>
      <c r="DK76" s="177" t="s">
        <v>3557</v>
      </c>
      <c r="DL76" s="177" t="s">
        <v>3558</v>
      </c>
      <c r="DM76" s="177" t="s">
        <v>3559</v>
      </c>
      <c r="DN76" s="177" t="s">
        <v>3560</v>
      </c>
      <c r="DO76" s="177" t="s">
        <v>3561</v>
      </c>
      <c r="DP76" s="177" t="s">
        <v>3562</v>
      </c>
      <c r="DQ76" s="177" t="s">
        <v>3563</v>
      </c>
      <c r="DR76" s="177" t="s">
        <v>3564</v>
      </c>
      <c r="DS76" s="178" t="s">
        <v>3565</v>
      </c>
      <c r="DT76" s="177" t="s">
        <v>3556</v>
      </c>
      <c r="DU76" s="177" t="s">
        <v>3557</v>
      </c>
      <c r="DV76" s="177" t="s">
        <v>3558</v>
      </c>
      <c r="DW76" s="177" t="s">
        <v>3559</v>
      </c>
      <c r="DX76" s="177" t="s">
        <v>3560</v>
      </c>
      <c r="DY76" s="177" t="s">
        <v>3561</v>
      </c>
      <c r="DZ76" s="177" t="s">
        <v>3562</v>
      </c>
      <c r="EA76" s="177" t="s">
        <v>3563</v>
      </c>
      <c r="EB76" s="177" t="s">
        <v>3564</v>
      </c>
      <c r="EC76" s="178" t="s">
        <v>3565</v>
      </c>
      <c r="ED76" s="177" t="s">
        <v>3556</v>
      </c>
      <c r="EE76" s="177" t="s">
        <v>3557</v>
      </c>
      <c r="EF76" s="177" t="s">
        <v>3558</v>
      </c>
      <c r="EG76" s="177" t="s">
        <v>3559</v>
      </c>
      <c r="EH76" s="177" t="s">
        <v>3560</v>
      </c>
      <c r="EI76" s="177" t="s">
        <v>3561</v>
      </c>
      <c r="EJ76" s="177" t="s">
        <v>3562</v>
      </c>
      <c r="EK76" s="177" t="s">
        <v>3563</v>
      </c>
      <c r="EL76" s="177" t="s">
        <v>3564</v>
      </c>
      <c r="EM76" s="178" t="s">
        <v>3565</v>
      </c>
      <c r="EN76" s="177" t="s">
        <v>3556</v>
      </c>
      <c r="EO76" s="177" t="s">
        <v>3557</v>
      </c>
      <c r="EP76" s="177" t="s">
        <v>3558</v>
      </c>
      <c r="EQ76" s="177" t="s">
        <v>3559</v>
      </c>
      <c r="ER76" s="177" t="s">
        <v>3560</v>
      </c>
      <c r="ES76" s="177" t="s">
        <v>3561</v>
      </c>
      <c r="ET76" s="177" t="s">
        <v>3562</v>
      </c>
      <c r="EU76" s="177" t="s">
        <v>3563</v>
      </c>
      <c r="EV76" s="177" t="s">
        <v>3564</v>
      </c>
      <c r="EW76" s="178" t="s">
        <v>3565</v>
      </c>
      <c r="EX76" s="177" t="s">
        <v>3556</v>
      </c>
      <c r="EY76" s="177" t="s">
        <v>3557</v>
      </c>
      <c r="EZ76" s="177" t="s">
        <v>3558</v>
      </c>
      <c r="FA76" s="177" t="s">
        <v>3559</v>
      </c>
      <c r="FB76" s="177" t="s">
        <v>3560</v>
      </c>
      <c r="FC76" s="177" t="s">
        <v>3561</v>
      </c>
      <c r="FD76" s="177" t="s">
        <v>3562</v>
      </c>
      <c r="FE76" s="177" t="s">
        <v>3563</v>
      </c>
      <c r="FF76" s="177" t="s">
        <v>3564</v>
      </c>
      <c r="FG76" s="178" t="s">
        <v>3565</v>
      </c>
      <c r="FH76" s="177" t="s">
        <v>3556</v>
      </c>
      <c r="FI76" s="177" t="s">
        <v>3557</v>
      </c>
      <c r="FJ76" s="177" t="s">
        <v>3558</v>
      </c>
      <c r="FK76" s="177" t="s">
        <v>3559</v>
      </c>
      <c r="FL76" s="177" t="s">
        <v>3560</v>
      </c>
      <c r="FM76" s="177" t="s">
        <v>3561</v>
      </c>
      <c r="FN76" s="177" t="s">
        <v>3562</v>
      </c>
      <c r="FO76" s="177" t="s">
        <v>3563</v>
      </c>
      <c r="FP76" s="177" t="s">
        <v>3564</v>
      </c>
      <c r="FQ76" s="180" t="s">
        <v>3565</v>
      </c>
      <c r="FR76" s="170"/>
      <c r="FS76" s="181" t="s">
        <v>3555</v>
      </c>
      <c r="FT76" s="173"/>
    </row>
    <row r="77" spans="1:176" ht="20.25" hidden="1" customHeight="1" x14ac:dyDescent="0.2">
      <c r="A77" s="183"/>
      <c r="B77" s="174" t="s">
        <v>902</v>
      </c>
      <c r="C77" s="175" t="s">
        <v>31</v>
      </c>
      <c r="D77" s="176">
        <v>3</v>
      </c>
      <c r="E77" s="177"/>
      <c r="F77" s="177"/>
      <c r="G77" s="177"/>
      <c r="H77" s="177"/>
      <c r="I77" s="177"/>
      <c r="J77" s="177"/>
      <c r="K77" s="177"/>
      <c r="L77" s="177"/>
      <c r="M77" s="177"/>
      <c r="N77" s="178">
        <f t="shared" si="176"/>
        <v>0</v>
      </c>
      <c r="O77" s="177"/>
      <c r="P77" s="177"/>
      <c r="Q77" s="177"/>
      <c r="R77" s="177"/>
      <c r="S77" s="177"/>
      <c r="T77" s="177"/>
      <c r="U77" s="177"/>
      <c r="V77" s="177"/>
      <c r="W77" s="177"/>
      <c r="X77" s="178">
        <f t="shared" si="177"/>
        <v>0</v>
      </c>
      <c r="Y77" s="177"/>
      <c r="Z77" s="177"/>
      <c r="AA77" s="177"/>
      <c r="AB77" s="177"/>
      <c r="AC77" s="177"/>
      <c r="AD77" s="177"/>
      <c r="AE77" s="177"/>
      <c r="AF77" s="177"/>
      <c r="AG77" s="177"/>
      <c r="AH77" s="178">
        <f t="shared" si="178"/>
        <v>0</v>
      </c>
      <c r="AI77" s="177"/>
      <c r="AJ77" s="177"/>
      <c r="AK77" s="177"/>
      <c r="AL77" s="177"/>
      <c r="AM77" s="177"/>
      <c r="AN77" s="177"/>
      <c r="AO77" s="177"/>
      <c r="AP77" s="177"/>
      <c r="AQ77" s="177"/>
      <c r="AR77" s="178">
        <f t="shared" si="179"/>
        <v>0</v>
      </c>
      <c r="AS77" s="177"/>
      <c r="AT77" s="177"/>
      <c r="AU77" s="177"/>
      <c r="AV77" s="177"/>
      <c r="AW77" s="177"/>
      <c r="AX77" s="177"/>
      <c r="AY77" s="177"/>
      <c r="AZ77" s="177"/>
      <c r="BA77" s="177"/>
      <c r="BB77" s="178">
        <f t="shared" si="180"/>
        <v>0</v>
      </c>
      <c r="BC77" s="177"/>
      <c r="BD77" s="177"/>
      <c r="BE77" s="177"/>
      <c r="BF77" s="177"/>
      <c r="BG77" s="177"/>
      <c r="BH77" s="177"/>
      <c r="BI77" s="177"/>
      <c r="BJ77" s="177"/>
      <c r="BK77" s="177"/>
      <c r="BL77" s="178">
        <f t="shared" si="181"/>
        <v>0</v>
      </c>
      <c r="BM77" s="177"/>
      <c r="BN77" s="177"/>
      <c r="BO77" s="177"/>
      <c r="BP77" s="177"/>
      <c r="BQ77" s="177"/>
      <c r="BR77" s="177"/>
      <c r="BS77" s="177"/>
      <c r="BT77" s="177"/>
      <c r="BU77" s="177"/>
      <c r="BV77" s="178">
        <f t="shared" si="182"/>
        <v>0</v>
      </c>
      <c r="BW77" s="177"/>
      <c r="BX77" s="177"/>
      <c r="BY77" s="177"/>
      <c r="BZ77" s="177"/>
      <c r="CA77" s="177"/>
      <c r="CB77" s="177"/>
      <c r="CC77" s="177"/>
      <c r="CD77" s="177"/>
      <c r="CE77" s="179"/>
      <c r="CF77" s="180">
        <f t="shared" si="183"/>
        <v>0</v>
      </c>
      <c r="CG77" s="170"/>
      <c r="CH77" s="181" t="s">
        <v>3566</v>
      </c>
      <c r="CI77" s="170"/>
      <c r="CJ77" s="181"/>
      <c r="CK77" s="172"/>
      <c r="CL77" s="183"/>
      <c r="CM77" s="174" t="s">
        <v>902</v>
      </c>
      <c r="CN77" s="175" t="s">
        <v>31</v>
      </c>
      <c r="CO77" s="176">
        <v>3</v>
      </c>
      <c r="CP77" s="177" t="s">
        <v>3567</v>
      </c>
      <c r="CQ77" s="177" t="s">
        <v>3568</v>
      </c>
      <c r="CR77" s="177" t="s">
        <v>3569</v>
      </c>
      <c r="CS77" s="177" t="s">
        <v>3570</v>
      </c>
      <c r="CT77" s="177" t="s">
        <v>3571</v>
      </c>
      <c r="CU77" s="177" t="s">
        <v>3572</v>
      </c>
      <c r="CV77" s="177" t="s">
        <v>3573</v>
      </c>
      <c r="CW77" s="177" t="s">
        <v>3574</v>
      </c>
      <c r="CX77" s="177" t="s">
        <v>3575</v>
      </c>
      <c r="CY77" s="178" t="s">
        <v>3576</v>
      </c>
      <c r="CZ77" s="177" t="s">
        <v>3567</v>
      </c>
      <c r="DA77" s="177" t="s">
        <v>3568</v>
      </c>
      <c r="DB77" s="177" t="s">
        <v>3569</v>
      </c>
      <c r="DC77" s="177" t="s">
        <v>3570</v>
      </c>
      <c r="DD77" s="177" t="s">
        <v>3571</v>
      </c>
      <c r="DE77" s="177" t="s">
        <v>3572</v>
      </c>
      <c r="DF77" s="177" t="s">
        <v>3573</v>
      </c>
      <c r="DG77" s="177" t="s">
        <v>3574</v>
      </c>
      <c r="DH77" s="177" t="s">
        <v>3575</v>
      </c>
      <c r="DI77" s="178" t="s">
        <v>3576</v>
      </c>
      <c r="DJ77" s="177" t="s">
        <v>3567</v>
      </c>
      <c r="DK77" s="177" t="s">
        <v>3568</v>
      </c>
      <c r="DL77" s="177" t="s">
        <v>3569</v>
      </c>
      <c r="DM77" s="177" t="s">
        <v>3570</v>
      </c>
      <c r="DN77" s="177" t="s">
        <v>3571</v>
      </c>
      <c r="DO77" s="177" t="s">
        <v>3572</v>
      </c>
      <c r="DP77" s="177" t="s">
        <v>3573</v>
      </c>
      <c r="DQ77" s="177" t="s">
        <v>3574</v>
      </c>
      <c r="DR77" s="177" t="s">
        <v>3575</v>
      </c>
      <c r="DS77" s="178" t="s">
        <v>3576</v>
      </c>
      <c r="DT77" s="177" t="s">
        <v>3567</v>
      </c>
      <c r="DU77" s="177" t="s">
        <v>3568</v>
      </c>
      <c r="DV77" s="177" t="s">
        <v>3569</v>
      </c>
      <c r="DW77" s="177" t="s">
        <v>3570</v>
      </c>
      <c r="DX77" s="177" t="s">
        <v>3571</v>
      </c>
      <c r="DY77" s="177" t="s">
        <v>3572</v>
      </c>
      <c r="DZ77" s="177" t="s">
        <v>3573</v>
      </c>
      <c r="EA77" s="177" t="s">
        <v>3574</v>
      </c>
      <c r="EB77" s="177" t="s">
        <v>3575</v>
      </c>
      <c r="EC77" s="178" t="s">
        <v>3576</v>
      </c>
      <c r="ED77" s="177" t="s">
        <v>3567</v>
      </c>
      <c r="EE77" s="177" t="s">
        <v>3568</v>
      </c>
      <c r="EF77" s="177" t="s">
        <v>3569</v>
      </c>
      <c r="EG77" s="177" t="s">
        <v>3570</v>
      </c>
      <c r="EH77" s="177" t="s">
        <v>3571</v>
      </c>
      <c r="EI77" s="177" t="s">
        <v>3572</v>
      </c>
      <c r="EJ77" s="177" t="s">
        <v>3573</v>
      </c>
      <c r="EK77" s="177" t="s">
        <v>3574</v>
      </c>
      <c r="EL77" s="177" t="s">
        <v>3575</v>
      </c>
      <c r="EM77" s="178" t="s">
        <v>3576</v>
      </c>
      <c r="EN77" s="177" t="s">
        <v>3567</v>
      </c>
      <c r="EO77" s="177" t="s">
        <v>3568</v>
      </c>
      <c r="EP77" s="177" t="s">
        <v>3569</v>
      </c>
      <c r="EQ77" s="177" t="s">
        <v>3570</v>
      </c>
      <c r="ER77" s="177" t="s">
        <v>3571</v>
      </c>
      <c r="ES77" s="177" t="s">
        <v>3572</v>
      </c>
      <c r="ET77" s="177" t="s">
        <v>3573</v>
      </c>
      <c r="EU77" s="177" t="s">
        <v>3574</v>
      </c>
      <c r="EV77" s="177" t="s">
        <v>3575</v>
      </c>
      <c r="EW77" s="178" t="s">
        <v>3576</v>
      </c>
      <c r="EX77" s="177" t="s">
        <v>3567</v>
      </c>
      <c r="EY77" s="177" t="s">
        <v>3568</v>
      </c>
      <c r="EZ77" s="177" t="s">
        <v>3569</v>
      </c>
      <c r="FA77" s="177" t="s">
        <v>3570</v>
      </c>
      <c r="FB77" s="177" t="s">
        <v>3571</v>
      </c>
      <c r="FC77" s="177" t="s">
        <v>3572</v>
      </c>
      <c r="FD77" s="177" t="s">
        <v>3573</v>
      </c>
      <c r="FE77" s="177" t="s">
        <v>3574</v>
      </c>
      <c r="FF77" s="177" t="s">
        <v>3575</v>
      </c>
      <c r="FG77" s="178" t="s">
        <v>3576</v>
      </c>
      <c r="FH77" s="177" t="s">
        <v>3567</v>
      </c>
      <c r="FI77" s="177" t="s">
        <v>3568</v>
      </c>
      <c r="FJ77" s="177" t="s">
        <v>3569</v>
      </c>
      <c r="FK77" s="177" t="s">
        <v>3570</v>
      </c>
      <c r="FL77" s="177" t="s">
        <v>3571</v>
      </c>
      <c r="FM77" s="177" t="s">
        <v>3572</v>
      </c>
      <c r="FN77" s="177" t="s">
        <v>3573</v>
      </c>
      <c r="FO77" s="177" t="s">
        <v>3574</v>
      </c>
      <c r="FP77" s="177" t="s">
        <v>3575</v>
      </c>
      <c r="FQ77" s="180" t="s">
        <v>3576</v>
      </c>
      <c r="FR77" s="170"/>
      <c r="FS77" s="181" t="s">
        <v>3566</v>
      </c>
      <c r="FT77" s="173"/>
    </row>
    <row r="78" spans="1:176" ht="20.25" hidden="1" customHeight="1" x14ac:dyDescent="0.2">
      <c r="A78" s="183"/>
      <c r="B78" s="174" t="s">
        <v>915</v>
      </c>
      <c r="C78" s="175" t="s">
        <v>31</v>
      </c>
      <c r="D78" s="176">
        <v>3</v>
      </c>
      <c r="E78" s="178">
        <f t="shared" ref="E78:M78" si="192">IFERROR(SUM(E76:E77), 0)</f>
        <v>0</v>
      </c>
      <c r="F78" s="178">
        <f t="shared" si="192"/>
        <v>0</v>
      </c>
      <c r="G78" s="178">
        <f t="shared" si="192"/>
        <v>0</v>
      </c>
      <c r="H78" s="178">
        <f t="shared" si="192"/>
        <v>0</v>
      </c>
      <c r="I78" s="178">
        <f t="shared" si="192"/>
        <v>0</v>
      </c>
      <c r="J78" s="178">
        <f t="shared" si="192"/>
        <v>0</v>
      </c>
      <c r="K78" s="178">
        <f t="shared" si="192"/>
        <v>0</v>
      </c>
      <c r="L78" s="178">
        <f t="shared" si="192"/>
        <v>0</v>
      </c>
      <c r="M78" s="178">
        <f t="shared" si="192"/>
        <v>0</v>
      </c>
      <c r="N78" s="178">
        <f t="shared" si="176"/>
        <v>0</v>
      </c>
      <c r="O78" s="178">
        <f t="shared" ref="O78:W78" si="193">IFERROR(SUM(O76:O77), 0)</f>
        <v>0</v>
      </c>
      <c r="P78" s="178">
        <f t="shared" si="193"/>
        <v>0</v>
      </c>
      <c r="Q78" s="178">
        <f t="shared" si="193"/>
        <v>0</v>
      </c>
      <c r="R78" s="178">
        <f t="shared" si="193"/>
        <v>0</v>
      </c>
      <c r="S78" s="178">
        <f t="shared" si="193"/>
        <v>0</v>
      </c>
      <c r="T78" s="178">
        <f t="shared" si="193"/>
        <v>0</v>
      </c>
      <c r="U78" s="178">
        <f t="shared" si="193"/>
        <v>0</v>
      </c>
      <c r="V78" s="178">
        <f t="shared" si="193"/>
        <v>0</v>
      </c>
      <c r="W78" s="178">
        <f t="shared" si="193"/>
        <v>0</v>
      </c>
      <c r="X78" s="178">
        <f t="shared" si="177"/>
        <v>0</v>
      </c>
      <c r="Y78" s="178">
        <f t="shared" ref="Y78:AG78" si="194">IFERROR(SUM(Y76:Y77), 0)</f>
        <v>0</v>
      </c>
      <c r="Z78" s="178">
        <f t="shared" si="194"/>
        <v>0</v>
      </c>
      <c r="AA78" s="178">
        <f t="shared" si="194"/>
        <v>0</v>
      </c>
      <c r="AB78" s="178">
        <f t="shared" si="194"/>
        <v>0</v>
      </c>
      <c r="AC78" s="178">
        <f t="shared" si="194"/>
        <v>0</v>
      </c>
      <c r="AD78" s="178">
        <f t="shared" si="194"/>
        <v>0</v>
      </c>
      <c r="AE78" s="178">
        <f t="shared" si="194"/>
        <v>0</v>
      </c>
      <c r="AF78" s="178">
        <f t="shared" si="194"/>
        <v>0</v>
      </c>
      <c r="AG78" s="178">
        <f t="shared" si="194"/>
        <v>0</v>
      </c>
      <c r="AH78" s="178">
        <f t="shared" si="178"/>
        <v>0</v>
      </c>
      <c r="AI78" s="178">
        <f t="shared" ref="AI78:AQ78" si="195">IFERROR(SUM(AI76:AI77), 0)</f>
        <v>0</v>
      </c>
      <c r="AJ78" s="178">
        <f t="shared" si="195"/>
        <v>0</v>
      </c>
      <c r="AK78" s="178">
        <f t="shared" si="195"/>
        <v>0</v>
      </c>
      <c r="AL78" s="178">
        <f t="shared" si="195"/>
        <v>0</v>
      </c>
      <c r="AM78" s="178">
        <f t="shared" si="195"/>
        <v>0</v>
      </c>
      <c r="AN78" s="178">
        <f t="shared" si="195"/>
        <v>0</v>
      </c>
      <c r="AO78" s="178">
        <f t="shared" si="195"/>
        <v>0</v>
      </c>
      <c r="AP78" s="178">
        <f t="shared" si="195"/>
        <v>0</v>
      </c>
      <c r="AQ78" s="178">
        <f t="shared" si="195"/>
        <v>0</v>
      </c>
      <c r="AR78" s="178">
        <f t="shared" si="179"/>
        <v>0</v>
      </c>
      <c r="AS78" s="178">
        <f t="shared" ref="AS78:BA78" si="196">IFERROR(SUM(AS76:AS77), 0)</f>
        <v>0</v>
      </c>
      <c r="AT78" s="178">
        <f t="shared" si="196"/>
        <v>0</v>
      </c>
      <c r="AU78" s="178">
        <f t="shared" si="196"/>
        <v>0</v>
      </c>
      <c r="AV78" s="178">
        <f t="shared" si="196"/>
        <v>0</v>
      </c>
      <c r="AW78" s="178">
        <f t="shared" si="196"/>
        <v>0</v>
      </c>
      <c r="AX78" s="178">
        <f t="shared" si="196"/>
        <v>0</v>
      </c>
      <c r="AY78" s="178">
        <f t="shared" si="196"/>
        <v>0</v>
      </c>
      <c r="AZ78" s="178">
        <f t="shared" si="196"/>
        <v>0</v>
      </c>
      <c r="BA78" s="178">
        <f t="shared" si="196"/>
        <v>0</v>
      </c>
      <c r="BB78" s="178">
        <f t="shared" si="180"/>
        <v>0</v>
      </c>
      <c r="BC78" s="178">
        <f t="shared" ref="BC78:BK78" si="197">IFERROR(SUM(BC76:BC77), 0)</f>
        <v>0</v>
      </c>
      <c r="BD78" s="178">
        <f t="shared" si="197"/>
        <v>0</v>
      </c>
      <c r="BE78" s="178">
        <f t="shared" si="197"/>
        <v>0</v>
      </c>
      <c r="BF78" s="178">
        <f t="shared" si="197"/>
        <v>0</v>
      </c>
      <c r="BG78" s="178">
        <f t="shared" si="197"/>
        <v>0</v>
      </c>
      <c r="BH78" s="178">
        <f t="shared" si="197"/>
        <v>0</v>
      </c>
      <c r="BI78" s="178">
        <f t="shared" si="197"/>
        <v>0</v>
      </c>
      <c r="BJ78" s="178">
        <f t="shared" si="197"/>
        <v>0</v>
      </c>
      <c r="BK78" s="178">
        <f t="shared" si="197"/>
        <v>0</v>
      </c>
      <c r="BL78" s="178">
        <f t="shared" si="181"/>
        <v>0</v>
      </c>
      <c r="BM78" s="178">
        <f t="shared" ref="BM78:BU78" si="198">IFERROR(SUM(BM76:BM77), 0)</f>
        <v>0</v>
      </c>
      <c r="BN78" s="178">
        <f t="shared" si="198"/>
        <v>0</v>
      </c>
      <c r="BO78" s="178">
        <f t="shared" si="198"/>
        <v>0</v>
      </c>
      <c r="BP78" s="178">
        <f t="shared" si="198"/>
        <v>0</v>
      </c>
      <c r="BQ78" s="178">
        <f t="shared" si="198"/>
        <v>0</v>
      </c>
      <c r="BR78" s="178">
        <f t="shared" si="198"/>
        <v>0</v>
      </c>
      <c r="BS78" s="178">
        <f t="shared" si="198"/>
        <v>0</v>
      </c>
      <c r="BT78" s="178">
        <f t="shared" si="198"/>
        <v>0</v>
      </c>
      <c r="BU78" s="178">
        <f t="shared" si="198"/>
        <v>0</v>
      </c>
      <c r="BV78" s="178">
        <f t="shared" si="182"/>
        <v>0</v>
      </c>
      <c r="BW78" s="178">
        <f t="shared" ref="BW78:CE78" si="199">IFERROR(SUM(BW76:BW77), 0)</f>
        <v>0</v>
      </c>
      <c r="BX78" s="178">
        <f t="shared" si="199"/>
        <v>0</v>
      </c>
      <c r="BY78" s="178">
        <f t="shared" si="199"/>
        <v>0</v>
      </c>
      <c r="BZ78" s="178">
        <f t="shared" si="199"/>
        <v>0</v>
      </c>
      <c r="CA78" s="178">
        <f t="shared" si="199"/>
        <v>0</v>
      </c>
      <c r="CB78" s="178">
        <f t="shared" si="199"/>
        <v>0</v>
      </c>
      <c r="CC78" s="178">
        <f t="shared" si="199"/>
        <v>0</v>
      </c>
      <c r="CD78" s="178">
        <f t="shared" si="199"/>
        <v>0</v>
      </c>
      <c r="CE78" s="182">
        <f t="shared" si="199"/>
        <v>0</v>
      </c>
      <c r="CF78" s="180">
        <f t="shared" si="183"/>
        <v>0</v>
      </c>
      <c r="CG78" s="170"/>
      <c r="CH78" s="181" t="s">
        <v>3577</v>
      </c>
      <c r="CI78" s="170"/>
      <c r="CJ78" s="181"/>
      <c r="CK78" s="172"/>
      <c r="CL78" s="183"/>
      <c r="CM78" s="174" t="s">
        <v>915</v>
      </c>
      <c r="CN78" s="175" t="s">
        <v>31</v>
      </c>
      <c r="CO78" s="176">
        <v>3</v>
      </c>
      <c r="CP78" s="178" t="s">
        <v>3578</v>
      </c>
      <c r="CQ78" s="178" t="s">
        <v>3579</v>
      </c>
      <c r="CR78" s="178" t="s">
        <v>3580</v>
      </c>
      <c r="CS78" s="178" t="s">
        <v>3581</v>
      </c>
      <c r="CT78" s="178" t="s">
        <v>3582</v>
      </c>
      <c r="CU78" s="178" t="s">
        <v>3583</v>
      </c>
      <c r="CV78" s="178" t="s">
        <v>3584</v>
      </c>
      <c r="CW78" s="178" t="s">
        <v>3585</v>
      </c>
      <c r="CX78" s="178" t="s">
        <v>3586</v>
      </c>
      <c r="CY78" s="178" t="s">
        <v>3587</v>
      </c>
      <c r="CZ78" s="178" t="s">
        <v>3578</v>
      </c>
      <c r="DA78" s="178" t="s">
        <v>3579</v>
      </c>
      <c r="DB78" s="178" t="s">
        <v>3580</v>
      </c>
      <c r="DC78" s="178" t="s">
        <v>3581</v>
      </c>
      <c r="DD78" s="178" t="s">
        <v>3582</v>
      </c>
      <c r="DE78" s="178" t="s">
        <v>3583</v>
      </c>
      <c r="DF78" s="178" t="s">
        <v>3584</v>
      </c>
      <c r="DG78" s="178" t="s">
        <v>3585</v>
      </c>
      <c r="DH78" s="178" t="s">
        <v>3586</v>
      </c>
      <c r="DI78" s="178" t="s">
        <v>3587</v>
      </c>
      <c r="DJ78" s="178" t="s">
        <v>3578</v>
      </c>
      <c r="DK78" s="178" t="s">
        <v>3579</v>
      </c>
      <c r="DL78" s="178" t="s">
        <v>3580</v>
      </c>
      <c r="DM78" s="178" t="s">
        <v>3581</v>
      </c>
      <c r="DN78" s="178" t="s">
        <v>3582</v>
      </c>
      <c r="DO78" s="178" t="s">
        <v>3583</v>
      </c>
      <c r="DP78" s="178" t="s">
        <v>3584</v>
      </c>
      <c r="DQ78" s="178" t="s">
        <v>3585</v>
      </c>
      <c r="DR78" s="178" t="s">
        <v>3586</v>
      </c>
      <c r="DS78" s="178" t="s">
        <v>3587</v>
      </c>
      <c r="DT78" s="178" t="s">
        <v>3578</v>
      </c>
      <c r="DU78" s="178" t="s">
        <v>3579</v>
      </c>
      <c r="DV78" s="178" t="s">
        <v>3580</v>
      </c>
      <c r="DW78" s="178" t="s">
        <v>3581</v>
      </c>
      <c r="DX78" s="178" t="s">
        <v>3582</v>
      </c>
      <c r="DY78" s="178" t="s">
        <v>3583</v>
      </c>
      <c r="DZ78" s="178" t="s">
        <v>3584</v>
      </c>
      <c r="EA78" s="178" t="s">
        <v>3585</v>
      </c>
      <c r="EB78" s="178" t="s">
        <v>3586</v>
      </c>
      <c r="EC78" s="178" t="s">
        <v>3587</v>
      </c>
      <c r="ED78" s="178" t="s">
        <v>3578</v>
      </c>
      <c r="EE78" s="178" t="s">
        <v>3579</v>
      </c>
      <c r="EF78" s="178" t="s">
        <v>3580</v>
      </c>
      <c r="EG78" s="178" t="s">
        <v>3581</v>
      </c>
      <c r="EH78" s="178" t="s">
        <v>3582</v>
      </c>
      <c r="EI78" s="178" t="s">
        <v>3583</v>
      </c>
      <c r="EJ78" s="178" t="s">
        <v>3584</v>
      </c>
      <c r="EK78" s="178" t="s">
        <v>3585</v>
      </c>
      <c r="EL78" s="178" t="s">
        <v>3586</v>
      </c>
      <c r="EM78" s="178" t="s">
        <v>3587</v>
      </c>
      <c r="EN78" s="178" t="s">
        <v>3578</v>
      </c>
      <c r="EO78" s="178" t="s">
        <v>3579</v>
      </c>
      <c r="EP78" s="178" t="s">
        <v>3580</v>
      </c>
      <c r="EQ78" s="178" t="s">
        <v>3581</v>
      </c>
      <c r="ER78" s="178" t="s">
        <v>3582</v>
      </c>
      <c r="ES78" s="178" t="s">
        <v>3583</v>
      </c>
      <c r="ET78" s="178" t="s">
        <v>3584</v>
      </c>
      <c r="EU78" s="178" t="s">
        <v>3585</v>
      </c>
      <c r="EV78" s="178" t="s">
        <v>3586</v>
      </c>
      <c r="EW78" s="178" t="s">
        <v>3587</v>
      </c>
      <c r="EX78" s="178" t="s">
        <v>3578</v>
      </c>
      <c r="EY78" s="178" t="s">
        <v>3579</v>
      </c>
      <c r="EZ78" s="178" t="s">
        <v>3580</v>
      </c>
      <c r="FA78" s="178" t="s">
        <v>3581</v>
      </c>
      <c r="FB78" s="178" t="s">
        <v>3582</v>
      </c>
      <c r="FC78" s="178" t="s">
        <v>3583</v>
      </c>
      <c r="FD78" s="178" t="s">
        <v>3584</v>
      </c>
      <c r="FE78" s="178" t="s">
        <v>3585</v>
      </c>
      <c r="FF78" s="178" t="s">
        <v>3586</v>
      </c>
      <c r="FG78" s="178" t="s">
        <v>3587</v>
      </c>
      <c r="FH78" s="178" t="s">
        <v>3578</v>
      </c>
      <c r="FI78" s="178" t="s">
        <v>3579</v>
      </c>
      <c r="FJ78" s="178" t="s">
        <v>3580</v>
      </c>
      <c r="FK78" s="178" t="s">
        <v>3581</v>
      </c>
      <c r="FL78" s="178" t="s">
        <v>3582</v>
      </c>
      <c r="FM78" s="178" t="s">
        <v>3583</v>
      </c>
      <c r="FN78" s="178" t="s">
        <v>3584</v>
      </c>
      <c r="FO78" s="178" t="s">
        <v>3585</v>
      </c>
      <c r="FP78" s="178" t="s">
        <v>3586</v>
      </c>
      <c r="FQ78" s="180" t="s">
        <v>3587</v>
      </c>
      <c r="FR78" s="170"/>
      <c r="FS78" s="181" t="s">
        <v>3577</v>
      </c>
      <c r="FT78" s="173"/>
    </row>
    <row r="79" spans="1:176" ht="20.25" hidden="1" customHeight="1" x14ac:dyDescent="0.2">
      <c r="A79" s="183"/>
      <c r="B79" s="174" t="s">
        <v>928</v>
      </c>
      <c r="C79" s="175" t="s">
        <v>31</v>
      </c>
      <c r="D79" s="176">
        <v>3</v>
      </c>
      <c r="E79" s="177"/>
      <c r="F79" s="177"/>
      <c r="G79" s="177"/>
      <c r="H79" s="177"/>
      <c r="I79" s="177"/>
      <c r="J79" s="177"/>
      <c r="K79" s="177"/>
      <c r="L79" s="177"/>
      <c r="M79" s="177"/>
      <c r="N79" s="178">
        <f t="shared" si="176"/>
        <v>0</v>
      </c>
      <c r="O79" s="177"/>
      <c r="P79" s="177"/>
      <c r="Q79" s="177"/>
      <c r="R79" s="177"/>
      <c r="S79" s="177"/>
      <c r="T79" s="177"/>
      <c r="U79" s="177"/>
      <c r="V79" s="177"/>
      <c r="W79" s="177"/>
      <c r="X79" s="178">
        <f t="shared" si="177"/>
        <v>0</v>
      </c>
      <c r="Y79" s="177"/>
      <c r="Z79" s="177"/>
      <c r="AA79" s="177"/>
      <c r="AB79" s="177"/>
      <c r="AC79" s="177"/>
      <c r="AD79" s="177"/>
      <c r="AE79" s="177"/>
      <c r="AF79" s="177"/>
      <c r="AG79" s="177"/>
      <c r="AH79" s="178">
        <f t="shared" si="178"/>
        <v>0</v>
      </c>
      <c r="AI79" s="177"/>
      <c r="AJ79" s="177"/>
      <c r="AK79" s="177"/>
      <c r="AL79" s="177"/>
      <c r="AM79" s="177"/>
      <c r="AN79" s="177"/>
      <c r="AO79" s="177"/>
      <c r="AP79" s="177"/>
      <c r="AQ79" s="177"/>
      <c r="AR79" s="178">
        <f t="shared" si="179"/>
        <v>0</v>
      </c>
      <c r="AS79" s="177"/>
      <c r="AT79" s="177"/>
      <c r="AU79" s="177"/>
      <c r="AV79" s="177"/>
      <c r="AW79" s="177"/>
      <c r="AX79" s="177"/>
      <c r="AY79" s="177"/>
      <c r="AZ79" s="177"/>
      <c r="BA79" s="177"/>
      <c r="BB79" s="178">
        <f t="shared" si="180"/>
        <v>0</v>
      </c>
      <c r="BC79" s="177"/>
      <c r="BD79" s="177"/>
      <c r="BE79" s="177"/>
      <c r="BF79" s="177"/>
      <c r="BG79" s="177"/>
      <c r="BH79" s="177"/>
      <c r="BI79" s="177"/>
      <c r="BJ79" s="177"/>
      <c r="BK79" s="177"/>
      <c r="BL79" s="178">
        <f t="shared" si="181"/>
        <v>0</v>
      </c>
      <c r="BM79" s="177"/>
      <c r="BN79" s="177"/>
      <c r="BO79" s="177"/>
      <c r="BP79" s="177"/>
      <c r="BQ79" s="177"/>
      <c r="BR79" s="177"/>
      <c r="BS79" s="177"/>
      <c r="BT79" s="177"/>
      <c r="BU79" s="177"/>
      <c r="BV79" s="178">
        <f t="shared" si="182"/>
        <v>0</v>
      </c>
      <c r="BW79" s="177"/>
      <c r="BX79" s="177"/>
      <c r="BY79" s="177"/>
      <c r="BZ79" s="177"/>
      <c r="CA79" s="177"/>
      <c r="CB79" s="177"/>
      <c r="CC79" s="177"/>
      <c r="CD79" s="177"/>
      <c r="CE79" s="179"/>
      <c r="CF79" s="180">
        <f t="shared" si="183"/>
        <v>0</v>
      </c>
      <c r="CG79" s="170"/>
      <c r="CH79" s="181" t="s">
        <v>3588</v>
      </c>
      <c r="CI79" s="170"/>
      <c r="CJ79" s="181"/>
      <c r="CK79" s="172"/>
      <c r="CL79" s="183"/>
      <c r="CM79" s="174" t="s">
        <v>928</v>
      </c>
      <c r="CN79" s="175" t="s">
        <v>31</v>
      </c>
      <c r="CO79" s="176">
        <v>3</v>
      </c>
      <c r="CP79" s="177" t="s">
        <v>3589</v>
      </c>
      <c r="CQ79" s="177" t="s">
        <v>3590</v>
      </c>
      <c r="CR79" s="177" t="s">
        <v>3591</v>
      </c>
      <c r="CS79" s="177" t="s">
        <v>3592</v>
      </c>
      <c r="CT79" s="177" t="s">
        <v>3593</v>
      </c>
      <c r="CU79" s="177" t="s">
        <v>3594</v>
      </c>
      <c r="CV79" s="177" t="s">
        <v>3595</v>
      </c>
      <c r="CW79" s="177" t="s">
        <v>3596</v>
      </c>
      <c r="CX79" s="177" t="s">
        <v>3597</v>
      </c>
      <c r="CY79" s="178" t="s">
        <v>3598</v>
      </c>
      <c r="CZ79" s="177" t="s">
        <v>3589</v>
      </c>
      <c r="DA79" s="177" t="s">
        <v>3590</v>
      </c>
      <c r="DB79" s="177" t="s">
        <v>3591</v>
      </c>
      <c r="DC79" s="177" t="s">
        <v>3592</v>
      </c>
      <c r="DD79" s="177" t="s">
        <v>3593</v>
      </c>
      <c r="DE79" s="177" t="s">
        <v>3594</v>
      </c>
      <c r="DF79" s="177" t="s">
        <v>3595</v>
      </c>
      <c r="DG79" s="177" t="s">
        <v>3596</v>
      </c>
      <c r="DH79" s="177" t="s">
        <v>3597</v>
      </c>
      <c r="DI79" s="178" t="s">
        <v>3598</v>
      </c>
      <c r="DJ79" s="177" t="s">
        <v>3589</v>
      </c>
      <c r="DK79" s="177" t="s">
        <v>3590</v>
      </c>
      <c r="DL79" s="177" t="s">
        <v>3591</v>
      </c>
      <c r="DM79" s="177" t="s">
        <v>3592</v>
      </c>
      <c r="DN79" s="177" t="s">
        <v>3593</v>
      </c>
      <c r="DO79" s="177" t="s">
        <v>3594</v>
      </c>
      <c r="DP79" s="177" t="s">
        <v>3595</v>
      </c>
      <c r="DQ79" s="177" t="s">
        <v>3596</v>
      </c>
      <c r="DR79" s="177" t="s">
        <v>3597</v>
      </c>
      <c r="DS79" s="178" t="s">
        <v>3598</v>
      </c>
      <c r="DT79" s="177" t="s">
        <v>3589</v>
      </c>
      <c r="DU79" s="177" t="s">
        <v>3590</v>
      </c>
      <c r="DV79" s="177" t="s">
        <v>3591</v>
      </c>
      <c r="DW79" s="177" t="s">
        <v>3592</v>
      </c>
      <c r="DX79" s="177" t="s">
        <v>3593</v>
      </c>
      <c r="DY79" s="177" t="s">
        <v>3594</v>
      </c>
      <c r="DZ79" s="177" t="s">
        <v>3595</v>
      </c>
      <c r="EA79" s="177" t="s">
        <v>3596</v>
      </c>
      <c r="EB79" s="177" t="s">
        <v>3597</v>
      </c>
      <c r="EC79" s="178" t="s">
        <v>3598</v>
      </c>
      <c r="ED79" s="177" t="s">
        <v>3589</v>
      </c>
      <c r="EE79" s="177" t="s">
        <v>3590</v>
      </c>
      <c r="EF79" s="177" t="s">
        <v>3591</v>
      </c>
      <c r="EG79" s="177" t="s">
        <v>3592</v>
      </c>
      <c r="EH79" s="177" t="s">
        <v>3593</v>
      </c>
      <c r="EI79" s="177" t="s">
        <v>3594</v>
      </c>
      <c r="EJ79" s="177" t="s">
        <v>3595</v>
      </c>
      <c r="EK79" s="177" t="s">
        <v>3596</v>
      </c>
      <c r="EL79" s="177" t="s">
        <v>3597</v>
      </c>
      <c r="EM79" s="178" t="s">
        <v>3598</v>
      </c>
      <c r="EN79" s="177" t="s">
        <v>3589</v>
      </c>
      <c r="EO79" s="177" t="s">
        <v>3590</v>
      </c>
      <c r="EP79" s="177" t="s">
        <v>3591</v>
      </c>
      <c r="EQ79" s="177" t="s">
        <v>3592</v>
      </c>
      <c r="ER79" s="177" t="s">
        <v>3593</v>
      </c>
      <c r="ES79" s="177" t="s">
        <v>3594</v>
      </c>
      <c r="ET79" s="177" t="s">
        <v>3595</v>
      </c>
      <c r="EU79" s="177" t="s">
        <v>3596</v>
      </c>
      <c r="EV79" s="177" t="s">
        <v>3597</v>
      </c>
      <c r="EW79" s="178" t="s">
        <v>3598</v>
      </c>
      <c r="EX79" s="177" t="s">
        <v>3589</v>
      </c>
      <c r="EY79" s="177" t="s">
        <v>3590</v>
      </c>
      <c r="EZ79" s="177" t="s">
        <v>3591</v>
      </c>
      <c r="FA79" s="177" t="s">
        <v>3592</v>
      </c>
      <c r="FB79" s="177" t="s">
        <v>3593</v>
      </c>
      <c r="FC79" s="177" t="s">
        <v>3594</v>
      </c>
      <c r="FD79" s="177" t="s">
        <v>3595</v>
      </c>
      <c r="FE79" s="177" t="s">
        <v>3596</v>
      </c>
      <c r="FF79" s="177" t="s">
        <v>3597</v>
      </c>
      <c r="FG79" s="178" t="s">
        <v>3598</v>
      </c>
      <c r="FH79" s="177" t="s">
        <v>3589</v>
      </c>
      <c r="FI79" s="177" t="s">
        <v>3590</v>
      </c>
      <c r="FJ79" s="177" t="s">
        <v>3591</v>
      </c>
      <c r="FK79" s="177" t="s">
        <v>3592</v>
      </c>
      <c r="FL79" s="177" t="s">
        <v>3593</v>
      </c>
      <c r="FM79" s="177" t="s">
        <v>3594</v>
      </c>
      <c r="FN79" s="177" t="s">
        <v>3595</v>
      </c>
      <c r="FO79" s="177" t="s">
        <v>3596</v>
      </c>
      <c r="FP79" s="177" t="s">
        <v>3597</v>
      </c>
      <c r="FQ79" s="180" t="s">
        <v>3598</v>
      </c>
      <c r="FR79" s="170"/>
      <c r="FS79" s="181" t="s">
        <v>3588</v>
      </c>
      <c r="FT79" s="173"/>
    </row>
    <row r="80" spans="1:176" ht="20.25" hidden="1" customHeight="1" x14ac:dyDescent="0.2">
      <c r="A80" s="183"/>
      <c r="B80" s="174" t="s">
        <v>941</v>
      </c>
      <c r="C80" s="175" t="s">
        <v>31</v>
      </c>
      <c r="D80" s="176">
        <v>3</v>
      </c>
      <c r="E80" s="177"/>
      <c r="F80" s="177"/>
      <c r="G80" s="177"/>
      <c r="H80" s="177"/>
      <c r="I80" s="177"/>
      <c r="J80" s="177"/>
      <c r="K80" s="177"/>
      <c r="L80" s="177"/>
      <c r="M80" s="177"/>
      <c r="N80" s="178">
        <f t="shared" si="176"/>
        <v>0</v>
      </c>
      <c r="O80" s="177"/>
      <c r="P80" s="177"/>
      <c r="Q80" s="177"/>
      <c r="R80" s="177"/>
      <c r="S80" s="177"/>
      <c r="T80" s="177"/>
      <c r="U80" s="177"/>
      <c r="V80" s="177"/>
      <c r="W80" s="177"/>
      <c r="X80" s="178">
        <f t="shared" si="177"/>
        <v>0</v>
      </c>
      <c r="Y80" s="177"/>
      <c r="Z80" s="177"/>
      <c r="AA80" s="177"/>
      <c r="AB80" s="177"/>
      <c r="AC80" s="177"/>
      <c r="AD80" s="177"/>
      <c r="AE80" s="177"/>
      <c r="AF80" s="177"/>
      <c r="AG80" s="177"/>
      <c r="AH80" s="178">
        <f t="shared" si="178"/>
        <v>0</v>
      </c>
      <c r="AI80" s="177"/>
      <c r="AJ80" s="177"/>
      <c r="AK80" s="177"/>
      <c r="AL80" s="177"/>
      <c r="AM80" s="177"/>
      <c r="AN80" s="177"/>
      <c r="AO80" s="177"/>
      <c r="AP80" s="177"/>
      <c r="AQ80" s="177"/>
      <c r="AR80" s="178">
        <f t="shared" si="179"/>
        <v>0</v>
      </c>
      <c r="AS80" s="177"/>
      <c r="AT80" s="177"/>
      <c r="AU80" s="177"/>
      <c r="AV80" s="177"/>
      <c r="AW80" s="177"/>
      <c r="AX80" s="177"/>
      <c r="AY80" s="177"/>
      <c r="AZ80" s="177"/>
      <c r="BA80" s="177"/>
      <c r="BB80" s="178">
        <f t="shared" si="180"/>
        <v>0</v>
      </c>
      <c r="BC80" s="177"/>
      <c r="BD80" s="177"/>
      <c r="BE80" s="177"/>
      <c r="BF80" s="177"/>
      <c r="BG80" s="177"/>
      <c r="BH80" s="177"/>
      <c r="BI80" s="177"/>
      <c r="BJ80" s="177"/>
      <c r="BK80" s="177"/>
      <c r="BL80" s="178">
        <f t="shared" si="181"/>
        <v>0</v>
      </c>
      <c r="BM80" s="177"/>
      <c r="BN80" s="177"/>
      <c r="BO80" s="177"/>
      <c r="BP80" s="177"/>
      <c r="BQ80" s="177"/>
      <c r="BR80" s="177"/>
      <c r="BS80" s="177"/>
      <c r="BT80" s="177"/>
      <c r="BU80" s="177"/>
      <c r="BV80" s="178">
        <f t="shared" si="182"/>
        <v>0</v>
      </c>
      <c r="BW80" s="177"/>
      <c r="BX80" s="177"/>
      <c r="BY80" s="177"/>
      <c r="BZ80" s="177"/>
      <c r="CA80" s="177"/>
      <c r="CB80" s="177"/>
      <c r="CC80" s="177"/>
      <c r="CD80" s="177"/>
      <c r="CE80" s="179"/>
      <c r="CF80" s="180">
        <f t="shared" si="183"/>
        <v>0</v>
      </c>
      <c r="CG80" s="170"/>
      <c r="CH80" s="181" t="s">
        <v>3599</v>
      </c>
      <c r="CI80" s="170"/>
      <c r="CJ80" s="181"/>
      <c r="CK80" s="172"/>
      <c r="CL80" s="183"/>
      <c r="CM80" s="174" t="s">
        <v>941</v>
      </c>
      <c r="CN80" s="175" t="s">
        <v>31</v>
      </c>
      <c r="CO80" s="176">
        <v>3</v>
      </c>
      <c r="CP80" s="177" t="s">
        <v>3600</v>
      </c>
      <c r="CQ80" s="177" t="s">
        <v>3601</v>
      </c>
      <c r="CR80" s="177" t="s">
        <v>3602</v>
      </c>
      <c r="CS80" s="177" t="s">
        <v>3603</v>
      </c>
      <c r="CT80" s="177" t="s">
        <v>3604</v>
      </c>
      <c r="CU80" s="177" t="s">
        <v>3605</v>
      </c>
      <c r="CV80" s="177" t="s">
        <v>3606</v>
      </c>
      <c r="CW80" s="177" t="s">
        <v>3607</v>
      </c>
      <c r="CX80" s="177" t="s">
        <v>3608</v>
      </c>
      <c r="CY80" s="178" t="s">
        <v>3609</v>
      </c>
      <c r="CZ80" s="177" t="s">
        <v>3600</v>
      </c>
      <c r="DA80" s="177" t="s">
        <v>3601</v>
      </c>
      <c r="DB80" s="177" t="s">
        <v>3602</v>
      </c>
      <c r="DC80" s="177" t="s">
        <v>3603</v>
      </c>
      <c r="DD80" s="177" t="s">
        <v>3604</v>
      </c>
      <c r="DE80" s="177" t="s">
        <v>3605</v>
      </c>
      <c r="DF80" s="177" t="s">
        <v>3606</v>
      </c>
      <c r="DG80" s="177" t="s">
        <v>3607</v>
      </c>
      <c r="DH80" s="177" t="s">
        <v>3608</v>
      </c>
      <c r="DI80" s="178" t="s">
        <v>3609</v>
      </c>
      <c r="DJ80" s="177" t="s">
        <v>3600</v>
      </c>
      <c r="DK80" s="177" t="s">
        <v>3601</v>
      </c>
      <c r="DL80" s="177" t="s">
        <v>3602</v>
      </c>
      <c r="DM80" s="177" t="s">
        <v>3603</v>
      </c>
      <c r="DN80" s="177" t="s">
        <v>3604</v>
      </c>
      <c r="DO80" s="177" t="s">
        <v>3605</v>
      </c>
      <c r="DP80" s="177" t="s">
        <v>3606</v>
      </c>
      <c r="DQ80" s="177" t="s">
        <v>3607</v>
      </c>
      <c r="DR80" s="177" t="s">
        <v>3608</v>
      </c>
      <c r="DS80" s="178" t="s">
        <v>3609</v>
      </c>
      <c r="DT80" s="177" t="s">
        <v>3600</v>
      </c>
      <c r="DU80" s="177" t="s">
        <v>3601</v>
      </c>
      <c r="DV80" s="177" t="s">
        <v>3602</v>
      </c>
      <c r="DW80" s="177" t="s">
        <v>3603</v>
      </c>
      <c r="DX80" s="177" t="s">
        <v>3604</v>
      </c>
      <c r="DY80" s="177" t="s">
        <v>3605</v>
      </c>
      <c r="DZ80" s="177" t="s">
        <v>3606</v>
      </c>
      <c r="EA80" s="177" t="s">
        <v>3607</v>
      </c>
      <c r="EB80" s="177" t="s">
        <v>3608</v>
      </c>
      <c r="EC80" s="178" t="s">
        <v>3609</v>
      </c>
      <c r="ED80" s="177" t="s">
        <v>3600</v>
      </c>
      <c r="EE80" s="177" t="s">
        <v>3601</v>
      </c>
      <c r="EF80" s="177" t="s">
        <v>3602</v>
      </c>
      <c r="EG80" s="177" t="s">
        <v>3603</v>
      </c>
      <c r="EH80" s="177" t="s">
        <v>3604</v>
      </c>
      <c r="EI80" s="177" t="s">
        <v>3605</v>
      </c>
      <c r="EJ80" s="177" t="s">
        <v>3606</v>
      </c>
      <c r="EK80" s="177" t="s">
        <v>3607</v>
      </c>
      <c r="EL80" s="177" t="s">
        <v>3608</v>
      </c>
      <c r="EM80" s="178" t="s">
        <v>3609</v>
      </c>
      <c r="EN80" s="177" t="s">
        <v>3600</v>
      </c>
      <c r="EO80" s="177" t="s">
        <v>3601</v>
      </c>
      <c r="EP80" s="177" t="s">
        <v>3602</v>
      </c>
      <c r="EQ80" s="177" t="s">
        <v>3603</v>
      </c>
      <c r="ER80" s="177" t="s">
        <v>3604</v>
      </c>
      <c r="ES80" s="177" t="s">
        <v>3605</v>
      </c>
      <c r="ET80" s="177" t="s">
        <v>3606</v>
      </c>
      <c r="EU80" s="177" t="s">
        <v>3607</v>
      </c>
      <c r="EV80" s="177" t="s">
        <v>3608</v>
      </c>
      <c r="EW80" s="178" t="s">
        <v>3609</v>
      </c>
      <c r="EX80" s="177" t="s">
        <v>3600</v>
      </c>
      <c r="EY80" s="177" t="s">
        <v>3601</v>
      </c>
      <c r="EZ80" s="177" t="s">
        <v>3602</v>
      </c>
      <c r="FA80" s="177" t="s">
        <v>3603</v>
      </c>
      <c r="FB80" s="177" t="s">
        <v>3604</v>
      </c>
      <c r="FC80" s="177" t="s">
        <v>3605</v>
      </c>
      <c r="FD80" s="177" t="s">
        <v>3606</v>
      </c>
      <c r="FE80" s="177" t="s">
        <v>3607</v>
      </c>
      <c r="FF80" s="177" t="s">
        <v>3608</v>
      </c>
      <c r="FG80" s="178" t="s">
        <v>3609</v>
      </c>
      <c r="FH80" s="177" t="s">
        <v>3600</v>
      </c>
      <c r="FI80" s="177" t="s">
        <v>3601</v>
      </c>
      <c r="FJ80" s="177" t="s">
        <v>3602</v>
      </c>
      <c r="FK80" s="177" t="s">
        <v>3603</v>
      </c>
      <c r="FL80" s="177" t="s">
        <v>3604</v>
      </c>
      <c r="FM80" s="177" t="s">
        <v>3605</v>
      </c>
      <c r="FN80" s="177" t="s">
        <v>3606</v>
      </c>
      <c r="FO80" s="177" t="s">
        <v>3607</v>
      </c>
      <c r="FP80" s="177" t="s">
        <v>3608</v>
      </c>
      <c r="FQ80" s="180" t="s">
        <v>3609</v>
      </c>
      <c r="FR80" s="170"/>
      <c r="FS80" s="181" t="s">
        <v>3599</v>
      </c>
      <c r="FT80" s="173"/>
    </row>
    <row r="81" spans="1:176" ht="20.25" hidden="1" customHeight="1" x14ac:dyDescent="0.2">
      <c r="A81" s="183"/>
      <c r="B81" s="174" t="s">
        <v>954</v>
      </c>
      <c r="C81" s="175" t="s">
        <v>31</v>
      </c>
      <c r="D81" s="176">
        <v>3</v>
      </c>
      <c r="E81" s="178">
        <f t="shared" ref="E81:M81" si="200">IFERROR(SUM(E79:E80), 0)</f>
        <v>0</v>
      </c>
      <c r="F81" s="178">
        <f t="shared" si="200"/>
        <v>0</v>
      </c>
      <c r="G81" s="178">
        <f t="shared" si="200"/>
        <v>0</v>
      </c>
      <c r="H81" s="178">
        <f t="shared" si="200"/>
        <v>0</v>
      </c>
      <c r="I81" s="178">
        <f t="shared" si="200"/>
        <v>0</v>
      </c>
      <c r="J81" s="178">
        <f t="shared" si="200"/>
        <v>0</v>
      </c>
      <c r="K81" s="178">
        <f t="shared" si="200"/>
        <v>0</v>
      </c>
      <c r="L81" s="178">
        <f t="shared" si="200"/>
        <v>0</v>
      </c>
      <c r="M81" s="178">
        <f t="shared" si="200"/>
        <v>0</v>
      </c>
      <c r="N81" s="178">
        <f t="shared" si="176"/>
        <v>0</v>
      </c>
      <c r="O81" s="178">
        <f t="shared" ref="O81:W81" si="201">IFERROR(SUM(O79:O80), 0)</f>
        <v>0</v>
      </c>
      <c r="P81" s="178">
        <f t="shared" si="201"/>
        <v>0</v>
      </c>
      <c r="Q81" s="178">
        <f t="shared" si="201"/>
        <v>0</v>
      </c>
      <c r="R81" s="178">
        <f t="shared" si="201"/>
        <v>0</v>
      </c>
      <c r="S81" s="178">
        <f t="shared" si="201"/>
        <v>0</v>
      </c>
      <c r="T81" s="178">
        <f t="shared" si="201"/>
        <v>0</v>
      </c>
      <c r="U81" s="178">
        <f t="shared" si="201"/>
        <v>0</v>
      </c>
      <c r="V81" s="178">
        <f t="shared" si="201"/>
        <v>0</v>
      </c>
      <c r="W81" s="178">
        <f t="shared" si="201"/>
        <v>0</v>
      </c>
      <c r="X81" s="178">
        <f t="shared" si="177"/>
        <v>0</v>
      </c>
      <c r="Y81" s="178">
        <f t="shared" ref="Y81:AG81" si="202">IFERROR(SUM(Y79:Y80), 0)</f>
        <v>0</v>
      </c>
      <c r="Z81" s="178">
        <f t="shared" si="202"/>
        <v>0</v>
      </c>
      <c r="AA81" s="178">
        <f t="shared" si="202"/>
        <v>0</v>
      </c>
      <c r="AB81" s="178">
        <f t="shared" si="202"/>
        <v>0</v>
      </c>
      <c r="AC81" s="178">
        <f t="shared" si="202"/>
        <v>0</v>
      </c>
      <c r="AD81" s="178">
        <f t="shared" si="202"/>
        <v>0</v>
      </c>
      <c r="AE81" s="178">
        <f t="shared" si="202"/>
        <v>0</v>
      </c>
      <c r="AF81" s="178">
        <f t="shared" si="202"/>
        <v>0</v>
      </c>
      <c r="AG81" s="178">
        <f t="shared" si="202"/>
        <v>0</v>
      </c>
      <c r="AH81" s="178">
        <f t="shared" si="178"/>
        <v>0</v>
      </c>
      <c r="AI81" s="178">
        <f t="shared" ref="AI81:AQ81" si="203">IFERROR(SUM(AI79:AI80), 0)</f>
        <v>0</v>
      </c>
      <c r="AJ81" s="178">
        <f t="shared" si="203"/>
        <v>0</v>
      </c>
      <c r="AK81" s="178">
        <f t="shared" si="203"/>
        <v>0</v>
      </c>
      <c r="AL81" s="178">
        <f t="shared" si="203"/>
        <v>0</v>
      </c>
      <c r="AM81" s="178">
        <f t="shared" si="203"/>
        <v>0</v>
      </c>
      <c r="AN81" s="178">
        <f t="shared" si="203"/>
        <v>0</v>
      </c>
      <c r="AO81" s="178">
        <f t="shared" si="203"/>
        <v>0</v>
      </c>
      <c r="AP81" s="178">
        <f t="shared" si="203"/>
        <v>0</v>
      </c>
      <c r="AQ81" s="178">
        <f t="shared" si="203"/>
        <v>0</v>
      </c>
      <c r="AR81" s="178">
        <f t="shared" si="179"/>
        <v>0</v>
      </c>
      <c r="AS81" s="178">
        <f t="shared" ref="AS81:BA81" si="204">IFERROR(SUM(AS79:AS80), 0)</f>
        <v>0</v>
      </c>
      <c r="AT81" s="178">
        <f t="shared" si="204"/>
        <v>0</v>
      </c>
      <c r="AU81" s="178">
        <f t="shared" si="204"/>
        <v>0</v>
      </c>
      <c r="AV81" s="178">
        <f t="shared" si="204"/>
        <v>0</v>
      </c>
      <c r="AW81" s="178">
        <f t="shared" si="204"/>
        <v>0</v>
      </c>
      <c r="AX81" s="178">
        <f t="shared" si="204"/>
        <v>0</v>
      </c>
      <c r="AY81" s="178">
        <f t="shared" si="204"/>
        <v>0</v>
      </c>
      <c r="AZ81" s="178">
        <f t="shared" si="204"/>
        <v>0</v>
      </c>
      <c r="BA81" s="178">
        <f t="shared" si="204"/>
        <v>0</v>
      </c>
      <c r="BB81" s="178">
        <f t="shared" si="180"/>
        <v>0</v>
      </c>
      <c r="BC81" s="178">
        <f t="shared" ref="BC81:BK81" si="205">IFERROR(SUM(BC79:BC80), 0)</f>
        <v>0</v>
      </c>
      <c r="BD81" s="178">
        <f t="shared" si="205"/>
        <v>0</v>
      </c>
      <c r="BE81" s="178">
        <f t="shared" si="205"/>
        <v>0</v>
      </c>
      <c r="BF81" s="178">
        <f t="shared" si="205"/>
        <v>0</v>
      </c>
      <c r="BG81" s="178">
        <f t="shared" si="205"/>
        <v>0</v>
      </c>
      <c r="BH81" s="178">
        <f t="shared" si="205"/>
        <v>0</v>
      </c>
      <c r="BI81" s="178">
        <f t="shared" si="205"/>
        <v>0</v>
      </c>
      <c r="BJ81" s="178">
        <f t="shared" si="205"/>
        <v>0</v>
      </c>
      <c r="BK81" s="178">
        <f t="shared" si="205"/>
        <v>0</v>
      </c>
      <c r="BL81" s="178">
        <f t="shared" si="181"/>
        <v>0</v>
      </c>
      <c r="BM81" s="178">
        <f t="shared" ref="BM81:BU81" si="206">IFERROR(SUM(BM79:BM80), 0)</f>
        <v>0</v>
      </c>
      <c r="BN81" s="178">
        <f t="shared" si="206"/>
        <v>0</v>
      </c>
      <c r="BO81" s="178">
        <f t="shared" si="206"/>
        <v>0</v>
      </c>
      <c r="BP81" s="178">
        <f t="shared" si="206"/>
        <v>0</v>
      </c>
      <c r="BQ81" s="178">
        <f t="shared" si="206"/>
        <v>0</v>
      </c>
      <c r="BR81" s="178">
        <f t="shared" si="206"/>
        <v>0</v>
      </c>
      <c r="BS81" s="178">
        <f t="shared" si="206"/>
        <v>0</v>
      </c>
      <c r="BT81" s="178">
        <f t="shared" si="206"/>
        <v>0</v>
      </c>
      <c r="BU81" s="178">
        <f t="shared" si="206"/>
        <v>0</v>
      </c>
      <c r="BV81" s="178">
        <f t="shared" si="182"/>
        <v>0</v>
      </c>
      <c r="BW81" s="178">
        <f t="shared" ref="BW81:CE81" si="207">IFERROR(SUM(BW79:BW80), 0)</f>
        <v>0</v>
      </c>
      <c r="BX81" s="178">
        <f t="shared" si="207"/>
        <v>0</v>
      </c>
      <c r="BY81" s="178">
        <f t="shared" si="207"/>
        <v>0</v>
      </c>
      <c r="BZ81" s="178">
        <f t="shared" si="207"/>
        <v>0</v>
      </c>
      <c r="CA81" s="178">
        <f t="shared" si="207"/>
        <v>0</v>
      </c>
      <c r="CB81" s="178">
        <f t="shared" si="207"/>
        <v>0</v>
      </c>
      <c r="CC81" s="178">
        <f t="shared" si="207"/>
        <v>0</v>
      </c>
      <c r="CD81" s="178">
        <f t="shared" si="207"/>
        <v>0</v>
      </c>
      <c r="CE81" s="182">
        <f t="shared" si="207"/>
        <v>0</v>
      </c>
      <c r="CF81" s="180">
        <f t="shared" si="183"/>
        <v>0</v>
      </c>
      <c r="CG81" s="170"/>
      <c r="CH81" s="181" t="s">
        <v>3610</v>
      </c>
      <c r="CI81" s="170"/>
      <c r="CJ81" s="181"/>
      <c r="CK81" s="172"/>
      <c r="CL81" s="183"/>
      <c r="CM81" s="174" t="s">
        <v>954</v>
      </c>
      <c r="CN81" s="175" t="s">
        <v>31</v>
      </c>
      <c r="CO81" s="176">
        <v>3</v>
      </c>
      <c r="CP81" s="178" t="s">
        <v>3611</v>
      </c>
      <c r="CQ81" s="178" t="s">
        <v>3612</v>
      </c>
      <c r="CR81" s="178" t="s">
        <v>3613</v>
      </c>
      <c r="CS81" s="178" t="s">
        <v>3614</v>
      </c>
      <c r="CT81" s="178" t="s">
        <v>3615</v>
      </c>
      <c r="CU81" s="178" t="s">
        <v>3616</v>
      </c>
      <c r="CV81" s="178" t="s">
        <v>3617</v>
      </c>
      <c r="CW81" s="178" t="s">
        <v>3618</v>
      </c>
      <c r="CX81" s="178" t="s">
        <v>3619</v>
      </c>
      <c r="CY81" s="178" t="s">
        <v>3620</v>
      </c>
      <c r="CZ81" s="178" t="s">
        <v>3611</v>
      </c>
      <c r="DA81" s="178" t="s">
        <v>3612</v>
      </c>
      <c r="DB81" s="178" t="s">
        <v>3613</v>
      </c>
      <c r="DC81" s="178" t="s">
        <v>3614</v>
      </c>
      <c r="DD81" s="178" t="s">
        <v>3615</v>
      </c>
      <c r="DE81" s="178" t="s">
        <v>3616</v>
      </c>
      <c r="DF81" s="178" t="s">
        <v>3617</v>
      </c>
      <c r="DG81" s="178" t="s">
        <v>3618</v>
      </c>
      <c r="DH81" s="178" t="s">
        <v>3619</v>
      </c>
      <c r="DI81" s="178" t="s">
        <v>3620</v>
      </c>
      <c r="DJ81" s="178" t="s">
        <v>3611</v>
      </c>
      <c r="DK81" s="178" t="s">
        <v>3612</v>
      </c>
      <c r="DL81" s="178" t="s">
        <v>3613</v>
      </c>
      <c r="DM81" s="178" t="s">
        <v>3614</v>
      </c>
      <c r="DN81" s="178" t="s">
        <v>3615</v>
      </c>
      <c r="DO81" s="178" t="s">
        <v>3616</v>
      </c>
      <c r="DP81" s="178" t="s">
        <v>3617</v>
      </c>
      <c r="DQ81" s="178" t="s">
        <v>3618</v>
      </c>
      <c r="DR81" s="178" t="s">
        <v>3619</v>
      </c>
      <c r="DS81" s="178" t="s">
        <v>3620</v>
      </c>
      <c r="DT81" s="178" t="s">
        <v>3611</v>
      </c>
      <c r="DU81" s="178" t="s">
        <v>3612</v>
      </c>
      <c r="DV81" s="178" t="s">
        <v>3613</v>
      </c>
      <c r="DW81" s="178" t="s">
        <v>3614</v>
      </c>
      <c r="DX81" s="178" t="s">
        <v>3615</v>
      </c>
      <c r="DY81" s="178" t="s">
        <v>3616</v>
      </c>
      <c r="DZ81" s="178" t="s">
        <v>3617</v>
      </c>
      <c r="EA81" s="178" t="s">
        <v>3618</v>
      </c>
      <c r="EB81" s="178" t="s">
        <v>3619</v>
      </c>
      <c r="EC81" s="178" t="s">
        <v>3620</v>
      </c>
      <c r="ED81" s="178" t="s">
        <v>3611</v>
      </c>
      <c r="EE81" s="178" t="s">
        <v>3612</v>
      </c>
      <c r="EF81" s="178" t="s">
        <v>3613</v>
      </c>
      <c r="EG81" s="178" t="s">
        <v>3614</v>
      </c>
      <c r="EH81" s="178" t="s">
        <v>3615</v>
      </c>
      <c r="EI81" s="178" t="s">
        <v>3616</v>
      </c>
      <c r="EJ81" s="178" t="s">
        <v>3617</v>
      </c>
      <c r="EK81" s="178" t="s">
        <v>3618</v>
      </c>
      <c r="EL81" s="178" t="s">
        <v>3619</v>
      </c>
      <c r="EM81" s="178" t="s">
        <v>3620</v>
      </c>
      <c r="EN81" s="178" t="s">
        <v>3611</v>
      </c>
      <c r="EO81" s="178" t="s">
        <v>3612</v>
      </c>
      <c r="EP81" s="178" t="s">
        <v>3613</v>
      </c>
      <c r="EQ81" s="178" t="s">
        <v>3614</v>
      </c>
      <c r="ER81" s="178" t="s">
        <v>3615</v>
      </c>
      <c r="ES81" s="178" t="s">
        <v>3616</v>
      </c>
      <c r="ET81" s="178" t="s">
        <v>3617</v>
      </c>
      <c r="EU81" s="178" t="s">
        <v>3618</v>
      </c>
      <c r="EV81" s="178" t="s">
        <v>3619</v>
      </c>
      <c r="EW81" s="178" t="s">
        <v>3620</v>
      </c>
      <c r="EX81" s="178" t="s">
        <v>3611</v>
      </c>
      <c r="EY81" s="178" t="s">
        <v>3612</v>
      </c>
      <c r="EZ81" s="178" t="s">
        <v>3613</v>
      </c>
      <c r="FA81" s="178" t="s">
        <v>3614</v>
      </c>
      <c r="FB81" s="178" t="s">
        <v>3615</v>
      </c>
      <c r="FC81" s="178" t="s">
        <v>3616</v>
      </c>
      <c r="FD81" s="178" t="s">
        <v>3617</v>
      </c>
      <c r="FE81" s="178" t="s">
        <v>3618</v>
      </c>
      <c r="FF81" s="178" t="s">
        <v>3619</v>
      </c>
      <c r="FG81" s="178" t="s">
        <v>3620</v>
      </c>
      <c r="FH81" s="178" t="s">
        <v>3611</v>
      </c>
      <c r="FI81" s="178" t="s">
        <v>3612</v>
      </c>
      <c r="FJ81" s="178" t="s">
        <v>3613</v>
      </c>
      <c r="FK81" s="178" t="s">
        <v>3614</v>
      </c>
      <c r="FL81" s="178" t="s">
        <v>3615</v>
      </c>
      <c r="FM81" s="178" t="s">
        <v>3616</v>
      </c>
      <c r="FN81" s="178" t="s">
        <v>3617</v>
      </c>
      <c r="FO81" s="178" t="s">
        <v>3618</v>
      </c>
      <c r="FP81" s="178" t="s">
        <v>3619</v>
      </c>
      <c r="FQ81" s="180" t="s">
        <v>3620</v>
      </c>
      <c r="FR81" s="170"/>
      <c r="FS81" s="181" t="s">
        <v>3610</v>
      </c>
      <c r="FT81" s="173"/>
    </row>
    <row r="82" spans="1:176" ht="20.25" hidden="1" customHeight="1" x14ac:dyDescent="0.2">
      <c r="A82" s="183"/>
      <c r="B82" s="174" t="s">
        <v>967</v>
      </c>
      <c r="C82" s="175" t="s">
        <v>31</v>
      </c>
      <c r="D82" s="176">
        <v>3</v>
      </c>
      <c r="E82" s="177"/>
      <c r="F82" s="177"/>
      <c r="G82" s="177"/>
      <c r="H82" s="177"/>
      <c r="I82" s="177"/>
      <c r="J82" s="177"/>
      <c r="K82" s="177"/>
      <c r="L82" s="177"/>
      <c r="M82" s="177"/>
      <c r="N82" s="178">
        <f t="shared" si="176"/>
        <v>0</v>
      </c>
      <c r="O82" s="177"/>
      <c r="P82" s="177"/>
      <c r="Q82" s="177"/>
      <c r="R82" s="177"/>
      <c r="S82" s="177"/>
      <c r="T82" s="177"/>
      <c r="U82" s="177"/>
      <c r="V82" s="177"/>
      <c r="W82" s="177"/>
      <c r="X82" s="178">
        <f t="shared" si="177"/>
        <v>0</v>
      </c>
      <c r="Y82" s="177"/>
      <c r="Z82" s="177"/>
      <c r="AA82" s="177"/>
      <c r="AB82" s="177"/>
      <c r="AC82" s="177"/>
      <c r="AD82" s="177"/>
      <c r="AE82" s="177"/>
      <c r="AF82" s="177"/>
      <c r="AG82" s="177"/>
      <c r="AH82" s="178">
        <f t="shared" si="178"/>
        <v>0</v>
      </c>
      <c r="AI82" s="177"/>
      <c r="AJ82" s="177"/>
      <c r="AK82" s="177"/>
      <c r="AL82" s="177"/>
      <c r="AM82" s="177"/>
      <c r="AN82" s="177"/>
      <c r="AO82" s="177"/>
      <c r="AP82" s="177"/>
      <c r="AQ82" s="177"/>
      <c r="AR82" s="178">
        <f t="shared" si="179"/>
        <v>0</v>
      </c>
      <c r="AS82" s="177"/>
      <c r="AT82" s="177"/>
      <c r="AU82" s="177"/>
      <c r="AV82" s="177"/>
      <c r="AW82" s="177"/>
      <c r="AX82" s="177"/>
      <c r="AY82" s="177"/>
      <c r="AZ82" s="177"/>
      <c r="BA82" s="177"/>
      <c r="BB82" s="178">
        <f t="shared" si="180"/>
        <v>0</v>
      </c>
      <c r="BC82" s="177"/>
      <c r="BD82" s="177"/>
      <c r="BE82" s="177"/>
      <c r="BF82" s="177"/>
      <c r="BG82" s="177"/>
      <c r="BH82" s="177"/>
      <c r="BI82" s="177"/>
      <c r="BJ82" s="177"/>
      <c r="BK82" s="177"/>
      <c r="BL82" s="178">
        <f t="shared" si="181"/>
        <v>0</v>
      </c>
      <c r="BM82" s="177"/>
      <c r="BN82" s="177"/>
      <c r="BO82" s="177"/>
      <c r="BP82" s="177"/>
      <c r="BQ82" s="177"/>
      <c r="BR82" s="177"/>
      <c r="BS82" s="177"/>
      <c r="BT82" s="177"/>
      <c r="BU82" s="177"/>
      <c r="BV82" s="178">
        <f t="shared" si="182"/>
        <v>0</v>
      </c>
      <c r="BW82" s="177"/>
      <c r="BX82" s="177"/>
      <c r="BY82" s="177"/>
      <c r="BZ82" s="177"/>
      <c r="CA82" s="177"/>
      <c r="CB82" s="177"/>
      <c r="CC82" s="177"/>
      <c r="CD82" s="177"/>
      <c r="CE82" s="179"/>
      <c r="CF82" s="180">
        <f t="shared" si="183"/>
        <v>0</v>
      </c>
      <c r="CG82" s="170"/>
      <c r="CH82" s="181" t="s">
        <v>3621</v>
      </c>
      <c r="CI82" s="170"/>
      <c r="CJ82" s="181"/>
      <c r="CK82" s="172"/>
      <c r="CL82" s="44"/>
      <c r="CM82" s="174" t="s">
        <v>967</v>
      </c>
      <c r="CN82" s="175" t="s">
        <v>31</v>
      </c>
      <c r="CO82" s="176">
        <v>3</v>
      </c>
      <c r="CP82" s="177" t="s">
        <v>3622</v>
      </c>
      <c r="CQ82" s="177" t="s">
        <v>3623</v>
      </c>
      <c r="CR82" s="177" t="s">
        <v>3624</v>
      </c>
      <c r="CS82" s="177" t="s">
        <v>3625</v>
      </c>
      <c r="CT82" s="177" t="s">
        <v>3626</v>
      </c>
      <c r="CU82" s="177" t="s">
        <v>3627</v>
      </c>
      <c r="CV82" s="177" t="s">
        <v>3628</v>
      </c>
      <c r="CW82" s="177" t="s">
        <v>3629</v>
      </c>
      <c r="CX82" s="177" t="s">
        <v>3630</v>
      </c>
      <c r="CY82" s="178" t="s">
        <v>3631</v>
      </c>
      <c r="CZ82" s="177" t="s">
        <v>3622</v>
      </c>
      <c r="DA82" s="177" t="s">
        <v>3623</v>
      </c>
      <c r="DB82" s="177" t="s">
        <v>3624</v>
      </c>
      <c r="DC82" s="177" t="s">
        <v>3625</v>
      </c>
      <c r="DD82" s="177" t="s">
        <v>3626</v>
      </c>
      <c r="DE82" s="177" t="s">
        <v>3627</v>
      </c>
      <c r="DF82" s="177" t="s">
        <v>3628</v>
      </c>
      <c r="DG82" s="177" t="s">
        <v>3629</v>
      </c>
      <c r="DH82" s="177" t="s">
        <v>3630</v>
      </c>
      <c r="DI82" s="178" t="s">
        <v>3631</v>
      </c>
      <c r="DJ82" s="177" t="s">
        <v>3622</v>
      </c>
      <c r="DK82" s="177" t="s">
        <v>3623</v>
      </c>
      <c r="DL82" s="177" t="s">
        <v>3624</v>
      </c>
      <c r="DM82" s="177" t="s">
        <v>3625</v>
      </c>
      <c r="DN82" s="177" t="s">
        <v>3626</v>
      </c>
      <c r="DO82" s="177" t="s">
        <v>3627</v>
      </c>
      <c r="DP82" s="177" t="s">
        <v>3628</v>
      </c>
      <c r="DQ82" s="177" t="s">
        <v>3629</v>
      </c>
      <c r="DR82" s="177" t="s">
        <v>3630</v>
      </c>
      <c r="DS82" s="178" t="s">
        <v>3631</v>
      </c>
      <c r="DT82" s="177" t="s">
        <v>3622</v>
      </c>
      <c r="DU82" s="177" t="s">
        <v>3623</v>
      </c>
      <c r="DV82" s="177" t="s">
        <v>3624</v>
      </c>
      <c r="DW82" s="177" t="s">
        <v>3625</v>
      </c>
      <c r="DX82" s="177" t="s">
        <v>3626</v>
      </c>
      <c r="DY82" s="177" t="s">
        <v>3627</v>
      </c>
      <c r="DZ82" s="177" t="s">
        <v>3628</v>
      </c>
      <c r="EA82" s="177" t="s">
        <v>3629</v>
      </c>
      <c r="EB82" s="177" t="s">
        <v>3630</v>
      </c>
      <c r="EC82" s="178" t="s">
        <v>3631</v>
      </c>
      <c r="ED82" s="177" t="s">
        <v>3622</v>
      </c>
      <c r="EE82" s="177" t="s">
        <v>3623</v>
      </c>
      <c r="EF82" s="177" t="s">
        <v>3624</v>
      </c>
      <c r="EG82" s="177" t="s">
        <v>3625</v>
      </c>
      <c r="EH82" s="177" t="s">
        <v>3626</v>
      </c>
      <c r="EI82" s="177" t="s">
        <v>3627</v>
      </c>
      <c r="EJ82" s="177" t="s">
        <v>3628</v>
      </c>
      <c r="EK82" s="177" t="s">
        <v>3629</v>
      </c>
      <c r="EL82" s="177" t="s">
        <v>3630</v>
      </c>
      <c r="EM82" s="178" t="s">
        <v>3631</v>
      </c>
      <c r="EN82" s="177" t="s">
        <v>3622</v>
      </c>
      <c r="EO82" s="177" t="s">
        <v>3623</v>
      </c>
      <c r="EP82" s="177" t="s">
        <v>3624</v>
      </c>
      <c r="EQ82" s="177" t="s">
        <v>3625</v>
      </c>
      <c r="ER82" s="177" t="s">
        <v>3626</v>
      </c>
      <c r="ES82" s="177" t="s">
        <v>3627</v>
      </c>
      <c r="ET82" s="177" t="s">
        <v>3628</v>
      </c>
      <c r="EU82" s="177" t="s">
        <v>3629</v>
      </c>
      <c r="EV82" s="177" t="s">
        <v>3630</v>
      </c>
      <c r="EW82" s="178" t="s">
        <v>3631</v>
      </c>
      <c r="EX82" s="177" t="s">
        <v>3622</v>
      </c>
      <c r="EY82" s="177" t="s">
        <v>3623</v>
      </c>
      <c r="EZ82" s="177" t="s">
        <v>3624</v>
      </c>
      <c r="FA82" s="177" t="s">
        <v>3625</v>
      </c>
      <c r="FB82" s="177" t="s">
        <v>3626</v>
      </c>
      <c r="FC82" s="177" t="s">
        <v>3627</v>
      </c>
      <c r="FD82" s="177" t="s">
        <v>3628</v>
      </c>
      <c r="FE82" s="177" t="s">
        <v>3629</v>
      </c>
      <c r="FF82" s="177" t="s">
        <v>3630</v>
      </c>
      <c r="FG82" s="178" t="s">
        <v>3631</v>
      </c>
      <c r="FH82" s="177" t="s">
        <v>3622</v>
      </c>
      <c r="FI82" s="177" t="s">
        <v>3623</v>
      </c>
      <c r="FJ82" s="177" t="s">
        <v>3624</v>
      </c>
      <c r="FK82" s="177" t="s">
        <v>3625</v>
      </c>
      <c r="FL82" s="177" t="s">
        <v>3626</v>
      </c>
      <c r="FM82" s="177" t="s">
        <v>3627</v>
      </c>
      <c r="FN82" s="177" t="s">
        <v>3628</v>
      </c>
      <c r="FO82" s="177" t="s">
        <v>3629</v>
      </c>
      <c r="FP82" s="177" t="s">
        <v>3630</v>
      </c>
      <c r="FQ82" s="180" t="s">
        <v>3631</v>
      </c>
      <c r="FR82" s="170"/>
      <c r="FS82" s="181" t="s">
        <v>3621</v>
      </c>
      <c r="FT82" s="173"/>
    </row>
    <row r="83" spans="1:176" ht="20.25" hidden="1" customHeight="1" x14ac:dyDescent="0.2">
      <c r="A83" s="183"/>
      <c r="B83" s="174" t="s">
        <v>980</v>
      </c>
      <c r="C83" s="175" t="s">
        <v>31</v>
      </c>
      <c r="D83" s="176">
        <v>3</v>
      </c>
      <c r="E83" s="177"/>
      <c r="F83" s="177"/>
      <c r="G83" s="177"/>
      <c r="H83" s="177"/>
      <c r="I83" s="177"/>
      <c r="J83" s="177"/>
      <c r="K83" s="177"/>
      <c r="L83" s="177"/>
      <c r="M83" s="177"/>
      <c r="N83" s="178">
        <f t="shared" si="176"/>
        <v>0</v>
      </c>
      <c r="O83" s="177"/>
      <c r="P83" s="177"/>
      <c r="Q83" s="177"/>
      <c r="R83" s="177"/>
      <c r="S83" s="177"/>
      <c r="T83" s="177"/>
      <c r="U83" s="177"/>
      <c r="V83" s="177"/>
      <c r="W83" s="177"/>
      <c r="X83" s="178">
        <f t="shared" si="177"/>
        <v>0</v>
      </c>
      <c r="Y83" s="177"/>
      <c r="Z83" s="177"/>
      <c r="AA83" s="177"/>
      <c r="AB83" s="177"/>
      <c r="AC83" s="177"/>
      <c r="AD83" s="177"/>
      <c r="AE83" s="177"/>
      <c r="AF83" s="177"/>
      <c r="AG83" s="177"/>
      <c r="AH83" s="178">
        <f t="shared" si="178"/>
        <v>0</v>
      </c>
      <c r="AI83" s="177"/>
      <c r="AJ83" s="177"/>
      <c r="AK83" s="177"/>
      <c r="AL83" s="177"/>
      <c r="AM83" s="177"/>
      <c r="AN83" s="177"/>
      <c r="AO83" s="177"/>
      <c r="AP83" s="177"/>
      <c r="AQ83" s="177"/>
      <c r="AR83" s="178">
        <f t="shared" si="179"/>
        <v>0</v>
      </c>
      <c r="AS83" s="177"/>
      <c r="AT83" s="177"/>
      <c r="AU83" s="177"/>
      <c r="AV83" s="177"/>
      <c r="AW83" s="177"/>
      <c r="AX83" s="177"/>
      <c r="AY83" s="177"/>
      <c r="AZ83" s="177"/>
      <c r="BA83" s="177"/>
      <c r="BB83" s="178">
        <f t="shared" si="180"/>
        <v>0</v>
      </c>
      <c r="BC83" s="177"/>
      <c r="BD83" s="177"/>
      <c r="BE83" s="177"/>
      <c r="BF83" s="177"/>
      <c r="BG83" s="177"/>
      <c r="BH83" s="177"/>
      <c r="BI83" s="177"/>
      <c r="BJ83" s="177"/>
      <c r="BK83" s="177"/>
      <c r="BL83" s="178">
        <f t="shared" si="181"/>
        <v>0</v>
      </c>
      <c r="BM83" s="177"/>
      <c r="BN83" s="177"/>
      <c r="BO83" s="177"/>
      <c r="BP83" s="177"/>
      <c r="BQ83" s="177"/>
      <c r="BR83" s="177"/>
      <c r="BS83" s="177"/>
      <c r="BT83" s="177"/>
      <c r="BU83" s="177"/>
      <c r="BV83" s="178">
        <f t="shared" si="182"/>
        <v>0</v>
      </c>
      <c r="BW83" s="177"/>
      <c r="BX83" s="177"/>
      <c r="BY83" s="177"/>
      <c r="BZ83" s="177"/>
      <c r="CA83" s="177"/>
      <c r="CB83" s="177"/>
      <c r="CC83" s="177"/>
      <c r="CD83" s="177"/>
      <c r="CE83" s="179"/>
      <c r="CF83" s="180">
        <f t="shared" si="183"/>
        <v>0</v>
      </c>
      <c r="CG83" s="170"/>
      <c r="CH83" s="181" t="s">
        <v>3632</v>
      </c>
      <c r="CI83" s="170"/>
      <c r="CJ83" s="181"/>
      <c r="CK83" s="172"/>
      <c r="CL83" s="44"/>
      <c r="CM83" s="174" t="s">
        <v>980</v>
      </c>
      <c r="CN83" s="175" t="s">
        <v>31</v>
      </c>
      <c r="CO83" s="176">
        <v>3</v>
      </c>
      <c r="CP83" s="177" t="s">
        <v>3633</v>
      </c>
      <c r="CQ83" s="177" t="s">
        <v>3634</v>
      </c>
      <c r="CR83" s="177" t="s">
        <v>3635</v>
      </c>
      <c r="CS83" s="177" t="s">
        <v>3636</v>
      </c>
      <c r="CT83" s="177" t="s">
        <v>3637</v>
      </c>
      <c r="CU83" s="177" t="s">
        <v>3638</v>
      </c>
      <c r="CV83" s="177" t="s">
        <v>3639</v>
      </c>
      <c r="CW83" s="177" t="s">
        <v>3640</v>
      </c>
      <c r="CX83" s="177" t="s">
        <v>3641</v>
      </c>
      <c r="CY83" s="178" t="s">
        <v>3642</v>
      </c>
      <c r="CZ83" s="177" t="s">
        <v>3633</v>
      </c>
      <c r="DA83" s="177" t="s">
        <v>3634</v>
      </c>
      <c r="DB83" s="177" t="s">
        <v>3635</v>
      </c>
      <c r="DC83" s="177" t="s">
        <v>3636</v>
      </c>
      <c r="DD83" s="177" t="s">
        <v>3637</v>
      </c>
      <c r="DE83" s="177" t="s">
        <v>3638</v>
      </c>
      <c r="DF83" s="177" t="s">
        <v>3639</v>
      </c>
      <c r="DG83" s="177" t="s">
        <v>3640</v>
      </c>
      <c r="DH83" s="177" t="s">
        <v>3641</v>
      </c>
      <c r="DI83" s="178" t="s">
        <v>3642</v>
      </c>
      <c r="DJ83" s="177" t="s">
        <v>3633</v>
      </c>
      <c r="DK83" s="177" t="s">
        <v>3634</v>
      </c>
      <c r="DL83" s="177" t="s">
        <v>3635</v>
      </c>
      <c r="DM83" s="177" t="s">
        <v>3636</v>
      </c>
      <c r="DN83" s="177" t="s">
        <v>3637</v>
      </c>
      <c r="DO83" s="177" t="s">
        <v>3638</v>
      </c>
      <c r="DP83" s="177" t="s">
        <v>3639</v>
      </c>
      <c r="DQ83" s="177" t="s">
        <v>3640</v>
      </c>
      <c r="DR83" s="177" t="s">
        <v>3641</v>
      </c>
      <c r="DS83" s="178" t="s">
        <v>3642</v>
      </c>
      <c r="DT83" s="177" t="s">
        <v>3633</v>
      </c>
      <c r="DU83" s="177" t="s">
        <v>3634</v>
      </c>
      <c r="DV83" s="177" t="s">
        <v>3635</v>
      </c>
      <c r="DW83" s="177" t="s">
        <v>3636</v>
      </c>
      <c r="DX83" s="177" t="s">
        <v>3637</v>
      </c>
      <c r="DY83" s="177" t="s">
        <v>3638</v>
      </c>
      <c r="DZ83" s="177" t="s">
        <v>3639</v>
      </c>
      <c r="EA83" s="177" t="s">
        <v>3640</v>
      </c>
      <c r="EB83" s="177" t="s">
        <v>3641</v>
      </c>
      <c r="EC83" s="178" t="s">
        <v>3642</v>
      </c>
      <c r="ED83" s="177" t="s">
        <v>3633</v>
      </c>
      <c r="EE83" s="177" t="s">
        <v>3634</v>
      </c>
      <c r="EF83" s="177" t="s">
        <v>3635</v>
      </c>
      <c r="EG83" s="177" t="s">
        <v>3636</v>
      </c>
      <c r="EH83" s="177" t="s">
        <v>3637</v>
      </c>
      <c r="EI83" s="177" t="s">
        <v>3638</v>
      </c>
      <c r="EJ83" s="177" t="s">
        <v>3639</v>
      </c>
      <c r="EK83" s="177" t="s">
        <v>3640</v>
      </c>
      <c r="EL83" s="177" t="s">
        <v>3641</v>
      </c>
      <c r="EM83" s="178" t="s">
        <v>3642</v>
      </c>
      <c r="EN83" s="177" t="s">
        <v>3633</v>
      </c>
      <c r="EO83" s="177" t="s">
        <v>3634</v>
      </c>
      <c r="EP83" s="177" t="s">
        <v>3635</v>
      </c>
      <c r="EQ83" s="177" t="s">
        <v>3636</v>
      </c>
      <c r="ER83" s="177" t="s">
        <v>3637</v>
      </c>
      <c r="ES83" s="177" t="s">
        <v>3638</v>
      </c>
      <c r="ET83" s="177" t="s">
        <v>3639</v>
      </c>
      <c r="EU83" s="177" t="s">
        <v>3640</v>
      </c>
      <c r="EV83" s="177" t="s">
        <v>3641</v>
      </c>
      <c r="EW83" s="178" t="s">
        <v>3642</v>
      </c>
      <c r="EX83" s="177" t="s">
        <v>3633</v>
      </c>
      <c r="EY83" s="177" t="s">
        <v>3634</v>
      </c>
      <c r="EZ83" s="177" t="s">
        <v>3635</v>
      </c>
      <c r="FA83" s="177" t="s">
        <v>3636</v>
      </c>
      <c r="FB83" s="177" t="s">
        <v>3637</v>
      </c>
      <c r="FC83" s="177" t="s">
        <v>3638</v>
      </c>
      <c r="FD83" s="177" t="s">
        <v>3639</v>
      </c>
      <c r="FE83" s="177" t="s">
        <v>3640</v>
      </c>
      <c r="FF83" s="177" t="s">
        <v>3641</v>
      </c>
      <c r="FG83" s="178" t="s">
        <v>3642</v>
      </c>
      <c r="FH83" s="177" t="s">
        <v>3633</v>
      </c>
      <c r="FI83" s="177" t="s">
        <v>3634</v>
      </c>
      <c r="FJ83" s="177" t="s">
        <v>3635</v>
      </c>
      <c r="FK83" s="177" t="s">
        <v>3636</v>
      </c>
      <c r="FL83" s="177" t="s">
        <v>3637</v>
      </c>
      <c r="FM83" s="177" t="s">
        <v>3638</v>
      </c>
      <c r="FN83" s="177" t="s">
        <v>3639</v>
      </c>
      <c r="FO83" s="177" t="s">
        <v>3640</v>
      </c>
      <c r="FP83" s="177" t="s">
        <v>3641</v>
      </c>
      <c r="FQ83" s="180" t="s">
        <v>3642</v>
      </c>
      <c r="FR83" s="170"/>
      <c r="FS83" s="181" t="s">
        <v>3632</v>
      </c>
      <c r="FT83" s="173"/>
    </row>
    <row r="84" spans="1:176" ht="20.25" hidden="1" customHeight="1" x14ac:dyDescent="0.2">
      <c r="A84" s="183"/>
      <c r="B84" s="174" t="s">
        <v>993</v>
      </c>
      <c r="C84" s="175" t="s">
        <v>31</v>
      </c>
      <c r="D84" s="176">
        <v>3</v>
      </c>
      <c r="E84" s="178">
        <f t="shared" ref="E84:M84" si="208">IFERROR(SUM(E82:E83), 0)</f>
        <v>0</v>
      </c>
      <c r="F84" s="178">
        <f t="shared" si="208"/>
        <v>0</v>
      </c>
      <c r="G84" s="178">
        <f t="shared" si="208"/>
        <v>0</v>
      </c>
      <c r="H84" s="178">
        <f t="shared" si="208"/>
        <v>0</v>
      </c>
      <c r="I84" s="178">
        <f t="shared" si="208"/>
        <v>0</v>
      </c>
      <c r="J84" s="178">
        <f t="shared" si="208"/>
        <v>0</v>
      </c>
      <c r="K84" s="178">
        <f t="shared" si="208"/>
        <v>0</v>
      </c>
      <c r="L84" s="178">
        <f t="shared" si="208"/>
        <v>0</v>
      </c>
      <c r="M84" s="178">
        <f t="shared" si="208"/>
        <v>0</v>
      </c>
      <c r="N84" s="178">
        <f t="shared" si="176"/>
        <v>0</v>
      </c>
      <c r="O84" s="178">
        <f t="shared" ref="O84:W84" si="209">IFERROR(SUM(O82:O83), 0)</f>
        <v>0</v>
      </c>
      <c r="P84" s="178">
        <f t="shared" si="209"/>
        <v>0</v>
      </c>
      <c r="Q84" s="178">
        <f t="shared" si="209"/>
        <v>0</v>
      </c>
      <c r="R84" s="178">
        <f t="shared" si="209"/>
        <v>0</v>
      </c>
      <c r="S84" s="178">
        <f t="shared" si="209"/>
        <v>0</v>
      </c>
      <c r="T84" s="178">
        <f t="shared" si="209"/>
        <v>0</v>
      </c>
      <c r="U84" s="178">
        <f t="shared" si="209"/>
        <v>0</v>
      </c>
      <c r="V84" s="178">
        <f t="shared" si="209"/>
        <v>0</v>
      </c>
      <c r="W84" s="178">
        <f t="shared" si="209"/>
        <v>0</v>
      </c>
      <c r="X84" s="178">
        <f t="shared" si="177"/>
        <v>0</v>
      </c>
      <c r="Y84" s="178">
        <f t="shared" ref="Y84:AG84" si="210">IFERROR(SUM(Y82:Y83), 0)</f>
        <v>0</v>
      </c>
      <c r="Z84" s="178">
        <f t="shared" si="210"/>
        <v>0</v>
      </c>
      <c r="AA84" s="178">
        <f t="shared" si="210"/>
        <v>0</v>
      </c>
      <c r="AB84" s="178">
        <f t="shared" si="210"/>
        <v>0</v>
      </c>
      <c r="AC84" s="178">
        <f t="shared" si="210"/>
        <v>0</v>
      </c>
      <c r="AD84" s="178">
        <f t="shared" si="210"/>
        <v>0</v>
      </c>
      <c r="AE84" s="178">
        <f t="shared" si="210"/>
        <v>0</v>
      </c>
      <c r="AF84" s="178">
        <f t="shared" si="210"/>
        <v>0</v>
      </c>
      <c r="AG84" s="178">
        <f t="shared" si="210"/>
        <v>0</v>
      </c>
      <c r="AH84" s="178">
        <f t="shared" si="178"/>
        <v>0</v>
      </c>
      <c r="AI84" s="178">
        <f t="shared" ref="AI84:AQ84" si="211">IFERROR(SUM(AI82:AI83), 0)</f>
        <v>0</v>
      </c>
      <c r="AJ84" s="178">
        <f t="shared" si="211"/>
        <v>0</v>
      </c>
      <c r="AK84" s="178">
        <f t="shared" si="211"/>
        <v>0</v>
      </c>
      <c r="AL84" s="178">
        <f t="shared" si="211"/>
        <v>0</v>
      </c>
      <c r="AM84" s="178">
        <f t="shared" si="211"/>
        <v>0</v>
      </c>
      <c r="AN84" s="178">
        <f t="shared" si="211"/>
        <v>0</v>
      </c>
      <c r="AO84" s="178">
        <f t="shared" si="211"/>
        <v>0</v>
      </c>
      <c r="AP84" s="178">
        <f t="shared" si="211"/>
        <v>0</v>
      </c>
      <c r="AQ84" s="178">
        <f t="shared" si="211"/>
        <v>0</v>
      </c>
      <c r="AR84" s="178">
        <f t="shared" si="179"/>
        <v>0</v>
      </c>
      <c r="AS84" s="178">
        <f t="shared" ref="AS84:BA84" si="212">IFERROR(SUM(AS82:AS83), 0)</f>
        <v>0</v>
      </c>
      <c r="AT84" s="178">
        <f t="shared" si="212"/>
        <v>0</v>
      </c>
      <c r="AU84" s="178">
        <f t="shared" si="212"/>
        <v>0</v>
      </c>
      <c r="AV84" s="178">
        <f t="shared" si="212"/>
        <v>0</v>
      </c>
      <c r="AW84" s="178">
        <f t="shared" si="212"/>
        <v>0</v>
      </c>
      <c r="AX84" s="178">
        <f t="shared" si="212"/>
        <v>0</v>
      </c>
      <c r="AY84" s="178">
        <f t="shared" si="212"/>
        <v>0</v>
      </c>
      <c r="AZ84" s="178">
        <f t="shared" si="212"/>
        <v>0</v>
      </c>
      <c r="BA84" s="178">
        <f t="shared" si="212"/>
        <v>0</v>
      </c>
      <c r="BB84" s="178">
        <f t="shared" si="180"/>
        <v>0</v>
      </c>
      <c r="BC84" s="178">
        <f t="shared" ref="BC84:BK84" si="213">IFERROR(SUM(BC82:BC83), 0)</f>
        <v>0</v>
      </c>
      <c r="BD84" s="178">
        <f t="shared" si="213"/>
        <v>0</v>
      </c>
      <c r="BE84" s="178">
        <f t="shared" si="213"/>
        <v>0</v>
      </c>
      <c r="BF84" s="178">
        <f t="shared" si="213"/>
        <v>0</v>
      </c>
      <c r="BG84" s="178">
        <f t="shared" si="213"/>
        <v>0</v>
      </c>
      <c r="BH84" s="178">
        <f t="shared" si="213"/>
        <v>0</v>
      </c>
      <c r="BI84" s="178">
        <f t="shared" si="213"/>
        <v>0</v>
      </c>
      <c r="BJ84" s="178">
        <f t="shared" si="213"/>
        <v>0</v>
      </c>
      <c r="BK84" s="178">
        <f t="shared" si="213"/>
        <v>0</v>
      </c>
      <c r="BL84" s="178">
        <f t="shared" si="181"/>
        <v>0</v>
      </c>
      <c r="BM84" s="178">
        <f t="shared" ref="BM84:BU84" si="214">IFERROR(SUM(BM82:BM83), 0)</f>
        <v>0</v>
      </c>
      <c r="BN84" s="178">
        <f t="shared" si="214"/>
        <v>0</v>
      </c>
      <c r="BO84" s="178">
        <f t="shared" si="214"/>
        <v>0</v>
      </c>
      <c r="BP84" s="178">
        <f t="shared" si="214"/>
        <v>0</v>
      </c>
      <c r="BQ84" s="178">
        <f t="shared" si="214"/>
        <v>0</v>
      </c>
      <c r="BR84" s="178">
        <f t="shared" si="214"/>
        <v>0</v>
      </c>
      <c r="BS84" s="178">
        <f t="shared" si="214"/>
        <v>0</v>
      </c>
      <c r="BT84" s="178">
        <f t="shared" si="214"/>
        <v>0</v>
      </c>
      <c r="BU84" s="178">
        <f t="shared" si="214"/>
        <v>0</v>
      </c>
      <c r="BV84" s="178">
        <f t="shared" si="182"/>
        <v>0</v>
      </c>
      <c r="BW84" s="178">
        <f t="shared" ref="BW84:CE84" si="215">IFERROR(SUM(BW82:BW83), 0)</f>
        <v>0</v>
      </c>
      <c r="BX84" s="178">
        <f t="shared" si="215"/>
        <v>0</v>
      </c>
      <c r="BY84" s="178">
        <f t="shared" si="215"/>
        <v>0</v>
      </c>
      <c r="BZ84" s="178">
        <f t="shared" si="215"/>
        <v>0</v>
      </c>
      <c r="CA84" s="178">
        <f t="shared" si="215"/>
        <v>0</v>
      </c>
      <c r="CB84" s="178">
        <f t="shared" si="215"/>
        <v>0</v>
      </c>
      <c r="CC84" s="178">
        <f t="shared" si="215"/>
        <v>0</v>
      </c>
      <c r="CD84" s="178">
        <f t="shared" si="215"/>
        <v>0</v>
      </c>
      <c r="CE84" s="182">
        <f t="shared" si="215"/>
        <v>0</v>
      </c>
      <c r="CF84" s="180">
        <f t="shared" si="183"/>
        <v>0</v>
      </c>
      <c r="CG84" s="170"/>
      <c r="CH84" s="181" t="s">
        <v>3643</v>
      </c>
      <c r="CI84" s="170"/>
      <c r="CJ84" s="181"/>
      <c r="CK84" s="172"/>
      <c r="CL84" s="44"/>
      <c r="CM84" s="174" t="s">
        <v>993</v>
      </c>
      <c r="CN84" s="175" t="s">
        <v>31</v>
      </c>
      <c r="CO84" s="176">
        <v>3</v>
      </c>
      <c r="CP84" s="178" t="s">
        <v>3644</v>
      </c>
      <c r="CQ84" s="178" t="s">
        <v>3645</v>
      </c>
      <c r="CR84" s="178" t="s">
        <v>3646</v>
      </c>
      <c r="CS84" s="178" t="s">
        <v>3647</v>
      </c>
      <c r="CT84" s="178" t="s">
        <v>3648</v>
      </c>
      <c r="CU84" s="178" t="s">
        <v>3649</v>
      </c>
      <c r="CV84" s="178" t="s">
        <v>3650</v>
      </c>
      <c r="CW84" s="178" t="s">
        <v>3651</v>
      </c>
      <c r="CX84" s="178" t="s">
        <v>3652</v>
      </c>
      <c r="CY84" s="178" t="s">
        <v>3653</v>
      </c>
      <c r="CZ84" s="178" t="s">
        <v>3644</v>
      </c>
      <c r="DA84" s="178" t="s">
        <v>3645</v>
      </c>
      <c r="DB84" s="178" t="s">
        <v>3646</v>
      </c>
      <c r="DC84" s="178" t="s">
        <v>3647</v>
      </c>
      <c r="DD84" s="178" t="s">
        <v>3648</v>
      </c>
      <c r="DE84" s="178" t="s">
        <v>3649</v>
      </c>
      <c r="DF84" s="178" t="s">
        <v>3650</v>
      </c>
      <c r="DG84" s="178" t="s">
        <v>3651</v>
      </c>
      <c r="DH84" s="178" t="s">
        <v>3652</v>
      </c>
      <c r="DI84" s="178" t="s">
        <v>3653</v>
      </c>
      <c r="DJ84" s="178" t="s">
        <v>3644</v>
      </c>
      <c r="DK84" s="178" t="s">
        <v>3645</v>
      </c>
      <c r="DL84" s="178" t="s">
        <v>3646</v>
      </c>
      <c r="DM84" s="178" t="s">
        <v>3647</v>
      </c>
      <c r="DN84" s="178" t="s">
        <v>3648</v>
      </c>
      <c r="DO84" s="178" t="s">
        <v>3649</v>
      </c>
      <c r="DP84" s="178" t="s">
        <v>3650</v>
      </c>
      <c r="DQ84" s="178" t="s">
        <v>3651</v>
      </c>
      <c r="DR84" s="178" t="s">
        <v>3652</v>
      </c>
      <c r="DS84" s="178" t="s">
        <v>3653</v>
      </c>
      <c r="DT84" s="178" t="s">
        <v>3644</v>
      </c>
      <c r="DU84" s="178" t="s">
        <v>3645</v>
      </c>
      <c r="DV84" s="178" t="s">
        <v>3646</v>
      </c>
      <c r="DW84" s="178" t="s">
        <v>3647</v>
      </c>
      <c r="DX84" s="178" t="s">
        <v>3648</v>
      </c>
      <c r="DY84" s="178" t="s">
        <v>3649</v>
      </c>
      <c r="DZ84" s="178" t="s">
        <v>3650</v>
      </c>
      <c r="EA84" s="178" t="s">
        <v>3651</v>
      </c>
      <c r="EB84" s="178" t="s">
        <v>3652</v>
      </c>
      <c r="EC84" s="178" t="s">
        <v>3653</v>
      </c>
      <c r="ED84" s="178" t="s">
        <v>3644</v>
      </c>
      <c r="EE84" s="178" t="s">
        <v>3645</v>
      </c>
      <c r="EF84" s="178" t="s">
        <v>3646</v>
      </c>
      <c r="EG84" s="178" t="s">
        <v>3647</v>
      </c>
      <c r="EH84" s="178" t="s">
        <v>3648</v>
      </c>
      <c r="EI84" s="178" t="s">
        <v>3649</v>
      </c>
      <c r="EJ84" s="178" t="s">
        <v>3650</v>
      </c>
      <c r="EK84" s="178" t="s">
        <v>3651</v>
      </c>
      <c r="EL84" s="178" t="s">
        <v>3652</v>
      </c>
      <c r="EM84" s="178" t="s">
        <v>3653</v>
      </c>
      <c r="EN84" s="178" t="s">
        <v>3644</v>
      </c>
      <c r="EO84" s="178" t="s">
        <v>3645</v>
      </c>
      <c r="EP84" s="178" t="s">
        <v>3646</v>
      </c>
      <c r="EQ84" s="178" t="s">
        <v>3647</v>
      </c>
      <c r="ER84" s="178" t="s">
        <v>3648</v>
      </c>
      <c r="ES84" s="178" t="s">
        <v>3649</v>
      </c>
      <c r="ET84" s="178" t="s">
        <v>3650</v>
      </c>
      <c r="EU84" s="178" t="s">
        <v>3651</v>
      </c>
      <c r="EV84" s="178" t="s">
        <v>3652</v>
      </c>
      <c r="EW84" s="178" t="s">
        <v>3653</v>
      </c>
      <c r="EX84" s="178" t="s">
        <v>3644</v>
      </c>
      <c r="EY84" s="178" t="s">
        <v>3645</v>
      </c>
      <c r="EZ84" s="178" t="s">
        <v>3646</v>
      </c>
      <c r="FA84" s="178" t="s">
        <v>3647</v>
      </c>
      <c r="FB84" s="178" t="s">
        <v>3648</v>
      </c>
      <c r="FC84" s="178" t="s">
        <v>3649</v>
      </c>
      <c r="FD84" s="178" t="s">
        <v>3650</v>
      </c>
      <c r="FE84" s="178" t="s">
        <v>3651</v>
      </c>
      <c r="FF84" s="178" t="s">
        <v>3652</v>
      </c>
      <c r="FG84" s="178" t="s">
        <v>3653</v>
      </c>
      <c r="FH84" s="178" t="s">
        <v>3644</v>
      </c>
      <c r="FI84" s="178" t="s">
        <v>3645</v>
      </c>
      <c r="FJ84" s="178" t="s">
        <v>3646</v>
      </c>
      <c r="FK84" s="178" t="s">
        <v>3647</v>
      </c>
      <c r="FL84" s="178" t="s">
        <v>3648</v>
      </c>
      <c r="FM84" s="178" t="s">
        <v>3649</v>
      </c>
      <c r="FN84" s="178" t="s">
        <v>3650</v>
      </c>
      <c r="FO84" s="178" t="s">
        <v>3651</v>
      </c>
      <c r="FP84" s="178" t="s">
        <v>3652</v>
      </c>
      <c r="FQ84" s="180" t="s">
        <v>3653</v>
      </c>
      <c r="FR84" s="170"/>
      <c r="FS84" s="181" t="s">
        <v>3643</v>
      </c>
      <c r="FT84" s="173"/>
    </row>
    <row r="85" spans="1:176" ht="20.25" hidden="1" customHeight="1" x14ac:dyDescent="0.2">
      <c r="A85" s="183"/>
      <c r="B85" s="174" t="s">
        <v>1006</v>
      </c>
      <c r="C85" s="175" t="s">
        <v>31</v>
      </c>
      <c r="D85" s="176">
        <v>3</v>
      </c>
      <c r="E85" s="177"/>
      <c r="F85" s="177"/>
      <c r="G85" s="177"/>
      <c r="H85" s="177"/>
      <c r="I85" s="177"/>
      <c r="J85" s="177"/>
      <c r="K85" s="177"/>
      <c r="L85" s="177"/>
      <c r="M85" s="177"/>
      <c r="N85" s="178">
        <f t="shared" si="176"/>
        <v>0</v>
      </c>
      <c r="O85" s="177"/>
      <c r="P85" s="177"/>
      <c r="Q85" s="177"/>
      <c r="R85" s="177"/>
      <c r="S85" s="177"/>
      <c r="T85" s="177"/>
      <c r="U85" s="177"/>
      <c r="V85" s="177"/>
      <c r="W85" s="177"/>
      <c r="X85" s="178">
        <f t="shared" si="177"/>
        <v>0</v>
      </c>
      <c r="Y85" s="177"/>
      <c r="Z85" s="177"/>
      <c r="AA85" s="177"/>
      <c r="AB85" s="177"/>
      <c r="AC85" s="177"/>
      <c r="AD85" s="177"/>
      <c r="AE85" s="177"/>
      <c r="AF85" s="177"/>
      <c r="AG85" s="177"/>
      <c r="AH85" s="178">
        <f t="shared" si="178"/>
        <v>0</v>
      </c>
      <c r="AI85" s="177"/>
      <c r="AJ85" s="177"/>
      <c r="AK85" s="177"/>
      <c r="AL85" s="177"/>
      <c r="AM85" s="177"/>
      <c r="AN85" s="177"/>
      <c r="AO85" s="177"/>
      <c r="AP85" s="177"/>
      <c r="AQ85" s="177"/>
      <c r="AR85" s="178">
        <f t="shared" si="179"/>
        <v>0</v>
      </c>
      <c r="AS85" s="177"/>
      <c r="AT85" s="177"/>
      <c r="AU85" s="177"/>
      <c r="AV85" s="177"/>
      <c r="AW85" s="177"/>
      <c r="AX85" s="177"/>
      <c r="AY85" s="177"/>
      <c r="AZ85" s="177"/>
      <c r="BA85" s="177"/>
      <c r="BB85" s="178">
        <f t="shared" si="180"/>
        <v>0</v>
      </c>
      <c r="BC85" s="177"/>
      <c r="BD85" s="177"/>
      <c r="BE85" s="177"/>
      <c r="BF85" s="177"/>
      <c r="BG85" s="177"/>
      <c r="BH85" s="177"/>
      <c r="BI85" s="177"/>
      <c r="BJ85" s="177"/>
      <c r="BK85" s="177"/>
      <c r="BL85" s="178">
        <f t="shared" si="181"/>
        <v>0</v>
      </c>
      <c r="BM85" s="177"/>
      <c r="BN85" s="177"/>
      <c r="BO85" s="177"/>
      <c r="BP85" s="177"/>
      <c r="BQ85" s="177"/>
      <c r="BR85" s="177"/>
      <c r="BS85" s="177"/>
      <c r="BT85" s="177"/>
      <c r="BU85" s="177"/>
      <c r="BV85" s="178">
        <f t="shared" si="182"/>
        <v>0</v>
      </c>
      <c r="BW85" s="177"/>
      <c r="BX85" s="177"/>
      <c r="BY85" s="177"/>
      <c r="BZ85" s="177"/>
      <c r="CA85" s="177"/>
      <c r="CB85" s="177"/>
      <c r="CC85" s="177"/>
      <c r="CD85" s="177"/>
      <c r="CE85" s="179"/>
      <c r="CF85" s="180">
        <f t="shared" si="183"/>
        <v>0</v>
      </c>
      <c r="CG85" s="170"/>
      <c r="CH85" s="181" t="s">
        <v>3654</v>
      </c>
      <c r="CI85" s="170"/>
      <c r="CJ85" s="181"/>
      <c r="CK85" s="172"/>
      <c r="CL85" s="44"/>
      <c r="CM85" s="174" t="s">
        <v>1006</v>
      </c>
      <c r="CN85" s="175" t="s">
        <v>31</v>
      </c>
      <c r="CO85" s="176">
        <v>3</v>
      </c>
      <c r="CP85" s="177" t="s">
        <v>3655</v>
      </c>
      <c r="CQ85" s="177" t="s">
        <v>3656</v>
      </c>
      <c r="CR85" s="177" t="s">
        <v>3657</v>
      </c>
      <c r="CS85" s="177" t="s">
        <v>3658</v>
      </c>
      <c r="CT85" s="177" t="s">
        <v>3659</v>
      </c>
      <c r="CU85" s="177" t="s">
        <v>3660</v>
      </c>
      <c r="CV85" s="177" t="s">
        <v>3661</v>
      </c>
      <c r="CW85" s="177" t="s">
        <v>3662</v>
      </c>
      <c r="CX85" s="177" t="s">
        <v>3663</v>
      </c>
      <c r="CY85" s="178" t="s">
        <v>3664</v>
      </c>
      <c r="CZ85" s="177" t="s">
        <v>3655</v>
      </c>
      <c r="DA85" s="177" t="s">
        <v>3656</v>
      </c>
      <c r="DB85" s="177" t="s">
        <v>3657</v>
      </c>
      <c r="DC85" s="177" t="s">
        <v>3658</v>
      </c>
      <c r="DD85" s="177" t="s">
        <v>3659</v>
      </c>
      <c r="DE85" s="177" t="s">
        <v>3660</v>
      </c>
      <c r="DF85" s="177" t="s">
        <v>3661</v>
      </c>
      <c r="DG85" s="177" t="s">
        <v>3662</v>
      </c>
      <c r="DH85" s="177" t="s">
        <v>3663</v>
      </c>
      <c r="DI85" s="178" t="s">
        <v>3664</v>
      </c>
      <c r="DJ85" s="177" t="s">
        <v>3655</v>
      </c>
      <c r="DK85" s="177" t="s">
        <v>3656</v>
      </c>
      <c r="DL85" s="177" t="s">
        <v>3657</v>
      </c>
      <c r="DM85" s="177" t="s">
        <v>3658</v>
      </c>
      <c r="DN85" s="177" t="s">
        <v>3659</v>
      </c>
      <c r="DO85" s="177" t="s">
        <v>3660</v>
      </c>
      <c r="DP85" s="177" t="s">
        <v>3661</v>
      </c>
      <c r="DQ85" s="177" t="s">
        <v>3662</v>
      </c>
      <c r="DR85" s="177" t="s">
        <v>3663</v>
      </c>
      <c r="DS85" s="178" t="s">
        <v>3664</v>
      </c>
      <c r="DT85" s="177" t="s">
        <v>3655</v>
      </c>
      <c r="DU85" s="177" t="s">
        <v>3656</v>
      </c>
      <c r="DV85" s="177" t="s">
        <v>3657</v>
      </c>
      <c r="DW85" s="177" t="s">
        <v>3658</v>
      </c>
      <c r="DX85" s="177" t="s">
        <v>3659</v>
      </c>
      <c r="DY85" s="177" t="s">
        <v>3660</v>
      </c>
      <c r="DZ85" s="177" t="s">
        <v>3661</v>
      </c>
      <c r="EA85" s="177" t="s">
        <v>3662</v>
      </c>
      <c r="EB85" s="177" t="s">
        <v>3663</v>
      </c>
      <c r="EC85" s="178" t="s">
        <v>3664</v>
      </c>
      <c r="ED85" s="177" t="s">
        <v>3655</v>
      </c>
      <c r="EE85" s="177" t="s">
        <v>3656</v>
      </c>
      <c r="EF85" s="177" t="s">
        <v>3657</v>
      </c>
      <c r="EG85" s="177" t="s">
        <v>3658</v>
      </c>
      <c r="EH85" s="177" t="s">
        <v>3659</v>
      </c>
      <c r="EI85" s="177" t="s">
        <v>3660</v>
      </c>
      <c r="EJ85" s="177" t="s">
        <v>3661</v>
      </c>
      <c r="EK85" s="177" t="s">
        <v>3662</v>
      </c>
      <c r="EL85" s="177" t="s">
        <v>3663</v>
      </c>
      <c r="EM85" s="178" t="s">
        <v>3664</v>
      </c>
      <c r="EN85" s="177" t="s">
        <v>3655</v>
      </c>
      <c r="EO85" s="177" t="s">
        <v>3656</v>
      </c>
      <c r="EP85" s="177" t="s">
        <v>3657</v>
      </c>
      <c r="EQ85" s="177" t="s">
        <v>3658</v>
      </c>
      <c r="ER85" s="177" t="s">
        <v>3659</v>
      </c>
      <c r="ES85" s="177" t="s">
        <v>3660</v>
      </c>
      <c r="ET85" s="177" t="s">
        <v>3661</v>
      </c>
      <c r="EU85" s="177" t="s">
        <v>3662</v>
      </c>
      <c r="EV85" s="177" t="s">
        <v>3663</v>
      </c>
      <c r="EW85" s="178" t="s">
        <v>3664</v>
      </c>
      <c r="EX85" s="177" t="s">
        <v>3655</v>
      </c>
      <c r="EY85" s="177" t="s">
        <v>3656</v>
      </c>
      <c r="EZ85" s="177" t="s">
        <v>3657</v>
      </c>
      <c r="FA85" s="177" t="s">
        <v>3658</v>
      </c>
      <c r="FB85" s="177" t="s">
        <v>3659</v>
      </c>
      <c r="FC85" s="177" t="s">
        <v>3660</v>
      </c>
      <c r="FD85" s="177" t="s">
        <v>3661</v>
      </c>
      <c r="FE85" s="177" t="s">
        <v>3662</v>
      </c>
      <c r="FF85" s="177" t="s">
        <v>3663</v>
      </c>
      <c r="FG85" s="178" t="s">
        <v>3664</v>
      </c>
      <c r="FH85" s="177" t="s">
        <v>3655</v>
      </c>
      <c r="FI85" s="177" t="s">
        <v>3656</v>
      </c>
      <c r="FJ85" s="177" t="s">
        <v>3657</v>
      </c>
      <c r="FK85" s="177" t="s">
        <v>3658</v>
      </c>
      <c r="FL85" s="177" t="s">
        <v>3659</v>
      </c>
      <c r="FM85" s="177" t="s">
        <v>3660</v>
      </c>
      <c r="FN85" s="177" t="s">
        <v>3661</v>
      </c>
      <c r="FO85" s="177" t="s">
        <v>3662</v>
      </c>
      <c r="FP85" s="177" t="s">
        <v>3663</v>
      </c>
      <c r="FQ85" s="180" t="s">
        <v>3664</v>
      </c>
      <c r="FR85" s="170"/>
      <c r="FS85" s="181" t="s">
        <v>3654</v>
      </c>
      <c r="FT85" s="173"/>
    </row>
    <row r="86" spans="1:176" ht="20.25" hidden="1" customHeight="1" x14ac:dyDescent="0.2">
      <c r="A86" s="183"/>
      <c r="B86" s="174" t="s">
        <v>1019</v>
      </c>
      <c r="C86" s="175" t="s">
        <v>31</v>
      </c>
      <c r="D86" s="176">
        <v>3</v>
      </c>
      <c r="E86" s="177"/>
      <c r="F86" s="177"/>
      <c r="G86" s="177"/>
      <c r="H86" s="177"/>
      <c r="I86" s="177"/>
      <c r="J86" s="177"/>
      <c r="K86" s="177"/>
      <c r="L86" s="177"/>
      <c r="M86" s="177"/>
      <c r="N86" s="178">
        <f t="shared" si="176"/>
        <v>0</v>
      </c>
      <c r="O86" s="177"/>
      <c r="P86" s="177"/>
      <c r="Q86" s="177"/>
      <c r="R86" s="177"/>
      <c r="S86" s="177"/>
      <c r="T86" s="177"/>
      <c r="U86" s="177"/>
      <c r="V86" s="177"/>
      <c r="W86" s="177"/>
      <c r="X86" s="178">
        <f t="shared" si="177"/>
        <v>0</v>
      </c>
      <c r="Y86" s="177"/>
      <c r="Z86" s="177"/>
      <c r="AA86" s="177"/>
      <c r="AB86" s="177"/>
      <c r="AC86" s="177"/>
      <c r="AD86" s="177"/>
      <c r="AE86" s="177"/>
      <c r="AF86" s="177"/>
      <c r="AG86" s="177"/>
      <c r="AH86" s="178">
        <f t="shared" si="178"/>
        <v>0</v>
      </c>
      <c r="AI86" s="177"/>
      <c r="AJ86" s="177"/>
      <c r="AK86" s="177"/>
      <c r="AL86" s="177"/>
      <c r="AM86" s="177"/>
      <c r="AN86" s="177"/>
      <c r="AO86" s="177"/>
      <c r="AP86" s="177"/>
      <c r="AQ86" s="177"/>
      <c r="AR86" s="178">
        <f t="shared" si="179"/>
        <v>0</v>
      </c>
      <c r="AS86" s="177"/>
      <c r="AT86" s="177"/>
      <c r="AU86" s="177"/>
      <c r="AV86" s="177"/>
      <c r="AW86" s="177"/>
      <c r="AX86" s="177"/>
      <c r="AY86" s="177"/>
      <c r="AZ86" s="177"/>
      <c r="BA86" s="177"/>
      <c r="BB86" s="178">
        <f t="shared" si="180"/>
        <v>0</v>
      </c>
      <c r="BC86" s="177"/>
      <c r="BD86" s="177"/>
      <c r="BE86" s="177"/>
      <c r="BF86" s="177"/>
      <c r="BG86" s="177"/>
      <c r="BH86" s="177"/>
      <c r="BI86" s="177"/>
      <c r="BJ86" s="177"/>
      <c r="BK86" s="177"/>
      <c r="BL86" s="178">
        <f t="shared" si="181"/>
        <v>0</v>
      </c>
      <c r="BM86" s="177"/>
      <c r="BN86" s="177"/>
      <c r="BO86" s="177"/>
      <c r="BP86" s="177"/>
      <c r="BQ86" s="177"/>
      <c r="BR86" s="177"/>
      <c r="BS86" s="177"/>
      <c r="BT86" s="177"/>
      <c r="BU86" s="177"/>
      <c r="BV86" s="178">
        <f t="shared" si="182"/>
        <v>0</v>
      </c>
      <c r="BW86" s="177"/>
      <c r="BX86" s="177"/>
      <c r="BY86" s="177"/>
      <c r="BZ86" s="177"/>
      <c r="CA86" s="177"/>
      <c r="CB86" s="177"/>
      <c r="CC86" s="177"/>
      <c r="CD86" s="177"/>
      <c r="CE86" s="179"/>
      <c r="CF86" s="184">
        <f t="shared" si="183"/>
        <v>0</v>
      </c>
      <c r="CG86" s="170"/>
      <c r="CH86" s="181" t="s">
        <v>3665</v>
      </c>
      <c r="CI86" s="170"/>
      <c r="CJ86" s="181"/>
      <c r="CK86" s="172"/>
      <c r="CL86" s="44"/>
      <c r="CM86" s="174" t="s">
        <v>1019</v>
      </c>
      <c r="CN86" s="175" t="s">
        <v>31</v>
      </c>
      <c r="CO86" s="176">
        <v>3</v>
      </c>
      <c r="CP86" s="177" t="s">
        <v>3666</v>
      </c>
      <c r="CQ86" s="177" t="s">
        <v>3667</v>
      </c>
      <c r="CR86" s="177" t="s">
        <v>3668</v>
      </c>
      <c r="CS86" s="177" t="s">
        <v>3669</v>
      </c>
      <c r="CT86" s="177" t="s">
        <v>3670</v>
      </c>
      <c r="CU86" s="177" t="s">
        <v>3671</v>
      </c>
      <c r="CV86" s="177" t="s">
        <v>3672</v>
      </c>
      <c r="CW86" s="177" t="s">
        <v>3673</v>
      </c>
      <c r="CX86" s="177" t="s">
        <v>3674</v>
      </c>
      <c r="CY86" s="178" t="s">
        <v>3675</v>
      </c>
      <c r="CZ86" s="177" t="s">
        <v>3666</v>
      </c>
      <c r="DA86" s="177" t="s">
        <v>3667</v>
      </c>
      <c r="DB86" s="177" t="s">
        <v>3668</v>
      </c>
      <c r="DC86" s="177" t="s">
        <v>3669</v>
      </c>
      <c r="DD86" s="177" t="s">
        <v>3670</v>
      </c>
      <c r="DE86" s="177" t="s">
        <v>3671</v>
      </c>
      <c r="DF86" s="177" t="s">
        <v>3672</v>
      </c>
      <c r="DG86" s="177" t="s">
        <v>3673</v>
      </c>
      <c r="DH86" s="177" t="s">
        <v>3674</v>
      </c>
      <c r="DI86" s="178" t="s">
        <v>3675</v>
      </c>
      <c r="DJ86" s="177" t="s">
        <v>3666</v>
      </c>
      <c r="DK86" s="177" t="s">
        <v>3667</v>
      </c>
      <c r="DL86" s="177" t="s">
        <v>3668</v>
      </c>
      <c r="DM86" s="177" t="s">
        <v>3669</v>
      </c>
      <c r="DN86" s="177" t="s">
        <v>3670</v>
      </c>
      <c r="DO86" s="177" t="s">
        <v>3671</v>
      </c>
      <c r="DP86" s="177" t="s">
        <v>3672</v>
      </c>
      <c r="DQ86" s="177" t="s">
        <v>3673</v>
      </c>
      <c r="DR86" s="177" t="s">
        <v>3674</v>
      </c>
      <c r="DS86" s="178" t="s">
        <v>3675</v>
      </c>
      <c r="DT86" s="177" t="s">
        <v>3666</v>
      </c>
      <c r="DU86" s="177" t="s">
        <v>3667</v>
      </c>
      <c r="DV86" s="177" t="s">
        <v>3668</v>
      </c>
      <c r="DW86" s="177" t="s">
        <v>3669</v>
      </c>
      <c r="DX86" s="177" t="s">
        <v>3670</v>
      </c>
      <c r="DY86" s="177" t="s">
        <v>3671</v>
      </c>
      <c r="DZ86" s="177" t="s">
        <v>3672</v>
      </c>
      <c r="EA86" s="177" t="s">
        <v>3673</v>
      </c>
      <c r="EB86" s="177" t="s">
        <v>3674</v>
      </c>
      <c r="EC86" s="178" t="s">
        <v>3675</v>
      </c>
      <c r="ED86" s="177" t="s">
        <v>3666</v>
      </c>
      <c r="EE86" s="177" t="s">
        <v>3667</v>
      </c>
      <c r="EF86" s="177" t="s">
        <v>3668</v>
      </c>
      <c r="EG86" s="177" t="s">
        <v>3669</v>
      </c>
      <c r="EH86" s="177" t="s">
        <v>3670</v>
      </c>
      <c r="EI86" s="177" t="s">
        <v>3671</v>
      </c>
      <c r="EJ86" s="177" t="s">
        <v>3672</v>
      </c>
      <c r="EK86" s="177" t="s">
        <v>3673</v>
      </c>
      <c r="EL86" s="177" t="s">
        <v>3674</v>
      </c>
      <c r="EM86" s="178" t="s">
        <v>3675</v>
      </c>
      <c r="EN86" s="177" t="s">
        <v>3666</v>
      </c>
      <c r="EO86" s="177" t="s">
        <v>3667</v>
      </c>
      <c r="EP86" s="177" t="s">
        <v>3668</v>
      </c>
      <c r="EQ86" s="177" t="s">
        <v>3669</v>
      </c>
      <c r="ER86" s="177" t="s">
        <v>3670</v>
      </c>
      <c r="ES86" s="177" t="s">
        <v>3671</v>
      </c>
      <c r="ET86" s="177" t="s">
        <v>3672</v>
      </c>
      <c r="EU86" s="177" t="s">
        <v>3673</v>
      </c>
      <c r="EV86" s="177" t="s">
        <v>3674</v>
      </c>
      <c r="EW86" s="178" t="s">
        <v>3675</v>
      </c>
      <c r="EX86" s="177" t="s">
        <v>3666</v>
      </c>
      <c r="EY86" s="177" t="s">
        <v>3667</v>
      </c>
      <c r="EZ86" s="177" t="s">
        <v>3668</v>
      </c>
      <c r="FA86" s="177" t="s">
        <v>3669</v>
      </c>
      <c r="FB86" s="177" t="s">
        <v>3670</v>
      </c>
      <c r="FC86" s="177" t="s">
        <v>3671</v>
      </c>
      <c r="FD86" s="177" t="s">
        <v>3672</v>
      </c>
      <c r="FE86" s="177" t="s">
        <v>3673</v>
      </c>
      <c r="FF86" s="177" t="s">
        <v>3674</v>
      </c>
      <c r="FG86" s="178" t="s">
        <v>3675</v>
      </c>
      <c r="FH86" s="177" t="s">
        <v>3666</v>
      </c>
      <c r="FI86" s="177" t="s">
        <v>3667</v>
      </c>
      <c r="FJ86" s="177" t="s">
        <v>3668</v>
      </c>
      <c r="FK86" s="177" t="s">
        <v>3669</v>
      </c>
      <c r="FL86" s="177" t="s">
        <v>3670</v>
      </c>
      <c r="FM86" s="177" t="s">
        <v>3671</v>
      </c>
      <c r="FN86" s="177" t="s">
        <v>3672</v>
      </c>
      <c r="FO86" s="177" t="s">
        <v>3673</v>
      </c>
      <c r="FP86" s="177" t="s">
        <v>3674</v>
      </c>
      <c r="FQ86" s="180" t="s">
        <v>3675</v>
      </c>
      <c r="FR86" s="170"/>
      <c r="FS86" s="181" t="s">
        <v>3665</v>
      </c>
      <c r="FT86" s="173"/>
    </row>
    <row r="87" spans="1:176" ht="20.25" hidden="1" customHeight="1" x14ac:dyDescent="0.2">
      <c r="A87" s="183"/>
      <c r="B87" s="174" t="s">
        <v>1032</v>
      </c>
      <c r="C87" s="175" t="s">
        <v>31</v>
      </c>
      <c r="D87" s="176">
        <v>3</v>
      </c>
      <c r="E87" s="178">
        <f t="shared" ref="E87:M87" si="216">IFERROR(SUM(E85:E86), 0)</f>
        <v>0</v>
      </c>
      <c r="F87" s="178">
        <f t="shared" si="216"/>
        <v>0</v>
      </c>
      <c r="G87" s="178">
        <f t="shared" si="216"/>
        <v>0</v>
      </c>
      <c r="H87" s="178">
        <f t="shared" si="216"/>
        <v>0</v>
      </c>
      <c r="I87" s="178">
        <f t="shared" si="216"/>
        <v>0</v>
      </c>
      <c r="J87" s="178">
        <f t="shared" si="216"/>
        <v>0</v>
      </c>
      <c r="K87" s="178">
        <f t="shared" si="216"/>
        <v>0</v>
      </c>
      <c r="L87" s="178">
        <f t="shared" si="216"/>
        <v>0</v>
      </c>
      <c r="M87" s="178">
        <f t="shared" si="216"/>
        <v>0</v>
      </c>
      <c r="N87" s="178">
        <f t="shared" si="176"/>
        <v>0</v>
      </c>
      <c r="O87" s="178">
        <f t="shared" ref="O87:W87" si="217">IFERROR(SUM(O85:O86), 0)</f>
        <v>0</v>
      </c>
      <c r="P87" s="178">
        <f t="shared" si="217"/>
        <v>0</v>
      </c>
      <c r="Q87" s="178">
        <f t="shared" si="217"/>
        <v>0</v>
      </c>
      <c r="R87" s="178">
        <f t="shared" si="217"/>
        <v>0</v>
      </c>
      <c r="S87" s="178">
        <f t="shared" si="217"/>
        <v>0</v>
      </c>
      <c r="T87" s="178">
        <f t="shared" si="217"/>
        <v>0</v>
      </c>
      <c r="U87" s="178">
        <f t="shared" si="217"/>
        <v>0</v>
      </c>
      <c r="V87" s="178">
        <f t="shared" si="217"/>
        <v>0</v>
      </c>
      <c r="W87" s="178">
        <f t="shared" si="217"/>
        <v>0</v>
      </c>
      <c r="X87" s="178">
        <f t="shared" si="177"/>
        <v>0</v>
      </c>
      <c r="Y87" s="178">
        <f t="shared" ref="Y87:AG87" si="218">IFERROR(SUM(Y85:Y86), 0)</f>
        <v>0</v>
      </c>
      <c r="Z87" s="178">
        <f t="shared" si="218"/>
        <v>0</v>
      </c>
      <c r="AA87" s="178">
        <f t="shared" si="218"/>
        <v>0</v>
      </c>
      <c r="AB87" s="178">
        <f t="shared" si="218"/>
        <v>0</v>
      </c>
      <c r="AC87" s="178">
        <f t="shared" si="218"/>
        <v>0</v>
      </c>
      <c r="AD87" s="178">
        <f t="shared" si="218"/>
        <v>0</v>
      </c>
      <c r="AE87" s="178">
        <f t="shared" si="218"/>
        <v>0</v>
      </c>
      <c r="AF87" s="178">
        <f t="shared" si="218"/>
        <v>0</v>
      </c>
      <c r="AG87" s="178">
        <f t="shared" si="218"/>
        <v>0</v>
      </c>
      <c r="AH87" s="178">
        <f t="shared" si="178"/>
        <v>0</v>
      </c>
      <c r="AI87" s="178">
        <f t="shared" ref="AI87:AQ87" si="219">IFERROR(SUM(AI85:AI86), 0)</f>
        <v>0</v>
      </c>
      <c r="AJ87" s="178">
        <f t="shared" si="219"/>
        <v>0</v>
      </c>
      <c r="AK87" s="178">
        <f t="shared" si="219"/>
        <v>0</v>
      </c>
      <c r="AL87" s="178">
        <f t="shared" si="219"/>
        <v>0</v>
      </c>
      <c r="AM87" s="178">
        <f t="shared" si="219"/>
        <v>0</v>
      </c>
      <c r="AN87" s="178">
        <f t="shared" si="219"/>
        <v>0</v>
      </c>
      <c r="AO87" s="178">
        <f t="shared" si="219"/>
        <v>0</v>
      </c>
      <c r="AP87" s="178">
        <f t="shared" si="219"/>
        <v>0</v>
      </c>
      <c r="AQ87" s="178">
        <f t="shared" si="219"/>
        <v>0</v>
      </c>
      <c r="AR87" s="178">
        <f t="shared" si="179"/>
        <v>0</v>
      </c>
      <c r="AS87" s="178">
        <f t="shared" ref="AS87:BA87" si="220">IFERROR(SUM(AS85:AS86), 0)</f>
        <v>0</v>
      </c>
      <c r="AT87" s="178">
        <f t="shared" si="220"/>
        <v>0</v>
      </c>
      <c r="AU87" s="178">
        <f t="shared" si="220"/>
        <v>0</v>
      </c>
      <c r="AV87" s="178">
        <f t="shared" si="220"/>
        <v>0</v>
      </c>
      <c r="AW87" s="178">
        <f t="shared" si="220"/>
        <v>0</v>
      </c>
      <c r="AX87" s="178">
        <f t="shared" si="220"/>
        <v>0</v>
      </c>
      <c r="AY87" s="178">
        <f t="shared" si="220"/>
        <v>0</v>
      </c>
      <c r="AZ87" s="178">
        <f t="shared" si="220"/>
        <v>0</v>
      </c>
      <c r="BA87" s="178">
        <f t="shared" si="220"/>
        <v>0</v>
      </c>
      <c r="BB87" s="178">
        <f t="shared" si="180"/>
        <v>0</v>
      </c>
      <c r="BC87" s="178">
        <f t="shared" ref="BC87:BK87" si="221">IFERROR(SUM(BC85:BC86), 0)</f>
        <v>0</v>
      </c>
      <c r="BD87" s="178">
        <f t="shared" si="221"/>
        <v>0</v>
      </c>
      <c r="BE87" s="178">
        <f t="shared" si="221"/>
        <v>0</v>
      </c>
      <c r="BF87" s="178">
        <f t="shared" si="221"/>
        <v>0</v>
      </c>
      <c r="BG87" s="178">
        <f t="shared" si="221"/>
        <v>0</v>
      </c>
      <c r="BH87" s="178">
        <f t="shared" si="221"/>
        <v>0</v>
      </c>
      <c r="BI87" s="178">
        <f t="shared" si="221"/>
        <v>0</v>
      </c>
      <c r="BJ87" s="178">
        <f t="shared" si="221"/>
        <v>0</v>
      </c>
      <c r="BK87" s="178">
        <f t="shared" si="221"/>
        <v>0</v>
      </c>
      <c r="BL87" s="178">
        <f t="shared" si="181"/>
        <v>0</v>
      </c>
      <c r="BM87" s="178">
        <f t="shared" ref="BM87:BU87" si="222">IFERROR(SUM(BM85:BM86), 0)</f>
        <v>0</v>
      </c>
      <c r="BN87" s="178">
        <f t="shared" si="222"/>
        <v>0</v>
      </c>
      <c r="BO87" s="178">
        <f t="shared" si="222"/>
        <v>0</v>
      </c>
      <c r="BP87" s="178">
        <f t="shared" si="222"/>
        <v>0</v>
      </c>
      <c r="BQ87" s="178">
        <f t="shared" si="222"/>
        <v>0</v>
      </c>
      <c r="BR87" s="178">
        <f t="shared" si="222"/>
        <v>0</v>
      </c>
      <c r="BS87" s="178">
        <f t="shared" si="222"/>
        <v>0</v>
      </c>
      <c r="BT87" s="178">
        <f t="shared" si="222"/>
        <v>0</v>
      </c>
      <c r="BU87" s="178">
        <f t="shared" si="222"/>
        <v>0</v>
      </c>
      <c r="BV87" s="178">
        <f t="shared" si="182"/>
        <v>0</v>
      </c>
      <c r="BW87" s="178">
        <f t="shared" ref="BW87:CE87" si="223">IFERROR(SUM(BW85:BW86), 0)</f>
        <v>0</v>
      </c>
      <c r="BX87" s="178">
        <f t="shared" si="223"/>
        <v>0</v>
      </c>
      <c r="BY87" s="178">
        <f t="shared" si="223"/>
        <v>0</v>
      </c>
      <c r="BZ87" s="178">
        <f t="shared" si="223"/>
        <v>0</v>
      </c>
      <c r="CA87" s="178">
        <f t="shared" si="223"/>
        <v>0</v>
      </c>
      <c r="CB87" s="178">
        <f t="shared" si="223"/>
        <v>0</v>
      </c>
      <c r="CC87" s="178">
        <f t="shared" si="223"/>
        <v>0</v>
      </c>
      <c r="CD87" s="178">
        <f t="shared" si="223"/>
        <v>0</v>
      </c>
      <c r="CE87" s="182">
        <f t="shared" si="223"/>
        <v>0</v>
      </c>
      <c r="CF87" s="180">
        <f t="shared" si="183"/>
        <v>0</v>
      </c>
      <c r="CG87" s="170"/>
      <c r="CH87" s="181" t="s">
        <v>3676</v>
      </c>
      <c r="CI87" s="170"/>
      <c r="CJ87" s="181"/>
      <c r="CK87" s="172"/>
      <c r="CL87" s="44"/>
      <c r="CM87" s="174" t="s">
        <v>1032</v>
      </c>
      <c r="CN87" s="175" t="s">
        <v>31</v>
      </c>
      <c r="CO87" s="176">
        <v>3</v>
      </c>
      <c r="CP87" s="178" t="s">
        <v>3677</v>
      </c>
      <c r="CQ87" s="178" t="s">
        <v>3678</v>
      </c>
      <c r="CR87" s="178" t="s">
        <v>3679</v>
      </c>
      <c r="CS87" s="178" t="s">
        <v>3680</v>
      </c>
      <c r="CT87" s="178" t="s">
        <v>3681</v>
      </c>
      <c r="CU87" s="178" t="s">
        <v>3682</v>
      </c>
      <c r="CV87" s="178" t="s">
        <v>3683</v>
      </c>
      <c r="CW87" s="178" t="s">
        <v>3684</v>
      </c>
      <c r="CX87" s="178" t="s">
        <v>3685</v>
      </c>
      <c r="CY87" s="178" t="s">
        <v>3686</v>
      </c>
      <c r="CZ87" s="178" t="s">
        <v>3677</v>
      </c>
      <c r="DA87" s="178" t="s">
        <v>3678</v>
      </c>
      <c r="DB87" s="178" t="s">
        <v>3679</v>
      </c>
      <c r="DC87" s="178" t="s">
        <v>3680</v>
      </c>
      <c r="DD87" s="178" t="s">
        <v>3681</v>
      </c>
      <c r="DE87" s="178" t="s">
        <v>3682</v>
      </c>
      <c r="DF87" s="178" t="s">
        <v>3683</v>
      </c>
      <c r="DG87" s="178" t="s">
        <v>3684</v>
      </c>
      <c r="DH87" s="178" t="s">
        <v>3685</v>
      </c>
      <c r="DI87" s="178" t="s">
        <v>3686</v>
      </c>
      <c r="DJ87" s="178" t="s">
        <v>3677</v>
      </c>
      <c r="DK87" s="178" t="s">
        <v>3678</v>
      </c>
      <c r="DL87" s="178" t="s">
        <v>3679</v>
      </c>
      <c r="DM87" s="178" t="s">
        <v>3680</v>
      </c>
      <c r="DN87" s="178" t="s">
        <v>3681</v>
      </c>
      <c r="DO87" s="178" t="s">
        <v>3682</v>
      </c>
      <c r="DP87" s="178" t="s">
        <v>3683</v>
      </c>
      <c r="DQ87" s="178" t="s">
        <v>3684</v>
      </c>
      <c r="DR87" s="178" t="s">
        <v>3685</v>
      </c>
      <c r="DS87" s="178" t="s">
        <v>3686</v>
      </c>
      <c r="DT87" s="178" t="s">
        <v>3677</v>
      </c>
      <c r="DU87" s="178" t="s">
        <v>3678</v>
      </c>
      <c r="DV87" s="178" t="s">
        <v>3679</v>
      </c>
      <c r="DW87" s="178" t="s">
        <v>3680</v>
      </c>
      <c r="DX87" s="178" t="s">
        <v>3681</v>
      </c>
      <c r="DY87" s="178" t="s">
        <v>3682</v>
      </c>
      <c r="DZ87" s="178" t="s">
        <v>3683</v>
      </c>
      <c r="EA87" s="178" t="s">
        <v>3684</v>
      </c>
      <c r="EB87" s="178" t="s">
        <v>3685</v>
      </c>
      <c r="EC87" s="178" t="s">
        <v>3686</v>
      </c>
      <c r="ED87" s="178" t="s">
        <v>3677</v>
      </c>
      <c r="EE87" s="178" t="s">
        <v>3678</v>
      </c>
      <c r="EF87" s="178" t="s">
        <v>3679</v>
      </c>
      <c r="EG87" s="178" t="s">
        <v>3680</v>
      </c>
      <c r="EH87" s="178" t="s">
        <v>3681</v>
      </c>
      <c r="EI87" s="178" t="s">
        <v>3682</v>
      </c>
      <c r="EJ87" s="178" t="s">
        <v>3683</v>
      </c>
      <c r="EK87" s="178" t="s">
        <v>3684</v>
      </c>
      <c r="EL87" s="178" t="s">
        <v>3685</v>
      </c>
      <c r="EM87" s="178" t="s">
        <v>3686</v>
      </c>
      <c r="EN87" s="178" t="s">
        <v>3677</v>
      </c>
      <c r="EO87" s="178" t="s">
        <v>3678</v>
      </c>
      <c r="EP87" s="178" t="s">
        <v>3679</v>
      </c>
      <c r="EQ87" s="178" t="s">
        <v>3680</v>
      </c>
      <c r="ER87" s="178" t="s">
        <v>3681</v>
      </c>
      <c r="ES87" s="178" t="s">
        <v>3682</v>
      </c>
      <c r="ET87" s="178" t="s">
        <v>3683</v>
      </c>
      <c r="EU87" s="178" t="s">
        <v>3684</v>
      </c>
      <c r="EV87" s="178" t="s">
        <v>3685</v>
      </c>
      <c r="EW87" s="178" t="s">
        <v>3686</v>
      </c>
      <c r="EX87" s="178" t="s">
        <v>3677</v>
      </c>
      <c r="EY87" s="178" t="s">
        <v>3678</v>
      </c>
      <c r="EZ87" s="178" t="s">
        <v>3679</v>
      </c>
      <c r="FA87" s="178" t="s">
        <v>3680</v>
      </c>
      <c r="FB87" s="178" t="s">
        <v>3681</v>
      </c>
      <c r="FC87" s="178" t="s">
        <v>3682</v>
      </c>
      <c r="FD87" s="178" t="s">
        <v>3683</v>
      </c>
      <c r="FE87" s="178" t="s">
        <v>3684</v>
      </c>
      <c r="FF87" s="178" t="s">
        <v>3685</v>
      </c>
      <c r="FG87" s="178" t="s">
        <v>3686</v>
      </c>
      <c r="FH87" s="178" t="s">
        <v>3677</v>
      </c>
      <c r="FI87" s="178" t="s">
        <v>3678</v>
      </c>
      <c r="FJ87" s="178" t="s">
        <v>3679</v>
      </c>
      <c r="FK87" s="178" t="s">
        <v>3680</v>
      </c>
      <c r="FL87" s="178" t="s">
        <v>3681</v>
      </c>
      <c r="FM87" s="178" t="s">
        <v>3682</v>
      </c>
      <c r="FN87" s="178" t="s">
        <v>3683</v>
      </c>
      <c r="FO87" s="178" t="s">
        <v>3684</v>
      </c>
      <c r="FP87" s="178" t="s">
        <v>3685</v>
      </c>
      <c r="FQ87" s="180" t="s">
        <v>3686</v>
      </c>
      <c r="FR87" s="170"/>
      <c r="FS87" s="181" t="s">
        <v>3676</v>
      </c>
      <c r="FT87" s="173"/>
    </row>
    <row r="88" spans="1:176" ht="20.25" hidden="1" customHeight="1" x14ac:dyDescent="0.2">
      <c r="A88" s="183"/>
      <c r="B88" s="174" t="s">
        <v>1045</v>
      </c>
      <c r="C88" s="175" t="s">
        <v>31</v>
      </c>
      <c r="D88" s="176">
        <v>3</v>
      </c>
      <c r="E88" s="177"/>
      <c r="F88" s="177"/>
      <c r="G88" s="177"/>
      <c r="H88" s="177"/>
      <c r="I88" s="177"/>
      <c r="J88" s="177"/>
      <c r="K88" s="177"/>
      <c r="L88" s="177"/>
      <c r="M88" s="177"/>
      <c r="N88" s="178">
        <f t="shared" si="176"/>
        <v>0</v>
      </c>
      <c r="O88" s="177"/>
      <c r="P88" s="177"/>
      <c r="Q88" s="177"/>
      <c r="R88" s="177"/>
      <c r="S88" s="177"/>
      <c r="T88" s="177"/>
      <c r="U88" s="177"/>
      <c r="V88" s="177"/>
      <c r="W88" s="177"/>
      <c r="X88" s="178">
        <f t="shared" si="177"/>
        <v>0</v>
      </c>
      <c r="Y88" s="177"/>
      <c r="Z88" s="177"/>
      <c r="AA88" s="177"/>
      <c r="AB88" s="177"/>
      <c r="AC88" s="177"/>
      <c r="AD88" s="177"/>
      <c r="AE88" s="177"/>
      <c r="AF88" s="177"/>
      <c r="AG88" s="177"/>
      <c r="AH88" s="178">
        <f t="shared" si="178"/>
        <v>0</v>
      </c>
      <c r="AI88" s="177"/>
      <c r="AJ88" s="177"/>
      <c r="AK88" s="177"/>
      <c r="AL88" s="177"/>
      <c r="AM88" s="177"/>
      <c r="AN88" s="177"/>
      <c r="AO88" s="177"/>
      <c r="AP88" s="177"/>
      <c r="AQ88" s="177"/>
      <c r="AR88" s="178">
        <f t="shared" si="179"/>
        <v>0</v>
      </c>
      <c r="AS88" s="177"/>
      <c r="AT88" s="177"/>
      <c r="AU88" s="177"/>
      <c r="AV88" s="177"/>
      <c r="AW88" s="177"/>
      <c r="AX88" s="177"/>
      <c r="AY88" s="177"/>
      <c r="AZ88" s="177"/>
      <c r="BA88" s="177"/>
      <c r="BB88" s="178">
        <f t="shared" si="180"/>
        <v>0</v>
      </c>
      <c r="BC88" s="177"/>
      <c r="BD88" s="177"/>
      <c r="BE88" s="177"/>
      <c r="BF88" s="177"/>
      <c r="BG88" s="177"/>
      <c r="BH88" s="177"/>
      <c r="BI88" s="177"/>
      <c r="BJ88" s="177"/>
      <c r="BK88" s="177"/>
      <c r="BL88" s="178">
        <f t="shared" si="181"/>
        <v>0</v>
      </c>
      <c r="BM88" s="177"/>
      <c r="BN88" s="177"/>
      <c r="BO88" s="177"/>
      <c r="BP88" s="177"/>
      <c r="BQ88" s="177"/>
      <c r="BR88" s="177"/>
      <c r="BS88" s="177"/>
      <c r="BT88" s="177"/>
      <c r="BU88" s="177"/>
      <c r="BV88" s="178">
        <f t="shared" si="182"/>
        <v>0</v>
      </c>
      <c r="BW88" s="177"/>
      <c r="BX88" s="177"/>
      <c r="BY88" s="177"/>
      <c r="BZ88" s="177"/>
      <c r="CA88" s="177"/>
      <c r="CB88" s="177"/>
      <c r="CC88" s="177"/>
      <c r="CD88" s="177"/>
      <c r="CE88" s="179"/>
      <c r="CF88" s="180">
        <f t="shared" si="183"/>
        <v>0</v>
      </c>
      <c r="CG88" s="170"/>
      <c r="CH88" s="181" t="s">
        <v>3687</v>
      </c>
      <c r="CI88" s="170"/>
      <c r="CJ88" s="181"/>
      <c r="CK88" s="172"/>
      <c r="CL88" s="44"/>
      <c r="CM88" s="174" t="s">
        <v>1045</v>
      </c>
      <c r="CN88" s="175" t="s">
        <v>31</v>
      </c>
      <c r="CO88" s="176">
        <v>3</v>
      </c>
      <c r="CP88" s="177" t="s">
        <v>3688</v>
      </c>
      <c r="CQ88" s="177" t="s">
        <v>3689</v>
      </c>
      <c r="CR88" s="177" t="s">
        <v>3690</v>
      </c>
      <c r="CS88" s="177" t="s">
        <v>3691</v>
      </c>
      <c r="CT88" s="177" t="s">
        <v>3692</v>
      </c>
      <c r="CU88" s="177" t="s">
        <v>3693</v>
      </c>
      <c r="CV88" s="177" t="s">
        <v>3694</v>
      </c>
      <c r="CW88" s="177" t="s">
        <v>3695</v>
      </c>
      <c r="CX88" s="177" t="s">
        <v>3696</v>
      </c>
      <c r="CY88" s="178" t="s">
        <v>3697</v>
      </c>
      <c r="CZ88" s="177" t="s">
        <v>3688</v>
      </c>
      <c r="DA88" s="177" t="s">
        <v>3689</v>
      </c>
      <c r="DB88" s="177" t="s">
        <v>3690</v>
      </c>
      <c r="DC88" s="177" t="s">
        <v>3691</v>
      </c>
      <c r="DD88" s="177" t="s">
        <v>3692</v>
      </c>
      <c r="DE88" s="177" t="s">
        <v>3693</v>
      </c>
      <c r="DF88" s="177" t="s">
        <v>3694</v>
      </c>
      <c r="DG88" s="177" t="s">
        <v>3695</v>
      </c>
      <c r="DH88" s="177" t="s">
        <v>3696</v>
      </c>
      <c r="DI88" s="178" t="s">
        <v>3697</v>
      </c>
      <c r="DJ88" s="177" t="s">
        <v>3688</v>
      </c>
      <c r="DK88" s="177" t="s">
        <v>3689</v>
      </c>
      <c r="DL88" s="177" t="s">
        <v>3690</v>
      </c>
      <c r="DM88" s="177" t="s">
        <v>3691</v>
      </c>
      <c r="DN88" s="177" t="s">
        <v>3692</v>
      </c>
      <c r="DO88" s="177" t="s">
        <v>3693</v>
      </c>
      <c r="DP88" s="177" t="s">
        <v>3694</v>
      </c>
      <c r="DQ88" s="177" t="s">
        <v>3695</v>
      </c>
      <c r="DR88" s="177" t="s">
        <v>3696</v>
      </c>
      <c r="DS88" s="178" t="s">
        <v>3697</v>
      </c>
      <c r="DT88" s="177" t="s">
        <v>3688</v>
      </c>
      <c r="DU88" s="177" t="s">
        <v>3689</v>
      </c>
      <c r="DV88" s="177" t="s">
        <v>3690</v>
      </c>
      <c r="DW88" s="177" t="s">
        <v>3691</v>
      </c>
      <c r="DX88" s="177" t="s">
        <v>3692</v>
      </c>
      <c r="DY88" s="177" t="s">
        <v>3693</v>
      </c>
      <c r="DZ88" s="177" t="s">
        <v>3694</v>
      </c>
      <c r="EA88" s="177" t="s">
        <v>3695</v>
      </c>
      <c r="EB88" s="177" t="s">
        <v>3696</v>
      </c>
      <c r="EC88" s="178" t="s">
        <v>3697</v>
      </c>
      <c r="ED88" s="177" t="s">
        <v>3688</v>
      </c>
      <c r="EE88" s="177" t="s">
        <v>3689</v>
      </c>
      <c r="EF88" s="177" t="s">
        <v>3690</v>
      </c>
      <c r="EG88" s="177" t="s">
        <v>3691</v>
      </c>
      <c r="EH88" s="177" t="s">
        <v>3692</v>
      </c>
      <c r="EI88" s="177" t="s">
        <v>3693</v>
      </c>
      <c r="EJ88" s="177" t="s">
        <v>3694</v>
      </c>
      <c r="EK88" s="177" t="s">
        <v>3695</v>
      </c>
      <c r="EL88" s="177" t="s">
        <v>3696</v>
      </c>
      <c r="EM88" s="178" t="s">
        <v>3697</v>
      </c>
      <c r="EN88" s="177" t="s">
        <v>3688</v>
      </c>
      <c r="EO88" s="177" t="s">
        <v>3689</v>
      </c>
      <c r="EP88" s="177" t="s">
        <v>3690</v>
      </c>
      <c r="EQ88" s="177" t="s">
        <v>3691</v>
      </c>
      <c r="ER88" s="177" t="s">
        <v>3692</v>
      </c>
      <c r="ES88" s="177" t="s">
        <v>3693</v>
      </c>
      <c r="ET88" s="177" t="s">
        <v>3694</v>
      </c>
      <c r="EU88" s="177" t="s">
        <v>3695</v>
      </c>
      <c r="EV88" s="177" t="s">
        <v>3696</v>
      </c>
      <c r="EW88" s="178" t="s">
        <v>3697</v>
      </c>
      <c r="EX88" s="177" t="s">
        <v>3688</v>
      </c>
      <c r="EY88" s="177" t="s">
        <v>3689</v>
      </c>
      <c r="EZ88" s="177" t="s">
        <v>3690</v>
      </c>
      <c r="FA88" s="177" t="s">
        <v>3691</v>
      </c>
      <c r="FB88" s="177" t="s">
        <v>3692</v>
      </c>
      <c r="FC88" s="177" t="s">
        <v>3693</v>
      </c>
      <c r="FD88" s="177" t="s">
        <v>3694</v>
      </c>
      <c r="FE88" s="177" t="s">
        <v>3695</v>
      </c>
      <c r="FF88" s="177" t="s">
        <v>3696</v>
      </c>
      <c r="FG88" s="178" t="s">
        <v>3697</v>
      </c>
      <c r="FH88" s="177" t="s">
        <v>3688</v>
      </c>
      <c r="FI88" s="177" t="s">
        <v>3689</v>
      </c>
      <c r="FJ88" s="177" t="s">
        <v>3690</v>
      </c>
      <c r="FK88" s="177" t="s">
        <v>3691</v>
      </c>
      <c r="FL88" s="177" t="s">
        <v>3692</v>
      </c>
      <c r="FM88" s="177" t="s">
        <v>3693</v>
      </c>
      <c r="FN88" s="177" t="s">
        <v>3694</v>
      </c>
      <c r="FO88" s="177" t="s">
        <v>3695</v>
      </c>
      <c r="FP88" s="177" t="s">
        <v>3696</v>
      </c>
      <c r="FQ88" s="180" t="s">
        <v>3697</v>
      </c>
      <c r="FR88" s="170"/>
      <c r="FS88" s="181" t="s">
        <v>3687</v>
      </c>
      <c r="FT88" s="173"/>
    </row>
    <row r="89" spans="1:176" ht="20.25" hidden="1" customHeight="1" x14ac:dyDescent="0.2">
      <c r="A89" s="183"/>
      <c r="B89" s="174" t="s">
        <v>1058</v>
      </c>
      <c r="C89" s="175" t="s">
        <v>31</v>
      </c>
      <c r="D89" s="176">
        <v>3</v>
      </c>
      <c r="E89" s="177"/>
      <c r="F89" s="177"/>
      <c r="G89" s="177"/>
      <c r="H89" s="177"/>
      <c r="I89" s="177"/>
      <c r="J89" s="177"/>
      <c r="K89" s="177"/>
      <c r="L89" s="177"/>
      <c r="M89" s="177"/>
      <c r="N89" s="178">
        <f t="shared" si="176"/>
        <v>0</v>
      </c>
      <c r="O89" s="177"/>
      <c r="P89" s="177"/>
      <c r="Q89" s="177"/>
      <c r="R89" s="177"/>
      <c r="S89" s="177"/>
      <c r="T89" s="177"/>
      <c r="U89" s="177"/>
      <c r="V89" s="177"/>
      <c r="W89" s="177"/>
      <c r="X89" s="178">
        <f t="shared" si="177"/>
        <v>0</v>
      </c>
      <c r="Y89" s="177"/>
      <c r="Z89" s="177"/>
      <c r="AA89" s="177"/>
      <c r="AB89" s="177"/>
      <c r="AC89" s="177"/>
      <c r="AD89" s="177"/>
      <c r="AE89" s="177"/>
      <c r="AF89" s="177"/>
      <c r="AG89" s="177"/>
      <c r="AH89" s="178">
        <f t="shared" si="178"/>
        <v>0</v>
      </c>
      <c r="AI89" s="177"/>
      <c r="AJ89" s="177"/>
      <c r="AK89" s="177"/>
      <c r="AL89" s="177"/>
      <c r="AM89" s="177"/>
      <c r="AN89" s="177"/>
      <c r="AO89" s="177"/>
      <c r="AP89" s="177"/>
      <c r="AQ89" s="177"/>
      <c r="AR89" s="178">
        <f t="shared" si="179"/>
        <v>0</v>
      </c>
      <c r="AS89" s="177"/>
      <c r="AT89" s="177"/>
      <c r="AU89" s="177"/>
      <c r="AV89" s="177"/>
      <c r="AW89" s="177"/>
      <c r="AX89" s="177"/>
      <c r="AY89" s="177"/>
      <c r="AZ89" s="177"/>
      <c r="BA89" s="177"/>
      <c r="BB89" s="178">
        <f t="shared" si="180"/>
        <v>0</v>
      </c>
      <c r="BC89" s="177"/>
      <c r="BD89" s="177"/>
      <c r="BE89" s="177"/>
      <c r="BF89" s="177"/>
      <c r="BG89" s="177"/>
      <c r="BH89" s="177"/>
      <c r="BI89" s="177"/>
      <c r="BJ89" s="177"/>
      <c r="BK89" s="177"/>
      <c r="BL89" s="178">
        <f t="shared" si="181"/>
        <v>0</v>
      </c>
      <c r="BM89" s="177"/>
      <c r="BN89" s="177"/>
      <c r="BO89" s="177"/>
      <c r="BP89" s="177"/>
      <c r="BQ89" s="177"/>
      <c r="BR89" s="177"/>
      <c r="BS89" s="177"/>
      <c r="BT89" s="177"/>
      <c r="BU89" s="177"/>
      <c r="BV89" s="178">
        <f t="shared" si="182"/>
        <v>0</v>
      </c>
      <c r="BW89" s="177"/>
      <c r="BX89" s="177"/>
      <c r="BY89" s="177"/>
      <c r="BZ89" s="177"/>
      <c r="CA89" s="177"/>
      <c r="CB89" s="177"/>
      <c r="CC89" s="177"/>
      <c r="CD89" s="177"/>
      <c r="CE89" s="179"/>
      <c r="CF89" s="180">
        <f t="shared" si="183"/>
        <v>0</v>
      </c>
      <c r="CG89" s="170"/>
      <c r="CH89" s="181" t="s">
        <v>3698</v>
      </c>
      <c r="CI89" s="170"/>
      <c r="CJ89" s="181"/>
      <c r="CK89" s="172"/>
      <c r="CL89" s="44"/>
      <c r="CM89" s="174" t="s">
        <v>1058</v>
      </c>
      <c r="CN89" s="175" t="s">
        <v>31</v>
      </c>
      <c r="CO89" s="176">
        <v>3</v>
      </c>
      <c r="CP89" s="177" t="s">
        <v>3699</v>
      </c>
      <c r="CQ89" s="177" t="s">
        <v>3700</v>
      </c>
      <c r="CR89" s="177" t="s">
        <v>3701</v>
      </c>
      <c r="CS89" s="177" t="s">
        <v>3702</v>
      </c>
      <c r="CT89" s="177" t="s">
        <v>3703</v>
      </c>
      <c r="CU89" s="177" t="s">
        <v>3704</v>
      </c>
      <c r="CV89" s="177" t="s">
        <v>3705</v>
      </c>
      <c r="CW89" s="177" t="s">
        <v>3706</v>
      </c>
      <c r="CX89" s="177" t="s">
        <v>3707</v>
      </c>
      <c r="CY89" s="178" t="s">
        <v>3708</v>
      </c>
      <c r="CZ89" s="177" t="s">
        <v>3699</v>
      </c>
      <c r="DA89" s="177" t="s">
        <v>3700</v>
      </c>
      <c r="DB89" s="177" t="s">
        <v>3701</v>
      </c>
      <c r="DC89" s="177" t="s">
        <v>3702</v>
      </c>
      <c r="DD89" s="177" t="s">
        <v>3703</v>
      </c>
      <c r="DE89" s="177" t="s">
        <v>3704</v>
      </c>
      <c r="DF89" s="177" t="s">
        <v>3705</v>
      </c>
      <c r="DG89" s="177" t="s">
        <v>3706</v>
      </c>
      <c r="DH89" s="177" t="s">
        <v>3707</v>
      </c>
      <c r="DI89" s="178" t="s">
        <v>3708</v>
      </c>
      <c r="DJ89" s="177" t="s">
        <v>3699</v>
      </c>
      <c r="DK89" s="177" t="s">
        <v>3700</v>
      </c>
      <c r="DL89" s="177" t="s">
        <v>3701</v>
      </c>
      <c r="DM89" s="177" t="s">
        <v>3702</v>
      </c>
      <c r="DN89" s="177" t="s">
        <v>3703</v>
      </c>
      <c r="DO89" s="177" t="s">
        <v>3704</v>
      </c>
      <c r="DP89" s="177" t="s">
        <v>3705</v>
      </c>
      <c r="DQ89" s="177" t="s">
        <v>3706</v>
      </c>
      <c r="DR89" s="177" t="s">
        <v>3707</v>
      </c>
      <c r="DS89" s="178" t="s">
        <v>3708</v>
      </c>
      <c r="DT89" s="177" t="s">
        <v>3699</v>
      </c>
      <c r="DU89" s="177" t="s">
        <v>3700</v>
      </c>
      <c r="DV89" s="177" t="s">
        <v>3701</v>
      </c>
      <c r="DW89" s="177" t="s">
        <v>3702</v>
      </c>
      <c r="DX89" s="177" t="s">
        <v>3703</v>
      </c>
      <c r="DY89" s="177" t="s">
        <v>3704</v>
      </c>
      <c r="DZ89" s="177" t="s">
        <v>3705</v>
      </c>
      <c r="EA89" s="177" t="s">
        <v>3706</v>
      </c>
      <c r="EB89" s="177" t="s">
        <v>3707</v>
      </c>
      <c r="EC89" s="178" t="s">
        <v>3708</v>
      </c>
      <c r="ED89" s="177" t="s">
        <v>3699</v>
      </c>
      <c r="EE89" s="177" t="s">
        <v>3700</v>
      </c>
      <c r="EF89" s="177" t="s">
        <v>3701</v>
      </c>
      <c r="EG89" s="177" t="s">
        <v>3702</v>
      </c>
      <c r="EH89" s="177" t="s">
        <v>3703</v>
      </c>
      <c r="EI89" s="177" t="s">
        <v>3704</v>
      </c>
      <c r="EJ89" s="177" t="s">
        <v>3705</v>
      </c>
      <c r="EK89" s="177" t="s">
        <v>3706</v>
      </c>
      <c r="EL89" s="177" t="s">
        <v>3707</v>
      </c>
      <c r="EM89" s="178" t="s">
        <v>3708</v>
      </c>
      <c r="EN89" s="177" t="s">
        <v>3699</v>
      </c>
      <c r="EO89" s="177" t="s">
        <v>3700</v>
      </c>
      <c r="EP89" s="177" t="s">
        <v>3701</v>
      </c>
      <c r="EQ89" s="177" t="s">
        <v>3702</v>
      </c>
      <c r="ER89" s="177" t="s">
        <v>3703</v>
      </c>
      <c r="ES89" s="177" t="s">
        <v>3704</v>
      </c>
      <c r="ET89" s="177" t="s">
        <v>3705</v>
      </c>
      <c r="EU89" s="177" t="s">
        <v>3706</v>
      </c>
      <c r="EV89" s="177" t="s">
        <v>3707</v>
      </c>
      <c r="EW89" s="178" t="s">
        <v>3708</v>
      </c>
      <c r="EX89" s="177" t="s">
        <v>3699</v>
      </c>
      <c r="EY89" s="177" t="s">
        <v>3700</v>
      </c>
      <c r="EZ89" s="177" t="s">
        <v>3701</v>
      </c>
      <c r="FA89" s="177" t="s">
        <v>3702</v>
      </c>
      <c r="FB89" s="177" t="s">
        <v>3703</v>
      </c>
      <c r="FC89" s="177" t="s">
        <v>3704</v>
      </c>
      <c r="FD89" s="177" t="s">
        <v>3705</v>
      </c>
      <c r="FE89" s="177" t="s">
        <v>3706</v>
      </c>
      <c r="FF89" s="177" t="s">
        <v>3707</v>
      </c>
      <c r="FG89" s="178" t="s">
        <v>3708</v>
      </c>
      <c r="FH89" s="177" t="s">
        <v>3699</v>
      </c>
      <c r="FI89" s="177" t="s">
        <v>3700</v>
      </c>
      <c r="FJ89" s="177" t="s">
        <v>3701</v>
      </c>
      <c r="FK89" s="177" t="s">
        <v>3702</v>
      </c>
      <c r="FL89" s="177" t="s">
        <v>3703</v>
      </c>
      <c r="FM89" s="177" t="s">
        <v>3704</v>
      </c>
      <c r="FN89" s="177" t="s">
        <v>3705</v>
      </c>
      <c r="FO89" s="177" t="s">
        <v>3706</v>
      </c>
      <c r="FP89" s="177" t="s">
        <v>3707</v>
      </c>
      <c r="FQ89" s="180" t="s">
        <v>3708</v>
      </c>
      <c r="FR89" s="170"/>
      <c r="FS89" s="181" t="s">
        <v>3698</v>
      </c>
      <c r="FT89" s="173"/>
    </row>
    <row r="90" spans="1:176" ht="20.25" hidden="1" customHeight="1" x14ac:dyDescent="0.2">
      <c r="A90" s="183"/>
      <c r="B90" s="174" t="s">
        <v>1071</v>
      </c>
      <c r="C90" s="175" t="s">
        <v>31</v>
      </c>
      <c r="D90" s="176">
        <v>3</v>
      </c>
      <c r="E90" s="178">
        <f t="shared" ref="E90:M90" si="224">IFERROR(SUM(E88:E89), 0)</f>
        <v>0</v>
      </c>
      <c r="F90" s="178">
        <f t="shared" si="224"/>
        <v>0</v>
      </c>
      <c r="G90" s="178">
        <f t="shared" si="224"/>
        <v>0</v>
      </c>
      <c r="H90" s="178">
        <f t="shared" si="224"/>
        <v>0</v>
      </c>
      <c r="I90" s="178">
        <f t="shared" si="224"/>
        <v>0</v>
      </c>
      <c r="J90" s="178">
        <f t="shared" si="224"/>
        <v>0</v>
      </c>
      <c r="K90" s="178">
        <f t="shared" si="224"/>
        <v>0</v>
      </c>
      <c r="L90" s="178">
        <f t="shared" si="224"/>
        <v>0</v>
      </c>
      <c r="M90" s="178">
        <f t="shared" si="224"/>
        <v>0</v>
      </c>
      <c r="N90" s="178">
        <f t="shared" si="176"/>
        <v>0</v>
      </c>
      <c r="O90" s="178">
        <f t="shared" ref="O90:W90" si="225">IFERROR(SUM(O88:O89), 0)</f>
        <v>0</v>
      </c>
      <c r="P90" s="178">
        <f t="shared" si="225"/>
        <v>0</v>
      </c>
      <c r="Q90" s="178">
        <f t="shared" si="225"/>
        <v>0</v>
      </c>
      <c r="R90" s="178">
        <f t="shared" si="225"/>
        <v>0</v>
      </c>
      <c r="S90" s="178">
        <f t="shared" si="225"/>
        <v>0</v>
      </c>
      <c r="T90" s="178">
        <f t="shared" si="225"/>
        <v>0</v>
      </c>
      <c r="U90" s="178">
        <f t="shared" si="225"/>
        <v>0</v>
      </c>
      <c r="V90" s="178">
        <f t="shared" si="225"/>
        <v>0</v>
      </c>
      <c r="W90" s="178">
        <f t="shared" si="225"/>
        <v>0</v>
      </c>
      <c r="X90" s="178">
        <f t="shared" si="177"/>
        <v>0</v>
      </c>
      <c r="Y90" s="178">
        <f t="shared" ref="Y90:AG90" si="226">IFERROR(SUM(Y88:Y89), 0)</f>
        <v>0</v>
      </c>
      <c r="Z90" s="178">
        <f t="shared" si="226"/>
        <v>0</v>
      </c>
      <c r="AA90" s="178">
        <f t="shared" si="226"/>
        <v>0</v>
      </c>
      <c r="AB90" s="178">
        <f t="shared" si="226"/>
        <v>0</v>
      </c>
      <c r="AC90" s="178">
        <f t="shared" si="226"/>
        <v>0</v>
      </c>
      <c r="AD90" s="178">
        <f t="shared" si="226"/>
        <v>0</v>
      </c>
      <c r="AE90" s="178">
        <f t="shared" si="226"/>
        <v>0</v>
      </c>
      <c r="AF90" s="178">
        <f t="shared" si="226"/>
        <v>0</v>
      </c>
      <c r="AG90" s="178">
        <f t="shared" si="226"/>
        <v>0</v>
      </c>
      <c r="AH90" s="178">
        <f t="shared" si="178"/>
        <v>0</v>
      </c>
      <c r="AI90" s="178">
        <f t="shared" ref="AI90:AQ90" si="227">IFERROR(SUM(AI88:AI89), 0)</f>
        <v>0</v>
      </c>
      <c r="AJ90" s="178">
        <f t="shared" si="227"/>
        <v>0</v>
      </c>
      <c r="AK90" s="178">
        <f t="shared" si="227"/>
        <v>0</v>
      </c>
      <c r="AL90" s="178">
        <f t="shared" si="227"/>
        <v>0</v>
      </c>
      <c r="AM90" s="178">
        <f t="shared" si="227"/>
        <v>0</v>
      </c>
      <c r="AN90" s="178">
        <f t="shared" si="227"/>
        <v>0</v>
      </c>
      <c r="AO90" s="178">
        <f t="shared" si="227"/>
        <v>0</v>
      </c>
      <c r="AP90" s="178">
        <f t="shared" si="227"/>
        <v>0</v>
      </c>
      <c r="AQ90" s="178">
        <f t="shared" si="227"/>
        <v>0</v>
      </c>
      <c r="AR90" s="178">
        <f t="shared" si="179"/>
        <v>0</v>
      </c>
      <c r="AS90" s="178">
        <f t="shared" ref="AS90:BA90" si="228">IFERROR(SUM(AS88:AS89), 0)</f>
        <v>0</v>
      </c>
      <c r="AT90" s="178">
        <f t="shared" si="228"/>
        <v>0</v>
      </c>
      <c r="AU90" s="178">
        <f t="shared" si="228"/>
        <v>0</v>
      </c>
      <c r="AV90" s="178">
        <f t="shared" si="228"/>
        <v>0</v>
      </c>
      <c r="AW90" s="178">
        <f t="shared" si="228"/>
        <v>0</v>
      </c>
      <c r="AX90" s="178">
        <f t="shared" si="228"/>
        <v>0</v>
      </c>
      <c r="AY90" s="178">
        <f t="shared" si="228"/>
        <v>0</v>
      </c>
      <c r="AZ90" s="178">
        <f t="shared" si="228"/>
        <v>0</v>
      </c>
      <c r="BA90" s="178">
        <f t="shared" si="228"/>
        <v>0</v>
      </c>
      <c r="BB90" s="178">
        <f t="shared" si="180"/>
        <v>0</v>
      </c>
      <c r="BC90" s="178">
        <f t="shared" ref="BC90:BK90" si="229">IFERROR(SUM(BC88:BC89), 0)</f>
        <v>0</v>
      </c>
      <c r="BD90" s="178">
        <f t="shared" si="229"/>
        <v>0</v>
      </c>
      <c r="BE90" s="178">
        <f t="shared" si="229"/>
        <v>0</v>
      </c>
      <c r="BF90" s="178">
        <f t="shared" si="229"/>
        <v>0</v>
      </c>
      <c r="BG90" s="178">
        <f t="shared" si="229"/>
        <v>0</v>
      </c>
      <c r="BH90" s="178">
        <f t="shared" si="229"/>
        <v>0</v>
      </c>
      <c r="BI90" s="178">
        <f t="shared" si="229"/>
        <v>0</v>
      </c>
      <c r="BJ90" s="178">
        <f t="shared" si="229"/>
        <v>0</v>
      </c>
      <c r="BK90" s="178">
        <f t="shared" si="229"/>
        <v>0</v>
      </c>
      <c r="BL90" s="178">
        <f t="shared" si="181"/>
        <v>0</v>
      </c>
      <c r="BM90" s="178">
        <f t="shared" ref="BM90:BU90" si="230">IFERROR(SUM(BM88:BM89), 0)</f>
        <v>0</v>
      </c>
      <c r="BN90" s="178">
        <f t="shared" si="230"/>
        <v>0</v>
      </c>
      <c r="BO90" s="178">
        <f t="shared" si="230"/>
        <v>0</v>
      </c>
      <c r="BP90" s="178">
        <f t="shared" si="230"/>
        <v>0</v>
      </c>
      <c r="BQ90" s="178">
        <f t="shared" si="230"/>
        <v>0</v>
      </c>
      <c r="BR90" s="178">
        <f t="shared" si="230"/>
        <v>0</v>
      </c>
      <c r="BS90" s="178">
        <f t="shared" si="230"/>
        <v>0</v>
      </c>
      <c r="BT90" s="178">
        <f t="shared" si="230"/>
        <v>0</v>
      </c>
      <c r="BU90" s="178">
        <f t="shared" si="230"/>
        <v>0</v>
      </c>
      <c r="BV90" s="178">
        <f t="shared" si="182"/>
        <v>0</v>
      </c>
      <c r="BW90" s="178">
        <f t="shared" ref="BW90:CE90" si="231">IFERROR(SUM(BW88:BW89), 0)</f>
        <v>0</v>
      </c>
      <c r="BX90" s="178">
        <f t="shared" si="231"/>
        <v>0</v>
      </c>
      <c r="BY90" s="178">
        <f t="shared" si="231"/>
        <v>0</v>
      </c>
      <c r="BZ90" s="178">
        <f t="shared" si="231"/>
        <v>0</v>
      </c>
      <c r="CA90" s="178">
        <f t="shared" si="231"/>
        <v>0</v>
      </c>
      <c r="CB90" s="178">
        <f t="shared" si="231"/>
        <v>0</v>
      </c>
      <c r="CC90" s="178">
        <f t="shared" si="231"/>
        <v>0</v>
      </c>
      <c r="CD90" s="178">
        <f t="shared" si="231"/>
        <v>0</v>
      </c>
      <c r="CE90" s="182">
        <f t="shared" si="231"/>
        <v>0</v>
      </c>
      <c r="CF90" s="180">
        <f t="shared" si="183"/>
        <v>0</v>
      </c>
      <c r="CG90" s="170"/>
      <c r="CH90" s="181" t="s">
        <v>3709</v>
      </c>
      <c r="CI90" s="170"/>
      <c r="CJ90" s="181"/>
      <c r="CK90" s="172"/>
      <c r="CL90" s="44"/>
      <c r="CM90" s="174" t="s">
        <v>1071</v>
      </c>
      <c r="CN90" s="175" t="s">
        <v>31</v>
      </c>
      <c r="CO90" s="176">
        <v>3</v>
      </c>
      <c r="CP90" s="178" t="s">
        <v>3710</v>
      </c>
      <c r="CQ90" s="178" t="s">
        <v>3711</v>
      </c>
      <c r="CR90" s="178" t="s">
        <v>3712</v>
      </c>
      <c r="CS90" s="178" t="s">
        <v>3713</v>
      </c>
      <c r="CT90" s="178" t="s">
        <v>3714</v>
      </c>
      <c r="CU90" s="178" t="s">
        <v>3715</v>
      </c>
      <c r="CV90" s="178" t="s">
        <v>3716</v>
      </c>
      <c r="CW90" s="178" t="s">
        <v>3717</v>
      </c>
      <c r="CX90" s="178" t="s">
        <v>3718</v>
      </c>
      <c r="CY90" s="178" t="s">
        <v>3719</v>
      </c>
      <c r="CZ90" s="178" t="s">
        <v>3710</v>
      </c>
      <c r="DA90" s="178" t="s">
        <v>3711</v>
      </c>
      <c r="DB90" s="178" t="s">
        <v>3712</v>
      </c>
      <c r="DC90" s="178" t="s">
        <v>3713</v>
      </c>
      <c r="DD90" s="178" t="s">
        <v>3714</v>
      </c>
      <c r="DE90" s="178" t="s">
        <v>3715</v>
      </c>
      <c r="DF90" s="178" t="s">
        <v>3716</v>
      </c>
      <c r="DG90" s="178" t="s">
        <v>3717</v>
      </c>
      <c r="DH90" s="178" t="s">
        <v>3718</v>
      </c>
      <c r="DI90" s="178" t="s">
        <v>3719</v>
      </c>
      <c r="DJ90" s="178" t="s">
        <v>3710</v>
      </c>
      <c r="DK90" s="178" t="s">
        <v>3711</v>
      </c>
      <c r="DL90" s="178" t="s">
        <v>3712</v>
      </c>
      <c r="DM90" s="178" t="s">
        <v>3713</v>
      </c>
      <c r="DN90" s="178" t="s">
        <v>3714</v>
      </c>
      <c r="DO90" s="178" t="s">
        <v>3715</v>
      </c>
      <c r="DP90" s="178" t="s">
        <v>3716</v>
      </c>
      <c r="DQ90" s="178" t="s">
        <v>3717</v>
      </c>
      <c r="DR90" s="178" t="s">
        <v>3718</v>
      </c>
      <c r="DS90" s="178" t="s">
        <v>3719</v>
      </c>
      <c r="DT90" s="178" t="s">
        <v>3710</v>
      </c>
      <c r="DU90" s="178" t="s">
        <v>3711</v>
      </c>
      <c r="DV90" s="178" t="s">
        <v>3712</v>
      </c>
      <c r="DW90" s="178" t="s">
        <v>3713</v>
      </c>
      <c r="DX90" s="178" t="s">
        <v>3714</v>
      </c>
      <c r="DY90" s="178" t="s">
        <v>3715</v>
      </c>
      <c r="DZ90" s="178" t="s">
        <v>3716</v>
      </c>
      <c r="EA90" s="178" t="s">
        <v>3717</v>
      </c>
      <c r="EB90" s="178" t="s">
        <v>3718</v>
      </c>
      <c r="EC90" s="178" t="s">
        <v>3719</v>
      </c>
      <c r="ED90" s="178" t="s">
        <v>3710</v>
      </c>
      <c r="EE90" s="178" t="s">
        <v>3711</v>
      </c>
      <c r="EF90" s="178" t="s">
        <v>3712</v>
      </c>
      <c r="EG90" s="178" t="s">
        <v>3713</v>
      </c>
      <c r="EH90" s="178" t="s">
        <v>3714</v>
      </c>
      <c r="EI90" s="178" t="s">
        <v>3715</v>
      </c>
      <c r="EJ90" s="178" t="s">
        <v>3716</v>
      </c>
      <c r="EK90" s="178" t="s">
        <v>3717</v>
      </c>
      <c r="EL90" s="178" t="s">
        <v>3718</v>
      </c>
      <c r="EM90" s="178" t="s">
        <v>3719</v>
      </c>
      <c r="EN90" s="178" t="s">
        <v>3710</v>
      </c>
      <c r="EO90" s="178" t="s">
        <v>3711</v>
      </c>
      <c r="EP90" s="178" t="s">
        <v>3712</v>
      </c>
      <c r="EQ90" s="178" t="s">
        <v>3713</v>
      </c>
      <c r="ER90" s="178" t="s">
        <v>3714</v>
      </c>
      <c r="ES90" s="178" t="s">
        <v>3715</v>
      </c>
      <c r="ET90" s="178" t="s">
        <v>3716</v>
      </c>
      <c r="EU90" s="178" t="s">
        <v>3717</v>
      </c>
      <c r="EV90" s="178" t="s">
        <v>3718</v>
      </c>
      <c r="EW90" s="178" t="s">
        <v>3719</v>
      </c>
      <c r="EX90" s="178" t="s">
        <v>3710</v>
      </c>
      <c r="EY90" s="178" t="s">
        <v>3711</v>
      </c>
      <c r="EZ90" s="178" t="s">
        <v>3712</v>
      </c>
      <c r="FA90" s="178" t="s">
        <v>3713</v>
      </c>
      <c r="FB90" s="178" t="s">
        <v>3714</v>
      </c>
      <c r="FC90" s="178" t="s">
        <v>3715</v>
      </c>
      <c r="FD90" s="178" t="s">
        <v>3716</v>
      </c>
      <c r="FE90" s="178" t="s">
        <v>3717</v>
      </c>
      <c r="FF90" s="178" t="s">
        <v>3718</v>
      </c>
      <c r="FG90" s="178" t="s">
        <v>3719</v>
      </c>
      <c r="FH90" s="178" t="s">
        <v>3710</v>
      </c>
      <c r="FI90" s="178" t="s">
        <v>3711</v>
      </c>
      <c r="FJ90" s="178" t="s">
        <v>3712</v>
      </c>
      <c r="FK90" s="178" t="s">
        <v>3713</v>
      </c>
      <c r="FL90" s="178" t="s">
        <v>3714</v>
      </c>
      <c r="FM90" s="178" t="s">
        <v>3715</v>
      </c>
      <c r="FN90" s="178" t="s">
        <v>3716</v>
      </c>
      <c r="FO90" s="178" t="s">
        <v>3717</v>
      </c>
      <c r="FP90" s="178" t="s">
        <v>3718</v>
      </c>
      <c r="FQ90" s="180" t="s">
        <v>3719</v>
      </c>
      <c r="FR90" s="170"/>
      <c r="FS90" s="181" t="s">
        <v>3709</v>
      </c>
      <c r="FT90" s="173"/>
    </row>
    <row r="91" spans="1:176" ht="20.25" hidden="1" customHeight="1" x14ac:dyDescent="0.2">
      <c r="A91" s="183"/>
      <c r="B91" s="174" t="s">
        <v>1084</v>
      </c>
      <c r="C91" s="175" t="s">
        <v>31</v>
      </c>
      <c r="D91" s="176">
        <v>3</v>
      </c>
      <c r="E91" s="177"/>
      <c r="F91" s="177"/>
      <c r="G91" s="177"/>
      <c r="H91" s="177"/>
      <c r="I91" s="177"/>
      <c r="J91" s="177"/>
      <c r="K91" s="177"/>
      <c r="L91" s="177"/>
      <c r="M91" s="177"/>
      <c r="N91" s="178">
        <f t="shared" si="176"/>
        <v>0</v>
      </c>
      <c r="O91" s="177"/>
      <c r="P91" s="177"/>
      <c r="Q91" s="177"/>
      <c r="R91" s="177"/>
      <c r="S91" s="177"/>
      <c r="T91" s="177"/>
      <c r="U91" s="177"/>
      <c r="V91" s="177"/>
      <c r="W91" s="177"/>
      <c r="X91" s="178">
        <f t="shared" si="177"/>
        <v>0</v>
      </c>
      <c r="Y91" s="177"/>
      <c r="Z91" s="177"/>
      <c r="AA91" s="177"/>
      <c r="AB91" s="177"/>
      <c r="AC91" s="177"/>
      <c r="AD91" s="177"/>
      <c r="AE91" s="177"/>
      <c r="AF91" s="177"/>
      <c r="AG91" s="177"/>
      <c r="AH91" s="178">
        <f t="shared" si="178"/>
        <v>0</v>
      </c>
      <c r="AI91" s="177"/>
      <c r="AJ91" s="177"/>
      <c r="AK91" s="177"/>
      <c r="AL91" s="177"/>
      <c r="AM91" s="177"/>
      <c r="AN91" s="177"/>
      <c r="AO91" s="177"/>
      <c r="AP91" s="177"/>
      <c r="AQ91" s="177"/>
      <c r="AR91" s="178">
        <f t="shared" si="179"/>
        <v>0</v>
      </c>
      <c r="AS91" s="177"/>
      <c r="AT91" s="177"/>
      <c r="AU91" s="177"/>
      <c r="AV91" s="177"/>
      <c r="AW91" s="177"/>
      <c r="AX91" s="177"/>
      <c r="AY91" s="177"/>
      <c r="AZ91" s="177"/>
      <c r="BA91" s="177"/>
      <c r="BB91" s="178">
        <f t="shared" si="180"/>
        <v>0</v>
      </c>
      <c r="BC91" s="177"/>
      <c r="BD91" s="177"/>
      <c r="BE91" s="177"/>
      <c r="BF91" s="177"/>
      <c r="BG91" s="177"/>
      <c r="BH91" s="177"/>
      <c r="BI91" s="177"/>
      <c r="BJ91" s="177"/>
      <c r="BK91" s="177"/>
      <c r="BL91" s="178">
        <f t="shared" si="181"/>
        <v>0</v>
      </c>
      <c r="BM91" s="177"/>
      <c r="BN91" s="177"/>
      <c r="BO91" s="177"/>
      <c r="BP91" s="177"/>
      <c r="BQ91" s="177"/>
      <c r="BR91" s="177"/>
      <c r="BS91" s="177"/>
      <c r="BT91" s="177"/>
      <c r="BU91" s="177"/>
      <c r="BV91" s="178">
        <f t="shared" si="182"/>
        <v>0</v>
      </c>
      <c r="BW91" s="177"/>
      <c r="BX91" s="177"/>
      <c r="BY91" s="177"/>
      <c r="BZ91" s="177"/>
      <c r="CA91" s="177"/>
      <c r="CB91" s="177"/>
      <c r="CC91" s="177"/>
      <c r="CD91" s="177"/>
      <c r="CE91" s="179"/>
      <c r="CF91" s="180">
        <f t="shared" si="183"/>
        <v>0</v>
      </c>
      <c r="CG91" s="170"/>
      <c r="CH91" s="181" t="s">
        <v>3720</v>
      </c>
      <c r="CI91" s="170"/>
      <c r="CJ91" s="181"/>
      <c r="CK91" s="172"/>
      <c r="CL91" s="44"/>
      <c r="CM91" s="174" t="s">
        <v>1084</v>
      </c>
      <c r="CN91" s="175" t="s">
        <v>31</v>
      </c>
      <c r="CO91" s="176">
        <v>3</v>
      </c>
      <c r="CP91" s="177" t="s">
        <v>3721</v>
      </c>
      <c r="CQ91" s="177" t="s">
        <v>3722</v>
      </c>
      <c r="CR91" s="177" t="s">
        <v>3723</v>
      </c>
      <c r="CS91" s="177" t="s">
        <v>3724</v>
      </c>
      <c r="CT91" s="177" t="s">
        <v>3725</v>
      </c>
      <c r="CU91" s="177" t="s">
        <v>3726</v>
      </c>
      <c r="CV91" s="177" t="s">
        <v>3727</v>
      </c>
      <c r="CW91" s="177" t="s">
        <v>3728</v>
      </c>
      <c r="CX91" s="177" t="s">
        <v>3729</v>
      </c>
      <c r="CY91" s="178" t="s">
        <v>3730</v>
      </c>
      <c r="CZ91" s="177" t="s">
        <v>3721</v>
      </c>
      <c r="DA91" s="177" t="s">
        <v>3722</v>
      </c>
      <c r="DB91" s="177" t="s">
        <v>3723</v>
      </c>
      <c r="DC91" s="177" t="s">
        <v>3724</v>
      </c>
      <c r="DD91" s="177" t="s">
        <v>3725</v>
      </c>
      <c r="DE91" s="177" t="s">
        <v>3726</v>
      </c>
      <c r="DF91" s="177" t="s">
        <v>3727</v>
      </c>
      <c r="DG91" s="177" t="s">
        <v>3728</v>
      </c>
      <c r="DH91" s="177" t="s">
        <v>3729</v>
      </c>
      <c r="DI91" s="178" t="s">
        <v>3730</v>
      </c>
      <c r="DJ91" s="177" t="s">
        <v>3721</v>
      </c>
      <c r="DK91" s="177" t="s">
        <v>3722</v>
      </c>
      <c r="DL91" s="177" t="s">
        <v>3723</v>
      </c>
      <c r="DM91" s="177" t="s">
        <v>3724</v>
      </c>
      <c r="DN91" s="177" t="s">
        <v>3725</v>
      </c>
      <c r="DO91" s="177" t="s">
        <v>3726</v>
      </c>
      <c r="DP91" s="177" t="s">
        <v>3727</v>
      </c>
      <c r="DQ91" s="177" t="s">
        <v>3728</v>
      </c>
      <c r="DR91" s="177" t="s">
        <v>3729</v>
      </c>
      <c r="DS91" s="178" t="s">
        <v>3730</v>
      </c>
      <c r="DT91" s="177" t="s">
        <v>3721</v>
      </c>
      <c r="DU91" s="177" t="s">
        <v>3722</v>
      </c>
      <c r="DV91" s="177" t="s">
        <v>3723</v>
      </c>
      <c r="DW91" s="177" t="s">
        <v>3724</v>
      </c>
      <c r="DX91" s="177" t="s">
        <v>3725</v>
      </c>
      <c r="DY91" s="177" t="s">
        <v>3726</v>
      </c>
      <c r="DZ91" s="177" t="s">
        <v>3727</v>
      </c>
      <c r="EA91" s="177" t="s">
        <v>3728</v>
      </c>
      <c r="EB91" s="177" t="s">
        <v>3729</v>
      </c>
      <c r="EC91" s="178" t="s">
        <v>3730</v>
      </c>
      <c r="ED91" s="177" t="s">
        <v>3721</v>
      </c>
      <c r="EE91" s="177" t="s">
        <v>3722</v>
      </c>
      <c r="EF91" s="177" t="s">
        <v>3723</v>
      </c>
      <c r="EG91" s="177" t="s">
        <v>3724</v>
      </c>
      <c r="EH91" s="177" t="s">
        <v>3725</v>
      </c>
      <c r="EI91" s="177" t="s">
        <v>3726</v>
      </c>
      <c r="EJ91" s="177" t="s">
        <v>3727</v>
      </c>
      <c r="EK91" s="177" t="s">
        <v>3728</v>
      </c>
      <c r="EL91" s="177" t="s">
        <v>3729</v>
      </c>
      <c r="EM91" s="178" t="s">
        <v>3730</v>
      </c>
      <c r="EN91" s="177" t="s">
        <v>3721</v>
      </c>
      <c r="EO91" s="177" t="s">
        <v>3722</v>
      </c>
      <c r="EP91" s="177" t="s">
        <v>3723</v>
      </c>
      <c r="EQ91" s="177" t="s">
        <v>3724</v>
      </c>
      <c r="ER91" s="177" t="s">
        <v>3725</v>
      </c>
      <c r="ES91" s="177" t="s">
        <v>3726</v>
      </c>
      <c r="ET91" s="177" t="s">
        <v>3727</v>
      </c>
      <c r="EU91" s="177" t="s">
        <v>3728</v>
      </c>
      <c r="EV91" s="177" t="s">
        <v>3729</v>
      </c>
      <c r="EW91" s="178" t="s">
        <v>3730</v>
      </c>
      <c r="EX91" s="177" t="s">
        <v>3721</v>
      </c>
      <c r="EY91" s="177" t="s">
        <v>3722</v>
      </c>
      <c r="EZ91" s="177" t="s">
        <v>3723</v>
      </c>
      <c r="FA91" s="177" t="s">
        <v>3724</v>
      </c>
      <c r="FB91" s="177" t="s">
        <v>3725</v>
      </c>
      <c r="FC91" s="177" t="s">
        <v>3726</v>
      </c>
      <c r="FD91" s="177" t="s">
        <v>3727</v>
      </c>
      <c r="FE91" s="177" t="s">
        <v>3728</v>
      </c>
      <c r="FF91" s="177" t="s">
        <v>3729</v>
      </c>
      <c r="FG91" s="178" t="s">
        <v>3730</v>
      </c>
      <c r="FH91" s="177" t="s">
        <v>3721</v>
      </c>
      <c r="FI91" s="177" t="s">
        <v>3722</v>
      </c>
      <c r="FJ91" s="177" t="s">
        <v>3723</v>
      </c>
      <c r="FK91" s="177" t="s">
        <v>3724</v>
      </c>
      <c r="FL91" s="177" t="s">
        <v>3725</v>
      </c>
      <c r="FM91" s="177" t="s">
        <v>3726</v>
      </c>
      <c r="FN91" s="177" t="s">
        <v>3727</v>
      </c>
      <c r="FO91" s="177" t="s">
        <v>3728</v>
      </c>
      <c r="FP91" s="177" t="s">
        <v>3729</v>
      </c>
      <c r="FQ91" s="180" t="s">
        <v>3730</v>
      </c>
      <c r="FR91" s="170"/>
      <c r="FS91" s="181" t="s">
        <v>3720</v>
      </c>
      <c r="FT91" s="173"/>
    </row>
    <row r="92" spans="1:176" ht="20.25" hidden="1" customHeight="1" x14ac:dyDescent="0.2">
      <c r="A92" s="183"/>
      <c r="B92" s="174" t="s">
        <v>1097</v>
      </c>
      <c r="C92" s="175" t="s">
        <v>31</v>
      </c>
      <c r="D92" s="176">
        <v>3</v>
      </c>
      <c r="E92" s="177"/>
      <c r="F92" s="177"/>
      <c r="G92" s="177"/>
      <c r="H92" s="177"/>
      <c r="I92" s="177"/>
      <c r="J92" s="177"/>
      <c r="K92" s="177"/>
      <c r="L92" s="177"/>
      <c r="M92" s="177"/>
      <c r="N92" s="178">
        <f t="shared" si="176"/>
        <v>0</v>
      </c>
      <c r="O92" s="177"/>
      <c r="P92" s="177"/>
      <c r="Q92" s="177"/>
      <c r="R92" s="177"/>
      <c r="S92" s="177"/>
      <c r="T92" s="177"/>
      <c r="U92" s="177"/>
      <c r="V92" s="177"/>
      <c r="W92" s="177"/>
      <c r="X92" s="178">
        <f t="shared" si="177"/>
        <v>0</v>
      </c>
      <c r="Y92" s="177"/>
      <c r="Z92" s="177"/>
      <c r="AA92" s="177"/>
      <c r="AB92" s="177"/>
      <c r="AC92" s="177"/>
      <c r="AD92" s="177"/>
      <c r="AE92" s="177"/>
      <c r="AF92" s="177"/>
      <c r="AG92" s="177"/>
      <c r="AH92" s="178">
        <f t="shared" si="178"/>
        <v>0</v>
      </c>
      <c r="AI92" s="177"/>
      <c r="AJ92" s="177"/>
      <c r="AK92" s="177"/>
      <c r="AL92" s="177"/>
      <c r="AM92" s="177"/>
      <c r="AN92" s="177"/>
      <c r="AO92" s="177"/>
      <c r="AP92" s="177"/>
      <c r="AQ92" s="177"/>
      <c r="AR92" s="178">
        <f t="shared" si="179"/>
        <v>0</v>
      </c>
      <c r="AS92" s="177"/>
      <c r="AT92" s="177"/>
      <c r="AU92" s="177"/>
      <c r="AV92" s="177"/>
      <c r="AW92" s="177"/>
      <c r="AX92" s="177"/>
      <c r="AY92" s="177"/>
      <c r="AZ92" s="177"/>
      <c r="BA92" s="177"/>
      <c r="BB92" s="178">
        <f t="shared" si="180"/>
        <v>0</v>
      </c>
      <c r="BC92" s="177"/>
      <c r="BD92" s="177"/>
      <c r="BE92" s="177"/>
      <c r="BF92" s="177"/>
      <c r="BG92" s="177"/>
      <c r="BH92" s="177"/>
      <c r="BI92" s="177"/>
      <c r="BJ92" s="177"/>
      <c r="BK92" s="177"/>
      <c r="BL92" s="178">
        <f t="shared" si="181"/>
        <v>0</v>
      </c>
      <c r="BM92" s="177"/>
      <c r="BN92" s="177"/>
      <c r="BO92" s="177"/>
      <c r="BP92" s="177"/>
      <c r="BQ92" s="177"/>
      <c r="BR92" s="177"/>
      <c r="BS92" s="177"/>
      <c r="BT92" s="177"/>
      <c r="BU92" s="177"/>
      <c r="BV92" s="178">
        <f t="shared" si="182"/>
        <v>0</v>
      </c>
      <c r="BW92" s="177"/>
      <c r="BX92" s="177"/>
      <c r="BY92" s="177"/>
      <c r="BZ92" s="177"/>
      <c r="CA92" s="177"/>
      <c r="CB92" s="177"/>
      <c r="CC92" s="177"/>
      <c r="CD92" s="177"/>
      <c r="CE92" s="179"/>
      <c r="CF92" s="180">
        <f t="shared" si="183"/>
        <v>0</v>
      </c>
      <c r="CG92" s="170"/>
      <c r="CH92" s="181" t="s">
        <v>3731</v>
      </c>
      <c r="CI92" s="170"/>
      <c r="CJ92" s="181"/>
      <c r="CK92" s="172"/>
      <c r="CL92" s="44"/>
      <c r="CM92" s="174" t="s">
        <v>1097</v>
      </c>
      <c r="CN92" s="175" t="s">
        <v>31</v>
      </c>
      <c r="CO92" s="176">
        <v>3</v>
      </c>
      <c r="CP92" s="177" t="s">
        <v>3732</v>
      </c>
      <c r="CQ92" s="177" t="s">
        <v>3733</v>
      </c>
      <c r="CR92" s="177" t="s">
        <v>3734</v>
      </c>
      <c r="CS92" s="177" t="s">
        <v>3735</v>
      </c>
      <c r="CT92" s="177" t="s">
        <v>3736</v>
      </c>
      <c r="CU92" s="177" t="s">
        <v>3737</v>
      </c>
      <c r="CV92" s="177" t="s">
        <v>3738</v>
      </c>
      <c r="CW92" s="177" t="s">
        <v>3739</v>
      </c>
      <c r="CX92" s="177" t="s">
        <v>3740</v>
      </c>
      <c r="CY92" s="178" t="s">
        <v>3741</v>
      </c>
      <c r="CZ92" s="177" t="s">
        <v>3732</v>
      </c>
      <c r="DA92" s="177" t="s">
        <v>3733</v>
      </c>
      <c r="DB92" s="177" t="s">
        <v>3734</v>
      </c>
      <c r="DC92" s="177" t="s">
        <v>3735</v>
      </c>
      <c r="DD92" s="177" t="s">
        <v>3736</v>
      </c>
      <c r="DE92" s="177" t="s">
        <v>3737</v>
      </c>
      <c r="DF92" s="177" t="s">
        <v>3738</v>
      </c>
      <c r="DG92" s="177" t="s">
        <v>3739</v>
      </c>
      <c r="DH92" s="177" t="s">
        <v>3740</v>
      </c>
      <c r="DI92" s="178" t="s">
        <v>3741</v>
      </c>
      <c r="DJ92" s="177" t="s">
        <v>3732</v>
      </c>
      <c r="DK92" s="177" t="s">
        <v>3733</v>
      </c>
      <c r="DL92" s="177" t="s">
        <v>3734</v>
      </c>
      <c r="DM92" s="177" t="s">
        <v>3735</v>
      </c>
      <c r="DN92" s="177" t="s">
        <v>3736</v>
      </c>
      <c r="DO92" s="177" t="s">
        <v>3737</v>
      </c>
      <c r="DP92" s="177" t="s">
        <v>3738</v>
      </c>
      <c r="DQ92" s="177" t="s">
        <v>3739</v>
      </c>
      <c r="DR92" s="177" t="s">
        <v>3740</v>
      </c>
      <c r="DS92" s="178" t="s">
        <v>3741</v>
      </c>
      <c r="DT92" s="177" t="s">
        <v>3732</v>
      </c>
      <c r="DU92" s="177" t="s">
        <v>3733</v>
      </c>
      <c r="DV92" s="177" t="s">
        <v>3734</v>
      </c>
      <c r="DW92" s="177" t="s">
        <v>3735</v>
      </c>
      <c r="DX92" s="177" t="s">
        <v>3736</v>
      </c>
      <c r="DY92" s="177" t="s">
        <v>3737</v>
      </c>
      <c r="DZ92" s="177" t="s">
        <v>3738</v>
      </c>
      <c r="EA92" s="177" t="s">
        <v>3739</v>
      </c>
      <c r="EB92" s="177" t="s">
        <v>3740</v>
      </c>
      <c r="EC92" s="178" t="s">
        <v>3741</v>
      </c>
      <c r="ED92" s="177" t="s">
        <v>3732</v>
      </c>
      <c r="EE92" s="177" t="s">
        <v>3733</v>
      </c>
      <c r="EF92" s="177" t="s">
        <v>3734</v>
      </c>
      <c r="EG92" s="177" t="s">
        <v>3735</v>
      </c>
      <c r="EH92" s="177" t="s">
        <v>3736</v>
      </c>
      <c r="EI92" s="177" t="s">
        <v>3737</v>
      </c>
      <c r="EJ92" s="177" t="s">
        <v>3738</v>
      </c>
      <c r="EK92" s="177" t="s">
        <v>3739</v>
      </c>
      <c r="EL92" s="177" t="s">
        <v>3740</v>
      </c>
      <c r="EM92" s="178" t="s">
        <v>3741</v>
      </c>
      <c r="EN92" s="177" t="s">
        <v>3732</v>
      </c>
      <c r="EO92" s="177" t="s">
        <v>3733</v>
      </c>
      <c r="EP92" s="177" t="s">
        <v>3734</v>
      </c>
      <c r="EQ92" s="177" t="s">
        <v>3735</v>
      </c>
      <c r="ER92" s="177" t="s">
        <v>3736</v>
      </c>
      <c r="ES92" s="177" t="s">
        <v>3737</v>
      </c>
      <c r="ET92" s="177" t="s">
        <v>3738</v>
      </c>
      <c r="EU92" s="177" t="s">
        <v>3739</v>
      </c>
      <c r="EV92" s="177" t="s">
        <v>3740</v>
      </c>
      <c r="EW92" s="178" t="s">
        <v>3741</v>
      </c>
      <c r="EX92" s="177" t="s">
        <v>3732</v>
      </c>
      <c r="EY92" s="177" t="s">
        <v>3733</v>
      </c>
      <c r="EZ92" s="177" t="s">
        <v>3734</v>
      </c>
      <c r="FA92" s="177" t="s">
        <v>3735</v>
      </c>
      <c r="FB92" s="177" t="s">
        <v>3736</v>
      </c>
      <c r="FC92" s="177" t="s">
        <v>3737</v>
      </c>
      <c r="FD92" s="177" t="s">
        <v>3738</v>
      </c>
      <c r="FE92" s="177" t="s">
        <v>3739</v>
      </c>
      <c r="FF92" s="177" t="s">
        <v>3740</v>
      </c>
      <c r="FG92" s="178" t="s">
        <v>3741</v>
      </c>
      <c r="FH92" s="177" t="s">
        <v>3732</v>
      </c>
      <c r="FI92" s="177" t="s">
        <v>3733</v>
      </c>
      <c r="FJ92" s="177" t="s">
        <v>3734</v>
      </c>
      <c r="FK92" s="177" t="s">
        <v>3735</v>
      </c>
      <c r="FL92" s="177" t="s">
        <v>3736</v>
      </c>
      <c r="FM92" s="177" t="s">
        <v>3737</v>
      </c>
      <c r="FN92" s="177" t="s">
        <v>3738</v>
      </c>
      <c r="FO92" s="177" t="s">
        <v>3739</v>
      </c>
      <c r="FP92" s="177" t="s">
        <v>3740</v>
      </c>
      <c r="FQ92" s="180" t="s">
        <v>3741</v>
      </c>
      <c r="FR92" s="170"/>
      <c r="FS92" s="181" t="s">
        <v>3731</v>
      </c>
      <c r="FT92" s="173"/>
    </row>
    <row r="93" spans="1:176" ht="20.25" hidden="1" customHeight="1" x14ac:dyDescent="0.2">
      <c r="A93" s="183"/>
      <c r="B93" s="174" t="s">
        <v>1110</v>
      </c>
      <c r="C93" s="175" t="s">
        <v>31</v>
      </c>
      <c r="D93" s="176">
        <v>3</v>
      </c>
      <c r="E93" s="178">
        <f t="shared" ref="E93:M93" si="232">IFERROR(SUM(E91:E92), 0)</f>
        <v>0</v>
      </c>
      <c r="F93" s="178">
        <f t="shared" si="232"/>
        <v>0</v>
      </c>
      <c r="G93" s="178">
        <f t="shared" si="232"/>
        <v>0</v>
      </c>
      <c r="H93" s="178">
        <f t="shared" si="232"/>
        <v>0</v>
      </c>
      <c r="I93" s="178">
        <f t="shared" si="232"/>
        <v>0</v>
      </c>
      <c r="J93" s="178">
        <f t="shared" si="232"/>
        <v>0</v>
      </c>
      <c r="K93" s="178">
        <f t="shared" si="232"/>
        <v>0</v>
      </c>
      <c r="L93" s="178">
        <f t="shared" si="232"/>
        <v>0</v>
      </c>
      <c r="M93" s="178">
        <f t="shared" si="232"/>
        <v>0</v>
      </c>
      <c r="N93" s="178">
        <f t="shared" si="176"/>
        <v>0</v>
      </c>
      <c r="O93" s="178">
        <f t="shared" ref="O93:W93" si="233">IFERROR(SUM(O91:O92), 0)</f>
        <v>0</v>
      </c>
      <c r="P93" s="178">
        <f t="shared" si="233"/>
        <v>0</v>
      </c>
      <c r="Q93" s="178">
        <f t="shared" si="233"/>
        <v>0</v>
      </c>
      <c r="R93" s="178">
        <f t="shared" si="233"/>
        <v>0</v>
      </c>
      <c r="S93" s="178">
        <f t="shared" si="233"/>
        <v>0</v>
      </c>
      <c r="T93" s="178">
        <f t="shared" si="233"/>
        <v>0</v>
      </c>
      <c r="U93" s="178">
        <f t="shared" si="233"/>
        <v>0</v>
      </c>
      <c r="V93" s="178">
        <f t="shared" si="233"/>
        <v>0</v>
      </c>
      <c r="W93" s="178">
        <f t="shared" si="233"/>
        <v>0</v>
      </c>
      <c r="X93" s="178">
        <f t="shared" si="177"/>
        <v>0</v>
      </c>
      <c r="Y93" s="178">
        <f t="shared" ref="Y93:AG93" si="234">IFERROR(SUM(Y91:Y92), 0)</f>
        <v>0</v>
      </c>
      <c r="Z93" s="178">
        <f t="shared" si="234"/>
        <v>0</v>
      </c>
      <c r="AA93" s="178">
        <f t="shared" si="234"/>
        <v>0</v>
      </c>
      <c r="AB93" s="178">
        <f t="shared" si="234"/>
        <v>0</v>
      </c>
      <c r="AC93" s="178">
        <f t="shared" si="234"/>
        <v>0</v>
      </c>
      <c r="AD93" s="178">
        <f t="shared" si="234"/>
        <v>0</v>
      </c>
      <c r="AE93" s="178">
        <f t="shared" si="234"/>
        <v>0</v>
      </c>
      <c r="AF93" s="178">
        <f t="shared" si="234"/>
        <v>0</v>
      </c>
      <c r="AG93" s="178">
        <f t="shared" si="234"/>
        <v>0</v>
      </c>
      <c r="AH93" s="178">
        <f t="shared" si="178"/>
        <v>0</v>
      </c>
      <c r="AI93" s="178">
        <f t="shared" ref="AI93:AQ93" si="235">IFERROR(SUM(AI91:AI92), 0)</f>
        <v>0</v>
      </c>
      <c r="AJ93" s="178">
        <f t="shared" si="235"/>
        <v>0</v>
      </c>
      <c r="AK93" s="178">
        <f t="shared" si="235"/>
        <v>0</v>
      </c>
      <c r="AL93" s="178">
        <f t="shared" si="235"/>
        <v>0</v>
      </c>
      <c r="AM93" s="178">
        <f t="shared" si="235"/>
        <v>0</v>
      </c>
      <c r="AN93" s="178">
        <f t="shared" si="235"/>
        <v>0</v>
      </c>
      <c r="AO93" s="178">
        <f t="shared" si="235"/>
        <v>0</v>
      </c>
      <c r="AP93" s="178">
        <f t="shared" si="235"/>
        <v>0</v>
      </c>
      <c r="AQ93" s="178">
        <f t="shared" si="235"/>
        <v>0</v>
      </c>
      <c r="AR93" s="178">
        <f t="shared" si="179"/>
        <v>0</v>
      </c>
      <c r="AS93" s="178">
        <f t="shared" ref="AS93:BA93" si="236">IFERROR(SUM(AS91:AS92), 0)</f>
        <v>0</v>
      </c>
      <c r="AT93" s="178">
        <f t="shared" si="236"/>
        <v>0</v>
      </c>
      <c r="AU93" s="178">
        <f t="shared" si="236"/>
        <v>0</v>
      </c>
      <c r="AV93" s="178">
        <f t="shared" si="236"/>
        <v>0</v>
      </c>
      <c r="AW93" s="178">
        <f t="shared" si="236"/>
        <v>0</v>
      </c>
      <c r="AX93" s="178">
        <f t="shared" si="236"/>
        <v>0</v>
      </c>
      <c r="AY93" s="178">
        <f t="shared" si="236"/>
        <v>0</v>
      </c>
      <c r="AZ93" s="178">
        <f t="shared" si="236"/>
        <v>0</v>
      </c>
      <c r="BA93" s="178">
        <f t="shared" si="236"/>
        <v>0</v>
      </c>
      <c r="BB93" s="178">
        <f t="shared" si="180"/>
        <v>0</v>
      </c>
      <c r="BC93" s="178">
        <f t="shared" ref="BC93:BK93" si="237">IFERROR(SUM(BC91:BC92), 0)</f>
        <v>0</v>
      </c>
      <c r="BD93" s="178">
        <f t="shared" si="237"/>
        <v>0</v>
      </c>
      <c r="BE93" s="178">
        <f t="shared" si="237"/>
        <v>0</v>
      </c>
      <c r="BF93" s="178">
        <f t="shared" si="237"/>
        <v>0</v>
      </c>
      <c r="BG93" s="178">
        <f t="shared" si="237"/>
        <v>0</v>
      </c>
      <c r="BH93" s="178">
        <f t="shared" si="237"/>
        <v>0</v>
      </c>
      <c r="BI93" s="178">
        <f t="shared" si="237"/>
        <v>0</v>
      </c>
      <c r="BJ93" s="178">
        <f t="shared" si="237"/>
        <v>0</v>
      </c>
      <c r="BK93" s="178">
        <f t="shared" si="237"/>
        <v>0</v>
      </c>
      <c r="BL93" s="178">
        <f t="shared" si="181"/>
        <v>0</v>
      </c>
      <c r="BM93" s="178">
        <f t="shared" ref="BM93:BU93" si="238">IFERROR(SUM(BM91:BM92), 0)</f>
        <v>0</v>
      </c>
      <c r="BN93" s="178">
        <f t="shared" si="238"/>
        <v>0</v>
      </c>
      <c r="BO93" s="178">
        <f t="shared" si="238"/>
        <v>0</v>
      </c>
      <c r="BP93" s="178">
        <f t="shared" si="238"/>
        <v>0</v>
      </c>
      <c r="BQ93" s="178">
        <f t="shared" si="238"/>
        <v>0</v>
      </c>
      <c r="BR93" s="178">
        <f t="shared" si="238"/>
        <v>0</v>
      </c>
      <c r="BS93" s="178">
        <f t="shared" si="238"/>
        <v>0</v>
      </c>
      <c r="BT93" s="178">
        <f t="shared" si="238"/>
        <v>0</v>
      </c>
      <c r="BU93" s="178">
        <f t="shared" si="238"/>
        <v>0</v>
      </c>
      <c r="BV93" s="178">
        <f t="shared" si="182"/>
        <v>0</v>
      </c>
      <c r="BW93" s="178">
        <f t="shared" ref="BW93:CE93" si="239">IFERROR(SUM(BW91:BW92), 0)</f>
        <v>0</v>
      </c>
      <c r="BX93" s="178">
        <f t="shared" si="239"/>
        <v>0</v>
      </c>
      <c r="BY93" s="178">
        <f t="shared" si="239"/>
        <v>0</v>
      </c>
      <c r="BZ93" s="178">
        <f t="shared" si="239"/>
        <v>0</v>
      </c>
      <c r="CA93" s="178">
        <f t="shared" si="239"/>
        <v>0</v>
      </c>
      <c r="CB93" s="178">
        <f t="shared" si="239"/>
        <v>0</v>
      </c>
      <c r="CC93" s="178">
        <f t="shared" si="239"/>
        <v>0</v>
      </c>
      <c r="CD93" s="178">
        <f t="shared" si="239"/>
        <v>0</v>
      </c>
      <c r="CE93" s="182">
        <f t="shared" si="239"/>
        <v>0</v>
      </c>
      <c r="CF93" s="180">
        <f t="shared" si="183"/>
        <v>0</v>
      </c>
      <c r="CG93" s="170"/>
      <c r="CH93" s="181" t="s">
        <v>3742</v>
      </c>
      <c r="CI93" s="170"/>
      <c r="CJ93" s="181"/>
      <c r="CK93" s="172"/>
      <c r="CL93" s="44"/>
      <c r="CM93" s="174" t="s">
        <v>1110</v>
      </c>
      <c r="CN93" s="175" t="s">
        <v>31</v>
      </c>
      <c r="CO93" s="176">
        <v>3</v>
      </c>
      <c r="CP93" s="178" t="s">
        <v>3743</v>
      </c>
      <c r="CQ93" s="178" t="s">
        <v>3744</v>
      </c>
      <c r="CR93" s="178" t="s">
        <v>3745</v>
      </c>
      <c r="CS93" s="178" t="s">
        <v>3746</v>
      </c>
      <c r="CT93" s="178" t="s">
        <v>3747</v>
      </c>
      <c r="CU93" s="178" t="s">
        <v>3748</v>
      </c>
      <c r="CV93" s="178" t="s">
        <v>3749</v>
      </c>
      <c r="CW93" s="178" t="s">
        <v>3750</v>
      </c>
      <c r="CX93" s="178" t="s">
        <v>3751</v>
      </c>
      <c r="CY93" s="178" t="s">
        <v>3752</v>
      </c>
      <c r="CZ93" s="178" t="s">
        <v>3743</v>
      </c>
      <c r="DA93" s="178" t="s">
        <v>3744</v>
      </c>
      <c r="DB93" s="178" t="s">
        <v>3745</v>
      </c>
      <c r="DC93" s="178" t="s">
        <v>3746</v>
      </c>
      <c r="DD93" s="178" t="s">
        <v>3747</v>
      </c>
      <c r="DE93" s="178" t="s">
        <v>3748</v>
      </c>
      <c r="DF93" s="178" t="s">
        <v>3749</v>
      </c>
      <c r="DG93" s="178" t="s">
        <v>3750</v>
      </c>
      <c r="DH93" s="178" t="s">
        <v>3751</v>
      </c>
      <c r="DI93" s="178" t="s">
        <v>3752</v>
      </c>
      <c r="DJ93" s="178" t="s">
        <v>3743</v>
      </c>
      <c r="DK93" s="178" t="s">
        <v>3744</v>
      </c>
      <c r="DL93" s="178" t="s">
        <v>3745</v>
      </c>
      <c r="DM93" s="178" t="s">
        <v>3746</v>
      </c>
      <c r="DN93" s="178" t="s">
        <v>3747</v>
      </c>
      <c r="DO93" s="178" t="s">
        <v>3748</v>
      </c>
      <c r="DP93" s="178" t="s">
        <v>3749</v>
      </c>
      <c r="DQ93" s="178" t="s">
        <v>3750</v>
      </c>
      <c r="DR93" s="178" t="s">
        <v>3751</v>
      </c>
      <c r="DS93" s="178" t="s">
        <v>3752</v>
      </c>
      <c r="DT93" s="178" t="s">
        <v>3743</v>
      </c>
      <c r="DU93" s="178" t="s">
        <v>3744</v>
      </c>
      <c r="DV93" s="178" t="s">
        <v>3745</v>
      </c>
      <c r="DW93" s="178" t="s">
        <v>3746</v>
      </c>
      <c r="DX93" s="178" t="s">
        <v>3747</v>
      </c>
      <c r="DY93" s="178" t="s">
        <v>3748</v>
      </c>
      <c r="DZ93" s="178" t="s">
        <v>3749</v>
      </c>
      <c r="EA93" s="178" t="s">
        <v>3750</v>
      </c>
      <c r="EB93" s="178" t="s">
        <v>3751</v>
      </c>
      <c r="EC93" s="178" t="s">
        <v>3752</v>
      </c>
      <c r="ED93" s="178" t="s">
        <v>3743</v>
      </c>
      <c r="EE93" s="178" t="s">
        <v>3744</v>
      </c>
      <c r="EF93" s="178" t="s">
        <v>3745</v>
      </c>
      <c r="EG93" s="178" t="s">
        <v>3746</v>
      </c>
      <c r="EH93" s="178" t="s">
        <v>3747</v>
      </c>
      <c r="EI93" s="178" t="s">
        <v>3748</v>
      </c>
      <c r="EJ93" s="178" t="s">
        <v>3749</v>
      </c>
      <c r="EK93" s="178" t="s">
        <v>3750</v>
      </c>
      <c r="EL93" s="178" t="s">
        <v>3751</v>
      </c>
      <c r="EM93" s="178" t="s">
        <v>3752</v>
      </c>
      <c r="EN93" s="178" t="s">
        <v>3743</v>
      </c>
      <c r="EO93" s="178" t="s">
        <v>3744</v>
      </c>
      <c r="EP93" s="178" t="s">
        <v>3745</v>
      </c>
      <c r="EQ93" s="178" t="s">
        <v>3746</v>
      </c>
      <c r="ER93" s="178" t="s">
        <v>3747</v>
      </c>
      <c r="ES93" s="178" t="s">
        <v>3748</v>
      </c>
      <c r="ET93" s="178" t="s">
        <v>3749</v>
      </c>
      <c r="EU93" s="178" t="s">
        <v>3750</v>
      </c>
      <c r="EV93" s="178" t="s">
        <v>3751</v>
      </c>
      <c r="EW93" s="178" t="s">
        <v>3752</v>
      </c>
      <c r="EX93" s="178" t="s">
        <v>3743</v>
      </c>
      <c r="EY93" s="178" t="s">
        <v>3744</v>
      </c>
      <c r="EZ93" s="178" t="s">
        <v>3745</v>
      </c>
      <c r="FA93" s="178" t="s">
        <v>3746</v>
      </c>
      <c r="FB93" s="178" t="s">
        <v>3747</v>
      </c>
      <c r="FC93" s="178" t="s">
        <v>3748</v>
      </c>
      <c r="FD93" s="178" t="s">
        <v>3749</v>
      </c>
      <c r="FE93" s="178" t="s">
        <v>3750</v>
      </c>
      <c r="FF93" s="178" t="s">
        <v>3751</v>
      </c>
      <c r="FG93" s="178" t="s">
        <v>3752</v>
      </c>
      <c r="FH93" s="178" t="s">
        <v>3743</v>
      </c>
      <c r="FI93" s="178" t="s">
        <v>3744</v>
      </c>
      <c r="FJ93" s="178" t="s">
        <v>3745</v>
      </c>
      <c r="FK93" s="178" t="s">
        <v>3746</v>
      </c>
      <c r="FL93" s="178" t="s">
        <v>3747</v>
      </c>
      <c r="FM93" s="178" t="s">
        <v>3748</v>
      </c>
      <c r="FN93" s="178" t="s">
        <v>3749</v>
      </c>
      <c r="FO93" s="178" t="s">
        <v>3750</v>
      </c>
      <c r="FP93" s="178" t="s">
        <v>3751</v>
      </c>
      <c r="FQ93" s="180" t="s">
        <v>3752</v>
      </c>
      <c r="FR93" s="170"/>
      <c r="FS93" s="181" t="s">
        <v>3742</v>
      </c>
      <c r="FT93" s="173"/>
    </row>
    <row r="94" spans="1:176" ht="20.25" hidden="1" customHeight="1" x14ac:dyDescent="0.2">
      <c r="A94" s="183"/>
      <c r="B94" s="174" t="s">
        <v>1123</v>
      </c>
      <c r="C94" s="175" t="s">
        <v>31</v>
      </c>
      <c r="D94" s="176">
        <v>3</v>
      </c>
      <c r="E94" s="177"/>
      <c r="F94" s="177"/>
      <c r="G94" s="177"/>
      <c r="H94" s="177"/>
      <c r="I94" s="177"/>
      <c r="J94" s="177"/>
      <c r="K94" s="177"/>
      <c r="L94" s="177"/>
      <c r="M94" s="177"/>
      <c r="N94" s="178">
        <f t="shared" si="176"/>
        <v>0</v>
      </c>
      <c r="O94" s="177"/>
      <c r="P94" s="177"/>
      <c r="Q94" s="177"/>
      <c r="R94" s="177"/>
      <c r="S94" s="177"/>
      <c r="T94" s="177"/>
      <c r="U94" s="177"/>
      <c r="V94" s="177"/>
      <c r="W94" s="177"/>
      <c r="X94" s="178">
        <f t="shared" si="177"/>
        <v>0</v>
      </c>
      <c r="Y94" s="177"/>
      <c r="Z94" s="177"/>
      <c r="AA94" s="177"/>
      <c r="AB94" s="177"/>
      <c r="AC94" s="177"/>
      <c r="AD94" s="177"/>
      <c r="AE94" s="177"/>
      <c r="AF94" s="177"/>
      <c r="AG94" s="177"/>
      <c r="AH94" s="178">
        <f t="shared" si="178"/>
        <v>0</v>
      </c>
      <c r="AI94" s="177"/>
      <c r="AJ94" s="177"/>
      <c r="AK94" s="177"/>
      <c r="AL94" s="177"/>
      <c r="AM94" s="177"/>
      <c r="AN94" s="177"/>
      <c r="AO94" s="177"/>
      <c r="AP94" s="177"/>
      <c r="AQ94" s="177"/>
      <c r="AR94" s="178">
        <f t="shared" si="179"/>
        <v>0</v>
      </c>
      <c r="AS94" s="177"/>
      <c r="AT94" s="177"/>
      <c r="AU94" s="177"/>
      <c r="AV94" s="177"/>
      <c r="AW94" s="177"/>
      <c r="AX94" s="177"/>
      <c r="AY94" s="177"/>
      <c r="AZ94" s="177"/>
      <c r="BA94" s="177"/>
      <c r="BB94" s="178">
        <f t="shared" si="180"/>
        <v>0</v>
      </c>
      <c r="BC94" s="177"/>
      <c r="BD94" s="177"/>
      <c r="BE94" s="177"/>
      <c r="BF94" s="177"/>
      <c r="BG94" s="177"/>
      <c r="BH94" s="177"/>
      <c r="BI94" s="177"/>
      <c r="BJ94" s="177"/>
      <c r="BK94" s="177"/>
      <c r="BL94" s="178">
        <f t="shared" si="181"/>
        <v>0</v>
      </c>
      <c r="BM94" s="177"/>
      <c r="BN94" s="177"/>
      <c r="BO94" s="177"/>
      <c r="BP94" s="177"/>
      <c r="BQ94" s="177"/>
      <c r="BR94" s="177"/>
      <c r="BS94" s="177"/>
      <c r="BT94" s="177"/>
      <c r="BU94" s="177"/>
      <c r="BV94" s="178">
        <f t="shared" si="182"/>
        <v>0</v>
      </c>
      <c r="BW94" s="177"/>
      <c r="BX94" s="177"/>
      <c r="BY94" s="177"/>
      <c r="BZ94" s="177"/>
      <c r="CA94" s="177"/>
      <c r="CB94" s="177"/>
      <c r="CC94" s="177"/>
      <c r="CD94" s="177"/>
      <c r="CE94" s="179"/>
      <c r="CF94" s="180">
        <f t="shared" si="183"/>
        <v>0</v>
      </c>
      <c r="CG94" s="170"/>
      <c r="CH94" s="181" t="s">
        <v>3753</v>
      </c>
      <c r="CI94" s="170"/>
      <c r="CJ94" s="181"/>
      <c r="CK94" s="172"/>
      <c r="CL94" s="183"/>
      <c r="CM94" s="174" t="s">
        <v>1123</v>
      </c>
      <c r="CN94" s="175" t="s">
        <v>31</v>
      </c>
      <c r="CO94" s="176">
        <v>3</v>
      </c>
      <c r="CP94" s="177" t="s">
        <v>3754</v>
      </c>
      <c r="CQ94" s="177" t="s">
        <v>3755</v>
      </c>
      <c r="CR94" s="177" t="s">
        <v>3756</v>
      </c>
      <c r="CS94" s="177" t="s">
        <v>3757</v>
      </c>
      <c r="CT94" s="177" t="s">
        <v>3758</v>
      </c>
      <c r="CU94" s="177" t="s">
        <v>3759</v>
      </c>
      <c r="CV94" s="177" t="s">
        <v>3760</v>
      </c>
      <c r="CW94" s="177" t="s">
        <v>3761</v>
      </c>
      <c r="CX94" s="177" t="s">
        <v>3762</v>
      </c>
      <c r="CY94" s="178" t="s">
        <v>3763</v>
      </c>
      <c r="CZ94" s="177" t="s">
        <v>3754</v>
      </c>
      <c r="DA94" s="177" t="s">
        <v>3755</v>
      </c>
      <c r="DB94" s="177" t="s">
        <v>3756</v>
      </c>
      <c r="DC94" s="177" t="s">
        <v>3757</v>
      </c>
      <c r="DD94" s="177" t="s">
        <v>3758</v>
      </c>
      <c r="DE94" s="177" t="s">
        <v>3759</v>
      </c>
      <c r="DF94" s="177" t="s">
        <v>3760</v>
      </c>
      <c r="DG94" s="177" t="s">
        <v>3761</v>
      </c>
      <c r="DH94" s="177" t="s">
        <v>3762</v>
      </c>
      <c r="DI94" s="178" t="s">
        <v>3763</v>
      </c>
      <c r="DJ94" s="177" t="s">
        <v>3754</v>
      </c>
      <c r="DK94" s="177" t="s">
        <v>3755</v>
      </c>
      <c r="DL94" s="177" t="s">
        <v>3756</v>
      </c>
      <c r="DM94" s="177" t="s">
        <v>3757</v>
      </c>
      <c r="DN94" s="177" t="s">
        <v>3758</v>
      </c>
      <c r="DO94" s="177" t="s">
        <v>3759</v>
      </c>
      <c r="DP94" s="177" t="s">
        <v>3760</v>
      </c>
      <c r="DQ94" s="177" t="s">
        <v>3761</v>
      </c>
      <c r="DR94" s="177" t="s">
        <v>3762</v>
      </c>
      <c r="DS94" s="178" t="s">
        <v>3763</v>
      </c>
      <c r="DT94" s="177" t="s">
        <v>3754</v>
      </c>
      <c r="DU94" s="177" t="s">
        <v>3755</v>
      </c>
      <c r="DV94" s="177" t="s">
        <v>3756</v>
      </c>
      <c r="DW94" s="177" t="s">
        <v>3757</v>
      </c>
      <c r="DX94" s="177" t="s">
        <v>3758</v>
      </c>
      <c r="DY94" s="177" t="s">
        <v>3759</v>
      </c>
      <c r="DZ94" s="177" t="s">
        <v>3760</v>
      </c>
      <c r="EA94" s="177" t="s">
        <v>3761</v>
      </c>
      <c r="EB94" s="177" t="s">
        <v>3762</v>
      </c>
      <c r="EC94" s="178" t="s">
        <v>3763</v>
      </c>
      <c r="ED94" s="177" t="s">
        <v>3754</v>
      </c>
      <c r="EE94" s="177" t="s">
        <v>3755</v>
      </c>
      <c r="EF94" s="177" t="s">
        <v>3756</v>
      </c>
      <c r="EG94" s="177" t="s">
        <v>3757</v>
      </c>
      <c r="EH94" s="177" t="s">
        <v>3758</v>
      </c>
      <c r="EI94" s="177" t="s">
        <v>3759</v>
      </c>
      <c r="EJ94" s="177" t="s">
        <v>3760</v>
      </c>
      <c r="EK94" s="177" t="s">
        <v>3761</v>
      </c>
      <c r="EL94" s="177" t="s">
        <v>3762</v>
      </c>
      <c r="EM94" s="178" t="s">
        <v>3763</v>
      </c>
      <c r="EN94" s="177" t="s">
        <v>3754</v>
      </c>
      <c r="EO94" s="177" t="s">
        <v>3755</v>
      </c>
      <c r="EP94" s="177" t="s">
        <v>3756</v>
      </c>
      <c r="EQ94" s="177" t="s">
        <v>3757</v>
      </c>
      <c r="ER94" s="177" t="s">
        <v>3758</v>
      </c>
      <c r="ES94" s="177" t="s">
        <v>3759</v>
      </c>
      <c r="ET94" s="177" t="s">
        <v>3760</v>
      </c>
      <c r="EU94" s="177" t="s">
        <v>3761</v>
      </c>
      <c r="EV94" s="177" t="s">
        <v>3762</v>
      </c>
      <c r="EW94" s="178" t="s">
        <v>3763</v>
      </c>
      <c r="EX94" s="177" t="s">
        <v>3754</v>
      </c>
      <c r="EY94" s="177" t="s">
        <v>3755</v>
      </c>
      <c r="EZ94" s="177" t="s">
        <v>3756</v>
      </c>
      <c r="FA94" s="177" t="s">
        <v>3757</v>
      </c>
      <c r="FB94" s="177" t="s">
        <v>3758</v>
      </c>
      <c r="FC94" s="177" t="s">
        <v>3759</v>
      </c>
      <c r="FD94" s="177" t="s">
        <v>3760</v>
      </c>
      <c r="FE94" s="177" t="s">
        <v>3761</v>
      </c>
      <c r="FF94" s="177" t="s">
        <v>3762</v>
      </c>
      <c r="FG94" s="178" t="s">
        <v>3763</v>
      </c>
      <c r="FH94" s="177" t="s">
        <v>3754</v>
      </c>
      <c r="FI94" s="177" t="s">
        <v>3755</v>
      </c>
      <c r="FJ94" s="177" t="s">
        <v>3756</v>
      </c>
      <c r="FK94" s="177" t="s">
        <v>3757</v>
      </c>
      <c r="FL94" s="177" t="s">
        <v>3758</v>
      </c>
      <c r="FM94" s="177" t="s">
        <v>3759</v>
      </c>
      <c r="FN94" s="177" t="s">
        <v>3760</v>
      </c>
      <c r="FO94" s="177" t="s">
        <v>3761</v>
      </c>
      <c r="FP94" s="177" t="s">
        <v>3762</v>
      </c>
      <c r="FQ94" s="180" t="s">
        <v>3763</v>
      </c>
      <c r="FR94" s="170"/>
      <c r="FS94" s="181" t="s">
        <v>3753</v>
      </c>
      <c r="FT94" s="173"/>
    </row>
    <row r="95" spans="1:176" ht="20.25" hidden="1" customHeight="1" x14ac:dyDescent="0.2">
      <c r="A95" s="183"/>
      <c r="B95" s="174" t="s">
        <v>1136</v>
      </c>
      <c r="C95" s="175" t="s">
        <v>31</v>
      </c>
      <c r="D95" s="176">
        <v>3</v>
      </c>
      <c r="E95" s="177"/>
      <c r="F95" s="177"/>
      <c r="G95" s="177"/>
      <c r="H95" s="177"/>
      <c r="I95" s="177"/>
      <c r="J95" s="177"/>
      <c r="K95" s="177"/>
      <c r="L95" s="177"/>
      <c r="M95" s="177"/>
      <c r="N95" s="178">
        <f t="shared" si="176"/>
        <v>0</v>
      </c>
      <c r="O95" s="177"/>
      <c r="P95" s="177"/>
      <c r="Q95" s="177"/>
      <c r="R95" s="177"/>
      <c r="S95" s="177"/>
      <c r="T95" s="177"/>
      <c r="U95" s="177"/>
      <c r="V95" s="177"/>
      <c r="W95" s="177"/>
      <c r="X95" s="178">
        <f t="shared" si="177"/>
        <v>0</v>
      </c>
      <c r="Y95" s="177"/>
      <c r="Z95" s="177"/>
      <c r="AA95" s="177"/>
      <c r="AB95" s="177"/>
      <c r="AC95" s="177"/>
      <c r="AD95" s="177"/>
      <c r="AE95" s="177"/>
      <c r="AF95" s="177"/>
      <c r="AG95" s="177"/>
      <c r="AH95" s="178">
        <f t="shared" si="178"/>
        <v>0</v>
      </c>
      <c r="AI95" s="177"/>
      <c r="AJ95" s="177"/>
      <c r="AK95" s="177"/>
      <c r="AL95" s="177"/>
      <c r="AM95" s="177"/>
      <c r="AN95" s="177"/>
      <c r="AO95" s="177"/>
      <c r="AP95" s="177"/>
      <c r="AQ95" s="177"/>
      <c r="AR95" s="178">
        <f t="shared" si="179"/>
        <v>0</v>
      </c>
      <c r="AS95" s="177"/>
      <c r="AT95" s="177"/>
      <c r="AU95" s="177"/>
      <c r="AV95" s="177"/>
      <c r="AW95" s="177"/>
      <c r="AX95" s="177"/>
      <c r="AY95" s="177"/>
      <c r="AZ95" s="177"/>
      <c r="BA95" s="177"/>
      <c r="BB95" s="178">
        <f t="shared" si="180"/>
        <v>0</v>
      </c>
      <c r="BC95" s="177"/>
      <c r="BD95" s="177"/>
      <c r="BE95" s="177"/>
      <c r="BF95" s="177"/>
      <c r="BG95" s="177"/>
      <c r="BH95" s="177"/>
      <c r="BI95" s="177"/>
      <c r="BJ95" s="177"/>
      <c r="BK95" s="177"/>
      <c r="BL95" s="178">
        <f t="shared" si="181"/>
        <v>0</v>
      </c>
      <c r="BM95" s="177"/>
      <c r="BN95" s="177"/>
      <c r="BO95" s="177"/>
      <c r="BP95" s="177"/>
      <c r="BQ95" s="177"/>
      <c r="BR95" s="177"/>
      <c r="BS95" s="177"/>
      <c r="BT95" s="177"/>
      <c r="BU95" s="177"/>
      <c r="BV95" s="178">
        <f t="shared" si="182"/>
        <v>0</v>
      </c>
      <c r="BW95" s="177"/>
      <c r="BX95" s="177"/>
      <c r="BY95" s="177"/>
      <c r="BZ95" s="177"/>
      <c r="CA95" s="177"/>
      <c r="CB95" s="177"/>
      <c r="CC95" s="177"/>
      <c r="CD95" s="177"/>
      <c r="CE95" s="179"/>
      <c r="CF95" s="180">
        <f t="shared" si="183"/>
        <v>0</v>
      </c>
      <c r="CG95" s="170"/>
      <c r="CH95" s="181" t="s">
        <v>3764</v>
      </c>
      <c r="CI95" s="170"/>
      <c r="CJ95" s="181"/>
      <c r="CK95" s="172"/>
      <c r="CL95" s="183"/>
      <c r="CM95" s="174" t="s">
        <v>1136</v>
      </c>
      <c r="CN95" s="175" t="s">
        <v>31</v>
      </c>
      <c r="CO95" s="176">
        <v>3</v>
      </c>
      <c r="CP95" s="177" t="s">
        <v>3765</v>
      </c>
      <c r="CQ95" s="177" t="s">
        <v>3766</v>
      </c>
      <c r="CR95" s="177" t="s">
        <v>3767</v>
      </c>
      <c r="CS95" s="177" t="s">
        <v>3768</v>
      </c>
      <c r="CT95" s="177" t="s">
        <v>3769</v>
      </c>
      <c r="CU95" s="177" t="s">
        <v>3770</v>
      </c>
      <c r="CV95" s="177" t="s">
        <v>3771</v>
      </c>
      <c r="CW95" s="177" t="s">
        <v>3772</v>
      </c>
      <c r="CX95" s="177" t="s">
        <v>3773</v>
      </c>
      <c r="CY95" s="178" t="s">
        <v>3774</v>
      </c>
      <c r="CZ95" s="177" t="s">
        <v>3765</v>
      </c>
      <c r="DA95" s="177" t="s">
        <v>3766</v>
      </c>
      <c r="DB95" s="177" t="s">
        <v>3767</v>
      </c>
      <c r="DC95" s="177" t="s">
        <v>3768</v>
      </c>
      <c r="DD95" s="177" t="s">
        <v>3769</v>
      </c>
      <c r="DE95" s="177" t="s">
        <v>3770</v>
      </c>
      <c r="DF95" s="177" t="s">
        <v>3771</v>
      </c>
      <c r="DG95" s="177" t="s">
        <v>3772</v>
      </c>
      <c r="DH95" s="177" t="s">
        <v>3773</v>
      </c>
      <c r="DI95" s="178" t="s">
        <v>3774</v>
      </c>
      <c r="DJ95" s="177" t="s">
        <v>3765</v>
      </c>
      <c r="DK95" s="177" t="s">
        <v>3766</v>
      </c>
      <c r="DL95" s="177" t="s">
        <v>3767</v>
      </c>
      <c r="DM95" s="177" t="s">
        <v>3768</v>
      </c>
      <c r="DN95" s="177" t="s">
        <v>3769</v>
      </c>
      <c r="DO95" s="177" t="s">
        <v>3770</v>
      </c>
      <c r="DP95" s="177" t="s">
        <v>3771</v>
      </c>
      <c r="DQ95" s="177" t="s">
        <v>3772</v>
      </c>
      <c r="DR95" s="177" t="s">
        <v>3773</v>
      </c>
      <c r="DS95" s="178" t="s">
        <v>3774</v>
      </c>
      <c r="DT95" s="177" t="s">
        <v>3765</v>
      </c>
      <c r="DU95" s="177" t="s">
        <v>3766</v>
      </c>
      <c r="DV95" s="177" t="s">
        <v>3767</v>
      </c>
      <c r="DW95" s="177" t="s">
        <v>3768</v>
      </c>
      <c r="DX95" s="177" t="s">
        <v>3769</v>
      </c>
      <c r="DY95" s="177" t="s">
        <v>3770</v>
      </c>
      <c r="DZ95" s="177" t="s">
        <v>3771</v>
      </c>
      <c r="EA95" s="177" t="s">
        <v>3772</v>
      </c>
      <c r="EB95" s="177" t="s">
        <v>3773</v>
      </c>
      <c r="EC95" s="178" t="s">
        <v>3774</v>
      </c>
      <c r="ED95" s="177" t="s">
        <v>3765</v>
      </c>
      <c r="EE95" s="177" t="s">
        <v>3766</v>
      </c>
      <c r="EF95" s="177" t="s">
        <v>3767</v>
      </c>
      <c r="EG95" s="177" t="s">
        <v>3768</v>
      </c>
      <c r="EH95" s="177" t="s">
        <v>3769</v>
      </c>
      <c r="EI95" s="177" t="s">
        <v>3770</v>
      </c>
      <c r="EJ95" s="177" t="s">
        <v>3771</v>
      </c>
      <c r="EK95" s="177" t="s">
        <v>3772</v>
      </c>
      <c r="EL95" s="177" t="s">
        <v>3773</v>
      </c>
      <c r="EM95" s="178" t="s">
        <v>3774</v>
      </c>
      <c r="EN95" s="177" t="s">
        <v>3765</v>
      </c>
      <c r="EO95" s="177" t="s">
        <v>3766</v>
      </c>
      <c r="EP95" s="177" t="s">
        <v>3767</v>
      </c>
      <c r="EQ95" s="177" t="s">
        <v>3768</v>
      </c>
      <c r="ER95" s="177" t="s">
        <v>3769</v>
      </c>
      <c r="ES95" s="177" t="s">
        <v>3770</v>
      </c>
      <c r="ET95" s="177" t="s">
        <v>3771</v>
      </c>
      <c r="EU95" s="177" t="s">
        <v>3772</v>
      </c>
      <c r="EV95" s="177" t="s">
        <v>3773</v>
      </c>
      <c r="EW95" s="178" t="s">
        <v>3774</v>
      </c>
      <c r="EX95" s="177" t="s">
        <v>3765</v>
      </c>
      <c r="EY95" s="177" t="s">
        <v>3766</v>
      </c>
      <c r="EZ95" s="177" t="s">
        <v>3767</v>
      </c>
      <c r="FA95" s="177" t="s">
        <v>3768</v>
      </c>
      <c r="FB95" s="177" t="s">
        <v>3769</v>
      </c>
      <c r="FC95" s="177" t="s">
        <v>3770</v>
      </c>
      <c r="FD95" s="177" t="s">
        <v>3771</v>
      </c>
      <c r="FE95" s="177" t="s">
        <v>3772</v>
      </c>
      <c r="FF95" s="177" t="s">
        <v>3773</v>
      </c>
      <c r="FG95" s="178" t="s">
        <v>3774</v>
      </c>
      <c r="FH95" s="177" t="s">
        <v>3765</v>
      </c>
      <c r="FI95" s="177" t="s">
        <v>3766</v>
      </c>
      <c r="FJ95" s="177" t="s">
        <v>3767</v>
      </c>
      <c r="FK95" s="177" t="s">
        <v>3768</v>
      </c>
      <c r="FL95" s="177" t="s">
        <v>3769</v>
      </c>
      <c r="FM95" s="177" t="s">
        <v>3770</v>
      </c>
      <c r="FN95" s="177" t="s">
        <v>3771</v>
      </c>
      <c r="FO95" s="177" t="s">
        <v>3772</v>
      </c>
      <c r="FP95" s="177" t="s">
        <v>3773</v>
      </c>
      <c r="FQ95" s="180" t="s">
        <v>3774</v>
      </c>
      <c r="FR95" s="170"/>
      <c r="FS95" s="181" t="s">
        <v>3764</v>
      </c>
      <c r="FT95" s="173"/>
    </row>
    <row r="96" spans="1:176" ht="20.25" hidden="1" customHeight="1" x14ac:dyDescent="0.2">
      <c r="A96" s="183"/>
      <c r="B96" s="174" t="s">
        <v>1149</v>
      </c>
      <c r="C96" s="175" t="s">
        <v>31</v>
      </c>
      <c r="D96" s="176">
        <v>3</v>
      </c>
      <c r="E96" s="178">
        <f t="shared" ref="E96:M96" si="240">IFERROR(SUM(E94:E95), 0)</f>
        <v>0</v>
      </c>
      <c r="F96" s="178">
        <f t="shared" si="240"/>
        <v>0</v>
      </c>
      <c r="G96" s="178">
        <f t="shared" si="240"/>
        <v>0</v>
      </c>
      <c r="H96" s="178">
        <f t="shared" si="240"/>
        <v>0</v>
      </c>
      <c r="I96" s="178">
        <f t="shared" si="240"/>
        <v>0</v>
      </c>
      <c r="J96" s="178">
        <f t="shared" si="240"/>
        <v>0</v>
      </c>
      <c r="K96" s="178">
        <f t="shared" si="240"/>
        <v>0</v>
      </c>
      <c r="L96" s="178">
        <f t="shared" si="240"/>
        <v>0</v>
      </c>
      <c r="M96" s="178">
        <f t="shared" si="240"/>
        <v>0</v>
      </c>
      <c r="N96" s="178">
        <f t="shared" si="176"/>
        <v>0</v>
      </c>
      <c r="O96" s="178">
        <f t="shared" ref="O96:W96" si="241">IFERROR(SUM(O94:O95), 0)</f>
        <v>0</v>
      </c>
      <c r="P96" s="178">
        <f t="shared" si="241"/>
        <v>0</v>
      </c>
      <c r="Q96" s="178">
        <f t="shared" si="241"/>
        <v>0</v>
      </c>
      <c r="R96" s="178">
        <f t="shared" si="241"/>
        <v>0</v>
      </c>
      <c r="S96" s="178">
        <f t="shared" si="241"/>
        <v>0</v>
      </c>
      <c r="T96" s="178">
        <f t="shared" si="241"/>
        <v>0</v>
      </c>
      <c r="U96" s="178">
        <f t="shared" si="241"/>
        <v>0</v>
      </c>
      <c r="V96" s="178">
        <f t="shared" si="241"/>
        <v>0</v>
      </c>
      <c r="W96" s="178">
        <f t="shared" si="241"/>
        <v>0</v>
      </c>
      <c r="X96" s="178">
        <f t="shared" si="177"/>
        <v>0</v>
      </c>
      <c r="Y96" s="178">
        <f t="shared" ref="Y96:AG96" si="242">IFERROR(SUM(Y94:Y95), 0)</f>
        <v>0</v>
      </c>
      <c r="Z96" s="178">
        <f t="shared" si="242"/>
        <v>0</v>
      </c>
      <c r="AA96" s="178">
        <f t="shared" si="242"/>
        <v>0</v>
      </c>
      <c r="AB96" s="178">
        <f t="shared" si="242"/>
        <v>0</v>
      </c>
      <c r="AC96" s="178">
        <f t="shared" si="242"/>
        <v>0</v>
      </c>
      <c r="AD96" s="178">
        <f t="shared" si="242"/>
        <v>0</v>
      </c>
      <c r="AE96" s="178">
        <f t="shared" si="242"/>
        <v>0</v>
      </c>
      <c r="AF96" s="178">
        <f t="shared" si="242"/>
        <v>0</v>
      </c>
      <c r="AG96" s="178">
        <f t="shared" si="242"/>
        <v>0</v>
      </c>
      <c r="AH96" s="178">
        <f t="shared" si="178"/>
        <v>0</v>
      </c>
      <c r="AI96" s="178">
        <f t="shared" ref="AI96:AQ96" si="243">IFERROR(SUM(AI94:AI95), 0)</f>
        <v>0</v>
      </c>
      <c r="AJ96" s="178">
        <f t="shared" si="243"/>
        <v>0</v>
      </c>
      <c r="AK96" s="178">
        <f t="shared" si="243"/>
        <v>0</v>
      </c>
      <c r="AL96" s="178">
        <f t="shared" si="243"/>
        <v>0</v>
      </c>
      <c r="AM96" s="178">
        <f t="shared" si="243"/>
        <v>0</v>
      </c>
      <c r="AN96" s="178">
        <f t="shared" si="243"/>
        <v>0</v>
      </c>
      <c r="AO96" s="178">
        <f t="shared" si="243"/>
        <v>0</v>
      </c>
      <c r="AP96" s="178">
        <f t="shared" si="243"/>
        <v>0</v>
      </c>
      <c r="AQ96" s="178">
        <f t="shared" si="243"/>
        <v>0</v>
      </c>
      <c r="AR96" s="178">
        <f t="shared" si="179"/>
        <v>0</v>
      </c>
      <c r="AS96" s="178">
        <f t="shared" ref="AS96:BA96" si="244">IFERROR(SUM(AS94:AS95), 0)</f>
        <v>0</v>
      </c>
      <c r="AT96" s="178">
        <f t="shared" si="244"/>
        <v>0</v>
      </c>
      <c r="AU96" s="178">
        <f t="shared" si="244"/>
        <v>0</v>
      </c>
      <c r="AV96" s="178">
        <f t="shared" si="244"/>
        <v>0</v>
      </c>
      <c r="AW96" s="178">
        <f t="shared" si="244"/>
        <v>0</v>
      </c>
      <c r="AX96" s="178">
        <f t="shared" si="244"/>
        <v>0</v>
      </c>
      <c r="AY96" s="178">
        <f t="shared" si="244"/>
        <v>0</v>
      </c>
      <c r="AZ96" s="178">
        <f t="shared" si="244"/>
        <v>0</v>
      </c>
      <c r="BA96" s="178">
        <f t="shared" si="244"/>
        <v>0</v>
      </c>
      <c r="BB96" s="178">
        <f t="shared" si="180"/>
        <v>0</v>
      </c>
      <c r="BC96" s="178">
        <f t="shared" ref="BC96:BK96" si="245">IFERROR(SUM(BC94:BC95), 0)</f>
        <v>0</v>
      </c>
      <c r="BD96" s="178">
        <f t="shared" si="245"/>
        <v>0</v>
      </c>
      <c r="BE96" s="178">
        <f t="shared" si="245"/>
        <v>0</v>
      </c>
      <c r="BF96" s="178">
        <f t="shared" si="245"/>
        <v>0</v>
      </c>
      <c r="BG96" s="178">
        <f t="shared" si="245"/>
        <v>0</v>
      </c>
      <c r="BH96" s="178">
        <f t="shared" si="245"/>
        <v>0</v>
      </c>
      <c r="BI96" s="178">
        <f t="shared" si="245"/>
        <v>0</v>
      </c>
      <c r="BJ96" s="178">
        <f t="shared" si="245"/>
        <v>0</v>
      </c>
      <c r="BK96" s="178">
        <f t="shared" si="245"/>
        <v>0</v>
      </c>
      <c r="BL96" s="178">
        <f t="shared" si="181"/>
        <v>0</v>
      </c>
      <c r="BM96" s="178">
        <f t="shared" ref="BM96:BU96" si="246">IFERROR(SUM(BM94:BM95), 0)</f>
        <v>0</v>
      </c>
      <c r="BN96" s="178">
        <f t="shared" si="246"/>
        <v>0</v>
      </c>
      <c r="BO96" s="178">
        <f t="shared" si="246"/>
        <v>0</v>
      </c>
      <c r="BP96" s="178">
        <f t="shared" si="246"/>
        <v>0</v>
      </c>
      <c r="BQ96" s="178">
        <f t="shared" si="246"/>
        <v>0</v>
      </c>
      <c r="BR96" s="178">
        <f t="shared" si="246"/>
        <v>0</v>
      </c>
      <c r="BS96" s="178">
        <f t="shared" si="246"/>
        <v>0</v>
      </c>
      <c r="BT96" s="178">
        <f t="shared" si="246"/>
        <v>0</v>
      </c>
      <c r="BU96" s="178">
        <f t="shared" si="246"/>
        <v>0</v>
      </c>
      <c r="BV96" s="178">
        <f t="shared" si="182"/>
        <v>0</v>
      </c>
      <c r="BW96" s="178">
        <f t="shared" ref="BW96:CE96" si="247">IFERROR(SUM(BW94:BW95), 0)</f>
        <v>0</v>
      </c>
      <c r="BX96" s="178">
        <f t="shared" si="247"/>
        <v>0</v>
      </c>
      <c r="BY96" s="178">
        <f t="shared" si="247"/>
        <v>0</v>
      </c>
      <c r="BZ96" s="178">
        <f t="shared" si="247"/>
        <v>0</v>
      </c>
      <c r="CA96" s="178">
        <f t="shared" si="247"/>
        <v>0</v>
      </c>
      <c r="CB96" s="178">
        <f t="shared" si="247"/>
        <v>0</v>
      </c>
      <c r="CC96" s="178">
        <f t="shared" si="247"/>
        <v>0</v>
      </c>
      <c r="CD96" s="178">
        <f t="shared" si="247"/>
        <v>0</v>
      </c>
      <c r="CE96" s="182">
        <f t="shared" si="247"/>
        <v>0</v>
      </c>
      <c r="CF96" s="180">
        <f t="shared" si="183"/>
        <v>0</v>
      </c>
      <c r="CG96" s="170"/>
      <c r="CH96" s="181" t="s">
        <v>3775</v>
      </c>
      <c r="CI96" s="170"/>
      <c r="CJ96" s="181"/>
      <c r="CK96" s="172"/>
      <c r="CL96" s="183"/>
      <c r="CM96" s="174" t="s">
        <v>1149</v>
      </c>
      <c r="CN96" s="175" t="s">
        <v>31</v>
      </c>
      <c r="CO96" s="176">
        <v>3</v>
      </c>
      <c r="CP96" s="178" t="s">
        <v>3776</v>
      </c>
      <c r="CQ96" s="178" t="s">
        <v>3777</v>
      </c>
      <c r="CR96" s="178" t="s">
        <v>3778</v>
      </c>
      <c r="CS96" s="178" t="s">
        <v>3779</v>
      </c>
      <c r="CT96" s="178" t="s">
        <v>3780</v>
      </c>
      <c r="CU96" s="178" t="s">
        <v>3781</v>
      </c>
      <c r="CV96" s="178" t="s">
        <v>3782</v>
      </c>
      <c r="CW96" s="178" t="s">
        <v>3783</v>
      </c>
      <c r="CX96" s="178" t="s">
        <v>3784</v>
      </c>
      <c r="CY96" s="178" t="s">
        <v>3785</v>
      </c>
      <c r="CZ96" s="178" t="s">
        <v>3776</v>
      </c>
      <c r="DA96" s="178" t="s">
        <v>3777</v>
      </c>
      <c r="DB96" s="178" t="s">
        <v>3778</v>
      </c>
      <c r="DC96" s="178" t="s">
        <v>3779</v>
      </c>
      <c r="DD96" s="178" t="s">
        <v>3780</v>
      </c>
      <c r="DE96" s="178" t="s">
        <v>3781</v>
      </c>
      <c r="DF96" s="178" t="s">
        <v>3782</v>
      </c>
      <c r="DG96" s="178" t="s">
        <v>3783</v>
      </c>
      <c r="DH96" s="178" t="s">
        <v>3784</v>
      </c>
      <c r="DI96" s="178" t="s">
        <v>3785</v>
      </c>
      <c r="DJ96" s="178" t="s">
        <v>3776</v>
      </c>
      <c r="DK96" s="178" t="s">
        <v>3777</v>
      </c>
      <c r="DL96" s="178" t="s">
        <v>3778</v>
      </c>
      <c r="DM96" s="178" t="s">
        <v>3779</v>
      </c>
      <c r="DN96" s="178" t="s">
        <v>3780</v>
      </c>
      <c r="DO96" s="178" t="s">
        <v>3781</v>
      </c>
      <c r="DP96" s="178" t="s">
        <v>3782</v>
      </c>
      <c r="DQ96" s="178" t="s">
        <v>3783</v>
      </c>
      <c r="DR96" s="178" t="s">
        <v>3784</v>
      </c>
      <c r="DS96" s="178" t="s">
        <v>3785</v>
      </c>
      <c r="DT96" s="178" t="s">
        <v>3776</v>
      </c>
      <c r="DU96" s="178" t="s">
        <v>3777</v>
      </c>
      <c r="DV96" s="178" t="s">
        <v>3778</v>
      </c>
      <c r="DW96" s="178" t="s">
        <v>3779</v>
      </c>
      <c r="DX96" s="178" t="s">
        <v>3780</v>
      </c>
      <c r="DY96" s="178" t="s">
        <v>3781</v>
      </c>
      <c r="DZ96" s="178" t="s">
        <v>3782</v>
      </c>
      <c r="EA96" s="178" t="s">
        <v>3783</v>
      </c>
      <c r="EB96" s="178" t="s">
        <v>3784</v>
      </c>
      <c r="EC96" s="178" t="s">
        <v>3785</v>
      </c>
      <c r="ED96" s="178" t="s">
        <v>3776</v>
      </c>
      <c r="EE96" s="178" t="s">
        <v>3777</v>
      </c>
      <c r="EF96" s="178" t="s">
        <v>3778</v>
      </c>
      <c r="EG96" s="178" t="s">
        <v>3779</v>
      </c>
      <c r="EH96" s="178" t="s">
        <v>3780</v>
      </c>
      <c r="EI96" s="178" t="s">
        <v>3781</v>
      </c>
      <c r="EJ96" s="178" t="s">
        <v>3782</v>
      </c>
      <c r="EK96" s="178" t="s">
        <v>3783</v>
      </c>
      <c r="EL96" s="178" t="s">
        <v>3784</v>
      </c>
      <c r="EM96" s="178" t="s">
        <v>3785</v>
      </c>
      <c r="EN96" s="178" t="s">
        <v>3776</v>
      </c>
      <c r="EO96" s="178" t="s">
        <v>3777</v>
      </c>
      <c r="EP96" s="178" t="s">
        <v>3778</v>
      </c>
      <c r="EQ96" s="178" t="s">
        <v>3779</v>
      </c>
      <c r="ER96" s="178" t="s">
        <v>3780</v>
      </c>
      <c r="ES96" s="178" t="s">
        <v>3781</v>
      </c>
      <c r="ET96" s="178" t="s">
        <v>3782</v>
      </c>
      <c r="EU96" s="178" t="s">
        <v>3783</v>
      </c>
      <c r="EV96" s="178" t="s">
        <v>3784</v>
      </c>
      <c r="EW96" s="178" t="s">
        <v>3785</v>
      </c>
      <c r="EX96" s="178" t="s">
        <v>3776</v>
      </c>
      <c r="EY96" s="178" t="s">
        <v>3777</v>
      </c>
      <c r="EZ96" s="178" t="s">
        <v>3778</v>
      </c>
      <c r="FA96" s="178" t="s">
        <v>3779</v>
      </c>
      <c r="FB96" s="178" t="s">
        <v>3780</v>
      </c>
      <c r="FC96" s="178" t="s">
        <v>3781</v>
      </c>
      <c r="FD96" s="178" t="s">
        <v>3782</v>
      </c>
      <c r="FE96" s="178" t="s">
        <v>3783</v>
      </c>
      <c r="FF96" s="178" t="s">
        <v>3784</v>
      </c>
      <c r="FG96" s="178" t="s">
        <v>3785</v>
      </c>
      <c r="FH96" s="178" t="s">
        <v>3776</v>
      </c>
      <c r="FI96" s="178" t="s">
        <v>3777</v>
      </c>
      <c r="FJ96" s="178" t="s">
        <v>3778</v>
      </c>
      <c r="FK96" s="178" t="s">
        <v>3779</v>
      </c>
      <c r="FL96" s="178" t="s">
        <v>3780</v>
      </c>
      <c r="FM96" s="178" t="s">
        <v>3781</v>
      </c>
      <c r="FN96" s="178" t="s">
        <v>3782</v>
      </c>
      <c r="FO96" s="178" t="s">
        <v>3783</v>
      </c>
      <c r="FP96" s="178" t="s">
        <v>3784</v>
      </c>
      <c r="FQ96" s="180" t="s">
        <v>3785</v>
      </c>
      <c r="FR96" s="170"/>
      <c r="FS96" s="181" t="s">
        <v>3775</v>
      </c>
      <c r="FT96" s="173"/>
    </row>
    <row r="97" spans="1:176" ht="20.25" hidden="1" customHeight="1" x14ac:dyDescent="0.2">
      <c r="A97" s="183"/>
      <c r="B97" s="174" t="s">
        <v>1162</v>
      </c>
      <c r="C97" s="175" t="s">
        <v>31</v>
      </c>
      <c r="D97" s="176">
        <v>3</v>
      </c>
      <c r="E97" s="177"/>
      <c r="F97" s="177"/>
      <c r="G97" s="177"/>
      <c r="H97" s="177"/>
      <c r="I97" s="177"/>
      <c r="J97" s="177"/>
      <c r="K97" s="177"/>
      <c r="L97" s="177"/>
      <c r="M97" s="177"/>
      <c r="N97" s="178">
        <f t="shared" si="176"/>
        <v>0</v>
      </c>
      <c r="O97" s="177"/>
      <c r="P97" s="177"/>
      <c r="Q97" s="177"/>
      <c r="R97" s="177"/>
      <c r="S97" s="177"/>
      <c r="T97" s="177"/>
      <c r="U97" s="177"/>
      <c r="V97" s="177"/>
      <c r="W97" s="177"/>
      <c r="X97" s="178">
        <f t="shared" si="177"/>
        <v>0</v>
      </c>
      <c r="Y97" s="177"/>
      <c r="Z97" s="177"/>
      <c r="AA97" s="177"/>
      <c r="AB97" s="177"/>
      <c r="AC97" s="177"/>
      <c r="AD97" s="177"/>
      <c r="AE97" s="177"/>
      <c r="AF97" s="177"/>
      <c r="AG97" s="177"/>
      <c r="AH97" s="178">
        <f t="shared" si="178"/>
        <v>0</v>
      </c>
      <c r="AI97" s="177"/>
      <c r="AJ97" s="177"/>
      <c r="AK97" s="177"/>
      <c r="AL97" s="177"/>
      <c r="AM97" s="177"/>
      <c r="AN97" s="177"/>
      <c r="AO97" s="177"/>
      <c r="AP97" s="177"/>
      <c r="AQ97" s="177"/>
      <c r="AR97" s="178">
        <f t="shared" si="179"/>
        <v>0</v>
      </c>
      <c r="AS97" s="177"/>
      <c r="AT97" s="177"/>
      <c r="AU97" s="177"/>
      <c r="AV97" s="177"/>
      <c r="AW97" s="177"/>
      <c r="AX97" s="177"/>
      <c r="AY97" s="177"/>
      <c r="AZ97" s="177"/>
      <c r="BA97" s="177"/>
      <c r="BB97" s="178">
        <f t="shared" si="180"/>
        <v>0</v>
      </c>
      <c r="BC97" s="177"/>
      <c r="BD97" s="177"/>
      <c r="BE97" s="177"/>
      <c r="BF97" s="177"/>
      <c r="BG97" s="177"/>
      <c r="BH97" s="177"/>
      <c r="BI97" s="177"/>
      <c r="BJ97" s="177"/>
      <c r="BK97" s="177"/>
      <c r="BL97" s="178">
        <f t="shared" si="181"/>
        <v>0</v>
      </c>
      <c r="BM97" s="177"/>
      <c r="BN97" s="177"/>
      <c r="BO97" s="177"/>
      <c r="BP97" s="177"/>
      <c r="BQ97" s="177"/>
      <c r="BR97" s="177"/>
      <c r="BS97" s="177"/>
      <c r="BT97" s="177"/>
      <c r="BU97" s="177"/>
      <c r="BV97" s="178">
        <f t="shared" si="182"/>
        <v>0</v>
      </c>
      <c r="BW97" s="177"/>
      <c r="BX97" s="177"/>
      <c r="BY97" s="177"/>
      <c r="BZ97" s="177"/>
      <c r="CA97" s="177"/>
      <c r="CB97" s="177"/>
      <c r="CC97" s="177"/>
      <c r="CD97" s="177"/>
      <c r="CE97" s="179"/>
      <c r="CF97" s="180">
        <f t="shared" si="183"/>
        <v>0</v>
      </c>
      <c r="CG97" s="170"/>
      <c r="CH97" s="181" t="s">
        <v>3786</v>
      </c>
      <c r="CI97" s="170"/>
      <c r="CJ97" s="181"/>
      <c r="CK97" s="172"/>
      <c r="CL97" s="183"/>
      <c r="CM97" s="174" t="s">
        <v>1162</v>
      </c>
      <c r="CN97" s="175" t="s">
        <v>31</v>
      </c>
      <c r="CO97" s="176">
        <v>3</v>
      </c>
      <c r="CP97" s="177" t="s">
        <v>3787</v>
      </c>
      <c r="CQ97" s="177" t="s">
        <v>3788</v>
      </c>
      <c r="CR97" s="177" t="s">
        <v>3789</v>
      </c>
      <c r="CS97" s="177" t="s">
        <v>3790</v>
      </c>
      <c r="CT97" s="177" t="s">
        <v>3791</v>
      </c>
      <c r="CU97" s="177" t="s">
        <v>3792</v>
      </c>
      <c r="CV97" s="177" t="s">
        <v>3793</v>
      </c>
      <c r="CW97" s="177" t="s">
        <v>3794</v>
      </c>
      <c r="CX97" s="177" t="s">
        <v>3795</v>
      </c>
      <c r="CY97" s="178" t="s">
        <v>3796</v>
      </c>
      <c r="CZ97" s="177" t="s">
        <v>3787</v>
      </c>
      <c r="DA97" s="177" t="s">
        <v>3788</v>
      </c>
      <c r="DB97" s="177" t="s">
        <v>3789</v>
      </c>
      <c r="DC97" s="177" t="s">
        <v>3790</v>
      </c>
      <c r="DD97" s="177" t="s">
        <v>3791</v>
      </c>
      <c r="DE97" s="177" t="s">
        <v>3792</v>
      </c>
      <c r="DF97" s="177" t="s">
        <v>3793</v>
      </c>
      <c r="DG97" s="177" t="s">
        <v>3794</v>
      </c>
      <c r="DH97" s="177" t="s">
        <v>3795</v>
      </c>
      <c r="DI97" s="178" t="s">
        <v>3796</v>
      </c>
      <c r="DJ97" s="177" t="s">
        <v>3787</v>
      </c>
      <c r="DK97" s="177" t="s">
        <v>3788</v>
      </c>
      <c r="DL97" s="177" t="s">
        <v>3789</v>
      </c>
      <c r="DM97" s="177" t="s">
        <v>3790</v>
      </c>
      <c r="DN97" s="177" t="s">
        <v>3791</v>
      </c>
      <c r="DO97" s="177" t="s">
        <v>3792</v>
      </c>
      <c r="DP97" s="177" t="s">
        <v>3793</v>
      </c>
      <c r="DQ97" s="177" t="s">
        <v>3794</v>
      </c>
      <c r="DR97" s="177" t="s">
        <v>3795</v>
      </c>
      <c r="DS97" s="178" t="s">
        <v>3796</v>
      </c>
      <c r="DT97" s="177" t="s">
        <v>3787</v>
      </c>
      <c r="DU97" s="177" t="s">
        <v>3788</v>
      </c>
      <c r="DV97" s="177" t="s">
        <v>3789</v>
      </c>
      <c r="DW97" s="177" t="s">
        <v>3790</v>
      </c>
      <c r="DX97" s="177" t="s">
        <v>3791</v>
      </c>
      <c r="DY97" s="177" t="s">
        <v>3792</v>
      </c>
      <c r="DZ97" s="177" t="s">
        <v>3793</v>
      </c>
      <c r="EA97" s="177" t="s">
        <v>3794</v>
      </c>
      <c r="EB97" s="177" t="s">
        <v>3795</v>
      </c>
      <c r="EC97" s="178" t="s">
        <v>3796</v>
      </c>
      <c r="ED97" s="177" t="s">
        <v>3787</v>
      </c>
      <c r="EE97" s="177" t="s">
        <v>3788</v>
      </c>
      <c r="EF97" s="177" t="s">
        <v>3789</v>
      </c>
      <c r="EG97" s="177" t="s">
        <v>3790</v>
      </c>
      <c r="EH97" s="177" t="s">
        <v>3791</v>
      </c>
      <c r="EI97" s="177" t="s">
        <v>3792</v>
      </c>
      <c r="EJ97" s="177" t="s">
        <v>3793</v>
      </c>
      <c r="EK97" s="177" t="s">
        <v>3794</v>
      </c>
      <c r="EL97" s="177" t="s">
        <v>3795</v>
      </c>
      <c r="EM97" s="178" t="s">
        <v>3796</v>
      </c>
      <c r="EN97" s="177" t="s">
        <v>3787</v>
      </c>
      <c r="EO97" s="177" t="s">
        <v>3788</v>
      </c>
      <c r="EP97" s="177" t="s">
        <v>3789</v>
      </c>
      <c r="EQ97" s="177" t="s">
        <v>3790</v>
      </c>
      <c r="ER97" s="177" t="s">
        <v>3791</v>
      </c>
      <c r="ES97" s="177" t="s">
        <v>3792</v>
      </c>
      <c r="ET97" s="177" t="s">
        <v>3793</v>
      </c>
      <c r="EU97" s="177" t="s">
        <v>3794</v>
      </c>
      <c r="EV97" s="177" t="s">
        <v>3795</v>
      </c>
      <c r="EW97" s="178" t="s">
        <v>3796</v>
      </c>
      <c r="EX97" s="177" t="s">
        <v>3787</v>
      </c>
      <c r="EY97" s="177" t="s">
        <v>3788</v>
      </c>
      <c r="EZ97" s="177" t="s">
        <v>3789</v>
      </c>
      <c r="FA97" s="177" t="s">
        <v>3790</v>
      </c>
      <c r="FB97" s="177" t="s">
        <v>3791</v>
      </c>
      <c r="FC97" s="177" t="s">
        <v>3792</v>
      </c>
      <c r="FD97" s="177" t="s">
        <v>3793</v>
      </c>
      <c r="FE97" s="177" t="s">
        <v>3794</v>
      </c>
      <c r="FF97" s="177" t="s">
        <v>3795</v>
      </c>
      <c r="FG97" s="178" t="s">
        <v>3796</v>
      </c>
      <c r="FH97" s="177" t="s">
        <v>3787</v>
      </c>
      <c r="FI97" s="177" t="s">
        <v>3788</v>
      </c>
      <c r="FJ97" s="177" t="s">
        <v>3789</v>
      </c>
      <c r="FK97" s="177" t="s">
        <v>3790</v>
      </c>
      <c r="FL97" s="177" t="s">
        <v>3791</v>
      </c>
      <c r="FM97" s="177" t="s">
        <v>3792</v>
      </c>
      <c r="FN97" s="177" t="s">
        <v>3793</v>
      </c>
      <c r="FO97" s="177" t="s">
        <v>3794</v>
      </c>
      <c r="FP97" s="177" t="s">
        <v>3795</v>
      </c>
      <c r="FQ97" s="180" t="s">
        <v>3796</v>
      </c>
      <c r="FR97" s="170"/>
      <c r="FS97" s="181" t="s">
        <v>3786</v>
      </c>
      <c r="FT97" s="173"/>
    </row>
    <row r="98" spans="1:176" ht="20.25" hidden="1" customHeight="1" x14ac:dyDescent="0.2">
      <c r="A98" s="183"/>
      <c r="B98" s="174" t="s">
        <v>1175</v>
      </c>
      <c r="C98" s="175" t="s">
        <v>31</v>
      </c>
      <c r="D98" s="176">
        <v>3</v>
      </c>
      <c r="E98" s="177"/>
      <c r="F98" s="177"/>
      <c r="G98" s="177"/>
      <c r="H98" s="177"/>
      <c r="I98" s="177"/>
      <c r="J98" s="177"/>
      <c r="K98" s="177"/>
      <c r="L98" s="177"/>
      <c r="M98" s="177"/>
      <c r="N98" s="178">
        <f t="shared" si="176"/>
        <v>0</v>
      </c>
      <c r="O98" s="177"/>
      <c r="P98" s="177"/>
      <c r="Q98" s="177"/>
      <c r="R98" s="177"/>
      <c r="S98" s="177"/>
      <c r="T98" s="177"/>
      <c r="U98" s="177"/>
      <c r="V98" s="177"/>
      <c r="W98" s="177"/>
      <c r="X98" s="178">
        <f t="shared" si="177"/>
        <v>0</v>
      </c>
      <c r="Y98" s="177"/>
      <c r="Z98" s="177"/>
      <c r="AA98" s="177"/>
      <c r="AB98" s="177"/>
      <c r="AC98" s="177"/>
      <c r="AD98" s="177"/>
      <c r="AE98" s="177"/>
      <c r="AF98" s="177"/>
      <c r="AG98" s="177"/>
      <c r="AH98" s="178">
        <f t="shared" si="178"/>
        <v>0</v>
      </c>
      <c r="AI98" s="177"/>
      <c r="AJ98" s="177"/>
      <c r="AK98" s="177"/>
      <c r="AL98" s="177"/>
      <c r="AM98" s="177"/>
      <c r="AN98" s="177"/>
      <c r="AO98" s="177"/>
      <c r="AP98" s="177"/>
      <c r="AQ98" s="177"/>
      <c r="AR98" s="178">
        <f t="shared" si="179"/>
        <v>0</v>
      </c>
      <c r="AS98" s="177"/>
      <c r="AT98" s="177"/>
      <c r="AU98" s="177"/>
      <c r="AV98" s="177"/>
      <c r="AW98" s="177"/>
      <c r="AX98" s="177"/>
      <c r="AY98" s="177"/>
      <c r="AZ98" s="177"/>
      <c r="BA98" s="177"/>
      <c r="BB98" s="178">
        <f t="shared" si="180"/>
        <v>0</v>
      </c>
      <c r="BC98" s="177"/>
      <c r="BD98" s="177"/>
      <c r="BE98" s="177"/>
      <c r="BF98" s="177"/>
      <c r="BG98" s="177"/>
      <c r="BH98" s="177"/>
      <c r="BI98" s="177"/>
      <c r="BJ98" s="177"/>
      <c r="BK98" s="177"/>
      <c r="BL98" s="178">
        <f t="shared" si="181"/>
        <v>0</v>
      </c>
      <c r="BM98" s="177"/>
      <c r="BN98" s="177"/>
      <c r="BO98" s="177"/>
      <c r="BP98" s="177"/>
      <c r="BQ98" s="177"/>
      <c r="BR98" s="177"/>
      <c r="BS98" s="177"/>
      <c r="BT98" s="177"/>
      <c r="BU98" s="177"/>
      <c r="BV98" s="178">
        <f t="shared" si="182"/>
        <v>0</v>
      </c>
      <c r="BW98" s="177"/>
      <c r="BX98" s="177"/>
      <c r="BY98" s="177"/>
      <c r="BZ98" s="177"/>
      <c r="CA98" s="177"/>
      <c r="CB98" s="177"/>
      <c r="CC98" s="177"/>
      <c r="CD98" s="177"/>
      <c r="CE98" s="179"/>
      <c r="CF98" s="180">
        <f t="shared" si="183"/>
        <v>0</v>
      </c>
      <c r="CG98" s="170"/>
      <c r="CH98" s="181" t="s">
        <v>3797</v>
      </c>
      <c r="CI98" s="170"/>
      <c r="CJ98" s="181"/>
      <c r="CK98" s="172"/>
      <c r="CL98" s="183"/>
      <c r="CM98" s="174" t="s">
        <v>1175</v>
      </c>
      <c r="CN98" s="175" t="s">
        <v>31</v>
      </c>
      <c r="CO98" s="176">
        <v>3</v>
      </c>
      <c r="CP98" s="177" t="s">
        <v>3798</v>
      </c>
      <c r="CQ98" s="177" t="s">
        <v>3799</v>
      </c>
      <c r="CR98" s="177" t="s">
        <v>3800</v>
      </c>
      <c r="CS98" s="177" t="s">
        <v>3801</v>
      </c>
      <c r="CT98" s="177" t="s">
        <v>3802</v>
      </c>
      <c r="CU98" s="177" t="s">
        <v>3803</v>
      </c>
      <c r="CV98" s="177" t="s">
        <v>3804</v>
      </c>
      <c r="CW98" s="177" t="s">
        <v>3805</v>
      </c>
      <c r="CX98" s="177" t="s">
        <v>3806</v>
      </c>
      <c r="CY98" s="178" t="s">
        <v>3807</v>
      </c>
      <c r="CZ98" s="177" t="s">
        <v>3798</v>
      </c>
      <c r="DA98" s="177" t="s">
        <v>3799</v>
      </c>
      <c r="DB98" s="177" t="s">
        <v>3800</v>
      </c>
      <c r="DC98" s="177" t="s">
        <v>3801</v>
      </c>
      <c r="DD98" s="177" t="s">
        <v>3802</v>
      </c>
      <c r="DE98" s="177" t="s">
        <v>3803</v>
      </c>
      <c r="DF98" s="177" t="s">
        <v>3804</v>
      </c>
      <c r="DG98" s="177" t="s">
        <v>3805</v>
      </c>
      <c r="DH98" s="177" t="s">
        <v>3806</v>
      </c>
      <c r="DI98" s="178" t="s">
        <v>3807</v>
      </c>
      <c r="DJ98" s="177" t="s">
        <v>3798</v>
      </c>
      <c r="DK98" s="177" t="s">
        <v>3799</v>
      </c>
      <c r="DL98" s="177" t="s">
        <v>3800</v>
      </c>
      <c r="DM98" s="177" t="s">
        <v>3801</v>
      </c>
      <c r="DN98" s="177" t="s">
        <v>3802</v>
      </c>
      <c r="DO98" s="177" t="s">
        <v>3803</v>
      </c>
      <c r="DP98" s="177" t="s">
        <v>3804</v>
      </c>
      <c r="DQ98" s="177" t="s">
        <v>3805</v>
      </c>
      <c r="DR98" s="177" t="s">
        <v>3806</v>
      </c>
      <c r="DS98" s="178" t="s">
        <v>3807</v>
      </c>
      <c r="DT98" s="177" t="s">
        <v>3798</v>
      </c>
      <c r="DU98" s="177" t="s">
        <v>3799</v>
      </c>
      <c r="DV98" s="177" t="s">
        <v>3800</v>
      </c>
      <c r="DW98" s="177" t="s">
        <v>3801</v>
      </c>
      <c r="DX98" s="177" t="s">
        <v>3802</v>
      </c>
      <c r="DY98" s="177" t="s">
        <v>3803</v>
      </c>
      <c r="DZ98" s="177" t="s">
        <v>3804</v>
      </c>
      <c r="EA98" s="177" t="s">
        <v>3805</v>
      </c>
      <c r="EB98" s="177" t="s">
        <v>3806</v>
      </c>
      <c r="EC98" s="178" t="s">
        <v>3807</v>
      </c>
      <c r="ED98" s="177" t="s">
        <v>3798</v>
      </c>
      <c r="EE98" s="177" t="s">
        <v>3799</v>
      </c>
      <c r="EF98" s="177" t="s">
        <v>3800</v>
      </c>
      <c r="EG98" s="177" t="s">
        <v>3801</v>
      </c>
      <c r="EH98" s="177" t="s">
        <v>3802</v>
      </c>
      <c r="EI98" s="177" t="s">
        <v>3803</v>
      </c>
      <c r="EJ98" s="177" t="s">
        <v>3804</v>
      </c>
      <c r="EK98" s="177" t="s">
        <v>3805</v>
      </c>
      <c r="EL98" s="177" t="s">
        <v>3806</v>
      </c>
      <c r="EM98" s="178" t="s">
        <v>3807</v>
      </c>
      <c r="EN98" s="177" t="s">
        <v>3798</v>
      </c>
      <c r="EO98" s="177" t="s">
        <v>3799</v>
      </c>
      <c r="EP98" s="177" t="s">
        <v>3800</v>
      </c>
      <c r="EQ98" s="177" t="s">
        <v>3801</v>
      </c>
      <c r="ER98" s="177" t="s">
        <v>3802</v>
      </c>
      <c r="ES98" s="177" t="s">
        <v>3803</v>
      </c>
      <c r="ET98" s="177" t="s">
        <v>3804</v>
      </c>
      <c r="EU98" s="177" t="s">
        <v>3805</v>
      </c>
      <c r="EV98" s="177" t="s">
        <v>3806</v>
      </c>
      <c r="EW98" s="178" t="s">
        <v>3807</v>
      </c>
      <c r="EX98" s="177" t="s">
        <v>3798</v>
      </c>
      <c r="EY98" s="177" t="s">
        <v>3799</v>
      </c>
      <c r="EZ98" s="177" t="s">
        <v>3800</v>
      </c>
      <c r="FA98" s="177" t="s">
        <v>3801</v>
      </c>
      <c r="FB98" s="177" t="s">
        <v>3802</v>
      </c>
      <c r="FC98" s="177" t="s">
        <v>3803</v>
      </c>
      <c r="FD98" s="177" t="s">
        <v>3804</v>
      </c>
      <c r="FE98" s="177" t="s">
        <v>3805</v>
      </c>
      <c r="FF98" s="177" t="s">
        <v>3806</v>
      </c>
      <c r="FG98" s="178" t="s">
        <v>3807</v>
      </c>
      <c r="FH98" s="177" t="s">
        <v>3798</v>
      </c>
      <c r="FI98" s="177" t="s">
        <v>3799</v>
      </c>
      <c r="FJ98" s="177" t="s">
        <v>3800</v>
      </c>
      <c r="FK98" s="177" t="s">
        <v>3801</v>
      </c>
      <c r="FL98" s="177" t="s">
        <v>3802</v>
      </c>
      <c r="FM98" s="177" t="s">
        <v>3803</v>
      </c>
      <c r="FN98" s="177" t="s">
        <v>3804</v>
      </c>
      <c r="FO98" s="177" t="s">
        <v>3805</v>
      </c>
      <c r="FP98" s="177" t="s">
        <v>3806</v>
      </c>
      <c r="FQ98" s="180" t="s">
        <v>3807</v>
      </c>
      <c r="FR98" s="170"/>
      <c r="FS98" s="181" t="s">
        <v>3797</v>
      </c>
      <c r="FT98" s="173"/>
    </row>
    <row r="99" spans="1:176" ht="20.25" customHeight="1" x14ac:dyDescent="0.2">
      <c r="A99" s="183"/>
      <c r="B99" s="174" t="s">
        <v>1188</v>
      </c>
      <c r="C99" s="175" t="s">
        <v>31</v>
      </c>
      <c r="D99" s="176">
        <v>3</v>
      </c>
      <c r="E99" s="178">
        <f t="shared" ref="E99:M99" si="248">IFERROR(SUM(E97:E98), 0)</f>
        <v>0</v>
      </c>
      <c r="F99" s="178">
        <f t="shared" si="248"/>
        <v>0</v>
      </c>
      <c r="G99" s="178">
        <f t="shared" si="248"/>
        <v>0</v>
      </c>
      <c r="H99" s="178">
        <f t="shared" si="248"/>
        <v>0</v>
      </c>
      <c r="I99" s="178">
        <f t="shared" si="248"/>
        <v>0</v>
      </c>
      <c r="J99" s="178">
        <f t="shared" si="248"/>
        <v>0</v>
      </c>
      <c r="K99" s="178">
        <f t="shared" si="248"/>
        <v>0</v>
      </c>
      <c r="L99" s="178">
        <f t="shared" si="248"/>
        <v>0</v>
      </c>
      <c r="M99" s="178">
        <f t="shared" si="248"/>
        <v>0</v>
      </c>
      <c r="N99" s="178">
        <f t="shared" si="176"/>
        <v>0</v>
      </c>
      <c r="O99" s="178">
        <f t="shared" ref="O99:W99" si="249">IFERROR(SUM(O97:O98), 0)</f>
        <v>0</v>
      </c>
      <c r="P99" s="178">
        <f t="shared" si="249"/>
        <v>0</v>
      </c>
      <c r="Q99" s="178">
        <f t="shared" si="249"/>
        <v>0</v>
      </c>
      <c r="R99" s="178">
        <f t="shared" si="249"/>
        <v>0</v>
      </c>
      <c r="S99" s="178">
        <f t="shared" si="249"/>
        <v>0</v>
      </c>
      <c r="T99" s="178">
        <f t="shared" si="249"/>
        <v>0</v>
      </c>
      <c r="U99" s="178">
        <f t="shared" si="249"/>
        <v>0</v>
      </c>
      <c r="V99" s="178">
        <f t="shared" si="249"/>
        <v>0</v>
      </c>
      <c r="W99" s="178">
        <f t="shared" si="249"/>
        <v>0</v>
      </c>
      <c r="X99" s="178">
        <f t="shared" si="177"/>
        <v>0</v>
      </c>
      <c r="Y99" s="178">
        <f t="shared" ref="Y99:AG99" si="250">IFERROR(SUM(Y97:Y98), 0)</f>
        <v>0</v>
      </c>
      <c r="Z99" s="178">
        <f t="shared" si="250"/>
        <v>0</v>
      </c>
      <c r="AA99" s="178">
        <f t="shared" si="250"/>
        <v>0</v>
      </c>
      <c r="AB99" s="178">
        <f t="shared" si="250"/>
        <v>0</v>
      </c>
      <c r="AC99" s="178">
        <f t="shared" si="250"/>
        <v>0</v>
      </c>
      <c r="AD99" s="178">
        <f t="shared" si="250"/>
        <v>0</v>
      </c>
      <c r="AE99" s="178">
        <f t="shared" si="250"/>
        <v>0</v>
      </c>
      <c r="AF99" s="178">
        <f t="shared" si="250"/>
        <v>0</v>
      </c>
      <c r="AG99" s="178">
        <f t="shared" si="250"/>
        <v>0</v>
      </c>
      <c r="AH99" s="178">
        <f t="shared" si="178"/>
        <v>0</v>
      </c>
      <c r="AI99" s="178">
        <f t="shared" ref="AI99:AQ99" si="251">IFERROR(SUM(AI97:AI98), 0)</f>
        <v>0</v>
      </c>
      <c r="AJ99" s="178">
        <f t="shared" si="251"/>
        <v>0</v>
      </c>
      <c r="AK99" s="178">
        <f t="shared" si="251"/>
        <v>0</v>
      </c>
      <c r="AL99" s="178">
        <f t="shared" si="251"/>
        <v>0</v>
      </c>
      <c r="AM99" s="178">
        <f t="shared" si="251"/>
        <v>0</v>
      </c>
      <c r="AN99" s="178">
        <f t="shared" si="251"/>
        <v>0</v>
      </c>
      <c r="AO99" s="178">
        <f t="shared" si="251"/>
        <v>0</v>
      </c>
      <c r="AP99" s="178">
        <f t="shared" si="251"/>
        <v>0</v>
      </c>
      <c r="AQ99" s="178">
        <f t="shared" si="251"/>
        <v>0</v>
      </c>
      <c r="AR99" s="178">
        <f t="shared" si="179"/>
        <v>0</v>
      </c>
      <c r="AS99" s="178">
        <f t="shared" ref="AS99:BA99" si="252">IFERROR(SUM(AS97:AS98), 0)</f>
        <v>0</v>
      </c>
      <c r="AT99" s="178">
        <f t="shared" si="252"/>
        <v>0</v>
      </c>
      <c r="AU99" s="178">
        <f t="shared" si="252"/>
        <v>0</v>
      </c>
      <c r="AV99" s="178">
        <f t="shared" si="252"/>
        <v>0</v>
      </c>
      <c r="AW99" s="178">
        <f t="shared" si="252"/>
        <v>0</v>
      </c>
      <c r="AX99" s="178">
        <f t="shared" si="252"/>
        <v>0</v>
      </c>
      <c r="AY99" s="178">
        <f t="shared" si="252"/>
        <v>0</v>
      </c>
      <c r="AZ99" s="178">
        <f t="shared" si="252"/>
        <v>0</v>
      </c>
      <c r="BA99" s="178">
        <f t="shared" si="252"/>
        <v>0</v>
      </c>
      <c r="BB99" s="178">
        <f t="shared" si="180"/>
        <v>0</v>
      </c>
      <c r="BC99" s="178">
        <f t="shared" ref="BC99:BK99" si="253">IFERROR(SUM(BC97:BC98), 0)</f>
        <v>0</v>
      </c>
      <c r="BD99" s="178">
        <f t="shared" si="253"/>
        <v>0</v>
      </c>
      <c r="BE99" s="178">
        <f t="shared" si="253"/>
        <v>0</v>
      </c>
      <c r="BF99" s="178">
        <f t="shared" si="253"/>
        <v>0</v>
      </c>
      <c r="BG99" s="178">
        <f t="shared" si="253"/>
        <v>0</v>
      </c>
      <c r="BH99" s="178">
        <f t="shared" si="253"/>
        <v>0</v>
      </c>
      <c r="BI99" s="178">
        <f t="shared" si="253"/>
        <v>0</v>
      </c>
      <c r="BJ99" s="178">
        <f t="shared" si="253"/>
        <v>0</v>
      </c>
      <c r="BK99" s="178">
        <f t="shared" si="253"/>
        <v>0</v>
      </c>
      <c r="BL99" s="178">
        <f t="shared" si="181"/>
        <v>0</v>
      </c>
      <c r="BM99" s="178">
        <f t="shared" ref="BM99:BU99" si="254">IFERROR(SUM(BM97:BM98), 0)</f>
        <v>0</v>
      </c>
      <c r="BN99" s="178">
        <f t="shared" si="254"/>
        <v>0</v>
      </c>
      <c r="BO99" s="178">
        <f t="shared" si="254"/>
        <v>0</v>
      </c>
      <c r="BP99" s="178">
        <f t="shared" si="254"/>
        <v>0</v>
      </c>
      <c r="BQ99" s="178">
        <f t="shared" si="254"/>
        <v>0</v>
      </c>
      <c r="BR99" s="178">
        <f t="shared" si="254"/>
        <v>0</v>
      </c>
      <c r="BS99" s="178">
        <f t="shared" si="254"/>
        <v>0</v>
      </c>
      <c r="BT99" s="178">
        <f t="shared" si="254"/>
        <v>0</v>
      </c>
      <c r="BU99" s="178">
        <f t="shared" si="254"/>
        <v>0</v>
      </c>
      <c r="BV99" s="178">
        <f t="shared" si="182"/>
        <v>0</v>
      </c>
      <c r="BW99" s="178">
        <f t="shared" ref="BW99:CE99" si="255">IFERROR(SUM(BW97:BW98), 0)</f>
        <v>0</v>
      </c>
      <c r="BX99" s="178">
        <f t="shared" si="255"/>
        <v>0</v>
      </c>
      <c r="BY99" s="178">
        <f t="shared" si="255"/>
        <v>0</v>
      </c>
      <c r="BZ99" s="178">
        <f t="shared" si="255"/>
        <v>0</v>
      </c>
      <c r="CA99" s="178">
        <f t="shared" si="255"/>
        <v>0</v>
      </c>
      <c r="CB99" s="178">
        <f t="shared" si="255"/>
        <v>0</v>
      </c>
      <c r="CC99" s="178">
        <f t="shared" si="255"/>
        <v>0</v>
      </c>
      <c r="CD99" s="178">
        <f t="shared" si="255"/>
        <v>0</v>
      </c>
      <c r="CE99" s="182">
        <f t="shared" si="255"/>
        <v>0</v>
      </c>
      <c r="CF99" s="180">
        <f t="shared" si="183"/>
        <v>0</v>
      </c>
      <c r="CG99" s="170"/>
      <c r="CH99" s="181" t="s">
        <v>3808</v>
      </c>
      <c r="CI99" s="170"/>
      <c r="CJ99" s="181"/>
      <c r="CK99" s="172"/>
      <c r="CL99" s="183"/>
      <c r="CM99" s="174" t="s">
        <v>1188</v>
      </c>
      <c r="CN99" s="175" t="s">
        <v>31</v>
      </c>
      <c r="CO99" s="176">
        <v>3</v>
      </c>
      <c r="CP99" s="178" t="s">
        <v>3809</v>
      </c>
      <c r="CQ99" s="178" t="s">
        <v>3810</v>
      </c>
      <c r="CR99" s="178" t="s">
        <v>3811</v>
      </c>
      <c r="CS99" s="178" t="s">
        <v>3812</v>
      </c>
      <c r="CT99" s="178" t="s">
        <v>3813</v>
      </c>
      <c r="CU99" s="178" t="s">
        <v>3814</v>
      </c>
      <c r="CV99" s="178" t="s">
        <v>3815</v>
      </c>
      <c r="CW99" s="178" t="s">
        <v>3816</v>
      </c>
      <c r="CX99" s="178" t="s">
        <v>3817</v>
      </c>
      <c r="CY99" s="178" t="s">
        <v>3818</v>
      </c>
      <c r="CZ99" s="178" t="s">
        <v>3809</v>
      </c>
      <c r="DA99" s="178" t="s">
        <v>3810</v>
      </c>
      <c r="DB99" s="178" t="s">
        <v>3811</v>
      </c>
      <c r="DC99" s="178" t="s">
        <v>3812</v>
      </c>
      <c r="DD99" s="178" t="s">
        <v>3813</v>
      </c>
      <c r="DE99" s="178" t="s">
        <v>3814</v>
      </c>
      <c r="DF99" s="178" t="s">
        <v>3815</v>
      </c>
      <c r="DG99" s="178" t="s">
        <v>3816</v>
      </c>
      <c r="DH99" s="178" t="s">
        <v>3817</v>
      </c>
      <c r="DI99" s="178" t="s">
        <v>3818</v>
      </c>
      <c r="DJ99" s="178" t="s">
        <v>3809</v>
      </c>
      <c r="DK99" s="178" t="s">
        <v>3810</v>
      </c>
      <c r="DL99" s="178" t="s">
        <v>3811</v>
      </c>
      <c r="DM99" s="178" t="s">
        <v>3812</v>
      </c>
      <c r="DN99" s="178" t="s">
        <v>3813</v>
      </c>
      <c r="DO99" s="178" t="s">
        <v>3814</v>
      </c>
      <c r="DP99" s="178" t="s">
        <v>3815</v>
      </c>
      <c r="DQ99" s="178" t="s">
        <v>3816</v>
      </c>
      <c r="DR99" s="178" t="s">
        <v>3817</v>
      </c>
      <c r="DS99" s="178" t="s">
        <v>3818</v>
      </c>
      <c r="DT99" s="178" t="s">
        <v>3809</v>
      </c>
      <c r="DU99" s="178" t="s">
        <v>3810</v>
      </c>
      <c r="DV99" s="178" t="s">
        <v>3811</v>
      </c>
      <c r="DW99" s="178" t="s">
        <v>3812</v>
      </c>
      <c r="DX99" s="178" t="s">
        <v>3813</v>
      </c>
      <c r="DY99" s="178" t="s">
        <v>3814</v>
      </c>
      <c r="DZ99" s="178" t="s">
        <v>3815</v>
      </c>
      <c r="EA99" s="178" t="s">
        <v>3816</v>
      </c>
      <c r="EB99" s="178" t="s">
        <v>3817</v>
      </c>
      <c r="EC99" s="178" t="s">
        <v>3818</v>
      </c>
      <c r="ED99" s="178" t="s">
        <v>3809</v>
      </c>
      <c r="EE99" s="178" t="s">
        <v>3810</v>
      </c>
      <c r="EF99" s="178" t="s">
        <v>3811</v>
      </c>
      <c r="EG99" s="178" t="s">
        <v>3812</v>
      </c>
      <c r="EH99" s="178" t="s">
        <v>3813</v>
      </c>
      <c r="EI99" s="178" t="s">
        <v>3814</v>
      </c>
      <c r="EJ99" s="178" t="s">
        <v>3815</v>
      </c>
      <c r="EK99" s="178" t="s">
        <v>3816</v>
      </c>
      <c r="EL99" s="178" t="s">
        <v>3817</v>
      </c>
      <c r="EM99" s="178" t="s">
        <v>3818</v>
      </c>
      <c r="EN99" s="178" t="s">
        <v>3809</v>
      </c>
      <c r="EO99" s="178" t="s">
        <v>3810</v>
      </c>
      <c r="EP99" s="178" t="s">
        <v>3811</v>
      </c>
      <c r="EQ99" s="178" t="s">
        <v>3812</v>
      </c>
      <c r="ER99" s="178" t="s">
        <v>3813</v>
      </c>
      <c r="ES99" s="178" t="s">
        <v>3814</v>
      </c>
      <c r="ET99" s="178" t="s">
        <v>3815</v>
      </c>
      <c r="EU99" s="178" t="s">
        <v>3816</v>
      </c>
      <c r="EV99" s="178" t="s">
        <v>3817</v>
      </c>
      <c r="EW99" s="178" t="s">
        <v>3818</v>
      </c>
      <c r="EX99" s="178" t="s">
        <v>3809</v>
      </c>
      <c r="EY99" s="178" t="s">
        <v>3810</v>
      </c>
      <c r="EZ99" s="178" t="s">
        <v>3811</v>
      </c>
      <c r="FA99" s="178" t="s">
        <v>3812</v>
      </c>
      <c r="FB99" s="178" t="s">
        <v>3813</v>
      </c>
      <c r="FC99" s="178" t="s">
        <v>3814</v>
      </c>
      <c r="FD99" s="178" t="s">
        <v>3815</v>
      </c>
      <c r="FE99" s="178" t="s">
        <v>3816</v>
      </c>
      <c r="FF99" s="178" t="s">
        <v>3817</v>
      </c>
      <c r="FG99" s="178" t="s">
        <v>3818</v>
      </c>
      <c r="FH99" s="178" t="s">
        <v>3809</v>
      </c>
      <c r="FI99" s="178" t="s">
        <v>3810</v>
      </c>
      <c r="FJ99" s="178" t="s">
        <v>3811</v>
      </c>
      <c r="FK99" s="178" t="s">
        <v>3812</v>
      </c>
      <c r="FL99" s="178" t="s">
        <v>3813</v>
      </c>
      <c r="FM99" s="178" t="s">
        <v>3814</v>
      </c>
      <c r="FN99" s="178" t="s">
        <v>3815</v>
      </c>
      <c r="FO99" s="178" t="s">
        <v>3816</v>
      </c>
      <c r="FP99" s="178" t="s">
        <v>3817</v>
      </c>
      <c r="FQ99" s="180" t="s">
        <v>3818</v>
      </c>
      <c r="FR99" s="170"/>
      <c r="FS99" s="181" t="s">
        <v>3808</v>
      </c>
      <c r="FT99" s="173"/>
    </row>
    <row r="100" spans="1:176" ht="20.25" customHeight="1" x14ac:dyDescent="0.2">
      <c r="A100" s="183"/>
      <c r="B100" s="174" t="s">
        <v>1201</v>
      </c>
      <c r="C100" s="175" t="s">
        <v>31</v>
      </c>
      <c r="D100" s="176">
        <v>3</v>
      </c>
      <c r="E100" s="177">
        <v>0</v>
      </c>
      <c r="F100" s="177">
        <v>0</v>
      </c>
      <c r="G100" s="177">
        <v>0</v>
      </c>
      <c r="H100" s="177">
        <v>0</v>
      </c>
      <c r="I100" s="177">
        <v>0</v>
      </c>
      <c r="J100" s="177">
        <v>0</v>
      </c>
      <c r="K100" s="177">
        <v>0</v>
      </c>
      <c r="L100" s="177">
        <v>0</v>
      </c>
      <c r="M100" s="177">
        <v>0</v>
      </c>
      <c r="N100" s="178">
        <f t="shared" si="176"/>
        <v>0</v>
      </c>
      <c r="O100" s="177">
        <v>0</v>
      </c>
      <c r="P100" s="177">
        <v>0</v>
      </c>
      <c r="Q100" s="177">
        <v>0</v>
      </c>
      <c r="R100" s="177">
        <v>0</v>
      </c>
      <c r="S100" s="177">
        <v>0</v>
      </c>
      <c r="T100" s="177">
        <v>0</v>
      </c>
      <c r="U100" s="177">
        <v>0</v>
      </c>
      <c r="V100" s="177">
        <v>0</v>
      </c>
      <c r="W100" s="177">
        <v>0</v>
      </c>
      <c r="X100" s="178">
        <f t="shared" si="177"/>
        <v>0</v>
      </c>
      <c r="Y100" s="177">
        <v>0</v>
      </c>
      <c r="Z100" s="177">
        <v>0</v>
      </c>
      <c r="AA100" s="177">
        <v>0</v>
      </c>
      <c r="AB100" s="177">
        <v>0</v>
      </c>
      <c r="AC100" s="177">
        <v>0</v>
      </c>
      <c r="AD100" s="177">
        <v>1.75</v>
      </c>
      <c r="AE100" s="177">
        <v>0</v>
      </c>
      <c r="AF100" s="177">
        <v>0</v>
      </c>
      <c r="AG100" s="177">
        <v>0</v>
      </c>
      <c r="AH100" s="178">
        <f t="shared" si="178"/>
        <v>1.75</v>
      </c>
      <c r="AI100" s="177">
        <v>0</v>
      </c>
      <c r="AJ100" s="177">
        <v>0</v>
      </c>
      <c r="AK100" s="177">
        <v>1.75</v>
      </c>
      <c r="AL100" s="177">
        <v>0</v>
      </c>
      <c r="AM100" s="177">
        <v>0</v>
      </c>
      <c r="AN100" s="177">
        <v>0</v>
      </c>
      <c r="AO100" s="177">
        <v>1.256</v>
      </c>
      <c r="AP100" s="177">
        <v>0</v>
      </c>
      <c r="AQ100" s="177">
        <v>0</v>
      </c>
      <c r="AR100" s="178">
        <f t="shared" si="179"/>
        <v>3.0060000000000002</v>
      </c>
      <c r="AS100" s="177">
        <v>0</v>
      </c>
      <c r="AT100" s="177">
        <v>0</v>
      </c>
      <c r="AU100" s="177">
        <v>0</v>
      </c>
      <c r="AV100" s="177">
        <v>1.256</v>
      </c>
      <c r="AW100" s="177">
        <v>0</v>
      </c>
      <c r="AX100" s="177">
        <v>0</v>
      </c>
      <c r="AY100" s="177">
        <v>0</v>
      </c>
      <c r="AZ100" s="177">
        <v>1.0049999999999999</v>
      </c>
      <c r="BA100" s="177">
        <v>0</v>
      </c>
      <c r="BB100" s="178">
        <f t="shared" si="180"/>
        <v>2.2610000000000001</v>
      </c>
      <c r="BC100" s="177">
        <v>0</v>
      </c>
      <c r="BD100" s="177">
        <v>0</v>
      </c>
      <c r="BE100" s="177">
        <v>0</v>
      </c>
      <c r="BF100" s="177">
        <v>0</v>
      </c>
      <c r="BG100" s="177">
        <v>1.0049999999999999</v>
      </c>
      <c r="BH100" s="177">
        <v>0</v>
      </c>
      <c r="BI100" s="177">
        <v>0</v>
      </c>
      <c r="BJ100" s="177">
        <v>0</v>
      </c>
      <c r="BK100" s="177">
        <v>0.502</v>
      </c>
      <c r="BL100" s="178">
        <f t="shared" si="181"/>
        <v>1.5069999999999999</v>
      </c>
      <c r="BM100" s="177">
        <v>0</v>
      </c>
      <c r="BN100" s="177">
        <v>0</v>
      </c>
      <c r="BO100" s="177">
        <v>0</v>
      </c>
      <c r="BP100" s="177">
        <v>0</v>
      </c>
      <c r="BQ100" s="177">
        <v>0</v>
      </c>
      <c r="BR100" s="177">
        <v>0.502</v>
      </c>
      <c r="BS100" s="177">
        <v>0</v>
      </c>
      <c r="BT100" s="177">
        <v>0</v>
      </c>
      <c r="BU100" s="177">
        <v>0</v>
      </c>
      <c r="BV100" s="178">
        <f t="shared" si="182"/>
        <v>0.502</v>
      </c>
      <c r="BW100" s="177">
        <v>0</v>
      </c>
      <c r="BX100" s="177">
        <v>0</v>
      </c>
      <c r="BY100" s="177">
        <v>0</v>
      </c>
      <c r="BZ100" s="177">
        <v>0</v>
      </c>
      <c r="CA100" s="177">
        <v>0</v>
      </c>
      <c r="CB100" s="177">
        <v>0</v>
      </c>
      <c r="CC100" s="177">
        <v>0</v>
      </c>
      <c r="CD100" s="177">
        <v>0</v>
      </c>
      <c r="CE100" s="179">
        <v>0</v>
      </c>
      <c r="CF100" s="180">
        <f t="shared" si="183"/>
        <v>0</v>
      </c>
      <c r="CG100" s="170"/>
      <c r="CH100" s="181" t="s">
        <v>3819</v>
      </c>
      <c r="CI100" s="170"/>
      <c r="CJ100" s="181"/>
      <c r="CK100" s="172"/>
      <c r="CL100" s="183"/>
      <c r="CM100" s="174" t="s">
        <v>1201</v>
      </c>
      <c r="CN100" s="175" t="s">
        <v>31</v>
      </c>
      <c r="CO100" s="176">
        <v>3</v>
      </c>
      <c r="CP100" s="177" t="s">
        <v>3820</v>
      </c>
      <c r="CQ100" s="177" t="s">
        <v>3821</v>
      </c>
      <c r="CR100" s="177" t="s">
        <v>3822</v>
      </c>
      <c r="CS100" s="177" t="s">
        <v>3823</v>
      </c>
      <c r="CT100" s="177" t="s">
        <v>3824</v>
      </c>
      <c r="CU100" s="177" t="s">
        <v>3825</v>
      </c>
      <c r="CV100" s="177" t="s">
        <v>3826</v>
      </c>
      <c r="CW100" s="177" t="s">
        <v>3827</v>
      </c>
      <c r="CX100" s="177" t="s">
        <v>3828</v>
      </c>
      <c r="CY100" s="178" t="s">
        <v>3829</v>
      </c>
      <c r="CZ100" s="177" t="s">
        <v>3820</v>
      </c>
      <c r="DA100" s="177" t="s">
        <v>3821</v>
      </c>
      <c r="DB100" s="177" t="s">
        <v>3822</v>
      </c>
      <c r="DC100" s="177" t="s">
        <v>3823</v>
      </c>
      <c r="DD100" s="177" t="s">
        <v>3824</v>
      </c>
      <c r="DE100" s="177" t="s">
        <v>3825</v>
      </c>
      <c r="DF100" s="177" t="s">
        <v>3826</v>
      </c>
      <c r="DG100" s="177" t="s">
        <v>3827</v>
      </c>
      <c r="DH100" s="177" t="s">
        <v>3828</v>
      </c>
      <c r="DI100" s="178" t="s">
        <v>3829</v>
      </c>
      <c r="DJ100" s="177" t="s">
        <v>3820</v>
      </c>
      <c r="DK100" s="177" t="s">
        <v>3821</v>
      </c>
      <c r="DL100" s="177" t="s">
        <v>3822</v>
      </c>
      <c r="DM100" s="177" t="s">
        <v>3823</v>
      </c>
      <c r="DN100" s="177" t="s">
        <v>3824</v>
      </c>
      <c r="DO100" s="177" t="s">
        <v>3825</v>
      </c>
      <c r="DP100" s="177" t="s">
        <v>3826</v>
      </c>
      <c r="DQ100" s="177" t="s">
        <v>3827</v>
      </c>
      <c r="DR100" s="177" t="s">
        <v>3828</v>
      </c>
      <c r="DS100" s="178" t="s">
        <v>3829</v>
      </c>
      <c r="DT100" s="177" t="s">
        <v>3820</v>
      </c>
      <c r="DU100" s="177" t="s">
        <v>3821</v>
      </c>
      <c r="DV100" s="177" t="s">
        <v>3822</v>
      </c>
      <c r="DW100" s="177" t="s">
        <v>3823</v>
      </c>
      <c r="DX100" s="177" t="s">
        <v>3824</v>
      </c>
      <c r="DY100" s="177" t="s">
        <v>3825</v>
      </c>
      <c r="DZ100" s="177" t="s">
        <v>3826</v>
      </c>
      <c r="EA100" s="177" t="s">
        <v>3827</v>
      </c>
      <c r="EB100" s="177" t="s">
        <v>3828</v>
      </c>
      <c r="EC100" s="178" t="s">
        <v>3829</v>
      </c>
      <c r="ED100" s="177" t="s">
        <v>3820</v>
      </c>
      <c r="EE100" s="177" t="s">
        <v>3821</v>
      </c>
      <c r="EF100" s="177" t="s">
        <v>3822</v>
      </c>
      <c r="EG100" s="177" t="s">
        <v>3823</v>
      </c>
      <c r="EH100" s="177" t="s">
        <v>3824</v>
      </c>
      <c r="EI100" s="177" t="s">
        <v>3825</v>
      </c>
      <c r="EJ100" s="177" t="s">
        <v>3826</v>
      </c>
      <c r="EK100" s="177" t="s">
        <v>3827</v>
      </c>
      <c r="EL100" s="177" t="s">
        <v>3828</v>
      </c>
      <c r="EM100" s="178" t="s">
        <v>3829</v>
      </c>
      <c r="EN100" s="177" t="s">
        <v>3820</v>
      </c>
      <c r="EO100" s="177" t="s">
        <v>3821</v>
      </c>
      <c r="EP100" s="177" t="s">
        <v>3822</v>
      </c>
      <c r="EQ100" s="177" t="s">
        <v>3823</v>
      </c>
      <c r="ER100" s="177" t="s">
        <v>3824</v>
      </c>
      <c r="ES100" s="177" t="s">
        <v>3825</v>
      </c>
      <c r="ET100" s="177" t="s">
        <v>3826</v>
      </c>
      <c r="EU100" s="177" t="s">
        <v>3827</v>
      </c>
      <c r="EV100" s="177" t="s">
        <v>3828</v>
      </c>
      <c r="EW100" s="178" t="s">
        <v>3829</v>
      </c>
      <c r="EX100" s="177" t="s">
        <v>3820</v>
      </c>
      <c r="EY100" s="177" t="s">
        <v>3821</v>
      </c>
      <c r="EZ100" s="177" t="s">
        <v>3822</v>
      </c>
      <c r="FA100" s="177" t="s">
        <v>3823</v>
      </c>
      <c r="FB100" s="177" t="s">
        <v>3824</v>
      </c>
      <c r="FC100" s="177" t="s">
        <v>3825</v>
      </c>
      <c r="FD100" s="177" t="s">
        <v>3826</v>
      </c>
      <c r="FE100" s="177" t="s">
        <v>3827</v>
      </c>
      <c r="FF100" s="177" t="s">
        <v>3828</v>
      </c>
      <c r="FG100" s="178" t="s">
        <v>3829</v>
      </c>
      <c r="FH100" s="177" t="s">
        <v>3820</v>
      </c>
      <c r="FI100" s="177" t="s">
        <v>3821</v>
      </c>
      <c r="FJ100" s="177" t="s">
        <v>3822</v>
      </c>
      <c r="FK100" s="177" t="s">
        <v>3823</v>
      </c>
      <c r="FL100" s="177" t="s">
        <v>3824</v>
      </c>
      <c r="FM100" s="177" t="s">
        <v>3825</v>
      </c>
      <c r="FN100" s="177" t="s">
        <v>3826</v>
      </c>
      <c r="FO100" s="177" t="s">
        <v>3827</v>
      </c>
      <c r="FP100" s="177" t="s">
        <v>3828</v>
      </c>
      <c r="FQ100" s="180" t="s">
        <v>3829</v>
      </c>
      <c r="FR100" s="170"/>
      <c r="FS100" s="181" t="s">
        <v>3819</v>
      </c>
      <c r="FT100" s="173"/>
    </row>
    <row r="101" spans="1:176" ht="20.25" customHeight="1" x14ac:dyDescent="0.2">
      <c r="A101" s="183"/>
      <c r="B101" s="174" t="s">
        <v>1214</v>
      </c>
      <c r="C101" s="175" t="s">
        <v>31</v>
      </c>
      <c r="D101" s="176">
        <v>3</v>
      </c>
      <c r="E101" s="177">
        <v>0</v>
      </c>
      <c r="F101" s="177">
        <v>0</v>
      </c>
      <c r="G101" s="177">
        <v>0</v>
      </c>
      <c r="H101" s="177">
        <v>0</v>
      </c>
      <c r="I101" s="177">
        <v>0</v>
      </c>
      <c r="J101" s="177">
        <v>0</v>
      </c>
      <c r="K101" s="177">
        <v>0</v>
      </c>
      <c r="L101" s="177">
        <v>0</v>
      </c>
      <c r="M101" s="177">
        <v>0</v>
      </c>
      <c r="N101" s="178">
        <f t="shared" si="176"/>
        <v>0</v>
      </c>
      <c r="O101" s="177">
        <v>0</v>
      </c>
      <c r="P101" s="177">
        <v>0</v>
      </c>
      <c r="Q101" s="177">
        <v>0</v>
      </c>
      <c r="R101" s="177">
        <v>0</v>
      </c>
      <c r="S101" s="177">
        <v>0</v>
      </c>
      <c r="T101" s="177">
        <v>0</v>
      </c>
      <c r="U101" s="177">
        <v>0</v>
      </c>
      <c r="V101" s="177">
        <v>0</v>
      </c>
      <c r="W101" s="177">
        <v>0</v>
      </c>
      <c r="X101" s="178">
        <f t="shared" si="177"/>
        <v>0</v>
      </c>
      <c r="Y101" s="177">
        <v>0</v>
      </c>
      <c r="Z101" s="177">
        <v>0</v>
      </c>
      <c r="AA101" s="177">
        <v>0</v>
      </c>
      <c r="AB101" s="177">
        <v>0</v>
      </c>
      <c r="AC101" s="177">
        <v>0</v>
      </c>
      <c r="AD101" s="177">
        <v>0</v>
      </c>
      <c r="AE101" s="177">
        <v>0</v>
      </c>
      <c r="AF101" s="177">
        <v>0</v>
      </c>
      <c r="AG101" s="177">
        <v>0</v>
      </c>
      <c r="AH101" s="178">
        <f t="shared" si="178"/>
        <v>0</v>
      </c>
      <c r="AI101" s="177">
        <v>0</v>
      </c>
      <c r="AJ101" s="177">
        <v>0</v>
      </c>
      <c r="AK101" s="177">
        <v>0</v>
      </c>
      <c r="AL101" s="177">
        <v>0</v>
      </c>
      <c r="AM101" s="177">
        <v>0</v>
      </c>
      <c r="AN101" s="177">
        <v>0</v>
      </c>
      <c r="AO101" s="177">
        <v>8.0000000000000002E-3</v>
      </c>
      <c r="AP101" s="177">
        <v>0</v>
      </c>
      <c r="AQ101" s="177">
        <v>0</v>
      </c>
      <c r="AR101" s="178">
        <f t="shared" si="179"/>
        <v>8.0000000000000002E-3</v>
      </c>
      <c r="AS101" s="177">
        <v>0</v>
      </c>
      <c r="AT101" s="177">
        <v>0</v>
      </c>
      <c r="AU101" s="177">
        <v>0</v>
      </c>
      <c r="AV101" s="177">
        <v>8.0000000000000002E-3</v>
      </c>
      <c r="AW101" s="177">
        <v>0</v>
      </c>
      <c r="AX101" s="177">
        <v>0</v>
      </c>
      <c r="AY101" s="177">
        <v>0</v>
      </c>
      <c r="AZ101" s="177">
        <v>8.9999999999999993E-3</v>
      </c>
      <c r="BA101" s="177">
        <v>0</v>
      </c>
      <c r="BB101" s="178">
        <f t="shared" si="180"/>
        <v>1.7000000000000001E-2</v>
      </c>
      <c r="BC101" s="177">
        <v>0</v>
      </c>
      <c r="BD101" s="177">
        <v>0</v>
      </c>
      <c r="BE101" s="177">
        <v>0</v>
      </c>
      <c r="BF101" s="177">
        <v>0</v>
      </c>
      <c r="BG101" s="177">
        <v>8.9999999999999993E-3</v>
      </c>
      <c r="BH101" s="177">
        <v>0</v>
      </c>
      <c r="BI101" s="177">
        <v>0</v>
      </c>
      <c r="BJ101" s="177">
        <v>0</v>
      </c>
      <c r="BK101" s="177">
        <v>1.7000000000000001E-2</v>
      </c>
      <c r="BL101" s="178">
        <f t="shared" si="181"/>
        <v>2.6000000000000002E-2</v>
      </c>
      <c r="BM101" s="177">
        <v>0</v>
      </c>
      <c r="BN101" s="177">
        <v>0</v>
      </c>
      <c r="BO101" s="177">
        <v>0</v>
      </c>
      <c r="BP101" s="177">
        <v>0</v>
      </c>
      <c r="BQ101" s="177">
        <v>0</v>
      </c>
      <c r="BR101" s="177">
        <v>1.7000000000000001E-2</v>
      </c>
      <c r="BS101" s="177">
        <v>0</v>
      </c>
      <c r="BT101" s="177">
        <v>0</v>
      </c>
      <c r="BU101" s="177">
        <v>0</v>
      </c>
      <c r="BV101" s="178">
        <f t="shared" si="182"/>
        <v>1.7000000000000001E-2</v>
      </c>
      <c r="BW101" s="177">
        <v>0</v>
      </c>
      <c r="BX101" s="177">
        <v>0</v>
      </c>
      <c r="BY101" s="177">
        <v>0</v>
      </c>
      <c r="BZ101" s="177">
        <v>0</v>
      </c>
      <c r="CA101" s="177">
        <v>0</v>
      </c>
      <c r="CB101" s="177">
        <v>0</v>
      </c>
      <c r="CC101" s="177">
        <v>1.7000000000000001E-2</v>
      </c>
      <c r="CD101" s="177">
        <v>0</v>
      </c>
      <c r="CE101" s="179">
        <v>0</v>
      </c>
      <c r="CF101" s="180">
        <f t="shared" si="183"/>
        <v>1.7000000000000001E-2</v>
      </c>
      <c r="CG101" s="170"/>
      <c r="CH101" s="181" t="s">
        <v>3830</v>
      </c>
      <c r="CI101" s="170"/>
      <c r="CJ101" s="181"/>
      <c r="CK101" s="172"/>
      <c r="CL101" s="183"/>
      <c r="CM101" s="174" t="s">
        <v>1214</v>
      </c>
      <c r="CN101" s="175" t="s">
        <v>31</v>
      </c>
      <c r="CO101" s="176">
        <v>3</v>
      </c>
      <c r="CP101" s="177" t="s">
        <v>3831</v>
      </c>
      <c r="CQ101" s="177" t="s">
        <v>3832</v>
      </c>
      <c r="CR101" s="177" t="s">
        <v>3833</v>
      </c>
      <c r="CS101" s="177" t="s">
        <v>3834</v>
      </c>
      <c r="CT101" s="177" t="s">
        <v>3835</v>
      </c>
      <c r="CU101" s="177" t="s">
        <v>3836</v>
      </c>
      <c r="CV101" s="177" t="s">
        <v>3837</v>
      </c>
      <c r="CW101" s="177" t="s">
        <v>3838</v>
      </c>
      <c r="CX101" s="177" t="s">
        <v>3839</v>
      </c>
      <c r="CY101" s="178" t="s">
        <v>3840</v>
      </c>
      <c r="CZ101" s="177" t="s">
        <v>3831</v>
      </c>
      <c r="DA101" s="177" t="s">
        <v>3832</v>
      </c>
      <c r="DB101" s="177" t="s">
        <v>3833</v>
      </c>
      <c r="DC101" s="177" t="s">
        <v>3834</v>
      </c>
      <c r="DD101" s="177" t="s">
        <v>3835</v>
      </c>
      <c r="DE101" s="177" t="s">
        <v>3836</v>
      </c>
      <c r="DF101" s="177" t="s">
        <v>3837</v>
      </c>
      <c r="DG101" s="177" t="s">
        <v>3838</v>
      </c>
      <c r="DH101" s="177" t="s">
        <v>3839</v>
      </c>
      <c r="DI101" s="178" t="s">
        <v>3840</v>
      </c>
      <c r="DJ101" s="177" t="s">
        <v>3831</v>
      </c>
      <c r="DK101" s="177" t="s">
        <v>3832</v>
      </c>
      <c r="DL101" s="177" t="s">
        <v>3833</v>
      </c>
      <c r="DM101" s="177" t="s">
        <v>3834</v>
      </c>
      <c r="DN101" s="177" t="s">
        <v>3835</v>
      </c>
      <c r="DO101" s="177" t="s">
        <v>3836</v>
      </c>
      <c r="DP101" s="177" t="s">
        <v>3837</v>
      </c>
      <c r="DQ101" s="177" t="s">
        <v>3838</v>
      </c>
      <c r="DR101" s="177" t="s">
        <v>3839</v>
      </c>
      <c r="DS101" s="178" t="s">
        <v>3840</v>
      </c>
      <c r="DT101" s="177" t="s">
        <v>3831</v>
      </c>
      <c r="DU101" s="177" t="s">
        <v>3832</v>
      </c>
      <c r="DV101" s="177" t="s">
        <v>3833</v>
      </c>
      <c r="DW101" s="177" t="s">
        <v>3834</v>
      </c>
      <c r="DX101" s="177" t="s">
        <v>3835</v>
      </c>
      <c r="DY101" s="177" t="s">
        <v>3836</v>
      </c>
      <c r="DZ101" s="177" t="s">
        <v>3837</v>
      </c>
      <c r="EA101" s="177" t="s">
        <v>3838</v>
      </c>
      <c r="EB101" s="177" t="s">
        <v>3839</v>
      </c>
      <c r="EC101" s="178" t="s">
        <v>3840</v>
      </c>
      <c r="ED101" s="177" t="s">
        <v>3831</v>
      </c>
      <c r="EE101" s="177" t="s">
        <v>3832</v>
      </c>
      <c r="EF101" s="177" t="s">
        <v>3833</v>
      </c>
      <c r="EG101" s="177" t="s">
        <v>3834</v>
      </c>
      <c r="EH101" s="177" t="s">
        <v>3835</v>
      </c>
      <c r="EI101" s="177" t="s">
        <v>3836</v>
      </c>
      <c r="EJ101" s="177" t="s">
        <v>3837</v>
      </c>
      <c r="EK101" s="177" t="s">
        <v>3838</v>
      </c>
      <c r="EL101" s="177" t="s">
        <v>3839</v>
      </c>
      <c r="EM101" s="178" t="s">
        <v>3840</v>
      </c>
      <c r="EN101" s="177" t="s">
        <v>3831</v>
      </c>
      <c r="EO101" s="177" t="s">
        <v>3832</v>
      </c>
      <c r="EP101" s="177" t="s">
        <v>3833</v>
      </c>
      <c r="EQ101" s="177" t="s">
        <v>3834</v>
      </c>
      <c r="ER101" s="177" t="s">
        <v>3835</v>
      </c>
      <c r="ES101" s="177" t="s">
        <v>3836</v>
      </c>
      <c r="ET101" s="177" t="s">
        <v>3837</v>
      </c>
      <c r="EU101" s="177" t="s">
        <v>3838</v>
      </c>
      <c r="EV101" s="177" t="s">
        <v>3839</v>
      </c>
      <c r="EW101" s="178" t="s">
        <v>3840</v>
      </c>
      <c r="EX101" s="177" t="s">
        <v>3831</v>
      </c>
      <c r="EY101" s="177" t="s">
        <v>3832</v>
      </c>
      <c r="EZ101" s="177" t="s">
        <v>3833</v>
      </c>
      <c r="FA101" s="177" t="s">
        <v>3834</v>
      </c>
      <c r="FB101" s="177" t="s">
        <v>3835</v>
      </c>
      <c r="FC101" s="177" t="s">
        <v>3836</v>
      </c>
      <c r="FD101" s="177" t="s">
        <v>3837</v>
      </c>
      <c r="FE101" s="177" t="s">
        <v>3838</v>
      </c>
      <c r="FF101" s="177" t="s">
        <v>3839</v>
      </c>
      <c r="FG101" s="178" t="s">
        <v>3840</v>
      </c>
      <c r="FH101" s="177" t="s">
        <v>3831</v>
      </c>
      <c r="FI101" s="177" t="s">
        <v>3832</v>
      </c>
      <c r="FJ101" s="177" t="s">
        <v>3833</v>
      </c>
      <c r="FK101" s="177" t="s">
        <v>3834</v>
      </c>
      <c r="FL101" s="177" t="s">
        <v>3835</v>
      </c>
      <c r="FM101" s="177" t="s">
        <v>3836</v>
      </c>
      <c r="FN101" s="177" t="s">
        <v>3837</v>
      </c>
      <c r="FO101" s="177" t="s">
        <v>3838</v>
      </c>
      <c r="FP101" s="177" t="s">
        <v>3839</v>
      </c>
      <c r="FQ101" s="180" t="s">
        <v>3840</v>
      </c>
      <c r="FR101" s="170"/>
      <c r="FS101" s="181" t="s">
        <v>3830</v>
      </c>
      <c r="FT101" s="173"/>
    </row>
    <row r="102" spans="1:176" ht="20.25" customHeight="1" x14ac:dyDescent="0.2">
      <c r="A102" s="183"/>
      <c r="B102" s="174" t="s">
        <v>1227</v>
      </c>
      <c r="C102" s="175" t="s">
        <v>31</v>
      </c>
      <c r="D102" s="176">
        <v>3</v>
      </c>
      <c r="E102" s="178">
        <f t="shared" ref="E102:M102" si="256">IFERROR(SUM(E100:E101), 0)</f>
        <v>0</v>
      </c>
      <c r="F102" s="178">
        <f t="shared" si="256"/>
        <v>0</v>
      </c>
      <c r="G102" s="178">
        <f t="shared" si="256"/>
        <v>0</v>
      </c>
      <c r="H102" s="178">
        <f t="shared" si="256"/>
        <v>0</v>
      </c>
      <c r="I102" s="178">
        <f t="shared" si="256"/>
        <v>0</v>
      </c>
      <c r="J102" s="178">
        <f t="shared" si="256"/>
        <v>0</v>
      </c>
      <c r="K102" s="178">
        <f t="shared" si="256"/>
        <v>0</v>
      </c>
      <c r="L102" s="178">
        <f t="shared" si="256"/>
        <v>0</v>
      </c>
      <c r="M102" s="178">
        <f t="shared" si="256"/>
        <v>0</v>
      </c>
      <c r="N102" s="178">
        <f t="shared" si="176"/>
        <v>0</v>
      </c>
      <c r="O102" s="178">
        <f t="shared" ref="O102:W102" si="257">IFERROR(SUM(O100:O101), 0)</f>
        <v>0</v>
      </c>
      <c r="P102" s="178">
        <f t="shared" si="257"/>
        <v>0</v>
      </c>
      <c r="Q102" s="178">
        <f t="shared" si="257"/>
        <v>0</v>
      </c>
      <c r="R102" s="178">
        <f t="shared" si="257"/>
        <v>0</v>
      </c>
      <c r="S102" s="178">
        <f t="shared" si="257"/>
        <v>0</v>
      </c>
      <c r="T102" s="178">
        <f t="shared" si="257"/>
        <v>0</v>
      </c>
      <c r="U102" s="178">
        <f t="shared" si="257"/>
        <v>0</v>
      </c>
      <c r="V102" s="178">
        <f t="shared" si="257"/>
        <v>0</v>
      </c>
      <c r="W102" s="178">
        <f t="shared" si="257"/>
        <v>0</v>
      </c>
      <c r="X102" s="178">
        <f t="shared" si="177"/>
        <v>0</v>
      </c>
      <c r="Y102" s="178">
        <f t="shared" ref="Y102:AG102" si="258">IFERROR(SUM(Y100:Y101), 0)</f>
        <v>0</v>
      </c>
      <c r="Z102" s="178">
        <f t="shared" si="258"/>
        <v>0</v>
      </c>
      <c r="AA102" s="178">
        <f t="shared" si="258"/>
        <v>0</v>
      </c>
      <c r="AB102" s="178">
        <f t="shared" si="258"/>
        <v>0</v>
      </c>
      <c r="AC102" s="178">
        <f t="shared" si="258"/>
        <v>0</v>
      </c>
      <c r="AD102" s="178">
        <f t="shared" si="258"/>
        <v>1.75</v>
      </c>
      <c r="AE102" s="178">
        <f t="shared" si="258"/>
        <v>0</v>
      </c>
      <c r="AF102" s="178">
        <f t="shared" si="258"/>
        <v>0</v>
      </c>
      <c r="AG102" s="178">
        <f t="shared" si="258"/>
        <v>0</v>
      </c>
      <c r="AH102" s="178">
        <f t="shared" si="178"/>
        <v>1.75</v>
      </c>
      <c r="AI102" s="178">
        <f t="shared" ref="AI102:AQ102" si="259">IFERROR(SUM(AI100:AI101), 0)</f>
        <v>0</v>
      </c>
      <c r="AJ102" s="178">
        <f t="shared" si="259"/>
        <v>0</v>
      </c>
      <c r="AK102" s="178">
        <f t="shared" si="259"/>
        <v>1.75</v>
      </c>
      <c r="AL102" s="178">
        <f t="shared" si="259"/>
        <v>0</v>
      </c>
      <c r="AM102" s="178">
        <f t="shared" si="259"/>
        <v>0</v>
      </c>
      <c r="AN102" s="178">
        <f t="shared" si="259"/>
        <v>0</v>
      </c>
      <c r="AO102" s="178">
        <f t="shared" si="259"/>
        <v>1.264</v>
      </c>
      <c r="AP102" s="178">
        <f t="shared" si="259"/>
        <v>0</v>
      </c>
      <c r="AQ102" s="178">
        <f t="shared" si="259"/>
        <v>0</v>
      </c>
      <c r="AR102" s="178">
        <f t="shared" si="179"/>
        <v>3.0140000000000002</v>
      </c>
      <c r="AS102" s="178">
        <f t="shared" ref="AS102:BA102" si="260">IFERROR(SUM(AS100:AS101), 0)</f>
        <v>0</v>
      </c>
      <c r="AT102" s="178">
        <f t="shared" si="260"/>
        <v>0</v>
      </c>
      <c r="AU102" s="178">
        <f t="shared" si="260"/>
        <v>0</v>
      </c>
      <c r="AV102" s="178">
        <f t="shared" si="260"/>
        <v>1.264</v>
      </c>
      <c r="AW102" s="178">
        <f t="shared" si="260"/>
        <v>0</v>
      </c>
      <c r="AX102" s="178">
        <f t="shared" si="260"/>
        <v>0</v>
      </c>
      <c r="AY102" s="178">
        <f t="shared" si="260"/>
        <v>0</v>
      </c>
      <c r="AZ102" s="178">
        <f t="shared" si="260"/>
        <v>1.0139999999999998</v>
      </c>
      <c r="BA102" s="178">
        <f t="shared" si="260"/>
        <v>0</v>
      </c>
      <c r="BB102" s="178">
        <f t="shared" si="180"/>
        <v>2.2779999999999996</v>
      </c>
      <c r="BC102" s="178">
        <f t="shared" ref="BC102:BK102" si="261">IFERROR(SUM(BC100:BC101), 0)</f>
        <v>0</v>
      </c>
      <c r="BD102" s="178">
        <f t="shared" si="261"/>
        <v>0</v>
      </c>
      <c r="BE102" s="178">
        <f t="shared" si="261"/>
        <v>0</v>
      </c>
      <c r="BF102" s="178">
        <f t="shared" si="261"/>
        <v>0</v>
      </c>
      <c r="BG102" s="178">
        <f t="shared" si="261"/>
        <v>1.0139999999999998</v>
      </c>
      <c r="BH102" s="178">
        <f t="shared" si="261"/>
        <v>0</v>
      </c>
      <c r="BI102" s="178">
        <f t="shared" si="261"/>
        <v>0</v>
      </c>
      <c r="BJ102" s="178">
        <f t="shared" si="261"/>
        <v>0</v>
      </c>
      <c r="BK102" s="178">
        <f t="shared" si="261"/>
        <v>0.51900000000000002</v>
      </c>
      <c r="BL102" s="178">
        <f t="shared" si="181"/>
        <v>1.5329999999999999</v>
      </c>
      <c r="BM102" s="178">
        <f t="shared" ref="BM102:BU102" si="262">IFERROR(SUM(BM100:BM101), 0)</f>
        <v>0</v>
      </c>
      <c r="BN102" s="178">
        <f t="shared" si="262"/>
        <v>0</v>
      </c>
      <c r="BO102" s="178">
        <f t="shared" si="262"/>
        <v>0</v>
      </c>
      <c r="BP102" s="178">
        <f t="shared" si="262"/>
        <v>0</v>
      </c>
      <c r="BQ102" s="178">
        <f t="shared" si="262"/>
        <v>0</v>
      </c>
      <c r="BR102" s="178">
        <f t="shared" si="262"/>
        <v>0.51900000000000002</v>
      </c>
      <c r="BS102" s="178">
        <f t="shared" si="262"/>
        <v>0</v>
      </c>
      <c r="BT102" s="178">
        <f t="shared" si="262"/>
        <v>0</v>
      </c>
      <c r="BU102" s="178">
        <f t="shared" si="262"/>
        <v>0</v>
      </c>
      <c r="BV102" s="178">
        <f t="shared" si="182"/>
        <v>0.51900000000000002</v>
      </c>
      <c r="BW102" s="178">
        <f t="shared" ref="BW102:CE102" si="263">IFERROR(SUM(BW100:BW101), 0)</f>
        <v>0</v>
      </c>
      <c r="BX102" s="178">
        <f t="shared" si="263"/>
        <v>0</v>
      </c>
      <c r="BY102" s="178">
        <f t="shared" si="263"/>
        <v>0</v>
      </c>
      <c r="BZ102" s="178">
        <f t="shared" si="263"/>
        <v>0</v>
      </c>
      <c r="CA102" s="178">
        <f t="shared" si="263"/>
        <v>0</v>
      </c>
      <c r="CB102" s="178">
        <f t="shared" si="263"/>
        <v>0</v>
      </c>
      <c r="CC102" s="178">
        <f t="shared" si="263"/>
        <v>1.7000000000000001E-2</v>
      </c>
      <c r="CD102" s="178">
        <f t="shared" si="263"/>
        <v>0</v>
      </c>
      <c r="CE102" s="182">
        <f t="shared" si="263"/>
        <v>0</v>
      </c>
      <c r="CF102" s="180">
        <f t="shared" si="183"/>
        <v>1.7000000000000001E-2</v>
      </c>
      <c r="CG102" s="170"/>
      <c r="CH102" s="181" t="s">
        <v>3841</v>
      </c>
      <c r="CI102" s="170"/>
      <c r="CJ102" s="181"/>
      <c r="CK102" s="172"/>
      <c r="CL102" s="183"/>
      <c r="CM102" s="174" t="s">
        <v>1227</v>
      </c>
      <c r="CN102" s="175" t="s">
        <v>31</v>
      </c>
      <c r="CO102" s="176">
        <v>3</v>
      </c>
      <c r="CP102" s="178" t="s">
        <v>3842</v>
      </c>
      <c r="CQ102" s="178" t="s">
        <v>3843</v>
      </c>
      <c r="CR102" s="178" t="s">
        <v>3844</v>
      </c>
      <c r="CS102" s="178" t="s">
        <v>3845</v>
      </c>
      <c r="CT102" s="178" t="s">
        <v>3846</v>
      </c>
      <c r="CU102" s="178" t="s">
        <v>3847</v>
      </c>
      <c r="CV102" s="178" t="s">
        <v>3848</v>
      </c>
      <c r="CW102" s="178" t="s">
        <v>3849</v>
      </c>
      <c r="CX102" s="178" t="s">
        <v>3850</v>
      </c>
      <c r="CY102" s="178" t="s">
        <v>3851</v>
      </c>
      <c r="CZ102" s="178" t="s">
        <v>3842</v>
      </c>
      <c r="DA102" s="178" t="s">
        <v>3843</v>
      </c>
      <c r="DB102" s="178" t="s">
        <v>3844</v>
      </c>
      <c r="DC102" s="178" t="s">
        <v>3845</v>
      </c>
      <c r="DD102" s="178" t="s">
        <v>3846</v>
      </c>
      <c r="DE102" s="178" t="s">
        <v>3847</v>
      </c>
      <c r="DF102" s="178" t="s">
        <v>3848</v>
      </c>
      <c r="DG102" s="178" t="s">
        <v>3849</v>
      </c>
      <c r="DH102" s="178" t="s">
        <v>3850</v>
      </c>
      <c r="DI102" s="178" t="s">
        <v>3851</v>
      </c>
      <c r="DJ102" s="178" t="s">
        <v>3842</v>
      </c>
      <c r="DK102" s="178" t="s">
        <v>3843</v>
      </c>
      <c r="DL102" s="178" t="s">
        <v>3844</v>
      </c>
      <c r="DM102" s="178" t="s">
        <v>3845</v>
      </c>
      <c r="DN102" s="178" t="s">
        <v>3846</v>
      </c>
      <c r="DO102" s="178" t="s">
        <v>3847</v>
      </c>
      <c r="DP102" s="178" t="s">
        <v>3848</v>
      </c>
      <c r="DQ102" s="178" t="s">
        <v>3849</v>
      </c>
      <c r="DR102" s="178" t="s">
        <v>3850</v>
      </c>
      <c r="DS102" s="178" t="s">
        <v>3851</v>
      </c>
      <c r="DT102" s="178" t="s">
        <v>3842</v>
      </c>
      <c r="DU102" s="178" t="s">
        <v>3843</v>
      </c>
      <c r="DV102" s="178" t="s">
        <v>3844</v>
      </c>
      <c r="DW102" s="178" t="s">
        <v>3845</v>
      </c>
      <c r="DX102" s="178" t="s">
        <v>3846</v>
      </c>
      <c r="DY102" s="178" t="s">
        <v>3847</v>
      </c>
      <c r="DZ102" s="178" t="s">
        <v>3848</v>
      </c>
      <c r="EA102" s="178" t="s">
        <v>3849</v>
      </c>
      <c r="EB102" s="178" t="s">
        <v>3850</v>
      </c>
      <c r="EC102" s="178" t="s">
        <v>3851</v>
      </c>
      <c r="ED102" s="178" t="s">
        <v>3842</v>
      </c>
      <c r="EE102" s="178" t="s">
        <v>3843</v>
      </c>
      <c r="EF102" s="178" t="s">
        <v>3844</v>
      </c>
      <c r="EG102" s="178" t="s">
        <v>3845</v>
      </c>
      <c r="EH102" s="178" t="s">
        <v>3846</v>
      </c>
      <c r="EI102" s="178" t="s">
        <v>3847</v>
      </c>
      <c r="EJ102" s="178" t="s">
        <v>3848</v>
      </c>
      <c r="EK102" s="178" t="s">
        <v>3849</v>
      </c>
      <c r="EL102" s="178" t="s">
        <v>3850</v>
      </c>
      <c r="EM102" s="178" t="s">
        <v>3851</v>
      </c>
      <c r="EN102" s="178" t="s">
        <v>3842</v>
      </c>
      <c r="EO102" s="178" t="s">
        <v>3843</v>
      </c>
      <c r="EP102" s="178" t="s">
        <v>3844</v>
      </c>
      <c r="EQ102" s="178" t="s">
        <v>3845</v>
      </c>
      <c r="ER102" s="178" t="s">
        <v>3846</v>
      </c>
      <c r="ES102" s="178" t="s">
        <v>3847</v>
      </c>
      <c r="ET102" s="178" t="s">
        <v>3848</v>
      </c>
      <c r="EU102" s="178" t="s">
        <v>3849</v>
      </c>
      <c r="EV102" s="178" t="s">
        <v>3850</v>
      </c>
      <c r="EW102" s="178" t="s">
        <v>3851</v>
      </c>
      <c r="EX102" s="178" t="s">
        <v>3842</v>
      </c>
      <c r="EY102" s="178" t="s">
        <v>3843</v>
      </c>
      <c r="EZ102" s="178" t="s">
        <v>3844</v>
      </c>
      <c r="FA102" s="178" t="s">
        <v>3845</v>
      </c>
      <c r="FB102" s="178" t="s">
        <v>3846</v>
      </c>
      <c r="FC102" s="178" t="s">
        <v>3847</v>
      </c>
      <c r="FD102" s="178" t="s">
        <v>3848</v>
      </c>
      <c r="FE102" s="178" t="s">
        <v>3849</v>
      </c>
      <c r="FF102" s="178" t="s">
        <v>3850</v>
      </c>
      <c r="FG102" s="178" t="s">
        <v>3851</v>
      </c>
      <c r="FH102" s="178" t="s">
        <v>3842</v>
      </c>
      <c r="FI102" s="178" t="s">
        <v>3843</v>
      </c>
      <c r="FJ102" s="178" t="s">
        <v>3844</v>
      </c>
      <c r="FK102" s="178" t="s">
        <v>3845</v>
      </c>
      <c r="FL102" s="178" t="s">
        <v>3846</v>
      </c>
      <c r="FM102" s="178" t="s">
        <v>3847</v>
      </c>
      <c r="FN102" s="178" t="s">
        <v>3848</v>
      </c>
      <c r="FO102" s="178" t="s">
        <v>3849</v>
      </c>
      <c r="FP102" s="178" t="s">
        <v>3850</v>
      </c>
      <c r="FQ102" s="180" t="s">
        <v>3851</v>
      </c>
      <c r="FR102" s="170"/>
      <c r="FS102" s="181" t="s">
        <v>3841</v>
      </c>
      <c r="FT102" s="173"/>
    </row>
    <row r="103" spans="1:176" ht="20.25" customHeight="1" x14ac:dyDescent="0.2">
      <c r="A103" s="183"/>
      <c r="B103" s="174" t="s">
        <v>1240</v>
      </c>
      <c r="C103" s="175" t="s">
        <v>31</v>
      </c>
      <c r="D103" s="176">
        <v>3</v>
      </c>
      <c r="E103" s="177">
        <v>0</v>
      </c>
      <c r="F103" s="177">
        <v>0</v>
      </c>
      <c r="G103" s="177">
        <v>0</v>
      </c>
      <c r="H103" s="177">
        <v>0</v>
      </c>
      <c r="I103" s="177">
        <v>0</v>
      </c>
      <c r="J103" s="177">
        <v>0</v>
      </c>
      <c r="K103" s="177">
        <v>0</v>
      </c>
      <c r="L103" s="177">
        <v>0</v>
      </c>
      <c r="M103" s="177">
        <v>0</v>
      </c>
      <c r="N103" s="178">
        <f t="shared" si="176"/>
        <v>0</v>
      </c>
      <c r="O103" s="177">
        <v>0</v>
      </c>
      <c r="P103" s="177">
        <v>0</v>
      </c>
      <c r="Q103" s="177">
        <v>0</v>
      </c>
      <c r="R103" s="177">
        <v>0</v>
      </c>
      <c r="S103" s="177">
        <v>0</v>
      </c>
      <c r="T103" s="177">
        <v>0</v>
      </c>
      <c r="U103" s="177">
        <v>0</v>
      </c>
      <c r="V103" s="177">
        <v>0</v>
      </c>
      <c r="W103" s="177">
        <v>0</v>
      </c>
      <c r="X103" s="178">
        <f t="shared" si="177"/>
        <v>0</v>
      </c>
      <c r="Y103" s="177">
        <v>0</v>
      </c>
      <c r="Z103" s="177">
        <v>0</v>
      </c>
      <c r="AA103" s="177">
        <v>0</v>
      </c>
      <c r="AB103" s="177">
        <v>0</v>
      </c>
      <c r="AC103" s="177">
        <v>0</v>
      </c>
      <c r="AD103" s="177">
        <v>1.75</v>
      </c>
      <c r="AE103" s="177">
        <v>0</v>
      </c>
      <c r="AF103" s="177">
        <v>0</v>
      </c>
      <c r="AG103" s="177">
        <v>0</v>
      </c>
      <c r="AH103" s="178">
        <f t="shared" si="178"/>
        <v>1.75</v>
      </c>
      <c r="AI103" s="177">
        <v>0</v>
      </c>
      <c r="AJ103" s="177">
        <v>0</v>
      </c>
      <c r="AK103" s="177">
        <v>1.75</v>
      </c>
      <c r="AL103" s="177">
        <v>0</v>
      </c>
      <c r="AM103" s="177">
        <v>0</v>
      </c>
      <c r="AN103" s="177">
        <v>0</v>
      </c>
      <c r="AO103" s="177">
        <v>6.6070000000000002</v>
      </c>
      <c r="AP103" s="177">
        <v>0</v>
      </c>
      <c r="AQ103" s="177">
        <v>0</v>
      </c>
      <c r="AR103" s="178">
        <f t="shared" si="179"/>
        <v>8.3569999999999993</v>
      </c>
      <c r="AS103" s="177">
        <v>0</v>
      </c>
      <c r="AT103" s="177">
        <v>0</v>
      </c>
      <c r="AU103" s="177">
        <v>0</v>
      </c>
      <c r="AV103" s="177">
        <v>6.6070000000000002</v>
      </c>
      <c r="AW103" s="177">
        <v>0</v>
      </c>
      <c r="AX103" s="177">
        <v>0</v>
      </c>
      <c r="AY103" s="177">
        <v>0</v>
      </c>
      <c r="AZ103" s="177">
        <v>6.6070000000000002</v>
      </c>
      <c r="BA103" s="177">
        <v>0</v>
      </c>
      <c r="BB103" s="178">
        <f t="shared" si="180"/>
        <v>13.214</v>
      </c>
      <c r="BC103" s="177">
        <v>0</v>
      </c>
      <c r="BD103" s="177">
        <v>0</v>
      </c>
      <c r="BE103" s="177">
        <v>0</v>
      </c>
      <c r="BF103" s="177">
        <v>0</v>
      </c>
      <c r="BG103" s="177">
        <v>6.6070000000000002</v>
      </c>
      <c r="BH103" s="177">
        <v>0</v>
      </c>
      <c r="BI103" s="177">
        <v>0</v>
      </c>
      <c r="BJ103" s="177">
        <v>0</v>
      </c>
      <c r="BK103" s="177">
        <v>4.4039999999999999</v>
      </c>
      <c r="BL103" s="178">
        <f t="shared" si="181"/>
        <v>11.010999999999999</v>
      </c>
      <c r="BM103" s="177">
        <v>0</v>
      </c>
      <c r="BN103" s="177">
        <v>0</v>
      </c>
      <c r="BO103" s="177">
        <v>0</v>
      </c>
      <c r="BP103" s="177">
        <v>0</v>
      </c>
      <c r="BQ103" s="177">
        <v>0</v>
      </c>
      <c r="BR103" s="177">
        <v>4.4039999999999999</v>
      </c>
      <c r="BS103" s="177">
        <v>0</v>
      </c>
      <c r="BT103" s="177">
        <v>0</v>
      </c>
      <c r="BU103" s="177">
        <v>0</v>
      </c>
      <c r="BV103" s="178">
        <f t="shared" si="182"/>
        <v>4.4039999999999999</v>
      </c>
      <c r="BW103" s="177">
        <v>0</v>
      </c>
      <c r="BX103" s="177">
        <v>0</v>
      </c>
      <c r="BY103" s="177">
        <v>0</v>
      </c>
      <c r="BZ103" s="177">
        <v>0</v>
      </c>
      <c r="CA103" s="177">
        <v>0</v>
      </c>
      <c r="CB103" s="177">
        <v>0</v>
      </c>
      <c r="CC103" s="177">
        <v>0</v>
      </c>
      <c r="CD103" s="177">
        <v>0</v>
      </c>
      <c r="CE103" s="179">
        <v>0</v>
      </c>
      <c r="CF103" s="180">
        <f t="shared" si="183"/>
        <v>0</v>
      </c>
      <c r="CG103" s="170"/>
      <c r="CH103" s="181" t="s">
        <v>3852</v>
      </c>
      <c r="CI103" s="170"/>
      <c r="CJ103" s="181"/>
      <c r="CK103" s="172"/>
      <c r="CL103" s="183"/>
      <c r="CM103" s="174" t="s">
        <v>1240</v>
      </c>
      <c r="CN103" s="175" t="s">
        <v>31</v>
      </c>
      <c r="CO103" s="176">
        <v>3</v>
      </c>
      <c r="CP103" s="177" t="s">
        <v>3853</v>
      </c>
      <c r="CQ103" s="177" t="s">
        <v>3854</v>
      </c>
      <c r="CR103" s="177" t="s">
        <v>3855</v>
      </c>
      <c r="CS103" s="177" t="s">
        <v>3856</v>
      </c>
      <c r="CT103" s="177" t="s">
        <v>3857</v>
      </c>
      <c r="CU103" s="177" t="s">
        <v>3858</v>
      </c>
      <c r="CV103" s="177" t="s">
        <v>3859</v>
      </c>
      <c r="CW103" s="177" t="s">
        <v>3860</v>
      </c>
      <c r="CX103" s="177" t="s">
        <v>3861</v>
      </c>
      <c r="CY103" s="178" t="s">
        <v>3862</v>
      </c>
      <c r="CZ103" s="177" t="s">
        <v>3853</v>
      </c>
      <c r="DA103" s="177" t="s">
        <v>3854</v>
      </c>
      <c r="DB103" s="177" t="s">
        <v>3855</v>
      </c>
      <c r="DC103" s="177" t="s">
        <v>3856</v>
      </c>
      <c r="DD103" s="177" t="s">
        <v>3857</v>
      </c>
      <c r="DE103" s="177" t="s">
        <v>3858</v>
      </c>
      <c r="DF103" s="177" t="s">
        <v>3859</v>
      </c>
      <c r="DG103" s="177" t="s">
        <v>3860</v>
      </c>
      <c r="DH103" s="177" t="s">
        <v>3861</v>
      </c>
      <c r="DI103" s="178" t="s">
        <v>3862</v>
      </c>
      <c r="DJ103" s="177" t="s">
        <v>3853</v>
      </c>
      <c r="DK103" s="177" t="s">
        <v>3854</v>
      </c>
      <c r="DL103" s="177" t="s">
        <v>3855</v>
      </c>
      <c r="DM103" s="177" t="s">
        <v>3856</v>
      </c>
      <c r="DN103" s="177" t="s">
        <v>3857</v>
      </c>
      <c r="DO103" s="177" t="s">
        <v>3858</v>
      </c>
      <c r="DP103" s="177" t="s">
        <v>3859</v>
      </c>
      <c r="DQ103" s="177" t="s">
        <v>3860</v>
      </c>
      <c r="DR103" s="177" t="s">
        <v>3861</v>
      </c>
      <c r="DS103" s="178" t="s">
        <v>3862</v>
      </c>
      <c r="DT103" s="177" t="s">
        <v>3853</v>
      </c>
      <c r="DU103" s="177" t="s">
        <v>3854</v>
      </c>
      <c r="DV103" s="177" t="s">
        <v>3855</v>
      </c>
      <c r="DW103" s="177" t="s">
        <v>3856</v>
      </c>
      <c r="DX103" s="177" t="s">
        <v>3857</v>
      </c>
      <c r="DY103" s="177" t="s">
        <v>3858</v>
      </c>
      <c r="DZ103" s="177" t="s">
        <v>3859</v>
      </c>
      <c r="EA103" s="177" t="s">
        <v>3860</v>
      </c>
      <c r="EB103" s="177" t="s">
        <v>3861</v>
      </c>
      <c r="EC103" s="178" t="s">
        <v>3862</v>
      </c>
      <c r="ED103" s="177" t="s">
        <v>3853</v>
      </c>
      <c r="EE103" s="177" t="s">
        <v>3854</v>
      </c>
      <c r="EF103" s="177" t="s">
        <v>3855</v>
      </c>
      <c r="EG103" s="177" t="s">
        <v>3856</v>
      </c>
      <c r="EH103" s="177" t="s">
        <v>3857</v>
      </c>
      <c r="EI103" s="177" t="s">
        <v>3858</v>
      </c>
      <c r="EJ103" s="177" t="s">
        <v>3859</v>
      </c>
      <c r="EK103" s="177" t="s">
        <v>3860</v>
      </c>
      <c r="EL103" s="177" t="s">
        <v>3861</v>
      </c>
      <c r="EM103" s="178" t="s">
        <v>3862</v>
      </c>
      <c r="EN103" s="177" t="s">
        <v>3853</v>
      </c>
      <c r="EO103" s="177" t="s">
        <v>3854</v>
      </c>
      <c r="EP103" s="177" t="s">
        <v>3855</v>
      </c>
      <c r="EQ103" s="177" t="s">
        <v>3856</v>
      </c>
      <c r="ER103" s="177" t="s">
        <v>3857</v>
      </c>
      <c r="ES103" s="177" t="s">
        <v>3858</v>
      </c>
      <c r="ET103" s="177" t="s">
        <v>3859</v>
      </c>
      <c r="EU103" s="177" t="s">
        <v>3860</v>
      </c>
      <c r="EV103" s="177" t="s">
        <v>3861</v>
      </c>
      <c r="EW103" s="178" t="s">
        <v>3862</v>
      </c>
      <c r="EX103" s="177" t="s">
        <v>3853</v>
      </c>
      <c r="EY103" s="177" t="s">
        <v>3854</v>
      </c>
      <c r="EZ103" s="177" t="s">
        <v>3855</v>
      </c>
      <c r="FA103" s="177" t="s">
        <v>3856</v>
      </c>
      <c r="FB103" s="177" t="s">
        <v>3857</v>
      </c>
      <c r="FC103" s="177" t="s">
        <v>3858</v>
      </c>
      <c r="FD103" s="177" t="s">
        <v>3859</v>
      </c>
      <c r="FE103" s="177" t="s">
        <v>3860</v>
      </c>
      <c r="FF103" s="177" t="s">
        <v>3861</v>
      </c>
      <c r="FG103" s="178" t="s">
        <v>3862</v>
      </c>
      <c r="FH103" s="177" t="s">
        <v>3853</v>
      </c>
      <c r="FI103" s="177" t="s">
        <v>3854</v>
      </c>
      <c r="FJ103" s="177" t="s">
        <v>3855</v>
      </c>
      <c r="FK103" s="177" t="s">
        <v>3856</v>
      </c>
      <c r="FL103" s="177" t="s">
        <v>3857</v>
      </c>
      <c r="FM103" s="177" t="s">
        <v>3858</v>
      </c>
      <c r="FN103" s="177" t="s">
        <v>3859</v>
      </c>
      <c r="FO103" s="177" t="s">
        <v>3860</v>
      </c>
      <c r="FP103" s="177" t="s">
        <v>3861</v>
      </c>
      <c r="FQ103" s="180" t="s">
        <v>3862</v>
      </c>
      <c r="FR103" s="170"/>
      <c r="FS103" s="181" t="s">
        <v>3852</v>
      </c>
      <c r="FT103" s="173"/>
    </row>
    <row r="104" spans="1:176" ht="20.25" customHeight="1" x14ac:dyDescent="0.2">
      <c r="A104" s="183"/>
      <c r="B104" s="174" t="s">
        <v>1253</v>
      </c>
      <c r="C104" s="175" t="s">
        <v>31</v>
      </c>
      <c r="D104" s="176">
        <v>3</v>
      </c>
      <c r="E104" s="177">
        <v>0</v>
      </c>
      <c r="F104" s="177">
        <v>0</v>
      </c>
      <c r="G104" s="177">
        <v>0</v>
      </c>
      <c r="H104" s="177">
        <v>0</v>
      </c>
      <c r="I104" s="177">
        <v>0</v>
      </c>
      <c r="J104" s="177">
        <v>0</v>
      </c>
      <c r="K104" s="177">
        <v>0</v>
      </c>
      <c r="L104" s="177">
        <v>0</v>
      </c>
      <c r="M104" s="177">
        <v>0</v>
      </c>
      <c r="N104" s="178">
        <f t="shared" si="176"/>
        <v>0</v>
      </c>
      <c r="O104" s="177">
        <v>0</v>
      </c>
      <c r="P104" s="177">
        <v>0</v>
      </c>
      <c r="Q104" s="177">
        <v>0</v>
      </c>
      <c r="R104" s="177">
        <v>0</v>
      </c>
      <c r="S104" s="177">
        <v>0</v>
      </c>
      <c r="T104" s="177">
        <v>0</v>
      </c>
      <c r="U104" s="177">
        <v>0</v>
      </c>
      <c r="V104" s="177">
        <v>0</v>
      </c>
      <c r="W104" s="177">
        <v>0</v>
      </c>
      <c r="X104" s="178">
        <f t="shared" si="177"/>
        <v>0</v>
      </c>
      <c r="Y104" s="177">
        <v>0</v>
      </c>
      <c r="Z104" s="177">
        <v>0</v>
      </c>
      <c r="AA104" s="177">
        <v>0</v>
      </c>
      <c r="AB104" s="177">
        <v>0</v>
      </c>
      <c r="AC104" s="177">
        <v>0</v>
      </c>
      <c r="AD104" s="177">
        <v>0</v>
      </c>
      <c r="AE104" s="177">
        <v>0</v>
      </c>
      <c r="AF104" s="177">
        <v>0</v>
      </c>
      <c r="AG104" s="177">
        <v>0</v>
      </c>
      <c r="AH104" s="178">
        <f t="shared" si="178"/>
        <v>0</v>
      </c>
      <c r="AI104" s="177">
        <v>0</v>
      </c>
      <c r="AJ104" s="177">
        <v>0</v>
      </c>
      <c r="AK104" s="177">
        <v>0</v>
      </c>
      <c r="AL104" s="177">
        <v>0</v>
      </c>
      <c r="AM104" s="177">
        <v>0</v>
      </c>
      <c r="AN104" s="177">
        <v>0</v>
      </c>
      <c r="AO104" s="177">
        <v>1.0999999999999999E-2</v>
      </c>
      <c r="AP104" s="177">
        <v>0</v>
      </c>
      <c r="AQ104" s="177">
        <v>0</v>
      </c>
      <c r="AR104" s="178">
        <f t="shared" si="179"/>
        <v>1.0999999999999999E-2</v>
      </c>
      <c r="AS104" s="177">
        <v>0</v>
      </c>
      <c r="AT104" s="177">
        <v>0</v>
      </c>
      <c r="AU104" s="177">
        <v>0</v>
      </c>
      <c r="AV104" s="177">
        <v>1.0999999999999999E-2</v>
      </c>
      <c r="AW104" s="177">
        <v>0</v>
      </c>
      <c r="AX104" s="177">
        <v>0</v>
      </c>
      <c r="AY104" s="177">
        <v>0</v>
      </c>
      <c r="AZ104" s="177">
        <v>7.3999999999999996E-2</v>
      </c>
      <c r="BA104" s="177">
        <v>0</v>
      </c>
      <c r="BB104" s="178">
        <f t="shared" si="180"/>
        <v>8.4999999999999992E-2</v>
      </c>
      <c r="BC104" s="177">
        <v>0</v>
      </c>
      <c r="BD104" s="177">
        <v>0</v>
      </c>
      <c r="BE104" s="177">
        <v>0</v>
      </c>
      <c r="BF104" s="177">
        <v>0</v>
      </c>
      <c r="BG104" s="177">
        <v>7.3999999999999996E-2</v>
      </c>
      <c r="BH104" s="177">
        <v>0</v>
      </c>
      <c r="BI104" s="177">
        <v>0</v>
      </c>
      <c r="BJ104" s="177">
        <v>0</v>
      </c>
      <c r="BK104" s="177">
        <v>8.5000000000000006E-2</v>
      </c>
      <c r="BL104" s="178">
        <f t="shared" si="181"/>
        <v>0.159</v>
      </c>
      <c r="BM104" s="177">
        <v>0</v>
      </c>
      <c r="BN104" s="177">
        <v>0</v>
      </c>
      <c r="BO104" s="177">
        <v>0</v>
      </c>
      <c r="BP104" s="177">
        <v>0</v>
      </c>
      <c r="BQ104" s="177">
        <v>0</v>
      </c>
      <c r="BR104" s="177">
        <v>8.5000000000000006E-2</v>
      </c>
      <c r="BS104" s="177">
        <v>0</v>
      </c>
      <c r="BT104" s="177">
        <v>0</v>
      </c>
      <c r="BU104" s="177">
        <v>0</v>
      </c>
      <c r="BV104" s="178">
        <f t="shared" si="182"/>
        <v>8.5000000000000006E-2</v>
      </c>
      <c r="BW104" s="177">
        <v>0</v>
      </c>
      <c r="BX104" s="177">
        <v>0</v>
      </c>
      <c r="BY104" s="177">
        <v>0</v>
      </c>
      <c r="BZ104" s="177">
        <v>0</v>
      </c>
      <c r="CA104" s="177">
        <v>0</v>
      </c>
      <c r="CB104" s="177">
        <v>0</v>
      </c>
      <c r="CC104" s="177">
        <v>8.5000000000000006E-2</v>
      </c>
      <c r="CD104" s="177">
        <v>0</v>
      </c>
      <c r="CE104" s="179">
        <v>0</v>
      </c>
      <c r="CF104" s="180">
        <f t="shared" si="183"/>
        <v>8.5000000000000006E-2</v>
      </c>
      <c r="CG104" s="170"/>
      <c r="CH104" s="181" t="s">
        <v>3863</v>
      </c>
      <c r="CI104" s="170"/>
      <c r="CJ104" s="181"/>
      <c r="CK104" s="172"/>
      <c r="CL104" s="183"/>
      <c r="CM104" s="174" t="s">
        <v>1253</v>
      </c>
      <c r="CN104" s="175" t="s">
        <v>31</v>
      </c>
      <c r="CO104" s="176">
        <v>3</v>
      </c>
      <c r="CP104" s="177" t="s">
        <v>3864</v>
      </c>
      <c r="CQ104" s="177" t="s">
        <v>3865</v>
      </c>
      <c r="CR104" s="177" t="s">
        <v>3866</v>
      </c>
      <c r="CS104" s="177" t="s">
        <v>3867</v>
      </c>
      <c r="CT104" s="177" t="s">
        <v>3868</v>
      </c>
      <c r="CU104" s="177" t="s">
        <v>3869</v>
      </c>
      <c r="CV104" s="177" t="s">
        <v>3870</v>
      </c>
      <c r="CW104" s="177" t="s">
        <v>3871</v>
      </c>
      <c r="CX104" s="177" t="s">
        <v>3872</v>
      </c>
      <c r="CY104" s="178" t="s">
        <v>3873</v>
      </c>
      <c r="CZ104" s="177" t="s">
        <v>3864</v>
      </c>
      <c r="DA104" s="177" t="s">
        <v>3865</v>
      </c>
      <c r="DB104" s="177" t="s">
        <v>3866</v>
      </c>
      <c r="DC104" s="177" t="s">
        <v>3867</v>
      </c>
      <c r="DD104" s="177" t="s">
        <v>3868</v>
      </c>
      <c r="DE104" s="177" t="s">
        <v>3869</v>
      </c>
      <c r="DF104" s="177" t="s">
        <v>3870</v>
      </c>
      <c r="DG104" s="177" t="s">
        <v>3871</v>
      </c>
      <c r="DH104" s="177" t="s">
        <v>3872</v>
      </c>
      <c r="DI104" s="178" t="s">
        <v>3873</v>
      </c>
      <c r="DJ104" s="177" t="s">
        <v>3864</v>
      </c>
      <c r="DK104" s="177" t="s">
        <v>3865</v>
      </c>
      <c r="DL104" s="177" t="s">
        <v>3866</v>
      </c>
      <c r="DM104" s="177" t="s">
        <v>3867</v>
      </c>
      <c r="DN104" s="177" t="s">
        <v>3868</v>
      </c>
      <c r="DO104" s="177" t="s">
        <v>3869</v>
      </c>
      <c r="DP104" s="177" t="s">
        <v>3870</v>
      </c>
      <c r="DQ104" s="177" t="s">
        <v>3871</v>
      </c>
      <c r="DR104" s="177" t="s">
        <v>3872</v>
      </c>
      <c r="DS104" s="178" t="s">
        <v>3873</v>
      </c>
      <c r="DT104" s="177" t="s">
        <v>3864</v>
      </c>
      <c r="DU104" s="177" t="s">
        <v>3865</v>
      </c>
      <c r="DV104" s="177" t="s">
        <v>3866</v>
      </c>
      <c r="DW104" s="177" t="s">
        <v>3867</v>
      </c>
      <c r="DX104" s="177" t="s">
        <v>3868</v>
      </c>
      <c r="DY104" s="177" t="s">
        <v>3869</v>
      </c>
      <c r="DZ104" s="177" t="s">
        <v>3870</v>
      </c>
      <c r="EA104" s="177" t="s">
        <v>3871</v>
      </c>
      <c r="EB104" s="177" t="s">
        <v>3872</v>
      </c>
      <c r="EC104" s="178" t="s">
        <v>3873</v>
      </c>
      <c r="ED104" s="177" t="s">
        <v>3864</v>
      </c>
      <c r="EE104" s="177" t="s">
        <v>3865</v>
      </c>
      <c r="EF104" s="177" t="s">
        <v>3866</v>
      </c>
      <c r="EG104" s="177" t="s">
        <v>3867</v>
      </c>
      <c r="EH104" s="177" t="s">
        <v>3868</v>
      </c>
      <c r="EI104" s="177" t="s">
        <v>3869</v>
      </c>
      <c r="EJ104" s="177" t="s">
        <v>3870</v>
      </c>
      <c r="EK104" s="177" t="s">
        <v>3871</v>
      </c>
      <c r="EL104" s="177" t="s">
        <v>3872</v>
      </c>
      <c r="EM104" s="178" t="s">
        <v>3873</v>
      </c>
      <c r="EN104" s="177" t="s">
        <v>3864</v>
      </c>
      <c r="EO104" s="177" t="s">
        <v>3865</v>
      </c>
      <c r="EP104" s="177" t="s">
        <v>3866</v>
      </c>
      <c r="EQ104" s="177" t="s">
        <v>3867</v>
      </c>
      <c r="ER104" s="177" t="s">
        <v>3868</v>
      </c>
      <c r="ES104" s="177" t="s">
        <v>3869</v>
      </c>
      <c r="ET104" s="177" t="s">
        <v>3870</v>
      </c>
      <c r="EU104" s="177" t="s">
        <v>3871</v>
      </c>
      <c r="EV104" s="177" t="s">
        <v>3872</v>
      </c>
      <c r="EW104" s="178" t="s">
        <v>3873</v>
      </c>
      <c r="EX104" s="177" t="s">
        <v>3864</v>
      </c>
      <c r="EY104" s="177" t="s">
        <v>3865</v>
      </c>
      <c r="EZ104" s="177" t="s">
        <v>3866</v>
      </c>
      <c r="FA104" s="177" t="s">
        <v>3867</v>
      </c>
      <c r="FB104" s="177" t="s">
        <v>3868</v>
      </c>
      <c r="FC104" s="177" t="s">
        <v>3869</v>
      </c>
      <c r="FD104" s="177" t="s">
        <v>3870</v>
      </c>
      <c r="FE104" s="177" t="s">
        <v>3871</v>
      </c>
      <c r="FF104" s="177" t="s">
        <v>3872</v>
      </c>
      <c r="FG104" s="178" t="s">
        <v>3873</v>
      </c>
      <c r="FH104" s="177" t="s">
        <v>3864</v>
      </c>
      <c r="FI104" s="177" t="s">
        <v>3865</v>
      </c>
      <c r="FJ104" s="177" t="s">
        <v>3866</v>
      </c>
      <c r="FK104" s="177" t="s">
        <v>3867</v>
      </c>
      <c r="FL104" s="177" t="s">
        <v>3868</v>
      </c>
      <c r="FM104" s="177" t="s">
        <v>3869</v>
      </c>
      <c r="FN104" s="177" t="s">
        <v>3870</v>
      </c>
      <c r="FO104" s="177" t="s">
        <v>3871</v>
      </c>
      <c r="FP104" s="177" t="s">
        <v>3872</v>
      </c>
      <c r="FQ104" s="180" t="s">
        <v>3873</v>
      </c>
      <c r="FR104" s="170"/>
      <c r="FS104" s="181" t="s">
        <v>3863</v>
      </c>
      <c r="FT104" s="173"/>
    </row>
    <row r="105" spans="1:176" ht="20.25" customHeight="1" x14ac:dyDescent="0.2">
      <c r="A105" s="183"/>
      <c r="B105" s="174" t="s">
        <v>1266</v>
      </c>
      <c r="C105" s="175" t="s">
        <v>31</v>
      </c>
      <c r="D105" s="176">
        <v>3</v>
      </c>
      <c r="E105" s="178">
        <f t="shared" ref="E105:M105" si="264">IFERROR(SUM(E103:E104), 0)</f>
        <v>0</v>
      </c>
      <c r="F105" s="178">
        <f t="shared" si="264"/>
        <v>0</v>
      </c>
      <c r="G105" s="178">
        <f t="shared" si="264"/>
        <v>0</v>
      </c>
      <c r="H105" s="178">
        <f t="shared" si="264"/>
        <v>0</v>
      </c>
      <c r="I105" s="178">
        <f t="shared" si="264"/>
        <v>0</v>
      </c>
      <c r="J105" s="178">
        <f t="shared" si="264"/>
        <v>0</v>
      </c>
      <c r="K105" s="178">
        <f t="shared" si="264"/>
        <v>0</v>
      </c>
      <c r="L105" s="178">
        <f t="shared" si="264"/>
        <v>0</v>
      </c>
      <c r="M105" s="178">
        <f t="shared" si="264"/>
        <v>0</v>
      </c>
      <c r="N105" s="178">
        <f t="shared" si="176"/>
        <v>0</v>
      </c>
      <c r="O105" s="178">
        <f t="shared" ref="O105:W105" si="265">IFERROR(SUM(O103:O104), 0)</f>
        <v>0</v>
      </c>
      <c r="P105" s="178">
        <f t="shared" si="265"/>
        <v>0</v>
      </c>
      <c r="Q105" s="178">
        <f t="shared" si="265"/>
        <v>0</v>
      </c>
      <c r="R105" s="178">
        <f t="shared" si="265"/>
        <v>0</v>
      </c>
      <c r="S105" s="178">
        <f t="shared" si="265"/>
        <v>0</v>
      </c>
      <c r="T105" s="178">
        <f t="shared" si="265"/>
        <v>0</v>
      </c>
      <c r="U105" s="178">
        <f t="shared" si="265"/>
        <v>0</v>
      </c>
      <c r="V105" s="178">
        <f t="shared" si="265"/>
        <v>0</v>
      </c>
      <c r="W105" s="178">
        <f t="shared" si="265"/>
        <v>0</v>
      </c>
      <c r="X105" s="178">
        <f t="shared" si="177"/>
        <v>0</v>
      </c>
      <c r="Y105" s="178">
        <f t="shared" ref="Y105:AG105" si="266">IFERROR(SUM(Y103:Y104), 0)</f>
        <v>0</v>
      </c>
      <c r="Z105" s="178">
        <f t="shared" si="266"/>
        <v>0</v>
      </c>
      <c r="AA105" s="178">
        <f t="shared" si="266"/>
        <v>0</v>
      </c>
      <c r="AB105" s="178">
        <f t="shared" si="266"/>
        <v>0</v>
      </c>
      <c r="AC105" s="178">
        <f t="shared" si="266"/>
        <v>0</v>
      </c>
      <c r="AD105" s="178">
        <f t="shared" si="266"/>
        <v>1.75</v>
      </c>
      <c r="AE105" s="178">
        <f t="shared" si="266"/>
        <v>0</v>
      </c>
      <c r="AF105" s="178">
        <f t="shared" si="266"/>
        <v>0</v>
      </c>
      <c r="AG105" s="178">
        <f t="shared" si="266"/>
        <v>0</v>
      </c>
      <c r="AH105" s="178">
        <f t="shared" si="178"/>
        <v>1.75</v>
      </c>
      <c r="AI105" s="178">
        <f t="shared" ref="AI105:AQ105" si="267">IFERROR(SUM(AI103:AI104), 0)</f>
        <v>0</v>
      </c>
      <c r="AJ105" s="178">
        <f t="shared" si="267"/>
        <v>0</v>
      </c>
      <c r="AK105" s="178">
        <f t="shared" si="267"/>
        <v>1.75</v>
      </c>
      <c r="AL105" s="178">
        <f t="shared" si="267"/>
        <v>0</v>
      </c>
      <c r="AM105" s="178">
        <f t="shared" si="267"/>
        <v>0</v>
      </c>
      <c r="AN105" s="178">
        <f t="shared" si="267"/>
        <v>0</v>
      </c>
      <c r="AO105" s="178">
        <f t="shared" si="267"/>
        <v>6.6180000000000003</v>
      </c>
      <c r="AP105" s="178">
        <f t="shared" si="267"/>
        <v>0</v>
      </c>
      <c r="AQ105" s="178">
        <f t="shared" si="267"/>
        <v>0</v>
      </c>
      <c r="AR105" s="178">
        <f t="shared" si="179"/>
        <v>8.3680000000000003</v>
      </c>
      <c r="AS105" s="178">
        <f t="shared" ref="AS105:BA105" si="268">IFERROR(SUM(AS103:AS104), 0)</f>
        <v>0</v>
      </c>
      <c r="AT105" s="178">
        <f t="shared" si="268"/>
        <v>0</v>
      </c>
      <c r="AU105" s="178">
        <f t="shared" si="268"/>
        <v>0</v>
      </c>
      <c r="AV105" s="178">
        <f t="shared" si="268"/>
        <v>6.6180000000000003</v>
      </c>
      <c r="AW105" s="178">
        <f t="shared" si="268"/>
        <v>0</v>
      </c>
      <c r="AX105" s="178">
        <f t="shared" si="268"/>
        <v>0</v>
      </c>
      <c r="AY105" s="178">
        <f t="shared" si="268"/>
        <v>0</v>
      </c>
      <c r="AZ105" s="178">
        <f t="shared" si="268"/>
        <v>6.681</v>
      </c>
      <c r="BA105" s="178">
        <f t="shared" si="268"/>
        <v>0</v>
      </c>
      <c r="BB105" s="178">
        <f t="shared" si="180"/>
        <v>13.298999999999999</v>
      </c>
      <c r="BC105" s="178">
        <f t="shared" ref="BC105:BK105" si="269">IFERROR(SUM(BC103:BC104), 0)</f>
        <v>0</v>
      </c>
      <c r="BD105" s="178">
        <f t="shared" si="269"/>
        <v>0</v>
      </c>
      <c r="BE105" s="178">
        <f t="shared" si="269"/>
        <v>0</v>
      </c>
      <c r="BF105" s="178">
        <f t="shared" si="269"/>
        <v>0</v>
      </c>
      <c r="BG105" s="178">
        <f t="shared" si="269"/>
        <v>6.681</v>
      </c>
      <c r="BH105" s="178">
        <f t="shared" si="269"/>
        <v>0</v>
      </c>
      <c r="BI105" s="178">
        <f t="shared" si="269"/>
        <v>0</v>
      </c>
      <c r="BJ105" s="178">
        <f t="shared" si="269"/>
        <v>0</v>
      </c>
      <c r="BK105" s="178">
        <f t="shared" si="269"/>
        <v>4.4889999999999999</v>
      </c>
      <c r="BL105" s="178">
        <f t="shared" si="181"/>
        <v>11.17</v>
      </c>
      <c r="BM105" s="178">
        <f t="shared" ref="BM105:BU105" si="270">IFERROR(SUM(BM103:BM104), 0)</f>
        <v>0</v>
      </c>
      <c r="BN105" s="178">
        <f t="shared" si="270"/>
        <v>0</v>
      </c>
      <c r="BO105" s="178">
        <f t="shared" si="270"/>
        <v>0</v>
      </c>
      <c r="BP105" s="178">
        <f t="shared" si="270"/>
        <v>0</v>
      </c>
      <c r="BQ105" s="178">
        <f t="shared" si="270"/>
        <v>0</v>
      </c>
      <c r="BR105" s="178">
        <f t="shared" si="270"/>
        <v>4.4889999999999999</v>
      </c>
      <c r="BS105" s="178">
        <f t="shared" si="270"/>
        <v>0</v>
      </c>
      <c r="BT105" s="178">
        <f t="shared" si="270"/>
        <v>0</v>
      </c>
      <c r="BU105" s="178">
        <f t="shared" si="270"/>
        <v>0</v>
      </c>
      <c r="BV105" s="178">
        <f t="shared" si="182"/>
        <v>4.4889999999999999</v>
      </c>
      <c r="BW105" s="178">
        <f t="shared" ref="BW105:CE105" si="271">IFERROR(SUM(BW103:BW104), 0)</f>
        <v>0</v>
      </c>
      <c r="BX105" s="178">
        <f t="shared" si="271"/>
        <v>0</v>
      </c>
      <c r="BY105" s="178">
        <f t="shared" si="271"/>
        <v>0</v>
      </c>
      <c r="BZ105" s="178">
        <f t="shared" si="271"/>
        <v>0</v>
      </c>
      <c r="CA105" s="178">
        <f t="shared" si="271"/>
        <v>0</v>
      </c>
      <c r="CB105" s="178">
        <f t="shared" si="271"/>
        <v>0</v>
      </c>
      <c r="CC105" s="178">
        <f t="shared" si="271"/>
        <v>8.5000000000000006E-2</v>
      </c>
      <c r="CD105" s="178">
        <f t="shared" si="271"/>
        <v>0</v>
      </c>
      <c r="CE105" s="182">
        <f t="shared" si="271"/>
        <v>0</v>
      </c>
      <c r="CF105" s="180">
        <f t="shared" si="183"/>
        <v>8.5000000000000006E-2</v>
      </c>
      <c r="CG105" s="170"/>
      <c r="CH105" s="181" t="s">
        <v>3874</v>
      </c>
      <c r="CI105" s="170"/>
      <c r="CJ105" s="181"/>
      <c r="CK105" s="172"/>
      <c r="CL105" s="183"/>
      <c r="CM105" s="174" t="s">
        <v>1266</v>
      </c>
      <c r="CN105" s="175" t="s">
        <v>31</v>
      </c>
      <c r="CO105" s="176">
        <v>3</v>
      </c>
      <c r="CP105" s="178" t="s">
        <v>3875</v>
      </c>
      <c r="CQ105" s="178" t="s">
        <v>3876</v>
      </c>
      <c r="CR105" s="178" t="s">
        <v>3877</v>
      </c>
      <c r="CS105" s="178" t="s">
        <v>3878</v>
      </c>
      <c r="CT105" s="178" t="s">
        <v>3879</v>
      </c>
      <c r="CU105" s="178" t="s">
        <v>3880</v>
      </c>
      <c r="CV105" s="178" t="s">
        <v>3881</v>
      </c>
      <c r="CW105" s="178" t="s">
        <v>3882</v>
      </c>
      <c r="CX105" s="178" t="s">
        <v>3883</v>
      </c>
      <c r="CY105" s="178" t="s">
        <v>3884</v>
      </c>
      <c r="CZ105" s="178" t="s">
        <v>3875</v>
      </c>
      <c r="DA105" s="178" t="s">
        <v>3876</v>
      </c>
      <c r="DB105" s="178" t="s">
        <v>3877</v>
      </c>
      <c r="DC105" s="178" t="s">
        <v>3878</v>
      </c>
      <c r="DD105" s="178" t="s">
        <v>3879</v>
      </c>
      <c r="DE105" s="178" t="s">
        <v>3880</v>
      </c>
      <c r="DF105" s="178" t="s">
        <v>3881</v>
      </c>
      <c r="DG105" s="178" t="s">
        <v>3882</v>
      </c>
      <c r="DH105" s="178" t="s">
        <v>3883</v>
      </c>
      <c r="DI105" s="178" t="s">
        <v>3884</v>
      </c>
      <c r="DJ105" s="178" t="s">
        <v>3875</v>
      </c>
      <c r="DK105" s="178" t="s">
        <v>3876</v>
      </c>
      <c r="DL105" s="178" t="s">
        <v>3877</v>
      </c>
      <c r="DM105" s="178" t="s">
        <v>3878</v>
      </c>
      <c r="DN105" s="178" t="s">
        <v>3879</v>
      </c>
      <c r="DO105" s="178" t="s">
        <v>3880</v>
      </c>
      <c r="DP105" s="178" t="s">
        <v>3881</v>
      </c>
      <c r="DQ105" s="178" t="s">
        <v>3882</v>
      </c>
      <c r="DR105" s="178" t="s">
        <v>3883</v>
      </c>
      <c r="DS105" s="178" t="s">
        <v>3884</v>
      </c>
      <c r="DT105" s="178" t="s">
        <v>3875</v>
      </c>
      <c r="DU105" s="178" t="s">
        <v>3876</v>
      </c>
      <c r="DV105" s="178" t="s">
        <v>3877</v>
      </c>
      <c r="DW105" s="178" t="s">
        <v>3878</v>
      </c>
      <c r="DX105" s="178" t="s">
        <v>3879</v>
      </c>
      <c r="DY105" s="178" t="s">
        <v>3880</v>
      </c>
      <c r="DZ105" s="178" t="s">
        <v>3881</v>
      </c>
      <c r="EA105" s="178" t="s">
        <v>3882</v>
      </c>
      <c r="EB105" s="178" t="s">
        <v>3883</v>
      </c>
      <c r="EC105" s="178" t="s">
        <v>3884</v>
      </c>
      <c r="ED105" s="178" t="s">
        <v>3875</v>
      </c>
      <c r="EE105" s="178" t="s">
        <v>3876</v>
      </c>
      <c r="EF105" s="178" t="s">
        <v>3877</v>
      </c>
      <c r="EG105" s="178" t="s">
        <v>3878</v>
      </c>
      <c r="EH105" s="178" t="s">
        <v>3879</v>
      </c>
      <c r="EI105" s="178" t="s">
        <v>3880</v>
      </c>
      <c r="EJ105" s="178" t="s">
        <v>3881</v>
      </c>
      <c r="EK105" s="178" t="s">
        <v>3882</v>
      </c>
      <c r="EL105" s="178" t="s">
        <v>3883</v>
      </c>
      <c r="EM105" s="178" t="s">
        <v>3884</v>
      </c>
      <c r="EN105" s="178" t="s">
        <v>3875</v>
      </c>
      <c r="EO105" s="178" t="s">
        <v>3876</v>
      </c>
      <c r="EP105" s="178" t="s">
        <v>3877</v>
      </c>
      <c r="EQ105" s="178" t="s">
        <v>3878</v>
      </c>
      <c r="ER105" s="178" t="s">
        <v>3879</v>
      </c>
      <c r="ES105" s="178" t="s">
        <v>3880</v>
      </c>
      <c r="ET105" s="178" t="s">
        <v>3881</v>
      </c>
      <c r="EU105" s="178" t="s">
        <v>3882</v>
      </c>
      <c r="EV105" s="178" t="s">
        <v>3883</v>
      </c>
      <c r="EW105" s="178" t="s">
        <v>3884</v>
      </c>
      <c r="EX105" s="178" t="s">
        <v>3875</v>
      </c>
      <c r="EY105" s="178" t="s">
        <v>3876</v>
      </c>
      <c r="EZ105" s="178" t="s">
        <v>3877</v>
      </c>
      <c r="FA105" s="178" t="s">
        <v>3878</v>
      </c>
      <c r="FB105" s="178" t="s">
        <v>3879</v>
      </c>
      <c r="FC105" s="178" t="s">
        <v>3880</v>
      </c>
      <c r="FD105" s="178" t="s">
        <v>3881</v>
      </c>
      <c r="FE105" s="178" t="s">
        <v>3882</v>
      </c>
      <c r="FF105" s="178" t="s">
        <v>3883</v>
      </c>
      <c r="FG105" s="178" t="s">
        <v>3884</v>
      </c>
      <c r="FH105" s="178" t="s">
        <v>3875</v>
      </c>
      <c r="FI105" s="178" t="s">
        <v>3876</v>
      </c>
      <c r="FJ105" s="178" t="s">
        <v>3877</v>
      </c>
      <c r="FK105" s="178" t="s">
        <v>3878</v>
      </c>
      <c r="FL105" s="178" t="s">
        <v>3879</v>
      </c>
      <c r="FM105" s="178" t="s">
        <v>3880</v>
      </c>
      <c r="FN105" s="178" t="s">
        <v>3881</v>
      </c>
      <c r="FO105" s="178" t="s">
        <v>3882</v>
      </c>
      <c r="FP105" s="178" t="s">
        <v>3883</v>
      </c>
      <c r="FQ105" s="180" t="s">
        <v>3884</v>
      </c>
      <c r="FR105" s="170"/>
      <c r="FS105" s="181" t="s">
        <v>3874</v>
      </c>
      <c r="FT105" s="173"/>
    </row>
    <row r="106" spans="1:176" ht="20.25" hidden="1" customHeight="1" x14ac:dyDescent="0.2">
      <c r="A106" s="183"/>
      <c r="B106" s="174" t="s">
        <v>1279</v>
      </c>
      <c r="C106" s="175" t="s">
        <v>31</v>
      </c>
      <c r="D106" s="176">
        <v>3</v>
      </c>
      <c r="E106" s="177"/>
      <c r="F106" s="177"/>
      <c r="G106" s="177"/>
      <c r="H106" s="177"/>
      <c r="I106" s="177"/>
      <c r="J106" s="177"/>
      <c r="K106" s="177"/>
      <c r="L106" s="177"/>
      <c r="M106" s="177"/>
      <c r="N106" s="178">
        <f t="shared" si="176"/>
        <v>0</v>
      </c>
      <c r="O106" s="177"/>
      <c r="P106" s="177"/>
      <c r="Q106" s="177"/>
      <c r="R106" s="177"/>
      <c r="S106" s="177"/>
      <c r="T106" s="177"/>
      <c r="U106" s="177"/>
      <c r="V106" s="177"/>
      <c r="W106" s="177"/>
      <c r="X106" s="178">
        <f t="shared" si="177"/>
        <v>0</v>
      </c>
      <c r="Y106" s="177"/>
      <c r="Z106" s="177"/>
      <c r="AA106" s="177"/>
      <c r="AB106" s="177"/>
      <c r="AC106" s="177"/>
      <c r="AD106" s="177"/>
      <c r="AE106" s="177"/>
      <c r="AF106" s="177"/>
      <c r="AG106" s="177"/>
      <c r="AH106" s="178">
        <f t="shared" si="178"/>
        <v>0</v>
      </c>
      <c r="AI106" s="177"/>
      <c r="AJ106" s="177"/>
      <c r="AK106" s="177"/>
      <c r="AL106" s="177"/>
      <c r="AM106" s="177"/>
      <c r="AN106" s="177"/>
      <c r="AO106" s="177"/>
      <c r="AP106" s="177"/>
      <c r="AQ106" s="177"/>
      <c r="AR106" s="178">
        <f t="shared" si="179"/>
        <v>0</v>
      </c>
      <c r="AS106" s="177"/>
      <c r="AT106" s="177"/>
      <c r="AU106" s="177"/>
      <c r="AV106" s="177"/>
      <c r="AW106" s="177"/>
      <c r="AX106" s="177"/>
      <c r="AY106" s="177"/>
      <c r="AZ106" s="177"/>
      <c r="BA106" s="177"/>
      <c r="BB106" s="178">
        <f t="shared" si="180"/>
        <v>0</v>
      </c>
      <c r="BC106" s="177"/>
      <c r="BD106" s="177"/>
      <c r="BE106" s="177"/>
      <c r="BF106" s="177"/>
      <c r="BG106" s="177"/>
      <c r="BH106" s="177"/>
      <c r="BI106" s="177"/>
      <c r="BJ106" s="177"/>
      <c r="BK106" s="177"/>
      <c r="BL106" s="178">
        <f t="shared" si="181"/>
        <v>0</v>
      </c>
      <c r="BM106" s="177"/>
      <c r="BN106" s="177"/>
      <c r="BO106" s="177"/>
      <c r="BP106" s="177"/>
      <c r="BQ106" s="177"/>
      <c r="BR106" s="177"/>
      <c r="BS106" s="177"/>
      <c r="BT106" s="177"/>
      <c r="BU106" s="177"/>
      <c r="BV106" s="178">
        <f t="shared" si="182"/>
        <v>0</v>
      </c>
      <c r="BW106" s="177"/>
      <c r="BX106" s="177"/>
      <c r="BY106" s="177"/>
      <c r="BZ106" s="177"/>
      <c r="CA106" s="177"/>
      <c r="CB106" s="177"/>
      <c r="CC106" s="177"/>
      <c r="CD106" s="177"/>
      <c r="CE106" s="179"/>
      <c r="CF106" s="180">
        <f t="shared" si="183"/>
        <v>0</v>
      </c>
      <c r="CG106" s="170"/>
      <c r="CH106" s="181" t="s">
        <v>3885</v>
      </c>
      <c r="CI106" s="170"/>
      <c r="CJ106" s="181"/>
      <c r="CK106" s="172"/>
      <c r="CL106" s="183"/>
      <c r="CM106" s="174" t="s">
        <v>1279</v>
      </c>
      <c r="CN106" s="175" t="s">
        <v>31</v>
      </c>
      <c r="CO106" s="176">
        <v>3</v>
      </c>
      <c r="CP106" s="177" t="s">
        <v>3886</v>
      </c>
      <c r="CQ106" s="177" t="s">
        <v>3887</v>
      </c>
      <c r="CR106" s="177" t="s">
        <v>3888</v>
      </c>
      <c r="CS106" s="177" t="s">
        <v>3889</v>
      </c>
      <c r="CT106" s="177" t="s">
        <v>3890</v>
      </c>
      <c r="CU106" s="177" t="s">
        <v>3891</v>
      </c>
      <c r="CV106" s="177" t="s">
        <v>3892</v>
      </c>
      <c r="CW106" s="177" t="s">
        <v>3893</v>
      </c>
      <c r="CX106" s="177" t="s">
        <v>3894</v>
      </c>
      <c r="CY106" s="178" t="s">
        <v>3895</v>
      </c>
      <c r="CZ106" s="177" t="s">
        <v>3886</v>
      </c>
      <c r="DA106" s="177" t="s">
        <v>3887</v>
      </c>
      <c r="DB106" s="177" t="s">
        <v>3888</v>
      </c>
      <c r="DC106" s="177" t="s">
        <v>3889</v>
      </c>
      <c r="DD106" s="177" t="s">
        <v>3890</v>
      </c>
      <c r="DE106" s="177" t="s">
        <v>3891</v>
      </c>
      <c r="DF106" s="177" t="s">
        <v>3892</v>
      </c>
      <c r="DG106" s="177" t="s">
        <v>3893</v>
      </c>
      <c r="DH106" s="177" t="s">
        <v>3894</v>
      </c>
      <c r="DI106" s="178" t="s">
        <v>3895</v>
      </c>
      <c r="DJ106" s="177" t="s">
        <v>3886</v>
      </c>
      <c r="DK106" s="177" t="s">
        <v>3887</v>
      </c>
      <c r="DL106" s="177" t="s">
        <v>3888</v>
      </c>
      <c r="DM106" s="177" t="s">
        <v>3889</v>
      </c>
      <c r="DN106" s="177" t="s">
        <v>3890</v>
      </c>
      <c r="DO106" s="177" t="s">
        <v>3891</v>
      </c>
      <c r="DP106" s="177" t="s">
        <v>3892</v>
      </c>
      <c r="DQ106" s="177" t="s">
        <v>3893</v>
      </c>
      <c r="DR106" s="177" t="s">
        <v>3894</v>
      </c>
      <c r="DS106" s="178" t="s">
        <v>3895</v>
      </c>
      <c r="DT106" s="177" t="s">
        <v>3886</v>
      </c>
      <c r="DU106" s="177" t="s">
        <v>3887</v>
      </c>
      <c r="DV106" s="177" t="s">
        <v>3888</v>
      </c>
      <c r="DW106" s="177" t="s">
        <v>3889</v>
      </c>
      <c r="DX106" s="177" t="s">
        <v>3890</v>
      </c>
      <c r="DY106" s="177" t="s">
        <v>3891</v>
      </c>
      <c r="DZ106" s="177" t="s">
        <v>3892</v>
      </c>
      <c r="EA106" s="177" t="s">
        <v>3893</v>
      </c>
      <c r="EB106" s="177" t="s">
        <v>3894</v>
      </c>
      <c r="EC106" s="178" t="s">
        <v>3895</v>
      </c>
      <c r="ED106" s="177" t="s">
        <v>3886</v>
      </c>
      <c r="EE106" s="177" t="s">
        <v>3887</v>
      </c>
      <c r="EF106" s="177" t="s">
        <v>3888</v>
      </c>
      <c r="EG106" s="177" t="s">
        <v>3889</v>
      </c>
      <c r="EH106" s="177" t="s">
        <v>3890</v>
      </c>
      <c r="EI106" s="177" t="s">
        <v>3891</v>
      </c>
      <c r="EJ106" s="177" t="s">
        <v>3892</v>
      </c>
      <c r="EK106" s="177" t="s">
        <v>3893</v>
      </c>
      <c r="EL106" s="177" t="s">
        <v>3894</v>
      </c>
      <c r="EM106" s="178" t="s">
        <v>3895</v>
      </c>
      <c r="EN106" s="177" t="s">
        <v>3886</v>
      </c>
      <c r="EO106" s="177" t="s">
        <v>3887</v>
      </c>
      <c r="EP106" s="177" t="s">
        <v>3888</v>
      </c>
      <c r="EQ106" s="177" t="s">
        <v>3889</v>
      </c>
      <c r="ER106" s="177" t="s">
        <v>3890</v>
      </c>
      <c r="ES106" s="177" t="s">
        <v>3891</v>
      </c>
      <c r="ET106" s="177" t="s">
        <v>3892</v>
      </c>
      <c r="EU106" s="177" t="s">
        <v>3893</v>
      </c>
      <c r="EV106" s="177" t="s">
        <v>3894</v>
      </c>
      <c r="EW106" s="178" t="s">
        <v>3895</v>
      </c>
      <c r="EX106" s="177" t="s">
        <v>3886</v>
      </c>
      <c r="EY106" s="177" t="s">
        <v>3887</v>
      </c>
      <c r="EZ106" s="177" t="s">
        <v>3888</v>
      </c>
      <c r="FA106" s="177" t="s">
        <v>3889</v>
      </c>
      <c r="FB106" s="177" t="s">
        <v>3890</v>
      </c>
      <c r="FC106" s="177" t="s">
        <v>3891</v>
      </c>
      <c r="FD106" s="177" t="s">
        <v>3892</v>
      </c>
      <c r="FE106" s="177" t="s">
        <v>3893</v>
      </c>
      <c r="FF106" s="177" t="s">
        <v>3894</v>
      </c>
      <c r="FG106" s="178" t="s">
        <v>3895</v>
      </c>
      <c r="FH106" s="177" t="s">
        <v>3886</v>
      </c>
      <c r="FI106" s="177" t="s">
        <v>3887</v>
      </c>
      <c r="FJ106" s="177" t="s">
        <v>3888</v>
      </c>
      <c r="FK106" s="177" t="s">
        <v>3889</v>
      </c>
      <c r="FL106" s="177" t="s">
        <v>3890</v>
      </c>
      <c r="FM106" s="177" t="s">
        <v>3891</v>
      </c>
      <c r="FN106" s="177" t="s">
        <v>3892</v>
      </c>
      <c r="FO106" s="177" t="s">
        <v>3893</v>
      </c>
      <c r="FP106" s="177" t="s">
        <v>3894</v>
      </c>
      <c r="FQ106" s="180" t="s">
        <v>3895</v>
      </c>
      <c r="FR106" s="170"/>
      <c r="FS106" s="181" t="s">
        <v>3885</v>
      </c>
      <c r="FT106" s="173"/>
    </row>
    <row r="107" spans="1:176" ht="20.25" hidden="1" customHeight="1" x14ac:dyDescent="0.2">
      <c r="A107" s="183"/>
      <c r="B107" s="174" t="s">
        <v>1292</v>
      </c>
      <c r="C107" s="175" t="s">
        <v>31</v>
      </c>
      <c r="D107" s="176">
        <v>3</v>
      </c>
      <c r="E107" s="177"/>
      <c r="F107" s="177"/>
      <c r="G107" s="177"/>
      <c r="H107" s="177"/>
      <c r="I107" s="177"/>
      <c r="J107" s="177"/>
      <c r="K107" s="177"/>
      <c r="L107" s="177"/>
      <c r="M107" s="177"/>
      <c r="N107" s="178">
        <f t="shared" si="176"/>
        <v>0</v>
      </c>
      <c r="O107" s="177"/>
      <c r="P107" s="177"/>
      <c r="Q107" s="177"/>
      <c r="R107" s="177"/>
      <c r="S107" s="177"/>
      <c r="T107" s="177"/>
      <c r="U107" s="177"/>
      <c r="V107" s="177"/>
      <c r="W107" s="177"/>
      <c r="X107" s="178">
        <f t="shared" si="177"/>
        <v>0</v>
      </c>
      <c r="Y107" s="177"/>
      <c r="Z107" s="177"/>
      <c r="AA107" s="177"/>
      <c r="AB107" s="177"/>
      <c r="AC107" s="177"/>
      <c r="AD107" s="177"/>
      <c r="AE107" s="177"/>
      <c r="AF107" s="177"/>
      <c r="AG107" s="177"/>
      <c r="AH107" s="178">
        <f t="shared" si="178"/>
        <v>0</v>
      </c>
      <c r="AI107" s="177"/>
      <c r="AJ107" s="177"/>
      <c r="AK107" s="177"/>
      <c r="AL107" s="177"/>
      <c r="AM107" s="177"/>
      <c r="AN107" s="177"/>
      <c r="AO107" s="177"/>
      <c r="AP107" s="177"/>
      <c r="AQ107" s="177"/>
      <c r="AR107" s="178">
        <f t="shared" si="179"/>
        <v>0</v>
      </c>
      <c r="AS107" s="177"/>
      <c r="AT107" s="177"/>
      <c r="AU107" s="177"/>
      <c r="AV107" s="177"/>
      <c r="AW107" s="177"/>
      <c r="AX107" s="177"/>
      <c r="AY107" s="177"/>
      <c r="AZ107" s="177"/>
      <c r="BA107" s="177"/>
      <c r="BB107" s="178">
        <f t="shared" si="180"/>
        <v>0</v>
      </c>
      <c r="BC107" s="177"/>
      <c r="BD107" s="177"/>
      <c r="BE107" s="177"/>
      <c r="BF107" s="177"/>
      <c r="BG107" s="177"/>
      <c r="BH107" s="177"/>
      <c r="BI107" s="177"/>
      <c r="BJ107" s="177"/>
      <c r="BK107" s="177"/>
      <c r="BL107" s="178">
        <f t="shared" si="181"/>
        <v>0</v>
      </c>
      <c r="BM107" s="177"/>
      <c r="BN107" s="177"/>
      <c r="BO107" s="177"/>
      <c r="BP107" s="177"/>
      <c r="BQ107" s="177"/>
      <c r="BR107" s="177"/>
      <c r="BS107" s="177"/>
      <c r="BT107" s="177"/>
      <c r="BU107" s="177"/>
      <c r="BV107" s="178">
        <f t="shared" si="182"/>
        <v>0</v>
      </c>
      <c r="BW107" s="177"/>
      <c r="BX107" s="177"/>
      <c r="BY107" s="177"/>
      <c r="BZ107" s="177"/>
      <c r="CA107" s="177"/>
      <c r="CB107" s="177"/>
      <c r="CC107" s="177"/>
      <c r="CD107" s="177"/>
      <c r="CE107" s="179"/>
      <c r="CF107" s="180">
        <f t="shared" si="183"/>
        <v>0</v>
      </c>
      <c r="CG107" s="170"/>
      <c r="CH107" s="181" t="s">
        <v>3896</v>
      </c>
      <c r="CI107" s="170"/>
      <c r="CJ107" s="181"/>
      <c r="CK107" s="172"/>
      <c r="CL107" s="183"/>
      <c r="CM107" s="174" t="s">
        <v>1292</v>
      </c>
      <c r="CN107" s="175" t="s">
        <v>31</v>
      </c>
      <c r="CO107" s="176">
        <v>3</v>
      </c>
      <c r="CP107" s="177" t="s">
        <v>3897</v>
      </c>
      <c r="CQ107" s="177" t="s">
        <v>3898</v>
      </c>
      <c r="CR107" s="177" t="s">
        <v>3899</v>
      </c>
      <c r="CS107" s="177" t="s">
        <v>3900</v>
      </c>
      <c r="CT107" s="177" t="s">
        <v>3901</v>
      </c>
      <c r="CU107" s="177" t="s">
        <v>3902</v>
      </c>
      <c r="CV107" s="177" t="s">
        <v>3903</v>
      </c>
      <c r="CW107" s="177" t="s">
        <v>3904</v>
      </c>
      <c r="CX107" s="177" t="s">
        <v>3905</v>
      </c>
      <c r="CY107" s="178" t="s">
        <v>3906</v>
      </c>
      <c r="CZ107" s="177" t="s">
        <v>3897</v>
      </c>
      <c r="DA107" s="177" t="s">
        <v>3898</v>
      </c>
      <c r="DB107" s="177" t="s">
        <v>3899</v>
      </c>
      <c r="DC107" s="177" t="s">
        <v>3900</v>
      </c>
      <c r="DD107" s="177" t="s">
        <v>3901</v>
      </c>
      <c r="DE107" s="177" t="s">
        <v>3902</v>
      </c>
      <c r="DF107" s="177" t="s">
        <v>3903</v>
      </c>
      <c r="DG107" s="177" t="s">
        <v>3904</v>
      </c>
      <c r="DH107" s="177" t="s">
        <v>3905</v>
      </c>
      <c r="DI107" s="178" t="s">
        <v>3906</v>
      </c>
      <c r="DJ107" s="177" t="s">
        <v>3897</v>
      </c>
      <c r="DK107" s="177" t="s">
        <v>3898</v>
      </c>
      <c r="DL107" s="177" t="s">
        <v>3899</v>
      </c>
      <c r="DM107" s="177" t="s">
        <v>3900</v>
      </c>
      <c r="DN107" s="177" t="s">
        <v>3901</v>
      </c>
      <c r="DO107" s="177" t="s">
        <v>3902</v>
      </c>
      <c r="DP107" s="177" t="s">
        <v>3903</v>
      </c>
      <c r="DQ107" s="177" t="s">
        <v>3904</v>
      </c>
      <c r="DR107" s="177" t="s">
        <v>3905</v>
      </c>
      <c r="DS107" s="178" t="s">
        <v>3906</v>
      </c>
      <c r="DT107" s="177" t="s">
        <v>3897</v>
      </c>
      <c r="DU107" s="177" t="s">
        <v>3898</v>
      </c>
      <c r="DV107" s="177" t="s">
        <v>3899</v>
      </c>
      <c r="DW107" s="177" t="s">
        <v>3900</v>
      </c>
      <c r="DX107" s="177" t="s">
        <v>3901</v>
      </c>
      <c r="DY107" s="177" t="s">
        <v>3902</v>
      </c>
      <c r="DZ107" s="177" t="s">
        <v>3903</v>
      </c>
      <c r="EA107" s="177" t="s">
        <v>3904</v>
      </c>
      <c r="EB107" s="177" t="s">
        <v>3905</v>
      </c>
      <c r="EC107" s="178" t="s">
        <v>3906</v>
      </c>
      <c r="ED107" s="177" t="s">
        <v>3897</v>
      </c>
      <c r="EE107" s="177" t="s">
        <v>3898</v>
      </c>
      <c r="EF107" s="177" t="s">
        <v>3899</v>
      </c>
      <c r="EG107" s="177" t="s">
        <v>3900</v>
      </c>
      <c r="EH107" s="177" t="s">
        <v>3901</v>
      </c>
      <c r="EI107" s="177" t="s">
        <v>3902</v>
      </c>
      <c r="EJ107" s="177" t="s">
        <v>3903</v>
      </c>
      <c r="EK107" s="177" t="s">
        <v>3904</v>
      </c>
      <c r="EL107" s="177" t="s">
        <v>3905</v>
      </c>
      <c r="EM107" s="178" t="s">
        <v>3906</v>
      </c>
      <c r="EN107" s="177" t="s">
        <v>3897</v>
      </c>
      <c r="EO107" s="177" t="s">
        <v>3898</v>
      </c>
      <c r="EP107" s="177" t="s">
        <v>3899</v>
      </c>
      <c r="EQ107" s="177" t="s">
        <v>3900</v>
      </c>
      <c r="ER107" s="177" t="s">
        <v>3901</v>
      </c>
      <c r="ES107" s="177" t="s">
        <v>3902</v>
      </c>
      <c r="ET107" s="177" t="s">
        <v>3903</v>
      </c>
      <c r="EU107" s="177" t="s">
        <v>3904</v>
      </c>
      <c r="EV107" s="177" t="s">
        <v>3905</v>
      </c>
      <c r="EW107" s="178" t="s">
        <v>3906</v>
      </c>
      <c r="EX107" s="177" t="s">
        <v>3897</v>
      </c>
      <c r="EY107" s="177" t="s">
        <v>3898</v>
      </c>
      <c r="EZ107" s="177" t="s">
        <v>3899</v>
      </c>
      <c r="FA107" s="177" t="s">
        <v>3900</v>
      </c>
      <c r="FB107" s="177" t="s">
        <v>3901</v>
      </c>
      <c r="FC107" s="177" t="s">
        <v>3902</v>
      </c>
      <c r="FD107" s="177" t="s">
        <v>3903</v>
      </c>
      <c r="FE107" s="177" t="s">
        <v>3904</v>
      </c>
      <c r="FF107" s="177" t="s">
        <v>3905</v>
      </c>
      <c r="FG107" s="178" t="s">
        <v>3906</v>
      </c>
      <c r="FH107" s="177" t="s">
        <v>3897</v>
      </c>
      <c r="FI107" s="177" t="s">
        <v>3898</v>
      </c>
      <c r="FJ107" s="177" t="s">
        <v>3899</v>
      </c>
      <c r="FK107" s="177" t="s">
        <v>3900</v>
      </c>
      <c r="FL107" s="177" t="s">
        <v>3901</v>
      </c>
      <c r="FM107" s="177" t="s">
        <v>3902</v>
      </c>
      <c r="FN107" s="177" t="s">
        <v>3903</v>
      </c>
      <c r="FO107" s="177" t="s">
        <v>3904</v>
      </c>
      <c r="FP107" s="177" t="s">
        <v>3905</v>
      </c>
      <c r="FQ107" s="180" t="s">
        <v>3906</v>
      </c>
      <c r="FR107" s="170"/>
      <c r="FS107" s="181" t="s">
        <v>3896</v>
      </c>
      <c r="FT107" s="173"/>
    </row>
    <row r="108" spans="1:176" ht="20.25" hidden="1" customHeight="1" x14ac:dyDescent="0.2">
      <c r="A108" s="183"/>
      <c r="B108" s="174" t="s">
        <v>1305</v>
      </c>
      <c r="C108" s="175" t="s">
        <v>31</v>
      </c>
      <c r="D108" s="176">
        <v>3</v>
      </c>
      <c r="E108" s="178">
        <f t="shared" ref="E108:M108" si="272">IFERROR(SUM(E106:E107), 0)</f>
        <v>0</v>
      </c>
      <c r="F108" s="178">
        <f t="shared" si="272"/>
        <v>0</v>
      </c>
      <c r="G108" s="178">
        <f t="shared" si="272"/>
        <v>0</v>
      </c>
      <c r="H108" s="178">
        <f t="shared" si="272"/>
        <v>0</v>
      </c>
      <c r="I108" s="178">
        <f t="shared" si="272"/>
        <v>0</v>
      </c>
      <c r="J108" s="178">
        <f t="shared" si="272"/>
        <v>0</v>
      </c>
      <c r="K108" s="178">
        <f t="shared" si="272"/>
        <v>0</v>
      </c>
      <c r="L108" s="178">
        <f t="shared" si="272"/>
        <v>0</v>
      </c>
      <c r="M108" s="178">
        <f t="shared" si="272"/>
        <v>0</v>
      </c>
      <c r="N108" s="178">
        <f t="shared" si="176"/>
        <v>0</v>
      </c>
      <c r="O108" s="178">
        <f t="shared" ref="O108:W108" si="273">IFERROR(SUM(O106:O107), 0)</f>
        <v>0</v>
      </c>
      <c r="P108" s="178">
        <f t="shared" si="273"/>
        <v>0</v>
      </c>
      <c r="Q108" s="178">
        <f t="shared" si="273"/>
        <v>0</v>
      </c>
      <c r="R108" s="178">
        <f t="shared" si="273"/>
        <v>0</v>
      </c>
      <c r="S108" s="178">
        <f t="shared" si="273"/>
        <v>0</v>
      </c>
      <c r="T108" s="178">
        <f t="shared" si="273"/>
        <v>0</v>
      </c>
      <c r="U108" s="178">
        <f t="shared" si="273"/>
        <v>0</v>
      </c>
      <c r="V108" s="178">
        <f t="shared" si="273"/>
        <v>0</v>
      </c>
      <c r="W108" s="178">
        <f t="shared" si="273"/>
        <v>0</v>
      </c>
      <c r="X108" s="178">
        <f t="shared" si="177"/>
        <v>0</v>
      </c>
      <c r="Y108" s="178">
        <f t="shared" ref="Y108:AG108" si="274">IFERROR(SUM(Y106:Y107), 0)</f>
        <v>0</v>
      </c>
      <c r="Z108" s="178">
        <f t="shared" si="274"/>
        <v>0</v>
      </c>
      <c r="AA108" s="178">
        <f t="shared" si="274"/>
        <v>0</v>
      </c>
      <c r="AB108" s="178">
        <f t="shared" si="274"/>
        <v>0</v>
      </c>
      <c r="AC108" s="178">
        <f t="shared" si="274"/>
        <v>0</v>
      </c>
      <c r="AD108" s="178">
        <f t="shared" si="274"/>
        <v>0</v>
      </c>
      <c r="AE108" s="178">
        <f t="shared" si="274"/>
        <v>0</v>
      </c>
      <c r="AF108" s="178">
        <f t="shared" si="274"/>
        <v>0</v>
      </c>
      <c r="AG108" s="178">
        <f t="shared" si="274"/>
        <v>0</v>
      </c>
      <c r="AH108" s="178">
        <f t="shared" si="178"/>
        <v>0</v>
      </c>
      <c r="AI108" s="178">
        <f t="shared" ref="AI108:AQ108" si="275">IFERROR(SUM(AI106:AI107), 0)</f>
        <v>0</v>
      </c>
      <c r="AJ108" s="178">
        <f t="shared" si="275"/>
        <v>0</v>
      </c>
      <c r="AK108" s="178">
        <f t="shared" si="275"/>
        <v>0</v>
      </c>
      <c r="AL108" s="178">
        <f t="shared" si="275"/>
        <v>0</v>
      </c>
      <c r="AM108" s="178">
        <f t="shared" si="275"/>
        <v>0</v>
      </c>
      <c r="AN108" s="178">
        <f t="shared" si="275"/>
        <v>0</v>
      </c>
      <c r="AO108" s="178">
        <f t="shared" si="275"/>
        <v>0</v>
      </c>
      <c r="AP108" s="178">
        <f t="shared" si="275"/>
        <v>0</v>
      </c>
      <c r="AQ108" s="178">
        <f t="shared" si="275"/>
        <v>0</v>
      </c>
      <c r="AR108" s="178">
        <f t="shared" si="179"/>
        <v>0</v>
      </c>
      <c r="AS108" s="178">
        <f t="shared" ref="AS108:BA108" si="276">IFERROR(SUM(AS106:AS107), 0)</f>
        <v>0</v>
      </c>
      <c r="AT108" s="178">
        <f t="shared" si="276"/>
        <v>0</v>
      </c>
      <c r="AU108" s="178">
        <f t="shared" si="276"/>
        <v>0</v>
      </c>
      <c r="AV108" s="178">
        <f t="shared" si="276"/>
        <v>0</v>
      </c>
      <c r="AW108" s="178">
        <f t="shared" si="276"/>
        <v>0</v>
      </c>
      <c r="AX108" s="178">
        <f t="shared" si="276"/>
        <v>0</v>
      </c>
      <c r="AY108" s="178">
        <f t="shared" si="276"/>
        <v>0</v>
      </c>
      <c r="AZ108" s="178">
        <f t="shared" si="276"/>
        <v>0</v>
      </c>
      <c r="BA108" s="178">
        <f t="shared" si="276"/>
        <v>0</v>
      </c>
      <c r="BB108" s="178">
        <f t="shared" si="180"/>
        <v>0</v>
      </c>
      <c r="BC108" s="178">
        <f t="shared" ref="BC108:BK108" si="277">IFERROR(SUM(BC106:BC107), 0)</f>
        <v>0</v>
      </c>
      <c r="BD108" s="178">
        <f t="shared" si="277"/>
        <v>0</v>
      </c>
      <c r="BE108" s="178">
        <f t="shared" si="277"/>
        <v>0</v>
      </c>
      <c r="BF108" s="178">
        <f t="shared" si="277"/>
        <v>0</v>
      </c>
      <c r="BG108" s="178">
        <f t="shared" si="277"/>
        <v>0</v>
      </c>
      <c r="BH108" s="178">
        <f t="shared" si="277"/>
        <v>0</v>
      </c>
      <c r="BI108" s="178">
        <f t="shared" si="277"/>
        <v>0</v>
      </c>
      <c r="BJ108" s="178">
        <f t="shared" si="277"/>
        <v>0</v>
      </c>
      <c r="BK108" s="178">
        <f t="shared" si="277"/>
        <v>0</v>
      </c>
      <c r="BL108" s="178">
        <f t="shared" si="181"/>
        <v>0</v>
      </c>
      <c r="BM108" s="178">
        <f t="shared" ref="BM108:BU108" si="278">IFERROR(SUM(BM106:BM107), 0)</f>
        <v>0</v>
      </c>
      <c r="BN108" s="178">
        <f t="shared" si="278"/>
        <v>0</v>
      </c>
      <c r="BO108" s="178">
        <f t="shared" si="278"/>
        <v>0</v>
      </c>
      <c r="BP108" s="178">
        <f t="shared" si="278"/>
        <v>0</v>
      </c>
      <c r="BQ108" s="178">
        <f t="shared" si="278"/>
        <v>0</v>
      </c>
      <c r="BR108" s="178">
        <f t="shared" si="278"/>
        <v>0</v>
      </c>
      <c r="BS108" s="178">
        <f t="shared" si="278"/>
        <v>0</v>
      </c>
      <c r="BT108" s="178">
        <f t="shared" si="278"/>
        <v>0</v>
      </c>
      <c r="BU108" s="178">
        <f t="shared" si="278"/>
        <v>0</v>
      </c>
      <c r="BV108" s="178">
        <f t="shared" si="182"/>
        <v>0</v>
      </c>
      <c r="BW108" s="178">
        <f t="shared" ref="BW108:CE108" si="279">IFERROR(SUM(BW106:BW107), 0)</f>
        <v>0</v>
      </c>
      <c r="BX108" s="178">
        <f t="shared" si="279"/>
        <v>0</v>
      </c>
      <c r="BY108" s="178">
        <f t="shared" si="279"/>
        <v>0</v>
      </c>
      <c r="BZ108" s="178">
        <f t="shared" si="279"/>
        <v>0</v>
      </c>
      <c r="CA108" s="178">
        <f t="shared" si="279"/>
        <v>0</v>
      </c>
      <c r="CB108" s="178">
        <f t="shared" si="279"/>
        <v>0</v>
      </c>
      <c r="CC108" s="178">
        <f t="shared" si="279"/>
        <v>0</v>
      </c>
      <c r="CD108" s="178">
        <f t="shared" si="279"/>
        <v>0</v>
      </c>
      <c r="CE108" s="182">
        <f t="shared" si="279"/>
        <v>0</v>
      </c>
      <c r="CF108" s="180">
        <f t="shared" si="183"/>
        <v>0</v>
      </c>
      <c r="CG108" s="170"/>
      <c r="CH108" s="181" t="s">
        <v>3907</v>
      </c>
      <c r="CI108" s="170"/>
      <c r="CJ108" s="181"/>
      <c r="CK108" s="172"/>
      <c r="CL108" s="183"/>
      <c r="CM108" s="174" t="s">
        <v>1305</v>
      </c>
      <c r="CN108" s="175" t="s">
        <v>31</v>
      </c>
      <c r="CO108" s="176">
        <v>3</v>
      </c>
      <c r="CP108" s="178" t="s">
        <v>3908</v>
      </c>
      <c r="CQ108" s="178" t="s">
        <v>3909</v>
      </c>
      <c r="CR108" s="178" t="s">
        <v>3910</v>
      </c>
      <c r="CS108" s="178" t="s">
        <v>3911</v>
      </c>
      <c r="CT108" s="178" t="s">
        <v>3912</v>
      </c>
      <c r="CU108" s="178" t="s">
        <v>3913</v>
      </c>
      <c r="CV108" s="178" t="s">
        <v>3914</v>
      </c>
      <c r="CW108" s="178" t="s">
        <v>3915</v>
      </c>
      <c r="CX108" s="178" t="s">
        <v>3916</v>
      </c>
      <c r="CY108" s="178" t="s">
        <v>3917</v>
      </c>
      <c r="CZ108" s="178" t="s">
        <v>3908</v>
      </c>
      <c r="DA108" s="178" t="s">
        <v>3909</v>
      </c>
      <c r="DB108" s="178" t="s">
        <v>3910</v>
      </c>
      <c r="DC108" s="178" t="s">
        <v>3911</v>
      </c>
      <c r="DD108" s="178" t="s">
        <v>3912</v>
      </c>
      <c r="DE108" s="178" t="s">
        <v>3913</v>
      </c>
      <c r="DF108" s="178" t="s">
        <v>3914</v>
      </c>
      <c r="DG108" s="178" t="s">
        <v>3915</v>
      </c>
      <c r="DH108" s="178" t="s">
        <v>3916</v>
      </c>
      <c r="DI108" s="178" t="s">
        <v>3917</v>
      </c>
      <c r="DJ108" s="178" t="s">
        <v>3908</v>
      </c>
      <c r="DK108" s="178" t="s">
        <v>3909</v>
      </c>
      <c r="DL108" s="178" t="s">
        <v>3910</v>
      </c>
      <c r="DM108" s="178" t="s">
        <v>3911</v>
      </c>
      <c r="DN108" s="178" t="s">
        <v>3912</v>
      </c>
      <c r="DO108" s="178" t="s">
        <v>3913</v>
      </c>
      <c r="DP108" s="178" t="s">
        <v>3914</v>
      </c>
      <c r="DQ108" s="178" t="s">
        <v>3915</v>
      </c>
      <c r="DR108" s="178" t="s">
        <v>3916</v>
      </c>
      <c r="DS108" s="178" t="s">
        <v>3917</v>
      </c>
      <c r="DT108" s="178" t="s">
        <v>3908</v>
      </c>
      <c r="DU108" s="178" t="s">
        <v>3909</v>
      </c>
      <c r="DV108" s="178" t="s">
        <v>3910</v>
      </c>
      <c r="DW108" s="178" t="s">
        <v>3911</v>
      </c>
      <c r="DX108" s="178" t="s">
        <v>3912</v>
      </c>
      <c r="DY108" s="178" t="s">
        <v>3913</v>
      </c>
      <c r="DZ108" s="178" t="s">
        <v>3914</v>
      </c>
      <c r="EA108" s="178" t="s">
        <v>3915</v>
      </c>
      <c r="EB108" s="178" t="s">
        <v>3916</v>
      </c>
      <c r="EC108" s="178" t="s">
        <v>3917</v>
      </c>
      <c r="ED108" s="178" t="s">
        <v>3908</v>
      </c>
      <c r="EE108" s="178" t="s">
        <v>3909</v>
      </c>
      <c r="EF108" s="178" t="s">
        <v>3910</v>
      </c>
      <c r="EG108" s="178" t="s">
        <v>3911</v>
      </c>
      <c r="EH108" s="178" t="s">
        <v>3912</v>
      </c>
      <c r="EI108" s="178" t="s">
        <v>3913</v>
      </c>
      <c r="EJ108" s="178" t="s">
        <v>3914</v>
      </c>
      <c r="EK108" s="178" t="s">
        <v>3915</v>
      </c>
      <c r="EL108" s="178" t="s">
        <v>3916</v>
      </c>
      <c r="EM108" s="178" t="s">
        <v>3917</v>
      </c>
      <c r="EN108" s="178" t="s">
        <v>3908</v>
      </c>
      <c r="EO108" s="178" t="s">
        <v>3909</v>
      </c>
      <c r="EP108" s="178" t="s">
        <v>3910</v>
      </c>
      <c r="EQ108" s="178" t="s">
        <v>3911</v>
      </c>
      <c r="ER108" s="178" t="s">
        <v>3912</v>
      </c>
      <c r="ES108" s="178" t="s">
        <v>3913</v>
      </c>
      <c r="ET108" s="178" t="s">
        <v>3914</v>
      </c>
      <c r="EU108" s="178" t="s">
        <v>3915</v>
      </c>
      <c r="EV108" s="178" t="s">
        <v>3916</v>
      </c>
      <c r="EW108" s="178" t="s">
        <v>3917</v>
      </c>
      <c r="EX108" s="178" t="s">
        <v>3908</v>
      </c>
      <c r="EY108" s="178" t="s">
        <v>3909</v>
      </c>
      <c r="EZ108" s="178" t="s">
        <v>3910</v>
      </c>
      <c r="FA108" s="178" t="s">
        <v>3911</v>
      </c>
      <c r="FB108" s="178" t="s">
        <v>3912</v>
      </c>
      <c r="FC108" s="178" t="s">
        <v>3913</v>
      </c>
      <c r="FD108" s="178" t="s">
        <v>3914</v>
      </c>
      <c r="FE108" s="178" t="s">
        <v>3915</v>
      </c>
      <c r="FF108" s="178" t="s">
        <v>3916</v>
      </c>
      <c r="FG108" s="178" t="s">
        <v>3917</v>
      </c>
      <c r="FH108" s="178" t="s">
        <v>3908</v>
      </c>
      <c r="FI108" s="178" t="s">
        <v>3909</v>
      </c>
      <c r="FJ108" s="178" t="s">
        <v>3910</v>
      </c>
      <c r="FK108" s="178" t="s">
        <v>3911</v>
      </c>
      <c r="FL108" s="178" t="s">
        <v>3912</v>
      </c>
      <c r="FM108" s="178" t="s">
        <v>3913</v>
      </c>
      <c r="FN108" s="178" t="s">
        <v>3914</v>
      </c>
      <c r="FO108" s="178" t="s">
        <v>3915</v>
      </c>
      <c r="FP108" s="178" t="s">
        <v>3916</v>
      </c>
      <c r="FQ108" s="180" t="s">
        <v>3917</v>
      </c>
      <c r="FR108" s="170"/>
      <c r="FS108" s="181" t="s">
        <v>3907</v>
      </c>
      <c r="FT108" s="173"/>
    </row>
    <row r="109" spans="1:176" ht="20.25" hidden="1" customHeight="1" x14ac:dyDescent="0.2">
      <c r="A109" s="183"/>
      <c r="B109" s="174" t="s">
        <v>1318</v>
      </c>
      <c r="C109" s="175" t="s">
        <v>31</v>
      </c>
      <c r="D109" s="176">
        <v>3</v>
      </c>
      <c r="E109" s="177"/>
      <c r="F109" s="177"/>
      <c r="G109" s="177"/>
      <c r="H109" s="177"/>
      <c r="I109" s="177"/>
      <c r="J109" s="177"/>
      <c r="K109" s="177"/>
      <c r="L109" s="177"/>
      <c r="M109" s="177"/>
      <c r="N109" s="178">
        <f t="shared" si="176"/>
        <v>0</v>
      </c>
      <c r="O109" s="177"/>
      <c r="P109" s="177"/>
      <c r="Q109" s="177"/>
      <c r="R109" s="177"/>
      <c r="S109" s="177"/>
      <c r="T109" s="177"/>
      <c r="U109" s="177"/>
      <c r="V109" s="177"/>
      <c r="W109" s="177"/>
      <c r="X109" s="178">
        <f t="shared" si="177"/>
        <v>0</v>
      </c>
      <c r="Y109" s="177"/>
      <c r="Z109" s="177"/>
      <c r="AA109" s="177"/>
      <c r="AB109" s="177"/>
      <c r="AC109" s="177"/>
      <c r="AD109" s="177"/>
      <c r="AE109" s="177"/>
      <c r="AF109" s="177"/>
      <c r="AG109" s="177"/>
      <c r="AH109" s="178">
        <f t="shared" si="178"/>
        <v>0</v>
      </c>
      <c r="AI109" s="177"/>
      <c r="AJ109" s="177"/>
      <c r="AK109" s="177"/>
      <c r="AL109" s="177"/>
      <c r="AM109" s="177"/>
      <c r="AN109" s="177"/>
      <c r="AO109" s="177"/>
      <c r="AP109" s="177"/>
      <c r="AQ109" s="177"/>
      <c r="AR109" s="178">
        <f t="shared" si="179"/>
        <v>0</v>
      </c>
      <c r="AS109" s="177"/>
      <c r="AT109" s="177"/>
      <c r="AU109" s="177"/>
      <c r="AV109" s="177"/>
      <c r="AW109" s="177"/>
      <c r="AX109" s="177"/>
      <c r="AY109" s="177"/>
      <c r="AZ109" s="177"/>
      <c r="BA109" s="177"/>
      <c r="BB109" s="178">
        <f t="shared" si="180"/>
        <v>0</v>
      </c>
      <c r="BC109" s="177"/>
      <c r="BD109" s="177"/>
      <c r="BE109" s="177"/>
      <c r="BF109" s="177"/>
      <c r="BG109" s="177"/>
      <c r="BH109" s="177"/>
      <c r="BI109" s="177"/>
      <c r="BJ109" s="177"/>
      <c r="BK109" s="177"/>
      <c r="BL109" s="178">
        <f t="shared" si="181"/>
        <v>0</v>
      </c>
      <c r="BM109" s="177"/>
      <c r="BN109" s="177"/>
      <c r="BO109" s="177"/>
      <c r="BP109" s="177"/>
      <c r="BQ109" s="177"/>
      <c r="BR109" s="177"/>
      <c r="BS109" s="177"/>
      <c r="BT109" s="177"/>
      <c r="BU109" s="177"/>
      <c r="BV109" s="178">
        <f t="shared" si="182"/>
        <v>0</v>
      </c>
      <c r="BW109" s="177"/>
      <c r="BX109" s="177"/>
      <c r="BY109" s="177"/>
      <c r="BZ109" s="177"/>
      <c r="CA109" s="177"/>
      <c r="CB109" s="177"/>
      <c r="CC109" s="177"/>
      <c r="CD109" s="177"/>
      <c r="CE109" s="179"/>
      <c r="CF109" s="184">
        <f t="shared" si="183"/>
        <v>0</v>
      </c>
      <c r="CG109" s="170"/>
      <c r="CH109" s="181" t="s">
        <v>3918</v>
      </c>
      <c r="CI109" s="170"/>
      <c r="CJ109" s="181"/>
      <c r="CK109" s="172"/>
      <c r="CL109" s="44"/>
      <c r="CM109" s="174" t="s">
        <v>1318</v>
      </c>
      <c r="CN109" s="175" t="s">
        <v>31</v>
      </c>
      <c r="CO109" s="176">
        <v>3</v>
      </c>
      <c r="CP109" s="177" t="s">
        <v>3919</v>
      </c>
      <c r="CQ109" s="177" t="s">
        <v>3920</v>
      </c>
      <c r="CR109" s="177" t="s">
        <v>3921</v>
      </c>
      <c r="CS109" s="177" t="s">
        <v>3922</v>
      </c>
      <c r="CT109" s="177" t="s">
        <v>3923</v>
      </c>
      <c r="CU109" s="177" t="s">
        <v>3924</v>
      </c>
      <c r="CV109" s="177" t="s">
        <v>3925</v>
      </c>
      <c r="CW109" s="177" t="s">
        <v>3926</v>
      </c>
      <c r="CX109" s="177" t="s">
        <v>3927</v>
      </c>
      <c r="CY109" s="178" t="s">
        <v>3928</v>
      </c>
      <c r="CZ109" s="177" t="s">
        <v>3919</v>
      </c>
      <c r="DA109" s="177" t="s">
        <v>3920</v>
      </c>
      <c r="DB109" s="177" t="s">
        <v>3921</v>
      </c>
      <c r="DC109" s="177" t="s">
        <v>3922</v>
      </c>
      <c r="DD109" s="177" t="s">
        <v>3923</v>
      </c>
      <c r="DE109" s="177" t="s">
        <v>3924</v>
      </c>
      <c r="DF109" s="177" t="s">
        <v>3925</v>
      </c>
      <c r="DG109" s="177" t="s">
        <v>3926</v>
      </c>
      <c r="DH109" s="177" t="s">
        <v>3927</v>
      </c>
      <c r="DI109" s="178" t="s">
        <v>3928</v>
      </c>
      <c r="DJ109" s="177" t="s">
        <v>3919</v>
      </c>
      <c r="DK109" s="177" t="s">
        <v>3920</v>
      </c>
      <c r="DL109" s="177" t="s">
        <v>3921</v>
      </c>
      <c r="DM109" s="177" t="s">
        <v>3922</v>
      </c>
      <c r="DN109" s="177" t="s">
        <v>3923</v>
      </c>
      <c r="DO109" s="177" t="s">
        <v>3924</v>
      </c>
      <c r="DP109" s="177" t="s">
        <v>3925</v>
      </c>
      <c r="DQ109" s="177" t="s">
        <v>3926</v>
      </c>
      <c r="DR109" s="177" t="s">
        <v>3927</v>
      </c>
      <c r="DS109" s="178" t="s">
        <v>3928</v>
      </c>
      <c r="DT109" s="177" t="s">
        <v>3919</v>
      </c>
      <c r="DU109" s="177" t="s">
        <v>3920</v>
      </c>
      <c r="DV109" s="177" t="s">
        <v>3921</v>
      </c>
      <c r="DW109" s="177" t="s">
        <v>3922</v>
      </c>
      <c r="DX109" s="177" t="s">
        <v>3923</v>
      </c>
      <c r="DY109" s="177" t="s">
        <v>3924</v>
      </c>
      <c r="DZ109" s="177" t="s">
        <v>3925</v>
      </c>
      <c r="EA109" s="177" t="s">
        <v>3926</v>
      </c>
      <c r="EB109" s="177" t="s">
        <v>3927</v>
      </c>
      <c r="EC109" s="178" t="s">
        <v>3928</v>
      </c>
      <c r="ED109" s="177" t="s">
        <v>3919</v>
      </c>
      <c r="EE109" s="177" t="s">
        <v>3920</v>
      </c>
      <c r="EF109" s="177" t="s">
        <v>3921</v>
      </c>
      <c r="EG109" s="177" t="s">
        <v>3922</v>
      </c>
      <c r="EH109" s="177" t="s">
        <v>3923</v>
      </c>
      <c r="EI109" s="177" t="s">
        <v>3924</v>
      </c>
      <c r="EJ109" s="177" t="s">
        <v>3925</v>
      </c>
      <c r="EK109" s="177" t="s">
        <v>3926</v>
      </c>
      <c r="EL109" s="177" t="s">
        <v>3927</v>
      </c>
      <c r="EM109" s="178" t="s">
        <v>3928</v>
      </c>
      <c r="EN109" s="177" t="s">
        <v>3919</v>
      </c>
      <c r="EO109" s="177" t="s">
        <v>3920</v>
      </c>
      <c r="EP109" s="177" t="s">
        <v>3921</v>
      </c>
      <c r="EQ109" s="177" t="s">
        <v>3922</v>
      </c>
      <c r="ER109" s="177" t="s">
        <v>3923</v>
      </c>
      <c r="ES109" s="177" t="s">
        <v>3924</v>
      </c>
      <c r="ET109" s="177" t="s">
        <v>3925</v>
      </c>
      <c r="EU109" s="177" t="s">
        <v>3926</v>
      </c>
      <c r="EV109" s="177" t="s">
        <v>3927</v>
      </c>
      <c r="EW109" s="178" t="s">
        <v>3928</v>
      </c>
      <c r="EX109" s="177" t="s">
        <v>3919</v>
      </c>
      <c r="EY109" s="177" t="s">
        <v>3920</v>
      </c>
      <c r="EZ109" s="177" t="s">
        <v>3921</v>
      </c>
      <c r="FA109" s="177" t="s">
        <v>3922</v>
      </c>
      <c r="FB109" s="177" t="s">
        <v>3923</v>
      </c>
      <c r="FC109" s="177" t="s">
        <v>3924</v>
      </c>
      <c r="FD109" s="177" t="s">
        <v>3925</v>
      </c>
      <c r="FE109" s="177" t="s">
        <v>3926</v>
      </c>
      <c r="FF109" s="177" t="s">
        <v>3927</v>
      </c>
      <c r="FG109" s="178" t="s">
        <v>3928</v>
      </c>
      <c r="FH109" s="177" t="s">
        <v>3919</v>
      </c>
      <c r="FI109" s="177" t="s">
        <v>3920</v>
      </c>
      <c r="FJ109" s="177" t="s">
        <v>3921</v>
      </c>
      <c r="FK109" s="177" t="s">
        <v>3922</v>
      </c>
      <c r="FL109" s="177" t="s">
        <v>3923</v>
      </c>
      <c r="FM109" s="177" t="s">
        <v>3924</v>
      </c>
      <c r="FN109" s="177" t="s">
        <v>3925</v>
      </c>
      <c r="FO109" s="177" t="s">
        <v>3926</v>
      </c>
      <c r="FP109" s="177" t="s">
        <v>3927</v>
      </c>
      <c r="FQ109" s="180" t="s">
        <v>3928</v>
      </c>
      <c r="FR109" s="170"/>
      <c r="FS109" s="181" t="s">
        <v>3918</v>
      </c>
      <c r="FT109" s="173"/>
    </row>
    <row r="110" spans="1:176" ht="20.25" hidden="1" customHeight="1" x14ac:dyDescent="0.2">
      <c r="A110" s="183"/>
      <c r="B110" s="174" t="s">
        <v>1331</v>
      </c>
      <c r="C110" s="175" t="s">
        <v>31</v>
      </c>
      <c r="D110" s="176">
        <v>3</v>
      </c>
      <c r="E110" s="177"/>
      <c r="F110" s="177"/>
      <c r="G110" s="177"/>
      <c r="H110" s="177"/>
      <c r="I110" s="177"/>
      <c r="J110" s="177"/>
      <c r="K110" s="177"/>
      <c r="L110" s="177"/>
      <c r="M110" s="177"/>
      <c r="N110" s="178">
        <f t="shared" si="176"/>
        <v>0</v>
      </c>
      <c r="O110" s="177"/>
      <c r="P110" s="177"/>
      <c r="Q110" s="177"/>
      <c r="R110" s="177"/>
      <c r="S110" s="177"/>
      <c r="T110" s="177"/>
      <c r="U110" s="177"/>
      <c r="V110" s="177"/>
      <c r="W110" s="177"/>
      <c r="X110" s="178">
        <f t="shared" si="177"/>
        <v>0</v>
      </c>
      <c r="Y110" s="177"/>
      <c r="Z110" s="177"/>
      <c r="AA110" s="177"/>
      <c r="AB110" s="177"/>
      <c r="AC110" s="177"/>
      <c r="AD110" s="177"/>
      <c r="AE110" s="177"/>
      <c r="AF110" s="177"/>
      <c r="AG110" s="177"/>
      <c r="AH110" s="178">
        <f t="shared" si="178"/>
        <v>0</v>
      </c>
      <c r="AI110" s="177"/>
      <c r="AJ110" s="177"/>
      <c r="AK110" s="177"/>
      <c r="AL110" s="177"/>
      <c r="AM110" s="177"/>
      <c r="AN110" s="177"/>
      <c r="AO110" s="177"/>
      <c r="AP110" s="177"/>
      <c r="AQ110" s="177"/>
      <c r="AR110" s="178">
        <f t="shared" si="179"/>
        <v>0</v>
      </c>
      <c r="AS110" s="177"/>
      <c r="AT110" s="177"/>
      <c r="AU110" s="177"/>
      <c r="AV110" s="177"/>
      <c r="AW110" s="177"/>
      <c r="AX110" s="177"/>
      <c r="AY110" s="177"/>
      <c r="AZ110" s="177"/>
      <c r="BA110" s="177"/>
      <c r="BB110" s="178">
        <f t="shared" si="180"/>
        <v>0</v>
      </c>
      <c r="BC110" s="177"/>
      <c r="BD110" s="177"/>
      <c r="BE110" s="177"/>
      <c r="BF110" s="177"/>
      <c r="BG110" s="177"/>
      <c r="BH110" s="177"/>
      <c r="BI110" s="177"/>
      <c r="BJ110" s="177"/>
      <c r="BK110" s="177"/>
      <c r="BL110" s="178">
        <f t="shared" si="181"/>
        <v>0</v>
      </c>
      <c r="BM110" s="177"/>
      <c r="BN110" s="177"/>
      <c r="BO110" s="177"/>
      <c r="BP110" s="177"/>
      <c r="BQ110" s="177"/>
      <c r="BR110" s="177"/>
      <c r="BS110" s="177"/>
      <c r="BT110" s="177"/>
      <c r="BU110" s="177"/>
      <c r="BV110" s="178">
        <f t="shared" si="182"/>
        <v>0</v>
      </c>
      <c r="BW110" s="177"/>
      <c r="BX110" s="177"/>
      <c r="BY110" s="177"/>
      <c r="BZ110" s="177"/>
      <c r="CA110" s="177"/>
      <c r="CB110" s="177"/>
      <c r="CC110" s="177"/>
      <c r="CD110" s="177"/>
      <c r="CE110" s="179"/>
      <c r="CF110" s="180">
        <f t="shared" si="183"/>
        <v>0</v>
      </c>
      <c r="CG110" s="170"/>
      <c r="CH110" s="181" t="s">
        <v>3929</v>
      </c>
      <c r="CI110" s="170"/>
      <c r="CJ110" s="181"/>
      <c r="CK110" s="172"/>
      <c r="CL110" s="44"/>
      <c r="CM110" s="174" t="s">
        <v>1331</v>
      </c>
      <c r="CN110" s="175" t="s">
        <v>31</v>
      </c>
      <c r="CO110" s="176">
        <v>3</v>
      </c>
      <c r="CP110" s="177" t="s">
        <v>3930</v>
      </c>
      <c r="CQ110" s="177" t="s">
        <v>3931</v>
      </c>
      <c r="CR110" s="177" t="s">
        <v>3932</v>
      </c>
      <c r="CS110" s="177" t="s">
        <v>3933</v>
      </c>
      <c r="CT110" s="177" t="s">
        <v>3934</v>
      </c>
      <c r="CU110" s="177" t="s">
        <v>3935</v>
      </c>
      <c r="CV110" s="177" t="s">
        <v>3936</v>
      </c>
      <c r="CW110" s="177" t="s">
        <v>3937</v>
      </c>
      <c r="CX110" s="177" t="s">
        <v>3938</v>
      </c>
      <c r="CY110" s="178" t="s">
        <v>3939</v>
      </c>
      <c r="CZ110" s="177" t="s">
        <v>3930</v>
      </c>
      <c r="DA110" s="177" t="s">
        <v>3931</v>
      </c>
      <c r="DB110" s="177" t="s">
        <v>3932</v>
      </c>
      <c r="DC110" s="177" t="s">
        <v>3933</v>
      </c>
      <c r="DD110" s="177" t="s">
        <v>3934</v>
      </c>
      <c r="DE110" s="177" t="s">
        <v>3935</v>
      </c>
      <c r="DF110" s="177" t="s">
        <v>3936</v>
      </c>
      <c r="DG110" s="177" t="s">
        <v>3937</v>
      </c>
      <c r="DH110" s="177" t="s">
        <v>3938</v>
      </c>
      <c r="DI110" s="178" t="s">
        <v>3939</v>
      </c>
      <c r="DJ110" s="177" t="s">
        <v>3930</v>
      </c>
      <c r="DK110" s="177" t="s">
        <v>3931</v>
      </c>
      <c r="DL110" s="177" t="s">
        <v>3932</v>
      </c>
      <c r="DM110" s="177" t="s">
        <v>3933</v>
      </c>
      <c r="DN110" s="177" t="s">
        <v>3934</v>
      </c>
      <c r="DO110" s="177" t="s">
        <v>3935</v>
      </c>
      <c r="DP110" s="177" t="s">
        <v>3936</v>
      </c>
      <c r="DQ110" s="177" t="s">
        <v>3937</v>
      </c>
      <c r="DR110" s="177" t="s">
        <v>3938</v>
      </c>
      <c r="DS110" s="178" t="s">
        <v>3939</v>
      </c>
      <c r="DT110" s="177" t="s">
        <v>3930</v>
      </c>
      <c r="DU110" s="177" t="s">
        <v>3931</v>
      </c>
      <c r="DV110" s="177" t="s">
        <v>3932</v>
      </c>
      <c r="DW110" s="177" t="s">
        <v>3933</v>
      </c>
      <c r="DX110" s="177" t="s">
        <v>3934</v>
      </c>
      <c r="DY110" s="177" t="s">
        <v>3935</v>
      </c>
      <c r="DZ110" s="177" t="s">
        <v>3936</v>
      </c>
      <c r="EA110" s="177" t="s">
        <v>3937</v>
      </c>
      <c r="EB110" s="177" t="s">
        <v>3938</v>
      </c>
      <c r="EC110" s="178" t="s">
        <v>3939</v>
      </c>
      <c r="ED110" s="177" t="s">
        <v>3930</v>
      </c>
      <c r="EE110" s="177" t="s">
        <v>3931</v>
      </c>
      <c r="EF110" s="177" t="s">
        <v>3932</v>
      </c>
      <c r="EG110" s="177" t="s">
        <v>3933</v>
      </c>
      <c r="EH110" s="177" t="s">
        <v>3934</v>
      </c>
      <c r="EI110" s="177" t="s">
        <v>3935</v>
      </c>
      <c r="EJ110" s="177" t="s">
        <v>3936</v>
      </c>
      <c r="EK110" s="177" t="s">
        <v>3937</v>
      </c>
      <c r="EL110" s="177" t="s">
        <v>3938</v>
      </c>
      <c r="EM110" s="178" t="s">
        <v>3939</v>
      </c>
      <c r="EN110" s="177" t="s">
        <v>3930</v>
      </c>
      <c r="EO110" s="177" t="s">
        <v>3931</v>
      </c>
      <c r="EP110" s="177" t="s">
        <v>3932</v>
      </c>
      <c r="EQ110" s="177" t="s">
        <v>3933</v>
      </c>
      <c r="ER110" s="177" t="s">
        <v>3934</v>
      </c>
      <c r="ES110" s="177" t="s">
        <v>3935</v>
      </c>
      <c r="ET110" s="177" t="s">
        <v>3936</v>
      </c>
      <c r="EU110" s="177" t="s">
        <v>3937</v>
      </c>
      <c r="EV110" s="177" t="s">
        <v>3938</v>
      </c>
      <c r="EW110" s="178" t="s">
        <v>3939</v>
      </c>
      <c r="EX110" s="177" t="s">
        <v>3930</v>
      </c>
      <c r="EY110" s="177" t="s">
        <v>3931</v>
      </c>
      <c r="EZ110" s="177" t="s">
        <v>3932</v>
      </c>
      <c r="FA110" s="177" t="s">
        <v>3933</v>
      </c>
      <c r="FB110" s="177" t="s">
        <v>3934</v>
      </c>
      <c r="FC110" s="177" t="s">
        <v>3935</v>
      </c>
      <c r="FD110" s="177" t="s">
        <v>3936</v>
      </c>
      <c r="FE110" s="177" t="s">
        <v>3937</v>
      </c>
      <c r="FF110" s="177" t="s">
        <v>3938</v>
      </c>
      <c r="FG110" s="178" t="s">
        <v>3939</v>
      </c>
      <c r="FH110" s="177" t="s">
        <v>3930</v>
      </c>
      <c r="FI110" s="177" t="s">
        <v>3931</v>
      </c>
      <c r="FJ110" s="177" t="s">
        <v>3932</v>
      </c>
      <c r="FK110" s="177" t="s">
        <v>3933</v>
      </c>
      <c r="FL110" s="177" t="s">
        <v>3934</v>
      </c>
      <c r="FM110" s="177" t="s">
        <v>3935</v>
      </c>
      <c r="FN110" s="177" t="s">
        <v>3936</v>
      </c>
      <c r="FO110" s="177" t="s">
        <v>3937</v>
      </c>
      <c r="FP110" s="177" t="s">
        <v>3938</v>
      </c>
      <c r="FQ110" s="180" t="s">
        <v>3939</v>
      </c>
      <c r="FR110" s="170"/>
      <c r="FS110" s="181" t="s">
        <v>3929</v>
      </c>
      <c r="FT110" s="173"/>
    </row>
    <row r="111" spans="1:176" ht="20.25" hidden="1" customHeight="1" x14ac:dyDescent="0.2">
      <c r="A111" s="183"/>
      <c r="B111" s="174" t="s">
        <v>1344</v>
      </c>
      <c r="C111" s="175" t="s">
        <v>31</v>
      </c>
      <c r="D111" s="176">
        <v>3</v>
      </c>
      <c r="E111" s="178">
        <f t="shared" ref="E111:M111" si="280">IFERROR(SUM(E109:E110), 0)</f>
        <v>0</v>
      </c>
      <c r="F111" s="178">
        <f t="shared" si="280"/>
        <v>0</v>
      </c>
      <c r="G111" s="178">
        <f t="shared" si="280"/>
        <v>0</v>
      </c>
      <c r="H111" s="178">
        <f t="shared" si="280"/>
        <v>0</v>
      </c>
      <c r="I111" s="178">
        <f t="shared" si="280"/>
        <v>0</v>
      </c>
      <c r="J111" s="178">
        <f t="shared" si="280"/>
        <v>0</v>
      </c>
      <c r="K111" s="178">
        <f t="shared" si="280"/>
        <v>0</v>
      </c>
      <c r="L111" s="178">
        <f t="shared" si="280"/>
        <v>0</v>
      </c>
      <c r="M111" s="178">
        <f t="shared" si="280"/>
        <v>0</v>
      </c>
      <c r="N111" s="178">
        <f t="shared" si="176"/>
        <v>0</v>
      </c>
      <c r="O111" s="178">
        <f t="shared" ref="O111:W111" si="281">IFERROR(SUM(O109:O110), 0)</f>
        <v>0</v>
      </c>
      <c r="P111" s="178">
        <f t="shared" si="281"/>
        <v>0</v>
      </c>
      <c r="Q111" s="178">
        <f t="shared" si="281"/>
        <v>0</v>
      </c>
      <c r="R111" s="178">
        <f t="shared" si="281"/>
        <v>0</v>
      </c>
      <c r="S111" s="178">
        <f t="shared" si="281"/>
        <v>0</v>
      </c>
      <c r="T111" s="178">
        <f t="shared" si="281"/>
        <v>0</v>
      </c>
      <c r="U111" s="178">
        <f t="shared" si="281"/>
        <v>0</v>
      </c>
      <c r="V111" s="178">
        <f t="shared" si="281"/>
        <v>0</v>
      </c>
      <c r="W111" s="178">
        <f t="shared" si="281"/>
        <v>0</v>
      </c>
      <c r="X111" s="178">
        <f t="shared" si="177"/>
        <v>0</v>
      </c>
      <c r="Y111" s="178">
        <f t="shared" ref="Y111:AG111" si="282">IFERROR(SUM(Y109:Y110), 0)</f>
        <v>0</v>
      </c>
      <c r="Z111" s="178">
        <f t="shared" si="282"/>
        <v>0</v>
      </c>
      <c r="AA111" s="178">
        <f t="shared" si="282"/>
        <v>0</v>
      </c>
      <c r="AB111" s="178">
        <f t="shared" si="282"/>
        <v>0</v>
      </c>
      <c r="AC111" s="178">
        <f t="shared" si="282"/>
        <v>0</v>
      </c>
      <c r="AD111" s="178">
        <f t="shared" si="282"/>
        <v>0</v>
      </c>
      <c r="AE111" s="178">
        <f t="shared" si="282"/>
        <v>0</v>
      </c>
      <c r="AF111" s="178">
        <f t="shared" si="282"/>
        <v>0</v>
      </c>
      <c r="AG111" s="178">
        <f t="shared" si="282"/>
        <v>0</v>
      </c>
      <c r="AH111" s="178">
        <f t="shared" si="178"/>
        <v>0</v>
      </c>
      <c r="AI111" s="178">
        <f t="shared" ref="AI111:AQ111" si="283">IFERROR(SUM(AI109:AI110), 0)</f>
        <v>0</v>
      </c>
      <c r="AJ111" s="178">
        <f t="shared" si="283"/>
        <v>0</v>
      </c>
      <c r="AK111" s="178">
        <f t="shared" si="283"/>
        <v>0</v>
      </c>
      <c r="AL111" s="178">
        <f t="shared" si="283"/>
        <v>0</v>
      </c>
      <c r="AM111" s="178">
        <f t="shared" si="283"/>
        <v>0</v>
      </c>
      <c r="AN111" s="178">
        <f t="shared" si="283"/>
        <v>0</v>
      </c>
      <c r="AO111" s="178">
        <f t="shared" si="283"/>
        <v>0</v>
      </c>
      <c r="AP111" s="178">
        <f t="shared" si="283"/>
        <v>0</v>
      </c>
      <c r="AQ111" s="178">
        <f t="shared" si="283"/>
        <v>0</v>
      </c>
      <c r="AR111" s="178">
        <f t="shared" si="179"/>
        <v>0</v>
      </c>
      <c r="AS111" s="178">
        <f t="shared" ref="AS111:BA111" si="284">IFERROR(SUM(AS109:AS110), 0)</f>
        <v>0</v>
      </c>
      <c r="AT111" s="178">
        <f t="shared" si="284"/>
        <v>0</v>
      </c>
      <c r="AU111" s="178">
        <f t="shared" si="284"/>
        <v>0</v>
      </c>
      <c r="AV111" s="178">
        <f t="shared" si="284"/>
        <v>0</v>
      </c>
      <c r="AW111" s="178">
        <f t="shared" si="284"/>
        <v>0</v>
      </c>
      <c r="AX111" s="178">
        <f t="shared" si="284"/>
        <v>0</v>
      </c>
      <c r="AY111" s="178">
        <f t="shared" si="284"/>
        <v>0</v>
      </c>
      <c r="AZ111" s="178">
        <f t="shared" si="284"/>
        <v>0</v>
      </c>
      <c r="BA111" s="178">
        <f t="shared" si="284"/>
        <v>0</v>
      </c>
      <c r="BB111" s="178">
        <f t="shared" si="180"/>
        <v>0</v>
      </c>
      <c r="BC111" s="178">
        <f t="shared" ref="BC111:BK111" si="285">IFERROR(SUM(BC109:BC110), 0)</f>
        <v>0</v>
      </c>
      <c r="BD111" s="178">
        <f t="shared" si="285"/>
        <v>0</v>
      </c>
      <c r="BE111" s="178">
        <f t="shared" si="285"/>
        <v>0</v>
      </c>
      <c r="BF111" s="178">
        <f t="shared" si="285"/>
        <v>0</v>
      </c>
      <c r="BG111" s="178">
        <f t="shared" si="285"/>
        <v>0</v>
      </c>
      <c r="BH111" s="178">
        <f t="shared" si="285"/>
        <v>0</v>
      </c>
      <c r="BI111" s="178">
        <f t="shared" si="285"/>
        <v>0</v>
      </c>
      <c r="BJ111" s="178">
        <f t="shared" si="285"/>
        <v>0</v>
      </c>
      <c r="BK111" s="178">
        <f t="shared" si="285"/>
        <v>0</v>
      </c>
      <c r="BL111" s="178">
        <f t="shared" si="181"/>
        <v>0</v>
      </c>
      <c r="BM111" s="178">
        <f t="shared" ref="BM111:BU111" si="286">IFERROR(SUM(BM109:BM110), 0)</f>
        <v>0</v>
      </c>
      <c r="BN111" s="178">
        <f t="shared" si="286"/>
        <v>0</v>
      </c>
      <c r="BO111" s="178">
        <f t="shared" si="286"/>
        <v>0</v>
      </c>
      <c r="BP111" s="178">
        <f t="shared" si="286"/>
        <v>0</v>
      </c>
      <c r="BQ111" s="178">
        <f t="shared" si="286"/>
        <v>0</v>
      </c>
      <c r="BR111" s="178">
        <f t="shared" si="286"/>
        <v>0</v>
      </c>
      <c r="BS111" s="178">
        <f t="shared" si="286"/>
        <v>0</v>
      </c>
      <c r="BT111" s="178">
        <f t="shared" si="286"/>
        <v>0</v>
      </c>
      <c r="BU111" s="178">
        <f t="shared" si="286"/>
        <v>0</v>
      </c>
      <c r="BV111" s="178">
        <f t="shared" si="182"/>
        <v>0</v>
      </c>
      <c r="BW111" s="178">
        <f t="shared" ref="BW111:CE111" si="287">IFERROR(SUM(BW109:BW110), 0)</f>
        <v>0</v>
      </c>
      <c r="BX111" s="178">
        <f t="shared" si="287"/>
        <v>0</v>
      </c>
      <c r="BY111" s="178">
        <f t="shared" si="287"/>
        <v>0</v>
      </c>
      <c r="BZ111" s="178">
        <f t="shared" si="287"/>
        <v>0</v>
      </c>
      <c r="CA111" s="178">
        <f t="shared" si="287"/>
        <v>0</v>
      </c>
      <c r="CB111" s="178">
        <f t="shared" si="287"/>
        <v>0</v>
      </c>
      <c r="CC111" s="178">
        <f t="shared" si="287"/>
        <v>0</v>
      </c>
      <c r="CD111" s="178">
        <f t="shared" si="287"/>
        <v>0</v>
      </c>
      <c r="CE111" s="182">
        <f t="shared" si="287"/>
        <v>0</v>
      </c>
      <c r="CF111" s="180">
        <f t="shared" si="183"/>
        <v>0</v>
      </c>
      <c r="CG111" s="170"/>
      <c r="CH111" s="181" t="s">
        <v>3940</v>
      </c>
      <c r="CI111" s="170"/>
      <c r="CJ111" s="181"/>
      <c r="CK111" s="172"/>
      <c r="CL111" s="44"/>
      <c r="CM111" s="174" t="s">
        <v>1344</v>
      </c>
      <c r="CN111" s="175" t="s">
        <v>31</v>
      </c>
      <c r="CO111" s="176">
        <v>3</v>
      </c>
      <c r="CP111" s="178" t="s">
        <v>3941</v>
      </c>
      <c r="CQ111" s="178" t="s">
        <v>3942</v>
      </c>
      <c r="CR111" s="178" t="s">
        <v>3943</v>
      </c>
      <c r="CS111" s="178" t="s">
        <v>3944</v>
      </c>
      <c r="CT111" s="178" t="s">
        <v>3945</v>
      </c>
      <c r="CU111" s="178" t="s">
        <v>3946</v>
      </c>
      <c r="CV111" s="178" t="s">
        <v>3947</v>
      </c>
      <c r="CW111" s="178" t="s">
        <v>3948</v>
      </c>
      <c r="CX111" s="178" t="s">
        <v>3949</v>
      </c>
      <c r="CY111" s="178" t="s">
        <v>3950</v>
      </c>
      <c r="CZ111" s="178" t="s">
        <v>3941</v>
      </c>
      <c r="DA111" s="178" t="s">
        <v>3942</v>
      </c>
      <c r="DB111" s="178" t="s">
        <v>3943</v>
      </c>
      <c r="DC111" s="178" t="s">
        <v>3944</v>
      </c>
      <c r="DD111" s="178" t="s">
        <v>3945</v>
      </c>
      <c r="DE111" s="178" t="s">
        <v>3946</v>
      </c>
      <c r="DF111" s="178" t="s">
        <v>3947</v>
      </c>
      <c r="DG111" s="178" t="s">
        <v>3948</v>
      </c>
      <c r="DH111" s="178" t="s">
        <v>3949</v>
      </c>
      <c r="DI111" s="178" t="s">
        <v>3950</v>
      </c>
      <c r="DJ111" s="178" t="s">
        <v>3941</v>
      </c>
      <c r="DK111" s="178" t="s">
        <v>3942</v>
      </c>
      <c r="DL111" s="178" t="s">
        <v>3943</v>
      </c>
      <c r="DM111" s="178" t="s">
        <v>3944</v>
      </c>
      <c r="DN111" s="178" t="s">
        <v>3945</v>
      </c>
      <c r="DO111" s="178" t="s">
        <v>3946</v>
      </c>
      <c r="DP111" s="178" t="s">
        <v>3947</v>
      </c>
      <c r="DQ111" s="178" t="s">
        <v>3948</v>
      </c>
      <c r="DR111" s="178" t="s">
        <v>3949</v>
      </c>
      <c r="DS111" s="178" t="s">
        <v>3950</v>
      </c>
      <c r="DT111" s="178" t="s">
        <v>3941</v>
      </c>
      <c r="DU111" s="178" t="s">
        <v>3942</v>
      </c>
      <c r="DV111" s="178" t="s">
        <v>3943</v>
      </c>
      <c r="DW111" s="178" t="s">
        <v>3944</v>
      </c>
      <c r="DX111" s="178" t="s">
        <v>3945</v>
      </c>
      <c r="DY111" s="178" t="s">
        <v>3946</v>
      </c>
      <c r="DZ111" s="178" t="s">
        <v>3947</v>
      </c>
      <c r="EA111" s="178" t="s">
        <v>3948</v>
      </c>
      <c r="EB111" s="178" t="s">
        <v>3949</v>
      </c>
      <c r="EC111" s="178" t="s">
        <v>3950</v>
      </c>
      <c r="ED111" s="178" t="s">
        <v>3941</v>
      </c>
      <c r="EE111" s="178" t="s">
        <v>3942</v>
      </c>
      <c r="EF111" s="178" t="s">
        <v>3943</v>
      </c>
      <c r="EG111" s="178" t="s">
        <v>3944</v>
      </c>
      <c r="EH111" s="178" t="s">
        <v>3945</v>
      </c>
      <c r="EI111" s="178" t="s">
        <v>3946</v>
      </c>
      <c r="EJ111" s="178" t="s">
        <v>3947</v>
      </c>
      <c r="EK111" s="178" t="s">
        <v>3948</v>
      </c>
      <c r="EL111" s="178" t="s">
        <v>3949</v>
      </c>
      <c r="EM111" s="178" t="s">
        <v>3950</v>
      </c>
      <c r="EN111" s="178" t="s">
        <v>3941</v>
      </c>
      <c r="EO111" s="178" t="s">
        <v>3942</v>
      </c>
      <c r="EP111" s="178" t="s">
        <v>3943</v>
      </c>
      <c r="EQ111" s="178" t="s">
        <v>3944</v>
      </c>
      <c r="ER111" s="178" t="s">
        <v>3945</v>
      </c>
      <c r="ES111" s="178" t="s">
        <v>3946</v>
      </c>
      <c r="ET111" s="178" t="s">
        <v>3947</v>
      </c>
      <c r="EU111" s="178" t="s">
        <v>3948</v>
      </c>
      <c r="EV111" s="178" t="s">
        <v>3949</v>
      </c>
      <c r="EW111" s="178" t="s">
        <v>3950</v>
      </c>
      <c r="EX111" s="178" t="s">
        <v>3941</v>
      </c>
      <c r="EY111" s="178" t="s">
        <v>3942</v>
      </c>
      <c r="EZ111" s="178" t="s">
        <v>3943</v>
      </c>
      <c r="FA111" s="178" t="s">
        <v>3944</v>
      </c>
      <c r="FB111" s="178" t="s">
        <v>3945</v>
      </c>
      <c r="FC111" s="178" t="s">
        <v>3946</v>
      </c>
      <c r="FD111" s="178" t="s">
        <v>3947</v>
      </c>
      <c r="FE111" s="178" t="s">
        <v>3948</v>
      </c>
      <c r="FF111" s="178" t="s">
        <v>3949</v>
      </c>
      <c r="FG111" s="178" t="s">
        <v>3950</v>
      </c>
      <c r="FH111" s="178" t="s">
        <v>3941</v>
      </c>
      <c r="FI111" s="178" t="s">
        <v>3942</v>
      </c>
      <c r="FJ111" s="178" t="s">
        <v>3943</v>
      </c>
      <c r="FK111" s="178" t="s">
        <v>3944</v>
      </c>
      <c r="FL111" s="178" t="s">
        <v>3945</v>
      </c>
      <c r="FM111" s="178" t="s">
        <v>3946</v>
      </c>
      <c r="FN111" s="178" t="s">
        <v>3947</v>
      </c>
      <c r="FO111" s="178" t="s">
        <v>3948</v>
      </c>
      <c r="FP111" s="178" t="s">
        <v>3949</v>
      </c>
      <c r="FQ111" s="180" t="s">
        <v>3950</v>
      </c>
      <c r="FR111" s="170"/>
      <c r="FS111" s="181" t="s">
        <v>3940</v>
      </c>
      <c r="FT111" s="173"/>
    </row>
    <row r="112" spans="1:176" ht="20.25" hidden="1" customHeight="1" x14ac:dyDescent="0.2">
      <c r="A112" s="183"/>
      <c r="B112" s="185" t="s">
        <v>1357</v>
      </c>
      <c r="C112" s="175" t="s">
        <v>31</v>
      </c>
      <c r="D112" s="176">
        <v>3</v>
      </c>
      <c r="E112" s="177"/>
      <c r="F112" s="177"/>
      <c r="G112" s="177"/>
      <c r="H112" s="177"/>
      <c r="I112" s="177"/>
      <c r="J112" s="177"/>
      <c r="K112" s="177"/>
      <c r="L112" s="177"/>
      <c r="M112" s="177"/>
      <c r="N112" s="178">
        <f t="shared" si="176"/>
        <v>0</v>
      </c>
      <c r="O112" s="177"/>
      <c r="P112" s="177"/>
      <c r="Q112" s="177"/>
      <c r="R112" s="177"/>
      <c r="S112" s="177"/>
      <c r="T112" s="177"/>
      <c r="U112" s="177"/>
      <c r="V112" s="177"/>
      <c r="W112" s="177"/>
      <c r="X112" s="178">
        <f t="shared" si="177"/>
        <v>0</v>
      </c>
      <c r="Y112" s="177"/>
      <c r="Z112" s="177"/>
      <c r="AA112" s="177"/>
      <c r="AB112" s="177"/>
      <c r="AC112" s="177"/>
      <c r="AD112" s="177"/>
      <c r="AE112" s="177"/>
      <c r="AF112" s="177"/>
      <c r="AG112" s="177"/>
      <c r="AH112" s="178">
        <f t="shared" si="178"/>
        <v>0</v>
      </c>
      <c r="AI112" s="177"/>
      <c r="AJ112" s="177"/>
      <c r="AK112" s="177"/>
      <c r="AL112" s="177"/>
      <c r="AM112" s="177"/>
      <c r="AN112" s="177"/>
      <c r="AO112" s="177"/>
      <c r="AP112" s="177"/>
      <c r="AQ112" s="177"/>
      <c r="AR112" s="178">
        <f t="shared" si="179"/>
        <v>0</v>
      </c>
      <c r="AS112" s="177"/>
      <c r="AT112" s="177"/>
      <c r="AU112" s="177"/>
      <c r="AV112" s="177"/>
      <c r="AW112" s="177"/>
      <c r="AX112" s="177"/>
      <c r="AY112" s="177"/>
      <c r="AZ112" s="177"/>
      <c r="BA112" s="177"/>
      <c r="BB112" s="178">
        <f t="shared" si="180"/>
        <v>0</v>
      </c>
      <c r="BC112" s="177"/>
      <c r="BD112" s="177"/>
      <c r="BE112" s="177"/>
      <c r="BF112" s="177"/>
      <c r="BG112" s="177"/>
      <c r="BH112" s="177"/>
      <c r="BI112" s="177"/>
      <c r="BJ112" s="177"/>
      <c r="BK112" s="177"/>
      <c r="BL112" s="178">
        <f t="shared" si="181"/>
        <v>0</v>
      </c>
      <c r="BM112" s="177"/>
      <c r="BN112" s="177"/>
      <c r="BO112" s="177"/>
      <c r="BP112" s="177"/>
      <c r="BQ112" s="177"/>
      <c r="BR112" s="177"/>
      <c r="BS112" s="177"/>
      <c r="BT112" s="177"/>
      <c r="BU112" s="177"/>
      <c r="BV112" s="178">
        <f t="shared" si="182"/>
        <v>0</v>
      </c>
      <c r="BW112" s="177"/>
      <c r="BX112" s="177"/>
      <c r="BY112" s="177"/>
      <c r="BZ112" s="177"/>
      <c r="CA112" s="177"/>
      <c r="CB112" s="177"/>
      <c r="CC112" s="177"/>
      <c r="CD112" s="177"/>
      <c r="CE112" s="179"/>
      <c r="CF112" s="180">
        <f t="shared" si="183"/>
        <v>0</v>
      </c>
      <c r="CG112" s="170"/>
      <c r="CH112" s="181" t="s">
        <v>3951</v>
      </c>
      <c r="CI112" s="170"/>
      <c r="CJ112" s="181"/>
      <c r="CK112" s="172"/>
      <c r="CL112" s="183"/>
      <c r="CM112" s="185" t="s">
        <v>1357</v>
      </c>
      <c r="CN112" s="175" t="s">
        <v>31</v>
      </c>
      <c r="CO112" s="176">
        <v>3</v>
      </c>
      <c r="CP112" s="177" t="s">
        <v>3952</v>
      </c>
      <c r="CQ112" s="177" t="s">
        <v>3953</v>
      </c>
      <c r="CR112" s="177" t="s">
        <v>3954</v>
      </c>
      <c r="CS112" s="177" t="s">
        <v>3955</v>
      </c>
      <c r="CT112" s="177" t="s">
        <v>3956</v>
      </c>
      <c r="CU112" s="177" t="s">
        <v>3957</v>
      </c>
      <c r="CV112" s="177" t="s">
        <v>3958</v>
      </c>
      <c r="CW112" s="177" t="s">
        <v>3959</v>
      </c>
      <c r="CX112" s="177" t="s">
        <v>3960</v>
      </c>
      <c r="CY112" s="178" t="s">
        <v>3961</v>
      </c>
      <c r="CZ112" s="177" t="s">
        <v>3952</v>
      </c>
      <c r="DA112" s="177" t="s">
        <v>3953</v>
      </c>
      <c r="DB112" s="177" t="s">
        <v>3954</v>
      </c>
      <c r="DC112" s="177" t="s">
        <v>3955</v>
      </c>
      <c r="DD112" s="177" t="s">
        <v>3956</v>
      </c>
      <c r="DE112" s="177" t="s">
        <v>3957</v>
      </c>
      <c r="DF112" s="177" t="s">
        <v>3958</v>
      </c>
      <c r="DG112" s="177" t="s">
        <v>3959</v>
      </c>
      <c r="DH112" s="177" t="s">
        <v>3960</v>
      </c>
      <c r="DI112" s="178" t="s">
        <v>3961</v>
      </c>
      <c r="DJ112" s="177" t="s">
        <v>3952</v>
      </c>
      <c r="DK112" s="177" t="s">
        <v>3953</v>
      </c>
      <c r="DL112" s="177" t="s">
        <v>3954</v>
      </c>
      <c r="DM112" s="177" t="s">
        <v>3955</v>
      </c>
      <c r="DN112" s="177" t="s">
        <v>3956</v>
      </c>
      <c r="DO112" s="177" t="s">
        <v>3957</v>
      </c>
      <c r="DP112" s="177" t="s">
        <v>3958</v>
      </c>
      <c r="DQ112" s="177" t="s">
        <v>3959</v>
      </c>
      <c r="DR112" s="177" t="s">
        <v>3960</v>
      </c>
      <c r="DS112" s="178" t="s">
        <v>3961</v>
      </c>
      <c r="DT112" s="177" t="s">
        <v>3952</v>
      </c>
      <c r="DU112" s="177" t="s">
        <v>3953</v>
      </c>
      <c r="DV112" s="177" t="s">
        <v>3954</v>
      </c>
      <c r="DW112" s="177" t="s">
        <v>3955</v>
      </c>
      <c r="DX112" s="177" t="s">
        <v>3956</v>
      </c>
      <c r="DY112" s="177" t="s">
        <v>3957</v>
      </c>
      <c r="DZ112" s="177" t="s">
        <v>3958</v>
      </c>
      <c r="EA112" s="177" t="s">
        <v>3959</v>
      </c>
      <c r="EB112" s="177" t="s">
        <v>3960</v>
      </c>
      <c r="EC112" s="178" t="s">
        <v>3961</v>
      </c>
      <c r="ED112" s="177" t="s">
        <v>3952</v>
      </c>
      <c r="EE112" s="177" t="s">
        <v>3953</v>
      </c>
      <c r="EF112" s="177" t="s">
        <v>3954</v>
      </c>
      <c r="EG112" s="177" t="s">
        <v>3955</v>
      </c>
      <c r="EH112" s="177" t="s">
        <v>3956</v>
      </c>
      <c r="EI112" s="177" t="s">
        <v>3957</v>
      </c>
      <c r="EJ112" s="177" t="s">
        <v>3958</v>
      </c>
      <c r="EK112" s="177" t="s">
        <v>3959</v>
      </c>
      <c r="EL112" s="177" t="s">
        <v>3960</v>
      </c>
      <c r="EM112" s="178" t="s">
        <v>3961</v>
      </c>
      <c r="EN112" s="177" t="s">
        <v>3952</v>
      </c>
      <c r="EO112" s="177" t="s">
        <v>3953</v>
      </c>
      <c r="EP112" s="177" t="s">
        <v>3954</v>
      </c>
      <c r="EQ112" s="177" t="s">
        <v>3955</v>
      </c>
      <c r="ER112" s="177" t="s">
        <v>3956</v>
      </c>
      <c r="ES112" s="177" t="s">
        <v>3957</v>
      </c>
      <c r="ET112" s="177" t="s">
        <v>3958</v>
      </c>
      <c r="EU112" s="177" t="s">
        <v>3959</v>
      </c>
      <c r="EV112" s="177" t="s">
        <v>3960</v>
      </c>
      <c r="EW112" s="178" t="s">
        <v>3961</v>
      </c>
      <c r="EX112" s="177" t="s">
        <v>3952</v>
      </c>
      <c r="EY112" s="177" t="s">
        <v>3953</v>
      </c>
      <c r="EZ112" s="177" t="s">
        <v>3954</v>
      </c>
      <c r="FA112" s="177" t="s">
        <v>3955</v>
      </c>
      <c r="FB112" s="177" t="s">
        <v>3956</v>
      </c>
      <c r="FC112" s="177" t="s">
        <v>3957</v>
      </c>
      <c r="FD112" s="177" t="s">
        <v>3958</v>
      </c>
      <c r="FE112" s="177" t="s">
        <v>3959</v>
      </c>
      <c r="FF112" s="177" t="s">
        <v>3960</v>
      </c>
      <c r="FG112" s="178" t="s">
        <v>3961</v>
      </c>
      <c r="FH112" s="177" t="s">
        <v>3952</v>
      </c>
      <c r="FI112" s="177" t="s">
        <v>3953</v>
      </c>
      <c r="FJ112" s="177" t="s">
        <v>3954</v>
      </c>
      <c r="FK112" s="177" t="s">
        <v>3955</v>
      </c>
      <c r="FL112" s="177" t="s">
        <v>3956</v>
      </c>
      <c r="FM112" s="177" t="s">
        <v>3957</v>
      </c>
      <c r="FN112" s="177" t="s">
        <v>3958</v>
      </c>
      <c r="FO112" s="177" t="s">
        <v>3959</v>
      </c>
      <c r="FP112" s="177" t="s">
        <v>3960</v>
      </c>
      <c r="FQ112" s="180" t="s">
        <v>3961</v>
      </c>
      <c r="FR112" s="170"/>
      <c r="FS112" s="181" t="s">
        <v>3951</v>
      </c>
      <c r="FT112" s="173"/>
    </row>
    <row r="113" spans="1:176" ht="20.25" hidden="1" customHeight="1" x14ac:dyDescent="0.2">
      <c r="A113" s="183"/>
      <c r="B113" s="185" t="s">
        <v>1370</v>
      </c>
      <c r="C113" s="175" t="s">
        <v>31</v>
      </c>
      <c r="D113" s="176">
        <v>3</v>
      </c>
      <c r="E113" s="177"/>
      <c r="F113" s="177"/>
      <c r="G113" s="177"/>
      <c r="H113" s="177"/>
      <c r="I113" s="177"/>
      <c r="J113" s="177"/>
      <c r="K113" s="177"/>
      <c r="L113" s="177"/>
      <c r="M113" s="177"/>
      <c r="N113" s="178">
        <f t="shared" si="176"/>
        <v>0</v>
      </c>
      <c r="O113" s="177"/>
      <c r="P113" s="177"/>
      <c r="Q113" s="177"/>
      <c r="R113" s="177"/>
      <c r="S113" s="177"/>
      <c r="T113" s="177"/>
      <c r="U113" s="177"/>
      <c r="V113" s="177"/>
      <c r="W113" s="177"/>
      <c r="X113" s="178">
        <f t="shared" si="177"/>
        <v>0</v>
      </c>
      <c r="Y113" s="177"/>
      <c r="Z113" s="177"/>
      <c r="AA113" s="177"/>
      <c r="AB113" s="177"/>
      <c r="AC113" s="177"/>
      <c r="AD113" s="177"/>
      <c r="AE113" s="177"/>
      <c r="AF113" s="177"/>
      <c r="AG113" s="177"/>
      <c r="AH113" s="178">
        <f t="shared" si="178"/>
        <v>0</v>
      </c>
      <c r="AI113" s="177"/>
      <c r="AJ113" s="177"/>
      <c r="AK113" s="177"/>
      <c r="AL113" s="177"/>
      <c r="AM113" s="177"/>
      <c r="AN113" s="177"/>
      <c r="AO113" s="177"/>
      <c r="AP113" s="177"/>
      <c r="AQ113" s="177"/>
      <c r="AR113" s="178">
        <f t="shared" si="179"/>
        <v>0</v>
      </c>
      <c r="AS113" s="177"/>
      <c r="AT113" s="177"/>
      <c r="AU113" s="177"/>
      <c r="AV113" s="177"/>
      <c r="AW113" s="177"/>
      <c r="AX113" s="177"/>
      <c r="AY113" s="177"/>
      <c r="AZ113" s="177"/>
      <c r="BA113" s="177"/>
      <c r="BB113" s="178">
        <f t="shared" si="180"/>
        <v>0</v>
      </c>
      <c r="BC113" s="177"/>
      <c r="BD113" s="177"/>
      <c r="BE113" s="177"/>
      <c r="BF113" s="177"/>
      <c r="BG113" s="177"/>
      <c r="BH113" s="177"/>
      <c r="BI113" s="177"/>
      <c r="BJ113" s="177"/>
      <c r="BK113" s="177"/>
      <c r="BL113" s="178">
        <f t="shared" si="181"/>
        <v>0</v>
      </c>
      <c r="BM113" s="177"/>
      <c r="BN113" s="177"/>
      <c r="BO113" s="177"/>
      <c r="BP113" s="177"/>
      <c r="BQ113" s="177"/>
      <c r="BR113" s="177"/>
      <c r="BS113" s="177"/>
      <c r="BT113" s="177"/>
      <c r="BU113" s="177"/>
      <c r="BV113" s="178">
        <f t="shared" si="182"/>
        <v>0</v>
      </c>
      <c r="BW113" s="177"/>
      <c r="BX113" s="177"/>
      <c r="BY113" s="177"/>
      <c r="BZ113" s="177"/>
      <c r="CA113" s="177"/>
      <c r="CB113" s="177"/>
      <c r="CC113" s="177"/>
      <c r="CD113" s="177"/>
      <c r="CE113" s="179"/>
      <c r="CF113" s="180">
        <f t="shared" si="183"/>
        <v>0</v>
      </c>
      <c r="CG113" s="170"/>
      <c r="CH113" s="181" t="s">
        <v>3962</v>
      </c>
      <c r="CI113" s="170"/>
      <c r="CJ113" s="181"/>
      <c r="CK113" s="172"/>
      <c r="CL113" s="183"/>
      <c r="CM113" s="185" t="s">
        <v>1370</v>
      </c>
      <c r="CN113" s="175" t="s">
        <v>31</v>
      </c>
      <c r="CO113" s="176">
        <v>3</v>
      </c>
      <c r="CP113" s="177" t="s">
        <v>3963</v>
      </c>
      <c r="CQ113" s="177" t="s">
        <v>3964</v>
      </c>
      <c r="CR113" s="177" t="s">
        <v>3965</v>
      </c>
      <c r="CS113" s="177" t="s">
        <v>3966</v>
      </c>
      <c r="CT113" s="177" t="s">
        <v>3967</v>
      </c>
      <c r="CU113" s="177" t="s">
        <v>3968</v>
      </c>
      <c r="CV113" s="177" t="s">
        <v>3969</v>
      </c>
      <c r="CW113" s="177" t="s">
        <v>3970</v>
      </c>
      <c r="CX113" s="177" t="s">
        <v>3971</v>
      </c>
      <c r="CY113" s="178" t="s">
        <v>3972</v>
      </c>
      <c r="CZ113" s="177" t="s">
        <v>3963</v>
      </c>
      <c r="DA113" s="177" t="s">
        <v>3964</v>
      </c>
      <c r="DB113" s="177" t="s">
        <v>3965</v>
      </c>
      <c r="DC113" s="177" t="s">
        <v>3966</v>
      </c>
      <c r="DD113" s="177" t="s">
        <v>3967</v>
      </c>
      <c r="DE113" s="177" t="s">
        <v>3968</v>
      </c>
      <c r="DF113" s="177" t="s">
        <v>3969</v>
      </c>
      <c r="DG113" s="177" t="s">
        <v>3970</v>
      </c>
      <c r="DH113" s="177" t="s">
        <v>3971</v>
      </c>
      <c r="DI113" s="178" t="s">
        <v>3972</v>
      </c>
      <c r="DJ113" s="177" t="s">
        <v>3963</v>
      </c>
      <c r="DK113" s="177" t="s">
        <v>3964</v>
      </c>
      <c r="DL113" s="177" t="s">
        <v>3965</v>
      </c>
      <c r="DM113" s="177" t="s">
        <v>3966</v>
      </c>
      <c r="DN113" s="177" t="s">
        <v>3967</v>
      </c>
      <c r="DO113" s="177" t="s">
        <v>3968</v>
      </c>
      <c r="DP113" s="177" t="s">
        <v>3969</v>
      </c>
      <c r="DQ113" s="177" t="s">
        <v>3970</v>
      </c>
      <c r="DR113" s="177" t="s">
        <v>3971</v>
      </c>
      <c r="DS113" s="178" t="s">
        <v>3972</v>
      </c>
      <c r="DT113" s="177" t="s">
        <v>3963</v>
      </c>
      <c r="DU113" s="177" t="s">
        <v>3964</v>
      </c>
      <c r="DV113" s="177" t="s">
        <v>3965</v>
      </c>
      <c r="DW113" s="177" t="s">
        <v>3966</v>
      </c>
      <c r="DX113" s="177" t="s">
        <v>3967</v>
      </c>
      <c r="DY113" s="177" t="s">
        <v>3968</v>
      </c>
      <c r="DZ113" s="177" t="s">
        <v>3969</v>
      </c>
      <c r="EA113" s="177" t="s">
        <v>3970</v>
      </c>
      <c r="EB113" s="177" t="s">
        <v>3971</v>
      </c>
      <c r="EC113" s="178" t="s">
        <v>3972</v>
      </c>
      <c r="ED113" s="177" t="s">
        <v>3963</v>
      </c>
      <c r="EE113" s="177" t="s">
        <v>3964</v>
      </c>
      <c r="EF113" s="177" t="s">
        <v>3965</v>
      </c>
      <c r="EG113" s="177" t="s">
        <v>3966</v>
      </c>
      <c r="EH113" s="177" t="s">
        <v>3967</v>
      </c>
      <c r="EI113" s="177" t="s">
        <v>3968</v>
      </c>
      <c r="EJ113" s="177" t="s">
        <v>3969</v>
      </c>
      <c r="EK113" s="177" t="s">
        <v>3970</v>
      </c>
      <c r="EL113" s="177" t="s">
        <v>3971</v>
      </c>
      <c r="EM113" s="178" t="s">
        <v>3972</v>
      </c>
      <c r="EN113" s="177" t="s">
        <v>3963</v>
      </c>
      <c r="EO113" s="177" t="s">
        <v>3964</v>
      </c>
      <c r="EP113" s="177" t="s">
        <v>3965</v>
      </c>
      <c r="EQ113" s="177" t="s">
        <v>3966</v>
      </c>
      <c r="ER113" s="177" t="s">
        <v>3967</v>
      </c>
      <c r="ES113" s="177" t="s">
        <v>3968</v>
      </c>
      <c r="ET113" s="177" t="s">
        <v>3969</v>
      </c>
      <c r="EU113" s="177" t="s">
        <v>3970</v>
      </c>
      <c r="EV113" s="177" t="s">
        <v>3971</v>
      </c>
      <c r="EW113" s="178" t="s">
        <v>3972</v>
      </c>
      <c r="EX113" s="177" t="s">
        <v>3963</v>
      </c>
      <c r="EY113" s="177" t="s">
        <v>3964</v>
      </c>
      <c r="EZ113" s="177" t="s">
        <v>3965</v>
      </c>
      <c r="FA113" s="177" t="s">
        <v>3966</v>
      </c>
      <c r="FB113" s="177" t="s">
        <v>3967</v>
      </c>
      <c r="FC113" s="177" t="s">
        <v>3968</v>
      </c>
      <c r="FD113" s="177" t="s">
        <v>3969</v>
      </c>
      <c r="FE113" s="177" t="s">
        <v>3970</v>
      </c>
      <c r="FF113" s="177" t="s">
        <v>3971</v>
      </c>
      <c r="FG113" s="178" t="s">
        <v>3972</v>
      </c>
      <c r="FH113" s="177" t="s">
        <v>3963</v>
      </c>
      <c r="FI113" s="177" t="s">
        <v>3964</v>
      </c>
      <c r="FJ113" s="177" t="s">
        <v>3965</v>
      </c>
      <c r="FK113" s="177" t="s">
        <v>3966</v>
      </c>
      <c r="FL113" s="177" t="s">
        <v>3967</v>
      </c>
      <c r="FM113" s="177" t="s">
        <v>3968</v>
      </c>
      <c r="FN113" s="177" t="s">
        <v>3969</v>
      </c>
      <c r="FO113" s="177" t="s">
        <v>3970</v>
      </c>
      <c r="FP113" s="177" t="s">
        <v>3971</v>
      </c>
      <c r="FQ113" s="180" t="s">
        <v>3972</v>
      </c>
      <c r="FR113" s="170"/>
      <c r="FS113" s="181" t="s">
        <v>3962</v>
      </c>
      <c r="FT113" s="173"/>
    </row>
    <row r="114" spans="1:176" ht="20.25" hidden="1" customHeight="1" x14ac:dyDescent="0.2">
      <c r="A114" s="183"/>
      <c r="B114" s="185" t="s">
        <v>1383</v>
      </c>
      <c r="C114" s="175" t="s">
        <v>31</v>
      </c>
      <c r="D114" s="176">
        <v>3</v>
      </c>
      <c r="E114" s="178">
        <f t="shared" ref="E114:M114" si="288">IFERROR(SUM(E112:E113), 0)</f>
        <v>0</v>
      </c>
      <c r="F114" s="178">
        <f t="shared" si="288"/>
        <v>0</v>
      </c>
      <c r="G114" s="178">
        <f t="shared" si="288"/>
        <v>0</v>
      </c>
      <c r="H114" s="178">
        <f t="shared" si="288"/>
        <v>0</v>
      </c>
      <c r="I114" s="178">
        <f t="shared" si="288"/>
        <v>0</v>
      </c>
      <c r="J114" s="178">
        <f t="shared" si="288"/>
        <v>0</v>
      </c>
      <c r="K114" s="178">
        <f t="shared" si="288"/>
        <v>0</v>
      </c>
      <c r="L114" s="178">
        <f t="shared" si="288"/>
        <v>0</v>
      </c>
      <c r="M114" s="178">
        <f t="shared" si="288"/>
        <v>0</v>
      </c>
      <c r="N114" s="178">
        <f t="shared" si="176"/>
        <v>0</v>
      </c>
      <c r="O114" s="178">
        <f t="shared" ref="O114:W114" si="289">IFERROR(SUM(O112:O113), 0)</f>
        <v>0</v>
      </c>
      <c r="P114" s="178">
        <f t="shared" si="289"/>
        <v>0</v>
      </c>
      <c r="Q114" s="178">
        <f t="shared" si="289"/>
        <v>0</v>
      </c>
      <c r="R114" s="178">
        <f t="shared" si="289"/>
        <v>0</v>
      </c>
      <c r="S114" s="178">
        <f t="shared" si="289"/>
        <v>0</v>
      </c>
      <c r="T114" s="178">
        <f t="shared" si="289"/>
        <v>0</v>
      </c>
      <c r="U114" s="178">
        <f t="shared" si="289"/>
        <v>0</v>
      </c>
      <c r="V114" s="178">
        <f t="shared" si="289"/>
        <v>0</v>
      </c>
      <c r="W114" s="178">
        <f t="shared" si="289"/>
        <v>0</v>
      </c>
      <c r="X114" s="178">
        <f t="shared" si="177"/>
        <v>0</v>
      </c>
      <c r="Y114" s="178">
        <f t="shared" ref="Y114:AG114" si="290">IFERROR(SUM(Y112:Y113), 0)</f>
        <v>0</v>
      </c>
      <c r="Z114" s="178">
        <f t="shared" si="290"/>
        <v>0</v>
      </c>
      <c r="AA114" s="178">
        <f t="shared" si="290"/>
        <v>0</v>
      </c>
      <c r="AB114" s="178">
        <f t="shared" si="290"/>
        <v>0</v>
      </c>
      <c r="AC114" s="178">
        <f t="shared" si="290"/>
        <v>0</v>
      </c>
      <c r="AD114" s="178">
        <f t="shared" si="290"/>
        <v>0</v>
      </c>
      <c r="AE114" s="178">
        <f t="shared" si="290"/>
        <v>0</v>
      </c>
      <c r="AF114" s="178">
        <f t="shared" si="290"/>
        <v>0</v>
      </c>
      <c r="AG114" s="178">
        <f t="shared" si="290"/>
        <v>0</v>
      </c>
      <c r="AH114" s="178">
        <f t="shared" si="178"/>
        <v>0</v>
      </c>
      <c r="AI114" s="178">
        <f t="shared" ref="AI114:AQ114" si="291">IFERROR(SUM(AI112:AI113), 0)</f>
        <v>0</v>
      </c>
      <c r="AJ114" s="178">
        <f t="shared" si="291"/>
        <v>0</v>
      </c>
      <c r="AK114" s="178">
        <f t="shared" si="291"/>
        <v>0</v>
      </c>
      <c r="AL114" s="178">
        <f t="shared" si="291"/>
        <v>0</v>
      </c>
      <c r="AM114" s="178">
        <f t="shared" si="291"/>
        <v>0</v>
      </c>
      <c r="AN114" s="178">
        <f t="shared" si="291"/>
        <v>0</v>
      </c>
      <c r="AO114" s="178">
        <f t="shared" si="291"/>
        <v>0</v>
      </c>
      <c r="AP114" s="178">
        <f t="shared" si="291"/>
        <v>0</v>
      </c>
      <c r="AQ114" s="178">
        <f t="shared" si="291"/>
        <v>0</v>
      </c>
      <c r="AR114" s="178">
        <f t="shared" si="179"/>
        <v>0</v>
      </c>
      <c r="AS114" s="178">
        <f t="shared" ref="AS114:BA114" si="292">IFERROR(SUM(AS112:AS113), 0)</f>
        <v>0</v>
      </c>
      <c r="AT114" s="178">
        <f t="shared" si="292"/>
        <v>0</v>
      </c>
      <c r="AU114" s="178">
        <f t="shared" si="292"/>
        <v>0</v>
      </c>
      <c r="AV114" s="178">
        <f t="shared" si="292"/>
        <v>0</v>
      </c>
      <c r="AW114" s="178">
        <f t="shared" si="292"/>
        <v>0</v>
      </c>
      <c r="AX114" s="178">
        <f t="shared" si="292"/>
        <v>0</v>
      </c>
      <c r="AY114" s="178">
        <f t="shared" si="292"/>
        <v>0</v>
      </c>
      <c r="AZ114" s="178">
        <f t="shared" si="292"/>
        <v>0</v>
      </c>
      <c r="BA114" s="178">
        <f t="shared" si="292"/>
        <v>0</v>
      </c>
      <c r="BB114" s="178">
        <f t="shared" si="180"/>
        <v>0</v>
      </c>
      <c r="BC114" s="178">
        <f t="shared" ref="BC114:BK114" si="293">IFERROR(SUM(BC112:BC113), 0)</f>
        <v>0</v>
      </c>
      <c r="BD114" s="178">
        <f t="shared" si="293"/>
        <v>0</v>
      </c>
      <c r="BE114" s="178">
        <f t="shared" si="293"/>
        <v>0</v>
      </c>
      <c r="BF114" s="178">
        <f t="shared" si="293"/>
        <v>0</v>
      </c>
      <c r="BG114" s="178">
        <f t="shared" si="293"/>
        <v>0</v>
      </c>
      <c r="BH114" s="178">
        <f t="shared" si="293"/>
        <v>0</v>
      </c>
      <c r="BI114" s="178">
        <f t="shared" si="293"/>
        <v>0</v>
      </c>
      <c r="BJ114" s="178">
        <f t="shared" si="293"/>
        <v>0</v>
      </c>
      <c r="BK114" s="178">
        <f t="shared" si="293"/>
        <v>0</v>
      </c>
      <c r="BL114" s="178">
        <f t="shared" si="181"/>
        <v>0</v>
      </c>
      <c r="BM114" s="178">
        <f t="shared" ref="BM114:BU114" si="294">IFERROR(SUM(BM112:BM113), 0)</f>
        <v>0</v>
      </c>
      <c r="BN114" s="178">
        <f t="shared" si="294"/>
        <v>0</v>
      </c>
      <c r="BO114" s="178">
        <f t="shared" si="294"/>
        <v>0</v>
      </c>
      <c r="BP114" s="178">
        <f t="shared" si="294"/>
        <v>0</v>
      </c>
      <c r="BQ114" s="178">
        <f t="shared" si="294"/>
        <v>0</v>
      </c>
      <c r="BR114" s="178">
        <f t="shared" si="294"/>
        <v>0</v>
      </c>
      <c r="BS114" s="178">
        <f t="shared" si="294"/>
        <v>0</v>
      </c>
      <c r="BT114" s="178">
        <f t="shared" si="294"/>
        <v>0</v>
      </c>
      <c r="BU114" s="178">
        <f t="shared" si="294"/>
        <v>0</v>
      </c>
      <c r="BV114" s="178">
        <f t="shared" si="182"/>
        <v>0</v>
      </c>
      <c r="BW114" s="178">
        <f t="shared" ref="BW114:CE114" si="295">IFERROR(SUM(BW112:BW113), 0)</f>
        <v>0</v>
      </c>
      <c r="BX114" s="178">
        <f t="shared" si="295"/>
        <v>0</v>
      </c>
      <c r="BY114" s="178">
        <f t="shared" si="295"/>
        <v>0</v>
      </c>
      <c r="BZ114" s="178">
        <f t="shared" si="295"/>
        <v>0</v>
      </c>
      <c r="CA114" s="178">
        <f t="shared" si="295"/>
        <v>0</v>
      </c>
      <c r="CB114" s="178">
        <f t="shared" si="295"/>
        <v>0</v>
      </c>
      <c r="CC114" s="178">
        <f t="shared" si="295"/>
        <v>0</v>
      </c>
      <c r="CD114" s="178">
        <f t="shared" si="295"/>
        <v>0</v>
      </c>
      <c r="CE114" s="182">
        <f t="shared" si="295"/>
        <v>0</v>
      </c>
      <c r="CF114" s="180">
        <f t="shared" si="183"/>
        <v>0</v>
      </c>
      <c r="CG114" s="170"/>
      <c r="CH114" s="181" t="s">
        <v>3973</v>
      </c>
      <c r="CI114" s="170"/>
      <c r="CJ114" s="181"/>
      <c r="CK114" s="172"/>
      <c r="CL114" s="183"/>
      <c r="CM114" s="185" t="s">
        <v>1383</v>
      </c>
      <c r="CN114" s="175" t="s">
        <v>31</v>
      </c>
      <c r="CO114" s="176">
        <v>3</v>
      </c>
      <c r="CP114" s="178" t="s">
        <v>3974</v>
      </c>
      <c r="CQ114" s="178" t="s">
        <v>3975</v>
      </c>
      <c r="CR114" s="178" t="s">
        <v>3976</v>
      </c>
      <c r="CS114" s="178" t="s">
        <v>3977</v>
      </c>
      <c r="CT114" s="178" t="s">
        <v>3978</v>
      </c>
      <c r="CU114" s="178" t="s">
        <v>3979</v>
      </c>
      <c r="CV114" s="178" t="s">
        <v>3980</v>
      </c>
      <c r="CW114" s="178" t="s">
        <v>3981</v>
      </c>
      <c r="CX114" s="178" t="s">
        <v>3982</v>
      </c>
      <c r="CY114" s="178" t="s">
        <v>3983</v>
      </c>
      <c r="CZ114" s="178" t="s">
        <v>3974</v>
      </c>
      <c r="DA114" s="178" t="s">
        <v>3975</v>
      </c>
      <c r="DB114" s="178" t="s">
        <v>3976</v>
      </c>
      <c r="DC114" s="178" t="s">
        <v>3977</v>
      </c>
      <c r="DD114" s="178" t="s">
        <v>3978</v>
      </c>
      <c r="DE114" s="178" t="s">
        <v>3979</v>
      </c>
      <c r="DF114" s="178" t="s">
        <v>3980</v>
      </c>
      <c r="DG114" s="178" t="s">
        <v>3981</v>
      </c>
      <c r="DH114" s="178" t="s">
        <v>3982</v>
      </c>
      <c r="DI114" s="178" t="s">
        <v>3983</v>
      </c>
      <c r="DJ114" s="178" t="s">
        <v>3974</v>
      </c>
      <c r="DK114" s="178" t="s">
        <v>3975</v>
      </c>
      <c r="DL114" s="178" t="s">
        <v>3976</v>
      </c>
      <c r="DM114" s="178" t="s">
        <v>3977</v>
      </c>
      <c r="DN114" s="178" t="s">
        <v>3978</v>
      </c>
      <c r="DO114" s="178" t="s">
        <v>3979</v>
      </c>
      <c r="DP114" s="178" t="s">
        <v>3980</v>
      </c>
      <c r="DQ114" s="178" t="s">
        <v>3981</v>
      </c>
      <c r="DR114" s="178" t="s">
        <v>3982</v>
      </c>
      <c r="DS114" s="178" t="s">
        <v>3983</v>
      </c>
      <c r="DT114" s="178" t="s">
        <v>3974</v>
      </c>
      <c r="DU114" s="178" t="s">
        <v>3975</v>
      </c>
      <c r="DV114" s="178" t="s">
        <v>3976</v>
      </c>
      <c r="DW114" s="178" t="s">
        <v>3977</v>
      </c>
      <c r="DX114" s="178" t="s">
        <v>3978</v>
      </c>
      <c r="DY114" s="178" t="s">
        <v>3979</v>
      </c>
      <c r="DZ114" s="178" t="s">
        <v>3980</v>
      </c>
      <c r="EA114" s="178" t="s">
        <v>3981</v>
      </c>
      <c r="EB114" s="178" t="s">
        <v>3982</v>
      </c>
      <c r="EC114" s="178" t="s">
        <v>3983</v>
      </c>
      <c r="ED114" s="178" t="s">
        <v>3974</v>
      </c>
      <c r="EE114" s="178" t="s">
        <v>3975</v>
      </c>
      <c r="EF114" s="178" t="s">
        <v>3976</v>
      </c>
      <c r="EG114" s="178" t="s">
        <v>3977</v>
      </c>
      <c r="EH114" s="178" t="s">
        <v>3978</v>
      </c>
      <c r="EI114" s="178" t="s">
        <v>3979</v>
      </c>
      <c r="EJ114" s="178" t="s">
        <v>3980</v>
      </c>
      <c r="EK114" s="178" t="s">
        <v>3981</v>
      </c>
      <c r="EL114" s="178" t="s">
        <v>3982</v>
      </c>
      <c r="EM114" s="178" t="s">
        <v>3983</v>
      </c>
      <c r="EN114" s="178" t="s">
        <v>3974</v>
      </c>
      <c r="EO114" s="178" t="s">
        <v>3975</v>
      </c>
      <c r="EP114" s="178" t="s">
        <v>3976</v>
      </c>
      <c r="EQ114" s="178" t="s">
        <v>3977</v>
      </c>
      <c r="ER114" s="178" t="s">
        <v>3978</v>
      </c>
      <c r="ES114" s="178" t="s">
        <v>3979</v>
      </c>
      <c r="ET114" s="178" t="s">
        <v>3980</v>
      </c>
      <c r="EU114" s="178" t="s">
        <v>3981</v>
      </c>
      <c r="EV114" s="178" t="s">
        <v>3982</v>
      </c>
      <c r="EW114" s="178" t="s">
        <v>3983</v>
      </c>
      <c r="EX114" s="178" t="s">
        <v>3974</v>
      </c>
      <c r="EY114" s="178" t="s">
        <v>3975</v>
      </c>
      <c r="EZ114" s="178" t="s">
        <v>3976</v>
      </c>
      <c r="FA114" s="178" t="s">
        <v>3977</v>
      </c>
      <c r="FB114" s="178" t="s">
        <v>3978</v>
      </c>
      <c r="FC114" s="178" t="s">
        <v>3979</v>
      </c>
      <c r="FD114" s="178" t="s">
        <v>3980</v>
      </c>
      <c r="FE114" s="178" t="s">
        <v>3981</v>
      </c>
      <c r="FF114" s="178" t="s">
        <v>3982</v>
      </c>
      <c r="FG114" s="178" t="s">
        <v>3983</v>
      </c>
      <c r="FH114" s="178" t="s">
        <v>3974</v>
      </c>
      <c r="FI114" s="178" t="s">
        <v>3975</v>
      </c>
      <c r="FJ114" s="178" t="s">
        <v>3976</v>
      </c>
      <c r="FK114" s="178" t="s">
        <v>3977</v>
      </c>
      <c r="FL114" s="178" t="s">
        <v>3978</v>
      </c>
      <c r="FM114" s="178" t="s">
        <v>3979</v>
      </c>
      <c r="FN114" s="178" t="s">
        <v>3980</v>
      </c>
      <c r="FO114" s="178" t="s">
        <v>3981</v>
      </c>
      <c r="FP114" s="178" t="s">
        <v>3982</v>
      </c>
      <c r="FQ114" s="180" t="s">
        <v>3983</v>
      </c>
      <c r="FR114" s="170"/>
      <c r="FS114" s="181" t="s">
        <v>3973</v>
      </c>
      <c r="FT114" s="173"/>
    </row>
    <row r="115" spans="1:176" ht="20.25" hidden="1" customHeight="1" x14ac:dyDescent="0.2">
      <c r="A115" s="183"/>
      <c r="B115" s="185" t="s">
        <v>1396</v>
      </c>
      <c r="C115" s="175" t="s">
        <v>31</v>
      </c>
      <c r="D115" s="176">
        <v>3</v>
      </c>
      <c r="E115" s="177"/>
      <c r="F115" s="177"/>
      <c r="G115" s="177"/>
      <c r="H115" s="177"/>
      <c r="I115" s="177"/>
      <c r="J115" s="177"/>
      <c r="K115" s="177"/>
      <c r="L115" s="177"/>
      <c r="M115" s="177"/>
      <c r="N115" s="178">
        <f t="shared" si="176"/>
        <v>0</v>
      </c>
      <c r="O115" s="177"/>
      <c r="P115" s="177"/>
      <c r="Q115" s="177"/>
      <c r="R115" s="177"/>
      <c r="S115" s="177"/>
      <c r="T115" s="177"/>
      <c r="U115" s="177"/>
      <c r="V115" s="177"/>
      <c r="W115" s="177"/>
      <c r="X115" s="178">
        <f t="shared" si="177"/>
        <v>0</v>
      </c>
      <c r="Y115" s="177"/>
      <c r="Z115" s="177"/>
      <c r="AA115" s="177"/>
      <c r="AB115" s="177"/>
      <c r="AC115" s="177"/>
      <c r="AD115" s="177"/>
      <c r="AE115" s="177"/>
      <c r="AF115" s="177"/>
      <c r="AG115" s="177"/>
      <c r="AH115" s="178">
        <f t="shared" si="178"/>
        <v>0</v>
      </c>
      <c r="AI115" s="177"/>
      <c r="AJ115" s="177"/>
      <c r="AK115" s="177"/>
      <c r="AL115" s="177"/>
      <c r="AM115" s="177"/>
      <c r="AN115" s="177"/>
      <c r="AO115" s="177"/>
      <c r="AP115" s="177"/>
      <c r="AQ115" s="177"/>
      <c r="AR115" s="178">
        <f t="shared" si="179"/>
        <v>0</v>
      </c>
      <c r="AS115" s="177"/>
      <c r="AT115" s="177"/>
      <c r="AU115" s="177"/>
      <c r="AV115" s="177"/>
      <c r="AW115" s="177"/>
      <c r="AX115" s="177"/>
      <c r="AY115" s="177"/>
      <c r="AZ115" s="177"/>
      <c r="BA115" s="177"/>
      <c r="BB115" s="178">
        <f t="shared" si="180"/>
        <v>0</v>
      </c>
      <c r="BC115" s="177"/>
      <c r="BD115" s="177"/>
      <c r="BE115" s="177"/>
      <c r="BF115" s="177"/>
      <c r="BG115" s="177"/>
      <c r="BH115" s="177"/>
      <c r="BI115" s="177"/>
      <c r="BJ115" s="177"/>
      <c r="BK115" s="177"/>
      <c r="BL115" s="178">
        <f t="shared" si="181"/>
        <v>0</v>
      </c>
      <c r="BM115" s="177"/>
      <c r="BN115" s="177"/>
      <c r="BO115" s="177"/>
      <c r="BP115" s="177"/>
      <c r="BQ115" s="177"/>
      <c r="BR115" s="177"/>
      <c r="BS115" s="177"/>
      <c r="BT115" s="177"/>
      <c r="BU115" s="177"/>
      <c r="BV115" s="178">
        <f t="shared" si="182"/>
        <v>0</v>
      </c>
      <c r="BW115" s="177"/>
      <c r="BX115" s="177"/>
      <c r="BY115" s="177"/>
      <c r="BZ115" s="177"/>
      <c r="CA115" s="177"/>
      <c r="CB115" s="177"/>
      <c r="CC115" s="177"/>
      <c r="CD115" s="177"/>
      <c r="CE115" s="179"/>
      <c r="CF115" s="180">
        <f t="shared" si="183"/>
        <v>0</v>
      </c>
      <c r="CG115" s="170"/>
      <c r="CH115" s="181" t="s">
        <v>3984</v>
      </c>
      <c r="CI115" s="170"/>
      <c r="CJ115" s="181"/>
      <c r="CK115" s="172"/>
      <c r="CL115" s="183"/>
      <c r="CM115" s="185" t="s">
        <v>1396</v>
      </c>
      <c r="CN115" s="175" t="s">
        <v>31</v>
      </c>
      <c r="CO115" s="176">
        <v>3</v>
      </c>
      <c r="CP115" s="177" t="s">
        <v>3985</v>
      </c>
      <c r="CQ115" s="177" t="s">
        <v>3986</v>
      </c>
      <c r="CR115" s="177" t="s">
        <v>3987</v>
      </c>
      <c r="CS115" s="177" t="s">
        <v>3988</v>
      </c>
      <c r="CT115" s="177" t="s">
        <v>3989</v>
      </c>
      <c r="CU115" s="177" t="s">
        <v>3990</v>
      </c>
      <c r="CV115" s="177" t="s">
        <v>3991</v>
      </c>
      <c r="CW115" s="177" t="s">
        <v>3992</v>
      </c>
      <c r="CX115" s="177" t="s">
        <v>3993</v>
      </c>
      <c r="CY115" s="178" t="s">
        <v>3994</v>
      </c>
      <c r="CZ115" s="177" t="s">
        <v>3985</v>
      </c>
      <c r="DA115" s="177" t="s">
        <v>3986</v>
      </c>
      <c r="DB115" s="177" t="s">
        <v>3987</v>
      </c>
      <c r="DC115" s="177" t="s">
        <v>3988</v>
      </c>
      <c r="DD115" s="177" t="s">
        <v>3989</v>
      </c>
      <c r="DE115" s="177" t="s">
        <v>3990</v>
      </c>
      <c r="DF115" s="177" t="s">
        <v>3991</v>
      </c>
      <c r="DG115" s="177" t="s">
        <v>3992</v>
      </c>
      <c r="DH115" s="177" t="s">
        <v>3993</v>
      </c>
      <c r="DI115" s="178" t="s">
        <v>3994</v>
      </c>
      <c r="DJ115" s="177" t="s">
        <v>3985</v>
      </c>
      <c r="DK115" s="177" t="s">
        <v>3986</v>
      </c>
      <c r="DL115" s="177" t="s">
        <v>3987</v>
      </c>
      <c r="DM115" s="177" t="s">
        <v>3988</v>
      </c>
      <c r="DN115" s="177" t="s">
        <v>3989</v>
      </c>
      <c r="DO115" s="177" t="s">
        <v>3990</v>
      </c>
      <c r="DP115" s="177" t="s">
        <v>3991</v>
      </c>
      <c r="DQ115" s="177" t="s">
        <v>3992</v>
      </c>
      <c r="DR115" s="177" t="s">
        <v>3993</v>
      </c>
      <c r="DS115" s="178" t="s">
        <v>3994</v>
      </c>
      <c r="DT115" s="177" t="s">
        <v>3985</v>
      </c>
      <c r="DU115" s="177" t="s">
        <v>3986</v>
      </c>
      <c r="DV115" s="177" t="s">
        <v>3987</v>
      </c>
      <c r="DW115" s="177" t="s">
        <v>3988</v>
      </c>
      <c r="DX115" s="177" t="s">
        <v>3989</v>
      </c>
      <c r="DY115" s="177" t="s">
        <v>3990</v>
      </c>
      <c r="DZ115" s="177" t="s">
        <v>3991</v>
      </c>
      <c r="EA115" s="177" t="s">
        <v>3992</v>
      </c>
      <c r="EB115" s="177" t="s">
        <v>3993</v>
      </c>
      <c r="EC115" s="178" t="s">
        <v>3994</v>
      </c>
      <c r="ED115" s="177" t="s">
        <v>3985</v>
      </c>
      <c r="EE115" s="177" t="s">
        <v>3986</v>
      </c>
      <c r="EF115" s="177" t="s">
        <v>3987</v>
      </c>
      <c r="EG115" s="177" t="s">
        <v>3988</v>
      </c>
      <c r="EH115" s="177" t="s">
        <v>3989</v>
      </c>
      <c r="EI115" s="177" t="s">
        <v>3990</v>
      </c>
      <c r="EJ115" s="177" t="s">
        <v>3991</v>
      </c>
      <c r="EK115" s="177" t="s">
        <v>3992</v>
      </c>
      <c r="EL115" s="177" t="s">
        <v>3993</v>
      </c>
      <c r="EM115" s="178" t="s">
        <v>3994</v>
      </c>
      <c r="EN115" s="177" t="s">
        <v>3985</v>
      </c>
      <c r="EO115" s="177" t="s">
        <v>3986</v>
      </c>
      <c r="EP115" s="177" t="s">
        <v>3987</v>
      </c>
      <c r="EQ115" s="177" t="s">
        <v>3988</v>
      </c>
      <c r="ER115" s="177" t="s">
        <v>3989</v>
      </c>
      <c r="ES115" s="177" t="s">
        <v>3990</v>
      </c>
      <c r="ET115" s="177" t="s">
        <v>3991</v>
      </c>
      <c r="EU115" s="177" t="s">
        <v>3992</v>
      </c>
      <c r="EV115" s="177" t="s">
        <v>3993</v>
      </c>
      <c r="EW115" s="178" t="s">
        <v>3994</v>
      </c>
      <c r="EX115" s="177" t="s">
        <v>3985</v>
      </c>
      <c r="EY115" s="177" t="s">
        <v>3986</v>
      </c>
      <c r="EZ115" s="177" t="s">
        <v>3987</v>
      </c>
      <c r="FA115" s="177" t="s">
        <v>3988</v>
      </c>
      <c r="FB115" s="177" t="s">
        <v>3989</v>
      </c>
      <c r="FC115" s="177" t="s">
        <v>3990</v>
      </c>
      <c r="FD115" s="177" t="s">
        <v>3991</v>
      </c>
      <c r="FE115" s="177" t="s">
        <v>3992</v>
      </c>
      <c r="FF115" s="177" t="s">
        <v>3993</v>
      </c>
      <c r="FG115" s="178" t="s">
        <v>3994</v>
      </c>
      <c r="FH115" s="177" t="s">
        <v>3985</v>
      </c>
      <c r="FI115" s="177" t="s">
        <v>3986</v>
      </c>
      <c r="FJ115" s="177" t="s">
        <v>3987</v>
      </c>
      <c r="FK115" s="177" t="s">
        <v>3988</v>
      </c>
      <c r="FL115" s="177" t="s">
        <v>3989</v>
      </c>
      <c r="FM115" s="177" t="s">
        <v>3990</v>
      </c>
      <c r="FN115" s="177" t="s">
        <v>3991</v>
      </c>
      <c r="FO115" s="177" t="s">
        <v>3992</v>
      </c>
      <c r="FP115" s="177" t="s">
        <v>3993</v>
      </c>
      <c r="FQ115" s="180" t="s">
        <v>3994</v>
      </c>
      <c r="FR115" s="170"/>
      <c r="FS115" s="181" t="s">
        <v>3984</v>
      </c>
      <c r="FT115" s="173"/>
    </row>
    <row r="116" spans="1:176" ht="20.25" hidden="1" customHeight="1" x14ac:dyDescent="0.2">
      <c r="A116" s="183"/>
      <c r="B116" s="185" t="s">
        <v>1409</v>
      </c>
      <c r="C116" s="175" t="s">
        <v>31</v>
      </c>
      <c r="D116" s="176">
        <v>3</v>
      </c>
      <c r="E116" s="177"/>
      <c r="F116" s="177"/>
      <c r="G116" s="177"/>
      <c r="H116" s="177"/>
      <c r="I116" s="177"/>
      <c r="J116" s="177"/>
      <c r="K116" s="177"/>
      <c r="L116" s="177"/>
      <c r="M116" s="177"/>
      <c r="N116" s="178">
        <f t="shared" si="176"/>
        <v>0</v>
      </c>
      <c r="O116" s="177"/>
      <c r="P116" s="177"/>
      <c r="Q116" s="177"/>
      <c r="R116" s="177"/>
      <c r="S116" s="177"/>
      <c r="T116" s="177"/>
      <c r="U116" s="177"/>
      <c r="V116" s="177"/>
      <c r="W116" s="177"/>
      <c r="X116" s="178">
        <f t="shared" si="177"/>
        <v>0</v>
      </c>
      <c r="Y116" s="177"/>
      <c r="Z116" s="177"/>
      <c r="AA116" s="177"/>
      <c r="AB116" s="177"/>
      <c r="AC116" s="177"/>
      <c r="AD116" s="177"/>
      <c r="AE116" s="177"/>
      <c r="AF116" s="177"/>
      <c r="AG116" s="177"/>
      <c r="AH116" s="178">
        <f t="shared" si="178"/>
        <v>0</v>
      </c>
      <c r="AI116" s="177"/>
      <c r="AJ116" s="177"/>
      <c r="AK116" s="177"/>
      <c r="AL116" s="177"/>
      <c r="AM116" s="177"/>
      <c r="AN116" s="177"/>
      <c r="AO116" s="177"/>
      <c r="AP116" s="177"/>
      <c r="AQ116" s="177"/>
      <c r="AR116" s="178">
        <f t="shared" si="179"/>
        <v>0</v>
      </c>
      <c r="AS116" s="177"/>
      <c r="AT116" s="177"/>
      <c r="AU116" s="177"/>
      <c r="AV116" s="177"/>
      <c r="AW116" s="177"/>
      <c r="AX116" s="177"/>
      <c r="AY116" s="177"/>
      <c r="AZ116" s="177"/>
      <c r="BA116" s="177"/>
      <c r="BB116" s="178">
        <f t="shared" si="180"/>
        <v>0</v>
      </c>
      <c r="BC116" s="177"/>
      <c r="BD116" s="177"/>
      <c r="BE116" s="177"/>
      <c r="BF116" s="177"/>
      <c r="BG116" s="177"/>
      <c r="BH116" s="177"/>
      <c r="BI116" s="177"/>
      <c r="BJ116" s="177"/>
      <c r="BK116" s="177"/>
      <c r="BL116" s="178">
        <f t="shared" si="181"/>
        <v>0</v>
      </c>
      <c r="BM116" s="177"/>
      <c r="BN116" s="177"/>
      <c r="BO116" s="177"/>
      <c r="BP116" s="177"/>
      <c r="BQ116" s="177"/>
      <c r="BR116" s="177"/>
      <c r="BS116" s="177"/>
      <c r="BT116" s="177"/>
      <c r="BU116" s="177"/>
      <c r="BV116" s="178">
        <f t="shared" si="182"/>
        <v>0</v>
      </c>
      <c r="BW116" s="177"/>
      <c r="BX116" s="177"/>
      <c r="BY116" s="177"/>
      <c r="BZ116" s="177"/>
      <c r="CA116" s="177"/>
      <c r="CB116" s="177"/>
      <c r="CC116" s="177"/>
      <c r="CD116" s="177"/>
      <c r="CE116" s="179"/>
      <c r="CF116" s="180">
        <f t="shared" si="183"/>
        <v>0</v>
      </c>
      <c r="CG116" s="170"/>
      <c r="CH116" s="181" t="s">
        <v>3995</v>
      </c>
      <c r="CI116" s="170"/>
      <c r="CJ116" s="181"/>
      <c r="CK116" s="172"/>
      <c r="CL116" s="183"/>
      <c r="CM116" s="185" t="s">
        <v>1409</v>
      </c>
      <c r="CN116" s="175" t="s">
        <v>31</v>
      </c>
      <c r="CO116" s="176">
        <v>3</v>
      </c>
      <c r="CP116" s="177" t="s">
        <v>3996</v>
      </c>
      <c r="CQ116" s="177" t="s">
        <v>3997</v>
      </c>
      <c r="CR116" s="177" t="s">
        <v>3998</v>
      </c>
      <c r="CS116" s="177" t="s">
        <v>3999</v>
      </c>
      <c r="CT116" s="177" t="s">
        <v>4000</v>
      </c>
      <c r="CU116" s="177" t="s">
        <v>4001</v>
      </c>
      <c r="CV116" s="177" t="s">
        <v>4002</v>
      </c>
      <c r="CW116" s="177" t="s">
        <v>4003</v>
      </c>
      <c r="CX116" s="177" t="s">
        <v>4004</v>
      </c>
      <c r="CY116" s="178" t="s">
        <v>4005</v>
      </c>
      <c r="CZ116" s="177" t="s">
        <v>3996</v>
      </c>
      <c r="DA116" s="177" t="s">
        <v>3997</v>
      </c>
      <c r="DB116" s="177" t="s">
        <v>3998</v>
      </c>
      <c r="DC116" s="177" t="s">
        <v>3999</v>
      </c>
      <c r="DD116" s="177" t="s">
        <v>4000</v>
      </c>
      <c r="DE116" s="177" t="s">
        <v>4001</v>
      </c>
      <c r="DF116" s="177" t="s">
        <v>4002</v>
      </c>
      <c r="DG116" s="177" t="s">
        <v>4003</v>
      </c>
      <c r="DH116" s="177" t="s">
        <v>4004</v>
      </c>
      <c r="DI116" s="178" t="s">
        <v>4005</v>
      </c>
      <c r="DJ116" s="177" t="s">
        <v>3996</v>
      </c>
      <c r="DK116" s="177" t="s">
        <v>3997</v>
      </c>
      <c r="DL116" s="177" t="s">
        <v>3998</v>
      </c>
      <c r="DM116" s="177" t="s">
        <v>3999</v>
      </c>
      <c r="DN116" s="177" t="s">
        <v>4000</v>
      </c>
      <c r="DO116" s="177" t="s">
        <v>4001</v>
      </c>
      <c r="DP116" s="177" t="s">
        <v>4002</v>
      </c>
      <c r="DQ116" s="177" t="s">
        <v>4003</v>
      </c>
      <c r="DR116" s="177" t="s">
        <v>4004</v>
      </c>
      <c r="DS116" s="178" t="s">
        <v>4005</v>
      </c>
      <c r="DT116" s="177" t="s">
        <v>3996</v>
      </c>
      <c r="DU116" s="177" t="s">
        <v>3997</v>
      </c>
      <c r="DV116" s="177" t="s">
        <v>3998</v>
      </c>
      <c r="DW116" s="177" t="s">
        <v>3999</v>
      </c>
      <c r="DX116" s="177" t="s">
        <v>4000</v>
      </c>
      <c r="DY116" s="177" t="s">
        <v>4001</v>
      </c>
      <c r="DZ116" s="177" t="s">
        <v>4002</v>
      </c>
      <c r="EA116" s="177" t="s">
        <v>4003</v>
      </c>
      <c r="EB116" s="177" t="s">
        <v>4004</v>
      </c>
      <c r="EC116" s="178" t="s">
        <v>4005</v>
      </c>
      <c r="ED116" s="177" t="s">
        <v>3996</v>
      </c>
      <c r="EE116" s="177" t="s">
        <v>3997</v>
      </c>
      <c r="EF116" s="177" t="s">
        <v>3998</v>
      </c>
      <c r="EG116" s="177" t="s">
        <v>3999</v>
      </c>
      <c r="EH116" s="177" t="s">
        <v>4000</v>
      </c>
      <c r="EI116" s="177" t="s">
        <v>4001</v>
      </c>
      <c r="EJ116" s="177" t="s">
        <v>4002</v>
      </c>
      <c r="EK116" s="177" t="s">
        <v>4003</v>
      </c>
      <c r="EL116" s="177" t="s">
        <v>4004</v>
      </c>
      <c r="EM116" s="178" t="s">
        <v>4005</v>
      </c>
      <c r="EN116" s="177" t="s">
        <v>3996</v>
      </c>
      <c r="EO116" s="177" t="s">
        <v>3997</v>
      </c>
      <c r="EP116" s="177" t="s">
        <v>3998</v>
      </c>
      <c r="EQ116" s="177" t="s">
        <v>3999</v>
      </c>
      <c r="ER116" s="177" t="s">
        <v>4000</v>
      </c>
      <c r="ES116" s="177" t="s">
        <v>4001</v>
      </c>
      <c r="ET116" s="177" t="s">
        <v>4002</v>
      </c>
      <c r="EU116" s="177" t="s">
        <v>4003</v>
      </c>
      <c r="EV116" s="177" t="s">
        <v>4004</v>
      </c>
      <c r="EW116" s="178" t="s">
        <v>4005</v>
      </c>
      <c r="EX116" s="177" t="s">
        <v>3996</v>
      </c>
      <c r="EY116" s="177" t="s">
        <v>3997</v>
      </c>
      <c r="EZ116" s="177" t="s">
        <v>3998</v>
      </c>
      <c r="FA116" s="177" t="s">
        <v>3999</v>
      </c>
      <c r="FB116" s="177" t="s">
        <v>4000</v>
      </c>
      <c r="FC116" s="177" t="s">
        <v>4001</v>
      </c>
      <c r="FD116" s="177" t="s">
        <v>4002</v>
      </c>
      <c r="FE116" s="177" t="s">
        <v>4003</v>
      </c>
      <c r="FF116" s="177" t="s">
        <v>4004</v>
      </c>
      <c r="FG116" s="178" t="s">
        <v>4005</v>
      </c>
      <c r="FH116" s="177" t="s">
        <v>3996</v>
      </c>
      <c r="FI116" s="177" t="s">
        <v>3997</v>
      </c>
      <c r="FJ116" s="177" t="s">
        <v>3998</v>
      </c>
      <c r="FK116" s="177" t="s">
        <v>3999</v>
      </c>
      <c r="FL116" s="177" t="s">
        <v>4000</v>
      </c>
      <c r="FM116" s="177" t="s">
        <v>4001</v>
      </c>
      <c r="FN116" s="177" t="s">
        <v>4002</v>
      </c>
      <c r="FO116" s="177" t="s">
        <v>4003</v>
      </c>
      <c r="FP116" s="177" t="s">
        <v>4004</v>
      </c>
      <c r="FQ116" s="180" t="s">
        <v>4005</v>
      </c>
      <c r="FR116" s="170"/>
      <c r="FS116" s="181" t="s">
        <v>3995</v>
      </c>
      <c r="FT116" s="173"/>
    </row>
    <row r="117" spans="1:176" ht="20.25" hidden="1" customHeight="1" x14ac:dyDescent="0.2">
      <c r="A117" s="183"/>
      <c r="B117" s="185" t="s">
        <v>1422</v>
      </c>
      <c r="C117" s="175" t="s">
        <v>31</v>
      </c>
      <c r="D117" s="176">
        <v>3</v>
      </c>
      <c r="E117" s="178">
        <f t="shared" ref="E117:M117" si="296">IFERROR(SUM(E115:E116), 0)</f>
        <v>0</v>
      </c>
      <c r="F117" s="178">
        <f t="shared" si="296"/>
        <v>0</v>
      </c>
      <c r="G117" s="178">
        <f t="shared" si="296"/>
        <v>0</v>
      </c>
      <c r="H117" s="178">
        <f t="shared" si="296"/>
        <v>0</v>
      </c>
      <c r="I117" s="178">
        <f t="shared" si="296"/>
        <v>0</v>
      </c>
      <c r="J117" s="178">
        <f t="shared" si="296"/>
        <v>0</v>
      </c>
      <c r="K117" s="178">
        <f t="shared" si="296"/>
        <v>0</v>
      </c>
      <c r="L117" s="178">
        <f t="shared" si="296"/>
        <v>0</v>
      </c>
      <c r="M117" s="178">
        <f t="shared" si="296"/>
        <v>0</v>
      </c>
      <c r="N117" s="178">
        <f t="shared" si="176"/>
        <v>0</v>
      </c>
      <c r="O117" s="178">
        <f t="shared" ref="O117:W117" si="297">IFERROR(SUM(O115:O116), 0)</f>
        <v>0</v>
      </c>
      <c r="P117" s="178">
        <f t="shared" si="297"/>
        <v>0</v>
      </c>
      <c r="Q117" s="178">
        <f t="shared" si="297"/>
        <v>0</v>
      </c>
      <c r="R117" s="178">
        <f t="shared" si="297"/>
        <v>0</v>
      </c>
      <c r="S117" s="178">
        <f t="shared" si="297"/>
        <v>0</v>
      </c>
      <c r="T117" s="178">
        <f t="shared" si="297"/>
        <v>0</v>
      </c>
      <c r="U117" s="178">
        <f t="shared" si="297"/>
        <v>0</v>
      </c>
      <c r="V117" s="178">
        <f t="shared" si="297"/>
        <v>0</v>
      </c>
      <c r="W117" s="178">
        <f t="shared" si="297"/>
        <v>0</v>
      </c>
      <c r="X117" s="178">
        <f t="shared" si="177"/>
        <v>0</v>
      </c>
      <c r="Y117" s="178">
        <f t="shared" ref="Y117:AG117" si="298">IFERROR(SUM(Y115:Y116), 0)</f>
        <v>0</v>
      </c>
      <c r="Z117" s="178">
        <f t="shared" si="298"/>
        <v>0</v>
      </c>
      <c r="AA117" s="178">
        <f t="shared" si="298"/>
        <v>0</v>
      </c>
      <c r="AB117" s="178">
        <f t="shared" si="298"/>
        <v>0</v>
      </c>
      <c r="AC117" s="178">
        <f t="shared" si="298"/>
        <v>0</v>
      </c>
      <c r="AD117" s="178">
        <f t="shared" si="298"/>
        <v>0</v>
      </c>
      <c r="AE117" s="178">
        <f t="shared" si="298"/>
        <v>0</v>
      </c>
      <c r="AF117" s="178">
        <f t="shared" si="298"/>
        <v>0</v>
      </c>
      <c r="AG117" s="178">
        <f t="shared" si="298"/>
        <v>0</v>
      </c>
      <c r="AH117" s="178">
        <f t="shared" si="178"/>
        <v>0</v>
      </c>
      <c r="AI117" s="178">
        <f t="shared" ref="AI117:AQ117" si="299">IFERROR(SUM(AI115:AI116), 0)</f>
        <v>0</v>
      </c>
      <c r="AJ117" s="178">
        <f t="shared" si="299"/>
        <v>0</v>
      </c>
      <c r="AK117" s="178">
        <f t="shared" si="299"/>
        <v>0</v>
      </c>
      <c r="AL117" s="178">
        <f t="shared" si="299"/>
        <v>0</v>
      </c>
      <c r="AM117" s="178">
        <f t="shared" si="299"/>
        <v>0</v>
      </c>
      <c r="AN117" s="178">
        <f t="shared" si="299"/>
        <v>0</v>
      </c>
      <c r="AO117" s="178">
        <f t="shared" si="299"/>
        <v>0</v>
      </c>
      <c r="AP117" s="178">
        <f t="shared" si="299"/>
        <v>0</v>
      </c>
      <c r="AQ117" s="178">
        <f t="shared" si="299"/>
        <v>0</v>
      </c>
      <c r="AR117" s="178">
        <f t="shared" si="179"/>
        <v>0</v>
      </c>
      <c r="AS117" s="178">
        <f t="shared" ref="AS117:BA117" si="300">IFERROR(SUM(AS115:AS116), 0)</f>
        <v>0</v>
      </c>
      <c r="AT117" s="178">
        <f t="shared" si="300"/>
        <v>0</v>
      </c>
      <c r="AU117" s="178">
        <f t="shared" si="300"/>
        <v>0</v>
      </c>
      <c r="AV117" s="178">
        <f t="shared" si="300"/>
        <v>0</v>
      </c>
      <c r="AW117" s="178">
        <f t="shared" si="300"/>
        <v>0</v>
      </c>
      <c r="AX117" s="178">
        <f t="shared" si="300"/>
        <v>0</v>
      </c>
      <c r="AY117" s="178">
        <f t="shared" si="300"/>
        <v>0</v>
      </c>
      <c r="AZ117" s="178">
        <f t="shared" si="300"/>
        <v>0</v>
      </c>
      <c r="BA117" s="178">
        <f t="shared" si="300"/>
        <v>0</v>
      </c>
      <c r="BB117" s="178">
        <f t="shared" si="180"/>
        <v>0</v>
      </c>
      <c r="BC117" s="178">
        <f t="shared" ref="BC117:BK117" si="301">IFERROR(SUM(BC115:BC116), 0)</f>
        <v>0</v>
      </c>
      <c r="BD117" s="178">
        <f t="shared" si="301"/>
        <v>0</v>
      </c>
      <c r="BE117" s="178">
        <f t="shared" si="301"/>
        <v>0</v>
      </c>
      <c r="BF117" s="178">
        <f t="shared" si="301"/>
        <v>0</v>
      </c>
      <c r="BG117" s="178">
        <f t="shared" si="301"/>
        <v>0</v>
      </c>
      <c r="BH117" s="178">
        <f t="shared" si="301"/>
        <v>0</v>
      </c>
      <c r="BI117" s="178">
        <f t="shared" si="301"/>
        <v>0</v>
      </c>
      <c r="BJ117" s="178">
        <f t="shared" si="301"/>
        <v>0</v>
      </c>
      <c r="BK117" s="178">
        <f t="shared" si="301"/>
        <v>0</v>
      </c>
      <c r="BL117" s="178">
        <f t="shared" si="181"/>
        <v>0</v>
      </c>
      <c r="BM117" s="178">
        <f t="shared" ref="BM117:BU117" si="302">IFERROR(SUM(BM115:BM116), 0)</f>
        <v>0</v>
      </c>
      <c r="BN117" s="178">
        <f t="shared" si="302"/>
        <v>0</v>
      </c>
      <c r="BO117" s="178">
        <f t="shared" si="302"/>
        <v>0</v>
      </c>
      <c r="BP117" s="178">
        <f t="shared" si="302"/>
        <v>0</v>
      </c>
      <c r="BQ117" s="178">
        <f t="shared" si="302"/>
        <v>0</v>
      </c>
      <c r="BR117" s="178">
        <f t="shared" si="302"/>
        <v>0</v>
      </c>
      <c r="BS117" s="178">
        <f t="shared" si="302"/>
        <v>0</v>
      </c>
      <c r="BT117" s="178">
        <f t="shared" si="302"/>
        <v>0</v>
      </c>
      <c r="BU117" s="178">
        <f t="shared" si="302"/>
        <v>0</v>
      </c>
      <c r="BV117" s="178">
        <f t="shared" si="182"/>
        <v>0</v>
      </c>
      <c r="BW117" s="178">
        <f t="shared" ref="BW117:CE117" si="303">IFERROR(SUM(BW115:BW116), 0)</f>
        <v>0</v>
      </c>
      <c r="BX117" s="178">
        <f t="shared" si="303"/>
        <v>0</v>
      </c>
      <c r="BY117" s="178">
        <f t="shared" si="303"/>
        <v>0</v>
      </c>
      <c r="BZ117" s="178">
        <f t="shared" si="303"/>
        <v>0</v>
      </c>
      <c r="CA117" s="178">
        <f t="shared" si="303"/>
        <v>0</v>
      </c>
      <c r="CB117" s="178">
        <f t="shared" si="303"/>
        <v>0</v>
      </c>
      <c r="CC117" s="178">
        <f t="shared" si="303"/>
        <v>0</v>
      </c>
      <c r="CD117" s="178">
        <f t="shared" si="303"/>
        <v>0</v>
      </c>
      <c r="CE117" s="182">
        <f t="shared" si="303"/>
        <v>0</v>
      </c>
      <c r="CF117" s="180">
        <f t="shared" si="183"/>
        <v>0</v>
      </c>
      <c r="CG117" s="170"/>
      <c r="CH117" s="181" t="s">
        <v>4006</v>
      </c>
      <c r="CI117" s="170"/>
      <c r="CJ117" s="181"/>
      <c r="CK117" s="172"/>
      <c r="CL117" s="183"/>
      <c r="CM117" s="185" t="s">
        <v>1422</v>
      </c>
      <c r="CN117" s="175" t="s">
        <v>31</v>
      </c>
      <c r="CO117" s="176">
        <v>3</v>
      </c>
      <c r="CP117" s="178" t="s">
        <v>4007</v>
      </c>
      <c r="CQ117" s="178" t="s">
        <v>4008</v>
      </c>
      <c r="CR117" s="178" t="s">
        <v>4009</v>
      </c>
      <c r="CS117" s="178" t="s">
        <v>4010</v>
      </c>
      <c r="CT117" s="178" t="s">
        <v>4011</v>
      </c>
      <c r="CU117" s="178" t="s">
        <v>4012</v>
      </c>
      <c r="CV117" s="178" t="s">
        <v>4013</v>
      </c>
      <c r="CW117" s="178" t="s">
        <v>4014</v>
      </c>
      <c r="CX117" s="178" t="s">
        <v>4015</v>
      </c>
      <c r="CY117" s="178" t="s">
        <v>4016</v>
      </c>
      <c r="CZ117" s="178" t="s">
        <v>4007</v>
      </c>
      <c r="DA117" s="178" t="s">
        <v>4008</v>
      </c>
      <c r="DB117" s="178" t="s">
        <v>4009</v>
      </c>
      <c r="DC117" s="178" t="s">
        <v>4010</v>
      </c>
      <c r="DD117" s="178" t="s">
        <v>4011</v>
      </c>
      <c r="DE117" s="178" t="s">
        <v>4012</v>
      </c>
      <c r="DF117" s="178" t="s">
        <v>4013</v>
      </c>
      <c r="DG117" s="178" t="s">
        <v>4014</v>
      </c>
      <c r="DH117" s="178" t="s">
        <v>4015</v>
      </c>
      <c r="DI117" s="178" t="s">
        <v>4016</v>
      </c>
      <c r="DJ117" s="178" t="s">
        <v>4007</v>
      </c>
      <c r="DK117" s="178" t="s">
        <v>4008</v>
      </c>
      <c r="DL117" s="178" t="s">
        <v>4009</v>
      </c>
      <c r="DM117" s="178" t="s">
        <v>4010</v>
      </c>
      <c r="DN117" s="178" t="s">
        <v>4011</v>
      </c>
      <c r="DO117" s="178" t="s">
        <v>4012</v>
      </c>
      <c r="DP117" s="178" t="s">
        <v>4013</v>
      </c>
      <c r="DQ117" s="178" t="s">
        <v>4014</v>
      </c>
      <c r="DR117" s="178" t="s">
        <v>4015</v>
      </c>
      <c r="DS117" s="178" t="s">
        <v>4016</v>
      </c>
      <c r="DT117" s="178" t="s">
        <v>4007</v>
      </c>
      <c r="DU117" s="178" t="s">
        <v>4008</v>
      </c>
      <c r="DV117" s="178" t="s">
        <v>4009</v>
      </c>
      <c r="DW117" s="178" t="s">
        <v>4010</v>
      </c>
      <c r="DX117" s="178" t="s">
        <v>4011</v>
      </c>
      <c r="DY117" s="178" t="s">
        <v>4012</v>
      </c>
      <c r="DZ117" s="178" t="s">
        <v>4013</v>
      </c>
      <c r="EA117" s="178" t="s">
        <v>4014</v>
      </c>
      <c r="EB117" s="178" t="s">
        <v>4015</v>
      </c>
      <c r="EC117" s="178" t="s">
        <v>4016</v>
      </c>
      <c r="ED117" s="178" t="s">
        <v>4007</v>
      </c>
      <c r="EE117" s="178" t="s">
        <v>4008</v>
      </c>
      <c r="EF117" s="178" t="s">
        <v>4009</v>
      </c>
      <c r="EG117" s="178" t="s">
        <v>4010</v>
      </c>
      <c r="EH117" s="178" t="s">
        <v>4011</v>
      </c>
      <c r="EI117" s="178" t="s">
        <v>4012</v>
      </c>
      <c r="EJ117" s="178" t="s">
        <v>4013</v>
      </c>
      <c r="EK117" s="178" t="s">
        <v>4014</v>
      </c>
      <c r="EL117" s="178" t="s">
        <v>4015</v>
      </c>
      <c r="EM117" s="178" t="s">
        <v>4016</v>
      </c>
      <c r="EN117" s="178" t="s">
        <v>4007</v>
      </c>
      <c r="EO117" s="178" t="s">
        <v>4008</v>
      </c>
      <c r="EP117" s="178" t="s">
        <v>4009</v>
      </c>
      <c r="EQ117" s="178" t="s">
        <v>4010</v>
      </c>
      <c r="ER117" s="178" t="s">
        <v>4011</v>
      </c>
      <c r="ES117" s="178" t="s">
        <v>4012</v>
      </c>
      <c r="ET117" s="178" t="s">
        <v>4013</v>
      </c>
      <c r="EU117" s="178" t="s">
        <v>4014</v>
      </c>
      <c r="EV117" s="178" t="s">
        <v>4015</v>
      </c>
      <c r="EW117" s="178" t="s">
        <v>4016</v>
      </c>
      <c r="EX117" s="178" t="s">
        <v>4007</v>
      </c>
      <c r="EY117" s="178" t="s">
        <v>4008</v>
      </c>
      <c r="EZ117" s="178" t="s">
        <v>4009</v>
      </c>
      <c r="FA117" s="178" t="s">
        <v>4010</v>
      </c>
      <c r="FB117" s="178" t="s">
        <v>4011</v>
      </c>
      <c r="FC117" s="178" t="s">
        <v>4012</v>
      </c>
      <c r="FD117" s="178" t="s">
        <v>4013</v>
      </c>
      <c r="FE117" s="178" t="s">
        <v>4014</v>
      </c>
      <c r="FF117" s="178" t="s">
        <v>4015</v>
      </c>
      <c r="FG117" s="178" t="s">
        <v>4016</v>
      </c>
      <c r="FH117" s="178" t="s">
        <v>4007</v>
      </c>
      <c r="FI117" s="178" t="s">
        <v>4008</v>
      </c>
      <c r="FJ117" s="178" t="s">
        <v>4009</v>
      </c>
      <c r="FK117" s="178" t="s">
        <v>4010</v>
      </c>
      <c r="FL117" s="178" t="s">
        <v>4011</v>
      </c>
      <c r="FM117" s="178" t="s">
        <v>4012</v>
      </c>
      <c r="FN117" s="178" t="s">
        <v>4013</v>
      </c>
      <c r="FO117" s="178" t="s">
        <v>4014</v>
      </c>
      <c r="FP117" s="178" t="s">
        <v>4015</v>
      </c>
      <c r="FQ117" s="180" t="s">
        <v>4016</v>
      </c>
      <c r="FR117" s="170"/>
      <c r="FS117" s="181" t="s">
        <v>4006</v>
      </c>
      <c r="FT117" s="173"/>
    </row>
    <row r="118" spans="1:176" ht="20.25" hidden="1" customHeight="1" x14ac:dyDescent="0.2">
      <c r="A118" s="183"/>
      <c r="B118" s="185" t="s">
        <v>1435</v>
      </c>
      <c r="C118" s="175" t="s">
        <v>31</v>
      </c>
      <c r="D118" s="176">
        <v>3</v>
      </c>
      <c r="E118" s="177"/>
      <c r="F118" s="177"/>
      <c r="G118" s="177"/>
      <c r="H118" s="177"/>
      <c r="I118" s="177"/>
      <c r="J118" s="177"/>
      <c r="K118" s="177"/>
      <c r="L118" s="177"/>
      <c r="M118" s="177"/>
      <c r="N118" s="178">
        <f t="shared" si="176"/>
        <v>0</v>
      </c>
      <c r="O118" s="177"/>
      <c r="P118" s="177"/>
      <c r="Q118" s="177"/>
      <c r="R118" s="177"/>
      <c r="S118" s="177"/>
      <c r="T118" s="177"/>
      <c r="U118" s="177"/>
      <c r="V118" s="177"/>
      <c r="W118" s="177"/>
      <c r="X118" s="178">
        <f t="shared" si="177"/>
        <v>0</v>
      </c>
      <c r="Y118" s="177"/>
      <c r="Z118" s="177"/>
      <c r="AA118" s="177"/>
      <c r="AB118" s="177"/>
      <c r="AC118" s="177"/>
      <c r="AD118" s="177"/>
      <c r="AE118" s="177"/>
      <c r="AF118" s="177"/>
      <c r="AG118" s="177"/>
      <c r="AH118" s="178">
        <f t="shared" si="178"/>
        <v>0</v>
      </c>
      <c r="AI118" s="177"/>
      <c r="AJ118" s="177"/>
      <c r="AK118" s="177"/>
      <c r="AL118" s="177"/>
      <c r="AM118" s="177"/>
      <c r="AN118" s="177"/>
      <c r="AO118" s="177"/>
      <c r="AP118" s="177"/>
      <c r="AQ118" s="177"/>
      <c r="AR118" s="178">
        <f t="shared" si="179"/>
        <v>0</v>
      </c>
      <c r="AS118" s="177"/>
      <c r="AT118" s="177"/>
      <c r="AU118" s="177"/>
      <c r="AV118" s="177"/>
      <c r="AW118" s="177"/>
      <c r="AX118" s="177"/>
      <c r="AY118" s="177"/>
      <c r="AZ118" s="177"/>
      <c r="BA118" s="177"/>
      <c r="BB118" s="178">
        <f t="shared" si="180"/>
        <v>0</v>
      </c>
      <c r="BC118" s="177"/>
      <c r="BD118" s="177"/>
      <c r="BE118" s="177"/>
      <c r="BF118" s="177"/>
      <c r="BG118" s="177"/>
      <c r="BH118" s="177"/>
      <c r="BI118" s="177"/>
      <c r="BJ118" s="177"/>
      <c r="BK118" s="177"/>
      <c r="BL118" s="178">
        <f t="shared" si="181"/>
        <v>0</v>
      </c>
      <c r="BM118" s="177"/>
      <c r="BN118" s="177"/>
      <c r="BO118" s="177"/>
      <c r="BP118" s="177"/>
      <c r="BQ118" s="177"/>
      <c r="BR118" s="177"/>
      <c r="BS118" s="177"/>
      <c r="BT118" s="177"/>
      <c r="BU118" s="177"/>
      <c r="BV118" s="178">
        <f t="shared" si="182"/>
        <v>0</v>
      </c>
      <c r="BW118" s="177"/>
      <c r="BX118" s="177"/>
      <c r="BY118" s="177"/>
      <c r="BZ118" s="177"/>
      <c r="CA118" s="177"/>
      <c r="CB118" s="177"/>
      <c r="CC118" s="177"/>
      <c r="CD118" s="177"/>
      <c r="CE118" s="179"/>
      <c r="CF118" s="180">
        <f t="shared" si="183"/>
        <v>0</v>
      </c>
      <c r="CG118" s="170"/>
      <c r="CH118" s="181" t="s">
        <v>4017</v>
      </c>
      <c r="CI118" s="170"/>
      <c r="CJ118" s="181"/>
      <c r="CK118" s="172"/>
      <c r="CL118" s="183"/>
      <c r="CM118" s="185" t="s">
        <v>1435</v>
      </c>
      <c r="CN118" s="175" t="s">
        <v>31</v>
      </c>
      <c r="CO118" s="176">
        <v>3</v>
      </c>
      <c r="CP118" s="177" t="s">
        <v>4018</v>
      </c>
      <c r="CQ118" s="177" t="s">
        <v>4019</v>
      </c>
      <c r="CR118" s="177" t="s">
        <v>4020</v>
      </c>
      <c r="CS118" s="177" t="s">
        <v>4021</v>
      </c>
      <c r="CT118" s="177" t="s">
        <v>4022</v>
      </c>
      <c r="CU118" s="177" t="s">
        <v>4023</v>
      </c>
      <c r="CV118" s="177" t="s">
        <v>4024</v>
      </c>
      <c r="CW118" s="177" t="s">
        <v>4025</v>
      </c>
      <c r="CX118" s="177" t="s">
        <v>4026</v>
      </c>
      <c r="CY118" s="178" t="s">
        <v>4027</v>
      </c>
      <c r="CZ118" s="177" t="s">
        <v>4018</v>
      </c>
      <c r="DA118" s="177" t="s">
        <v>4019</v>
      </c>
      <c r="DB118" s="177" t="s">
        <v>4020</v>
      </c>
      <c r="DC118" s="177" t="s">
        <v>4021</v>
      </c>
      <c r="DD118" s="177" t="s">
        <v>4022</v>
      </c>
      <c r="DE118" s="177" t="s">
        <v>4023</v>
      </c>
      <c r="DF118" s="177" t="s">
        <v>4024</v>
      </c>
      <c r="DG118" s="177" t="s">
        <v>4025</v>
      </c>
      <c r="DH118" s="177" t="s">
        <v>4026</v>
      </c>
      <c r="DI118" s="178" t="s">
        <v>4027</v>
      </c>
      <c r="DJ118" s="177" t="s">
        <v>4018</v>
      </c>
      <c r="DK118" s="177" t="s">
        <v>4019</v>
      </c>
      <c r="DL118" s="177" t="s">
        <v>4020</v>
      </c>
      <c r="DM118" s="177" t="s">
        <v>4021</v>
      </c>
      <c r="DN118" s="177" t="s">
        <v>4022</v>
      </c>
      <c r="DO118" s="177" t="s">
        <v>4023</v>
      </c>
      <c r="DP118" s="177" t="s">
        <v>4024</v>
      </c>
      <c r="DQ118" s="177" t="s">
        <v>4025</v>
      </c>
      <c r="DR118" s="177" t="s">
        <v>4026</v>
      </c>
      <c r="DS118" s="178" t="s">
        <v>4027</v>
      </c>
      <c r="DT118" s="177" t="s">
        <v>4018</v>
      </c>
      <c r="DU118" s="177" t="s">
        <v>4019</v>
      </c>
      <c r="DV118" s="177" t="s">
        <v>4020</v>
      </c>
      <c r="DW118" s="177" t="s">
        <v>4021</v>
      </c>
      <c r="DX118" s="177" t="s">
        <v>4022</v>
      </c>
      <c r="DY118" s="177" t="s">
        <v>4023</v>
      </c>
      <c r="DZ118" s="177" t="s">
        <v>4024</v>
      </c>
      <c r="EA118" s="177" t="s">
        <v>4025</v>
      </c>
      <c r="EB118" s="177" t="s">
        <v>4026</v>
      </c>
      <c r="EC118" s="178" t="s">
        <v>4027</v>
      </c>
      <c r="ED118" s="177" t="s">
        <v>4018</v>
      </c>
      <c r="EE118" s="177" t="s">
        <v>4019</v>
      </c>
      <c r="EF118" s="177" t="s">
        <v>4020</v>
      </c>
      <c r="EG118" s="177" t="s">
        <v>4021</v>
      </c>
      <c r="EH118" s="177" t="s">
        <v>4022</v>
      </c>
      <c r="EI118" s="177" t="s">
        <v>4023</v>
      </c>
      <c r="EJ118" s="177" t="s">
        <v>4024</v>
      </c>
      <c r="EK118" s="177" t="s">
        <v>4025</v>
      </c>
      <c r="EL118" s="177" t="s">
        <v>4026</v>
      </c>
      <c r="EM118" s="178" t="s">
        <v>4027</v>
      </c>
      <c r="EN118" s="177" t="s">
        <v>4018</v>
      </c>
      <c r="EO118" s="177" t="s">
        <v>4019</v>
      </c>
      <c r="EP118" s="177" t="s">
        <v>4020</v>
      </c>
      <c r="EQ118" s="177" t="s">
        <v>4021</v>
      </c>
      <c r="ER118" s="177" t="s">
        <v>4022</v>
      </c>
      <c r="ES118" s="177" t="s">
        <v>4023</v>
      </c>
      <c r="ET118" s="177" t="s">
        <v>4024</v>
      </c>
      <c r="EU118" s="177" t="s">
        <v>4025</v>
      </c>
      <c r="EV118" s="177" t="s">
        <v>4026</v>
      </c>
      <c r="EW118" s="178" t="s">
        <v>4027</v>
      </c>
      <c r="EX118" s="177" t="s">
        <v>4018</v>
      </c>
      <c r="EY118" s="177" t="s">
        <v>4019</v>
      </c>
      <c r="EZ118" s="177" t="s">
        <v>4020</v>
      </c>
      <c r="FA118" s="177" t="s">
        <v>4021</v>
      </c>
      <c r="FB118" s="177" t="s">
        <v>4022</v>
      </c>
      <c r="FC118" s="177" t="s">
        <v>4023</v>
      </c>
      <c r="FD118" s="177" t="s">
        <v>4024</v>
      </c>
      <c r="FE118" s="177" t="s">
        <v>4025</v>
      </c>
      <c r="FF118" s="177" t="s">
        <v>4026</v>
      </c>
      <c r="FG118" s="178" t="s">
        <v>4027</v>
      </c>
      <c r="FH118" s="177" t="s">
        <v>4018</v>
      </c>
      <c r="FI118" s="177" t="s">
        <v>4019</v>
      </c>
      <c r="FJ118" s="177" t="s">
        <v>4020</v>
      </c>
      <c r="FK118" s="177" t="s">
        <v>4021</v>
      </c>
      <c r="FL118" s="177" t="s">
        <v>4022</v>
      </c>
      <c r="FM118" s="177" t="s">
        <v>4023</v>
      </c>
      <c r="FN118" s="177" t="s">
        <v>4024</v>
      </c>
      <c r="FO118" s="177" t="s">
        <v>4025</v>
      </c>
      <c r="FP118" s="177" t="s">
        <v>4026</v>
      </c>
      <c r="FQ118" s="180" t="s">
        <v>4027</v>
      </c>
      <c r="FR118" s="170"/>
      <c r="FS118" s="181" t="s">
        <v>4017</v>
      </c>
      <c r="FT118" s="173"/>
    </row>
    <row r="119" spans="1:176" ht="20.25" hidden="1" customHeight="1" x14ac:dyDescent="0.2">
      <c r="A119" s="183"/>
      <c r="B119" s="185" t="s">
        <v>1448</v>
      </c>
      <c r="C119" s="175" t="s">
        <v>31</v>
      </c>
      <c r="D119" s="176">
        <v>3</v>
      </c>
      <c r="E119" s="177"/>
      <c r="F119" s="177"/>
      <c r="G119" s="177"/>
      <c r="H119" s="177"/>
      <c r="I119" s="177"/>
      <c r="J119" s="177"/>
      <c r="K119" s="177"/>
      <c r="L119" s="177"/>
      <c r="M119" s="177"/>
      <c r="N119" s="178">
        <f t="shared" si="176"/>
        <v>0</v>
      </c>
      <c r="O119" s="177"/>
      <c r="P119" s="177"/>
      <c r="Q119" s="177"/>
      <c r="R119" s="177"/>
      <c r="S119" s="177"/>
      <c r="T119" s="177"/>
      <c r="U119" s="177"/>
      <c r="V119" s="177"/>
      <c r="W119" s="177"/>
      <c r="X119" s="178">
        <f t="shared" si="177"/>
        <v>0</v>
      </c>
      <c r="Y119" s="177"/>
      <c r="Z119" s="177"/>
      <c r="AA119" s="177"/>
      <c r="AB119" s="177"/>
      <c r="AC119" s="177"/>
      <c r="AD119" s="177"/>
      <c r="AE119" s="177"/>
      <c r="AF119" s="177"/>
      <c r="AG119" s="177"/>
      <c r="AH119" s="178">
        <f t="shared" si="178"/>
        <v>0</v>
      </c>
      <c r="AI119" s="177"/>
      <c r="AJ119" s="177"/>
      <c r="AK119" s="177"/>
      <c r="AL119" s="177"/>
      <c r="AM119" s="177"/>
      <c r="AN119" s="177"/>
      <c r="AO119" s="177"/>
      <c r="AP119" s="177"/>
      <c r="AQ119" s="177"/>
      <c r="AR119" s="178">
        <f t="shared" si="179"/>
        <v>0</v>
      </c>
      <c r="AS119" s="177"/>
      <c r="AT119" s="177"/>
      <c r="AU119" s="177"/>
      <c r="AV119" s="177"/>
      <c r="AW119" s="177"/>
      <c r="AX119" s="177"/>
      <c r="AY119" s="177"/>
      <c r="AZ119" s="177"/>
      <c r="BA119" s="177"/>
      <c r="BB119" s="178">
        <f t="shared" si="180"/>
        <v>0</v>
      </c>
      <c r="BC119" s="177"/>
      <c r="BD119" s="177"/>
      <c r="BE119" s="177"/>
      <c r="BF119" s="177"/>
      <c r="BG119" s="177"/>
      <c r="BH119" s="177"/>
      <c r="BI119" s="177"/>
      <c r="BJ119" s="177"/>
      <c r="BK119" s="177"/>
      <c r="BL119" s="178">
        <f t="shared" si="181"/>
        <v>0</v>
      </c>
      <c r="BM119" s="177"/>
      <c r="BN119" s="177"/>
      <c r="BO119" s="177"/>
      <c r="BP119" s="177"/>
      <c r="BQ119" s="177"/>
      <c r="BR119" s="177"/>
      <c r="BS119" s="177"/>
      <c r="BT119" s="177"/>
      <c r="BU119" s="177"/>
      <c r="BV119" s="178">
        <f t="shared" si="182"/>
        <v>0</v>
      </c>
      <c r="BW119" s="177"/>
      <c r="BX119" s="177"/>
      <c r="BY119" s="177"/>
      <c r="BZ119" s="177"/>
      <c r="CA119" s="177"/>
      <c r="CB119" s="177"/>
      <c r="CC119" s="177"/>
      <c r="CD119" s="177"/>
      <c r="CE119" s="179"/>
      <c r="CF119" s="180">
        <f t="shared" si="183"/>
        <v>0</v>
      </c>
      <c r="CG119" s="170"/>
      <c r="CH119" s="181" t="s">
        <v>4028</v>
      </c>
      <c r="CI119" s="170"/>
      <c r="CJ119" s="181"/>
      <c r="CK119" s="172"/>
      <c r="CL119" s="183"/>
      <c r="CM119" s="185" t="s">
        <v>1448</v>
      </c>
      <c r="CN119" s="175" t="s">
        <v>31</v>
      </c>
      <c r="CO119" s="176">
        <v>3</v>
      </c>
      <c r="CP119" s="177" t="s">
        <v>4029</v>
      </c>
      <c r="CQ119" s="177" t="s">
        <v>4030</v>
      </c>
      <c r="CR119" s="177" t="s">
        <v>4031</v>
      </c>
      <c r="CS119" s="177" t="s">
        <v>4032</v>
      </c>
      <c r="CT119" s="177" t="s">
        <v>4033</v>
      </c>
      <c r="CU119" s="177" t="s">
        <v>4034</v>
      </c>
      <c r="CV119" s="177" t="s">
        <v>4035</v>
      </c>
      <c r="CW119" s="177" t="s">
        <v>4036</v>
      </c>
      <c r="CX119" s="177" t="s">
        <v>4037</v>
      </c>
      <c r="CY119" s="178" t="s">
        <v>4038</v>
      </c>
      <c r="CZ119" s="177" t="s">
        <v>4029</v>
      </c>
      <c r="DA119" s="177" t="s">
        <v>4030</v>
      </c>
      <c r="DB119" s="177" t="s">
        <v>4031</v>
      </c>
      <c r="DC119" s="177" t="s">
        <v>4032</v>
      </c>
      <c r="DD119" s="177" t="s">
        <v>4033</v>
      </c>
      <c r="DE119" s="177" t="s">
        <v>4034</v>
      </c>
      <c r="DF119" s="177" t="s">
        <v>4035</v>
      </c>
      <c r="DG119" s="177" t="s">
        <v>4036</v>
      </c>
      <c r="DH119" s="177" t="s">
        <v>4037</v>
      </c>
      <c r="DI119" s="178" t="s">
        <v>4038</v>
      </c>
      <c r="DJ119" s="177" t="s">
        <v>4029</v>
      </c>
      <c r="DK119" s="177" t="s">
        <v>4030</v>
      </c>
      <c r="DL119" s="177" t="s">
        <v>4031</v>
      </c>
      <c r="DM119" s="177" t="s">
        <v>4032</v>
      </c>
      <c r="DN119" s="177" t="s">
        <v>4033</v>
      </c>
      <c r="DO119" s="177" t="s">
        <v>4034</v>
      </c>
      <c r="DP119" s="177" t="s">
        <v>4035</v>
      </c>
      <c r="DQ119" s="177" t="s">
        <v>4036</v>
      </c>
      <c r="DR119" s="177" t="s">
        <v>4037</v>
      </c>
      <c r="DS119" s="178" t="s">
        <v>4038</v>
      </c>
      <c r="DT119" s="177" t="s">
        <v>4029</v>
      </c>
      <c r="DU119" s="177" t="s">
        <v>4030</v>
      </c>
      <c r="DV119" s="177" t="s">
        <v>4031</v>
      </c>
      <c r="DW119" s="177" t="s">
        <v>4032</v>
      </c>
      <c r="DX119" s="177" t="s">
        <v>4033</v>
      </c>
      <c r="DY119" s="177" t="s">
        <v>4034</v>
      </c>
      <c r="DZ119" s="177" t="s">
        <v>4035</v>
      </c>
      <c r="EA119" s="177" t="s">
        <v>4036</v>
      </c>
      <c r="EB119" s="177" t="s">
        <v>4037</v>
      </c>
      <c r="EC119" s="178" t="s">
        <v>4038</v>
      </c>
      <c r="ED119" s="177" t="s">
        <v>4029</v>
      </c>
      <c r="EE119" s="177" t="s">
        <v>4030</v>
      </c>
      <c r="EF119" s="177" t="s">
        <v>4031</v>
      </c>
      <c r="EG119" s="177" t="s">
        <v>4032</v>
      </c>
      <c r="EH119" s="177" t="s">
        <v>4033</v>
      </c>
      <c r="EI119" s="177" t="s">
        <v>4034</v>
      </c>
      <c r="EJ119" s="177" t="s">
        <v>4035</v>
      </c>
      <c r="EK119" s="177" t="s">
        <v>4036</v>
      </c>
      <c r="EL119" s="177" t="s">
        <v>4037</v>
      </c>
      <c r="EM119" s="178" t="s">
        <v>4038</v>
      </c>
      <c r="EN119" s="177" t="s">
        <v>4029</v>
      </c>
      <c r="EO119" s="177" t="s">
        <v>4030</v>
      </c>
      <c r="EP119" s="177" t="s">
        <v>4031</v>
      </c>
      <c r="EQ119" s="177" t="s">
        <v>4032</v>
      </c>
      <c r="ER119" s="177" t="s">
        <v>4033</v>
      </c>
      <c r="ES119" s="177" t="s">
        <v>4034</v>
      </c>
      <c r="ET119" s="177" t="s">
        <v>4035</v>
      </c>
      <c r="EU119" s="177" t="s">
        <v>4036</v>
      </c>
      <c r="EV119" s="177" t="s">
        <v>4037</v>
      </c>
      <c r="EW119" s="178" t="s">
        <v>4038</v>
      </c>
      <c r="EX119" s="177" t="s">
        <v>4029</v>
      </c>
      <c r="EY119" s="177" t="s">
        <v>4030</v>
      </c>
      <c r="EZ119" s="177" t="s">
        <v>4031</v>
      </c>
      <c r="FA119" s="177" t="s">
        <v>4032</v>
      </c>
      <c r="FB119" s="177" t="s">
        <v>4033</v>
      </c>
      <c r="FC119" s="177" t="s">
        <v>4034</v>
      </c>
      <c r="FD119" s="177" t="s">
        <v>4035</v>
      </c>
      <c r="FE119" s="177" t="s">
        <v>4036</v>
      </c>
      <c r="FF119" s="177" t="s">
        <v>4037</v>
      </c>
      <c r="FG119" s="178" t="s">
        <v>4038</v>
      </c>
      <c r="FH119" s="177" t="s">
        <v>4029</v>
      </c>
      <c r="FI119" s="177" t="s">
        <v>4030</v>
      </c>
      <c r="FJ119" s="177" t="s">
        <v>4031</v>
      </c>
      <c r="FK119" s="177" t="s">
        <v>4032</v>
      </c>
      <c r="FL119" s="177" t="s">
        <v>4033</v>
      </c>
      <c r="FM119" s="177" t="s">
        <v>4034</v>
      </c>
      <c r="FN119" s="177" t="s">
        <v>4035</v>
      </c>
      <c r="FO119" s="177" t="s">
        <v>4036</v>
      </c>
      <c r="FP119" s="177" t="s">
        <v>4037</v>
      </c>
      <c r="FQ119" s="180" t="s">
        <v>4038</v>
      </c>
      <c r="FR119" s="170"/>
      <c r="FS119" s="181" t="s">
        <v>4028</v>
      </c>
      <c r="FT119" s="173"/>
    </row>
    <row r="120" spans="1:176" ht="20.25" hidden="1" customHeight="1" x14ac:dyDescent="0.2">
      <c r="A120" s="183"/>
      <c r="B120" s="185" t="s">
        <v>1461</v>
      </c>
      <c r="C120" s="175" t="s">
        <v>31</v>
      </c>
      <c r="D120" s="176">
        <v>3</v>
      </c>
      <c r="E120" s="178">
        <f t="shared" ref="E120:M120" si="304">IFERROR(SUM(E118:E119), 0)</f>
        <v>0</v>
      </c>
      <c r="F120" s="178">
        <f t="shared" si="304"/>
        <v>0</v>
      </c>
      <c r="G120" s="178">
        <f t="shared" si="304"/>
        <v>0</v>
      </c>
      <c r="H120" s="178">
        <f t="shared" si="304"/>
        <v>0</v>
      </c>
      <c r="I120" s="178">
        <f t="shared" si="304"/>
        <v>0</v>
      </c>
      <c r="J120" s="178">
        <f t="shared" si="304"/>
        <v>0</v>
      </c>
      <c r="K120" s="178">
        <f t="shared" si="304"/>
        <v>0</v>
      </c>
      <c r="L120" s="178">
        <f t="shared" si="304"/>
        <v>0</v>
      </c>
      <c r="M120" s="178">
        <f t="shared" si="304"/>
        <v>0</v>
      </c>
      <c r="N120" s="178">
        <f t="shared" si="176"/>
        <v>0</v>
      </c>
      <c r="O120" s="178">
        <f t="shared" ref="O120:W120" si="305">IFERROR(SUM(O118:O119), 0)</f>
        <v>0</v>
      </c>
      <c r="P120" s="178">
        <f t="shared" si="305"/>
        <v>0</v>
      </c>
      <c r="Q120" s="178">
        <f t="shared" si="305"/>
        <v>0</v>
      </c>
      <c r="R120" s="178">
        <f t="shared" si="305"/>
        <v>0</v>
      </c>
      <c r="S120" s="178">
        <f t="shared" si="305"/>
        <v>0</v>
      </c>
      <c r="T120" s="178">
        <f t="shared" si="305"/>
        <v>0</v>
      </c>
      <c r="U120" s="178">
        <f t="shared" si="305"/>
        <v>0</v>
      </c>
      <c r="V120" s="178">
        <f t="shared" si="305"/>
        <v>0</v>
      </c>
      <c r="W120" s="178">
        <f t="shared" si="305"/>
        <v>0</v>
      </c>
      <c r="X120" s="178">
        <f t="shared" si="177"/>
        <v>0</v>
      </c>
      <c r="Y120" s="178">
        <f t="shared" ref="Y120:AG120" si="306">IFERROR(SUM(Y118:Y119), 0)</f>
        <v>0</v>
      </c>
      <c r="Z120" s="178">
        <f t="shared" si="306"/>
        <v>0</v>
      </c>
      <c r="AA120" s="178">
        <f t="shared" si="306"/>
        <v>0</v>
      </c>
      <c r="AB120" s="178">
        <f t="shared" si="306"/>
        <v>0</v>
      </c>
      <c r="AC120" s="178">
        <f t="shared" si="306"/>
        <v>0</v>
      </c>
      <c r="AD120" s="178">
        <f t="shared" si="306"/>
        <v>0</v>
      </c>
      <c r="AE120" s="178">
        <f t="shared" si="306"/>
        <v>0</v>
      </c>
      <c r="AF120" s="178">
        <f t="shared" si="306"/>
        <v>0</v>
      </c>
      <c r="AG120" s="178">
        <f t="shared" si="306"/>
        <v>0</v>
      </c>
      <c r="AH120" s="178">
        <f t="shared" si="178"/>
        <v>0</v>
      </c>
      <c r="AI120" s="178">
        <f t="shared" ref="AI120:AQ120" si="307">IFERROR(SUM(AI118:AI119), 0)</f>
        <v>0</v>
      </c>
      <c r="AJ120" s="178">
        <f t="shared" si="307"/>
        <v>0</v>
      </c>
      <c r="AK120" s="178">
        <f t="shared" si="307"/>
        <v>0</v>
      </c>
      <c r="AL120" s="178">
        <f t="shared" si="307"/>
        <v>0</v>
      </c>
      <c r="AM120" s="178">
        <f t="shared" si="307"/>
        <v>0</v>
      </c>
      <c r="AN120" s="178">
        <f t="shared" si="307"/>
        <v>0</v>
      </c>
      <c r="AO120" s="178">
        <f t="shared" si="307"/>
        <v>0</v>
      </c>
      <c r="AP120" s="178">
        <f t="shared" si="307"/>
        <v>0</v>
      </c>
      <c r="AQ120" s="178">
        <f t="shared" si="307"/>
        <v>0</v>
      </c>
      <c r="AR120" s="178">
        <f t="shared" si="179"/>
        <v>0</v>
      </c>
      <c r="AS120" s="178">
        <f t="shared" ref="AS120:BA120" si="308">IFERROR(SUM(AS118:AS119), 0)</f>
        <v>0</v>
      </c>
      <c r="AT120" s="178">
        <f t="shared" si="308"/>
        <v>0</v>
      </c>
      <c r="AU120" s="178">
        <f t="shared" si="308"/>
        <v>0</v>
      </c>
      <c r="AV120" s="178">
        <f t="shared" si="308"/>
        <v>0</v>
      </c>
      <c r="AW120" s="178">
        <f t="shared" si="308"/>
        <v>0</v>
      </c>
      <c r="AX120" s="178">
        <f t="shared" si="308"/>
        <v>0</v>
      </c>
      <c r="AY120" s="178">
        <f t="shared" si="308"/>
        <v>0</v>
      </c>
      <c r="AZ120" s="178">
        <f t="shared" si="308"/>
        <v>0</v>
      </c>
      <c r="BA120" s="178">
        <f t="shared" si="308"/>
        <v>0</v>
      </c>
      <c r="BB120" s="178">
        <f t="shared" si="180"/>
        <v>0</v>
      </c>
      <c r="BC120" s="178">
        <f t="shared" ref="BC120:BK120" si="309">IFERROR(SUM(BC118:BC119), 0)</f>
        <v>0</v>
      </c>
      <c r="BD120" s="178">
        <f t="shared" si="309"/>
        <v>0</v>
      </c>
      <c r="BE120" s="178">
        <f t="shared" si="309"/>
        <v>0</v>
      </c>
      <c r="BF120" s="178">
        <f t="shared" si="309"/>
        <v>0</v>
      </c>
      <c r="BG120" s="178">
        <f t="shared" si="309"/>
        <v>0</v>
      </c>
      <c r="BH120" s="178">
        <f t="shared" si="309"/>
        <v>0</v>
      </c>
      <c r="BI120" s="178">
        <f t="shared" si="309"/>
        <v>0</v>
      </c>
      <c r="BJ120" s="178">
        <f t="shared" si="309"/>
        <v>0</v>
      </c>
      <c r="BK120" s="178">
        <f t="shared" si="309"/>
        <v>0</v>
      </c>
      <c r="BL120" s="178">
        <f t="shared" si="181"/>
        <v>0</v>
      </c>
      <c r="BM120" s="178">
        <f t="shared" ref="BM120:BU120" si="310">IFERROR(SUM(BM118:BM119), 0)</f>
        <v>0</v>
      </c>
      <c r="BN120" s="178">
        <f t="shared" si="310"/>
        <v>0</v>
      </c>
      <c r="BO120" s="178">
        <f t="shared" si="310"/>
        <v>0</v>
      </c>
      <c r="BP120" s="178">
        <f t="shared" si="310"/>
        <v>0</v>
      </c>
      <c r="BQ120" s="178">
        <f t="shared" si="310"/>
        <v>0</v>
      </c>
      <c r="BR120" s="178">
        <f t="shared" si="310"/>
        <v>0</v>
      </c>
      <c r="BS120" s="178">
        <f t="shared" si="310"/>
        <v>0</v>
      </c>
      <c r="BT120" s="178">
        <f t="shared" si="310"/>
        <v>0</v>
      </c>
      <c r="BU120" s="178">
        <f t="shared" si="310"/>
        <v>0</v>
      </c>
      <c r="BV120" s="178">
        <f t="shared" si="182"/>
        <v>0</v>
      </c>
      <c r="BW120" s="178">
        <f t="shared" ref="BW120:CE120" si="311">IFERROR(SUM(BW118:BW119), 0)</f>
        <v>0</v>
      </c>
      <c r="BX120" s="178">
        <f t="shared" si="311"/>
        <v>0</v>
      </c>
      <c r="BY120" s="178">
        <f t="shared" si="311"/>
        <v>0</v>
      </c>
      <c r="BZ120" s="178">
        <f t="shared" si="311"/>
        <v>0</v>
      </c>
      <c r="CA120" s="178">
        <f t="shared" si="311"/>
        <v>0</v>
      </c>
      <c r="CB120" s="178">
        <f t="shared" si="311"/>
        <v>0</v>
      </c>
      <c r="CC120" s="178">
        <f t="shared" si="311"/>
        <v>0</v>
      </c>
      <c r="CD120" s="178">
        <f t="shared" si="311"/>
        <v>0</v>
      </c>
      <c r="CE120" s="182">
        <f t="shared" si="311"/>
        <v>0</v>
      </c>
      <c r="CF120" s="180">
        <f t="shared" si="183"/>
        <v>0</v>
      </c>
      <c r="CG120" s="170"/>
      <c r="CH120" s="181" t="s">
        <v>4039</v>
      </c>
      <c r="CI120" s="170"/>
      <c r="CJ120" s="181"/>
      <c r="CK120" s="172"/>
      <c r="CL120" s="183"/>
      <c r="CM120" s="185" t="s">
        <v>1461</v>
      </c>
      <c r="CN120" s="175" t="s">
        <v>31</v>
      </c>
      <c r="CO120" s="176">
        <v>3</v>
      </c>
      <c r="CP120" s="178" t="s">
        <v>4040</v>
      </c>
      <c r="CQ120" s="178" t="s">
        <v>4041</v>
      </c>
      <c r="CR120" s="178" t="s">
        <v>4042</v>
      </c>
      <c r="CS120" s="178" t="s">
        <v>4043</v>
      </c>
      <c r="CT120" s="178" t="s">
        <v>4044</v>
      </c>
      <c r="CU120" s="178" t="s">
        <v>4045</v>
      </c>
      <c r="CV120" s="178" t="s">
        <v>4046</v>
      </c>
      <c r="CW120" s="178" t="s">
        <v>4047</v>
      </c>
      <c r="CX120" s="178" t="s">
        <v>4048</v>
      </c>
      <c r="CY120" s="178" t="s">
        <v>4049</v>
      </c>
      <c r="CZ120" s="178" t="s">
        <v>4040</v>
      </c>
      <c r="DA120" s="178" t="s">
        <v>4041</v>
      </c>
      <c r="DB120" s="178" t="s">
        <v>4042</v>
      </c>
      <c r="DC120" s="178" t="s">
        <v>4043</v>
      </c>
      <c r="DD120" s="178" t="s">
        <v>4044</v>
      </c>
      <c r="DE120" s="178" t="s">
        <v>4045</v>
      </c>
      <c r="DF120" s="178" t="s">
        <v>4046</v>
      </c>
      <c r="DG120" s="178" t="s">
        <v>4047</v>
      </c>
      <c r="DH120" s="178" t="s">
        <v>4048</v>
      </c>
      <c r="DI120" s="178" t="s">
        <v>4049</v>
      </c>
      <c r="DJ120" s="178" t="s">
        <v>4040</v>
      </c>
      <c r="DK120" s="178" t="s">
        <v>4041</v>
      </c>
      <c r="DL120" s="178" t="s">
        <v>4042</v>
      </c>
      <c r="DM120" s="178" t="s">
        <v>4043</v>
      </c>
      <c r="DN120" s="178" t="s">
        <v>4044</v>
      </c>
      <c r="DO120" s="178" t="s">
        <v>4045</v>
      </c>
      <c r="DP120" s="178" t="s">
        <v>4046</v>
      </c>
      <c r="DQ120" s="178" t="s">
        <v>4047</v>
      </c>
      <c r="DR120" s="178" t="s">
        <v>4048</v>
      </c>
      <c r="DS120" s="178" t="s">
        <v>4049</v>
      </c>
      <c r="DT120" s="178" t="s">
        <v>4040</v>
      </c>
      <c r="DU120" s="178" t="s">
        <v>4041</v>
      </c>
      <c r="DV120" s="178" t="s">
        <v>4042</v>
      </c>
      <c r="DW120" s="178" t="s">
        <v>4043</v>
      </c>
      <c r="DX120" s="178" t="s">
        <v>4044</v>
      </c>
      <c r="DY120" s="178" t="s">
        <v>4045</v>
      </c>
      <c r="DZ120" s="178" t="s">
        <v>4046</v>
      </c>
      <c r="EA120" s="178" t="s">
        <v>4047</v>
      </c>
      <c r="EB120" s="178" t="s">
        <v>4048</v>
      </c>
      <c r="EC120" s="178" t="s">
        <v>4049</v>
      </c>
      <c r="ED120" s="178" t="s">
        <v>4040</v>
      </c>
      <c r="EE120" s="178" t="s">
        <v>4041</v>
      </c>
      <c r="EF120" s="178" t="s">
        <v>4042</v>
      </c>
      <c r="EG120" s="178" t="s">
        <v>4043</v>
      </c>
      <c r="EH120" s="178" t="s">
        <v>4044</v>
      </c>
      <c r="EI120" s="178" t="s">
        <v>4045</v>
      </c>
      <c r="EJ120" s="178" t="s">
        <v>4046</v>
      </c>
      <c r="EK120" s="178" t="s">
        <v>4047</v>
      </c>
      <c r="EL120" s="178" t="s">
        <v>4048</v>
      </c>
      <c r="EM120" s="178" t="s">
        <v>4049</v>
      </c>
      <c r="EN120" s="178" t="s">
        <v>4040</v>
      </c>
      <c r="EO120" s="178" t="s">
        <v>4041</v>
      </c>
      <c r="EP120" s="178" t="s">
        <v>4042</v>
      </c>
      <c r="EQ120" s="178" t="s">
        <v>4043</v>
      </c>
      <c r="ER120" s="178" t="s">
        <v>4044</v>
      </c>
      <c r="ES120" s="178" t="s">
        <v>4045</v>
      </c>
      <c r="ET120" s="178" t="s">
        <v>4046</v>
      </c>
      <c r="EU120" s="178" t="s">
        <v>4047</v>
      </c>
      <c r="EV120" s="178" t="s">
        <v>4048</v>
      </c>
      <c r="EW120" s="178" t="s">
        <v>4049</v>
      </c>
      <c r="EX120" s="178" t="s">
        <v>4040</v>
      </c>
      <c r="EY120" s="178" t="s">
        <v>4041</v>
      </c>
      <c r="EZ120" s="178" t="s">
        <v>4042</v>
      </c>
      <c r="FA120" s="178" t="s">
        <v>4043</v>
      </c>
      <c r="FB120" s="178" t="s">
        <v>4044</v>
      </c>
      <c r="FC120" s="178" t="s">
        <v>4045</v>
      </c>
      <c r="FD120" s="178" t="s">
        <v>4046</v>
      </c>
      <c r="FE120" s="178" t="s">
        <v>4047</v>
      </c>
      <c r="FF120" s="178" t="s">
        <v>4048</v>
      </c>
      <c r="FG120" s="178" t="s">
        <v>4049</v>
      </c>
      <c r="FH120" s="178" t="s">
        <v>4040</v>
      </c>
      <c r="FI120" s="178" t="s">
        <v>4041</v>
      </c>
      <c r="FJ120" s="178" t="s">
        <v>4042</v>
      </c>
      <c r="FK120" s="178" t="s">
        <v>4043</v>
      </c>
      <c r="FL120" s="178" t="s">
        <v>4044</v>
      </c>
      <c r="FM120" s="178" t="s">
        <v>4045</v>
      </c>
      <c r="FN120" s="178" t="s">
        <v>4046</v>
      </c>
      <c r="FO120" s="178" t="s">
        <v>4047</v>
      </c>
      <c r="FP120" s="178" t="s">
        <v>4048</v>
      </c>
      <c r="FQ120" s="180" t="s">
        <v>4049</v>
      </c>
      <c r="FR120" s="170"/>
      <c r="FS120" s="181" t="s">
        <v>4039</v>
      </c>
      <c r="FT120" s="173"/>
    </row>
    <row r="121" spans="1:176" ht="20.25" hidden="1" customHeight="1" x14ac:dyDescent="0.2">
      <c r="A121" s="183"/>
      <c r="B121" s="174" t="s">
        <v>1474</v>
      </c>
      <c r="C121" s="175" t="s">
        <v>31</v>
      </c>
      <c r="D121" s="176">
        <v>3</v>
      </c>
      <c r="E121" s="178">
        <f>IFERROR(SUM(E112,E115,E118), 0)</f>
        <v>0</v>
      </c>
      <c r="F121" s="178">
        <f t="shared" ref="F121:M122" si="312">IFERROR(SUM(F112,F115,F118), 0)</f>
        <v>0</v>
      </c>
      <c r="G121" s="178">
        <f t="shared" si="312"/>
        <v>0</v>
      </c>
      <c r="H121" s="178">
        <f t="shared" si="312"/>
        <v>0</v>
      </c>
      <c r="I121" s="178">
        <f t="shared" si="312"/>
        <v>0</v>
      </c>
      <c r="J121" s="178">
        <f t="shared" si="312"/>
        <v>0</v>
      </c>
      <c r="K121" s="178">
        <f t="shared" si="312"/>
        <v>0</v>
      </c>
      <c r="L121" s="178">
        <f t="shared" si="312"/>
        <v>0</v>
      </c>
      <c r="M121" s="178">
        <f t="shared" si="312"/>
        <v>0</v>
      </c>
      <c r="N121" s="178">
        <f t="shared" si="176"/>
        <v>0</v>
      </c>
      <c r="O121" s="178">
        <f>IFERROR(SUM(O112,O115,O118), 0)</f>
        <v>0</v>
      </c>
      <c r="P121" s="178">
        <f t="shared" ref="P121:W122" si="313">IFERROR(SUM(P112,P115,P118), 0)</f>
        <v>0</v>
      </c>
      <c r="Q121" s="178">
        <f t="shared" si="313"/>
        <v>0</v>
      </c>
      <c r="R121" s="178">
        <f t="shared" si="313"/>
        <v>0</v>
      </c>
      <c r="S121" s="178">
        <f t="shared" si="313"/>
        <v>0</v>
      </c>
      <c r="T121" s="178">
        <f t="shared" si="313"/>
        <v>0</v>
      </c>
      <c r="U121" s="178">
        <f t="shared" si="313"/>
        <v>0</v>
      </c>
      <c r="V121" s="178">
        <f t="shared" si="313"/>
        <v>0</v>
      </c>
      <c r="W121" s="178">
        <f t="shared" si="313"/>
        <v>0</v>
      </c>
      <c r="X121" s="178">
        <f t="shared" si="177"/>
        <v>0</v>
      </c>
      <c r="Y121" s="178">
        <f>IFERROR(SUM(Y112,Y115,Y118), 0)</f>
        <v>0</v>
      </c>
      <c r="Z121" s="178">
        <f t="shared" ref="Z121:AG122" si="314">IFERROR(SUM(Z112,Z115,Z118), 0)</f>
        <v>0</v>
      </c>
      <c r="AA121" s="178">
        <f t="shared" si="314"/>
        <v>0</v>
      </c>
      <c r="AB121" s="178">
        <f t="shared" si="314"/>
        <v>0</v>
      </c>
      <c r="AC121" s="178">
        <f t="shared" si="314"/>
        <v>0</v>
      </c>
      <c r="AD121" s="178">
        <f t="shared" si="314"/>
        <v>0</v>
      </c>
      <c r="AE121" s="178">
        <f t="shared" si="314"/>
        <v>0</v>
      </c>
      <c r="AF121" s="178">
        <f t="shared" si="314"/>
        <v>0</v>
      </c>
      <c r="AG121" s="178">
        <f t="shared" si="314"/>
        <v>0</v>
      </c>
      <c r="AH121" s="178">
        <f t="shared" si="178"/>
        <v>0</v>
      </c>
      <c r="AI121" s="178">
        <f>IFERROR(SUM(AI112,AI115,AI118), 0)</f>
        <v>0</v>
      </c>
      <c r="AJ121" s="178">
        <f t="shared" ref="AJ121:AQ122" si="315">IFERROR(SUM(AJ112,AJ115,AJ118), 0)</f>
        <v>0</v>
      </c>
      <c r="AK121" s="178">
        <f t="shared" si="315"/>
        <v>0</v>
      </c>
      <c r="AL121" s="178">
        <f t="shared" si="315"/>
        <v>0</v>
      </c>
      <c r="AM121" s="178">
        <f t="shared" si="315"/>
        <v>0</v>
      </c>
      <c r="AN121" s="178">
        <f t="shared" si="315"/>
        <v>0</v>
      </c>
      <c r="AO121" s="178">
        <f t="shared" si="315"/>
        <v>0</v>
      </c>
      <c r="AP121" s="178">
        <f t="shared" si="315"/>
        <v>0</v>
      </c>
      <c r="AQ121" s="178">
        <f t="shared" si="315"/>
        <v>0</v>
      </c>
      <c r="AR121" s="178">
        <f t="shared" si="179"/>
        <v>0</v>
      </c>
      <c r="AS121" s="178">
        <f>IFERROR(SUM(AS112,AS115,AS118), 0)</f>
        <v>0</v>
      </c>
      <c r="AT121" s="178">
        <f t="shared" ref="AT121:BA122" si="316">IFERROR(SUM(AT112,AT115,AT118), 0)</f>
        <v>0</v>
      </c>
      <c r="AU121" s="178">
        <f t="shared" si="316"/>
        <v>0</v>
      </c>
      <c r="AV121" s="178">
        <f t="shared" si="316"/>
        <v>0</v>
      </c>
      <c r="AW121" s="178">
        <f t="shared" si="316"/>
        <v>0</v>
      </c>
      <c r="AX121" s="178">
        <f t="shared" si="316"/>
        <v>0</v>
      </c>
      <c r="AY121" s="178">
        <f t="shared" si="316"/>
        <v>0</v>
      </c>
      <c r="AZ121" s="178">
        <f t="shared" si="316"/>
        <v>0</v>
      </c>
      <c r="BA121" s="178">
        <f t="shared" si="316"/>
        <v>0</v>
      </c>
      <c r="BB121" s="178">
        <f t="shared" si="180"/>
        <v>0</v>
      </c>
      <c r="BC121" s="178">
        <f>IFERROR(SUM(BC112,BC115,BC118), 0)</f>
        <v>0</v>
      </c>
      <c r="BD121" s="178">
        <f t="shared" ref="BD121:BK122" si="317">IFERROR(SUM(BD112,BD115,BD118), 0)</f>
        <v>0</v>
      </c>
      <c r="BE121" s="178">
        <f t="shared" si="317"/>
        <v>0</v>
      </c>
      <c r="BF121" s="178">
        <f t="shared" si="317"/>
        <v>0</v>
      </c>
      <c r="BG121" s="178">
        <f t="shared" si="317"/>
        <v>0</v>
      </c>
      <c r="BH121" s="178">
        <f t="shared" si="317"/>
        <v>0</v>
      </c>
      <c r="BI121" s="178">
        <f t="shared" si="317"/>
        <v>0</v>
      </c>
      <c r="BJ121" s="178">
        <f t="shared" si="317"/>
        <v>0</v>
      </c>
      <c r="BK121" s="178">
        <f t="shared" si="317"/>
        <v>0</v>
      </c>
      <c r="BL121" s="178">
        <f t="shared" si="181"/>
        <v>0</v>
      </c>
      <c r="BM121" s="178">
        <f>IFERROR(SUM(BM112,BM115,BM118), 0)</f>
        <v>0</v>
      </c>
      <c r="BN121" s="178">
        <f t="shared" ref="BN121:BU122" si="318">IFERROR(SUM(BN112,BN115,BN118), 0)</f>
        <v>0</v>
      </c>
      <c r="BO121" s="178">
        <f t="shared" si="318"/>
        <v>0</v>
      </c>
      <c r="BP121" s="178">
        <f t="shared" si="318"/>
        <v>0</v>
      </c>
      <c r="BQ121" s="178">
        <f t="shared" si="318"/>
        <v>0</v>
      </c>
      <c r="BR121" s="178">
        <f t="shared" si="318"/>
        <v>0</v>
      </c>
      <c r="BS121" s="178">
        <f t="shared" si="318"/>
        <v>0</v>
      </c>
      <c r="BT121" s="178">
        <f t="shared" si="318"/>
        <v>0</v>
      </c>
      <c r="BU121" s="178">
        <f t="shared" si="318"/>
        <v>0</v>
      </c>
      <c r="BV121" s="178">
        <f t="shared" si="182"/>
        <v>0</v>
      </c>
      <c r="BW121" s="178">
        <f>IFERROR(SUM(BW112,BW115,BW118), 0)</f>
        <v>0</v>
      </c>
      <c r="BX121" s="178">
        <f t="shared" ref="BX121:CE122" si="319">IFERROR(SUM(BX112,BX115,BX118), 0)</f>
        <v>0</v>
      </c>
      <c r="BY121" s="178">
        <f t="shared" si="319"/>
        <v>0</v>
      </c>
      <c r="BZ121" s="178">
        <f t="shared" si="319"/>
        <v>0</v>
      </c>
      <c r="CA121" s="178">
        <f t="shared" si="319"/>
        <v>0</v>
      </c>
      <c r="CB121" s="178">
        <f t="shared" si="319"/>
        <v>0</v>
      </c>
      <c r="CC121" s="178">
        <f t="shared" si="319"/>
        <v>0</v>
      </c>
      <c r="CD121" s="178">
        <f t="shared" si="319"/>
        <v>0</v>
      </c>
      <c r="CE121" s="182">
        <f t="shared" si="319"/>
        <v>0</v>
      </c>
      <c r="CF121" s="180">
        <f t="shared" si="183"/>
        <v>0</v>
      </c>
      <c r="CG121" s="170"/>
      <c r="CH121" s="181" t="s">
        <v>4050</v>
      </c>
      <c r="CI121" s="170"/>
      <c r="CJ121" s="181"/>
      <c r="CK121" s="172"/>
      <c r="CL121" s="44"/>
      <c r="CM121" s="174" t="s">
        <v>1474</v>
      </c>
      <c r="CN121" s="175" t="s">
        <v>31</v>
      </c>
      <c r="CO121" s="176">
        <v>3</v>
      </c>
      <c r="CP121" s="178" t="s">
        <v>4051</v>
      </c>
      <c r="CQ121" s="178" t="s">
        <v>4052</v>
      </c>
      <c r="CR121" s="178" t="s">
        <v>4053</v>
      </c>
      <c r="CS121" s="178" t="s">
        <v>4054</v>
      </c>
      <c r="CT121" s="178" t="s">
        <v>4055</v>
      </c>
      <c r="CU121" s="178" t="s">
        <v>4056</v>
      </c>
      <c r="CV121" s="178" t="s">
        <v>4057</v>
      </c>
      <c r="CW121" s="178" t="s">
        <v>4058</v>
      </c>
      <c r="CX121" s="178" t="s">
        <v>4059</v>
      </c>
      <c r="CY121" s="178" t="s">
        <v>4060</v>
      </c>
      <c r="CZ121" s="178" t="s">
        <v>4051</v>
      </c>
      <c r="DA121" s="178" t="s">
        <v>4052</v>
      </c>
      <c r="DB121" s="178" t="s">
        <v>4053</v>
      </c>
      <c r="DC121" s="178" t="s">
        <v>4054</v>
      </c>
      <c r="DD121" s="178" t="s">
        <v>4055</v>
      </c>
      <c r="DE121" s="178" t="s">
        <v>4056</v>
      </c>
      <c r="DF121" s="178" t="s">
        <v>4057</v>
      </c>
      <c r="DG121" s="178" t="s">
        <v>4058</v>
      </c>
      <c r="DH121" s="178" t="s">
        <v>4059</v>
      </c>
      <c r="DI121" s="178" t="s">
        <v>4060</v>
      </c>
      <c r="DJ121" s="178" t="s">
        <v>4051</v>
      </c>
      <c r="DK121" s="178" t="s">
        <v>4052</v>
      </c>
      <c r="DL121" s="178" t="s">
        <v>4053</v>
      </c>
      <c r="DM121" s="178" t="s">
        <v>4054</v>
      </c>
      <c r="DN121" s="178" t="s">
        <v>4055</v>
      </c>
      <c r="DO121" s="178" t="s">
        <v>4056</v>
      </c>
      <c r="DP121" s="178" t="s">
        <v>4057</v>
      </c>
      <c r="DQ121" s="178" t="s">
        <v>4058</v>
      </c>
      <c r="DR121" s="178" t="s">
        <v>4059</v>
      </c>
      <c r="DS121" s="178" t="s">
        <v>4060</v>
      </c>
      <c r="DT121" s="178" t="s">
        <v>4051</v>
      </c>
      <c r="DU121" s="178" t="s">
        <v>4052</v>
      </c>
      <c r="DV121" s="178" t="s">
        <v>4053</v>
      </c>
      <c r="DW121" s="178" t="s">
        <v>4054</v>
      </c>
      <c r="DX121" s="178" t="s">
        <v>4055</v>
      </c>
      <c r="DY121" s="178" t="s">
        <v>4056</v>
      </c>
      <c r="DZ121" s="178" t="s">
        <v>4057</v>
      </c>
      <c r="EA121" s="178" t="s">
        <v>4058</v>
      </c>
      <c r="EB121" s="178" t="s">
        <v>4059</v>
      </c>
      <c r="EC121" s="178" t="s">
        <v>4060</v>
      </c>
      <c r="ED121" s="178" t="s">
        <v>4051</v>
      </c>
      <c r="EE121" s="178" t="s">
        <v>4052</v>
      </c>
      <c r="EF121" s="178" t="s">
        <v>4053</v>
      </c>
      <c r="EG121" s="178" t="s">
        <v>4054</v>
      </c>
      <c r="EH121" s="178" t="s">
        <v>4055</v>
      </c>
      <c r="EI121" s="178" t="s">
        <v>4056</v>
      </c>
      <c r="EJ121" s="178" t="s">
        <v>4057</v>
      </c>
      <c r="EK121" s="178" t="s">
        <v>4058</v>
      </c>
      <c r="EL121" s="178" t="s">
        <v>4059</v>
      </c>
      <c r="EM121" s="178" t="s">
        <v>4060</v>
      </c>
      <c r="EN121" s="178" t="s">
        <v>4051</v>
      </c>
      <c r="EO121" s="178" t="s">
        <v>4052</v>
      </c>
      <c r="EP121" s="178" t="s">
        <v>4053</v>
      </c>
      <c r="EQ121" s="178" t="s">
        <v>4054</v>
      </c>
      <c r="ER121" s="178" t="s">
        <v>4055</v>
      </c>
      <c r="ES121" s="178" t="s">
        <v>4056</v>
      </c>
      <c r="ET121" s="178" t="s">
        <v>4057</v>
      </c>
      <c r="EU121" s="178" t="s">
        <v>4058</v>
      </c>
      <c r="EV121" s="178" t="s">
        <v>4059</v>
      </c>
      <c r="EW121" s="178" t="s">
        <v>4060</v>
      </c>
      <c r="EX121" s="178" t="s">
        <v>4051</v>
      </c>
      <c r="EY121" s="178" t="s">
        <v>4052</v>
      </c>
      <c r="EZ121" s="178" t="s">
        <v>4053</v>
      </c>
      <c r="FA121" s="178" t="s">
        <v>4054</v>
      </c>
      <c r="FB121" s="178" t="s">
        <v>4055</v>
      </c>
      <c r="FC121" s="178" t="s">
        <v>4056</v>
      </c>
      <c r="FD121" s="178" t="s">
        <v>4057</v>
      </c>
      <c r="FE121" s="178" t="s">
        <v>4058</v>
      </c>
      <c r="FF121" s="178" t="s">
        <v>4059</v>
      </c>
      <c r="FG121" s="178" t="s">
        <v>4060</v>
      </c>
      <c r="FH121" s="178" t="s">
        <v>4051</v>
      </c>
      <c r="FI121" s="178" t="s">
        <v>4052</v>
      </c>
      <c r="FJ121" s="178" t="s">
        <v>4053</v>
      </c>
      <c r="FK121" s="178" t="s">
        <v>4054</v>
      </c>
      <c r="FL121" s="178" t="s">
        <v>4055</v>
      </c>
      <c r="FM121" s="178" t="s">
        <v>4056</v>
      </c>
      <c r="FN121" s="178" t="s">
        <v>4057</v>
      </c>
      <c r="FO121" s="178" t="s">
        <v>4058</v>
      </c>
      <c r="FP121" s="178" t="s">
        <v>4059</v>
      </c>
      <c r="FQ121" s="180" t="s">
        <v>4060</v>
      </c>
      <c r="FR121" s="170"/>
      <c r="FS121" s="181" t="s">
        <v>4050</v>
      </c>
      <c r="FT121" s="173"/>
    </row>
    <row r="122" spans="1:176" ht="20.25" hidden="1" customHeight="1" x14ac:dyDescent="0.2">
      <c r="A122" s="183"/>
      <c r="B122" s="174" t="s">
        <v>1487</v>
      </c>
      <c r="C122" s="175" t="s">
        <v>31</v>
      </c>
      <c r="D122" s="176">
        <v>3</v>
      </c>
      <c r="E122" s="178">
        <f>IFERROR(SUM(E113,E116,E119), 0)</f>
        <v>0</v>
      </c>
      <c r="F122" s="178">
        <f t="shared" si="312"/>
        <v>0</v>
      </c>
      <c r="G122" s="178">
        <f t="shared" si="312"/>
        <v>0</v>
      </c>
      <c r="H122" s="178">
        <f t="shared" si="312"/>
        <v>0</v>
      </c>
      <c r="I122" s="178">
        <f t="shared" si="312"/>
        <v>0</v>
      </c>
      <c r="J122" s="178">
        <f t="shared" si="312"/>
        <v>0</v>
      </c>
      <c r="K122" s="178">
        <f t="shared" si="312"/>
        <v>0</v>
      </c>
      <c r="L122" s="178">
        <f t="shared" si="312"/>
        <v>0</v>
      </c>
      <c r="M122" s="178">
        <f t="shared" si="312"/>
        <v>0</v>
      </c>
      <c r="N122" s="178">
        <f t="shared" si="176"/>
        <v>0</v>
      </c>
      <c r="O122" s="178">
        <f>IFERROR(SUM(O113,O116,O119), 0)</f>
        <v>0</v>
      </c>
      <c r="P122" s="178">
        <f t="shared" si="313"/>
        <v>0</v>
      </c>
      <c r="Q122" s="178">
        <f t="shared" si="313"/>
        <v>0</v>
      </c>
      <c r="R122" s="178">
        <f t="shared" si="313"/>
        <v>0</v>
      </c>
      <c r="S122" s="178">
        <f t="shared" si="313"/>
        <v>0</v>
      </c>
      <c r="T122" s="178">
        <f t="shared" si="313"/>
        <v>0</v>
      </c>
      <c r="U122" s="178">
        <f t="shared" si="313"/>
        <v>0</v>
      </c>
      <c r="V122" s="178">
        <f t="shared" si="313"/>
        <v>0</v>
      </c>
      <c r="W122" s="178">
        <f t="shared" si="313"/>
        <v>0</v>
      </c>
      <c r="X122" s="178">
        <f t="shared" si="177"/>
        <v>0</v>
      </c>
      <c r="Y122" s="178">
        <f>IFERROR(SUM(Y113,Y116,Y119), 0)</f>
        <v>0</v>
      </c>
      <c r="Z122" s="178">
        <f t="shared" si="314"/>
        <v>0</v>
      </c>
      <c r="AA122" s="178">
        <f t="shared" si="314"/>
        <v>0</v>
      </c>
      <c r="AB122" s="178">
        <f t="shared" si="314"/>
        <v>0</v>
      </c>
      <c r="AC122" s="178">
        <f t="shared" si="314"/>
        <v>0</v>
      </c>
      <c r="AD122" s="178">
        <f t="shared" si="314"/>
        <v>0</v>
      </c>
      <c r="AE122" s="178">
        <f t="shared" si="314"/>
        <v>0</v>
      </c>
      <c r="AF122" s="178">
        <f t="shared" si="314"/>
        <v>0</v>
      </c>
      <c r="AG122" s="178">
        <f t="shared" si="314"/>
        <v>0</v>
      </c>
      <c r="AH122" s="178">
        <f t="shared" si="178"/>
        <v>0</v>
      </c>
      <c r="AI122" s="178">
        <f>IFERROR(SUM(AI113,AI116,AI119), 0)</f>
        <v>0</v>
      </c>
      <c r="AJ122" s="178">
        <f t="shared" si="315"/>
        <v>0</v>
      </c>
      <c r="AK122" s="178">
        <f t="shared" si="315"/>
        <v>0</v>
      </c>
      <c r="AL122" s="178">
        <f t="shared" si="315"/>
        <v>0</v>
      </c>
      <c r="AM122" s="178">
        <f t="shared" si="315"/>
        <v>0</v>
      </c>
      <c r="AN122" s="178">
        <f t="shared" si="315"/>
        <v>0</v>
      </c>
      <c r="AO122" s="178">
        <f t="shared" si="315"/>
        <v>0</v>
      </c>
      <c r="AP122" s="178">
        <f t="shared" si="315"/>
        <v>0</v>
      </c>
      <c r="AQ122" s="178">
        <f t="shared" si="315"/>
        <v>0</v>
      </c>
      <c r="AR122" s="178">
        <f t="shared" si="179"/>
        <v>0</v>
      </c>
      <c r="AS122" s="178">
        <f>IFERROR(SUM(AS113,AS116,AS119), 0)</f>
        <v>0</v>
      </c>
      <c r="AT122" s="178">
        <f t="shared" si="316"/>
        <v>0</v>
      </c>
      <c r="AU122" s="178">
        <f t="shared" si="316"/>
        <v>0</v>
      </c>
      <c r="AV122" s="178">
        <f t="shared" si="316"/>
        <v>0</v>
      </c>
      <c r="AW122" s="178">
        <f t="shared" si="316"/>
        <v>0</v>
      </c>
      <c r="AX122" s="178">
        <f t="shared" si="316"/>
        <v>0</v>
      </c>
      <c r="AY122" s="178">
        <f t="shared" si="316"/>
        <v>0</v>
      </c>
      <c r="AZ122" s="178">
        <f t="shared" si="316"/>
        <v>0</v>
      </c>
      <c r="BA122" s="178">
        <f t="shared" si="316"/>
        <v>0</v>
      </c>
      <c r="BB122" s="178">
        <f t="shared" si="180"/>
        <v>0</v>
      </c>
      <c r="BC122" s="178">
        <f>IFERROR(SUM(BC113,BC116,BC119), 0)</f>
        <v>0</v>
      </c>
      <c r="BD122" s="178">
        <f t="shared" si="317"/>
        <v>0</v>
      </c>
      <c r="BE122" s="178">
        <f t="shared" si="317"/>
        <v>0</v>
      </c>
      <c r="BF122" s="178">
        <f t="shared" si="317"/>
        <v>0</v>
      </c>
      <c r="BG122" s="178">
        <f t="shared" si="317"/>
        <v>0</v>
      </c>
      <c r="BH122" s="178">
        <f t="shared" si="317"/>
        <v>0</v>
      </c>
      <c r="BI122" s="178">
        <f t="shared" si="317"/>
        <v>0</v>
      </c>
      <c r="BJ122" s="178">
        <f t="shared" si="317"/>
        <v>0</v>
      </c>
      <c r="BK122" s="178">
        <f t="shared" si="317"/>
        <v>0</v>
      </c>
      <c r="BL122" s="178">
        <f t="shared" si="181"/>
        <v>0</v>
      </c>
      <c r="BM122" s="178">
        <f>IFERROR(SUM(BM113,BM116,BM119), 0)</f>
        <v>0</v>
      </c>
      <c r="BN122" s="178">
        <f t="shared" si="318"/>
        <v>0</v>
      </c>
      <c r="BO122" s="178">
        <f t="shared" si="318"/>
        <v>0</v>
      </c>
      <c r="BP122" s="178">
        <f t="shared" si="318"/>
        <v>0</v>
      </c>
      <c r="BQ122" s="178">
        <f t="shared" si="318"/>
        <v>0</v>
      </c>
      <c r="BR122" s="178">
        <f t="shared" si="318"/>
        <v>0</v>
      </c>
      <c r="BS122" s="178">
        <f t="shared" si="318"/>
        <v>0</v>
      </c>
      <c r="BT122" s="178">
        <f t="shared" si="318"/>
        <v>0</v>
      </c>
      <c r="BU122" s="178">
        <f t="shared" si="318"/>
        <v>0</v>
      </c>
      <c r="BV122" s="178">
        <f t="shared" si="182"/>
        <v>0</v>
      </c>
      <c r="BW122" s="178">
        <f>IFERROR(SUM(BW113,BW116,BW119), 0)</f>
        <v>0</v>
      </c>
      <c r="BX122" s="178">
        <f t="shared" si="319"/>
        <v>0</v>
      </c>
      <c r="BY122" s="178">
        <f t="shared" si="319"/>
        <v>0</v>
      </c>
      <c r="BZ122" s="178">
        <f t="shared" si="319"/>
        <v>0</v>
      </c>
      <c r="CA122" s="178">
        <f t="shared" si="319"/>
        <v>0</v>
      </c>
      <c r="CB122" s="178">
        <f t="shared" si="319"/>
        <v>0</v>
      </c>
      <c r="CC122" s="178">
        <f t="shared" si="319"/>
        <v>0</v>
      </c>
      <c r="CD122" s="178">
        <f t="shared" si="319"/>
        <v>0</v>
      </c>
      <c r="CE122" s="182">
        <f t="shared" si="319"/>
        <v>0</v>
      </c>
      <c r="CF122" s="180">
        <f t="shared" si="183"/>
        <v>0</v>
      </c>
      <c r="CG122" s="170"/>
      <c r="CH122" s="181" t="s">
        <v>4061</v>
      </c>
      <c r="CI122" s="170"/>
      <c r="CJ122" s="181"/>
      <c r="CK122" s="172"/>
      <c r="CL122" s="44"/>
      <c r="CM122" s="174" t="s">
        <v>1487</v>
      </c>
      <c r="CN122" s="175" t="s">
        <v>31</v>
      </c>
      <c r="CO122" s="176">
        <v>3</v>
      </c>
      <c r="CP122" s="178" t="s">
        <v>4062</v>
      </c>
      <c r="CQ122" s="178" t="s">
        <v>4063</v>
      </c>
      <c r="CR122" s="178" t="s">
        <v>4064</v>
      </c>
      <c r="CS122" s="178" t="s">
        <v>4065</v>
      </c>
      <c r="CT122" s="178" t="s">
        <v>4066</v>
      </c>
      <c r="CU122" s="178" t="s">
        <v>4067</v>
      </c>
      <c r="CV122" s="178" t="s">
        <v>4068</v>
      </c>
      <c r="CW122" s="178" t="s">
        <v>4069</v>
      </c>
      <c r="CX122" s="178" t="s">
        <v>4070</v>
      </c>
      <c r="CY122" s="178" t="s">
        <v>4071</v>
      </c>
      <c r="CZ122" s="178" t="s">
        <v>4062</v>
      </c>
      <c r="DA122" s="178" t="s">
        <v>4063</v>
      </c>
      <c r="DB122" s="178" t="s">
        <v>4064</v>
      </c>
      <c r="DC122" s="178" t="s">
        <v>4065</v>
      </c>
      <c r="DD122" s="178" t="s">
        <v>4066</v>
      </c>
      <c r="DE122" s="178" t="s">
        <v>4067</v>
      </c>
      <c r="DF122" s="178" t="s">
        <v>4068</v>
      </c>
      <c r="DG122" s="178" t="s">
        <v>4069</v>
      </c>
      <c r="DH122" s="178" t="s">
        <v>4070</v>
      </c>
      <c r="DI122" s="178" t="s">
        <v>4071</v>
      </c>
      <c r="DJ122" s="178" t="s">
        <v>4062</v>
      </c>
      <c r="DK122" s="178" t="s">
        <v>4063</v>
      </c>
      <c r="DL122" s="178" t="s">
        <v>4064</v>
      </c>
      <c r="DM122" s="178" t="s">
        <v>4065</v>
      </c>
      <c r="DN122" s="178" t="s">
        <v>4066</v>
      </c>
      <c r="DO122" s="178" t="s">
        <v>4067</v>
      </c>
      <c r="DP122" s="178" t="s">
        <v>4068</v>
      </c>
      <c r="DQ122" s="178" t="s">
        <v>4069</v>
      </c>
      <c r="DR122" s="178" t="s">
        <v>4070</v>
      </c>
      <c r="DS122" s="178" t="s">
        <v>4071</v>
      </c>
      <c r="DT122" s="178" t="s">
        <v>4062</v>
      </c>
      <c r="DU122" s="178" t="s">
        <v>4063</v>
      </c>
      <c r="DV122" s="178" t="s">
        <v>4064</v>
      </c>
      <c r="DW122" s="178" t="s">
        <v>4065</v>
      </c>
      <c r="DX122" s="178" t="s">
        <v>4066</v>
      </c>
      <c r="DY122" s="178" t="s">
        <v>4067</v>
      </c>
      <c r="DZ122" s="178" t="s">
        <v>4068</v>
      </c>
      <c r="EA122" s="178" t="s">
        <v>4069</v>
      </c>
      <c r="EB122" s="178" t="s">
        <v>4070</v>
      </c>
      <c r="EC122" s="178" t="s">
        <v>4071</v>
      </c>
      <c r="ED122" s="178" t="s">
        <v>4062</v>
      </c>
      <c r="EE122" s="178" t="s">
        <v>4063</v>
      </c>
      <c r="EF122" s="178" t="s">
        <v>4064</v>
      </c>
      <c r="EG122" s="178" t="s">
        <v>4065</v>
      </c>
      <c r="EH122" s="178" t="s">
        <v>4066</v>
      </c>
      <c r="EI122" s="178" t="s">
        <v>4067</v>
      </c>
      <c r="EJ122" s="178" t="s">
        <v>4068</v>
      </c>
      <c r="EK122" s="178" t="s">
        <v>4069</v>
      </c>
      <c r="EL122" s="178" t="s">
        <v>4070</v>
      </c>
      <c r="EM122" s="178" t="s">
        <v>4071</v>
      </c>
      <c r="EN122" s="178" t="s">
        <v>4062</v>
      </c>
      <c r="EO122" s="178" t="s">
        <v>4063</v>
      </c>
      <c r="EP122" s="178" t="s">
        <v>4064</v>
      </c>
      <c r="EQ122" s="178" t="s">
        <v>4065</v>
      </c>
      <c r="ER122" s="178" t="s">
        <v>4066</v>
      </c>
      <c r="ES122" s="178" t="s">
        <v>4067</v>
      </c>
      <c r="ET122" s="178" t="s">
        <v>4068</v>
      </c>
      <c r="EU122" s="178" t="s">
        <v>4069</v>
      </c>
      <c r="EV122" s="178" t="s">
        <v>4070</v>
      </c>
      <c r="EW122" s="178" t="s">
        <v>4071</v>
      </c>
      <c r="EX122" s="178" t="s">
        <v>4062</v>
      </c>
      <c r="EY122" s="178" t="s">
        <v>4063</v>
      </c>
      <c r="EZ122" s="178" t="s">
        <v>4064</v>
      </c>
      <c r="FA122" s="178" t="s">
        <v>4065</v>
      </c>
      <c r="FB122" s="178" t="s">
        <v>4066</v>
      </c>
      <c r="FC122" s="178" t="s">
        <v>4067</v>
      </c>
      <c r="FD122" s="178" t="s">
        <v>4068</v>
      </c>
      <c r="FE122" s="178" t="s">
        <v>4069</v>
      </c>
      <c r="FF122" s="178" t="s">
        <v>4070</v>
      </c>
      <c r="FG122" s="178" t="s">
        <v>4071</v>
      </c>
      <c r="FH122" s="178" t="s">
        <v>4062</v>
      </c>
      <c r="FI122" s="178" t="s">
        <v>4063</v>
      </c>
      <c r="FJ122" s="178" t="s">
        <v>4064</v>
      </c>
      <c r="FK122" s="178" t="s">
        <v>4065</v>
      </c>
      <c r="FL122" s="178" t="s">
        <v>4066</v>
      </c>
      <c r="FM122" s="178" t="s">
        <v>4067</v>
      </c>
      <c r="FN122" s="178" t="s">
        <v>4068</v>
      </c>
      <c r="FO122" s="178" t="s">
        <v>4069</v>
      </c>
      <c r="FP122" s="178" t="s">
        <v>4070</v>
      </c>
      <c r="FQ122" s="180" t="s">
        <v>4071</v>
      </c>
      <c r="FR122" s="170"/>
      <c r="FS122" s="181" t="s">
        <v>4061</v>
      </c>
      <c r="FT122" s="173"/>
    </row>
    <row r="123" spans="1:176" ht="20.25" hidden="1" customHeight="1" x14ac:dyDescent="0.2">
      <c r="A123" s="183"/>
      <c r="B123" s="174" t="s">
        <v>1500</v>
      </c>
      <c r="C123" s="175" t="s">
        <v>31</v>
      </c>
      <c r="D123" s="176">
        <v>3</v>
      </c>
      <c r="E123" s="178">
        <f>IFERROR(SUM(E114,E117,E120), 0)</f>
        <v>0</v>
      </c>
      <c r="F123" s="178">
        <f t="shared" ref="F123:M123" si="320">IFERROR(SUM(F121:F122), 0)</f>
        <v>0</v>
      </c>
      <c r="G123" s="178">
        <f t="shared" si="320"/>
        <v>0</v>
      </c>
      <c r="H123" s="178">
        <f t="shared" si="320"/>
        <v>0</v>
      </c>
      <c r="I123" s="178">
        <f t="shared" si="320"/>
        <v>0</v>
      </c>
      <c r="J123" s="178">
        <f t="shared" si="320"/>
        <v>0</v>
      </c>
      <c r="K123" s="178">
        <f t="shared" si="320"/>
        <v>0</v>
      </c>
      <c r="L123" s="178">
        <f t="shared" si="320"/>
        <v>0</v>
      </c>
      <c r="M123" s="178">
        <f t="shared" si="320"/>
        <v>0</v>
      </c>
      <c r="N123" s="178">
        <f t="shared" si="176"/>
        <v>0</v>
      </c>
      <c r="O123" s="178">
        <f>IFERROR(SUM(O114,O117,O120), 0)</f>
        <v>0</v>
      </c>
      <c r="P123" s="178">
        <f t="shared" ref="P123:W123" si="321">IFERROR(SUM(P121:P122), 0)</f>
        <v>0</v>
      </c>
      <c r="Q123" s="178">
        <f t="shared" si="321"/>
        <v>0</v>
      </c>
      <c r="R123" s="178">
        <f t="shared" si="321"/>
        <v>0</v>
      </c>
      <c r="S123" s="178">
        <f t="shared" si="321"/>
        <v>0</v>
      </c>
      <c r="T123" s="178">
        <f t="shared" si="321"/>
        <v>0</v>
      </c>
      <c r="U123" s="178">
        <f t="shared" si="321"/>
        <v>0</v>
      </c>
      <c r="V123" s="178">
        <f t="shared" si="321"/>
        <v>0</v>
      </c>
      <c r="W123" s="178">
        <f t="shared" si="321"/>
        <v>0</v>
      </c>
      <c r="X123" s="178">
        <f t="shared" si="177"/>
        <v>0</v>
      </c>
      <c r="Y123" s="178">
        <f>IFERROR(SUM(Y114,Y117,Y120), 0)</f>
        <v>0</v>
      </c>
      <c r="Z123" s="178">
        <f t="shared" ref="Z123:AG123" si="322">IFERROR(SUM(Z121:Z122), 0)</f>
        <v>0</v>
      </c>
      <c r="AA123" s="178">
        <f t="shared" si="322"/>
        <v>0</v>
      </c>
      <c r="AB123" s="178">
        <f t="shared" si="322"/>
        <v>0</v>
      </c>
      <c r="AC123" s="178">
        <f t="shared" si="322"/>
        <v>0</v>
      </c>
      <c r="AD123" s="178">
        <f t="shared" si="322"/>
        <v>0</v>
      </c>
      <c r="AE123" s="178">
        <f t="shared" si="322"/>
        <v>0</v>
      </c>
      <c r="AF123" s="178">
        <f t="shared" si="322"/>
        <v>0</v>
      </c>
      <c r="AG123" s="178">
        <f t="shared" si="322"/>
        <v>0</v>
      </c>
      <c r="AH123" s="178">
        <f t="shared" si="178"/>
        <v>0</v>
      </c>
      <c r="AI123" s="178">
        <f>IFERROR(SUM(AI114,AI117,AI120), 0)</f>
        <v>0</v>
      </c>
      <c r="AJ123" s="178">
        <f t="shared" ref="AJ123:AQ123" si="323">IFERROR(SUM(AJ121:AJ122), 0)</f>
        <v>0</v>
      </c>
      <c r="AK123" s="178">
        <f t="shared" si="323"/>
        <v>0</v>
      </c>
      <c r="AL123" s="178">
        <f t="shared" si="323"/>
        <v>0</v>
      </c>
      <c r="AM123" s="178">
        <f t="shared" si="323"/>
        <v>0</v>
      </c>
      <c r="AN123" s="178">
        <f t="shared" si="323"/>
        <v>0</v>
      </c>
      <c r="AO123" s="178">
        <f t="shared" si="323"/>
        <v>0</v>
      </c>
      <c r="AP123" s="178">
        <f t="shared" si="323"/>
        <v>0</v>
      </c>
      <c r="AQ123" s="178">
        <f t="shared" si="323"/>
        <v>0</v>
      </c>
      <c r="AR123" s="178">
        <f t="shared" si="179"/>
        <v>0</v>
      </c>
      <c r="AS123" s="178">
        <f>IFERROR(SUM(AS114,AS117,AS120), 0)</f>
        <v>0</v>
      </c>
      <c r="AT123" s="178">
        <f t="shared" ref="AT123:BA123" si="324">IFERROR(SUM(AT121:AT122), 0)</f>
        <v>0</v>
      </c>
      <c r="AU123" s="178">
        <f t="shared" si="324"/>
        <v>0</v>
      </c>
      <c r="AV123" s="178">
        <f t="shared" si="324"/>
        <v>0</v>
      </c>
      <c r="AW123" s="178">
        <f t="shared" si="324"/>
        <v>0</v>
      </c>
      <c r="AX123" s="178">
        <f t="shared" si="324"/>
        <v>0</v>
      </c>
      <c r="AY123" s="178">
        <f t="shared" si="324"/>
        <v>0</v>
      </c>
      <c r="AZ123" s="178">
        <f t="shared" si="324"/>
        <v>0</v>
      </c>
      <c r="BA123" s="178">
        <f t="shared" si="324"/>
        <v>0</v>
      </c>
      <c r="BB123" s="178">
        <f t="shared" si="180"/>
        <v>0</v>
      </c>
      <c r="BC123" s="178">
        <f>IFERROR(SUM(BC114,BC117,BC120), 0)</f>
        <v>0</v>
      </c>
      <c r="BD123" s="178">
        <f t="shared" ref="BD123:BK123" si="325">IFERROR(SUM(BD121:BD122), 0)</f>
        <v>0</v>
      </c>
      <c r="BE123" s="178">
        <f t="shared" si="325"/>
        <v>0</v>
      </c>
      <c r="BF123" s="178">
        <f t="shared" si="325"/>
        <v>0</v>
      </c>
      <c r="BG123" s="178">
        <f t="shared" si="325"/>
        <v>0</v>
      </c>
      <c r="BH123" s="178">
        <f t="shared" si="325"/>
        <v>0</v>
      </c>
      <c r="BI123" s="178">
        <f t="shared" si="325"/>
        <v>0</v>
      </c>
      <c r="BJ123" s="178">
        <f t="shared" si="325"/>
        <v>0</v>
      </c>
      <c r="BK123" s="178">
        <f t="shared" si="325"/>
        <v>0</v>
      </c>
      <c r="BL123" s="178">
        <f t="shared" si="181"/>
        <v>0</v>
      </c>
      <c r="BM123" s="178">
        <f>IFERROR(SUM(BM114,BM117,BM120), 0)</f>
        <v>0</v>
      </c>
      <c r="BN123" s="178">
        <f t="shared" ref="BN123:BU123" si="326">IFERROR(SUM(BN121:BN122), 0)</f>
        <v>0</v>
      </c>
      <c r="BO123" s="178">
        <f t="shared" si="326"/>
        <v>0</v>
      </c>
      <c r="BP123" s="178">
        <f t="shared" si="326"/>
        <v>0</v>
      </c>
      <c r="BQ123" s="178">
        <f t="shared" si="326"/>
        <v>0</v>
      </c>
      <c r="BR123" s="178">
        <f t="shared" si="326"/>
        <v>0</v>
      </c>
      <c r="BS123" s="178">
        <f t="shared" si="326"/>
        <v>0</v>
      </c>
      <c r="BT123" s="178">
        <f t="shared" si="326"/>
        <v>0</v>
      </c>
      <c r="BU123" s="178">
        <f t="shared" si="326"/>
        <v>0</v>
      </c>
      <c r="BV123" s="178">
        <f t="shared" si="182"/>
        <v>0</v>
      </c>
      <c r="BW123" s="178">
        <f>IFERROR(SUM(BW114,BW117,BW120), 0)</f>
        <v>0</v>
      </c>
      <c r="BX123" s="178">
        <f t="shared" ref="BX123:CE123" si="327">IFERROR(SUM(BX121:BX122), 0)</f>
        <v>0</v>
      </c>
      <c r="BY123" s="178">
        <f t="shared" si="327"/>
        <v>0</v>
      </c>
      <c r="BZ123" s="178">
        <f t="shared" si="327"/>
        <v>0</v>
      </c>
      <c r="CA123" s="178">
        <f t="shared" si="327"/>
        <v>0</v>
      </c>
      <c r="CB123" s="178">
        <f t="shared" si="327"/>
        <v>0</v>
      </c>
      <c r="CC123" s="178">
        <f t="shared" si="327"/>
        <v>0</v>
      </c>
      <c r="CD123" s="178">
        <f t="shared" si="327"/>
        <v>0</v>
      </c>
      <c r="CE123" s="182">
        <f t="shared" si="327"/>
        <v>0</v>
      </c>
      <c r="CF123" s="180">
        <f t="shared" si="183"/>
        <v>0</v>
      </c>
      <c r="CG123" s="170"/>
      <c r="CH123" s="181" t="s">
        <v>4072</v>
      </c>
      <c r="CI123" s="170"/>
      <c r="CJ123" s="181"/>
      <c r="CK123" s="172"/>
      <c r="CL123" s="44"/>
      <c r="CM123" s="174" t="s">
        <v>1500</v>
      </c>
      <c r="CN123" s="175" t="s">
        <v>31</v>
      </c>
      <c r="CO123" s="176">
        <v>3</v>
      </c>
      <c r="CP123" s="178" t="s">
        <v>4073</v>
      </c>
      <c r="CQ123" s="178" t="s">
        <v>4074</v>
      </c>
      <c r="CR123" s="178" t="s">
        <v>4075</v>
      </c>
      <c r="CS123" s="178" t="s">
        <v>4076</v>
      </c>
      <c r="CT123" s="178" t="s">
        <v>4077</v>
      </c>
      <c r="CU123" s="178" t="s">
        <v>4078</v>
      </c>
      <c r="CV123" s="178" t="s">
        <v>4079</v>
      </c>
      <c r="CW123" s="178" t="s">
        <v>4080</v>
      </c>
      <c r="CX123" s="178" t="s">
        <v>4081</v>
      </c>
      <c r="CY123" s="178" t="s">
        <v>4082</v>
      </c>
      <c r="CZ123" s="178" t="s">
        <v>4073</v>
      </c>
      <c r="DA123" s="178" t="s">
        <v>4074</v>
      </c>
      <c r="DB123" s="178" t="s">
        <v>4075</v>
      </c>
      <c r="DC123" s="178" t="s">
        <v>4076</v>
      </c>
      <c r="DD123" s="178" t="s">
        <v>4077</v>
      </c>
      <c r="DE123" s="178" t="s">
        <v>4078</v>
      </c>
      <c r="DF123" s="178" t="s">
        <v>4079</v>
      </c>
      <c r="DG123" s="178" t="s">
        <v>4080</v>
      </c>
      <c r="DH123" s="178" t="s">
        <v>4081</v>
      </c>
      <c r="DI123" s="178" t="s">
        <v>4082</v>
      </c>
      <c r="DJ123" s="178" t="s">
        <v>4073</v>
      </c>
      <c r="DK123" s="178" t="s">
        <v>4074</v>
      </c>
      <c r="DL123" s="178" t="s">
        <v>4075</v>
      </c>
      <c r="DM123" s="178" t="s">
        <v>4076</v>
      </c>
      <c r="DN123" s="178" t="s">
        <v>4077</v>
      </c>
      <c r="DO123" s="178" t="s">
        <v>4078</v>
      </c>
      <c r="DP123" s="178" t="s">
        <v>4079</v>
      </c>
      <c r="DQ123" s="178" t="s">
        <v>4080</v>
      </c>
      <c r="DR123" s="178" t="s">
        <v>4081</v>
      </c>
      <c r="DS123" s="178" t="s">
        <v>4082</v>
      </c>
      <c r="DT123" s="178" t="s">
        <v>4073</v>
      </c>
      <c r="DU123" s="178" t="s">
        <v>4074</v>
      </c>
      <c r="DV123" s="178" t="s">
        <v>4075</v>
      </c>
      <c r="DW123" s="178" t="s">
        <v>4076</v>
      </c>
      <c r="DX123" s="178" t="s">
        <v>4077</v>
      </c>
      <c r="DY123" s="178" t="s">
        <v>4078</v>
      </c>
      <c r="DZ123" s="178" t="s">
        <v>4079</v>
      </c>
      <c r="EA123" s="178" t="s">
        <v>4080</v>
      </c>
      <c r="EB123" s="178" t="s">
        <v>4081</v>
      </c>
      <c r="EC123" s="178" t="s">
        <v>4082</v>
      </c>
      <c r="ED123" s="178" t="s">
        <v>4073</v>
      </c>
      <c r="EE123" s="178" t="s">
        <v>4074</v>
      </c>
      <c r="EF123" s="178" t="s">
        <v>4075</v>
      </c>
      <c r="EG123" s="178" t="s">
        <v>4076</v>
      </c>
      <c r="EH123" s="178" t="s">
        <v>4077</v>
      </c>
      <c r="EI123" s="178" t="s">
        <v>4078</v>
      </c>
      <c r="EJ123" s="178" t="s">
        <v>4079</v>
      </c>
      <c r="EK123" s="178" t="s">
        <v>4080</v>
      </c>
      <c r="EL123" s="178" t="s">
        <v>4081</v>
      </c>
      <c r="EM123" s="178" t="s">
        <v>4082</v>
      </c>
      <c r="EN123" s="178" t="s">
        <v>4073</v>
      </c>
      <c r="EO123" s="178" t="s">
        <v>4074</v>
      </c>
      <c r="EP123" s="178" t="s">
        <v>4075</v>
      </c>
      <c r="EQ123" s="178" t="s">
        <v>4076</v>
      </c>
      <c r="ER123" s="178" t="s">
        <v>4077</v>
      </c>
      <c r="ES123" s="178" t="s">
        <v>4078</v>
      </c>
      <c r="ET123" s="178" t="s">
        <v>4079</v>
      </c>
      <c r="EU123" s="178" t="s">
        <v>4080</v>
      </c>
      <c r="EV123" s="178" t="s">
        <v>4081</v>
      </c>
      <c r="EW123" s="178" t="s">
        <v>4082</v>
      </c>
      <c r="EX123" s="178" t="s">
        <v>4073</v>
      </c>
      <c r="EY123" s="178" t="s">
        <v>4074</v>
      </c>
      <c r="EZ123" s="178" t="s">
        <v>4075</v>
      </c>
      <c r="FA123" s="178" t="s">
        <v>4076</v>
      </c>
      <c r="FB123" s="178" t="s">
        <v>4077</v>
      </c>
      <c r="FC123" s="178" t="s">
        <v>4078</v>
      </c>
      <c r="FD123" s="178" t="s">
        <v>4079</v>
      </c>
      <c r="FE123" s="178" t="s">
        <v>4080</v>
      </c>
      <c r="FF123" s="178" t="s">
        <v>4081</v>
      </c>
      <c r="FG123" s="178" t="s">
        <v>4082</v>
      </c>
      <c r="FH123" s="178" t="s">
        <v>4073</v>
      </c>
      <c r="FI123" s="178" t="s">
        <v>4074</v>
      </c>
      <c r="FJ123" s="178" t="s">
        <v>4075</v>
      </c>
      <c r="FK123" s="178" t="s">
        <v>4076</v>
      </c>
      <c r="FL123" s="178" t="s">
        <v>4077</v>
      </c>
      <c r="FM123" s="178" t="s">
        <v>4078</v>
      </c>
      <c r="FN123" s="178" t="s">
        <v>4079</v>
      </c>
      <c r="FO123" s="178" t="s">
        <v>4080</v>
      </c>
      <c r="FP123" s="178" t="s">
        <v>4081</v>
      </c>
      <c r="FQ123" s="180" t="s">
        <v>4082</v>
      </c>
      <c r="FR123" s="170"/>
      <c r="FS123" s="181" t="s">
        <v>4072</v>
      </c>
      <c r="FT123" s="173"/>
    </row>
    <row r="124" spans="1:176" ht="20.25" hidden="1" customHeight="1" x14ac:dyDescent="0.2">
      <c r="A124" s="183"/>
      <c r="B124" s="174" t="s">
        <v>1513</v>
      </c>
      <c r="C124" s="175" t="s">
        <v>31</v>
      </c>
      <c r="D124" s="176">
        <v>3</v>
      </c>
      <c r="E124" s="177"/>
      <c r="F124" s="177"/>
      <c r="G124" s="177"/>
      <c r="H124" s="177"/>
      <c r="I124" s="177"/>
      <c r="J124" s="177"/>
      <c r="K124" s="177"/>
      <c r="L124" s="177"/>
      <c r="M124" s="177"/>
      <c r="N124" s="178">
        <f t="shared" si="176"/>
        <v>0</v>
      </c>
      <c r="O124" s="177"/>
      <c r="P124" s="177"/>
      <c r="Q124" s="177"/>
      <c r="R124" s="177"/>
      <c r="S124" s="177"/>
      <c r="T124" s="177"/>
      <c r="U124" s="177"/>
      <c r="V124" s="177"/>
      <c r="W124" s="177"/>
      <c r="X124" s="178">
        <f t="shared" si="177"/>
        <v>0</v>
      </c>
      <c r="Y124" s="177"/>
      <c r="Z124" s="177"/>
      <c r="AA124" s="177"/>
      <c r="AB124" s="177"/>
      <c r="AC124" s="177"/>
      <c r="AD124" s="177"/>
      <c r="AE124" s="177"/>
      <c r="AF124" s="177"/>
      <c r="AG124" s="177"/>
      <c r="AH124" s="178">
        <f t="shared" si="178"/>
        <v>0</v>
      </c>
      <c r="AI124" s="177"/>
      <c r="AJ124" s="177"/>
      <c r="AK124" s="177"/>
      <c r="AL124" s="177"/>
      <c r="AM124" s="177"/>
      <c r="AN124" s="177"/>
      <c r="AO124" s="177"/>
      <c r="AP124" s="177"/>
      <c r="AQ124" s="177"/>
      <c r="AR124" s="178">
        <f t="shared" si="179"/>
        <v>0</v>
      </c>
      <c r="AS124" s="177"/>
      <c r="AT124" s="177"/>
      <c r="AU124" s="177"/>
      <c r="AV124" s="177"/>
      <c r="AW124" s="177"/>
      <c r="AX124" s="177"/>
      <c r="AY124" s="177"/>
      <c r="AZ124" s="177"/>
      <c r="BA124" s="177"/>
      <c r="BB124" s="178">
        <f t="shared" si="180"/>
        <v>0</v>
      </c>
      <c r="BC124" s="177"/>
      <c r="BD124" s="177"/>
      <c r="BE124" s="177"/>
      <c r="BF124" s="177"/>
      <c r="BG124" s="177"/>
      <c r="BH124" s="177"/>
      <c r="BI124" s="177"/>
      <c r="BJ124" s="177"/>
      <c r="BK124" s="177"/>
      <c r="BL124" s="178">
        <f t="shared" si="181"/>
        <v>0</v>
      </c>
      <c r="BM124" s="177"/>
      <c r="BN124" s="177"/>
      <c r="BO124" s="177"/>
      <c r="BP124" s="177"/>
      <c r="BQ124" s="177"/>
      <c r="BR124" s="177"/>
      <c r="BS124" s="177"/>
      <c r="BT124" s="177"/>
      <c r="BU124" s="177"/>
      <c r="BV124" s="178">
        <f t="shared" si="182"/>
        <v>0</v>
      </c>
      <c r="BW124" s="177"/>
      <c r="BX124" s="177"/>
      <c r="BY124" s="177"/>
      <c r="BZ124" s="177"/>
      <c r="CA124" s="177"/>
      <c r="CB124" s="177"/>
      <c r="CC124" s="177"/>
      <c r="CD124" s="177"/>
      <c r="CE124" s="179"/>
      <c r="CF124" s="180">
        <f t="shared" si="183"/>
        <v>0</v>
      </c>
      <c r="CG124" s="170"/>
      <c r="CH124" s="181" t="s">
        <v>4083</v>
      </c>
      <c r="CI124" s="170"/>
      <c r="CJ124" s="181"/>
      <c r="CK124" s="172"/>
      <c r="CL124" s="44"/>
      <c r="CM124" s="174" t="s">
        <v>1513</v>
      </c>
      <c r="CN124" s="175" t="s">
        <v>31</v>
      </c>
      <c r="CO124" s="176">
        <v>3</v>
      </c>
      <c r="CP124" s="177" t="s">
        <v>4084</v>
      </c>
      <c r="CQ124" s="177" t="s">
        <v>4085</v>
      </c>
      <c r="CR124" s="177" t="s">
        <v>4086</v>
      </c>
      <c r="CS124" s="177" t="s">
        <v>4087</v>
      </c>
      <c r="CT124" s="177" t="s">
        <v>4088</v>
      </c>
      <c r="CU124" s="177" t="s">
        <v>4089</v>
      </c>
      <c r="CV124" s="177" t="s">
        <v>4090</v>
      </c>
      <c r="CW124" s="177" t="s">
        <v>4091</v>
      </c>
      <c r="CX124" s="177" t="s">
        <v>4092</v>
      </c>
      <c r="CY124" s="178" t="s">
        <v>4093</v>
      </c>
      <c r="CZ124" s="177" t="s">
        <v>4084</v>
      </c>
      <c r="DA124" s="177" t="s">
        <v>4085</v>
      </c>
      <c r="DB124" s="177" t="s">
        <v>4086</v>
      </c>
      <c r="DC124" s="177" t="s">
        <v>4087</v>
      </c>
      <c r="DD124" s="177" t="s">
        <v>4088</v>
      </c>
      <c r="DE124" s="177" t="s">
        <v>4089</v>
      </c>
      <c r="DF124" s="177" t="s">
        <v>4090</v>
      </c>
      <c r="DG124" s="177" t="s">
        <v>4091</v>
      </c>
      <c r="DH124" s="177" t="s">
        <v>4092</v>
      </c>
      <c r="DI124" s="178" t="s">
        <v>4093</v>
      </c>
      <c r="DJ124" s="177" t="s">
        <v>4084</v>
      </c>
      <c r="DK124" s="177" t="s">
        <v>4085</v>
      </c>
      <c r="DL124" s="177" t="s">
        <v>4086</v>
      </c>
      <c r="DM124" s="177" t="s">
        <v>4087</v>
      </c>
      <c r="DN124" s="177" t="s">
        <v>4088</v>
      </c>
      <c r="DO124" s="177" t="s">
        <v>4089</v>
      </c>
      <c r="DP124" s="177" t="s">
        <v>4090</v>
      </c>
      <c r="DQ124" s="177" t="s">
        <v>4091</v>
      </c>
      <c r="DR124" s="177" t="s">
        <v>4092</v>
      </c>
      <c r="DS124" s="178" t="s">
        <v>4093</v>
      </c>
      <c r="DT124" s="177" t="s">
        <v>4084</v>
      </c>
      <c r="DU124" s="177" t="s">
        <v>4085</v>
      </c>
      <c r="DV124" s="177" t="s">
        <v>4086</v>
      </c>
      <c r="DW124" s="177" t="s">
        <v>4087</v>
      </c>
      <c r="DX124" s="177" t="s">
        <v>4088</v>
      </c>
      <c r="DY124" s="177" t="s">
        <v>4089</v>
      </c>
      <c r="DZ124" s="177" t="s">
        <v>4090</v>
      </c>
      <c r="EA124" s="177" t="s">
        <v>4091</v>
      </c>
      <c r="EB124" s="177" t="s">
        <v>4092</v>
      </c>
      <c r="EC124" s="178" t="s">
        <v>4093</v>
      </c>
      <c r="ED124" s="177" t="s">
        <v>4084</v>
      </c>
      <c r="EE124" s="177" t="s">
        <v>4085</v>
      </c>
      <c r="EF124" s="177" t="s">
        <v>4086</v>
      </c>
      <c r="EG124" s="177" t="s">
        <v>4087</v>
      </c>
      <c r="EH124" s="177" t="s">
        <v>4088</v>
      </c>
      <c r="EI124" s="177" t="s">
        <v>4089</v>
      </c>
      <c r="EJ124" s="177" t="s">
        <v>4090</v>
      </c>
      <c r="EK124" s="177" t="s">
        <v>4091</v>
      </c>
      <c r="EL124" s="177" t="s">
        <v>4092</v>
      </c>
      <c r="EM124" s="178" t="s">
        <v>4093</v>
      </c>
      <c r="EN124" s="177" t="s">
        <v>4084</v>
      </c>
      <c r="EO124" s="177" t="s">
        <v>4085</v>
      </c>
      <c r="EP124" s="177" t="s">
        <v>4086</v>
      </c>
      <c r="EQ124" s="177" t="s">
        <v>4087</v>
      </c>
      <c r="ER124" s="177" t="s">
        <v>4088</v>
      </c>
      <c r="ES124" s="177" t="s">
        <v>4089</v>
      </c>
      <c r="ET124" s="177" t="s">
        <v>4090</v>
      </c>
      <c r="EU124" s="177" t="s">
        <v>4091</v>
      </c>
      <c r="EV124" s="177" t="s">
        <v>4092</v>
      </c>
      <c r="EW124" s="178" t="s">
        <v>4093</v>
      </c>
      <c r="EX124" s="177" t="s">
        <v>4084</v>
      </c>
      <c r="EY124" s="177" t="s">
        <v>4085</v>
      </c>
      <c r="EZ124" s="177" t="s">
        <v>4086</v>
      </c>
      <c r="FA124" s="177" t="s">
        <v>4087</v>
      </c>
      <c r="FB124" s="177" t="s">
        <v>4088</v>
      </c>
      <c r="FC124" s="177" t="s">
        <v>4089</v>
      </c>
      <c r="FD124" s="177" t="s">
        <v>4090</v>
      </c>
      <c r="FE124" s="177" t="s">
        <v>4091</v>
      </c>
      <c r="FF124" s="177" t="s">
        <v>4092</v>
      </c>
      <c r="FG124" s="178" t="s">
        <v>4093</v>
      </c>
      <c r="FH124" s="177" t="s">
        <v>4084</v>
      </c>
      <c r="FI124" s="177" t="s">
        <v>4085</v>
      </c>
      <c r="FJ124" s="177" t="s">
        <v>4086</v>
      </c>
      <c r="FK124" s="177" t="s">
        <v>4087</v>
      </c>
      <c r="FL124" s="177" t="s">
        <v>4088</v>
      </c>
      <c r="FM124" s="177" t="s">
        <v>4089</v>
      </c>
      <c r="FN124" s="177" t="s">
        <v>4090</v>
      </c>
      <c r="FO124" s="177" t="s">
        <v>4091</v>
      </c>
      <c r="FP124" s="177" t="s">
        <v>4092</v>
      </c>
      <c r="FQ124" s="180" t="s">
        <v>4093</v>
      </c>
      <c r="FR124" s="170"/>
      <c r="FS124" s="181" t="s">
        <v>4083</v>
      </c>
      <c r="FT124" s="173"/>
    </row>
    <row r="125" spans="1:176" ht="20.25" hidden="1" customHeight="1" x14ac:dyDescent="0.2">
      <c r="A125" s="183"/>
      <c r="B125" s="174" t="s">
        <v>1526</v>
      </c>
      <c r="C125" s="175" t="s">
        <v>31</v>
      </c>
      <c r="D125" s="176">
        <v>3</v>
      </c>
      <c r="E125" s="177"/>
      <c r="F125" s="177"/>
      <c r="G125" s="177"/>
      <c r="H125" s="177"/>
      <c r="I125" s="177"/>
      <c r="J125" s="177"/>
      <c r="K125" s="177"/>
      <c r="L125" s="177"/>
      <c r="M125" s="177"/>
      <c r="N125" s="178">
        <f t="shared" si="176"/>
        <v>0</v>
      </c>
      <c r="O125" s="177"/>
      <c r="P125" s="177"/>
      <c r="Q125" s="177"/>
      <c r="R125" s="177"/>
      <c r="S125" s="177"/>
      <c r="T125" s="177"/>
      <c r="U125" s="177"/>
      <c r="V125" s="177"/>
      <c r="W125" s="177"/>
      <c r="X125" s="178">
        <f t="shared" si="177"/>
        <v>0</v>
      </c>
      <c r="Y125" s="177"/>
      <c r="Z125" s="177"/>
      <c r="AA125" s="177"/>
      <c r="AB125" s="177"/>
      <c r="AC125" s="177"/>
      <c r="AD125" s="177"/>
      <c r="AE125" s="177"/>
      <c r="AF125" s="177"/>
      <c r="AG125" s="177"/>
      <c r="AH125" s="178">
        <f t="shared" si="178"/>
        <v>0</v>
      </c>
      <c r="AI125" s="177"/>
      <c r="AJ125" s="177"/>
      <c r="AK125" s="177"/>
      <c r="AL125" s="177"/>
      <c r="AM125" s="177"/>
      <c r="AN125" s="177"/>
      <c r="AO125" s="177"/>
      <c r="AP125" s="177"/>
      <c r="AQ125" s="177"/>
      <c r="AR125" s="178">
        <f t="shared" si="179"/>
        <v>0</v>
      </c>
      <c r="AS125" s="177"/>
      <c r="AT125" s="177"/>
      <c r="AU125" s="177"/>
      <c r="AV125" s="177"/>
      <c r="AW125" s="177"/>
      <c r="AX125" s="177"/>
      <c r="AY125" s="177"/>
      <c r="AZ125" s="177"/>
      <c r="BA125" s="177"/>
      <c r="BB125" s="178">
        <f t="shared" si="180"/>
        <v>0</v>
      </c>
      <c r="BC125" s="177"/>
      <c r="BD125" s="177"/>
      <c r="BE125" s="177"/>
      <c r="BF125" s="177"/>
      <c r="BG125" s="177"/>
      <c r="BH125" s="177"/>
      <c r="BI125" s="177"/>
      <c r="BJ125" s="177"/>
      <c r="BK125" s="177"/>
      <c r="BL125" s="178">
        <f t="shared" si="181"/>
        <v>0</v>
      </c>
      <c r="BM125" s="177"/>
      <c r="BN125" s="177"/>
      <c r="BO125" s="177"/>
      <c r="BP125" s="177"/>
      <c r="BQ125" s="177"/>
      <c r="BR125" s="177"/>
      <c r="BS125" s="177"/>
      <c r="BT125" s="177"/>
      <c r="BU125" s="177"/>
      <c r="BV125" s="178">
        <f t="shared" si="182"/>
        <v>0</v>
      </c>
      <c r="BW125" s="177"/>
      <c r="BX125" s="177"/>
      <c r="BY125" s="177"/>
      <c r="BZ125" s="177"/>
      <c r="CA125" s="177"/>
      <c r="CB125" s="177"/>
      <c r="CC125" s="177"/>
      <c r="CD125" s="177"/>
      <c r="CE125" s="179"/>
      <c r="CF125" s="180">
        <f t="shared" si="183"/>
        <v>0</v>
      </c>
      <c r="CG125" s="170"/>
      <c r="CH125" s="181" t="s">
        <v>4094</v>
      </c>
      <c r="CI125" s="170"/>
      <c r="CJ125" s="181"/>
      <c r="CK125" s="172"/>
      <c r="CL125" s="44"/>
      <c r="CM125" s="174" t="s">
        <v>1526</v>
      </c>
      <c r="CN125" s="175" t="s">
        <v>31</v>
      </c>
      <c r="CO125" s="176">
        <v>3</v>
      </c>
      <c r="CP125" s="177" t="s">
        <v>4095</v>
      </c>
      <c r="CQ125" s="177" t="s">
        <v>4096</v>
      </c>
      <c r="CR125" s="177" t="s">
        <v>4097</v>
      </c>
      <c r="CS125" s="177" t="s">
        <v>4098</v>
      </c>
      <c r="CT125" s="177" t="s">
        <v>4099</v>
      </c>
      <c r="CU125" s="177" t="s">
        <v>4100</v>
      </c>
      <c r="CV125" s="177" t="s">
        <v>4101</v>
      </c>
      <c r="CW125" s="177" t="s">
        <v>4102</v>
      </c>
      <c r="CX125" s="177" t="s">
        <v>4103</v>
      </c>
      <c r="CY125" s="178" t="s">
        <v>4104</v>
      </c>
      <c r="CZ125" s="177" t="s">
        <v>4095</v>
      </c>
      <c r="DA125" s="177" t="s">
        <v>4096</v>
      </c>
      <c r="DB125" s="177" t="s">
        <v>4097</v>
      </c>
      <c r="DC125" s="177" t="s">
        <v>4098</v>
      </c>
      <c r="DD125" s="177" t="s">
        <v>4099</v>
      </c>
      <c r="DE125" s="177" t="s">
        <v>4100</v>
      </c>
      <c r="DF125" s="177" t="s">
        <v>4101</v>
      </c>
      <c r="DG125" s="177" t="s">
        <v>4102</v>
      </c>
      <c r="DH125" s="177" t="s">
        <v>4103</v>
      </c>
      <c r="DI125" s="178" t="s">
        <v>4104</v>
      </c>
      <c r="DJ125" s="177" t="s">
        <v>4095</v>
      </c>
      <c r="DK125" s="177" t="s">
        <v>4096</v>
      </c>
      <c r="DL125" s="177" t="s">
        <v>4097</v>
      </c>
      <c r="DM125" s="177" t="s">
        <v>4098</v>
      </c>
      <c r="DN125" s="177" t="s">
        <v>4099</v>
      </c>
      <c r="DO125" s="177" t="s">
        <v>4100</v>
      </c>
      <c r="DP125" s="177" t="s">
        <v>4101</v>
      </c>
      <c r="DQ125" s="177" t="s">
        <v>4102</v>
      </c>
      <c r="DR125" s="177" t="s">
        <v>4103</v>
      </c>
      <c r="DS125" s="178" t="s">
        <v>4104</v>
      </c>
      <c r="DT125" s="177" t="s">
        <v>4095</v>
      </c>
      <c r="DU125" s="177" t="s">
        <v>4096</v>
      </c>
      <c r="DV125" s="177" t="s">
        <v>4097</v>
      </c>
      <c r="DW125" s="177" t="s">
        <v>4098</v>
      </c>
      <c r="DX125" s="177" t="s">
        <v>4099</v>
      </c>
      <c r="DY125" s="177" t="s">
        <v>4100</v>
      </c>
      <c r="DZ125" s="177" t="s">
        <v>4101</v>
      </c>
      <c r="EA125" s="177" t="s">
        <v>4102</v>
      </c>
      <c r="EB125" s="177" t="s">
        <v>4103</v>
      </c>
      <c r="EC125" s="178" t="s">
        <v>4104</v>
      </c>
      <c r="ED125" s="177" t="s">
        <v>4095</v>
      </c>
      <c r="EE125" s="177" t="s">
        <v>4096</v>
      </c>
      <c r="EF125" s="177" t="s">
        <v>4097</v>
      </c>
      <c r="EG125" s="177" t="s">
        <v>4098</v>
      </c>
      <c r="EH125" s="177" t="s">
        <v>4099</v>
      </c>
      <c r="EI125" s="177" t="s">
        <v>4100</v>
      </c>
      <c r="EJ125" s="177" t="s">
        <v>4101</v>
      </c>
      <c r="EK125" s="177" t="s">
        <v>4102</v>
      </c>
      <c r="EL125" s="177" t="s">
        <v>4103</v>
      </c>
      <c r="EM125" s="178" t="s">
        <v>4104</v>
      </c>
      <c r="EN125" s="177" t="s">
        <v>4095</v>
      </c>
      <c r="EO125" s="177" t="s">
        <v>4096</v>
      </c>
      <c r="EP125" s="177" t="s">
        <v>4097</v>
      </c>
      <c r="EQ125" s="177" t="s">
        <v>4098</v>
      </c>
      <c r="ER125" s="177" t="s">
        <v>4099</v>
      </c>
      <c r="ES125" s="177" t="s">
        <v>4100</v>
      </c>
      <c r="ET125" s="177" t="s">
        <v>4101</v>
      </c>
      <c r="EU125" s="177" t="s">
        <v>4102</v>
      </c>
      <c r="EV125" s="177" t="s">
        <v>4103</v>
      </c>
      <c r="EW125" s="178" t="s">
        <v>4104</v>
      </c>
      <c r="EX125" s="177" t="s">
        <v>4095</v>
      </c>
      <c r="EY125" s="177" t="s">
        <v>4096</v>
      </c>
      <c r="EZ125" s="177" t="s">
        <v>4097</v>
      </c>
      <c r="FA125" s="177" t="s">
        <v>4098</v>
      </c>
      <c r="FB125" s="177" t="s">
        <v>4099</v>
      </c>
      <c r="FC125" s="177" t="s">
        <v>4100</v>
      </c>
      <c r="FD125" s="177" t="s">
        <v>4101</v>
      </c>
      <c r="FE125" s="177" t="s">
        <v>4102</v>
      </c>
      <c r="FF125" s="177" t="s">
        <v>4103</v>
      </c>
      <c r="FG125" s="178" t="s">
        <v>4104</v>
      </c>
      <c r="FH125" s="177" t="s">
        <v>4095</v>
      </c>
      <c r="FI125" s="177" t="s">
        <v>4096</v>
      </c>
      <c r="FJ125" s="177" t="s">
        <v>4097</v>
      </c>
      <c r="FK125" s="177" t="s">
        <v>4098</v>
      </c>
      <c r="FL125" s="177" t="s">
        <v>4099</v>
      </c>
      <c r="FM125" s="177" t="s">
        <v>4100</v>
      </c>
      <c r="FN125" s="177" t="s">
        <v>4101</v>
      </c>
      <c r="FO125" s="177" t="s">
        <v>4102</v>
      </c>
      <c r="FP125" s="177" t="s">
        <v>4103</v>
      </c>
      <c r="FQ125" s="180" t="s">
        <v>4104</v>
      </c>
      <c r="FR125" s="170"/>
      <c r="FS125" s="181" t="s">
        <v>4094</v>
      </c>
      <c r="FT125" s="173"/>
    </row>
    <row r="126" spans="1:176" ht="20.25" hidden="1" customHeight="1" x14ac:dyDescent="0.2">
      <c r="A126" s="183"/>
      <c r="B126" s="174" t="s">
        <v>1539</v>
      </c>
      <c r="C126" s="175" t="s">
        <v>31</v>
      </c>
      <c r="D126" s="176">
        <v>3</v>
      </c>
      <c r="E126" s="178">
        <f t="shared" ref="E126:M126" si="328">IFERROR(SUM(E124:E125), 0)</f>
        <v>0</v>
      </c>
      <c r="F126" s="178">
        <f t="shared" si="328"/>
        <v>0</v>
      </c>
      <c r="G126" s="178">
        <f t="shared" si="328"/>
        <v>0</v>
      </c>
      <c r="H126" s="178">
        <f t="shared" si="328"/>
        <v>0</v>
      </c>
      <c r="I126" s="178">
        <f t="shared" si="328"/>
        <v>0</v>
      </c>
      <c r="J126" s="178">
        <f t="shared" si="328"/>
        <v>0</v>
      </c>
      <c r="K126" s="178">
        <f t="shared" si="328"/>
        <v>0</v>
      </c>
      <c r="L126" s="178">
        <f t="shared" si="328"/>
        <v>0</v>
      </c>
      <c r="M126" s="178">
        <f t="shared" si="328"/>
        <v>0</v>
      </c>
      <c r="N126" s="178">
        <f t="shared" si="176"/>
        <v>0</v>
      </c>
      <c r="O126" s="178">
        <f t="shared" ref="O126:W126" si="329">IFERROR(SUM(O124:O125), 0)</f>
        <v>0</v>
      </c>
      <c r="P126" s="178">
        <f t="shared" si="329"/>
        <v>0</v>
      </c>
      <c r="Q126" s="178">
        <f t="shared" si="329"/>
        <v>0</v>
      </c>
      <c r="R126" s="178">
        <f t="shared" si="329"/>
        <v>0</v>
      </c>
      <c r="S126" s="178">
        <f t="shared" si="329"/>
        <v>0</v>
      </c>
      <c r="T126" s="178">
        <f t="shared" si="329"/>
        <v>0</v>
      </c>
      <c r="U126" s="178">
        <f t="shared" si="329"/>
        <v>0</v>
      </c>
      <c r="V126" s="178">
        <f t="shared" si="329"/>
        <v>0</v>
      </c>
      <c r="W126" s="178">
        <f t="shared" si="329"/>
        <v>0</v>
      </c>
      <c r="X126" s="178">
        <f t="shared" si="177"/>
        <v>0</v>
      </c>
      <c r="Y126" s="178">
        <f t="shared" ref="Y126:AG126" si="330">IFERROR(SUM(Y124:Y125), 0)</f>
        <v>0</v>
      </c>
      <c r="Z126" s="178">
        <f t="shared" si="330"/>
        <v>0</v>
      </c>
      <c r="AA126" s="178">
        <f t="shared" si="330"/>
        <v>0</v>
      </c>
      <c r="AB126" s="178">
        <f t="shared" si="330"/>
        <v>0</v>
      </c>
      <c r="AC126" s="178">
        <f t="shared" si="330"/>
        <v>0</v>
      </c>
      <c r="AD126" s="178">
        <f t="shared" si="330"/>
        <v>0</v>
      </c>
      <c r="AE126" s="178">
        <f t="shared" si="330"/>
        <v>0</v>
      </c>
      <c r="AF126" s="178">
        <f t="shared" si="330"/>
        <v>0</v>
      </c>
      <c r="AG126" s="178">
        <f t="shared" si="330"/>
        <v>0</v>
      </c>
      <c r="AH126" s="178">
        <f t="shared" si="178"/>
        <v>0</v>
      </c>
      <c r="AI126" s="178">
        <f t="shared" ref="AI126:AQ126" si="331">IFERROR(SUM(AI124:AI125), 0)</f>
        <v>0</v>
      </c>
      <c r="AJ126" s="178">
        <f t="shared" si="331"/>
        <v>0</v>
      </c>
      <c r="AK126" s="178">
        <f t="shared" si="331"/>
        <v>0</v>
      </c>
      <c r="AL126" s="178">
        <f t="shared" si="331"/>
        <v>0</v>
      </c>
      <c r="AM126" s="178">
        <f t="shared" si="331"/>
        <v>0</v>
      </c>
      <c r="AN126" s="178">
        <f t="shared" si="331"/>
        <v>0</v>
      </c>
      <c r="AO126" s="178">
        <f t="shared" si="331"/>
        <v>0</v>
      </c>
      <c r="AP126" s="178">
        <f t="shared" si="331"/>
        <v>0</v>
      </c>
      <c r="AQ126" s="178">
        <f t="shared" si="331"/>
        <v>0</v>
      </c>
      <c r="AR126" s="178">
        <f t="shared" si="179"/>
        <v>0</v>
      </c>
      <c r="AS126" s="178">
        <f t="shared" ref="AS126:BA126" si="332">IFERROR(SUM(AS124:AS125), 0)</f>
        <v>0</v>
      </c>
      <c r="AT126" s="178">
        <f t="shared" si="332"/>
        <v>0</v>
      </c>
      <c r="AU126" s="178">
        <f t="shared" si="332"/>
        <v>0</v>
      </c>
      <c r="AV126" s="178">
        <f t="shared" si="332"/>
        <v>0</v>
      </c>
      <c r="AW126" s="178">
        <f t="shared" si="332"/>
        <v>0</v>
      </c>
      <c r="AX126" s="178">
        <f t="shared" si="332"/>
        <v>0</v>
      </c>
      <c r="AY126" s="178">
        <f t="shared" si="332"/>
        <v>0</v>
      </c>
      <c r="AZ126" s="178">
        <f t="shared" si="332"/>
        <v>0</v>
      </c>
      <c r="BA126" s="178">
        <f t="shared" si="332"/>
        <v>0</v>
      </c>
      <c r="BB126" s="178">
        <f t="shared" si="180"/>
        <v>0</v>
      </c>
      <c r="BC126" s="178">
        <f t="shared" ref="BC126:BK126" si="333">IFERROR(SUM(BC124:BC125), 0)</f>
        <v>0</v>
      </c>
      <c r="BD126" s="178">
        <f t="shared" si="333"/>
        <v>0</v>
      </c>
      <c r="BE126" s="178">
        <f t="shared" si="333"/>
        <v>0</v>
      </c>
      <c r="BF126" s="178">
        <f t="shared" si="333"/>
        <v>0</v>
      </c>
      <c r="BG126" s="178">
        <f t="shared" si="333"/>
        <v>0</v>
      </c>
      <c r="BH126" s="178">
        <f t="shared" si="333"/>
        <v>0</v>
      </c>
      <c r="BI126" s="178">
        <f t="shared" si="333"/>
        <v>0</v>
      </c>
      <c r="BJ126" s="178">
        <f t="shared" si="333"/>
        <v>0</v>
      </c>
      <c r="BK126" s="178">
        <f t="shared" si="333"/>
        <v>0</v>
      </c>
      <c r="BL126" s="178">
        <f t="shared" si="181"/>
        <v>0</v>
      </c>
      <c r="BM126" s="178">
        <f t="shared" ref="BM126:BU126" si="334">IFERROR(SUM(BM124:BM125), 0)</f>
        <v>0</v>
      </c>
      <c r="BN126" s="178">
        <f t="shared" si="334"/>
        <v>0</v>
      </c>
      <c r="BO126" s="178">
        <f t="shared" si="334"/>
        <v>0</v>
      </c>
      <c r="BP126" s="178">
        <f t="shared" si="334"/>
        <v>0</v>
      </c>
      <c r="BQ126" s="178">
        <f t="shared" si="334"/>
        <v>0</v>
      </c>
      <c r="BR126" s="178">
        <f t="shared" si="334"/>
        <v>0</v>
      </c>
      <c r="BS126" s="178">
        <f t="shared" si="334"/>
        <v>0</v>
      </c>
      <c r="BT126" s="178">
        <f t="shared" si="334"/>
        <v>0</v>
      </c>
      <c r="BU126" s="178">
        <f t="shared" si="334"/>
        <v>0</v>
      </c>
      <c r="BV126" s="178">
        <f t="shared" si="182"/>
        <v>0</v>
      </c>
      <c r="BW126" s="178">
        <f t="shared" ref="BW126:CE126" si="335">IFERROR(SUM(BW124:BW125), 0)</f>
        <v>0</v>
      </c>
      <c r="BX126" s="178">
        <f t="shared" si="335"/>
        <v>0</v>
      </c>
      <c r="BY126" s="178">
        <f t="shared" si="335"/>
        <v>0</v>
      </c>
      <c r="BZ126" s="178">
        <f t="shared" si="335"/>
        <v>0</v>
      </c>
      <c r="CA126" s="178">
        <f t="shared" si="335"/>
        <v>0</v>
      </c>
      <c r="CB126" s="178">
        <f t="shared" si="335"/>
        <v>0</v>
      </c>
      <c r="CC126" s="178">
        <f t="shared" si="335"/>
        <v>0</v>
      </c>
      <c r="CD126" s="178">
        <f t="shared" si="335"/>
        <v>0</v>
      </c>
      <c r="CE126" s="182">
        <f t="shared" si="335"/>
        <v>0</v>
      </c>
      <c r="CF126" s="180">
        <f t="shared" si="183"/>
        <v>0</v>
      </c>
      <c r="CG126" s="170"/>
      <c r="CH126" s="181" t="s">
        <v>4105</v>
      </c>
      <c r="CI126" s="170"/>
      <c r="CJ126" s="181"/>
      <c r="CK126" s="172"/>
      <c r="CL126" s="44"/>
      <c r="CM126" s="174" t="s">
        <v>1539</v>
      </c>
      <c r="CN126" s="175" t="s">
        <v>31</v>
      </c>
      <c r="CO126" s="176">
        <v>3</v>
      </c>
      <c r="CP126" s="178" t="s">
        <v>4106</v>
      </c>
      <c r="CQ126" s="178" t="s">
        <v>4107</v>
      </c>
      <c r="CR126" s="178" t="s">
        <v>4108</v>
      </c>
      <c r="CS126" s="178" t="s">
        <v>4109</v>
      </c>
      <c r="CT126" s="178" t="s">
        <v>4110</v>
      </c>
      <c r="CU126" s="178" t="s">
        <v>4111</v>
      </c>
      <c r="CV126" s="178" t="s">
        <v>4112</v>
      </c>
      <c r="CW126" s="178" t="s">
        <v>4113</v>
      </c>
      <c r="CX126" s="178" t="s">
        <v>4114</v>
      </c>
      <c r="CY126" s="178" t="s">
        <v>4115</v>
      </c>
      <c r="CZ126" s="178" t="s">
        <v>4106</v>
      </c>
      <c r="DA126" s="178" t="s">
        <v>4107</v>
      </c>
      <c r="DB126" s="178" t="s">
        <v>4108</v>
      </c>
      <c r="DC126" s="178" t="s">
        <v>4109</v>
      </c>
      <c r="DD126" s="178" t="s">
        <v>4110</v>
      </c>
      <c r="DE126" s="178" t="s">
        <v>4111</v>
      </c>
      <c r="DF126" s="178" t="s">
        <v>4112</v>
      </c>
      <c r="DG126" s="178" t="s">
        <v>4113</v>
      </c>
      <c r="DH126" s="178" t="s">
        <v>4114</v>
      </c>
      <c r="DI126" s="178" t="s">
        <v>4115</v>
      </c>
      <c r="DJ126" s="178" t="s">
        <v>4106</v>
      </c>
      <c r="DK126" s="178" t="s">
        <v>4107</v>
      </c>
      <c r="DL126" s="178" t="s">
        <v>4108</v>
      </c>
      <c r="DM126" s="178" t="s">
        <v>4109</v>
      </c>
      <c r="DN126" s="178" t="s">
        <v>4110</v>
      </c>
      <c r="DO126" s="178" t="s">
        <v>4111</v>
      </c>
      <c r="DP126" s="178" t="s">
        <v>4112</v>
      </c>
      <c r="DQ126" s="178" t="s">
        <v>4113</v>
      </c>
      <c r="DR126" s="178" t="s">
        <v>4114</v>
      </c>
      <c r="DS126" s="178" t="s">
        <v>4115</v>
      </c>
      <c r="DT126" s="178" t="s">
        <v>4106</v>
      </c>
      <c r="DU126" s="178" t="s">
        <v>4107</v>
      </c>
      <c r="DV126" s="178" t="s">
        <v>4108</v>
      </c>
      <c r="DW126" s="178" t="s">
        <v>4109</v>
      </c>
      <c r="DX126" s="178" t="s">
        <v>4110</v>
      </c>
      <c r="DY126" s="178" t="s">
        <v>4111</v>
      </c>
      <c r="DZ126" s="178" t="s">
        <v>4112</v>
      </c>
      <c r="EA126" s="178" t="s">
        <v>4113</v>
      </c>
      <c r="EB126" s="178" t="s">
        <v>4114</v>
      </c>
      <c r="EC126" s="178" t="s">
        <v>4115</v>
      </c>
      <c r="ED126" s="178" t="s">
        <v>4106</v>
      </c>
      <c r="EE126" s="178" t="s">
        <v>4107</v>
      </c>
      <c r="EF126" s="178" t="s">
        <v>4108</v>
      </c>
      <c r="EG126" s="178" t="s">
        <v>4109</v>
      </c>
      <c r="EH126" s="178" t="s">
        <v>4110</v>
      </c>
      <c r="EI126" s="178" t="s">
        <v>4111</v>
      </c>
      <c r="EJ126" s="178" t="s">
        <v>4112</v>
      </c>
      <c r="EK126" s="178" t="s">
        <v>4113</v>
      </c>
      <c r="EL126" s="178" t="s">
        <v>4114</v>
      </c>
      <c r="EM126" s="178" t="s">
        <v>4115</v>
      </c>
      <c r="EN126" s="178" t="s">
        <v>4106</v>
      </c>
      <c r="EO126" s="178" t="s">
        <v>4107</v>
      </c>
      <c r="EP126" s="178" t="s">
        <v>4108</v>
      </c>
      <c r="EQ126" s="178" t="s">
        <v>4109</v>
      </c>
      <c r="ER126" s="178" t="s">
        <v>4110</v>
      </c>
      <c r="ES126" s="178" t="s">
        <v>4111</v>
      </c>
      <c r="ET126" s="178" t="s">
        <v>4112</v>
      </c>
      <c r="EU126" s="178" t="s">
        <v>4113</v>
      </c>
      <c r="EV126" s="178" t="s">
        <v>4114</v>
      </c>
      <c r="EW126" s="178" t="s">
        <v>4115</v>
      </c>
      <c r="EX126" s="178" t="s">
        <v>4106</v>
      </c>
      <c r="EY126" s="178" t="s">
        <v>4107</v>
      </c>
      <c r="EZ126" s="178" t="s">
        <v>4108</v>
      </c>
      <c r="FA126" s="178" t="s">
        <v>4109</v>
      </c>
      <c r="FB126" s="178" t="s">
        <v>4110</v>
      </c>
      <c r="FC126" s="178" t="s">
        <v>4111</v>
      </c>
      <c r="FD126" s="178" t="s">
        <v>4112</v>
      </c>
      <c r="FE126" s="178" t="s">
        <v>4113</v>
      </c>
      <c r="FF126" s="178" t="s">
        <v>4114</v>
      </c>
      <c r="FG126" s="178" t="s">
        <v>4115</v>
      </c>
      <c r="FH126" s="178" t="s">
        <v>4106</v>
      </c>
      <c r="FI126" s="178" t="s">
        <v>4107</v>
      </c>
      <c r="FJ126" s="178" t="s">
        <v>4108</v>
      </c>
      <c r="FK126" s="178" t="s">
        <v>4109</v>
      </c>
      <c r="FL126" s="178" t="s">
        <v>4110</v>
      </c>
      <c r="FM126" s="178" t="s">
        <v>4111</v>
      </c>
      <c r="FN126" s="178" t="s">
        <v>4112</v>
      </c>
      <c r="FO126" s="178" t="s">
        <v>4113</v>
      </c>
      <c r="FP126" s="178" t="s">
        <v>4114</v>
      </c>
      <c r="FQ126" s="180" t="s">
        <v>4115</v>
      </c>
      <c r="FR126" s="170"/>
      <c r="FS126" s="181" t="s">
        <v>4105</v>
      </c>
      <c r="FT126" s="173"/>
    </row>
    <row r="127" spans="1:176" ht="20.25" hidden="1" customHeight="1" x14ac:dyDescent="0.2">
      <c r="A127" s="183"/>
      <c r="B127" s="174" t="s">
        <v>1552</v>
      </c>
      <c r="C127" s="175" t="s">
        <v>31</v>
      </c>
      <c r="D127" s="176">
        <v>3</v>
      </c>
      <c r="E127" s="177"/>
      <c r="F127" s="177"/>
      <c r="G127" s="177"/>
      <c r="H127" s="177"/>
      <c r="I127" s="177"/>
      <c r="J127" s="177"/>
      <c r="K127" s="177"/>
      <c r="L127" s="177"/>
      <c r="M127" s="177"/>
      <c r="N127" s="178">
        <f t="shared" si="176"/>
        <v>0</v>
      </c>
      <c r="O127" s="177"/>
      <c r="P127" s="177"/>
      <c r="Q127" s="177"/>
      <c r="R127" s="177"/>
      <c r="S127" s="177"/>
      <c r="T127" s="177"/>
      <c r="U127" s="177"/>
      <c r="V127" s="177"/>
      <c r="W127" s="177"/>
      <c r="X127" s="178">
        <f t="shared" si="177"/>
        <v>0</v>
      </c>
      <c r="Y127" s="177"/>
      <c r="Z127" s="177"/>
      <c r="AA127" s="177"/>
      <c r="AB127" s="177"/>
      <c r="AC127" s="177"/>
      <c r="AD127" s="177"/>
      <c r="AE127" s="177"/>
      <c r="AF127" s="177"/>
      <c r="AG127" s="177"/>
      <c r="AH127" s="178">
        <f t="shared" si="178"/>
        <v>0</v>
      </c>
      <c r="AI127" s="177"/>
      <c r="AJ127" s="177"/>
      <c r="AK127" s="177"/>
      <c r="AL127" s="177"/>
      <c r="AM127" s="177"/>
      <c r="AN127" s="177"/>
      <c r="AO127" s="177"/>
      <c r="AP127" s="177"/>
      <c r="AQ127" s="177"/>
      <c r="AR127" s="178">
        <f t="shared" si="179"/>
        <v>0</v>
      </c>
      <c r="AS127" s="177"/>
      <c r="AT127" s="177"/>
      <c r="AU127" s="177"/>
      <c r="AV127" s="177"/>
      <c r="AW127" s="177"/>
      <c r="AX127" s="177"/>
      <c r="AY127" s="177"/>
      <c r="AZ127" s="177"/>
      <c r="BA127" s="177"/>
      <c r="BB127" s="178">
        <f t="shared" si="180"/>
        <v>0</v>
      </c>
      <c r="BC127" s="177"/>
      <c r="BD127" s="177"/>
      <c r="BE127" s="177"/>
      <c r="BF127" s="177"/>
      <c r="BG127" s="177"/>
      <c r="BH127" s="177"/>
      <c r="BI127" s="177"/>
      <c r="BJ127" s="177"/>
      <c r="BK127" s="177"/>
      <c r="BL127" s="178">
        <f t="shared" si="181"/>
        <v>0</v>
      </c>
      <c r="BM127" s="177"/>
      <c r="BN127" s="177"/>
      <c r="BO127" s="177"/>
      <c r="BP127" s="177"/>
      <c r="BQ127" s="177"/>
      <c r="BR127" s="177"/>
      <c r="BS127" s="177"/>
      <c r="BT127" s="177"/>
      <c r="BU127" s="177"/>
      <c r="BV127" s="178">
        <f t="shared" si="182"/>
        <v>0</v>
      </c>
      <c r="BW127" s="177"/>
      <c r="BX127" s="177"/>
      <c r="BY127" s="177"/>
      <c r="BZ127" s="177"/>
      <c r="CA127" s="177"/>
      <c r="CB127" s="177"/>
      <c r="CC127" s="177"/>
      <c r="CD127" s="177"/>
      <c r="CE127" s="179"/>
      <c r="CF127" s="180">
        <f t="shared" si="183"/>
        <v>0</v>
      </c>
      <c r="CG127" s="170"/>
      <c r="CH127" s="181" t="s">
        <v>4116</v>
      </c>
      <c r="CI127" s="170"/>
      <c r="CJ127" s="181"/>
      <c r="CK127" s="172"/>
      <c r="CL127" s="183"/>
      <c r="CM127" s="174" t="s">
        <v>1552</v>
      </c>
      <c r="CN127" s="175" t="s">
        <v>31</v>
      </c>
      <c r="CO127" s="176">
        <v>3</v>
      </c>
      <c r="CP127" s="177" t="s">
        <v>4117</v>
      </c>
      <c r="CQ127" s="177" t="s">
        <v>4118</v>
      </c>
      <c r="CR127" s="177" t="s">
        <v>4119</v>
      </c>
      <c r="CS127" s="177" t="s">
        <v>4120</v>
      </c>
      <c r="CT127" s="177" t="s">
        <v>4121</v>
      </c>
      <c r="CU127" s="177" t="s">
        <v>4122</v>
      </c>
      <c r="CV127" s="177" t="s">
        <v>4123</v>
      </c>
      <c r="CW127" s="177" t="s">
        <v>4124</v>
      </c>
      <c r="CX127" s="177" t="s">
        <v>4125</v>
      </c>
      <c r="CY127" s="178" t="s">
        <v>4126</v>
      </c>
      <c r="CZ127" s="177" t="s">
        <v>4117</v>
      </c>
      <c r="DA127" s="177" t="s">
        <v>4118</v>
      </c>
      <c r="DB127" s="177" t="s">
        <v>4119</v>
      </c>
      <c r="DC127" s="177" t="s">
        <v>4120</v>
      </c>
      <c r="DD127" s="177" t="s">
        <v>4121</v>
      </c>
      <c r="DE127" s="177" t="s">
        <v>4122</v>
      </c>
      <c r="DF127" s="177" t="s">
        <v>4123</v>
      </c>
      <c r="DG127" s="177" t="s">
        <v>4124</v>
      </c>
      <c r="DH127" s="177" t="s">
        <v>4125</v>
      </c>
      <c r="DI127" s="178" t="s">
        <v>4126</v>
      </c>
      <c r="DJ127" s="177" t="s">
        <v>4117</v>
      </c>
      <c r="DK127" s="177" t="s">
        <v>4118</v>
      </c>
      <c r="DL127" s="177" t="s">
        <v>4119</v>
      </c>
      <c r="DM127" s="177" t="s">
        <v>4120</v>
      </c>
      <c r="DN127" s="177" t="s">
        <v>4121</v>
      </c>
      <c r="DO127" s="177" t="s">
        <v>4122</v>
      </c>
      <c r="DP127" s="177" t="s">
        <v>4123</v>
      </c>
      <c r="DQ127" s="177" t="s">
        <v>4124</v>
      </c>
      <c r="DR127" s="177" t="s">
        <v>4125</v>
      </c>
      <c r="DS127" s="178" t="s">
        <v>4126</v>
      </c>
      <c r="DT127" s="177" t="s">
        <v>4117</v>
      </c>
      <c r="DU127" s="177" t="s">
        <v>4118</v>
      </c>
      <c r="DV127" s="177" t="s">
        <v>4119</v>
      </c>
      <c r="DW127" s="177" t="s">
        <v>4120</v>
      </c>
      <c r="DX127" s="177" t="s">
        <v>4121</v>
      </c>
      <c r="DY127" s="177" t="s">
        <v>4122</v>
      </c>
      <c r="DZ127" s="177" t="s">
        <v>4123</v>
      </c>
      <c r="EA127" s="177" t="s">
        <v>4124</v>
      </c>
      <c r="EB127" s="177" t="s">
        <v>4125</v>
      </c>
      <c r="EC127" s="178" t="s">
        <v>4126</v>
      </c>
      <c r="ED127" s="177" t="s">
        <v>4117</v>
      </c>
      <c r="EE127" s="177" t="s">
        <v>4118</v>
      </c>
      <c r="EF127" s="177" t="s">
        <v>4119</v>
      </c>
      <c r="EG127" s="177" t="s">
        <v>4120</v>
      </c>
      <c r="EH127" s="177" t="s">
        <v>4121</v>
      </c>
      <c r="EI127" s="177" t="s">
        <v>4122</v>
      </c>
      <c r="EJ127" s="177" t="s">
        <v>4123</v>
      </c>
      <c r="EK127" s="177" t="s">
        <v>4124</v>
      </c>
      <c r="EL127" s="177" t="s">
        <v>4125</v>
      </c>
      <c r="EM127" s="178" t="s">
        <v>4126</v>
      </c>
      <c r="EN127" s="177" t="s">
        <v>4117</v>
      </c>
      <c r="EO127" s="177" t="s">
        <v>4118</v>
      </c>
      <c r="EP127" s="177" t="s">
        <v>4119</v>
      </c>
      <c r="EQ127" s="177" t="s">
        <v>4120</v>
      </c>
      <c r="ER127" s="177" t="s">
        <v>4121</v>
      </c>
      <c r="ES127" s="177" t="s">
        <v>4122</v>
      </c>
      <c r="ET127" s="177" t="s">
        <v>4123</v>
      </c>
      <c r="EU127" s="177" t="s">
        <v>4124</v>
      </c>
      <c r="EV127" s="177" t="s">
        <v>4125</v>
      </c>
      <c r="EW127" s="178" t="s">
        <v>4126</v>
      </c>
      <c r="EX127" s="177" t="s">
        <v>4117</v>
      </c>
      <c r="EY127" s="177" t="s">
        <v>4118</v>
      </c>
      <c r="EZ127" s="177" t="s">
        <v>4119</v>
      </c>
      <c r="FA127" s="177" t="s">
        <v>4120</v>
      </c>
      <c r="FB127" s="177" t="s">
        <v>4121</v>
      </c>
      <c r="FC127" s="177" t="s">
        <v>4122</v>
      </c>
      <c r="FD127" s="177" t="s">
        <v>4123</v>
      </c>
      <c r="FE127" s="177" t="s">
        <v>4124</v>
      </c>
      <c r="FF127" s="177" t="s">
        <v>4125</v>
      </c>
      <c r="FG127" s="178" t="s">
        <v>4126</v>
      </c>
      <c r="FH127" s="177" t="s">
        <v>4117</v>
      </c>
      <c r="FI127" s="177" t="s">
        <v>4118</v>
      </c>
      <c r="FJ127" s="177" t="s">
        <v>4119</v>
      </c>
      <c r="FK127" s="177" t="s">
        <v>4120</v>
      </c>
      <c r="FL127" s="177" t="s">
        <v>4121</v>
      </c>
      <c r="FM127" s="177" t="s">
        <v>4122</v>
      </c>
      <c r="FN127" s="177" t="s">
        <v>4123</v>
      </c>
      <c r="FO127" s="177" t="s">
        <v>4124</v>
      </c>
      <c r="FP127" s="177" t="s">
        <v>4125</v>
      </c>
      <c r="FQ127" s="180" t="s">
        <v>4126</v>
      </c>
      <c r="FR127" s="170"/>
      <c r="FS127" s="181" t="s">
        <v>4116</v>
      </c>
      <c r="FT127" s="173"/>
    </row>
    <row r="128" spans="1:176" ht="20.25" hidden="1" customHeight="1" x14ac:dyDescent="0.2">
      <c r="A128" s="183"/>
      <c r="B128" s="174" t="s">
        <v>1565</v>
      </c>
      <c r="C128" s="175" t="s">
        <v>31</v>
      </c>
      <c r="D128" s="176">
        <v>3</v>
      </c>
      <c r="E128" s="177"/>
      <c r="F128" s="177"/>
      <c r="G128" s="177"/>
      <c r="H128" s="177"/>
      <c r="I128" s="177"/>
      <c r="J128" s="177"/>
      <c r="K128" s="177"/>
      <c r="L128" s="177"/>
      <c r="M128" s="177"/>
      <c r="N128" s="178">
        <f t="shared" si="176"/>
        <v>0</v>
      </c>
      <c r="O128" s="177"/>
      <c r="P128" s="177"/>
      <c r="Q128" s="177"/>
      <c r="R128" s="177"/>
      <c r="S128" s="177"/>
      <c r="T128" s="177"/>
      <c r="U128" s="177"/>
      <c r="V128" s="177"/>
      <c r="W128" s="177"/>
      <c r="X128" s="178">
        <f t="shared" si="177"/>
        <v>0</v>
      </c>
      <c r="Y128" s="177"/>
      <c r="Z128" s="177"/>
      <c r="AA128" s="177"/>
      <c r="AB128" s="177"/>
      <c r="AC128" s="177"/>
      <c r="AD128" s="177"/>
      <c r="AE128" s="177"/>
      <c r="AF128" s="177"/>
      <c r="AG128" s="177"/>
      <c r="AH128" s="178">
        <f t="shared" si="178"/>
        <v>0</v>
      </c>
      <c r="AI128" s="177"/>
      <c r="AJ128" s="177"/>
      <c r="AK128" s="177"/>
      <c r="AL128" s="177"/>
      <c r="AM128" s="177"/>
      <c r="AN128" s="177"/>
      <c r="AO128" s="177"/>
      <c r="AP128" s="177"/>
      <c r="AQ128" s="177"/>
      <c r="AR128" s="178">
        <f t="shared" si="179"/>
        <v>0</v>
      </c>
      <c r="AS128" s="177"/>
      <c r="AT128" s="177"/>
      <c r="AU128" s="177"/>
      <c r="AV128" s="177"/>
      <c r="AW128" s="177"/>
      <c r="AX128" s="177"/>
      <c r="AY128" s="177"/>
      <c r="AZ128" s="177"/>
      <c r="BA128" s="177"/>
      <c r="BB128" s="178">
        <f t="shared" si="180"/>
        <v>0</v>
      </c>
      <c r="BC128" s="177"/>
      <c r="BD128" s="177"/>
      <c r="BE128" s="177"/>
      <c r="BF128" s="177"/>
      <c r="BG128" s="177"/>
      <c r="BH128" s="177"/>
      <c r="BI128" s="177"/>
      <c r="BJ128" s="177"/>
      <c r="BK128" s="177"/>
      <c r="BL128" s="178">
        <f t="shared" si="181"/>
        <v>0</v>
      </c>
      <c r="BM128" s="177"/>
      <c r="BN128" s="177"/>
      <c r="BO128" s="177"/>
      <c r="BP128" s="177"/>
      <c r="BQ128" s="177"/>
      <c r="BR128" s="177"/>
      <c r="BS128" s="177"/>
      <c r="BT128" s="177"/>
      <c r="BU128" s="177"/>
      <c r="BV128" s="178">
        <f t="shared" si="182"/>
        <v>0</v>
      </c>
      <c r="BW128" s="177"/>
      <c r="BX128" s="177"/>
      <c r="BY128" s="177"/>
      <c r="BZ128" s="177"/>
      <c r="CA128" s="177"/>
      <c r="CB128" s="177"/>
      <c r="CC128" s="177"/>
      <c r="CD128" s="177"/>
      <c r="CE128" s="179"/>
      <c r="CF128" s="180">
        <f t="shared" si="183"/>
        <v>0</v>
      </c>
      <c r="CG128" s="170"/>
      <c r="CH128" s="181" t="s">
        <v>4127</v>
      </c>
      <c r="CI128" s="170"/>
      <c r="CJ128" s="181"/>
      <c r="CK128" s="172"/>
      <c r="CL128" s="183"/>
      <c r="CM128" s="174" t="s">
        <v>1565</v>
      </c>
      <c r="CN128" s="175" t="s">
        <v>31</v>
      </c>
      <c r="CO128" s="176">
        <v>3</v>
      </c>
      <c r="CP128" s="177" t="s">
        <v>4128</v>
      </c>
      <c r="CQ128" s="177" t="s">
        <v>4129</v>
      </c>
      <c r="CR128" s="177" t="s">
        <v>4130</v>
      </c>
      <c r="CS128" s="177" t="s">
        <v>4131</v>
      </c>
      <c r="CT128" s="177" t="s">
        <v>4132</v>
      </c>
      <c r="CU128" s="177" t="s">
        <v>4133</v>
      </c>
      <c r="CV128" s="177" t="s">
        <v>4134</v>
      </c>
      <c r="CW128" s="177" t="s">
        <v>4135</v>
      </c>
      <c r="CX128" s="177" t="s">
        <v>4136</v>
      </c>
      <c r="CY128" s="178" t="s">
        <v>4137</v>
      </c>
      <c r="CZ128" s="177" t="s">
        <v>4128</v>
      </c>
      <c r="DA128" s="177" t="s">
        <v>4129</v>
      </c>
      <c r="DB128" s="177" t="s">
        <v>4130</v>
      </c>
      <c r="DC128" s="177" t="s">
        <v>4131</v>
      </c>
      <c r="DD128" s="177" t="s">
        <v>4132</v>
      </c>
      <c r="DE128" s="177" t="s">
        <v>4133</v>
      </c>
      <c r="DF128" s="177" t="s">
        <v>4134</v>
      </c>
      <c r="DG128" s="177" t="s">
        <v>4135</v>
      </c>
      <c r="DH128" s="177" t="s">
        <v>4136</v>
      </c>
      <c r="DI128" s="178" t="s">
        <v>4137</v>
      </c>
      <c r="DJ128" s="177" t="s">
        <v>4128</v>
      </c>
      <c r="DK128" s="177" t="s">
        <v>4129</v>
      </c>
      <c r="DL128" s="177" t="s">
        <v>4130</v>
      </c>
      <c r="DM128" s="177" t="s">
        <v>4131</v>
      </c>
      <c r="DN128" s="177" t="s">
        <v>4132</v>
      </c>
      <c r="DO128" s="177" t="s">
        <v>4133</v>
      </c>
      <c r="DP128" s="177" t="s">
        <v>4134</v>
      </c>
      <c r="DQ128" s="177" t="s">
        <v>4135</v>
      </c>
      <c r="DR128" s="177" t="s">
        <v>4136</v>
      </c>
      <c r="DS128" s="178" t="s">
        <v>4137</v>
      </c>
      <c r="DT128" s="177" t="s">
        <v>4128</v>
      </c>
      <c r="DU128" s="177" t="s">
        <v>4129</v>
      </c>
      <c r="DV128" s="177" t="s">
        <v>4130</v>
      </c>
      <c r="DW128" s="177" t="s">
        <v>4131</v>
      </c>
      <c r="DX128" s="177" t="s">
        <v>4132</v>
      </c>
      <c r="DY128" s="177" t="s">
        <v>4133</v>
      </c>
      <c r="DZ128" s="177" t="s">
        <v>4134</v>
      </c>
      <c r="EA128" s="177" t="s">
        <v>4135</v>
      </c>
      <c r="EB128" s="177" t="s">
        <v>4136</v>
      </c>
      <c r="EC128" s="178" t="s">
        <v>4137</v>
      </c>
      <c r="ED128" s="177" t="s">
        <v>4128</v>
      </c>
      <c r="EE128" s="177" t="s">
        <v>4129</v>
      </c>
      <c r="EF128" s="177" t="s">
        <v>4130</v>
      </c>
      <c r="EG128" s="177" t="s">
        <v>4131</v>
      </c>
      <c r="EH128" s="177" t="s">
        <v>4132</v>
      </c>
      <c r="EI128" s="177" t="s">
        <v>4133</v>
      </c>
      <c r="EJ128" s="177" t="s">
        <v>4134</v>
      </c>
      <c r="EK128" s="177" t="s">
        <v>4135</v>
      </c>
      <c r="EL128" s="177" t="s">
        <v>4136</v>
      </c>
      <c r="EM128" s="178" t="s">
        <v>4137</v>
      </c>
      <c r="EN128" s="177" t="s">
        <v>4128</v>
      </c>
      <c r="EO128" s="177" t="s">
        <v>4129</v>
      </c>
      <c r="EP128" s="177" t="s">
        <v>4130</v>
      </c>
      <c r="EQ128" s="177" t="s">
        <v>4131</v>
      </c>
      <c r="ER128" s="177" t="s">
        <v>4132</v>
      </c>
      <c r="ES128" s="177" t="s">
        <v>4133</v>
      </c>
      <c r="ET128" s="177" t="s">
        <v>4134</v>
      </c>
      <c r="EU128" s="177" t="s">
        <v>4135</v>
      </c>
      <c r="EV128" s="177" t="s">
        <v>4136</v>
      </c>
      <c r="EW128" s="178" t="s">
        <v>4137</v>
      </c>
      <c r="EX128" s="177" t="s">
        <v>4128</v>
      </c>
      <c r="EY128" s="177" t="s">
        <v>4129</v>
      </c>
      <c r="EZ128" s="177" t="s">
        <v>4130</v>
      </c>
      <c r="FA128" s="177" t="s">
        <v>4131</v>
      </c>
      <c r="FB128" s="177" t="s">
        <v>4132</v>
      </c>
      <c r="FC128" s="177" t="s">
        <v>4133</v>
      </c>
      <c r="FD128" s="177" t="s">
        <v>4134</v>
      </c>
      <c r="FE128" s="177" t="s">
        <v>4135</v>
      </c>
      <c r="FF128" s="177" t="s">
        <v>4136</v>
      </c>
      <c r="FG128" s="178" t="s">
        <v>4137</v>
      </c>
      <c r="FH128" s="177" t="s">
        <v>4128</v>
      </c>
      <c r="FI128" s="177" t="s">
        <v>4129</v>
      </c>
      <c r="FJ128" s="177" t="s">
        <v>4130</v>
      </c>
      <c r="FK128" s="177" t="s">
        <v>4131</v>
      </c>
      <c r="FL128" s="177" t="s">
        <v>4132</v>
      </c>
      <c r="FM128" s="177" t="s">
        <v>4133</v>
      </c>
      <c r="FN128" s="177" t="s">
        <v>4134</v>
      </c>
      <c r="FO128" s="177" t="s">
        <v>4135</v>
      </c>
      <c r="FP128" s="177" t="s">
        <v>4136</v>
      </c>
      <c r="FQ128" s="180" t="s">
        <v>4137</v>
      </c>
      <c r="FR128" s="170"/>
      <c r="FS128" s="181" t="s">
        <v>4127</v>
      </c>
      <c r="FT128" s="173"/>
    </row>
    <row r="129" spans="1:176" ht="20.25" hidden="1" customHeight="1" x14ac:dyDescent="0.2">
      <c r="A129" s="183"/>
      <c r="B129" s="174" t="s">
        <v>1578</v>
      </c>
      <c r="C129" s="175" t="s">
        <v>31</v>
      </c>
      <c r="D129" s="176">
        <v>3</v>
      </c>
      <c r="E129" s="178">
        <f t="shared" ref="E129:M129" si="336">IFERROR(SUM(E127:E128), 0)</f>
        <v>0</v>
      </c>
      <c r="F129" s="178">
        <f t="shared" si="336"/>
        <v>0</v>
      </c>
      <c r="G129" s="178">
        <f t="shared" si="336"/>
        <v>0</v>
      </c>
      <c r="H129" s="178">
        <f t="shared" si="336"/>
        <v>0</v>
      </c>
      <c r="I129" s="178">
        <f t="shared" si="336"/>
        <v>0</v>
      </c>
      <c r="J129" s="178">
        <f t="shared" si="336"/>
        <v>0</v>
      </c>
      <c r="K129" s="178">
        <f t="shared" si="336"/>
        <v>0</v>
      </c>
      <c r="L129" s="178">
        <f t="shared" si="336"/>
        <v>0</v>
      </c>
      <c r="M129" s="178">
        <f t="shared" si="336"/>
        <v>0</v>
      </c>
      <c r="N129" s="178">
        <f t="shared" si="176"/>
        <v>0</v>
      </c>
      <c r="O129" s="178">
        <f t="shared" ref="O129:W129" si="337">IFERROR(SUM(O127:O128), 0)</f>
        <v>0</v>
      </c>
      <c r="P129" s="178">
        <f t="shared" si="337"/>
        <v>0</v>
      </c>
      <c r="Q129" s="178">
        <f t="shared" si="337"/>
        <v>0</v>
      </c>
      <c r="R129" s="178">
        <f t="shared" si="337"/>
        <v>0</v>
      </c>
      <c r="S129" s="178">
        <f t="shared" si="337"/>
        <v>0</v>
      </c>
      <c r="T129" s="178">
        <f t="shared" si="337"/>
        <v>0</v>
      </c>
      <c r="U129" s="178">
        <f t="shared" si="337"/>
        <v>0</v>
      </c>
      <c r="V129" s="178">
        <f t="shared" si="337"/>
        <v>0</v>
      </c>
      <c r="W129" s="178">
        <f t="shared" si="337"/>
        <v>0</v>
      </c>
      <c r="X129" s="178">
        <f t="shared" si="177"/>
        <v>0</v>
      </c>
      <c r="Y129" s="178">
        <f t="shared" ref="Y129:AG129" si="338">IFERROR(SUM(Y127:Y128), 0)</f>
        <v>0</v>
      </c>
      <c r="Z129" s="178">
        <f t="shared" si="338"/>
        <v>0</v>
      </c>
      <c r="AA129" s="178">
        <f t="shared" si="338"/>
        <v>0</v>
      </c>
      <c r="AB129" s="178">
        <f t="shared" si="338"/>
        <v>0</v>
      </c>
      <c r="AC129" s="178">
        <f t="shared" si="338"/>
        <v>0</v>
      </c>
      <c r="AD129" s="178">
        <f t="shared" si="338"/>
        <v>0</v>
      </c>
      <c r="AE129" s="178">
        <f t="shared" si="338"/>
        <v>0</v>
      </c>
      <c r="AF129" s="178">
        <f t="shared" si="338"/>
        <v>0</v>
      </c>
      <c r="AG129" s="178">
        <f t="shared" si="338"/>
        <v>0</v>
      </c>
      <c r="AH129" s="178">
        <f t="shared" si="178"/>
        <v>0</v>
      </c>
      <c r="AI129" s="178">
        <f t="shared" ref="AI129:AQ129" si="339">IFERROR(SUM(AI127:AI128), 0)</f>
        <v>0</v>
      </c>
      <c r="AJ129" s="178">
        <f t="shared" si="339"/>
        <v>0</v>
      </c>
      <c r="AK129" s="178">
        <f t="shared" si="339"/>
        <v>0</v>
      </c>
      <c r="AL129" s="178">
        <f t="shared" si="339"/>
        <v>0</v>
      </c>
      <c r="AM129" s="178">
        <f t="shared" si="339"/>
        <v>0</v>
      </c>
      <c r="AN129" s="178">
        <f t="shared" si="339"/>
        <v>0</v>
      </c>
      <c r="AO129" s="178">
        <f t="shared" si="339"/>
        <v>0</v>
      </c>
      <c r="AP129" s="178">
        <f t="shared" si="339"/>
        <v>0</v>
      </c>
      <c r="AQ129" s="178">
        <f t="shared" si="339"/>
        <v>0</v>
      </c>
      <c r="AR129" s="178">
        <f t="shared" si="179"/>
        <v>0</v>
      </c>
      <c r="AS129" s="178">
        <f t="shared" ref="AS129:BA129" si="340">IFERROR(SUM(AS127:AS128), 0)</f>
        <v>0</v>
      </c>
      <c r="AT129" s="178">
        <f t="shared" si="340"/>
        <v>0</v>
      </c>
      <c r="AU129" s="178">
        <f t="shared" si="340"/>
        <v>0</v>
      </c>
      <c r="AV129" s="178">
        <f t="shared" si="340"/>
        <v>0</v>
      </c>
      <c r="AW129" s="178">
        <f t="shared" si="340"/>
        <v>0</v>
      </c>
      <c r="AX129" s="178">
        <f t="shared" si="340"/>
        <v>0</v>
      </c>
      <c r="AY129" s="178">
        <f t="shared" si="340"/>
        <v>0</v>
      </c>
      <c r="AZ129" s="178">
        <f t="shared" si="340"/>
        <v>0</v>
      </c>
      <c r="BA129" s="178">
        <f t="shared" si="340"/>
        <v>0</v>
      </c>
      <c r="BB129" s="178">
        <f t="shared" si="180"/>
        <v>0</v>
      </c>
      <c r="BC129" s="178">
        <f t="shared" ref="BC129:BK129" si="341">IFERROR(SUM(BC127:BC128), 0)</f>
        <v>0</v>
      </c>
      <c r="BD129" s="178">
        <f t="shared" si="341"/>
        <v>0</v>
      </c>
      <c r="BE129" s="178">
        <f t="shared" si="341"/>
        <v>0</v>
      </c>
      <c r="BF129" s="178">
        <f t="shared" si="341"/>
        <v>0</v>
      </c>
      <c r="BG129" s="178">
        <f t="shared" si="341"/>
        <v>0</v>
      </c>
      <c r="BH129" s="178">
        <f t="shared" si="341"/>
        <v>0</v>
      </c>
      <c r="BI129" s="178">
        <f t="shared" si="341"/>
        <v>0</v>
      </c>
      <c r="BJ129" s="178">
        <f t="shared" si="341"/>
        <v>0</v>
      </c>
      <c r="BK129" s="178">
        <f t="shared" si="341"/>
        <v>0</v>
      </c>
      <c r="BL129" s="178">
        <f t="shared" si="181"/>
        <v>0</v>
      </c>
      <c r="BM129" s="178">
        <f t="shared" ref="BM129:BU129" si="342">IFERROR(SUM(BM127:BM128), 0)</f>
        <v>0</v>
      </c>
      <c r="BN129" s="178">
        <f t="shared" si="342"/>
        <v>0</v>
      </c>
      <c r="BO129" s="178">
        <f t="shared" si="342"/>
        <v>0</v>
      </c>
      <c r="BP129" s="178">
        <f t="shared" si="342"/>
        <v>0</v>
      </c>
      <c r="BQ129" s="178">
        <f t="shared" si="342"/>
        <v>0</v>
      </c>
      <c r="BR129" s="178">
        <f t="shared" si="342"/>
        <v>0</v>
      </c>
      <c r="BS129" s="178">
        <f t="shared" si="342"/>
        <v>0</v>
      </c>
      <c r="BT129" s="178">
        <f t="shared" si="342"/>
        <v>0</v>
      </c>
      <c r="BU129" s="178">
        <f t="shared" si="342"/>
        <v>0</v>
      </c>
      <c r="BV129" s="178">
        <f t="shared" si="182"/>
        <v>0</v>
      </c>
      <c r="BW129" s="178">
        <f t="shared" ref="BW129:CE129" si="343">IFERROR(SUM(BW127:BW128), 0)</f>
        <v>0</v>
      </c>
      <c r="BX129" s="178">
        <f t="shared" si="343"/>
        <v>0</v>
      </c>
      <c r="BY129" s="178">
        <f t="shared" si="343"/>
        <v>0</v>
      </c>
      <c r="BZ129" s="178">
        <f t="shared" si="343"/>
        <v>0</v>
      </c>
      <c r="CA129" s="178">
        <f t="shared" si="343"/>
        <v>0</v>
      </c>
      <c r="CB129" s="178">
        <f t="shared" si="343"/>
        <v>0</v>
      </c>
      <c r="CC129" s="178">
        <f t="shared" si="343"/>
        <v>0</v>
      </c>
      <c r="CD129" s="178">
        <f t="shared" si="343"/>
        <v>0</v>
      </c>
      <c r="CE129" s="182">
        <f t="shared" si="343"/>
        <v>0</v>
      </c>
      <c r="CF129" s="180">
        <f t="shared" si="183"/>
        <v>0</v>
      </c>
      <c r="CG129" s="170"/>
      <c r="CH129" s="181" t="s">
        <v>4138</v>
      </c>
      <c r="CI129" s="170"/>
      <c r="CJ129" s="181"/>
      <c r="CK129" s="172"/>
      <c r="CL129" s="183"/>
      <c r="CM129" s="174" t="s">
        <v>1578</v>
      </c>
      <c r="CN129" s="175" t="s">
        <v>31</v>
      </c>
      <c r="CO129" s="176">
        <v>3</v>
      </c>
      <c r="CP129" s="178" t="s">
        <v>4139</v>
      </c>
      <c r="CQ129" s="178" t="s">
        <v>4140</v>
      </c>
      <c r="CR129" s="178" t="s">
        <v>4141</v>
      </c>
      <c r="CS129" s="178" t="s">
        <v>4142</v>
      </c>
      <c r="CT129" s="178" t="s">
        <v>4143</v>
      </c>
      <c r="CU129" s="178" t="s">
        <v>4144</v>
      </c>
      <c r="CV129" s="178" t="s">
        <v>4145</v>
      </c>
      <c r="CW129" s="178" t="s">
        <v>4146</v>
      </c>
      <c r="CX129" s="178" t="s">
        <v>4147</v>
      </c>
      <c r="CY129" s="178" t="s">
        <v>4148</v>
      </c>
      <c r="CZ129" s="178" t="s">
        <v>4139</v>
      </c>
      <c r="DA129" s="178" t="s">
        <v>4140</v>
      </c>
      <c r="DB129" s="178" t="s">
        <v>4141</v>
      </c>
      <c r="DC129" s="178" t="s">
        <v>4142</v>
      </c>
      <c r="DD129" s="178" t="s">
        <v>4143</v>
      </c>
      <c r="DE129" s="178" t="s">
        <v>4144</v>
      </c>
      <c r="DF129" s="178" t="s">
        <v>4145</v>
      </c>
      <c r="DG129" s="178" t="s">
        <v>4146</v>
      </c>
      <c r="DH129" s="178" t="s">
        <v>4147</v>
      </c>
      <c r="DI129" s="178" t="s">
        <v>4148</v>
      </c>
      <c r="DJ129" s="178" t="s">
        <v>4139</v>
      </c>
      <c r="DK129" s="178" t="s">
        <v>4140</v>
      </c>
      <c r="DL129" s="178" t="s">
        <v>4141</v>
      </c>
      <c r="DM129" s="178" t="s">
        <v>4142</v>
      </c>
      <c r="DN129" s="178" t="s">
        <v>4143</v>
      </c>
      <c r="DO129" s="178" t="s">
        <v>4144</v>
      </c>
      <c r="DP129" s="178" t="s">
        <v>4145</v>
      </c>
      <c r="DQ129" s="178" t="s">
        <v>4146</v>
      </c>
      <c r="DR129" s="178" t="s">
        <v>4147</v>
      </c>
      <c r="DS129" s="178" t="s">
        <v>4148</v>
      </c>
      <c r="DT129" s="178" t="s">
        <v>4139</v>
      </c>
      <c r="DU129" s="178" t="s">
        <v>4140</v>
      </c>
      <c r="DV129" s="178" t="s">
        <v>4141</v>
      </c>
      <c r="DW129" s="178" t="s">
        <v>4142</v>
      </c>
      <c r="DX129" s="178" t="s">
        <v>4143</v>
      </c>
      <c r="DY129" s="178" t="s">
        <v>4144</v>
      </c>
      <c r="DZ129" s="178" t="s">
        <v>4145</v>
      </c>
      <c r="EA129" s="178" t="s">
        <v>4146</v>
      </c>
      <c r="EB129" s="178" t="s">
        <v>4147</v>
      </c>
      <c r="EC129" s="178" t="s">
        <v>4148</v>
      </c>
      <c r="ED129" s="178" t="s">
        <v>4139</v>
      </c>
      <c r="EE129" s="178" t="s">
        <v>4140</v>
      </c>
      <c r="EF129" s="178" t="s">
        <v>4141</v>
      </c>
      <c r="EG129" s="178" t="s">
        <v>4142</v>
      </c>
      <c r="EH129" s="178" t="s">
        <v>4143</v>
      </c>
      <c r="EI129" s="178" t="s">
        <v>4144</v>
      </c>
      <c r="EJ129" s="178" t="s">
        <v>4145</v>
      </c>
      <c r="EK129" s="178" t="s">
        <v>4146</v>
      </c>
      <c r="EL129" s="178" t="s">
        <v>4147</v>
      </c>
      <c r="EM129" s="178" t="s">
        <v>4148</v>
      </c>
      <c r="EN129" s="178" t="s">
        <v>4139</v>
      </c>
      <c r="EO129" s="178" t="s">
        <v>4140</v>
      </c>
      <c r="EP129" s="178" t="s">
        <v>4141</v>
      </c>
      <c r="EQ129" s="178" t="s">
        <v>4142</v>
      </c>
      <c r="ER129" s="178" t="s">
        <v>4143</v>
      </c>
      <c r="ES129" s="178" t="s">
        <v>4144</v>
      </c>
      <c r="ET129" s="178" t="s">
        <v>4145</v>
      </c>
      <c r="EU129" s="178" t="s">
        <v>4146</v>
      </c>
      <c r="EV129" s="178" t="s">
        <v>4147</v>
      </c>
      <c r="EW129" s="178" t="s">
        <v>4148</v>
      </c>
      <c r="EX129" s="178" t="s">
        <v>4139</v>
      </c>
      <c r="EY129" s="178" t="s">
        <v>4140</v>
      </c>
      <c r="EZ129" s="178" t="s">
        <v>4141</v>
      </c>
      <c r="FA129" s="178" t="s">
        <v>4142</v>
      </c>
      <c r="FB129" s="178" t="s">
        <v>4143</v>
      </c>
      <c r="FC129" s="178" t="s">
        <v>4144</v>
      </c>
      <c r="FD129" s="178" t="s">
        <v>4145</v>
      </c>
      <c r="FE129" s="178" t="s">
        <v>4146</v>
      </c>
      <c r="FF129" s="178" t="s">
        <v>4147</v>
      </c>
      <c r="FG129" s="178" t="s">
        <v>4148</v>
      </c>
      <c r="FH129" s="178" t="s">
        <v>4139</v>
      </c>
      <c r="FI129" s="178" t="s">
        <v>4140</v>
      </c>
      <c r="FJ129" s="178" t="s">
        <v>4141</v>
      </c>
      <c r="FK129" s="178" t="s">
        <v>4142</v>
      </c>
      <c r="FL129" s="178" t="s">
        <v>4143</v>
      </c>
      <c r="FM129" s="178" t="s">
        <v>4144</v>
      </c>
      <c r="FN129" s="178" t="s">
        <v>4145</v>
      </c>
      <c r="FO129" s="178" t="s">
        <v>4146</v>
      </c>
      <c r="FP129" s="178" t="s">
        <v>4147</v>
      </c>
      <c r="FQ129" s="180" t="s">
        <v>4148</v>
      </c>
      <c r="FR129" s="170"/>
      <c r="FS129" s="181" t="s">
        <v>4138</v>
      </c>
      <c r="FT129" s="173"/>
    </row>
    <row r="130" spans="1:176" ht="20.25" hidden="1" customHeight="1" x14ac:dyDescent="0.2">
      <c r="A130" s="183"/>
      <c r="B130" s="174" t="s">
        <v>1591</v>
      </c>
      <c r="C130" s="175" t="s">
        <v>31</v>
      </c>
      <c r="D130" s="176">
        <v>3</v>
      </c>
      <c r="E130" s="177"/>
      <c r="F130" s="177"/>
      <c r="G130" s="177"/>
      <c r="H130" s="177"/>
      <c r="I130" s="177"/>
      <c r="J130" s="177"/>
      <c r="K130" s="177"/>
      <c r="L130" s="177"/>
      <c r="M130" s="177"/>
      <c r="N130" s="178">
        <f t="shared" si="176"/>
        <v>0</v>
      </c>
      <c r="O130" s="177"/>
      <c r="P130" s="177"/>
      <c r="Q130" s="177"/>
      <c r="R130" s="177"/>
      <c r="S130" s="177"/>
      <c r="T130" s="177"/>
      <c r="U130" s="177"/>
      <c r="V130" s="177"/>
      <c r="W130" s="177"/>
      <c r="X130" s="178">
        <f t="shared" si="177"/>
        <v>0</v>
      </c>
      <c r="Y130" s="177"/>
      <c r="Z130" s="177"/>
      <c r="AA130" s="177"/>
      <c r="AB130" s="177"/>
      <c r="AC130" s="177"/>
      <c r="AD130" s="177"/>
      <c r="AE130" s="177"/>
      <c r="AF130" s="177"/>
      <c r="AG130" s="177"/>
      <c r="AH130" s="178">
        <f t="shared" si="178"/>
        <v>0</v>
      </c>
      <c r="AI130" s="177"/>
      <c r="AJ130" s="177"/>
      <c r="AK130" s="177"/>
      <c r="AL130" s="177"/>
      <c r="AM130" s="177"/>
      <c r="AN130" s="177"/>
      <c r="AO130" s="177"/>
      <c r="AP130" s="177"/>
      <c r="AQ130" s="177"/>
      <c r="AR130" s="178">
        <f t="shared" si="179"/>
        <v>0</v>
      </c>
      <c r="AS130" s="177"/>
      <c r="AT130" s="177"/>
      <c r="AU130" s="177"/>
      <c r="AV130" s="177"/>
      <c r="AW130" s="177"/>
      <c r="AX130" s="177"/>
      <c r="AY130" s="177"/>
      <c r="AZ130" s="177"/>
      <c r="BA130" s="177"/>
      <c r="BB130" s="178">
        <f t="shared" si="180"/>
        <v>0</v>
      </c>
      <c r="BC130" s="177"/>
      <c r="BD130" s="177"/>
      <c r="BE130" s="177"/>
      <c r="BF130" s="177"/>
      <c r="BG130" s="177"/>
      <c r="BH130" s="177"/>
      <c r="BI130" s="177"/>
      <c r="BJ130" s="177"/>
      <c r="BK130" s="177"/>
      <c r="BL130" s="178">
        <f t="shared" si="181"/>
        <v>0</v>
      </c>
      <c r="BM130" s="177"/>
      <c r="BN130" s="177"/>
      <c r="BO130" s="177"/>
      <c r="BP130" s="177"/>
      <c r="BQ130" s="177"/>
      <c r="BR130" s="177"/>
      <c r="BS130" s="177"/>
      <c r="BT130" s="177"/>
      <c r="BU130" s="177"/>
      <c r="BV130" s="178">
        <f t="shared" si="182"/>
        <v>0</v>
      </c>
      <c r="BW130" s="177"/>
      <c r="BX130" s="177"/>
      <c r="BY130" s="177"/>
      <c r="BZ130" s="177"/>
      <c r="CA130" s="177"/>
      <c r="CB130" s="177"/>
      <c r="CC130" s="177"/>
      <c r="CD130" s="177"/>
      <c r="CE130" s="179"/>
      <c r="CF130" s="180">
        <f t="shared" si="183"/>
        <v>0</v>
      </c>
      <c r="CG130" s="170"/>
      <c r="CH130" s="181" t="s">
        <v>4149</v>
      </c>
      <c r="CI130" s="170"/>
      <c r="CJ130" s="181"/>
      <c r="CK130" s="172"/>
      <c r="CL130" s="44"/>
      <c r="CM130" s="174" t="s">
        <v>1591</v>
      </c>
      <c r="CN130" s="175" t="s">
        <v>31</v>
      </c>
      <c r="CO130" s="176">
        <v>3</v>
      </c>
      <c r="CP130" s="177" t="s">
        <v>4150</v>
      </c>
      <c r="CQ130" s="177" t="s">
        <v>4151</v>
      </c>
      <c r="CR130" s="177" t="s">
        <v>4152</v>
      </c>
      <c r="CS130" s="177" t="s">
        <v>4153</v>
      </c>
      <c r="CT130" s="177" t="s">
        <v>4154</v>
      </c>
      <c r="CU130" s="177" t="s">
        <v>4155</v>
      </c>
      <c r="CV130" s="177" t="s">
        <v>4156</v>
      </c>
      <c r="CW130" s="177" t="s">
        <v>4157</v>
      </c>
      <c r="CX130" s="177" t="s">
        <v>4158</v>
      </c>
      <c r="CY130" s="178" t="s">
        <v>4159</v>
      </c>
      <c r="CZ130" s="177" t="s">
        <v>4150</v>
      </c>
      <c r="DA130" s="177" t="s">
        <v>4151</v>
      </c>
      <c r="DB130" s="177" t="s">
        <v>4152</v>
      </c>
      <c r="DC130" s="177" t="s">
        <v>4153</v>
      </c>
      <c r="DD130" s="177" t="s">
        <v>4154</v>
      </c>
      <c r="DE130" s="177" t="s">
        <v>4155</v>
      </c>
      <c r="DF130" s="177" t="s">
        <v>4156</v>
      </c>
      <c r="DG130" s="177" t="s">
        <v>4157</v>
      </c>
      <c r="DH130" s="177" t="s">
        <v>4158</v>
      </c>
      <c r="DI130" s="178" t="s">
        <v>4159</v>
      </c>
      <c r="DJ130" s="177" t="s">
        <v>4150</v>
      </c>
      <c r="DK130" s="177" t="s">
        <v>4151</v>
      </c>
      <c r="DL130" s="177" t="s">
        <v>4152</v>
      </c>
      <c r="DM130" s="177" t="s">
        <v>4153</v>
      </c>
      <c r="DN130" s="177" t="s">
        <v>4154</v>
      </c>
      <c r="DO130" s="177" t="s">
        <v>4155</v>
      </c>
      <c r="DP130" s="177" t="s">
        <v>4156</v>
      </c>
      <c r="DQ130" s="177" t="s">
        <v>4157</v>
      </c>
      <c r="DR130" s="177" t="s">
        <v>4158</v>
      </c>
      <c r="DS130" s="178" t="s">
        <v>4159</v>
      </c>
      <c r="DT130" s="177" t="s">
        <v>4150</v>
      </c>
      <c r="DU130" s="177" t="s">
        <v>4151</v>
      </c>
      <c r="DV130" s="177" t="s">
        <v>4152</v>
      </c>
      <c r="DW130" s="177" t="s">
        <v>4153</v>
      </c>
      <c r="DX130" s="177" t="s">
        <v>4154</v>
      </c>
      <c r="DY130" s="177" t="s">
        <v>4155</v>
      </c>
      <c r="DZ130" s="177" t="s">
        <v>4156</v>
      </c>
      <c r="EA130" s="177" t="s">
        <v>4157</v>
      </c>
      <c r="EB130" s="177" t="s">
        <v>4158</v>
      </c>
      <c r="EC130" s="178" t="s">
        <v>4159</v>
      </c>
      <c r="ED130" s="177" t="s">
        <v>4150</v>
      </c>
      <c r="EE130" s="177" t="s">
        <v>4151</v>
      </c>
      <c r="EF130" s="177" t="s">
        <v>4152</v>
      </c>
      <c r="EG130" s="177" t="s">
        <v>4153</v>
      </c>
      <c r="EH130" s="177" t="s">
        <v>4154</v>
      </c>
      <c r="EI130" s="177" t="s">
        <v>4155</v>
      </c>
      <c r="EJ130" s="177" t="s">
        <v>4156</v>
      </c>
      <c r="EK130" s="177" t="s">
        <v>4157</v>
      </c>
      <c r="EL130" s="177" t="s">
        <v>4158</v>
      </c>
      <c r="EM130" s="178" t="s">
        <v>4159</v>
      </c>
      <c r="EN130" s="177" t="s">
        <v>4150</v>
      </c>
      <c r="EO130" s="177" t="s">
        <v>4151</v>
      </c>
      <c r="EP130" s="177" t="s">
        <v>4152</v>
      </c>
      <c r="EQ130" s="177" t="s">
        <v>4153</v>
      </c>
      <c r="ER130" s="177" t="s">
        <v>4154</v>
      </c>
      <c r="ES130" s="177" t="s">
        <v>4155</v>
      </c>
      <c r="ET130" s="177" t="s">
        <v>4156</v>
      </c>
      <c r="EU130" s="177" t="s">
        <v>4157</v>
      </c>
      <c r="EV130" s="177" t="s">
        <v>4158</v>
      </c>
      <c r="EW130" s="178" t="s">
        <v>4159</v>
      </c>
      <c r="EX130" s="177" t="s">
        <v>4150</v>
      </c>
      <c r="EY130" s="177" t="s">
        <v>4151</v>
      </c>
      <c r="EZ130" s="177" t="s">
        <v>4152</v>
      </c>
      <c r="FA130" s="177" t="s">
        <v>4153</v>
      </c>
      <c r="FB130" s="177" t="s">
        <v>4154</v>
      </c>
      <c r="FC130" s="177" t="s">
        <v>4155</v>
      </c>
      <c r="FD130" s="177" t="s">
        <v>4156</v>
      </c>
      <c r="FE130" s="177" t="s">
        <v>4157</v>
      </c>
      <c r="FF130" s="177" t="s">
        <v>4158</v>
      </c>
      <c r="FG130" s="178" t="s">
        <v>4159</v>
      </c>
      <c r="FH130" s="177" t="s">
        <v>4150</v>
      </c>
      <c r="FI130" s="177" t="s">
        <v>4151</v>
      </c>
      <c r="FJ130" s="177" t="s">
        <v>4152</v>
      </c>
      <c r="FK130" s="177" t="s">
        <v>4153</v>
      </c>
      <c r="FL130" s="177" t="s">
        <v>4154</v>
      </c>
      <c r="FM130" s="177" t="s">
        <v>4155</v>
      </c>
      <c r="FN130" s="177" t="s">
        <v>4156</v>
      </c>
      <c r="FO130" s="177" t="s">
        <v>4157</v>
      </c>
      <c r="FP130" s="177" t="s">
        <v>4158</v>
      </c>
      <c r="FQ130" s="180" t="s">
        <v>4159</v>
      </c>
      <c r="FR130" s="170"/>
      <c r="FS130" s="181" t="s">
        <v>4149</v>
      </c>
      <c r="FT130" s="173"/>
    </row>
    <row r="131" spans="1:176" ht="20.25" hidden="1" customHeight="1" x14ac:dyDescent="0.2">
      <c r="A131" s="183"/>
      <c r="B131" s="174" t="s">
        <v>1604</v>
      </c>
      <c r="C131" s="175" t="s">
        <v>31</v>
      </c>
      <c r="D131" s="176">
        <v>3</v>
      </c>
      <c r="E131" s="177"/>
      <c r="F131" s="177"/>
      <c r="G131" s="177"/>
      <c r="H131" s="177"/>
      <c r="I131" s="177"/>
      <c r="J131" s="177"/>
      <c r="K131" s="177"/>
      <c r="L131" s="177"/>
      <c r="M131" s="177"/>
      <c r="N131" s="178">
        <f t="shared" si="176"/>
        <v>0</v>
      </c>
      <c r="O131" s="177"/>
      <c r="P131" s="177"/>
      <c r="Q131" s="177"/>
      <c r="R131" s="177"/>
      <c r="S131" s="177"/>
      <c r="T131" s="177"/>
      <c r="U131" s="177"/>
      <c r="V131" s="177"/>
      <c r="W131" s="177"/>
      <c r="X131" s="178">
        <f t="shared" si="177"/>
        <v>0</v>
      </c>
      <c r="Y131" s="177"/>
      <c r="Z131" s="177"/>
      <c r="AA131" s="177"/>
      <c r="AB131" s="177"/>
      <c r="AC131" s="177"/>
      <c r="AD131" s="177"/>
      <c r="AE131" s="177"/>
      <c r="AF131" s="177"/>
      <c r="AG131" s="177"/>
      <c r="AH131" s="178">
        <f t="shared" si="178"/>
        <v>0</v>
      </c>
      <c r="AI131" s="177"/>
      <c r="AJ131" s="177"/>
      <c r="AK131" s="177"/>
      <c r="AL131" s="177"/>
      <c r="AM131" s="177"/>
      <c r="AN131" s="177"/>
      <c r="AO131" s="177"/>
      <c r="AP131" s="177"/>
      <c r="AQ131" s="177"/>
      <c r="AR131" s="178">
        <f t="shared" si="179"/>
        <v>0</v>
      </c>
      <c r="AS131" s="177"/>
      <c r="AT131" s="177"/>
      <c r="AU131" s="177"/>
      <c r="AV131" s="177"/>
      <c r="AW131" s="177"/>
      <c r="AX131" s="177"/>
      <c r="AY131" s="177"/>
      <c r="AZ131" s="177"/>
      <c r="BA131" s="177"/>
      <c r="BB131" s="178">
        <f t="shared" si="180"/>
        <v>0</v>
      </c>
      <c r="BC131" s="177"/>
      <c r="BD131" s="177"/>
      <c r="BE131" s="177"/>
      <c r="BF131" s="177"/>
      <c r="BG131" s="177"/>
      <c r="BH131" s="177"/>
      <c r="BI131" s="177"/>
      <c r="BJ131" s="177"/>
      <c r="BK131" s="177"/>
      <c r="BL131" s="178">
        <f t="shared" si="181"/>
        <v>0</v>
      </c>
      <c r="BM131" s="177"/>
      <c r="BN131" s="177"/>
      <c r="BO131" s="177"/>
      <c r="BP131" s="177"/>
      <c r="BQ131" s="177"/>
      <c r="BR131" s="177"/>
      <c r="BS131" s="177"/>
      <c r="BT131" s="177"/>
      <c r="BU131" s="177"/>
      <c r="BV131" s="178">
        <f t="shared" si="182"/>
        <v>0</v>
      </c>
      <c r="BW131" s="177"/>
      <c r="BX131" s="177"/>
      <c r="BY131" s="177"/>
      <c r="BZ131" s="177"/>
      <c r="CA131" s="177"/>
      <c r="CB131" s="177"/>
      <c r="CC131" s="177"/>
      <c r="CD131" s="177"/>
      <c r="CE131" s="179"/>
      <c r="CF131" s="180">
        <f t="shared" si="183"/>
        <v>0</v>
      </c>
      <c r="CG131" s="170"/>
      <c r="CH131" s="181" t="s">
        <v>4160</v>
      </c>
      <c r="CI131" s="170"/>
      <c r="CJ131" s="181"/>
      <c r="CK131" s="172"/>
      <c r="CL131" s="44"/>
      <c r="CM131" s="174" t="s">
        <v>1604</v>
      </c>
      <c r="CN131" s="175" t="s">
        <v>31</v>
      </c>
      <c r="CO131" s="176">
        <v>3</v>
      </c>
      <c r="CP131" s="177" t="s">
        <v>4161</v>
      </c>
      <c r="CQ131" s="177" t="s">
        <v>4162</v>
      </c>
      <c r="CR131" s="177" t="s">
        <v>4163</v>
      </c>
      <c r="CS131" s="177" t="s">
        <v>4164</v>
      </c>
      <c r="CT131" s="177" t="s">
        <v>4165</v>
      </c>
      <c r="CU131" s="177" t="s">
        <v>4166</v>
      </c>
      <c r="CV131" s="177" t="s">
        <v>4167</v>
      </c>
      <c r="CW131" s="177" t="s">
        <v>4168</v>
      </c>
      <c r="CX131" s="177" t="s">
        <v>4169</v>
      </c>
      <c r="CY131" s="178" t="s">
        <v>4170</v>
      </c>
      <c r="CZ131" s="177" t="s">
        <v>4161</v>
      </c>
      <c r="DA131" s="177" t="s">
        <v>4162</v>
      </c>
      <c r="DB131" s="177" t="s">
        <v>4163</v>
      </c>
      <c r="DC131" s="177" t="s">
        <v>4164</v>
      </c>
      <c r="DD131" s="177" t="s">
        <v>4165</v>
      </c>
      <c r="DE131" s="177" t="s">
        <v>4166</v>
      </c>
      <c r="DF131" s="177" t="s">
        <v>4167</v>
      </c>
      <c r="DG131" s="177" t="s">
        <v>4168</v>
      </c>
      <c r="DH131" s="177" t="s">
        <v>4169</v>
      </c>
      <c r="DI131" s="178" t="s">
        <v>4170</v>
      </c>
      <c r="DJ131" s="177" t="s">
        <v>4161</v>
      </c>
      <c r="DK131" s="177" t="s">
        <v>4162</v>
      </c>
      <c r="DL131" s="177" t="s">
        <v>4163</v>
      </c>
      <c r="DM131" s="177" t="s">
        <v>4164</v>
      </c>
      <c r="DN131" s="177" t="s">
        <v>4165</v>
      </c>
      <c r="DO131" s="177" t="s">
        <v>4166</v>
      </c>
      <c r="DP131" s="177" t="s">
        <v>4167</v>
      </c>
      <c r="DQ131" s="177" t="s">
        <v>4168</v>
      </c>
      <c r="DR131" s="177" t="s">
        <v>4169</v>
      </c>
      <c r="DS131" s="178" t="s">
        <v>4170</v>
      </c>
      <c r="DT131" s="177" t="s">
        <v>4161</v>
      </c>
      <c r="DU131" s="177" t="s">
        <v>4162</v>
      </c>
      <c r="DV131" s="177" t="s">
        <v>4163</v>
      </c>
      <c r="DW131" s="177" t="s">
        <v>4164</v>
      </c>
      <c r="DX131" s="177" t="s">
        <v>4165</v>
      </c>
      <c r="DY131" s="177" t="s">
        <v>4166</v>
      </c>
      <c r="DZ131" s="177" t="s">
        <v>4167</v>
      </c>
      <c r="EA131" s="177" t="s">
        <v>4168</v>
      </c>
      <c r="EB131" s="177" t="s">
        <v>4169</v>
      </c>
      <c r="EC131" s="178" t="s">
        <v>4170</v>
      </c>
      <c r="ED131" s="177" t="s">
        <v>4161</v>
      </c>
      <c r="EE131" s="177" t="s">
        <v>4162</v>
      </c>
      <c r="EF131" s="177" t="s">
        <v>4163</v>
      </c>
      <c r="EG131" s="177" t="s">
        <v>4164</v>
      </c>
      <c r="EH131" s="177" t="s">
        <v>4165</v>
      </c>
      <c r="EI131" s="177" t="s">
        <v>4166</v>
      </c>
      <c r="EJ131" s="177" t="s">
        <v>4167</v>
      </c>
      <c r="EK131" s="177" t="s">
        <v>4168</v>
      </c>
      <c r="EL131" s="177" t="s">
        <v>4169</v>
      </c>
      <c r="EM131" s="178" t="s">
        <v>4170</v>
      </c>
      <c r="EN131" s="177" t="s">
        <v>4161</v>
      </c>
      <c r="EO131" s="177" t="s">
        <v>4162</v>
      </c>
      <c r="EP131" s="177" t="s">
        <v>4163</v>
      </c>
      <c r="EQ131" s="177" t="s">
        <v>4164</v>
      </c>
      <c r="ER131" s="177" t="s">
        <v>4165</v>
      </c>
      <c r="ES131" s="177" t="s">
        <v>4166</v>
      </c>
      <c r="ET131" s="177" t="s">
        <v>4167</v>
      </c>
      <c r="EU131" s="177" t="s">
        <v>4168</v>
      </c>
      <c r="EV131" s="177" t="s">
        <v>4169</v>
      </c>
      <c r="EW131" s="178" t="s">
        <v>4170</v>
      </c>
      <c r="EX131" s="177" t="s">
        <v>4161</v>
      </c>
      <c r="EY131" s="177" t="s">
        <v>4162</v>
      </c>
      <c r="EZ131" s="177" t="s">
        <v>4163</v>
      </c>
      <c r="FA131" s="177" t="s">
        <v>4164</v>
      </c>
      <c r="FB131" s="177" t="s">
        <v>4165</v>
      </c>
      <c r="FC131" s="177" t="s">
        <v>4166</v>
      </c>
      <c r="FD131" s="177" t="s">
        <v>4167</v>
      </c>
      <c r="FE131" s="177" t="s">
        <v>4168</v>
      </c>
      <c r="FF131" s="177" t="s">
        <v>4169</v>
      </c>
      <c r="FG131" s="178" t="s">
        <v>4170</v>
      </c>
      <c r="FH131" s="177" t="s">
        <v>4161</v>
      </c>
      <c r="FI131" s="177" t="s">
        <v>4162</v>
      </c>
      <c r="FJ131" s="177" t="s">
        <v>4163</v>
      </c>
      <c r="FK131" s="177" t="s">
        <v>4164</v>
      </c>
      <c r="FL131" s="177" t="s">
        <v>4165</v>
      </c>
      <c r="FM131" s="177" t="s">
        <v>4166</v>
      </c>
      <c r="FN131" s="177" t="s">
        <v>4167</v>
      </c>
      <c r="FO131" s="177" t="s">
        <v>4168</v>
      </c>
      <c r="FP131" s="177" t="s">
        <v>4169</v>
      </c>
      <c r="FQ131" s="180" t="s">
        <v>4170</v>
      </c>
      <c r="FR131" s="170"/>
      <c r="FS131" s="181" t="s">
        <v>4160</v>
      </c>
      <c r="FT131" s="173"/>
    </row>
    <row r="132" spans="1:176" ht="20.25" hidden="1" customHeight="1" x14ac:dyDescent="0.2">
      <c r="A132" s="183"/>
      <c r="B132" s="174" t="s">
        <v>1617</v>
      </c>
      <c r="C132" s="175" t="s">
        <v>31</v>
      </c>
      <c r="D132" s="176">
        <v>3</v>
      </c>
      <c r="E132" s="178">
        <f t="shared" ref="E132:M132" si="344">IFERROR(SUM(E130:E131), 0)</f>
        <v>0</v>
      </c>
      <c r="F132" s="178">
        <f t="shared" si="344"/>
        <v>0</v>
      </c>
      <c r="G132" s="178">
        <f t="shared" si="344"/>
        <v>0</v>
      </c>
      <c r="H132" s="178">
        <f t="shared" si="344"/>
        <v>0</v>
      </c>
      <c r="I132" s="178">
        <f t="shared" si="344"/>
        <v>0</v>
      </c>
      <c r="J132" s="178">
        <f t="shared" si="344"/>
        <v>0</v>
      </c>
      <c r="K132" s="178">
        <f t="shared" si="344"/>
        <v>0</v>
      </c>
      <c r="L132" s="178">
        <f t="shared" si="344"/>
        <v>0</v>
      </c>
      <c r="M132" s="178">
        <f t="shared" si="344"/>
        <v>0</v>
      </c>
      <c r="N132" s="178">
        <f t="shared" si="176"/>
        <v>0</v>
      </c>
      <c r="O132" s="178">
        <f t="shared" ref="O132:W132" si="345">IFERROR(SUM(O130:O131), 0)</f>
        <v>0</v>
      </c>
      <c r="P132" s="178">
        <f t="shared" si="345"/>
        <v>0</v>
      </c>
      <c r="Q132" s="178">
        <f t="shared" si="345"/>
        <v>0</v>
      </c>
      <c r="R132" s="178">
        <f t="shared" si="345"/>
        <v>0</v>
      </c>
      <c r="S132" s="178">
        <f t="shared" si="345"/>
        <v>0</v>
      </c>
      <c r="T132" s="178">
        <f t="shared" si="345"/>
        <v>0</v>
      </c>
      <c r="U132" s="178">
        <f t="shared" si="345"/>
        <v>0</v>
      </c>
      <c r="V132" s="178">
        <f t="shared" si="345"/>
        <v>0</v>
      </c>
      <c r="W132" s="178">
        <f t="shared" si="345"/>
        <v>0</v>
      </c>
      <c r="X132" s="178">
        <f t="shared" si="177"/>
        <v>0</v>
      </c>
      <c r="Y132" s="178">
        <f t="shared" ref="Y132:AG132" si="346">IFERROR(SUM(Y130:Y131), 0)</f>
        <v>0</v>
      </c>
      <c r="Z132" s="178">
        <f t="shared" si="346"/>
        <v>0</v>
      </c>
      <c r="AA132" s="178">
        <f t="shared" si="346"/>
        <v>0</v>
      </c>
      <c r="AB132" s="178">
        <f t="shared" si="346"/>
        <v>0</v>
      </c>
      <c r="AC132" s="178">
        <f t="shared" si="346"/>
        <v>0</v>
      </c>
      <c r="AD132" s="178">
        <f t="shared" si="346"/>
        <v>0</v>
      </c>
      <c r="AE132" s="178">
        <f t="shared" si="346"/>
        <v>0</v>
      </c>
      <c r="AF132" s="178">
        <f t="shared" si="346"/>
        <v>0</v>
      </c>
      <c r="AG132" s="178">
        <f t="shared" si="346"/>
        <v>0</v>
      </c>
      <c r="AH132" s="178">
        <f t="shared" si="178"/>
        <v>0</v>
      </c>
      <c r="AI132" s="178">
        <f t="shared" ref="AI132:AQ132" si="347">IFERROR(SUM(AI130:AI131), 0)</f>
        <v>0</v>
      </c>
      <c r="AJ132" s="178">
        <f t="shared" si="347"/>
        <v>0</v>
      </c>
      <c r="AK132" s="178">
        <f t="shared" si="347"/>
        <v>0</v>
      </c>
      <c r="AL132" s="178">
        <f t="shared" si="347"/>
        <v>0</v>
      </c>
      <c r="AM132" s="178">
        <f t="shared" si="347"/>
        <v>0</v>
      </c>
      <c r="AN132" s="178">
        <f t="shared" si="347"/>
        <v>0</v>
      </c>
      <c r="AO132" s="178">
        <f t="shared" si="347"/>
        <v>0</v>
      </c>
      <c r="AP132" s="178">
        <f t="shared" si="347"/>
        <v>0</v>
      </c>
      <c r="AQ132" s="178">
        <f t="shared" si="347"/>
        <v>0</v>
      </c>
      <c r="AR132" s="178">
        <f t="shared" si="179"/>
        <v>0</v>
      </c>
      <c r="AS132" s="178">
        <f t="shared" ref="AS132:BA132" si="348">IFERROR(SUM(AS130:AS131), 0)</f>
        <v>0</v>
      </c>
      <c r="AT132" s="178">
        <f t="shared" si="348"/>
        <v>0</v>
      </c>
      <c r="AU132" s="178">
        <f t="shared" si="348"/>
        <v>0</v>
      </c>
      <c r="AV132" s="178">
        <f t="shared" si="348"/>
        <v>0</v>
      </c>
      <c r="AW132" s="178">
        <f t="shared" si="348"/>
        <v>0</v>
      </c>
      <c r="AX132" s="178">
        <f t="shared" si="348"/>
        <v>0</v>
      </c>
      <c r="AY132" s="178">
        <f t="shared" si="348"/>
        <v>0</v>
      </c>
      <c r="AZ132" s="178">
        <f t="shared" si="348"/>
        <v>0</v>
      </c>
      <c r="BA132" s="178">
        <f t="shared" si="348"/>
        <v>0</v>
      </c>
      <c r="BB132" s="178">
        <f t="shared" si="180"/>
        <v>0</v>
      </c>
      <c r="BC132" s="178">
        <f t="shared" ref="BC132:BK132" si="349">IFERROR(SUM(BC130:BC131), 0)</f>
        <v>0</v>
      </c>
      <c r="BD132" s="178">
        <f t="shared" si="349"/>
        <v>0</v>
      </c>
      <c r="BE132" s="178">
        <f t="shared" si="349"/>
        <v>0</v>
      </c>
      <c r="BF132" s="178">
        <f t="shared" si="349"/>
        <v>0</v>
      </c>
      <c r="BG132" s="178">
        <f t="shared" si="349"/>
        <v>0</v>
      </c>
      <c r="BH132" s="178">
        <f t="shared" si="349"/>
        <v>0</v>
      </c>
      <c r="BI132" s="178">
        <f t="shared" si="349"/>
        <v>0</v>
      </c>
      <c r="BJ132" s="178">
        <f t="shared" si="349"/>
        <v>0</v>
      </c>
      <c r="BK132" s="178">
        <f t="shared" si="349"/>
        <v>0</v>
      </c>
      <c r="BL132" s="178">
        <f t="shared" si="181"/>
        <v>0</v>
      </c>
      <c r="BM132" s="178">
        <f t="shared" ref="BM132:BU132" si="350">IFERROR(SUM(BM130:BM131), 0)</f>
        <v>0</v>
      </c>
      <c r="BN132" s="178">
        <f t="shared" si="350"/>
        <v>0</v>
      </c>
      <c r="BO132" s="178">
        <f t="shared" si="350"/>
        <v>0</v>
      </c>
      <c r="BP132" s="178">
        <f t="shared" si="350"/>
        <v>0</v>
      </c>
      <c r="BQ132" s="178">
        <f t="shared" si="350"/>
        <v>0</v>
      </c>
      <c r="BR132" s="178">
        <f t="shared" si="350"/>
        <v>0</v>
      </c>
      <c r="BS132" s="178">
        <f t="shared" si="350"/>
        <v>0</v>
      </c>
      <c r="BT132" s="178">
        <f t="shared" si="350"/>
        <v>0</v>
      </c>
      <c r="BU132" s="178">
        <f t="shared" si="350"/>
        <v>0</v>
      </c>
      <c r="BV132" s="178">
        <f t="shared" si="182"/>
        <v>0</v>
      </c>
      <c r="BW132" s="178">
        <f t="shared" ref="BW132:CE132" si="351">IFERROR(SUM(BW130:BW131), 0)</f>
        <v>0</v>
      </c>
      <c r="BX132" s="178">
        <f t="shared" si="351"/>
        <v>0</v>
      </c>
      <c r="BY132" s="178">
        <f t="shared" si="351"/>
        <v>0</v>
      </c>
      <c r="BZ132" s="178">
        <f t="shared" si="351"/>
        <v>0</v>
      </c>
      <c r="CA132" s="178">
        <f t="shared" si="351"/>
        <v>0</v>
      </c>
      <c r="CB132" s="178">
        <f t="shared" si="351"/>
        <v>0</v>
      </c>
      <c r="CC132" s="178">
        <f t="shared" si="351"/>
        <v>0</v>
      </c>
      <c r="CD132" s="178">
        <f t="shared" si="351"/>
        <v>0</v>
      </c>
      <c r="CE132" s="182">
        <f t="shared" si="351"/>
        <v>0</v>
      </c>
      <c r="CF132" s="180">
        <f t="shared" si="183"/>
        <v>0</v>
      </c>
      <c r="CG132" s="170"/>
      <c r="CH132" s="181" t="s">
        <v>4171</v>
      </c>
      <c r="CI132" s="170"/>
      <c r="CJ132" s="181"/>
      <c r="CK132" s="172"/>
      <c r="CL132" s="44"/>
      <c r="CM132" s="174" t="s">
        <v>1617</v>
      </c>
      <c r="CN132" s="175" t="s">
        <v>31</v>
      </c>
      <c r="CO132" s="176">
        <v>3</v>
      </c>
      <c r="CP132" s="178" t="s">
        <v>4172</v>
      </c>
      <c r="CQ132" s="178" t="s">
        <v>4173</v>
      </c>
      <c r="CR132" s="178" t="s">
        <v>4174</v>
      </c>
      <c r="CS132" s="178" t="s">
        <v>4175</v>
      </c>
      <c r="CT132" s="178" t="s">
        <v>4176</v>
      </c>
      <c r="CU132" s="178" t="s">
        <v>4177</v>
      </c>
      <c r="CV132" s="178" t="s">
        <v>4178</v>
      </c>
      <c r="CW132" s="178" t="s">
        <v>4179</v>
      </c>
      <c r="CX132" s="178" t="s">
        <v>4180</v>
      </c>
      <c r="CY132" s="178" t="s">
        <v>4181</v>
      </c>
      <c r="CZ132" s="178" t="s">
        <v>4172</v>
      </c>
      <c r="DA132" s="178" t="s">
        <v>4173</v>
      </c>
      <c r="DB132" s="178" t="s">
        <v>4174</v>
      </c>
      <c r="DC132" s="178" t="s">
        <v>4175</v>
      </c>
      <c r="DD132" s="178" t="s">
        <v>4176</v>
      </c>
      <c r="DE132" s="178" t="s">
        <v>4177</v>
      </c>
      <c r="DF132" s="178" t="s">
        <v>4178</v>
      </c>
      <c r="DG132" s="178" t="s">
        <v>4179</v>
      </c>
      <c r="DH132" s="178" t="s">
        <v>4180</v>
      </c>
      <c r="DI132" s="178" t="s">
        <v>4181</v>
      </c>
      <c r="DJ132" s="178" t="s">
        <v>4172</v>
      </c>
      <c r="DK132" s="178" t="s">
        <v>4173</v>
      </c>
      <c r="DL132" s="178" t="s">
        <v>4174</v>
      </c>
      <c r="DM132" s="178" t="s">
        <v>4175</v>
      </c>
      <c r="DN132" s="178" t="s">
        <v>4176</v>
      </c>
      <c r="DO132" s="178" t="s">
        <v>4177</v>
      </c>
      <c r="DP132" s="178" t="s">
        <v>4178</v>
      </c>
      <c r="DQ132" s="178" t="s">
        <v>4179</v>
      </c>
      <c r="DR132" s="178" t="s">
        <v>4180</v>
      </c>
      <c r="DS132" s="178" t="s">
        <v>4181</v>
      </c>
      <c r="DT132" s="178" t="s">
        <v>4172</v>
      </c>
      <c r="DU132" s="178" t="s">
        <v>4173</v>
      </c>
      <c r="DV132" s="178" t="s">
        <v>4174</v>
      </c>
      <c r="DW132" s="178" t="s">
        <v>4175</v>
      </c>
      <c r="DX132" s="178" t="s">
        <v>4176</v>
      </c>
      <c r="DY132" s="178" t="s">
        <v>4177</v>
      </c>
      <c r="DZ132" s="178" t="s">
        <v>4178</v>
      </c>
      <c r="EA132" s="178" t="s">
        <v>4179</v>
      </c>
      <c r="EB132" s="178" t="s">
        <v>4180</v>
      </c>
      <c r="EC132" s="178" t="s">
        <v>4181</v>
      </c>
      <c r="ED132" s="178" t="s">
        <v>4172</v>
      </c>
      <c r="EE132" s="178" t="s">
        <v>4173</v>
      </c>
      <c r="EF132" s="178" t="s">
        <v>4174</v>
      </c>
      <c r="EG132" s="178" t="s">
        <v>4175</v>
      </c>
      <c r="EH132" s="178" t="s">
        <v>4176</v>
      </c>
      <c r="EI132" s="178" t="s">
        <v>4177</v>
      </c>
      <c r="EJ132" s="178" t="s">
        <v>4178</v>
      </c>
      <c r="EK132" s="178" t="s">
        <v>4179</v>
      </c>
      <c r="EL132" s="178" t="s">
        <v>4180</v>
      </c>
      <c r="EM132" s="178" t="s">
        <v>4181</v>
      </c>
      <c r="EN132" s="178" t="s">
        <v>4172</v>
      </c>
      <c r="EO132" s="178" t="s">
        <v>4173</v>
      </c>
      <c r="EP132" s="178" t="s">
        <v>4174</v>
      </c>
      <c r="EQ132" s="178" t="s">
        <v>4175</v>
      </c>
      <c r="ER132" s="178" t="s">
        <v>4176</v>
      </c>
      <c r="ES132" s="178" t="s">
        <v>4177</v>
      </c>
      <c r="ET132" s="178" t="s">
        <v>4178</v>
      </c>
      <c r="EU132" s="178" t="s">
        <v>4179</v>
      </c>
      <c r="EV132" s="178" t="s">
        <v>4180</v>
      </c>
      <c r="EW132" s="178" t="s">
        <v>4181</v>
      </c>
      <c r="EX132" s="178" t="s">
        <v>4172</v>
      </c>
      <c r="EY132" s="178" t="s">
        <v>4173</v>
      </c>
      <c r="EZ132" s="178" t="s">
        <v>4174</v>
      </c>
      <c r="FA132" s="178" t="s">
        <v>4175</v>
      </c>
      <c r="FB132" s="178" t="s">
        <v>4176</v>
      </c>
      <c r="FC132" s="178" t="s">
        <v>4177</v>
      </c>
      <c r="FD132" s="178" t="s">
        <v>4178</v>
      </c>
      <c r="FE132" s="178" t="s">
        <v>4179</v>
      </c>
      <c r="FF132" s="178" t="s">
        <v>4180</v>
      </c>
      <c r="FG132" s="178" t="s">
        <v>4181</v>
      </c>
      <c r="FH132" s="178" t="s">
        <v>4172</v>
      </c>
      <c r="FI132" s="178" t="s">
        <v>4173</v>
      </c>
      <c r="FJ132" s="178" t="s">
        <v>4174</v>
      </c>
      <c r="FK132" s="178" t="s">
        <v>4175</v>
      </c>
      <c r="FL132" s="178" t="s">
        <v>4176</v>
      </c>
      <c r="FM132" s="178" t="s">
        <v>4177</v>
      </c>
      <c r="FN132" s="178" t="s">
        <v>4178</v>
      </c>
      <c r="FO132" s="178" t="s">
        <v>4179</v>
      </c>
      <c r="FP132" s="178" t="s">
        <v>4180</v>
      </c>
      <c r="FQ132" s="180" t="s">
        <v>4181</v>
      </c>
      <c r="FR132" s="170"/>
      <c r="FS132" s="181" t="s">
        <v>4171</v>
      </c>
      <c r="FT132" s="173"/>
    </row>
    <row r="133" spans="1:176" ht="20.25" hidden="1" customHeight="1" x14ac:dyDescent="0.2">
      <c r="A133" s="183"/>
      <c r="B133" s="174" t="s">
        <v>1630</v>
      </c>
      <c r="C133" s="175" t="s">
        <v>31</v>
      </c>
      <c r="D133" s="176">
        <v>3</v>
      </c>
      <c r="E133" s="177"/>
      <c r="F133" s="177"/>
      <c r="G133" s="177"/>
      <c r="H133" s="177"/>
      <c r="I133" s="177"/>
      <c r="J133" s="177"/>
      <c r="K133" s="177"/>
      <c r="L133" s="177"/>
      <c r="M133" s="177"/>
      <c r="N133" s="178">
        <f t="shared" si="176"/>
        <v>0</v>
      </c>
      <c r="O133" s="177"/>
      <c r="P133" s="177"/>
      <c r="Q133" s="177"/>
      <c r="R133" s="177"/>
      <c r="S133" s="177"/>
      <c r="T133" s="177"/>
      <c r="U133" s="177"/>
      <c r="V133" s="177"/>
      <c r="W133" s="177"/>
      <c r="X133" s="178">
        <f t="shared" si="177"/>
        <v>0</v>
      </c>
      <c r="Y133" s="177"/>
      <c r="Z133" s="177"/>
      <c r="AA133" s="177"/>
      <c r="AB133" s="177"/>
      <c r="AC133" s="177"/>
      <c r="AD133" s="177"/>
      <c r="AE133" s="177"/>
      <c r="AF133" s="177"/>
      <c r="AG133" s="177"/>
      <c r="AH133" s="178">
        <f t="shared" si="178"/>
        <v>0</v>
      </c>
      <c r="AI133" s="177"/>
      <c r="AJ133" s="177"/>
      <c r="AK133" s="177"/>
      <c r="AL133" s="177"/>
      <c r="AM133" s="177"/>
      <c r="AN133" s="177"/>
      <c r="AO133" s="177"/>
      <c r="AP133" s="177"/>
      <c r="AQ133" s="177"/>
      <c r="AR133" s="178">
        <f t="shared" si="179"/>
        <v>0</v>
      </c>
      <c r="AS133" s="177"/>
      <c r="AT133" s="177"/>
      <c r="AU133" s="177"/>
      <c r="AV133" s="177"/>
      <c r="AW133" s="177"/>
      <c r="AX133" s="177"/>
      <c r="AY133" s="177"/>
      <c r="AZ133" s="177"/>
      <c r="BA133" s="177"/>
      <c r="BB133" s="178">
        <f t="shared" si="180"/>
        <v>0</v>
      </c>
      <c r="BC133" s="177"/>
      <c r="BD133" s="177"/>
      <c r="BE133" s="177"/>
      <c r="BF133" s="177"/>
      <c r="BG133" s="177"/>
      <c r="BH133" s="177"/>
      <c r="BI133" s="177"/>
      <c r="BJ133" s="177"/>
      <c r="BK133" s="177"/>
      <c r="BL133" s="178">
        <f t="shared" si="181"/>
        <v>0</v>
      </c>
      <c r="BM133" s="177"/>
      <c r="BN133" s="177"/>
      <c r="BO133" s="177"/>
      <c r="BP133" s="177"/>
      <c r="BQ133" s="177"/>
      <c r="BR133" s="177"/>
      <c r="BS133" s="177"/>
      <c r="BT133" s="177"/>
      <c r="BU133" s="177"/>
      <c r="BV133" s="178">
        <f t="shared" si="182"/>
        <v>0</v>
      </c>
      <c r="BW133" s="177"/>
      <c r="BX133" s="177"/>
      <c r="BY133" s="177"/>
      <c r="BZ133" s="177"/>
      <c r="CA133" s="177"/>
      <c r="CB133" s="177"/>
      <c r="CC133" s="177"/>
      <c r="CD133" s="177"/>
      <c r="CE133" s="179"/>
      <c r="CF133" s="180">
        <f t="shared" si="183"/>
        <v>0</v>
      </c>
      <c r="CG133" s="170"/>
      <c r="CH133" s="181" t="s">
        <v>4182</v>
      </c>
      <c r="CI133" s="170"/>
      <c r="CJ133" s="181"/>
      <c r="CK133" s="172"/>
      <c r="CL133" s="44"/>
      <c r="CM133" s="174" t="s">
        <v>1630</v>
      </c>
      <c r="CN133" s="175" t="s">
        <v>31</v>
      </c>
      <c r="CO133" s="176">
        <v>3</v>
      </c>
      <c r="CP133" s="177" t="s">
        <v>4183</v>
      </c>
      <c r="CQ133" s="177" t="s">
        <v>4184</v>
      </c>
      <c r="CR133" s="177" t="s">
        <v>4185</v>
      </c>
      <c r="CS133" s="177" t="s">
        <v>4186</v>
      </c>
      <c r="CT133" s="177" t="s">
        <v>4187</v>
      </c>
      <c r="CU133" s="177" t="s">
        <v>4188</v>
      </c>
      <c r="CV133" s="177" t="s">
        <v>4189</v>
      </c>
      <c r="CW133" s="177" t="s">
        <v>4190</v>
      </c>
      <c r="CX133" s="177" t="s">
        <v>4191</v>
      </c>
      <c r="CY133" s="178" t="s">
        <v>4192</v>
      </c>
      <c r="CZ133" s="177" t="s">
        <v>4183</v>
      </c>
      <c r="DA133" s="177" t="s">
        <v>4184</v>
      </c>
      <c r="DB133" s="177" t="s">
        <v>4185</v>
      </c>
      <c r="DC133" s="177" t="s">
        <v>4186</v>
      </c>
      <c r="DD133" s="177" t="s">
        <v>4187</v>
      </c>
      <c r="DE133" s="177" t="s">
        <v>4188</v>
      </c>
      <c r="DF133" s="177" t="s">
        <v>4189</v>
      </c>
      <c r="DG133" s="177" t="s">
        <v>4190</v>
      </c>
      <c r="DH133" s="177" t="s">
        <v>4191</v>
      </c>
      <c r="DI133" s="178" t="s">
        <v>4192</v>
      </c>
      <c r="DJ133" s="177" t="s">
        <v>4183</v>
      </c>
      <c r="DK133" s="177" t="s">
        <v>4184</v>
      </c>
      <c r="DL133" s="177" t="s">
        <v>4185</v>
      </c>
      <c r="DM133" s="177" t="s">
        <v>4186</v>
      </c>
      <c r="DN133" s="177" t="s">
        <v>4187</v>
      </c>
      <c r="DO133" s="177" t="s">
        <v>4188</v>
      </c>
      <c r="DP133" s="177" t="s">
        <v>4189</v>
      </c>
      <c r="DQ133" s="177" t="s">
        <v>4190</v>
      </c>
      <c r="DR133" s="177" t="s">
        <v>4191</v>
      </c>
      <c r="DS133" s="178" t="s">
        <v>4192</v>
      </c>
      <c r="DT133" s="177" t="s">
        <v>4183</v>
      </c>
      <c r="DU133" s="177" t="s">
        <v>4184</v>
      </c>
      <c r="DV133" s="177" t="s">
        <v>4185</v>
      </c>
      <c r="DW133" s="177" t="s">
        <v>4186</v>
      </c>
      <c r="DX133" s="177" t="s">
        <v>4187</v>
      </c>
      <c r="DY133" s="177" t="s">
        <v>4188</v>
      </c>
      <c r="DZ133" s="177" t="s">
        <v>4189</v>
      </c>
      <c r="EA133" s="177" t="s">
        <v>4190</v>
      </c>
      <c r="EB133" s="177" t="s">
        <v>4191</v>
      </c>
      <c r="EC133" s="178" t="s">
        <v>4192</v>
      </c>
      <c r="ED133" s="177" t="s">
        <v>4183</v>
      </c>
      <c r="EE133" s="177" t="s">
        <v>4184</v>
      </c>
      <c r="EF133" s="177" t="s">
        <v>4185</v>
      </c>
      <c r="EG133" s="177" t="s">
        <v>4186</v>
      </c>
      <c r="EH133" s="177" t="s">
        <v>4187</v>
      </c>
      <c r="EI133" s="177" t="s">
        <v>4188</v>
      </c>
      <c r="EJ133" s="177" t="s">
        <v>4189</v>
      </c>
      <c r="EK133" s="177" t="s">
        <v>4190</v>
      </c>
      <c r="EL133" s="177" t="s">
        <v>4191</v>
      </c>
      <c r="EM133" s="178" t="s">
        <v>4192</v>
      </c>
      <c r="EN133" s="177" t="s">
        <v>4183</v>
      </c>
      <c r="EO133" s="177" t="s">
        <v>4184</v>
      </c>
      <c r="EP133" s="177" t="s">
        <v>4185</v>
      </c>
      <c r="EQ133" s="177" t="s">
        <v>4186</v>
      </c>
      <c r="ER133" s="177" t="s">
        <v>4187</v>
      </c>
      <c r="ES133" s="177" t="s">
        <v>4188</v>
      </c>
      <c r="ET133" s="177" t="s">
        <v>4189</v>
      </c>
      <c r="EU133" s="177" t="s">
        <v>4190</v>
      </c>
      <c r="EV133" s="177" t="s">
        <v>4191</v>
      </c>
      <c r="EW133" s="178" t="s">
        <v>4192</v>
      </c>
      <c r="EX133" s="177" t="s">
        <v>4183</v>
      </c>
      <c r="EY133" s="177" t="s">
        <v>4184</v>
      </c>
      <c r="EZ133" s="177" t="s">
        <v>4185</v>
      </c>
      <c r="FA133" s="177" t="s">
        <v>4186</v>
      </c>
      <c r="FB133" s="177" t="s">
        <v>4187</v>
      </c>
      <c r="FC133" s="177" t="s">
        <v>4188</v>
      </c>
      <c r="FD133" s="177" t="s">
        <v>4189</v>
      </c>
      <c r="FE133" s="177" t="s">
        <v>4190</v>
      </c>
      <c r="FF133" s="177" t="s">
        <v>4191</v>
      </c>
      <c r="FG133" s="178" t="s">
        <v>4192</v>
      </c>
      <c r="FH133" s="177" t="s">
        <v>4183</v>
      </c>
      <c r="FI133" s="177" t="s">
        <v>4184</v>
      </c>
      <c r="FJ133" s="177" t="s">
        <v>4185</v>
      </c>
      <c r="FK133" s="177" t="s">
        <v>4186</v>
      </c>
      <c r="FL133" s="177" t="s">
        <v>4187</v>
      </c>
      <c r="FM133" s="177" t="s">
        <v>4188</v>
      </c>
      <c r="FN133" s="177" t="s">
        <v>4189</v>
      </c>
      <c r="FO133" s="177" t="s">
        <v>4190</v>
      </c>
      <c r="FP133" s="177" t="s">
        <v>4191</v>
      </c>
      <c r="FQ133" s="180" t="s">
        <v>4192</v>
      </c>
      <c r="FR133" s="170"/>
      <c r="FS133" s="181" t="s">
        <v>4182</v>
      </c>
      <c r="FT133" s="173"/>
    </row>
    <row r="134" spans="1:176" ht="20.25" hidden="1" customHeight="1" x14ac:dyDescent="0.2">
      <c r="A134" s="183"/>
      <c r="B134" s="174" t="s">
        <v>1643</v>
      </c>
      <c r="C134" s="175" t="s">
        <v>31</v>
      </c>
      <c r="D134" s="176">
        <v>3</v>
      </c>
      <c r="E134" s="177"/>
      <c r="F134" s="177"/>
      <c r="G134" s="177"/>
      <c r="H134" s="177"/>
      <c r="I134" s="177"/>
      <c r="J134" s="177"/>
      <c r="K134" s="177"/>
      <c r="L134" s="177"/>
      <c r="M134" s="177"/>
      <c r="N134" s="178">
        <f t="shared" si="176"/>
        <v>0</v>
      </c>
      <c r="O134" s="177"/>
      <c r="P134" s="177"/>
      <c r="Q134" s="177"/>
      <c r="R134" s="177"/>
      <c r="S134" s="177"/>
      <c r="T134" s="177"/>
      <c r="U134" s="177"/>
      <c r="V134" s="177"/>
      <c r="W134" s="177"/>
      <c r="X134" s="178">
        <f t="shared" si="177"/>
        <v>0</v>
      </c>
      <c r="Y134" s="177"/>
      <c r="Z134" s="177"/>
      <c r="AA134" s="177"/>
      <c r="AB134" s="177"/>
      <c r="AC134" s="177"/>
      <c r="AD134" s="177"/>
      <c r="AE134" s="177"/>
      <c r="AF134" s="177"/>
      <c r="AG134" s="177"/>
      <c r="AH134" s="178">
        <f t="shared" si="178"/>
        <v>0</v>
      </c>
      <c r="AI134" s="177"/>
      <c r="AJ134" s="177"/>
      <c r="AK134" s="177"/>
      <c r="AL134" s="177"/>
      <c r="AM134" s="177"/>
      <c r="AN134" s="177"/>
      <c r="AO134" s="177"/>
      <c r="AP134" s="177"/>
      <c r="AQ134" s="177"/>
      <c r="AR134" s="178">
        <f t="shared" si="179"/>
        <v>0</v>
      </c>
      <c r="AS134" s="177"/>
      <c r="AT134" s="177"/>
      <c r="AU134" s="177"/>
      <c r="AV134" s="177"/>
      <c r="AW134" s="177"/>
      <c r="AX134" s="177"/>
      <c r="AY134" s="177"/>
      <c r="AZ134" s="177"/>
      <c r="BA134" s="177"/>
      <c r="BB134" s="178">
        <f t="shared" si="180"/>
        <v>0</v>
      </c>
      <c r="BC134" s="177"/>
      <c r="BD134" s="177"/>
      <c r="BE134" s="177"/>
      <c r="BF134" s="177"/>
      <c r="BG134" s="177"/>
      <c r="BH134" s="177"/>
      <c r="BI134" s="177"/>
      <c r="BJ134" s="177"/>
      <c r="BK134" s="177"/>
      <c r="BL134" s="178">
        <f t="shared" si="181"/>
        <v>0</v>
      </c>
      <c r="BM134" s="177"/>
      <c r="BN134" s="177"/>
      <c r="BO134" s="177"/>
      <c r="BP134" s="177"/>
      <c r="BQ134" s="177"/>
      <c r="BR134" s="177"/>
      <c r="BS134" s="177"/>
      <c r="BT134" s="177"/>
      <c r="BU134" s="177"/>
      <c r="BV134" s="178">
        <f t="shared" si="182"/>
        <v>0</v>
      </c>
      <c r="BW134" s="177"/>
      <c r="BX134" s="177"/>
      <c r="BY134" s="177"/>
      <c r="BZ134" s="177"/>
      <c r="CA134" s="177"/>
      <c r="CB134" s="177"/>
      <c r="CC134" s="177"/>
      <c r="CD134" s="177"/>
      <c r="CE134" s="179"/>
      <c r="CF134" s="180">
        <f t="shared" si="183"/>
        <v>0</v>
      </c>
      <c r="CG134" s="170"/>
      <c r="CH134" s="181" t="s">
        <v>4193</v>
      </c>
      <c r="CI134" s="170"/>
      <c r="CJ134" s="181"/>
      <c r="CK134" s="172"/>
      <c r="CL134" s="44"/>
      <c r="CM134" s="174" t="s">
        <v>1643</v>
      </c>
      <c r="CN134" s="175" t="s">
        <v>31</v>
      </c>
      <c r="CO134" s="176">
        <v>3</v>
      </c>
      <c r="CP134" s="177" t="s">
        <v>4194</v>
      </c>
      <c r="CQ134" s="177" t="s">
        <v>4195</v>
      </c>
      <c r="CR134" s="177" t="s">
        <v>4196</v>
      </c>
      <c r="CS134" s="177" t="s">
        <v>4197</v>
      </c>
      <c r="CT134" s="177" t="s">
        <v>4198</v>
      </c>
      <c r="CU134" s="177" t="s">
        <v>4199</v>
      </c>
      <c r="CV134" s="177" t="s">
        <v>4200</v>
      </c>
      <c r="CW134" s="177" t="s">
        <v>4201</v>
      </c>
      <c r="CX134" s="177" t="s">
        <v>4202</v>
      </c>
      <c r="CY134" s="178" t="s">
        <v>4203</v>
      </c>
      <c r="CZ134" s="177" t="s">
        <v>4194</v>
      </c>
      <c r="DA134" s="177" t="s">
        <v>4195</v>
      </c>
      <c r="DB134" s="177" t="s">
        <v>4196</v>
      </c>
      <c r="DC134" s="177" t="s">
        <v>4197</v>
      </c>
      <c r="DD134" s="177" t="s">
        <v>4198</v>
      </c>
      <c r="DE134" s="177" t="s">
        <v>4199</v>
      </c>
      <c r="DF134" s="177" t="s">
        <v>4200</v>
      </c>
      <c r="DG134" s="177" t="s">
        <v>4201</v>
      </c>
      <c r="DH134" s="177" t="s">
        <v>4202</v>
      </c>
      <c r="DI134" s="178" t="s">
        <v>4203</v>
      </c>
      <c r="DJ134" s="177" t="s">
        <v>4194</v>
      </c>
      <c r="DK134" s="177" t="s">
        <v>4195</v>
      </c>
      <c r="DL134" s="177" t="s">
        <v>4196</v>
      </c>
      <c r="DM134" s="177" t="s">
        <v>4197</v>
      </c>
      <c r="DN134" s="177" t="s">
        <v>4198</v>
      </c>
      <c r="DO134" s="177" t="s">
        <v>4199</v>
      </c>
      <c r="DP134" s="177" t="s">
        <v>4200</v>
      </c>
      <c r="DQ134" s="177" t="s">
        <v>4201</v>
      </c>
      <c r="DR134" s="177" t="s">
        <v>4202</v>
      </c>
      <c r="DS134" s="178" t="s">
        <v>4203</v>
      </c>
      <c r="DT134" s="177" t="s">
        <v>4194</v>
      </c>
      <c r="DU134" s="177" t="s">
        <v>4195</v>
      </c>
      <c r="DV134" s="177" t="s">
        <v>4196</v>
      </c>
      <c r="DW134" s="177" t="s">
        <v>4197</v>
      </c>
      <c r="DX134" s="177" t="s">
        <v>4198</v>
      </c>
      <c r="DY134" s="177" t="s">
        <v>4199</v>
      </c>
      <c r="DZ134" s="177" t="s">
        <v>4200</v>
      </c>
      <c r="EA134" s="177" t="s">
        <v>4201</v>
      </c>
      <c r="EB134" s="177" t="s">
        <v>4202</v>
      </c>
      <c r="EC134" s="178" t="s">
        <v>4203</v>
      </c>
      <c r="ED134" s="177" t="s">
        <v>4194</v>
      </c>
      <c r="EE134" s="177" t="s">
        <v>4195</v>
      </c>
      <c r="EF134" s="177" t="s">
        <v>4196</v>
      </c>
      <c r="EG134" s="177" t="s">
        <v>4197</v>
      </c>
      <c r="EH134" s="177" t="s">
        <v>4198</v>
      </c>
      <c r="EI134" s="177" t="s">
        <v>4199</v>
      </c>
      <c r="EJ134" s="177" t="s">
        <v>4200</v>
      </c>
      <c r="EK134" s="177" t="s">
        <v>4201</v>
      </c>
      <c r="EL134" s="177" t="s">
        <v>4202</v>
      </c>
      <c r="EM134" s="178" t="s">
        <v>4203</v>
      </c>
      <c r="EN134" s="177" t="s">
        <v>4194</v>
      </c>
      <c r="EO134" s="177" t="s">
        <v>4195</v>
      </c>
      <c r="EP134" s="177" t="s">
        <v>4196</v>
      </c>
      <c r="EQ134" s="177" t="s">
        <v>4197</v>
      </c>
      <c r="ER134" s="177" t="s">
        <v>4198</v>
      </c>
      <c r="ES134" s="177" t="s">
        <v>4199</v>
      </c>
      <c r="ET134" s="177" t="s">
        <v>4200</v>
      </c>
      <c r="EU134" s="177" t="s">
        <v>4201</v>
      </c>
      <c r="EV134" s="177" t="s">
        <v>4202</v>
      </c>
      <c r="EW134" s="178" t="s">
        <v>4203</v>
      </c>
      <c r="EX134" s="177" t="s">
        <v>4194</v>
      </c>
      <c r="EY134" s="177" t="s">
        <v>4195</v>
      </c>
      <c r="EZ134" s="177" t="s">
        <v>4196</v>
      </c>
      <c r="FA134" s="177" t="s">
        <v>4197</v>
      </c>
      <c r="FB134" s="177" t="s">
        <v>4198</v>
      </c>
      <c r="FC134" s="177" t="s">
        <v>4199</v>
      </c>
      <c r="FD134" s="177" t="s">
        <v>4200</v>
      </c>
      <c r="FE134" s="177" t="s">
        <v>4201</v>
      </c>
      <c r="FF134" s="177" t="s">
        <v>4202</v>
      </c>
      <c r="FG134" s="178" t="s">
        <v>4203</v>
      </c>
      <c r="FH134" s="177" t="s">
        <v>4194</v>
      </c>
      <c r="FI134" s="177" t="s">
        <v>4195</v>
      </c>
      <c r="FJ134" s="177" t="s">
        <v>4196</v>
      </c>
      <c r="FK134" s="177" t="s">
        <v>4197</v>
      </c>
      <c r="FL134" s="177" t="s">
        <v>4198</v>
      </c>
      <c r="FM134" s="177" t="s">
        <v>4199</v>
      </c>
      <c r="FN134" s="177" t="s">
        <v>4200</v>
      </c>
      <c r="FO134" s="177" t="s">
        <v>4201</v>
      </c>
      <c r="FP134" s="177" t="s">
        <v>4202</v>
      </c>
      <c r="FQ134" s="180" t="s">
        <v>4203</v>
      </c>
      <c r="FR134" s="170"/>
      <c r="FS134" s="181" t="s">
        <v>4193</v>
      </c>
      <c r="FT134" s="173"/>
    </row>
    <row r="135" spans="1:176" ht="20.25" hidden="1" customHeight="1" x14ac:dyDescent="0.2">
      <c r="A135" s="183"/>
      <c r="B135" s="174" t="s">
        <v>1656</v>
      </c>
      <c r="C135" s="175" t="s">
        <v>31</v>
      </c>
      <c r="D135" s="176">
        <v>3</v>
      </c>
      <c r="E135" s="178">
        <f t="shared" ref="E135:M135" si="352">IFERROR(SUM(E133:E134), 0)</f>
        <v>0</v>
      </c>
      <c r="F135" s="178">
        <f t="shared" si="352"/>
        <v>0</v>
      </c>
      <c r="G135" s="178">
        <f t="shared" si="352"/>
        <v>0</v>
      </c>
      <c r="H135" s="178">
        <f t="shared" si="352"/>
        <v>0</v>
      </c>
      <c r="I135" s="178">
        <f t="shared" si="352"/>
        <v>0</v>
      </c>
      <c r="J135" s="178">
        <f t="shared" si="352"/>
        <v>0</v>
      </c>
      <c r="K135" s="178">
        <f t="shared" si="352"/>
        <v>0</v>
      </c>
      <c r="L135" s="178">
        <f t="shared" si="352"/>
        <v>0</v>
      </c>
      <c r="M135" s="178">
        <f t="shared" si="352"/>
        <v>0</v>
      </c>
      <c r="N135" s="178">
        <f t="shared" si="176"/>
        <v>0</v>
      </c>
      <c r="O135" s="178">
        <f t="shared" ref="O135:W135" si="353">IFERROR(SUM(O133:O134), 0)</f>
        <v>0</v>
      </c>
      <c r="P135" s="178">
        <f t="shared" si="353"/>
        <v>0</v>
      </c>
      <c r="Q135" s="178">
        <f t="shared" si="353"/>
        <v>0</v>
      </c>
      <c r="R135" s="178">
        <f t="shared" si="353"/>
        <v>0</v>
      </c>
      <c r="S135" s="178">
        <f t="shared" si="353"/>
        <v>0</v>
      </c>
      <c r="T135" s="178">
        <f t="shared" si="353"/>
        <v>0</v>
      </c>
      <c r="U135" s="178">
        <f t="shared" si="353"/>
        <v>0</v>
      </c>
      <c r="V135" s="178">
        <f t="shared" si="353"/>
        <v>0</v>
      </c>
      <c r="W135" s="178">
        <f t="shared" si="353"/>
        <v>0</v>
      </c>
      <c r="X135" s="178">
        <f t="shared" si="177"/>
        <v>0</v>
      </c>
      <c r="Y135" s="178">
        <f t="shared" ref="Y135:AG135" si="354">IFERROR(SUM(Y133:Y134), 0)</f>
        <v>0</v>
      </c>
      <c r="Z135" s="178">
        <f t="shared" si="354"/>
        <v>0</v>
      </c>
      <c r="AA135" s="178">
        <f t="shared" si="354"/>
        <v>0</v>
      </c>
      <c r="AB135" s="178">
        <f t="shared" si="354"/>
        <v>0</v>
      </c>
      <c r="AC135" s="178">
        <f t="shared" si="354"/>
        <v>0</v>
      </c>
      <c r="AD135" s="178">
        <f t="shared" si="354"/>
        <v>0</v>
      </c>
      <c r="AE135" s="178">
        <f t="shared" si="354"/>
        <v>0</v>
      </c>
      <c r="AF135" s="178">
        <f t="shared" si="354"/>
        <v>0</v>
      </c>
      <c r="AG135" s="178">
        <f t="shared" si="354"/>
        <v>0</v>
      </c>
      <c r="AH135" s="178">
        <f t="shared" si="178"/>
        <v>0</v>
      </c>
      <c r="AI135" s="178">
        <f t="shared" ref="AI135:AQ135" si="355">IFERROR(SUM(AI133:AI134), 0)</f>
        <v>0</v>
      </c>
      <c r="AJ135" s="178">
        <f t="shared" si="355"/>
        <v>0</v>
      </c>
      <c r="AK135" s="178">
        <f t="shared" si="355"/>
        <v>0</v>
      </c>
      <c r="AL135" s="178">
        <f t="shared" si="355"/>
        <v>0</v>
      </c>
      <c r="AM135" s="178">
        <f t="shared" si="355"/>
        <v>0</v>
      </c>
      <c r="AN135" s="178">
        <f t="shared" si="355"/>
        <v>0</v>
      </c>
      <c r="AO135" s="178">
        <f t="shared" si="355"/>
        <v>0</v>
      </c>
      <c r="AP135" s="178">
        <f t="shared" si="355"/>
        <v>0</v>
      </c>
      <c r="AQ135" s="178">
        <f t="shared" si="355"/>
        <v>0</v>
      </c>
      <c r="AR135" s="178">
        <f t="shared" si="179"/>
        <v>0</v>
      </c>
      <c r="AS135" s="178">
        <f t="shared" ref="AS135:BA135" si="356">IFERROR(SUM(AS133:AS134), 0)</f>
        <v>0</v>
      </c>
      <c r="AT135" s="178">
        <f t="shared" si="356"/>
        <v>0</v>
      </c>
      <c r="AU135" s="178">
        <f t="shared" si="356"/>
        <v>0</v>
      </c>
      <c r="AV135" s="178">
        <f t="shared" si="356"/>
        <v>0</v>
      </c>
      <c r="AW135" s="178">
        <f t="shared" si="356"/>
        <v>0</v>
      </c>
      <c r="AX135" s="178">
        <f t="shared" si="356"/>
        <v>0</v>
      </c>
      <c r="AY135" s="178">
        <f t="shared" si="356"/>
        <v>0</v>
      </c>
      <c r="AZ135" s="178">
        <f t="shared" si="356"/>
        <v>0</v>
      </c>
      <c r="BA135" s="178">
        <f t="shared" si="356"/>
        <v>0</v>
      </c>
      <c r="BB135" s="178">
        <f t="shared" si="180"/>
        <v>0</v>
      </c>
      <c r="BC135" s="178">
        <f t="shared" ref="BC135:BK135" si="357">IFERROR(SUM(BC133:BC134), 0)</f>
        <v>0</v>
      </c>
      <c r="BD135" s="178">
        <f t="shared" si="357"/>
        <v>0</v>
      </c>
      <c r="BE135" s="178">
        <f t="shared" si="357"/>
        <v>0</v>
      </c>
      <c r="BF135" s="178">
        <f t="shared" si="357"/>
        <v>0</v>
      </c>
      <c r="BG135" s="178">
        <f t="shared" si="357"/>
        <v>0</v>
      </c>
      <c r="BH135" s="178">
        <f t="shared" si="357"/>
        <v>0</v>
      </c>
      <c r="BI135" s="178">
        <f t="shared" si="357"/>
        <v>0</v>
      </c>
      <c r="BJ135" s="178">
        <f t="shared" si="357"/>
        <v>0</v>
      </c>
      <c r="BK135" s="178">
        <f t="shared" si="357"/>
        <v>0</v>
      </c>
      <c r="BL135" s="178">
        <f t="shared" si="181"/>
        <v>0</v>
      </c>
      <c r="BM135" s="178">
        <f t="shared" ref="BM135:BU135" si="358">IFERROR(SUM(BM133:BM134), 0)</f>
        <v>0</v>
      </c>
      <c r="BN135" s="178">
        <f t="shared" si="358"/>
        <v>0</v>
      </c>
      <c r="BO135" s="178">
        <f t="shared" si="358"/>
        <v>0</v>
      </c>
      <c r="BP135" s="178">
        <f t="shared" si="358"/>
        <v>0</v>
      </c>
      <c r="BQ135" s="178">
        <f t="shared" si="358"/>
        <v>0</v>
      </c>
      <c r="BR135" s="178">
        <f t="shared" si="358"/>
        <v>0</v>
      </c>
      <c r="BS135" s="178">
        <f t="shared" si="358"/>
        <v>0</v>
      </c>
      <c r="BT135" s="178">
        <f t="shared" si="358"/>
        <v>0</v>
      </c>
      <c r="BU135" s="178">
        <f t="shared" si="358"/>
        <v>0</v>
      </c>
      <c r="BV135" s="178">
        <f t="shared" si="182"/>
        <v>0</v>
      </c>
      <c r="BW135" s="178">
        <f t="shared" ref="BW135:CE135" si="359">IFERROR(SUM(BW133:BW134), 0)</f>
        <v>0</v>
      </c>
      <c r="BX135" s="178">
        <f t="shared" si="359"/>
        <v>0</v>
      </c>
      <c r="BY135" s="178">
        <f t="shared" si="359"/>
        <v>0</v>
      </c>
      <c r="BZ135" s="178">
        <f t="shared" si="359"/>
        <v>0</v>
      </c>
      <c r="CA135" s="178">
        <f t="shared" si="359"/>
        <v>0</v>
      </c>
      <c r="CB135" s="178">
        <f t="shared" si="359"/>
        <v>0</v>
      </c>
      <c r="CC135" s="178">
        <f t="shared" si="359"/>
        <v>0</v>
      </c>
      <c r="CD135" s="178">
        <f t="shared" si="359"/>
        <v>0</v>
      </c>
      <c r="CE135" s="182">
        <f t="shared" si="359"/>
        <v>0</v>
      </c>
      <c r="CF135" s="180">
        <f t="shared" si="183"/>
        <v>0</v>
      </c>
      <c r="CG135" s="170"/>
      <c r="CH135" s="181" t="s">
        <v>4204</v>
      </c>
      <c r="CI135" s="170"/>
      <c r="CJ135" s="181"/>
      <c r="CK135" s="172"/>
      <c r="CL135" s="44"/>
      <c r="CM135" s="174" t="s">
        <v>1656</v>
      </c>
      <c r="CN135" s="175" t="s">
        <v>31</v>
      </c>
      <c r="CO135" s="176">
        <v>3</v>
      </c>
      <c r="CP135" s="178" t="s">
        <v>4205</v>
      </c>
      <c r="CQ135" s="178" t="s">
        <v>4206</v>
      </c>
      <c r="CR135" s="178" t="s">
        <v>4207</v>
      </c>
      <c r="CS135" s="178" t="s">
        <v>4208</v>
      </c>
      <c r="CT135" s="178" t="s">
        <v>4209</v>
      </c>
      <c r="CU135" s="178" t="s">
        <v>4210</v>
      </c>
      <c r="CV135" s="178" t="s">
        <v>4211</v>
      </c>
      <c r="CW135" s="178" t="s">
        <v>4212</v>
      </c>
      <c r="CX135" s="178" t="s">
        <v>4213</v>
      </c>
      <c r="CY135" s="178" t="s">
        <v>4214</v>
      </c>
      <c r="CZ135" s="178" t="s">
        <v>4205</v>
      </c>
      <c r="DA135" s="178" t="s">
        <v>4206</v>
      </c>
      <c r="DB135" s="178" t="s">
        <v>4207</v>
      </c>
      <c r="DC135" s="178" t="s">
        <v>4208</v>
      </c>
      <c r="DD135" s="178" t="s">
        <v>4209</v>
      </c>
      <c r="DE135" s="178" t="s">
        <v>4210</v>
      </c>
      <c r="DF135" s="178" t="s">
        <v>4211</v>
      </c>
      <c r="DG135" s="178" t="s">
        <v>4212</v>
      </c>
      <c r="DH135" s="178" t="s">
        <v>4213</v>
      </c>
      <c r="DI135" s="178" t="s">
        <v>4214</v>
      </c>
      <c r="DJ135" s="178" t="s">
        <v>4205</v>
      </c>
      <c r="DK135" s="178" t="s">
        <v>4206</v>
      </c>
      <c r="DL135" s="178" t="s">
        <v>4207</v>
      </c>
      <c r="DM135" s="178" t="s">
        <v>4208</v>
      </c>
      <c r="DN135" s="178" t="s">
        <v>4209</v>
      </c>
      <c r="DO135" s="178" t="s">
        <v>4210</v>
      </c>
      <c r="DP135" s="178" t="s">
        <v>4211</v>
      </c>
      <c r="DQ135" s="178" t="s">
        <v>4212</v>
      </c>
      <c r="DR135" s="178" t="s">
        <v>4213</v>
      </c>
      <c r="DS135" s="178" t="s">
        <v>4214</v>
      </c>
      <c r="DT135" s="178" t="s">
        <v>4205</v>
      </c>
      <c r="DU135" s="178" t="s">
        <v>4206</v>
      </c>
      <c r="DV135" s="178" t="s">
        <v>4207</v>
      </c>
      <c r="DW135" s="178" t="s">
        <v>4208</v>
      </c>
      <c r="DX135" s="178" t="s">
        <v>4209</v>
      </c>
      <c r="DY135" s="178" t="s">
        <v>4210</v>
      </c>
      <c r="DZ135" s="178" t="s">
        <v>4211</v>
      </c>
      <c r="EA135" s="178" t="s">
        <v>4212</v>
      </c>
      <c r="EB135" s="178" t="s">
        <v>4213</v>
      </c>
      <c r="EC135" s="178" t="s">
        <v>4214</v>
      </c>
      <c r="ED135" s="178" t="s">
        <v>4205</v>
      </c>
      <c r="EE135" s="178" t="s">
        <v>4206</v>
      </c>
      <c r="EF135" s="178" t="s">
        <v>4207</v>
      </c>
      <c r="EG135" s="178" t="s">
        <v>4208</v>
      </c>
      <c r="EH135" s="178" t="s">
        <v>4209</v>
      </c>
      <c r="EI135" s="178" t="s">
        <v>4210</v>
      </c>
      <c r="EJ135" s="178" t="s">
        <v>4211</v>
      </c>
      <c r="EK135" s="178" t="s">
        <v>4212</v>
      </c>
      <c r="EL135" s="178" t="s">
        <v>4213</v>
      </c>
      <c r="EM135" s="178" t="s">
        <v>4214</v>
      </c>
      <c r="EN135" s="178" t="s">
        <v>4205</v>
      </c>
      <c r="EO135" s="178" t="s">
        <v>4206</v>
      </c>
      <c r="EP135" s="178" t="s">
        <v>4207</v>
      </c>
      <c r="EQ135" s="178" t="s">
        <v>4208</v>
      </c>
      <c r="ER135" s="178" t="s">
        <v>4209</v>
      </c>
      <c r="ES135" s="178" t="s">
        <v>4210</v>
      </c>
      <c r="ET135" s="178" t="s">
        <v>4211</v>
      </c>
      <c r="EU135" s="178" t="s">
        <v>4212</v>
      </c>
      <c r="EV135" s="178" t="s">
        <v>4213</v>
      </c>
      <c r="EW135" s="178" t="s">
        <v>4214</v>
      </c>
      <c r="EX135" s="178" t="s">
        <v>4205</v>
      </c>
      <c r="EY135" s="178" t="s">
        <v>4206</v>
      </c>
      <c r="EZ135" s="178" t="s">
        <v>4207</v>
      </c>
      <c r="FA135" s="178" t="s">
        <v>4208</v>
      </c>
      <c r="FB135" s="178" t="s">
        <v>4209</v>
      </c>
      <c r="FC135" s="178" t="s">
        <v>4210</v>
      </c>
      <c r="FD135" s="178" t="s">
        <v>4211</v>
      </c>
      <c r="FE135" s="178" t="s">
        <v>4212</v>
      </c>
      <c r="FF135" s="178" t="s">
        <v>4213</v>
      </c>
      <c r="FG135" s="178" t="s">
        <v>4214</v>
      </c>
      <c r="FH135" s="178" t="s">
        <v>4205</v>
      </c>
      <c r="FI135" s="178" t="s">
        <v>4206</v>
      </c>
      <c r="FJ135" s="178" t="s">
        <v>4207</v>
      </c>
      <c r="FK135" s="178" t="s">
        <v>4208</v>
      </c>
      <c r="FL135" s="178" t="s">
        <v>4209</v>
      </c>
      <c r="FM135" s="178" t="s">
        <v>4210</v>
      </c>
      <c r="FN135" s="178" t="s">
        <v>4211</v>
      </c>
      <c r="FO135" s="178" t="s">
        <v>4212</v>
      </c>
      <c r="FP135" s="178" t="s">
        <v>4213</v>
      </c>
      <c r="FQ135" s="180" t="s">
        <v>4214</v>
      </c>
      <c r="FR135" s="170"/>
      <c r="FS135" s="181" t="s">
        <v>4204</v>
      </c>
      <c r="FT135" s="173"/>
    </row>
    <row r="136" spans="1:176" ht="20.25" hidden="1" customHeight="1" x14ac:dyDescent="0.2">
      <c r="A136" s="183"/>
      <c r="B136" s="174" t="s">
        <v>1669</v>
      </c>
      <c r="C136" s="175" t="s">
        <v>31</v>
      </c>
      <c r="D136" s="176">
        <v>3</v>
      </c>
      <c r="E136" s="177"/>
      <c r="F136" s="177"/>
      <c r="G136" s="177"/>
      <c r="H136" s="177"/>
      <c r="I136" s="177"/>
      <c r="J136" s="177"/>
      <c r="K136" s="177"/>
      <c r="L136" s="177"/>
      <c r="M136" s="177"/>
      <c r="N136" s="178">
        <f t="shared" si="176"/>
        <v>0</v>
      </c>
      <c r="O136" s="177"/>
      <c r="P136" s="177"/>
      <c r="Q136" s="177"/>
      <c r="R136" s="177"/>
      <c r="S136" s="177"/>
      <c r="T136" s="177"/>
      <c r="U136" s="177"/>
      <c r="V136" s="177"/>
      <c r="W136" s="177"/>
      <c r="X136" s="178">
        <f t="shared" si="177"/>
        <v>0</v>
      </c>
      <c r="Y136" s="177"/>
      <c r="Z136" s="177"/>
      <c r="AA136" s="177"/>
      <c r="AB136" s="177"/>
      <c r="AC136" s="177"/>
      <c r="AD136" s="177"/>
      <c r="AE136" s="177"/>
      <c r="AF136" s="177"/>
      <c r="AG136" s="177"/>
      <c r="AH136" s="178">
        <f t="shared" si="178"/>
        <v>0</v>
      </c>
      <c r="AI136" s="177"/>
      <c r="AJ136" s="177"/>
      <c r="AK136" s="177"/>
      <c r="AL136" s="177"/>
      <c r="AM136" s="177"/>
      <c r="AN136" s="177"/>
      <c r="AO136" s="177"/>
      <c r="AP136" s="177"/>
      <c r="AQ136" s="177"/>
      <c r="AR136" s="178">
        <f t="shared" si="179"/>
        <v>0</v>
      </c>
      <c r="AS136" s="177"/>
      <c r="AT136" s="177"/>
      <c r="AU136" s="177"/>
      <c r="AV136" s="177"/>
      <c r="AW136" s="177"/>
      <c r="AX136" s="177"/>
      <c r="AY136" s="177"/>
      <c r="AZ136" s="177"/>
      <c r="BA136" s="177"/>
      <c r="BB136" s="178">
        <f t="shared" si="180"/>
        <v>0</v>
      </c>
      <c r="BC136" s="177"/>
      <c r="BD136" s="177"/>
      <c r="BE136" s="177"/>
      <c r="BF136" s="177"/>
      <c r="BG136" s="177"/>
      <c r="BH136" s="177"/>
      <c r="BI136" s="177"/>
      <c r="BJ136" s="177"/>
      <c r="BK136" s="177"/>
      <c r="BL136" s="178">
        <f t="shared" si="181"/>
        <v>0</v>
      </c>
      <c r="BM136" s="177"/>
      <c r="BN136" s="177"/>
      <c r="BO136" s="177"/>
      <c r="BP136" s="177"/>
      <c r="BQ136" s="177"/>
      <c r="BR136" s="177"/>
      <c r="BS136" s="177"/>
      <c r="BT136" s="177"/>
      <c r="BU136" s="177"/>
      <c r="BV136" s="178">
        <f t="shared" si="182"/>
        <v>0</v>
      </c>
      <c r="BW136" s="177"/>
      <c r="BX136" s="177"/>
      <c r="BY136" s="177"/>
      <c r="BZ136" s="177"/>
      <c r="CA136" s="177"/>
      <c r="CB136" s="177"/>
      <c r="CC136" s="177"/>
      <c r="CD136" s="177"/>
      <c r="CE136" s="179"/>
      <c r="CF136" s="180">
        <f t="shared" si="183"/>
        <v>0</v>
      </c>
      <c r="CG136" s="170"/>
      <c r="CH136" s="181" t="s">
        <v>4215</v>
      </c>
      <c r="CI136" s="170"/>
      <c r="CJ136" s="181"/>
      <c r="CK136" s="172"/>
      <c r="CL136" s="183"/>
      <c r="CM136" s="174" t="s">
        <v>1669</v>
      </c>
      <c r="CN136" s="175" t="s">
        <v>31</v>
      </c>
      <c r="CO136" s="176">
        <v>3</v>
      </c>
      <c r="CP136" s="177" t="s">
        <v>4216</v>
      </c>
      <c r="CQ136" s="177" t="s">
        <v>4217</v>
      </c>
      <c r="CR136" s="177" t="s">
        <v>4218</v>
      </c>
      <c r="CS136" s="177" t="s">
        <v>4219</v>
      </c>
      <c r="CT136" s="177" t="s">
        <v>4220</v>
      </c>
      <c r="CU136" s="177" t="s">
        <v>4221</v>
      </c>
      <c r="CV136" s="177" t="s">
        <v>4222</v>
      </c>
      <c r="CW136" s="177" t="s">
        <v>4223</v>
      </c>
      <c r="CX136" s="177" t="s">
        <v>4224</v>
      </c>
      <c r="CY136" s="178" t="s">
        <v>4225</v>
      </c>
      <c r="CZ136" s="177" t="s">
        <v>4216</v>
      </c>
      <c r="DA136" s="177" t="s">
        <v>4217</v>
      </c>
      <c r="DB136" s="177" t="s">
        <v>4218</v>
      </c>
      <c r="DC136" s="177" t="s">
        <v>4219</v>
      </c>
      <c r="DD136" s="177" t="s">
        <v>4220</v>
      </c>
      <c r="DE136" s="177" t="s">
        <v>4221</v>
      </c>
      <c r="DF136" s="177" t="s">
        <v>4222</v>
      </c>
      <c r="DG136" s="177" t="s">
        <v>4223</v>
      </c>
      <c r="DH136" s="177" t="s">
        <v>4224</v>
      </c>
      <c r="DI136" s="178" t="s">
        <v>4225</v>
      </c>
      <c r="DJ136" s="177" t="s">
        <v>4216</v>
      </c>
      <c r="DK136" s="177" t="s">
        <v>4217</v>
      </c>
      <c r="DL136" s="177" t="s">
        <v>4218</v>
      </c>
      <c r="DM136" s="177" t="s">
        <v>4219</v>
      </c>
      <c r="DN136" s="177" t="s">
        <v>4220</v>
      </c>
      <c r="DO136" s="177" t="s">
        <v>4221</v>
      </c>
      <c r="DP136" s="177" t="s">
        <v>4222</v>
      </c>
      <c r="DQ136" s="177" t="s">
        <v>4223</v>
      </c>
      <c r="DR136" s="177" t="s">
        <v>4224</v>
      </c>
      <c r="DS136" s="178" t="s">
        <v>4225</v>
      </c>
      <c r="DT136" s="177" t="s">
        <v>4216</v>
      </c>
      <c r="DU136" s="177" t="s">
        <v>4217</v>
      </c>
      <c r="DV136" s="177" t="s">
        <v>4218</v>
      </c>
      <c r="DW136" s="177" t="s">
        <v>4219</v>
      </c>
      <c r="DX136" s="177" t="s">
        <v>4220</v>
      </c>
      <c r="DY136" s="177" t="s">
        <v>4221</v>
      </c>
      <c r="DZ136" s="177" t="s">
        <v>4222</v>
      </c>
      <c r="EA136" s="177" t="s">
        <v>4223</v>
      </c>
      <c r="EB136" s="177" t="s">
        <v>4224</v>
      </c>
      <c r="EC136" s="178" t="s">
        <v>4225</v>
      </c>
      <c r="ED136" s="177" t="s">
        <v>4216</v>
      </c>
      <c r="EE136" s="177" t="s">
        <v>4217</v>
      </c>
      <c r="EF136" s="177" t="s">
        <v>4218</v>
      </c>
      <c r="EG136" s="177" t="s">
        <v>4219</v>
      </c>
      <c r="EH136" s="177" t="s">
        <v>4220</v>
      </c>
      <c r="EI136" s="177" t="s">
        <v>4221</v>
      </c>
      <c r="EJ136" s="177" t="s">
        <v>4222</v>
      </c>
      <c r="EK136" s="177" t="s">
        <v>4223</v>
      </c>
      <c r="EL136" s="177" t="s">
        <v>4224</v>
      </c>
      <c r="EM136" s="178" t="s">
        <v>4225</v>
      </c>
      <c r="EN136" s="177" t="s">
        <v>4216</v>
      </c>
      <c r="EO136" s="177" t="s">
        <v>4217</v>
      </c>
      <c r="EP136" s="177" t="s">
        <v>4218</v>
      </c>
      <c r="EQ136" s="177" t="s">
        <v>4219</v>
      </c>
      <c r="ER136" s="177" t="s">
        <v>4220</v>
      </c>
      <c r="ES136" s="177" t="s">
        <v>4221</v>
      </c>
      <c r="ET136" s="177" t="s">
        <v>4222</v>
      </c>
      <c r="EU136" s="177" t="s">
        <v>4223</v>
      </c>
      <c r="EV136" s="177" t="s">
        <v>4224</v>
      </c>
      <c r="EW136" s="178" t="s">
        <v>4225</v>
      </c>
      <c r="EX136" s="177" t="s">
        <v>4216</v>
      </c>
      <c r="EY136" s="177" t="s">
        <v>4217</v>
      </c>
      <c r="EZ136" s="177" t="s">
        <v>4218</v>
      </c>
      <c r="FA136" s="177" t="s">
        <v>4219</v>
      </c>
      <c r="FB136" s="177" t="s">
        <v>4220</v>
      </c>
      <c r="FC136" s="177" t="s">
        <v>4221</v>
      </c>
      <c r="FD136" s="177" t="s">
        <v>4222</v>
      </c>
      <c r="FE136" s="177" t="s">
        <v>4223</v>
      </c>
      <c r="FF136" s="177" t="s">
        <v>4224</v>
      </c>
      <c r="FG136" s="178" t="s">
        <v>4225</v>
      </c>
      <c r="FH136" s="177" t="s">
        <v>4216</v>
      </c>
      <c r="FI136" s="177" t="s">
        <v>4217</v>
      </c>
      <c r="FJ136" s="177" t="s">
        <v>4218</v>
      </c>
      <c r="FK136" s="177" t="s">
        <v>4219</v>
      </c>
      <c r="FL136" s="177" t="s">
        <v>4220</v>
      </c>
      <c r="FM136" s="177" t="s">
        <v>4221</v>
      </c>
      <c r="FN136" s="177" t="s">
        <v>4222</v>
      </c>
      <c r="FO136" s="177" t="s">
        <v>4223</v>
      </c>
      <c r="FP136" s="177" t="s">
        <v>4224</v>
      </c>
      <c r="FQ136" s="180" t="s">
        <v>4225</v>
      </c>
      <c r="FR136" s="170"/>
      <c r="FS136" s="181" t="s">
        <v>4215</v>
      </c>
      <c r="FT136" s="173"/>
    </row>
    <row r="137" spans="1:176" ht="20.25" hidden="1" customHeight="1" x14ac:dyDescent="0.2">
      <c r="A137" s="183"/>
      <c r="B137" s="174" t="s">
        <v>1682</v>
      </c>
      <c r="C137" s="175" t="s">
        <v>31</v>
      </c>
      <c r="D137" s="176">
        <v>3</v>
      </c>
      <c r="E137" s="177"/>
      <c r="F137" s="177"/>
      <c r="G137" s="177"/>
      <c r="H137" s="177"/>
      <c r="I137" s="177"/>
      <c r="J137" s="177"/>
      <c r="K137" s="177"/>
      <c r="L137" s="177"/>
      <c r="M137" s="177"/>
      <c r="N137" s="178">
        <f t="shared" si="176"/>
        <v>0</v>
      </c>
      <c r="O137" s="177"/>
      <c r="P137" s="177"/>
      <c r="Q137" s="177"/>
      <c r="R137" s="177"/>
      <c r="S137" s="177"/>
      <c r="T137" s="177"/>
      <c r="U137" s="177"/>
      <c r="V137" s="177"/>
      <c r="W137" s="177"/>
      <c r="X137" s="178">
        <f t="shared" si="177"/>
        <v>0</v>
      </c>
      <c r="Y137" s="177"/>
      <c r="Z137" s="177"/>
      <c r="AA137" s="177"/>
      <c r="AB137" s="177"/>
      <c r="AC137" s="177"/>
      <c r="AD137" s="177"/>
      <c r="AE137" s="177"/>
      <c r="AF137" s="177"/>
      <c r="AG137" s="177"/>
      <c r="AH137" s="178">
        <f t="shared" si="178"/>
        <v>0</v>
      </c>
      <c r="AI137" s="177"/>
      <c r="AJ137" s="177"/>
      <c r="AK137" s="177"/>
      <c r="AL137" s="177"/>
      <c r="AM137" s="177"/>
      <c r="AN137" s="177"/>
      <c r="AO137" s="177"/>
      <c r="AP137" s="177"/>
      <c r="AQ137" s="177"/>
      <c r="AR137" s="178">
        <f t="shared" si="179"/>
        <v>0</v>
      </c>
      <c r="AS137" s="177"/>
      <c r="AT137" s="177"/>
      <c r="AU137" s="177"/>
      <c r="AV137" s="177"/>
      <c r="AW137" s="177"/>
      <c r="AX137" s="177"/>
      <c r="AY137" s="177"/>
      <c r="AZ137" s="177"/>
      <c r="BA137" s="177"/>
      <c r="BB137" s="178">
        <f t="shared" si="180"/>
        <v>0</v>
      </c>
      <c r="BC137" s="177"/>
      <c r="BD137" s="177"/>
      <c r="BE137" s="177"/>
      <c r="BF137" s="177"/>
      <c r="BG137" s="177"/>
      <c r="BH137" s="177"/>
      <c r="BI137" s="177"/>
      <c r="BJ137" s="177"/>
      <c r="BK137" s="177"/>
      <c r="BL137" s="178">
        <f t="shared" si="181"/>
        <v>0</v>
      </c>
      <c r="BM137" s="177"/>
      <c r="BN137" s="177"/>
      <c r="BO137" s="177"/>
      <c r="BP137" s="177"/>
      <c r="BQ137" s="177"/>
      <c r="BR137" s="177"/>
      <c r="BS137" s="177"/>
      <c r="BT137" s="177"/>
      <c r="BU137" s="177"/>
      <c r="BV137" s="178">
        <f t="shared" si="182"/>
        <v>0</v>
      </c>
      <c r="BW137" s="177"/>
      <c r="BX137" s="177"/>
      <c r="BY137" s="177"/>
      <c r="BZ137" s="177"/>
      <c r="CA137" s="177"/>
      <c r="CB137" s="177"/>
      <c r="CC137" s="177"/>
      <c r="CD137" s="177"/>
      <c r="CE137" s="179"/>
      <c r="CF137" s="180">
        <f t="shared" si="183"/>
        <v>0</v>
      </c>
      <c r="CG137" s="170"/>
      <c r="CH137" s="181" t="s">
        <v>4226</v>
      </c>
      <c r="CI137" s="170"/>
      <c r="CJ137" s="181"/>
      <c r="CK137" s="172"/>
      <c r="CL137" s="183"/>
      <c r="CM137" s="174" t="s">
        <v>1682</v>
      </c>
      <c r="CN137" s="175" t="s">
        <v>31</v>
      </c>
      <c r="CO137" s="176">
        <v>3</v>
      </c>
      <c r="CP137" s="177" t="s">
        <v>4227</v>
      </c>
      <c r="CQ137" s="177" t="s">
        <v>4228</v>
      </c>
      <c r="CR137" s="177" t="s">
        <v>4229</v>
      </c>
      <c r="CS137" s="177" t="s">
        <v>4230</v>
      </c>
      <c r="CT137" s="177" t="s">
        <v>4231</v>
      </c>
      <c r="CU137" s="177" t="s">
        <v>4232</v>
      </c>
      <c r="CV137" s="177" t="s">
        <v>4233</v>
      </c>
      <c r="CW137" s="177" t="s">
        <v>4234</v>
      </c>
      <c r="CX137" s="177" t="s">
        <v>4235</v>
      </c>
      <c r="CY137" s="178" t="s">
        <v>4236</v>
      </c>
      <c r="CZ137" s="177" t="s">
        <v>4227</v>
      </c>
      <c r="DA137" s="177" t="s">
        <v>4228</v>
      </c>
      <c r="DB137" s="177" t="s">
        <v>4229</v>
      </c>
      <c r="DC137" s="177" t="s">
        <v>4230</v>
      </c>
      <c r="DD137" s="177" t="s">
        <v>4231</v>
      </c>
      <c r="DE137" s="177" t="s">
        <v>4232</v>
      </c>
      <c r="DF137" s="177" t="s">
        <v>4233</v>
      </c>
      <c r="DG137" s="177" t="s">
        <v>4234</v>
      </c>
      <c r="DH137" s="177" t="s">
        <v>4235</v>
      </c>
      <c r="DI137" s="178" t="s">
        <v>4236</v>
      </c>
      <c r="DJ137" s="177" t="s">
        <v>4227</v>
      </c>
      <c r="DK137" s="177" t="s">
        <v>4228</v>
      </c>
      <c r="DL137" s="177" t="s">
        <v>4229</v>
      </c>
      <c r="DM137" s="177" t="s">
        <v>4230</v>
      </c>
      <c r="DN137" s="177" t="s">
        <v>4231</v>
      </c>
      <c r="DO137" s="177" t="s">
        <v>4232</v>
      </c>
      <c r="DP137" s="177" t="s">
        <v>4233</v>
      </c>
      <c r="DQ137" s="177" t="s">
        <v>4234</v>
      </c>
      <c r="DR137" s="177" t="s">
        <v>4235</v>
      </c>
      <c r="DS137" s="178" t="s">
        <v>4236</v>
      </c>
      <c r="DT137" s="177" t="s">
        <v>4227</v>
      </c>
      <c r="DU137" s="177" t="s">
        <v>4228</v>
      </c>
      <c r="DV137" s="177" t="s">
        <v>4229</v>
      </c>
      <c r="DW137" s="177" t="s">
        <v>4230</v>
      </c>
      <c r="DX137" s="177" t="s">
        <v>4231</v>
      </c>
      <c r="DY137" s="177" t="s">
        <v>4232</v>
      </c>
      <c r="DZ137" s="177" t="s">
        <v>4233</v>
      </c>
      <c r="EA137" s="177" t="s">
        <v>4234</v>
      </c>
      <c r="EB137" s="177" t="s">
        <v>4235</v>
      </c>
      <c r="EC137" s="178" t="s">
        <v>4236</v>
      </c>
      <c r="ED137" s="177" t="s">
        <v>4227</v>
      </c>
      <c r="EE137" s="177" t="s">
        <v>4228</v>
      </c>
      <c r="EF137" s="177" t="s">
        <v>4229</v>
      </c>
      <c r="EG137" s="177" t="s">
        <v>4230</v>
      </c>
      <c r="EH137" s="177" t="s">
        <v>4231</v>
      </c>
      <c r="EI137" s="177" t="s">
        <v>4232</v>
      </c>
      <c r="EJ137" s="177" t="s">
        <v>4233</v>
      </c>
      <c r="EK137" s="177" t="s">
        <v>4234</v>
      </c>
      <c r="EL137" s="177" t="s">
        <v>4235</v>
      </c>
      <c r="EM137" s="178" t="s">
        <v>4236</v>
      </c>
      <c r="EN137" s="177" t="s">
        <v>4227</v>
      </c>
      <c r="EO137" s="177" t="s">
        <v>4228</v>
      </c>
      <c r="EP137" s="177" t="s">
        <v>4229</v>
      </c>
      <c r="EQ137" s="177" t="s">
        <v>4230</v>
      </c>
      <c r="ER137" s="177" t="s">
        <v>4231</v>
      </c>
      <c r="ES137" s="177" t="s">
        <v>4232</v>
      </c>
      <c r="ET137" s="177" t="s">
        <v>4233</v>
      </c>
      <c r="EU137" s="177" t="s">
        <v>4234</v>
      </c>
      <c r="EV137" s="177" t="s">
        <v>4235</v>
      </c>
      <c r="EW137" s="178" t="s">
        <v>4236</v>
      </c>
      <c r="EX137" s="177" t="s">
        <v>4227</v>
      </c>
      <c r="EY137" s="177" t="s">
        <v>4228</v>
      </c>
      <c r="EZ137" s="177" t="s">
        <v>4229</v>
      </c>
      <c r="FA137" s="177" t="s">
        <v>4230</v>
      </c>
      <c r="FB137" s="177" t="s">
        <v>4231</v>
      </c>
      <c r="FC137" s="177" t="s">
        <v>4232</v>
      </c>
      <c r="FD137" s="177" t="s">
        <v>4233</v>
      </c>
      <c r="FE137" s="177" t="s">
        <v>4234</v>
      </c>
      <c r="FF137" s="177" t="s">
        <v>4235</v>
      </c>
      <c r="FG137" s="178" t="s">
        <v>4236</v>
      </c>
      <c r="FH137" s="177" t="s">
        <v>4227</v>
      </c>
      <c r="FI137" s="177" t="s">
        <v>4228</v>
      </c>
      <c r="FJ137" s="177" t="s">
        <v>4229</v>
      </c>
      <c r="FK137" s="177" t="s">
        <v>4230</v>
      </c>
      <c r="FL137" s="177" t="s">
        <v>4231</v>
      </c>
      <c r="FM137" s="177" t="s">
        <v>4232</v>
      </c>
      <c r="FN137" s="177" t="s">
        <v>4233</v>
      </c>
      <c r="FO137" s="177" t="s">
        <v>4234</v>
      </c>
      <c r="FP137" s="177" t="s">
        <v>4235</v>
      </c>
      <c r="FQ137" s="180" t="s">
        <v>4236</v>
      </c>
      <c r="FR137" s="170"/>
      <c r="FS137" s="181" t="s">
        <v>4226</v>
      </c>
      <c r="FT137" s="173"/>
    </row>
    <row r="138" spans="1:176" ht="20.25" hidden="1" customHeight="1" x14ac:dyDescent="0.2">
      <c r="A138" s="183"/>
      <c r="B138" s="174" t="s">
        <v>1695</v>
      </c>
      <c r="C138" s="175" t="s">
        <v>31</v>
      </c>
      <c r="D138" s="176">
        <v>3</v>
      </c>
      <c r="E138" s="178">
        <f t="shared" ref="E138:M138" si="360">IFERROR(SUM(E136:E137), 0)</f>
        <v>0</v>
      </c>
      <c r="F138" s="178">
        <f t="shared" si="360"/>
        <v>0</v>
      </c>
      <c r="G138" s="178">
        <f t="shared" si="360"/>
        <v>0</v>
      </c>
      <c r="H138" s="178">
        <f t="shared" si="360"/>
        <v>0</v>
      </c>
      <c r="I138" s="178">
        <f t="shared" si="360"/>
        <v>0</v>
      </c>
      <c r="J138" s="178">
        <f t="shared" si="360"/>
        <v>0</v>
      </c>
      <c r="K138" s="178">
        <f t="shared" si="360"/>
        <v>0</v>
      </c>
      <c r="L138" s="178">
        <f t="shared" si="360"/>
        <v>0</v>
      </c>
      <c r="M138" s="178">
        <f t="shared" si="360"/>
        <v>0</v>
      </c>
      <c r="N138" s="178">
        <f>IFERROR(SUM(E138:M138), 0)</f>
        <v>0</v>
      </c>
      <c r="O138" s="178">
        <f t="shared" ref="O138:W138" si="361">IFERROR(SUM(O136:O137), 0)</f>
        <v>0</v>
      </c>
      <c r="P138" s="178">
        <f t="shared" si="361"/>
        <v>0</v>
      </c>
      <c r="Q138" s="178">
        <f t="shared" si="361"/>
        <v>0</v>
      </c>
      <c r="R138" s="178">
        <f t="shared" si="361"/>
        <v>0</v>
      </c>
      <c r="S138" s="178">
        <f t="shared" si="361"/>
        <v>0</v>
      </c>
      <c r="T138" s="178">
        <f t="shared" si="361"/>
        <v>0</v>
      </c>
      <c r="U138" s="178">
        <f t="shared" si="361"/>
        <v>0</v>
      </c>
      <c r="V138" s="178">
        <f t="shared" si="361"/>
        <v>0</v>
      </c>
      <c r="W138" s="178">
        <f t="shared" si="361"/>
        <v>0</v>
      </c>
      <c r="X138" s="178">
        <f>IFERROR(SUM(O138:W138), 0)</f>
        <v>0</v>
      </c>
      <c r="Y138" s="178">
        <f t="shared" ref="Y138:AG138" si="362">IFERROR(SUM(Y136:Y137), 0)</f>
        <v>0</v>
      </c>
      <c r="Z138" s="178">
        <f t="shared" si="362"/>
        <v>0</v>
      </c>
      <c r="AA138" s="178">
        <f t="shared" si="362"/>
        <v>0</v>
      </c>
      <c r="AB138" s="178">
        <f t="shared" si="362"/>
        <v>0</v>
      </c>
      <c r="AC138" s="178">
        <f t="shared" si="362"/>
        <v>0</v>
      </c>
      <c r="AD138" s="178">
        <f t="shared" si="362"/>
        <v>0</v>
      </c>
      <c r="AE138" s="178">
        <f t="shared" si="362"/>
        <v>0</v>
      </c>
      <c r="AF138" s="178">
        <f t="shared" si="362"/>
        <v>0</v>
      </c>
      <c r="AG138" s="178">
        <f t="shared" si="362"/>
        <v>0</v>
      </c>
      <c r="AH138" s="178">
        <f>IFERROR(SUM(Y138:AG138), 0)</f>
        <v>0</v>
      </c>
      <c r="AI138" s="178">
        <f t="shared" ref="AI138:AQ138" si="363">IFERROR(SUM(AI136:AI137), 0)</f>
        <v>0</v>
      </c>
      <c r="AJ138" s="178">
        <f t="shared" si="363"/>
        <v>0</v>
      </c>
      <c r="AK138" s="178">
        <f t="shared" si="363"/>
        <v>0</v>
      </c>
      <c r="AL138" s="178">
        <f t="shared" si="363"/>
        <v>0</v>
      </c>
      <c r="AM138" s="178">
        <f t="shared" si="363"/>
        <v>0</v>
      </c>
      <c r="AN138" s="178">
        <f t="shared" si="363"/>
        <v>0</v>
      </c>
      <c r="AO138" s="178">
        <f t="shared" si="363"/>
        <v>0</v>
      </c>
      <c r="AP138" s="178">
        <f t="shared" si="363"/>
        <v>0</v>
      </c>
      <c r="AQ138" s="178">
        <f t="shared" si="363"/>
        <v>0</v>
      </c>
      <c r="AR138" s="178">
        <f>IFERROR(SUM(AI138:AQ138), 0)</f>
        <v>0</v>
      </c>
      <c r="AS138" s="178">
        <f t="shared" ref="AS138:BA138" si="364">IFERROR(SUM(AS136:AS137), 0)</f>
        <v>0</v>
      </c>
      <c r="AT138" s="178">
        <f t="shared" si="364"/>
        <v>0</v>
      </c>
      <c r="AU138" s="178">
        <f t="shared" si="364"/>
        <v>0</v>
      </c>
      <c r="AV138" s="178">
        <f t="shared" si="364"/>
        <v>0</v>
      </c>
      <c r="AW138" s="178">
        <f t="shared" si="364"/>
        <v>0</v>
      </c>
      <c r="AX138" s="178">
        <f t="shared" si="364"/>
        <v>0</v>
      </c>
      <c r="AY138" s="178">
        <f t="shared" si="364"/>
        <v>0</v>
      </c>
      <c r="AZ138" s="178">
        <f t="shared" si="364"/>
        <v>0</v>
      </c>
      <c r="BA138" s="178">
        <f t="shared" si="364"/>
        <v>0</v>
      </c>
      <c r="BB138" s="178">
        <f>IFERROR(SUM(AS138:BA138), 0)</f>
        <v>0</v>
      </c>
      <c r="BC138" s="178">
        <f t="shared" ref="BC138:BK138" si="365">IFERROR(SUM(BC136:BC137), 0)</f>
        <v>0</v>
      </c>
      <c r="BD138" s="178">
        <f t="shared" si="365"/>
        <v>0</v>
      </c>
      <c r="BE138" s="178">
        <f t="shared" si="365"/>
        <v>0</v>
      </c>
      <c r="BF138" s="178">
        <f t="shared" si="365"/>
        <v>0</v>
      </c>
      <c r="BG138" s="178">
        <f t="shared" si="365"/>
        <v>0</v>
      </c>
      <c r="BH138" s="178">
        <f t="shared" si="365"/>
        <v>0</v>
      </c>
      <c r="BI138" s="178">
        <f t="shared" si="365"/>
        <v>0</v>
      </c>
      <c r="BJ138" s="178">
        <f t="shared" si="365"/>
        <v>0</v>
      </c>
      <c r="BK138" s="178">
        <f t="shared" si="365"/>
        <v>0</v>
      </c>
      <c r="BL138" s="178">
        <f>IFERROR(SUM(BC138:BK138), 0)</f>
        <v>0</v>
      </c>
      <c r="BM138" s="178">
        <f t="shared" ref="BM138:BU138" si="366">IFERROR(SUM(BM136:BM137), 0)</f>
        <v>0</v>
      </c>
      <c r="BN138" s="178">
        <f t="shared" si="366"/>
        <v>0</v>
      </c>
      <c r="BO138" s="178">
        <f t="shared" si="366"/>
        <v>0</v>
      </c>
      <c r="BP138" s="178">
        <f t="shared" si="366"/>
        <v>0</v>
      </c>
      <c r="BQ138" s="178">
        <f t="shared" si="366"/>
        <v>0</v>
      </c>
      <c r="BR138" s="178">
        <f t="shared" si="366"/>
        <v>0</v>
      </c>
      <c r="BS138" s="178">
        <f t="shared" si="366"/>
        <v>0</v>
      </c>
      <c r="BT138" s="178">
        <f t="shared" si="366"/>
        <v>0</v>
      </c>
      <c r="BU138" s="178">
        <f t="shared" si="366"/>
        <v>0</v>
      </c>
      <c r="BV138" s="178">
        <f>IFERROR(SUM(BM138:BU138), 0)</f>
        <v>0</v>
      </c>
      <c r="BW138" s="178">
        <f t="shared" ref="BW138:CE138" si="367">IFERROR(SUM(BW136:BW137), 0)</f>
        <v>0</v>
      </c>
      <c r="BX138" s="178">
        <f t="shared" si="367"/>
        <v>0</v>
      </c>
      <c r="BY138" s="178">
        <f t="shared" si="367"/>
        <v>0</v>
      </c>
      <c r="BZ138" s="178">
        <f t="shared" si="367"/>
        <v>0</v>
      </c>
      <c r="CA138" s="178">
        <f t="shared" si="367"/>
        <v>0</v>
      </c>
      <c r="CB138" s="178">
        <f t="shared" si="367"/>
        <v>0</v>
      </c>
      <c r="CC138" s="178">
        <f t="shared" si="367"/>
        <v>0</v>
      </c>
      <c r="CD138" s="178">
        <f t="shared" si="367"/>
        <v>0</v>
      </c>
      <c r="CE138" s="182">
        <f t="shared" si="367"/>
        <v>0</v>
      </c>
      <c r="CF138" s="180">
        <f>IFERROR(SUM(BW138:CE138), 0)</f>
        <v>0</v>
      </c>
      <c r="CG138" s="170"/>
      <c r="CH138" s="181" t="s">
        <v>4237</v>
      </c>
      <c r="CI138" s="170"/>
      <c r="CJ138" s="181"/>
      <c r="CK138" s="172"/>
      <c r="CL138" s="183"/>
      <c r="CM138" s="174" t="s">
        <v>1695</v>
      </c>
      <c r="CN138" s="175" t="s">
        <v>31</v>
      </c>
      <c r="CO138" s="176">
        <v>3</v>
      </c>
      <c r="CP138" s="178" t="s">
        <v>4238</v>
      </c>
      <c r="CQ138" s="178" t="s">
        <v>4239</v>
      </c>
      <c r="CR138" s="178" t="s">
        <v>4240</v>
      </c>
      <c r="CS138" s="178" t="s">
        <v>4241</v>
      </c>
      <c r="CT138" s="178" t="s">
        <v>4242</v>
      </c>
      <c r="CU138" s="178" t="s">
        <v>4243</v>
      </c>
      <c r="CV138" s="178" t="s">
        <v>4244</v>
      </c>
      <c r="CW138" s="178" t="s">
        <v>4245</v>
      </c>
      <c r="CX138" s="178" t="s">
        <v>4246</v>
      </c>
      <c r="CY138" s="178" t="s">
        <v>4247</v>
      </c>
      <c r="CZ138" s="178" t="s">
        <v>4238</v>
      </c>
      <c r="DA138" s="178" t="s">
        <v>4239</v>
      </c>
      <c r="DB138" s="178" t="s">
        <v>4240</v>
      </c>
      <c r="DC138" s="178" t="s">
        <v>4241</v>
      </c>
      <c r="DD138" s="178" t="s">
        <v>4242</v>
      </c>
      <c r="DE138" s="178" t="s">
        <v>4243</v>
      </c>
      <c r="DF138" s="178" t="s">
        <v>4244</v>
      </c>
      <c r="DG138" s="178" t="s">
        <v>4245</v>
      </c>
      <c r="DH138" s="178" t="s">
        <v>4246</v>
      </c>
      <c r="DI138" s="178" t="s">
        <v>4247</v>
      </c>
      <c r="DJ138" s="178" t="s">
        <v>4238</v>
      </c>
      <c r="DK138" s="178" t="s">
        <v>4239</v>
      </c>
      <c r="DL138" s="178" t="s">
        <v>4240</v>
      </c>
      <c r="DM138" s="178" t="s">
        <v>4241</v>
      </c>
      <c r="DN138" s="178" t="s">
        <v>4242</v>
      </c>
      <c r="DO138" s="178" t="s">
        <v>4243</v>
      </c>
      <c r="DP138" s="178" t="s">
        <v>4244</v>
      </c>
      <c r="DQ138" s="178" t="s">
        <v>4245</v>
      </c>
      <c r="DR138" s="178" t="s">
        <v>4246</v>
      </c>
      <c r="DS138" s="178" t="s">
        <v>4247</v>
      </c>
      <c r="DT138" s="178" t="s">
        <v>4238</v>
      </c>
      <c r="DU138" s="178" t="s">
        <v>4239</v>
      </c>
      <c r="DV138" s="178" t="s">
        <v>4240</v>
      </c>
      <c r="DW138" s="178" t="s">
        <v>4241</v>
      </c>
      <c r="DX138" s="178" t="s">
        <v>4242</v>
      </c>
      <c r="DY138" s="178" t="s">
        <v>4243</v>
      </c>
      <c r="DZ138" s="178" t="s">
        <v>4244</v>
      </c>
      <c r="EA138" s="178" t="s">
        <v>4245</v>
      </c>
      <c r="EB138" s="178" t="s">
        <v>4246</v>
      </c>
      <c r="EC138" s="178" t="s">
        <v>4247</v>
      </c>
      <c r="ED138" s="178" t="s">
        <v>4238</v>
      </c>
      <c r="EE138" s="178" t="s">
        <v>4239</v>
      </c>
      <c r="EF138" s="178" t="s">
        <v>4240</v>
      </c>
      <c r="EG138" s="178" t="s">
        <v>4241</v>
      </c>
      <c r="EH138" s="178" t="s">
        <v>4242</v>
      </c>
      <c r="EI138" s="178" t="s">
        <v>4243</v>
      </c>
      <c r="EJ138" s="178" t="s">
        <v>4244</v>
      </c>
      <c r="EK138" s="178" t="s">
        <v>4245</v>
      </c>
      <c r="EL138" s="178" t="s">
        <v>4246</v>
      </c>
      <c r="EM138" s="178" t="s">
        <v>4247</v>
      </c>
      <c r="EN138" s="178" t="s">
        <v>4238</v>
      </c>
      <c r="EO138" s="178" t="s">
        <v>4239</v>
      </c>
      <c r="EP138" s="178" t="s">
        <v>4240</v>
      </c>
      <c r="EQ138" s="178" t="s">
        <v>4241</v>
      </c>
      <c r="ER138" s="178" t="s">
        <v>4242</v>
      </c>
      <c r="ES138" s="178" t="s">
        <v>4243</v>
      </c>
      <c r="ET138" s="178" t="s">
        <v>4244</v>
      </c>
      <c r="EU138" s="178" t="s">
        <v>4245</v>
      </c>
      <c r="EV138" s="178" t="s">
        <v>4246</v>
      </c>
      <c r="EW138" s="178" t="s">
        <v>4247</v>
      </c>
      <c r="EX138" s="178" t="s">
        <v>4238</v>
      </c>
      <c r="EY138" s="178" t="s">
        <v>4239</v>
      </c>
      <c r="EZ138" s="178" t="s">
        <v>4240</v>
      </c>
      <c r="FA138" s="178" t="s">
        <v>4241</v>
      </c>
      <c r="FB138" s="178" t="s">
        <v>4242</v>
      </c>
      <c r="FC138" s="178" t="s">
        <v>4243</v>
      </c>
      <c r="FD138" s="178" t="s">
        <v>4244</v>
      </c>
      <c r="FE138" s="178" t="s">
        <v>4245</v>
      </c>
      <c r="FF138" s="178" t="s">
        <v>4246</v>
      </c>
      <c r="FG138" s="178" t="s">
        <v>4247</v>
      </c>
      <c r="FH138" s="178" t="s">
        <v>4238</v>
      </c>
      <c r="FI138" s="178" t="s">
        <v>4239</v>
      </c>
      <c r="FJ138" s="178" t="s">
        <v>4240</v>
      </c>
      <c r="FK138" s="178" t="s">
        <v>4241</v>
      </c>
      <c r="FL138" s="178" t="s">
        <v>4242</v>
      </c>
      <c r="FM138" s="178" t="s">
        <v>4243</v>
      </c>
      <c r="FN138" s="178" t="s">
        <v>4244</v>
      </c>
      <c r="FO138" s="178" t="s">
        <v>4245</v>
      </c>
      <c r="FP138" s="178" t="s">
        <v>4246</v>
      </c>
      <c r="FQ138" s="180" t="s">
        <v>4247</v>
      </c>
      <c r="FR138" s="170"/>
      <c r="FS138" s="181" t="s">
        <v>4237</v>
      </c>
      <c r="FT138" s="173"/>
    </row>
    <row r="139" spans="1:176" ht="20.25" customHeight="1" thickBot="1" x14ac:dyDescent="0.25">
      <c r="A139" s="183"/>
      <c r="B139" s="186" t="s">
        <v>1708</v>
      </c>
      <c r="C139" s="187" t="s">
        <v>31</v>
      </c>
      <c r="D139" s="188">
        <v>3</v>
      </c>
      <c r="E139" s="189">
        <f>IFERROR(SUM(E12,E15,E18,E21,E30,E36,E39,E42,E45,E48,E51,E54,E57,E66,E72,E75,E81,E87,E90,E93,E96,E102,E105,E108,E111,E126,E129,E132,E135,E138,E24,E27,E33,E60,E63,E69,E78,E84,E99,E123), 0)</f>
        <v>0</v>
      </c>
      <c r="F139" s="189">
        <f t="shared" ref="F139:M139" si="368">IFERROR(SUM(F12,F15,F18,F21,F30,F36,F39,F42,F45,F48,F51,F54,F57,F66,F72,F75,F81,F87,F90,F93,F96,F102,F105,F108,F111,F126,F129,F132,F135,F138,F24,F27,F33,F60,F63,F69,F78,F84,F99,F123), 0)</f>
        <v>0</v>
      </c>
      <c r="G139" s="189">
        <f t="shared" si="368"/>
        <v>0</v>
      </c>
      <c r="H139" s="189">
        <f t="shared" si="368"/>
        <v>0</v>
      </c>
      <c r="I139" s="189">
        <f t="shared" si="368"/>
        <v>0</v>
      </c>
      <c r="J139" s="189">
        <f t="shared" si="368"/>
        <v>0</v>
      </c>
      <c r="K139" s="189">
        <f t="shared" si="368"/>
        <v>0</v>
      </c>
      <c r="L139" s="189">
        <f t="shared" si="368"/>
        <v>0</v>
      </c>
      <c r="M139" s="189">
        <f t="shared" si="368"/>
        <v>0</v>
      </c>
      <c r="N139" s="189">
        <f>IFERROR(SUM(E139:M139), 0)</f>
        <v>0</v>
      </c>
      <c r="O139" s="189">
        <f t="shared" ref="O139:W139" si="369">IFERROR(SUM(O12,O15,O18,O21,O30,O36,O39,O42,O45,O48,O51,O54,O57,O66,O72,O75,O81,O87,O90,O93,O96,O102,O105,O108,O111,O126,O129,O132,O135,O138,O24,O27,O33,O60,O63,O69,O78,O84,O99,O123), 0)</f>
        <v>0</v>
      </c>
      <c r="P139" s="189">
        <f t="shared" si="369"/>
        <v>0</v>
      </c>
      <c r="Q139" s="189">
        <f t="shared" si="369"/>
        <v>0</v>
      </c>
      <c r="R139" s="189">
        <f t="shared" si="369"/>
        <v>0</v>
      </c>
      <c r="S139" s="189">
        <f t="shared" si="369"/>
        <v>0</v>
      </c>
      <c r="T139" s="189">
        <f t="shared" si="369"/>
        <v>0</v>
      </c>
      <c r="U139" s="189">
        <f t="shared" si="369"/>
        <v>0</v>
      </c>
      <c r="V139" s="189">
        <f t="shared" si="369"/>
        <v>0</v>
      </c>
      <c r="W139" s="189">
        <f t="shared" si="369"/>
        <v>0</v>
      </c>
      <c r="X139" s="189">
        <f>IFERROR(SUM(O139:W139), 0)</f>
        <v>0</v>
      </c>
      <c r="Y139" s="189">
        <f t="shared" ref="Y139:AG139" si="370">IFERROR(SUM(Y12,Y15,Y18,Y21,Y30,Y36,Y39,Y42,Y45,Y48,Y51,Y54,Y57,Y66,Y72,Y75,Y81,Y87,Y90,Y93,Y96,Y102,Y105,Y108,Y111,Y126,Y129,Y132,Y135,Y138,Y24,Y27,Y33,Y60,Y63,Y69,Y78,Y84,Y99,Y123), 0)</f>
        <v>0</v>
      </c>
      <c r="Z139" s="189">
        <f t="shared" si="370"/>
        <v>0</v>
      </c>
      <c r="AA139" s="189">
        <f t="shared" si="370"/>
        <v>0</v>
      </c>
      <c r="AB139" s="189">
        <f t="shared" si="370"/>
        <v>0</v>
      </c>
      <c r="AC139" s="189">
        <f t="shared" si="370"/>
        <v>0</v>
      </c>
      <c r="AD139" s="189">
        <f t="shared" si="370"/>
        <v>3.5</v>
      </c>
      <c r="AE139" s="189">
        <f t="shared" si="370"/>
        <v>0</v>
      </c>
      <c r="AF139" s="189">
        <f t="shared" si="370"/>
        <v>0</v>
      </c>
      <c r="AG139" s="189">
        <f t="shared" si="370"/>
        <v>0</v>
      </c>
      <c r="AH139" s="189">
        <f>IFERROR(SUM(Y139:AG139), 0)</f>
        <v>3.5</v>
      </c>
      <c r="AI139" s="189">
        <f t="shared" ref="AI139:AQ139" si="371">IFERROR(SUM(AI12,AI15,AI18,AI21,AI30,AI36,AI39,AI42,AI45,AI48,AI51,AI54,AI57,AI66,AI72,AI75,AI81,AI87,AI90,AI93,AI96,AI102,AI105,AI108,AI111,AI126,AI129,AI132,AI135,AI138,AI24,AI27,AI33,AI60,AI63,AI69,AI78,AI84,AI99,AI123), 0)</f>
        <v>0</v>
      </c>
      <c r="AJ139" s="189">
        <f t="shared" si="371"/>
        <v>0</v>
      </c>
      <c r="AK139" s="189">
        <f t="shared" si="371"/>
        <v>3.5</v>
      </c>
      <c r="AL139" s="189">
        <f t="shared" si="371"/>
        <v>0</v>
      </c>
      <c r="AM139" s="189">
        <f t="shared" si="371"/>
        <v>0</v>
      </c>
      <c r="AN139" s="189">
        <f t="shared" si="371"/>
        <v>0</v>
      </c>
      <c r="AO139" s="189">
        <f t="shared" si="371"/>
        <v>14.245000000000001</v>
      </c>
      <c r="AP139" s="189">
        <f t="shared" si="371"/>
        <v>0</v>
      </c>
      <c r="AQ139" s="189">
        <f t="shared" si="371"/>
        <v>0</v>
      </c>
      <c r="AR139" s="189">
        <f>IFERROR(SUM(AI139:AQ139), 0)</f>
        <v>17.745000000000001</v>
      </c>
      <c r="AS139" s="189">
        <f t="shared" ref="AS139:BA139" si="372">IFERROR(SUM(AS12,AS15,AS18,AS21,AS30,AS36,AS39,AS42,AS45,AS48,AS51,AS54,AS57,AS66,AS72,AS75,AS81,AS87,AS90,AS93,AS96,AS102,AS105,AS108,AS111,AS126,AS129,AS132,AS135,AS138,AS24,AS27,AS33,AS60,AS63,AS69,AS78,AS84,AS99,AS123), 0)</f>
        <v>0</v>
      </c>
      <c r="AT139" s="189">
        <f t="shared" si="372"/>
        <v>0</v>
      </c>
      <c r="AU139" s="189">
        <f t="shared" si="372"/>
        <v>0</v>
      </c>
      <c r="AV139" s="189">
        <f t="shared" si="372"/>
        <v>14.245000000000001</v>
      </c>
      <c r="AW139" s="189">
        <f t="shared" si="372"/>
        <v>0</v>
      </c>
      <c r="AX139" s="189">
        <f t="shared" si="372"/>
        <v>0</v>
      </c>
      <c r="AY139" s="189">
        <f t="shared" si="372"/>
        <v>0</v>
      </c>
      <c r="AZ139" s="189">
        <f t="shared" si="372"/>
        <v>14.384</v>
      </c>
      <c r="BA139" s="189">
        <f t="shared" si="372"/>
        <v>0</v>
      </c>
      <c r="BB139" s="189">
        <f>IFERROR(SUM(AS139:BA139), 0)</f>
        <v>28.629000000000001</v>
      </c>
      <c r="BC139" s="189">
        <f t="shared" ref="BC139:BK139" si="373">IFERROR(SUM(BC12,BC15,BC18,BC21,BC30,BC36,BC39,BC42,BC45,BC48,BC51,BC54,BC57,BC66,BC72,BC75,BC81,BC87,BC90,BC93,BC96,BC102,BC105,BC108,BC111,BC126,BC129,BC132,BC135,BC138,BC24,BC27,BC33,BC60,BC63,BC69,BC78,BC84,BC99,BC123), 0)</f>
        <v>0</v>
      </c>
      <c r="BD139" s="189">
        <f t="shared" si="373"/>
        <v>0</v>
      </c>
      <c r="BE139" s="189">
        <f t="shared" si="373"/>
        <v>0</v>
      </c>
      <c r="BF139" s="189">
        <f t="shared" si="373"/>
        <v>0</v>
      </c>
      <c r="BG139" s="189">
        <f t="shared" si="373"/>
        <v>14.384</v>
      </c>
      <c r="BH139" s="189">
        <f t="shared" si="373"/>
        <v>0</v>
      </c>
      <c r="BI139" s="189">
        <f t="shared" si="373"/>
        <v>0</v>
      </c>
      <c r="BJ139" s="189">
        <f t="shared" si="373"/>
        <v>0</v>
      </c>
      <c r="BK139" s="189">
        <f t="shared" si="373"/>
        <v>12.023</v>
      </c>
      <c r="BL139" s="189">
        <f>IFERROR(SUM(BC139:BK139), 0)</f>
        <v>26.407</v>
      </c>
      <c r="BM139" s="189">
        <f t="shared" ref="BM139:BU139" si="374">IFERROR(SUM(BM12,BM15,BM18,BM21,BM30,BM36,BM39,BM42,BM45,BM48,BM51,BM54,BM57,BM66,BM72,BM75,BM81,BM87,BM90,BM93,BM96,BM102,BM105,BM108,BM111,BM126,BM129,BM132,BM135,BM138,BM24,BM27,BM33,BM60,BM63,BM69,BM78,BM84,BM99,BM123), 0)</f>
        <v>0</v>
      </c>
      <c r="BN139" s="189">
        <f t="shared" si="374"/>
        <v>0</v>
      </c>
      <c r="BO139" s="189">
        <f t="shared" si="374"/>
        <v>0</v>
      </c>
      <c r="BP139" s="189">
        <f t="shared" si="374"/>
        <v>0</v>
      </c>
      <c r="BQ139" s="189">
        <f t="shared" si="374"/>
        <v>0</v>
      </c>
      <c r="BR139" s="189">
        <f t="shared" si="374"/>
        <v>12.023</v>
      </c>
      <c r="BS139" s="189">
        <f t="shared" si="374"/>
        <v>0</v>
      </c>
      <c r="BT139" s="189">
        <f t="shared" si="374"/>
        <v>0</v>
      </c>
      <c r="BU139" s="189">
        <f t="shared" si="374"/>
        <v>0</v>
      </c>
      <c r="BV139" s="189">
        <f>IFERROR(SUM(BM139:BU139), 0)</f>
        <v>12.023</v>
      </c>
      <c r="BW139" s="189">
        <f>IFERROR(SUM(BW12,BW15,BW18,BW21,BW30,BW36,BW39,BW42,BW45,BW48,BW51,BW54,BW57,BW66,BW72,BW75,BW81,BW87,BW90,BW93,BW96,BW102,BW105,BW108,#REF!,BW111,BW126,BW129,BW132,BW135,BW138,BW24,BW27,BW33,BW60,BW63,BW69,BW78,BW84,BW99,BW123), 0)</f>
        <v>0</v>
      </c>
      <c r="BX139" s="189">
        <f>IFERROR(SUM(BX12,BX15,BX18,BX21,BX30,BX36,BX39,BX42,BX45,BX48,BX51,BX54,BX57,BX66,BX72,BX75,BX81,BX87,BX90,BX93,BX96,BX102,BX105,BX108,#REF!,BX111,BX126,BX129,BX132,BX135,BX138,BX24,BX27,BX33,BX60,BX63,BX69,BX78,BX84,BX99,BX123), 0)</f>
        <v>0</v>
      </c>
      <c r="BY139" s="189">
        <f>IFERROR(SUM(BY12,BY15,BY18,BY21,BY30,BY36,BY39,BY42,BY45,BY48,BY51,BY54,BY57,BY66,BY72,BY75,BY81,BY87,BY90,BY93,BY96,BY102,BY105,BY108,#REF!,BY111,BY126,BY129,BY132,BY135,BY138,BY24,BY27,BY33,BY60,BY63,BY69,BY78,BY84,BY99,BY123), 0)</f>
        <v>0</v>
      </c>
      <c r="BZ139" s="189">
        <f>IFERROR(SUM(BZ12,BZ15,BZ18,BZ21,BZ30,BZ36,BZ39,BZ42,BZ45,BZ48,BZ51,BZ54,BZ57,BZ66,BZ72,BZ75,BZ81,BZ87,BZ90,BZ93,BZ96,BZ102,BZ105,BZ108,#REF!,BZ111,BZ126,BZ129,BZ132,BZ135,BZ138,BZ24,BZ27,BZ33,BZ60,BZ63,BZ69,BZ78,BZ84,BZ99,BZ123), 0)</f>
        <v>0</v>
      </c>
      <c r="CA139" s="189">
        <f>IFERROR(SUM(CA12,CA15,CA18,CA21,CA30,CA36,CA39,CA42,CA45,CA48,CA51,CA54,CA57,CA66,CA72,CA75,CA81,CA87,CA90,CA93,CA96,CA102,CA105,CA108,#REF!,CA111,CA126,CA129,CA132,CA135,CA138,CA24,CA27,CA33,CA60,CA63,CA69,CA78,CA84,CA99,CA123), 0)</f>
        <v>0</v>
      </c>
      <c r="CB139" s="189">
        <f>IFERROR(SUM(CB12,CB15,CB18,CB21,CB30,CB36,CB39,CB42,CB45,CB48,CB51,CB54,CB57,CB66,CB72,CB75,CB81,CB87,CB90,CB93,CB96,CB102,CB105,CB108,#REF!,CB111,CB126,CB129,CB132,CB135,CB138,CB24,CB27,CB33,CB60,CB63,CB69,CB78,CB84,CB99,CB123), 0)</f>
        <v>0</v>
      </c>
      <c r="CC139" s="189">
        <f>IFERROR(SUM(CC12,CC15,CC18,CC21,CC30,CC36,CC39,CC42,CC45,CC48,CC51,CC54,CC57,CC66,CC72,CC75,CC81,CC87,CC90,CC93,CC96,CC102,CC105,CC108,#REF!,CC111,CC126,CC129,CC132,CC135,CC138,CC24,CC27,CC33,CC60,CC63,CC69,CC78,CC84,CC99,CC123), 0)</f>
        <v>0</v>
      </c>
      <c r="CD139" s="189">
        <f>IFERROR(SUM(CD12,CD15,CD18,CD21,CD30,CD36,CD39,CD42,CD45,CD48,CD51,CD54,CD57,CD66,CD72,CD75,CD81,CD87,CD90,CD93,CD96,CD102,CD105,CD108,#REF!,CD111,CD126,CD129,CD132,CD135,CD138,CD24,CD27,CD33,CD60,CD63,CD69,CD78,CD84,CD99,CD123), 0)</f>
        <v>0</v>
      </c>
      <c r="CE139" s="190">
        <f>IFERROR(SUM(CE12,CE15,CE18,CE21,CE30,CE36,CE39,CE42,CE45,CE48,CE51,CE54,CE57,CE66,CE72,CE75,CE81,CE87,CE90,CE93,CE96,CE102,CE105,CE108,#REF!,CE111,CE126,CE129,CE132,CE135,CE138,CE24,CE27,CE33,CE60,CE63,CE69,CE78,CE84,CE99,CE123), 0)</f>
        <v>0</v>
      </c>
      <c r="CF139" s="191">
        <f>IFERROR(SUM(BW139:CE139), 0)</f>
        <v>0</v>
      </c>
      <c r="CG139" s="170"/>
      <c r="CH139" s="192" t="s">
        <v>4248</v>
      </c>
      <c r="CI139" s="170"/>
      <c r="CJ139" s="192"/>
      <c r="CK139" s="172"/>
      <c r="CL139" s="183"/>
      <c r="CM139" s="186" t="s">
        <v>1708</v>
      </c>
      <c r="CN139" s="187" t="s">
        <v>31</v>
      </c>
      <c r="CO139" s="188">
        <v>3</v>
      </c>
      <c r="CP139" s="189" t="s">
        <v>4249</v>
      </c>
      <c r="CQ139" s="189" t="s">
        <v>4250</v>
      </c>
      <c r="CR139" s="189" t="s">
        <v>4251</v>
      </c>
      <c r="CS139" s="189" t="s">
        <v>4252</v>
      </c>
      <c r="CT139" s="189" t="s">
        <v>4253</v>
      </c>
      <c r="CU139" s="189" t="s">
        <v>4254</v>
      </c>
      <c r="CV139" s="189" t="s">
        <v>4255</v>
      </c>
      <c r="CW139" s="189" t="s">
        <v>4256</v>
      </c>
      <c r="CX139" s="189" t="s">
        <v>4257</v>
      </c>
      <c r="CY139" s="189" t="s">
        <v>4258</v>
      </c>
      <c r="CZ139" s="189" t="s">
        <v>4249</v>
      </c>
      <c r="DA139" s="189" t="s">
        <v>4250</v>
      </c>
      <c r="DB139" s="189" t="s">
        <v>4251</v>
      </c>
      <c r="DC139" s="189" t="s">
        <v>4252</v>
      </c>
      <c r="DD139" s="189" t="s">
        <v>4253</v>
      </c>
      <c r="DE139" s="189" t="s">
        <v>4254</v>
      </c>
      <c r="DF139" s="189" t="s">
        <v>4255</v>
      </c>
      <c r="DG139" s="189" t="s">
        <v>4256</v>
      </c>
      <c r="DH139" s="189" t="s">
        <v>4257</v>
      </c>
      <c r="DI139" s="189" t="s">
        <v>4258</v>
      </c>
      <c r="DJ139" s="189" t="s">
        <v>4249</v>
      </c>
      <c r="DK139" s="189" t="s">
        <v>4250</v>
      </c>
      <c r="DL139" s="189" t="s">
        <v>4251</v>
      </c>
      <c r="DM139" s="189" t="s">
        <v>4252</v>
      </c>
      <c r="DN139" s="189" t="s">
        <v>4253</v>
      </c>
      <c r="DO139" s="189" t="s">
        <v>4254</v>
      </c>
      <c r="DP139" s="189" t="s">
        <v>4255</v>
      </c>
      <c r="DQ139" s="189" t="s">
        <v>4256</v>
      </c>
      <c r="DR139" s="189" t="s">
        <v>4257</v>
      </c>
      <c r="DS139" s="189" t="s">
        <v>4258</v>
      </c>
      <c r="DT139" s="189" t="s">
        <v>4249</v>
      </c>
      <c r="DU139" s="189" t="s">
        <v>4250</v>
      </c>
      <c r="DV139" s="189" t="s">
        <v>4251</v>
      </c>
      <c r="DW139" s="189" t="s">
        <v>4252</v>
      </c>
      <c r="DX139" s="189" t="s">
        <v>4253</v>
      </c>
      <c r="DY139" s="189" t="s">
        <v>4254</v>
      </c>
      <c r="DZ139" s="189" t="s">
        <v>4255</v>
      </c>
      <c r="EA139" s="189" t="s">
        <v>4256</v>
      </c>
      <c r="EB139" s="189" t="s">
        <v>4257</v>
      </c>
      <c r="EC139" s="189" t="s">
        <v>4258</v>
      </c>
      <c r="ED139" s="189" t="s">
        <v>4249</v>
      </c>
      <c r="EE139" s="189" t="s">
        <v>4250</v>
      </c>
      <c r="EF139" s="189" t="s">
        <v>4251</v>
      </c>
      <c r="EG139" s="189" t="s">
        <v>4252</v>
      </c>
      <c r="EH139" s="189" t="s">
        <v>4253</v>
      </c>
      <c r="EI139" s="189" t="s">
        <v>4254</v>
      </c>
      <c r="EJ139" s="189" t="s">
        <v>4255</v>
      </c>
      <c r="EK139" s="189" t="s">
        <v>4256</v>
      </c>
      <c r="EL139" s="189" t="s">
        <v>4257</v>
      </c>
      <c r="EM139" s="189" t="s">
        <v>4258</v>
      </c>
      <c r="EN139" s="189" t="s">
        <v>4249</v>
      </c>
      <c r="EO139" s="189" t="s">
        <v>4250</v>
      </c>
      <c r="EP139" s="189" t="s">
        <v>4251</v>
      </c>
      <c r="EQ139" s="189" t="s">
        <v>4252</v>
      </c>
      <c r="ER139" s="189" t="s">
        <v>4253</v>
      </c>
      <c r="ES139" s="189" t="s">
        <v>4254</v>
      </c>
      <c r="ET139" s="189" t="s">
        <v>4255</v>
      </c>
      <c r="EU139" s="189" t="s">
        <v>4256</v>
      </c>
      <c r="EV139" s="189" t="s">
        <v>4257</v>
      </c>
      <c r="EW139" s="189" t="s">
        <v>4258</v>
      </c>
      <c r="EX139" s="189" t="s">
        <v>4249</v>
      </c>
      <c r="EY139" s="189" t="s">
        <v>4250</v>
      </c>
      <c r="EZ139" s="189" t="s">
        <v>4251</v>
      </c>
      <c r="FA139" s="189" t="s">
        <v>4252</v>
      </c>
      <c r="FB139" s="189" t="s">
        <v>4253</v>
      </c>
      <c r="FC139" s="189" t="s">
        <v>4254</v>
      </c>
      <c r="FD139" s="189" t="s">
        <v>4255</v>
      </c>
      <c r="FE139" s="189" t="s">
        <v>4256</v>
      </c>
      <c r="FF139" s="189" t="s">
        <v>4257</v>
      </c>
      <c r="FG139" s="189" t="s">
        <v>4258</v>
      </c>
      <c r="FH139" s="189" t="s">
        <v>4249</v>
      </c>
      <c r="FI139" s="189" t="s">
        <v>4250</v>
      </c>
      <c r="FJ139" s="189" t="s">
        <v>4251</v>
      </c>
      <c r="FK139" s="189" t="s">
        <v>4252</v>
      </c>
      <c r="FL139" s="189" t="s">
        <v>4253</v>
      </c>
      <c r="FM139" s="189" t="s">
        <v>4254</v>
      </c>
      <c r="FN139" s="189" t="s">
        <v>4255</v>
      </c>
      <c r="FO139" s="189" t="s">
        <v>4256</v>
      </c>
      <c r="FP139" s="189" t="s">
        <v>4257</v>
      </c>
      <c r="FQ139" s="191" t="s">
        <v>4258</v>
      </c>
      <c r="FR139" s="170"/>
      <c r="FS139" s="192" t="s">
        <v>4248</v>
      </c>
      <c r="FT139" s="173"/>
    </row>
    <row r="140" spans="1:176" ht="20.25" customHeight="1" thickTop="1" thickBot="1" x14ac:dyDescent="0.25">
      <c r="A140" s="183"/>
      <c r="B140" s="193"/>
      <c r="C140" s="194"/>
      <c r="D140" s="194"/>
      <c r="E140" s="194"/>
      <c r="F140" s="194"/>
      <c r="G140" s="194"/>
      <c r="H140" s="194"/>
      <c r="I140" s="194"/>
      <c r="J140" s="194"/>
      <c r="K140" s="194"/>
      <c r="L140" s="194"/>
      <c r="M140" s="194"/>
      <c r="N140" s="194"/>
      <c r="O140" s="194"/>
      <c r="P140" s="194"/>
      <c r="Q140" s="194"/>
      <c r="R140" s="194"/>
      <c r="S140" s="194"/>
      <c r="T140" s="194"/>
      <c r="U140" s="194"/>
      <c r="V140" s="194"/>
      <c r="W140" s="194"/>
      <c r="X140" s="194"/>
      <c r="Y140" s="194"/>
      <c r="Z140" s="194"/>
      <c r="AA140" s="194"/>
      <c r="AB140" s="194"/>
      <c r="AC140" s="194"/>
      <c r="AD140" s="194"/>
      <c r="AE140" s="194"/>
      <c r="AF140" s="194"/>
      <c r="AG140" s="194"/>
      <c r="AH140" s="194"/>
      <c r="AI140" s="194"/>
      <c r="AJ140" s="194"/>
      <c r="AK140" s="194"/>
      <c r="AL140" s="194"/>
      <c r="AM140" s="194"/>
      <c r="AN140" s="194"/>
      <c r="AO140" s="194"/>
      <c r="AP140" s="194"/>
      <c r="AQ140" s="194"/>
      <c r="AR140" s="194"/>
      <c r="AS140" s="194"/>
      <c r="AT140" s="194"/>
      <c r="AU140" s="194"/>
      <c r="AV140" s="194"/>
      <c r="AW140" s="194"/>
      <c r="AX140" s="194"/>
      <c r="AY140" s="194"/>
      <c r="AZ140" s="194"/>
      <c r="BA140" s="194"/>
      <c r="BB140" s="194"/>
      <c r="BC140" s="194"/>
      <c r="BD140" s="194"/>
      <c r="BE140" s="194"/>
      <c r="BF140" s="194"/>
      <c r="BG140" s="194"/>
      <c r="BH140" s="194"/>
      <c r="BI140" s="194"/>
      <c r="BJ140" s="194"/>
      <c r="BK140" s="194"/>
      <c r="BL140" s="194"/>
      <c r="BM140" s="194"/>
      <c r="BN140" s="194"/>
      <c r="BO140" s="194"/>
      <c r="BP140" s="194"/>
      <c r="BQ140" s="194"/>
      <c r="BR140" s="194"/>
      <c r="BS140" s="194"/>
      <c r="BT140" s="194"/>
      <c r="BU140" s="194"/>
      <c r="BV140" s="194"/>
      <c r="BW140" s="194"/>
      <c r="BX140" s="194"/>
      <c r="BY140" s="194"/>
      <c r="BZ140" s="194"/>
      <c r="CA140" s="194"/>
      <c r="CB140" s="194"/>
      <c r="CC140" s="194"/>
      <c r="CD140" s="194"/>
      <c r="CE140" s="194"/>
      <c r="CF140" s="194"/>
      <c r="CG140" s="195"/>
      <c r="CH140" s="194"/>
      <c r="CI140" s="195"/>
      <c r="CJ140" s="194"/>
      <c r="CK140" s="196"/>
      <c r="CL140" s="183"/>
      <c r="CM140" s="193"/>
      <c r="CN140" s="194"/>
      <c r="CO140" s="194"/>
      <c r="CP140" s="194"/>
      <c r="CQ140" s="194"/>
      <c r="CR140" s="194"/>
      <c r="CS140" s="194"/>
      <c r="CT140" s="194"/>
      <c r="CU140" s="194"/>
      <c r="CV140" s="194"/>
      <c r="CW140" s="194"/>
      <c r="CX140" s="194"/>
      <c r="CY140" s="194"/>
      <c r="CZ140" s="194"/>
      <c r="DA140" s="194"/>
      <c r="DB140" s="194"/>
      <c r="DC140" s="194"/>
      <c r="DD140" s="194"/>
      <c r="DE140" s="194"/>
      <c r="DF140" s="194"/>
      <c r="DG140" s="194"/>
      <c r="DH140" s="194"/>
      <c r="DI140" s="194"/>
      <c r="DJ140" s="194"/>
      <c r="DK140" s="194"/>
      <c r="DL140" s="194"/>
      <c r="DM140" s="194"/>
      <c r="DN140" s="194"/>
      <c r="DO140" s="194"/>
      <c r="DP140" s="194"/>
      <c r="DQ140" s="194"/>
      <c r="DR140" s="194"/>
      <c r="DS140" s="194"/>
      <c r="DT140" s="194"/>
      <c r="DU140" s="194"/>
      <c r="DV140" s="194"/>
      <c r="DW140" s="194"/>
      <c r="DX140" s="194"/>
      <c r="DY140" s="194"/>
      <c r="DZ140" s="194"/>
      <c r="EA140" s="194"/>
      <c r="EB140" s="194"/>
      <c r="EC140" s="194"/>
      <c r="ED140" s="194"/>
      <c r="EE140" s="194"/>
      <c r="EF140" s="194"/>
      <c r="EG140" s="194"/>
      <c r="EH140" s="194"/>
      <c r="EI140" s="194"/>
      <c r="EJ140" s="194"/>
      <c r="EK140" s="194"/>
      <c r="EL140" s="194"/>
      <c r="EM140" s="194"/>
      <c r="EN140" s="194"/>
      <c r="EO140" s="194"/>
      <c r="EP140" s="194"/>
      <c r="EQ140" s="194"/>
      <c r="ER140" s="194"/>
      <c r="ES140" s="194"/>
      <c r="ET140" s="194"/>
      <c r="EU140" s="194"/>
      <c r="EV140" s="194"/>
      <c r="EW140" s="194"/>
      <c r="EX140" s="194"/>
      <c r="EY140" s="194"/>
      <c r="EZ140" s="194"/>
      <c r="FA140" s="194"/>
      <c r="FB140" s="194"/>
      <c r="FC140" s="194"/>
      <c r="FD140" s="194"/>
      <c r="FE140" s="194"/>
      <c r="FF140" s="194"/>
      <c r="FG140" s="194"/>
      <c r="FH140" s="194"/>
      <c r="FI140" s="194"/>
      <c r="FJ140" s="194"/>
      <c r="FK140" s="194"/>
      <c r="FL140" s="194"/>
      <c r="FM140" s="194"/>
      <c r="FN140" s="194"/>
      <c r="FO140" s="194"/>
      <c r="FP140" s="194"/>
      <c r="FQ140" s="194"/>
      <c r="FR140" s="195"/>
      <c r="FS140" s="194"/>
      <c r="FT140" s="194"/>
    </row>
    <row r="141" spans="1:176" ht="20.25" customHeight="1" thickTop="1" thickBot="1" x14ac:dyDescent="0.25">
      <c r="A141" s="183"/>
      <c r="B141" s="107" t="s">
        <v>1721</v>
      </c>
      <c r="C141" s="194"/>
      <c r="D141" s="194"/>
      <c r="E141" s="194"/>
      <c r="F141" s="194"/>
      <c r="G141" s="194"/>
      <c r="H141" s="194"/>
      <c r="I141" s="194"/>
      <c r="J141" s="194"/>
      <c r="K141" s="194"/>
      <c r="L141" s="194"/>
      <c r="M141" s="194"/>
      <c r="N141" s="194"/>
      <c r="O141" s="194"/>
      <c r="P141" s="194"/>
      <c r="Q141" s="194"/>
      <c r="R141" s="194"/>
      <c r="S141" s="194"/>
      <c r="T141" s="194"/>
      <c r="U141" s="194"/>
      <c r="V141" s="194"/>
      <c r="W141" s="194"/>
      <c r="X141" s="194"/>
      <c r="Y141" s="194"/>
      <c r="Z141" s="194"/>
      <c r="AA141" s="194"/>
      <c r="AB141" s="194"/>
      <c r="AC141" s="194"/>
      <c r="AD141" s="194"/>
      <c r="AE141" s="194"/>
      <c r="AF141" s="194"/>
      <c r="AG141" s="194"/>
      <c r="AH141" s="194"/>
      <c r="AI141" s="194"/>
      <c r="AJ141" s="194"/>
      <c r="AK141" s="194"/>
      <c r="AL141" s="194"/>
      <c r="AM141" s="194"/>
      <c r="AN141" s="194"/>
      <c r="AO141" s="194"/>
      <c r="AP141" s="194"/>
      <c r="AQ141" s="194"/>
      <c r="AR141" s="194"/>
      <c r="AS141" s="194"/>
      <c r="AT141" s="194"/>
      <c r="AU141" s="194"/>
      <c r="AV141" s="194"/>
      <c r="AW141" s="194"/>
      <c r="AX141" s="194"/>
      <c r="AY141" s="194"/>
      <c r="AZ141" s="194"/>
      <c r="BA141" s="194"/>
      <c r="BB141" s="194"/>
      <c r="BC141" s="194"/>
      <c r="BD141" s="194"/>
      <c r="BE141" s="194"/>
      <c r="BF141" s="194"/>
      <c r="BG141" s="194"/>
      <c r="BH141" s="194"/>
      <c r="BI141" s="194"/>
      <c r="BJ141" s="194"/>
      <c r="BK141" s="194"/>
      <c r="BL141" s="194"/>
      <c r="BM141" s="194"/>
      <c r="BN141" s="194"/>
      <c r="BO141" s="194"/>
      <c r="BP141" s="194"/>
      <c r="BQ141" s="194"/>
      <c r="BR141" s="194"/>
      <c r="BS141" s="194"/>
      <c r="BT141" s="194"/>
      <c r="BU141" s="194"/>
      <c r="BV141" s="194"/>
      <c r="BW141" s="194"/>
      <c r="BX141" s="194"/>
      <c r="BY141" s="194"/>
      <c r="BZ141" s="194"/>
      <c r="CA141" s="194"/>
      <c r="CB141" s="194"/>
      <c r="CC141" s="194"/>
      <c r="CD141" s="194"/>
      <c r="CE141" s="194"/>
      <c r="CF141" s="194"/>
      <c r="CG141" s="195"/>
      <c r="CH141" s="194"/>
      <c r="CI141" s="195"/>
      <c r="CJ141" s="194"/>
      <c r="CK141" s="196"/>
      <c r="CL141" s="183"/>
      <c r="CM141" s="107" t="s">
        <v>1721</v>
      </c>
      <c r="CN141" s="194"/>
      <c r="CO141" s="194"/>
      <c r="CP141" s="194"/>
      <c r="CQ141" s="194"/>
      <c r="CR141" s="194"/>
      <c r="CS141" s="194"/>
      <c r="CT141" s="194"/>
      <c r="CU141" s="194"/>
      <c r="CV141" s="194"/>
      <c r="CW141" s="194"/>
      <c r="CX141" s="194"/>
      <c r="CY141" s="194"/>
      <c r="CZ141" s="194"/>
      <c r="DA141" s="194"/>
      <c r="DB141" s="194"/>
      <c r="DC141" s="194"/>
      <c r="DD141" s="194"/>
      <c r="DE141" s="194"/>
      <c r="DF141" s="194"/>
      <c r="DG141" s="194"/>
      <c r="DH141" s="194"/>
      <c r="DI141" s="194"/>
      <c r="DJ141" s="194"/>
      <c r="DK141" s="194"/>
      <c r="DL141" s="194"/>
      <c r="DM141" s="194"/>
      <c r="DN141" s="194"/>
      <c r="DO141" s="194"/>
      <c r="DP141" s="194"/>
      <c r="DQ141" s="194"/>
      <c r="DR141" s="194"/>
      <c r="DS141" s="194"/>
      <c r="DT141" s="194"/>
      <c r="DU141" s="194"/>
      <c r="DV141" s="194"/>
      <c r="DW141" s="194"/>
      <c r="DX141" s="194"/>
      <c r="DY141" s="194"/>
      <c r="DZ141" s="194"/>
      <c r="EA141" s="194"/>
      <c r="EB141" s="194"/>
      <c r="EC141" s="194"/>
      <c r="ED141" s="194"/>
      <c r="EE141" s="194"/>
      <c r="EF141" s="194"/>
      <c r="EG141" s="194"/>
      <c r="EH141" s="194"/>
      <c r="EI141" s="194"/>
      <c r="EJ141" s="194"/>
      <c r="EK141" s="194"/>
      <c r="EL141" s="194"/>
      <c r="EM141" s="194"/>
      <c r="EN141" s="194"/>
      <c r="EO141" s="194"/>
      <c r="EP141" s="194"/>
      <c r="EQ141" s="194"/>
      <c r="ER141" s="194"/>
      <c r="ES141" s="194"/>
      <c r="ET141" s="194"/>
      <c r="EU141" s="194"/>
      <c r="EV141" s="194"/>
      <c r="EW141" s="194"/>
      <c r="EX141" s="194"/>
      <c r="EY141" s="194"/>
      <c r="EZ141" s="194"/>
      <c r="FA141" s="194"/>
      <c r="FB141" s="194"/>
      <c r="FC141" s="194"/>
      <c r="FD141" s="194"/>
      <c r="FE141" s="194"/>
      <c r="FF141" s="194"/>
      <c r="FG141" s="194"/>
      <c r="FH141" s="194"/>
      <c r="FI141" s="194"/>
      <c r="FJ141" s="194"/>
      <c r="FK141" s="194"/>
      <c r="FL141" s="194"/>
      <c r="FM141" s="194"/>
      <c r="FN141" s="194"/>
      <c r="FO141" s="194"/>
      <c r="FP141" s="194"/>
      <c r="FQ141" s="194"/>
      <c r="FR141" s="195"/>
      <c r="FS141" s="194"/>
      <c r="FT141" s="194"/>
    </row>
    <row r="142" spans="1:176" ht="20.25" hidden="1" customHeight="1" thickTop="1" x14ac:dyDescent="0.2">
      <c r="A142" s="183"/>
      <c r="B142" s="163" t="s">
        <v>1722</v>
      </c>
      <c r="C142" s="164" t="s">
        <v>31</v>
      </c>
      <c r="D142" s="165">
        <v>3</v>
      </c>
      <c r="E142" s="166"/>
      <c r="F142" s="166"/>
      <c r="G142" s="166"/>
      <c r="H142" s="166"/>
      <c r="I142" s="166"/>
      <c r="J142" s="166"/>
      <c r="K142" s="166"/>
      <c r="L142" s="166"/>
      <c r="M142" s="166"/>
      <c r="N142" s="167">
        <f t="shared" ref="N142:N163" si="375">IFERROR(SUM(E142:M142), 0)</f>
        <v>0</v>
      </c>
      <c r="O142" s="166"/>
      <c r="P142" s="166"/>
      <c r="Q142" s="166"/>
      <c r="R142" s="166"/>
      <c r="S142" s="166"/>
      <c r="T142" s="166"/>
      <c r="U142" s="166"/>
      <c r="V142" s="166"/>
      <c r="W142" s="166"/>
      <c r="X142" s="167">
        <f t="shared" ref="X142:X163" si="376">IFERROR(SUM(O142:W142), 0)</f>
        <v>0</v>
      </c>
      <c r="Y142" s="166"/>
      <c r="Z142" s="166"/>
      <c r="AA142" s="166"/>
      <c r="AB142" s="166"/>
      <c r="AC142" s="166"/>
      <c r="AD142" s="166"/>
      <c r="AE142" s="166"/>
      <c r="AF142" s="166"/>
      <c r="AG142" s="166"/>
      <c r="AH142" s="167">
        <f t="shared" ref="AH142:AH163" si="377">IFERROR(SUM(Y142:AG142), 0)</f>
        <v>0</v>
      </c>
      <c r="AI142" s="166"/>
      <c r="AJ142" s="166"/>
      <c r="AK142" s="166"/>
      <c r="AL142" s="166"/>
      <c r="AM142" s="166"/>
      <c r="AN142" s="166"/>
      <c r="AO142" s="166"/>
      <c r="AP142" s="166"/>
      <c r="AQ142" s="166"/>
      <c r="AR142" s="167">
        <f t="shared" ref="AR142:AR163" si="378">IFERROR(SUM(AI142:AQ142), 0)</f>
        <v>0</v>
      </c>
      <c r="AS142" s="166"/>
      <c r="AT142" s="166"/>
      <c r="AU142" s="166"/>
      <c r="AV142" s="166"/>
      <c r="AW142" s="166"/>
      <c r="AX142" s="166"/>
      <c r="AY142" s="166"/>
      <c r="AZ142" s="166"/>
      <c r="BA142" s="166"/>
      <c r="BB142" s="167">
        <f t="shared" ref="BB142:BB163" si="379">IFERROR(SUM(AS142:BA142), 0)</f>
        <v>0</v>
      </c>
      <c r="BC142" s="166"/>
      <c r="BD142" s="166"/>
      <c r="BE142" s="166"/>
      <c r="BF142" s="166"/>
      <c r="BG142" s="166"/>
      <c r="BH142" s="166"/>
      <c r="BI142" s="166"/>
      <c r="BJ142" s="166"/>
      <c r="BK142" s="166"/>
      <c r="BL142" s="167">
        <f t="shared" ref="BL142:BL163" si="380">IFERROR(SUM(BC142:BK142), 0)</f>
        <v>0</v>
      </c>
      <c r="BM142" s="166"/>
      <c r="BN142" s="166"/>
      <c r="BO142" s="166"/>
      <c r="BP142" s="166"/>
      <c r="BQ142" s="166"/>
      <c r="BR142" s="166"/>
      <c r="BS142" s="166"/>
      <c r="BT142" s="166"/>
      <c r="BU142" s="166"/>
      <c r="BV142" s="167">
        <f t="shared" ref="BV142:BV163" si="381">IFERROR(SUM(BM142:BU142), 0)</f>
        <v>0</v>
      </c>
      <c r="BW142" s="166"/>
      <c r="BX142" s="166"/>
      <c r="BY142" s="166"/>
      <c r="BZ142" s="166"/>
      <c r="CA142" s="166"/>
      <c r="CB142" s="166"/>
      <c r="CC142" s="166"/>
      <c r="CD142" s="166"/>
      <c r="CE142" s="168"/>
      <c r="CF142" s="169">
        <f t="shared" ref="CF142:CF163" si="382">IFERROR(SUM(BW142:CE142), 0)</f>
        <v>0</v>
      </c>
      <c r="CG142" s="170"/>
      <c r="CH142" s="171" t="s">
        <v>4259</v>
      </c>
      <c r="CI142" s="170"/>
      <c r="CJ142" s="171"/>
      <c r="CK142" s="172"/>
      <c r="CL142" s="183"/>
      <c r="CM142" s="163" t="s">
        <v>1722</v>
      </c>
      <c r="CN142" s="164" t="s">
        <v>31</v>
      </c>
      <c r="CO142" s="165">
        <v>3</v>
      </c>
      <c r="CP142" s="166" t="s">
        <v>4260</v>
      </c>
      <c r="CQ142" s="166" t="s">
        <v>4261</v>
      </c>
      <c r="CR142" s="166" t="s">
        <v>4262</v>
      </c>
      <c r="CS142" s="166" t="s">
        <v>4263</v>
      </c>
      <c r="CT142" s="166" t="s">
        <v>4264</v>
      </c>
      <c r="CU142" s="166" t="s">
        <v>4265</v>
      </c>
      <c r="CV142" s="166" t="s">
        <v>4266</v>
      </c>
      <c r="CW142" s="166" t="s">
        <v>4267</v>
      </c>
      <c r="CX142" s="166" t="s">
        <v>4268</v>
      </c>
      <c r="CY142" s="167" t="s">
        <v>4269</v>
      </c>
      <c r="CZ142" s="166" t="s">
        <v>4260</v>
      </c>
      <c r="DA142" s="166" t="s">
        <v>4261</v>
      </c>
      <c r="DB142" s="166" t="s">
        <v>4262</v>
      </c>
      <c r="DC142" s="166" t="s">
        <v>4263</v>
      </c>
      <c r="DD142" s="166" t="s">
        <v>4264</v>
      </c>
      <c r="DE142" s="166" t="s">
        <v>4265</v>
      </c>
      <c r="DF142" s="166" t="s">
        <v>4266</v>
      </c>
      <c r="DG142" s="166" t="s">
        <v>4267</v>
      </c>
      <c r="DH142" s="166" t="s">
        <v>4268</v>
      </c>
      <c r="DI142" s="167" t="s">
        <v>4269</v>
      </c>
      <c r="DJ142" s="166" t="s">
        <v>4260</v>
      </c>
      <c r="DK142" s="166" t="s">
        <v>4261</v>
      </c>
      <c r="DL142" s="166" t="s">
        <v>4262</v>
      </c>
      <c r="DM142" s="166" t="s">
        <v>4263</v>
      </c>
      <c r="DN142" s="166" t="s">
        <v>4264</v>
      </c>
      <c r="DO142" s="166" t="s">
        <v>4265</v>
      </c>
      <c r="DP142" s="166" t="s">
        <v>4266</v>
      </c>
      <c r="DQ142" s="166" t="s">
        <v>4267</v>
      </c>
      <c r="DR142" s="166" t="s">
        <v>4268</v>
      </c>
      <c r="DS142" s="167" t="s">
        <v>4269</v>
      </c>
      <c r="DT142" s="166" t="s">
        <v>4260</v>
      </c>
      <c r="DU142" s="166" t="s">
        <v>4261</v>
      </c>
      <c r="DV142" s="166" t="s">
        <v>4262</v>
      </c>
      <c r="DW142" s="166" t="s">
        <v>4263</v>
      </c>
      <c r="DX142" s="166" t="s">
        <v>4264</v>
      </c>
      <c r="DY142" s="166" t="s">
        <v>4265</v>
      </c>
      <c r="DZ142" s="166" t="s">
        <v>4266</v>
      </c>
      <c r="EA142" s="166" t="s">
        <v>4267</v>
      </c>
      <c r="EB142" s="166" t="s">
        <v>4268</v>
      </c>
      <c r="EC142" s="167" t="s">
        <v>4269</v>
      </c>
      <c r="ED142" s="166" t="s">
        <v>4260</v>
      </c>
      <c r="EE142" s="166" t="s">
        <v>4261</v>
      </c>
      <c r="EF142" s="166" t="s">
        <v>4262</v>
      </c>
      <c r="EG142" s="166" t="s">
        <v>4263</v>
      </c>
      <c r="EH142" s="166" t="s">
        <v>4264</v>
      </c>
      <c r="EI142" s="166" t="s">
        <v>4265</v>
      </c>
      <c r="EJ142" s="166" t="s">
        <v>4266</v>
      </c>
      <c r="EK142" s="166" t="s">
        <v>4267</v>
      </c>
      <c r="EL142" s="166" t="s">
        <v>4268</v>
      </c>
      <c r="EM142" s="167" t="s">
        <v>4269</v>
      </c>
      <c r="EN142" s="166" t="s">
        <v>4260</v>
      </c>
      <c r="EO142" s="166" t="s">
        <v>4261</v>
      </c>
      <c r="EP142" s="166" t="s">
        <v>4262</v>
      </c>
      <c r="EQ142" s="166" t="s">
        <v>4263</v>
      </c>
      <c r="ER142" s="166" t="s">
        <v>4264</v>
      </c>
      <c r="ES142" s="166" t="s">
        <v>4265</v>
      </c>
      <c r="ET142" s="166" t="s">
        <v>4266</v>
      </c>
      <c r="EU142" s="166" t="s">
        <v>4267</v>
      </c>
      <c r="EV142" s="166" t="s">
        <v>4268</v>
      </c>
      <c r="EW142" s="167" t="s">
        <v>4269</v>
      </c>
      <c r="EX142" s="166" t="s">
        <v>4260</v>
      </c>
      <c r="EY142" s="166" t="s">
        <v>4261</v>
      </c>
      <c r="EZ142" s="166" t="s">
        <v>4262</v>
      </c>
      <c r="FA142" s="166" t="s">
        <v>4263</v>
      </c>
      <c r="FB142" s="166" t="s">
        <v>4264</v>
      </c>
      <c r="FC142" s="166" t="s">
        <v>4265</v>
      </c>
      <c r="FD142" s="166" t="s">
        <v>4266</v>
      </c>
      <c r="FE142" s="166" t="s">
        <v>4267</v>
      </c>
      <c r="FF142" s="166" t="s">
        <v>4268</v>
      </c>
      <c r="FG142" s="167" t="s">
        <v>4269</v>
      </c>
      <c r="FH142" s="166" t="s">
        <v>4260</v>
      </c>
      <c r="FI142" s="166" t="s">
        <v>4261</v>
      </c>
      <c r="FJ142" s="166" t="s">
        <v>4262</v>
      </c>
      <c r="FK142" s="166" t="s">
        <v>4263</v>
      </c>
      <c r="FL142" s="166" t="s">
        <v>4264</v>
      </c>
      <c r="FM142" s="166" t="s">
        <v>4265</v>
      </c>
      <c r="FN142" s="166" t="s">
        <v>4266</v>
      </c>
      <c r="FO142" s="166" t="s">
        <v>4267</v>
      </c>
      <c r="FP142" s="166" t="s">
        <v>4268</v>
      </c>
      <c r="FQ142" s="169" t="s">
        <v>4269</v>
      </c>
      <c r="FR142" s="170"/>
      <c r="FS142" s="171" t="s">
        <v>4259</v>
      </c>
      <c r="FT142" s="173"/>
    </row>
    <row r="143" spans="1:176" ht="20.25" hidden="1" customHeight="1" x14ac:dyDescent="0.2">
      <c r="A143" s="183"/>
      <c r="B143" s="174" t="s">
        <v>1735</v>
      </c>
      <c r="C143" s="175" t="s">
        <v>31</v>
      </c>
      <c r="D143" s="176">
        <v>3</v>
      </c>
      <c r="E143" s="177"/>
      <c r="F143" s="177"/>
      <c r="G143" s="177"/>
      <c r="H143" s="177"/>
      <c r="I143" s="177"/>
      <c r="J143" s="177"/>
      <c r="K143" s="177"/>
      <c r="L143" s="177"/>
      <c r="M143" s="177"/>
      <c r="N143" s="178">
        <f t="shared" si="375"/>
        <v>0</v>
      </c>
      <c r="O143" s="177"/>
      <c r="P143" s="177"/>
      <c r="Q143" s="177"/>
      <c r="R143" s="177"/>
      <c r="S143" s="177"/>
      <c r="T143" s="177"/>
      <c r="U143" s="177"/>
      <c r="V143" s="177"/>
      <c r="W143" s="177"/>
      <c r="X143" s="178">
        <f t="shared" si="376"/>
        <v>0</v>
      </c>
      <c r="Y143" s="177"/>
      <c r="Z143" s="177"/>
      <c r="AA143" s="177"/>
      <c r="AB143" s="177"/>
      <c r="AC143" s="177"/>
      <c r="AD143" s="177"/>
      <c r="AE143" s="177"/>
      <c r="AF143" s="177"/>
      <c r="AG143" s="177"/>
      <c r="AH143" s="178">
        <f t="shared" si="377"/>
        <v>0</v>
      </c>
      <c r="AI143" s="177"/>
      <c r="AJ143" s="177"/>
      <c r="AK143" s="177"/>
      <c r="AL143" s="177"/>
      <c r="AM143" s="177"/>
      <c r="AN143" s="177"/>
      <c r="AO143" s="177"/>
      <c r="AP143" s="177"/>
      <c r="AQ143" s="177"/>
      <c r="AR143" s="178">
        <f t="shared" si="378"/>
        <v>0</v>
      </c>
      <c r="AS143" s="177"/>
      <c r="AT143" s="177"/>
      <c r="AU143" s="177"/>
      <c r="AV143" s="177"/>
      <c r="AW143" s="177"/>
      <c r="AX143" s="177"/>
      <c r="AY143" s="177"/>
      <c r="AZ143" s="177"/>
      <c r="BA143" s="177"/>
      <c r="BB143" s="178">
        <f t="shared" si="379"/>
        <v>0</v>
      </c>
      <c r="BC143" s="177"/>
      <c r="BD143" s="177"/>
      <c r="BE143" s="177"/>
      <c r="BF143" s="177"/>
      <c r="BG143" s="177"/>
      <c r="BH143" s="177"/>
      <c r="BI143" s="177"/>
      <c r="BJ143" s="177"/>
      <c r="BK143" s="177"/>
      <c r="BL143" s="178">
        <f t="shared" si="380"/>
        <v>0</v>
      </c>
      <c r="BM143" s="177"/>
      <c r="BN143" s="177"/>
      <c r="BO143" s="177"/>
      <c r="BP143" s="177"/>
      <c r="BQ143" s="177"/>
      <c r="BR143" s="177"/>
      <c r="BS143" s="177"/>
      <c r="BT143" s="177"/>
      <c r="BU143" s="177"/>
      <c r="BV143" s="178">
        <f t="shared" si="381"/>
        <v>0</v>
      </c>
      <c r="BW143" s="177"/>
      <c r="BX143" s="177"/>
      <c r="BY143" s="177"/>
      <c r="BZ143" s="177"/>
      <c r="CA143" s="177"/>
      <c r="CB143" s="177"/>
      <c r="CC143" s="177"/>
      <c r="CD143" s="177"/>
      <c r="CE143" s="179"/>
      <c r="CF143" s="184">
        <f t="shared" si="382"/>
        <v>0</v>
      </c>
      <c r="CG143" s="170"/>
      <c r="CH143" s="181" t="s">
        <v>4270</v>
      </c>
      <c r="CI143" s="170"/>
      <c r="CJ143" s="181"/>
      <c r="CK143" s="172"/>
      <c r="CL143" s="183"/>
      <c r="CM143" s="174" t="s">
        <v>1735</v>
      </c>
      <c r="CN143" s="175" t="s">
        <v>31</v>
      </c>
      <c r="CO143" s="176">
        <v>3</v>
      </c>
      <c r="CP143" s="177" t="s">
        <v>4271</v>
      </c>
      <c r="CQ143" s="177" t="s">
        <v>4272</v>
      </c>
      <c r="CR143" s="177" t="s">
        <v>4273</v>
      </c>
      <c r="CS143" s="177" t="s">
        <v>4274</v>
      </c>
      <c r="CT143" s="177" t="s">
        <v>4275</v>
      </c>
      <c r="CU143" s="177" t="s">
        <v>4276</v>
      </c>
      <c r="CV143" s="177" t="s">
        <v>4277</v>
      </c>
      <c r="CW143" s="177" t="s">
        <v>4278</v>
      </c>
      <c r="CX143" s="177" t="s">
        <v>4279</v>
      </c>
      <c r="CY143" s="178" t="s">
        <v>4280</v>
      </c>
      <c r="CZ143" s="177" t="s">
        <v>4271</v>
      </c>
      <c r="DA143" s="177" t="s">
        <v>4272</v>
      </c>
      <c r="DB143" s="177" t="s">
        <v>4273</v>
      </c>
      <c r="DC143" s="177" t="s">
        <v>4274</v>
      </c>
      <c r="DD143" s="177" t="s">
        <v>4275</v>
      </c>
      <c r="DE143" s="177" t="s">
        <v>4276</v>
      </c>
      <c r="DF143" s="177" t="s">
        <v>4277</v>
      </c>
      <c r="DG143" s="177" t="s">
        <v>4278</v>
      </c>
      <c r="DH143" s="177" t="s">
        <v>4279</v>
      </c>
      <c r="DI143" s="178" t="s">
        <v>4280</v>
      </c>
      <c r="DJ143" s="177" t="s">
        <v>4271</v>
      </c>
      <c r="DK143" s="177" t="s">
        <v>4272</v>
      </c>
      <c r="DL143" s="177" t="s">
        <v>4273</v>
      </c>
      <c r="DM143" s="177" t="s">
        <v>4274</v>
      </c>
      <c r="DN143" s="177" t="s">
        <v>4275</v>
      </c>
      <c r="DO143" s="177" t="s">
        <v>4276</v>
      </c>
      <c r="DP143" s="177" t="s">
        <v>4277</v>
      </c>
      <c r="DQ143" s="177" t="s">
        <v>4278</v>
      </c>
      <c r="DR143" s="177" t="s">
        <v>4279</v>
      </c>
      <c r="DS143" s="178" t="s">
        <v>4280</v>
      </c>
      <c r="DT143" s="177" t="s">
        <v>4271</v>
      </c>
      <c r="DU143" s="177" t="s">
        <v>4272</v>
      </c>
      <c r="DV143" s="177" t="s">
        <v>4273</v>
      </c>
      <c r="DW143" s="177" t="s">
        <v>4274</v>
      </c>
      <c r="DX143" s="177" t="s">
        <v>4275</v>
      </c>
      <c r="DY143" s="177" t="s">
        <v>4276</v>
      </c>
      <c r="DZ143" s="177" t="s">
        <v>4277</v>
      </c>
      <c r="EA143" s="177" t="s">
        <v>4278</v>
      </c>
      <c r="EB143" s="177" t="s">
        <v>4279</v>
      </c>
      <c r="EC143" s="178" t="s">
        <v>4280</v>
      </c>
      <c r="ED143" s="177" t="s">
        <v>4271</v>
      </c>
      <c r="EE143" s="177" t="s">
        <v>4272</v>
      </c>
      <c r="EF143" s="177" t="s">
        <v>4273</v>
      </c>
      <c r="EG143" s="177" t="s">
        <v>4274</v>
      </c>
      <c r="EH143" s="177" t="s">
        <v>4275</v>
      </c>
      <c r="EI143" s="177" t="s">
        <v>4276</v>
      </c>
      <c r="EJ143" s="177" t="s">
        <v>4277</v>
      </c>
      <c r="EK143" s="177" t="s">
        <v>4278</v>
      </c>
      <c r="EL143" s="177" t="s">
        <v>4279</v>
      </c>
      <c r="EM143" s="178" t="s">
        <v>4280</v>
      </c>
      <c r="EN143" s="177" t="s">
        <v>4271</v>
      </c>
      <c r="EO143" s="177" t="s">
        <v>4272</v>
      </c>
      <c r="EP143" s="177" t="s">
        <v>4273</v>
      </c>
      <c r="EQ143" s="177" t="s">
        <v>4274</v>
      </c>
      <c r="ER143" s="177" t="s">
        <v>4275</v>
      </c>
      <c r="ES143" s="177" t="s">
        <v>4276</v>
      </c>
      <c r="ET143" s="177" t="s">
        <v>4277</v>
      </c>
      <c r="EU143" s="177" t="s">
        <v>4278</v>
      </c>
      <c r="EV143" s="177" t="s">
        <v>4279</v>
      </c>
      <c r="EW143" s="178" t="s">
        <v>4280</v>
      </c>
      <c r="EX143" s="177" t="s">
        <v>4271</v>
      </c>
      <c r="EY143" s="177" t="s">
        <v>4272</v>
      </c>
      <c r="EZ143" s="177" t="s">
        <v>4273</v>
      </c>
      <c r="FA143" s="177" t="s">
        <v>4274</v>
      </c>
      <c r="FB143" s="177" t="s">
        <v>4275</v>
      </c>
      <c r="FC143" s="177" t="s">
        <v>4276</v>
      </c>
      <c r="FD143" s="177" t="s">
        <v>4277</v>
      </c>
      <c r="FE143" s="177" t="s">
        <v>4278</v>
      </c>
      <c r="FF143" s="177" t="s">
        <v>4279</v>
      </c>
      <c r="FG143" s="178" t="s">
        <v>4280</v>
      </c>
      <c r="FH143" s="177" t="s">
        <v>4271</v>
      </c>
      <c r="FI143" s="177" t="s">
        <v>4272</v>
      </c>
      <c r="FJ143" s="177" t="s">
        <v>4273</v>
      </c>
      <c r="FK143" s="177" t="s">
        <v>4274</v>
      </c>
      <c r="FL143" s="177" t="s">
        <v>4275</v>
      </c>
      <c r="FM143" s="177" t="s">
        <v>4276</v>
      </c>
      <c r="FN143" s="177" t="s">
        <v>4277</v>
      </c>
      <c r="FO143" s="177" t="s">
        <v>4278</v>
      </c>
      <c r="FP143" s="177" t="s">
        <v>4279</v>
      </c>
      <c r="FQ143" s="180" t="s">
        <v>4280</v>
      </c>
      <c r="FR143" s="170"/>
      <c r="FS143" s="181" t="s">
        <v>4270</v>
      </c>
      <c r="FT143" s="173"/>
    </row>
    <row r="144" spans="1:176" ht="20.25" hidden="1" customHeight="1" x14ac:dyDescent="0.2">
      <c r="A144" s="183"/>
      <c r="B144" s="174" t="s">
        <v>1748</v>
      </c>
      <c r="C144" s="175" t="s">
        <v>31</v>
      </c>
      <c r="D144" s="176">
        <v>3</v>
      </c>
      <c r="E144" s="178">
        <f t="shared" ref="E144:M144" si="383">IFERROR(SUM(E142:E143), 0)</f>
        <v>0</v>
      </c>
      <c r="F144" s="178">
        <f t="shared" si="383"/>
        <v>0</v>
      </c>
      <c r="G144" s="178">
        <f t="shared" si="383"/>
        <v>0</v>
      </c>
      <c r="H144" s="178">
        <f t="shared" si="383"/>
        <v>0</v>
      </c>
      <c r="I144" s="178">
        <f t="shared" si="383"/>
        <v>0</v>
      </c>
      <c r="J144" s="178">
        <f t="shared" si="383"/>
        <v>0</v>
      </c>
      <c r="K144" s="178">
        <f t="shared" si="383"/>
        <v>0</v>
      </c>
      <c r="L144" s="178">
        <f t="shared" si="383"/>
        <v>0</v>
      </c>
      <c r="M144" s="178">
        <f t="shared" si="383"/>
        <v>0</v>
      </c>
      <c r="N144" s="178">
        <f t="shared" si="375"/>
        <v>0</v>
      </c>
      <c r="O144" s="178">
        <f t="shared" ref="O144:W144" si="384">IFERROR(SUM(O142:O143), 0)</f>
        <v>0</v>
      </c>
      <c r="P144" s="178">
        <f t="shared" si="384"/>
        <v>0</v>
      </c>
      <c r="Q144" s="178">
        <f t="shared" si="384"/>
        <v>0</v>
      </c>
      <c r="R144" s="178">
        <f t="shared" si="384"/>
        <v>0</v>
      </c>
      <c r="S144" s="178">
        <f t="shared" si="384"/>
        <v>0</v>
      </c>
      <c r="T144" s="178">
        <f t="shared" si="384"/>
        <v>0</v>
      </c>
      <c r="U144" s="178">
        <f t="shared" si="384"/>
        <v>0</v>
      </c>
      <c r="V144" s="178">
        <f t="shared" si="384"/>
        <v>0</v>
      </c>
      <c r="W144" s="178">
        <f t="shared" si="384"/>
        <v>0</v>
      </c>
      <c r="X144" s="178">
        <f t="shared" si="376"/>
        <v>0</v>
      </c>
      <c r="Y144" s="178">
        <f t="shared" ref="Y144:AG144" si="385">IFERROR(SUM(Y142:Y143), 0)</f>
        <v>0</v>
      </c>
      <c r="Z144" s="178">
        <f t="shared" si="385"/>
        <v>0</v>
      </c>
      <c r="AA144" s="178">
        <f t="shared" si="385"/>
        <v>0</v>
      </c>
      <c r="AB144" s="178">
        <f t="shared" si="385"/>
        <v>0</v>
      </c>
      <c r="AC144" s="178">
        <f t="shared" si="385"/>
        <v>0</v>
      </c>
      <c r="AD144" s="178">
        <f t="shared" si="385"/>
        <v>0</v>
      </c>
      <c r="AE144" s="178">
        <f t="shared" si="385"/>
        <v>0</v>
      </c>
      <c r="AF144" s="178">
        <f t="shared" si="385"/>
        <v>0</v>
      </c>
      <c r="AG144" s="178">
        <f t="shared" si="385"/>
        <v>0</v>
      </c>
      <c r="AH144" s="178">
        <f t="shared" si="377"/>
        <v>0</v>
      </c>
      <c r="AI144" s="178">
        <f t="shared" ref="AI144:AQ144" si="386">IFERROR(SUM(AI142:AI143), 0)</f>
        <v>0</v>
      </c>
      <c r="AJ144" s="178">
        <f t="shared" si="386"/>
        <v>0</v>
      </c>
      <c r="AK144" s="178">
        <f t="shared" si="386"/>
        <v>0</v>
      </c>
      <c r="AL144" s="178">
        <f t="shared" si="386"/>
        <v>0</v>
      </c>
      <c r="AM144" s="178">
        <f t="shared" si="386"/>
        <v>0</v>
      </c>
      <c r="AN144" s="178">
        <f t="shared" si="386"/>
        <v>0</v>
      </c>
      <c r="AO144" s="178">
        <f t="shared" si="386"/>
        <v>0</v>
      </c>
      <c r="AP144" s="178">
        <f t="shared" si="386"/>
        <v>0</v>
      </c>
      <c r="AQ144" s="178">
        <f t="shared" si="386"/>
        <v>0</v>
      </c>
      <c r="AR144" s="178">
        <f t="shared" si="378"/>
        <v>0</v>
      </c>
      <c r="AS144" s="178">
        <f t="shared" ref="AS144:BA144" si="387">IFERROR(SUM(AS142:AS143), 0)</f>
        <v>0</v>
      </c>
      <c r="AT144" s="178">
        <f t="shared" si="387"/>
        <v>0</v>
      </c>
      <c r="AU144" s="178">
        <f t="shared" si="387"/>
        <v>0</v>
      </c>
      <c r="AV144" s="178">
        <f t="shared" si="387"/>
        <v>0</v>
      </c>
      <c r="AW144" s="178">
        <f t="shared" si="387"/>
        <v>0</v>
      </c>
      <c r="AX144" s="178">
        <f t="shared" si="387"/>
        <v>0</v>
      </c>
      <c r="AY144" s="178">
        <f t="shared" si="387"/>
        <v>0</v>
      </c>
      <c r="AZ144" s="178">
        <f t="shared" si="387"/>
        <v>0</v>
      </c>
      <c r="BA144" s="178">
        <f t="shared" si="387"/>
        <v>0</v>
      </c>
      <c r="BB144" s="178">
        <f t="shared" si="379"/>
        <v>0</v>
      </c>
      <c r="BC144" s="178">
        <f t="shared" ref="BC144:BK144" si="388">IFERROR(SUM(BC142:BC143), 0)</f>
        <v>0</v>
      </c>
      <c r="BD144" s="178">
        <f t="shared" si="388"/>
        <v>0</v>
      </c>
      <c r="BE144" s="178">
        <f t="shared" si="388"/>
        <v>0</v>
      </c>
      <c r="BF144" s="178">
        <f t="shared" si="388"/>
        <v>0</v>
      </c>
      <c r="BG144" s="178">
        <f t="shared" si="388"/>
        <v>0</v>
      </c>
      <c r="BH144" s="178">
        <f t="shared" si="388"/>
        <v>0</v>
      </c>
      <c r="BI144" s="178">
        <f t="shared" si="388"/>
        <v>0</v>
      </c>
      <c r="BJ144" s="178">
        <f t="shared" si="388"/>
        <v>0</v>
      </c>
      <c r="BK144" s="178">
        <f t="shared" si="388"/>
        <v>0</v>
      </c>
      <c r="BL144" s="178">
        <f t="shared" si="380"/>
        <v>0</v>
      </c>
      <c r="BM144" s="178">
        <f t="shared" ref="BM144:BU144" si="389">IFERROR(SUM(BM142:BM143), 0)</f>
        <v>0</v>
      </c>
      <c r="BN144" s="178">
        <f t="shared" si="389"/>
        <v>0</v>
      </c>
      <c r="BO144" s="178">
        <f t="shared" si="389"/>
        <v>0</v>
      </c>
      <c r="BP144" s="178">
        <f t="shared" si="389"/>
        <v>0</v>
      </c>
      <c r="BQ144" s="178">
        <f t="shared" si="389"/>
        <v>0</v>
      </c>
      <c r="BR144" s="178">
        <f t="shared" si="389"/>
        <v>0</v>
      </c>
      <c r="BS144" s="178">
        <f t="shared" si="389"/>
        <v>0</v>
      </c>
      <c r="BT144" s="178">
        <f t="shared" si="389"/>
        <v>0</v>
      </c>
      <c r="BU144" s="178">
        <f t="shared" si="389"/>
        <v>0</v>
      </c>
      <c r="BV144" s="178">
        <f t="shared" si="381"/>
        <v>0</v>
      </c>
      <c r="BW144" s="178">
        <f t="shared" ref="BW144:CE144" si="390">IFERROR(SUM(BW142:BW143), 0)</f>
        <v>0</v>
      </c>
      <c r="BX144" s="178">
        <f t="shared" si="390"/>
        <v>0</v>
      </c>
      <c r="BY144" s="178">
        <f t="shared" si="390"/>
        <v>0</v>
      </c>
      <c r="BZ144" s="178">
        <f t="shared" si="390"/>
        <v>0</v>
      </c>
      <c r="CA144" s="178">
        <f t="shared" si="390"/>
        <v>0</v>
      </c>
      <c r="CB144" s="178">
        <f t="shared" si="390"/>
        <v>0</v>
      </c>
      <c r="CC144" s="178">
        <f t="shared" si="390"/>
        <v>0</v>
      </c>
      <c r="CD144" s="178">
        <f t="shared" si="390"/>
        <v>0</v>
      </c>
      <c r="CE144" s="182">
        <f t="shared" si="390"/>
        <v>0</v>
      </c>
      <c r="CF144" s="180">
        <f t="shared" si="382"/>
        <v>0</v>
      </c>
      <c r="CG144" s="170"/>
      <c r="CH144" s="181" t="s">
        <v>4281</v>
      </c>
      <c r="CI144" s="170"/>
      <c r="CJ144" s="181"/>
      <c r="CK144" s="172"/>
      <c r="CL144" s="183"/>
      <c r="CM144" s="174" t="s">
        <v>1748</v>
      </c>
      <c r="CN144" s="175" t="s">
        <v>31</v>
      </c>
      <c r="CO144" s="176">
        <v>3</v>
      </c>
      <c r="CP144" s="178" t="s">
        <v>4282</v>
      </c>
      <c r="CQ144" s="178" t="s">
        <v>4283</v>
      </c>
      <c r="CR144" s="178" t="s">
        <v>4284</v>
      </c>
      <c r="CS144" s="178" t="s">
        <v>4285</v>
      </c>
      <c r="CT144" s="178" t="s">
        <v>4286</v>
      </c>
      <c r="CU144" s="178" t="s">
        <v>4287</v>
      </c>
      <c r="CV144" s="178" t="s">
        <v>4288</v>
      </c>
      <c r="CW144" s="178" t="s">
        <v>4289</v>
      </c>
      <c r="CX144" s="178" t="s">
        <v>4290</v>
      </c>
      <c r="CY144" s="178" t="s">
        <v>4291</v>
      </c>
      <c r="CZ144" s="178" t="s">
        <v>4282</v>
      </c>
      <c r="DA144" s="178" t="s">
        <v>4283</v>
      </c>
      <c r="DB144" s="178" t="s">
        <v>4284</v>
      </c>
      <c r="DC144" s="178" t="s">
        <v>4285</v>
      </c>
      <c r="DD144" s="178" t="s">
        <v>4286</v>
      </c>
      <c r="DE144" s="178" t="s">
        <v>4287</v>
      </c>
      <c r="DF144" s="178" t="s">
        <v>4288</v>
      </c>
      <c r="DG144" s="178" t="s">
        <v>4289</v>
      </c>
      <c r="DH144" s="178" t="s">
        <v>4290</v>
      </c>
      <c r="DI144" s="178" t="s">
        <v>4291</v>
      </c>
      <c r="DJ144" s="178" t="s">
        <v>4282</v>
      </c>
      <c r="DK144" s="178" t="s">
        <v>4283</v>
      </c>
      <c r="DL144" s="178" t="s">
        <v>4284</v>
      </c>
      <c r="DM144" s="178" t="s">
        <v>4285</v>
      </c>
      <c r="DN144" s="178" t="s">
        <v>4286</v>
      </c>
      <c r="DO144" s="178" t="s">
        <v>4287</v>
      </c>
      <c r="DP144" s="178" t="s">
        <v>4288</v>
      </c>
      <c r="DQ144" s="178" t="s">
        <v>4289</v>
      </c>
      <c r="DR144" s="178" t="s">
        <v>4290</v>
      </c>
      <c r="DS144" s="178" t="s">
        <v>4291</v>
      </c>
      <c r="DT144" s="178" t="s">
        <v>4282</v>
      </c>
      <c r="DU144" s="178" t="s">
        <v>4283</v>
      </c>
      <c r="DV144" s="178" t="s">
        <v>4284</v>
      </c>
      <c r="DW144" s="178" t="s">
        <v>4285</v>
      </c>
      <c r="DX144" s="178" t="s">
        <v>4286</v>
      </c>
      <c r="DY144" s="178" t="s">
        <v>4287</v>
      </c>
      <c r="DZ144" s="178" t="s">
        <v>4288</v>
      </c>
      <c r="EA144" s="178" t="s">
        <v>4289</v>
      </c>
      <c r="EB144" s="178" t="s">
        <v>4290</v>
      </c>
      <c r="EC144" s="178" t="s">
        <v>4291</v>
      </c>
      <c r="ED144" s="178" t="s">
        <v>4282</v>
      </c>
      <c r="EE144" s="178" t="s">
        <v>4283</v>
      </c>
      <c r="EF144" s="178" t="s">
        <v>4284</v>
      </c>
      <c r="EG144" s="178" t="s">
        <v>4285</v>
      </c>
      <c r="EH144" s="178" t="s">
        <v>4286</v>
      </c>
      <c r="EI144" s="178" t="s">
        <v>4287</v>
      </c>
      <c r="EJ144" s="178" t="s">
        <v>4288</v>
      </c>
      <c r="EK144" s="178" t="s">
        <v>4289</v>
      </c>
      <c r="EL144" s="178" t="s">
        <v>4290</v>
      </c>
      <c r="EM144" s="178" t="s">
        <v>4291</v>
      </c>
      <c r="EN144" s="178" t="s">
        <v>4282</v>
      </c>
      <c r="EO144" s="178" t="s">
        <v>4283</v>
      </c>
      <c r="EP144" s="178" t="s">
        <v>4284</v>
      </c>
      <c r="EQ144" s="178" t="s">
        <v>4285</v>
      </c>
      <c r="ER144" s="178" t="s">
        <v>4286</v>
      </c>
      <c r="ES144" s="178" t="s">
        <v>4287</v>
      </c>
      <c r="ET144" s="178" t="s">
        <v>4288</v>
      </c>
      <c r="EU144" s="178" t="s">
        <v>4289</v>
      </c>
      <c r="EV144" s="178" t="s">
        <v>4290</v>
      </c>
      <c r="EW144" s="178" t="s">
        <v>4291</v>
      </c>
      <c r="EX144" s="178" t="s">
        <v>4282</v>
      </c>
      <c r="EY144" s="178" t="s">
        <v>4283</v>
      </c>
      <c r="EZ144" s="178" t="s">
        <v>4284</v>
      </c>
      <c r="FA144" s="178" t="s">
        <v>4285</v>
      </c>
      <c r="FB144" s="178" t="s">
        <v>4286</v>
      </c>
      <c r="FC144" s="178" t="s">
        <v>4287</v>
      </c>
      <c r="FD144" s="178" t="s">
        <v>4288</v>
      </c>
      <c r="FE144" s="178" t="s">
        <v>4289</v>
      </c>
      <c r="FF144" s="178" t="s">
        <v>4290</v>
      </c>
      <c r="FG144" s="178" t="s">
        <v>4291</v>
      </c>
      <c r="FH144" s="178" t="s">
        <v>4282</v>
      </c>
      <c r="FI144" s="178" t="s">
        <v>4283</v>
      </c>
      <c r="FJ144" s="178" t="s">
        <v>4284</v>
      </c>
      <c r="FK144" s="178" t="s">
        <v>4285</v>
      </c>
      <c r="FL144" s="178" t="s">
        <v>4286</v>
      </c>
      <c r="FM144" s="178" t="s">
        <v>4287</v>
      </c>
      <c r="FN144" s="178" t="s">
        <v>4288</v>
      </c>
      <c r="FO144" s="178" t="s">
        <v>4289</v>
      </c>
      <c r="FP144" s="178" t="s">
        <v>4290</v>
      </c>
      <c r="FQ144" s="180" t="s">
        <v>4291</v>
      </c>
      <c r="FR144" s="170"/>
      <c r="FS144" s="181" t="s">
        <v>4281</v>
      </c>
      <c r="FT144" s="173"/>
    </row>
    <row r="145" spans="1:176" ht="20.25" hidden="1" customHeight="1" x14ac:dyDescent="0.2">
      <c r="A145" s="183"/>
      <c r="B145" s="174" t="s">
        <v>1761</v>
      </c>
      <c r="C145" s="175" t="s">
        <v>31</v>
      </c>
      <c r="D145" s="176">
        <v>3</v>
      </c>
      <c r="E145" s="177"/>
      <c r="F145" s="177"/>
      <c r="G145" s="177"/>
      <c r="H145" s="177"/>
      <c r="I145" s="177"/>
      <c r="J145" s="177"/>
      <c r="K145" s="177"/>
      <c r="L145" s="177"/>
      <c r="M145" s="177"/>
      <c r="N145" s="178">
        <f t="shared" si="375"/>
        <v>0</v>
      </c>
      <c r="O145" s="177"/>
      <c r="P145" s="177"/>
      <c r="Q145" s="177"/>
      <c r="R145" s="177"/>
      <c r="S145" s="177"/>
      <c r="T145" s="177"/>
      <c r="U145" s="177"/>
      <c r="V145" s="177"/>
      <c r="W145" s="177"/>
      <c r="X145" s="178">
        <f t="shared" si="376"/>
        <v>0</v>
      </c>
      <c r="Y145" s="177"/>
      <c r="Z145" s="177"/>
      <c r="AA145" s="177"/>
      <c r="AB145" s="177"/>
      <c r="AC145" s="177"/>
      <c r="AD145" s="177"/>
      <c r="AE145" s="177"/>
      <c r="AF145" s="177"/>
      <c r="AG145" s="177"/>
      <c r="AH145" s="178">
        <f t="shared" si="377"/>
        <v>0</v>
      </c>
      <c r="AI145" s="177"/>
      <c r="AJ145" s="177"/>
      <c r="AK145" s="177"/>
      <c r="AL145" s="177"/>
      <c r="AM145" s="177"/>
      <c r="AN145" s="177"/>
      <c r="AO145" s="177"/>
      <c r="AP145" s="177"/>
      <c r="AQ145" s="177"/>
      <c r="AR145" s="178">
        <f t="shared" si="378"/>
        <v>0</v>
      </c>
      <c r="AS145" s="177"/>
      <c r="AT145" s="177"/>
      <c r="AU145" s="177"/>
      <c r="AV145" s="177"/>
      <c r="AW145" s="177"/>
      <c r="AX145" s="177"/>
      <c r="AY145" s="177"/>
      <c r="AZ145" s="177"/>
      <c r="BA145" s="177"/>
      <c r="BB145" s="178">
        <f t="shared" si="379"/>
        <v>0</v>
      </c>
      <c r="BC145" s="177"/>
      <c r="BD145" s="177"/>
      <c r="BE145" s="177"/>
      <c r="BF145" s="177"/>
      <c r="BG145" s="177"/>
      <c r="BH145" s="177"/>
      <c r="BI145" s="177"/>
      <c r="BJ145" s="177"/>
      <c r="BK145" s="177"/>
      <c r="BL145" s="178">
        <f t="shared" si="380"/>
        <v>0</v>
      </c>
      <c r="BM145" s="177"/>
      <c r="BN145" s="177"/>
      <c r="BO145" s="177"/>
      <c r="BP145" s="177"/>
      <c r="BQ145" s="177"/>
      <c r="BR145" s="177"/>
      <c r="BS145" s="177"/>
      <c r="BT145" s="177"/>
      <c r="BU145" s="177"/>
      <c r="BV145" s="178">
        <f t="shared" si="381"/>
        <v>0</v>
      </c>
      <c r="BW145" s="177"/>
      <c r="BX145" s="177"/>
      <c r="BY145" s="177"/>
      <c r="BZ145" s="177"/>
      <c r="CA145" s="177"/>
      <c r="CB145" s="177"/>
      <c r="CC145" s="177"/>
      <c r="CD145" s="177"/>
      <c r="CE145" s="179"/>
      <c r="CF145" s="180">
        <f t="shared" si="382"/>
        <v>0</v>
      </c>
      <c r="CG145" s="170"/>
      <c r="CH145" s="181" t="s">
        <v>4292</v>
      </c>
      <c r="CI145" s="170"/>
      <c r="CJ145" s="181"/>
      <c r="CK145" s="172"/>
      <c r="CL145" s="183"/>
      <c r="CM145" s="174" t="s">
        <v>1761</v>
      </c>
      <c r="CN145" s="175" t="s">
        <v>31</v>
      </c>
      <c r="CO145" s="176">
        <v>3</v>
      </c>
      <c r="CP145" s="177" t="s">
        <v>4293</v>
      </c>
      <c r="CQ145" s="177" t="s">
        <v>4294</v>
      </c>
      <c r="CR145" s="177" t="s">
        <v>4295</v>
      </c>
      <c r="CS145" s="177" t="s">
        <v>4296</v>
      </c>
      <c r="CT145" s="177" t="s">
        <v>4297</v>
      </c>
      <c r="CU145" s="177" t="s">
        <v>4298</v>
      </c>
      <c r="CV145" s="177" t="s">
        <v>4299</v>
      </c>
      <c r="CW145" s="177" t="s">
        <v>4300</v>
      </c>
      <c r="CX145" s="177" t="s">
        <v>4301</v>
      </c>
      <c r="CY145" s="178" t="s">
        <v>4302</v>
      </c>
      <c r="CZ145" s="177" t="s">
        <v>4293</v>
      </c>
      <c r="DA145" s="177" t="s">
        <v>4294</v>
      </c>
      <c r="DB145" s="177" t="s">
        <v>4295</v>
      </c>
      <c r="DC145" s="177" t="s">
        <v>4296</v>
      </c>
      <c r="DD145" s="177" t="s">
        <v>4297</v>
      </c>
      <c r="DE145" s="177" t="s">
        <v>4298</v>
      </c>
      <c r="DF145" s="177" t="s">
        <v>4299</v>
      </c>
      <c r="DG145" s="177" t="s">
        <v>4300</v>
      </c>
      <c r="DH145" s="177" t="s">
        <v>4301</v>
      </c>
      <c r="DI145" s="178" t="s">
        <v>4302</v>
      </c>
      <c r="DJ145" s="177" t="s">
        <v>4293</v>
      </c>
      <c r="DK145" s="177" t="s">
        <v>4294</v>
      </c>
      <c r="DL145" s="177" t="s">
        <v>4295</v>
      </c>
      <c r="DM145" s="177" t="s">
        <v>4296</v>
      </c>
      <c r="DN145" s="177" t="s">
        <v>4297</v>
      </c>
      <c r="DO145" s="177" t="s">
        <v>4298</v>
      </c>
      <c r="DP145" s="177" t="s">
        <v>4299</v>
      </c>
      <c r="DQ145" s="177" t="s">
        <v>4300</v>
      </c>
      <c r="DR145" s="177" t="s">
        <v>4301</v>
      </c>
      <c r="DS145" s="178" t="s">
        <v>4302</v>
      </c>
      <c r="DT145" s="177" t="s">
        <v>4293</v>
      </c>
      <c r="DU145" s="177" t="s">
        <v>4294</v>
      </c>
      <c r="DV145" s="177" t="s">
        <v>4295</v>
      </c>
      <c r="DW145" s="177" t="s">
        <v>4296</v>
      </c>
      <c r="DX145" s="177" t="s">
        <v>4297</v>
      </c>
      <c r="DY145" s="177" t="s">
        <v>4298</v>
      </c>
      <c r="DZ145" s="177" t="s">
        <v>4299</v>
      </c>
      <c r="EA145" s="177" t="s">
        <v>4300</v>
      </c>
      <c r="EB145" s="177" t="s">
        <v>4301</v>
      </c>
      <c r="EC145" s="178" t="s">
        <v>4302</v>
      </c>
      <c r="ED145" s="177" t="s">
        <v>4293</v>
      </c>
      <c r="EE145" s="177" t="s">
        <v>4294</v>
      </c>
      <c r="EF145" s="177" t="s">
        <v>4295</v>
      </c>
      <c r="EG145" s="177" t="s">
        <v>4296</v>
      </c>
      <c r="EH145" s="177" t="s">
        <v>4297</v>
      </c>
      <c r="EI145" s="177" t="s">
        <v>4298</v>
      </c>
      <c r="EJ145" s="177" t="s">
        <v>4299</v>
      </c>
      <c r="EK145" s="177" t="s">
        <v>4300</v>
      </c>
      <c r="EL145" s="177" t="s">
        <v>4301</v>
      </c>
      <c r="EM145" s="178" t="s">
        <v>4302</v>
      </c>
      <c r="EN145" s="177" t="s">
        <v>4293</v>
      </c>
      <c r="EO145" s="177" t="s">
        <v>4294</v>
      </c>
      <c r="EP145" s="177" t="s">
        <v>4295</v>
      </c>
      <c r="EQ145" s="177" t="s">
        <v>4296</v>
      </c>
      <c r="ER145" s="177" t="s">
        <v>4297</v>
      </c>
      <c r="ES145" s="177" t="s">
        <v>4298</v>
      </c>
      <c r="ET145" s="177" t="s">
        <v>4299</v>
      </c>
      <c r="EU145" s="177" t="s">
        <v>4300</v>
      </c>
      <c r="EV145" s="177" t="s">
        <v>4301</v>
      </c>
      <c r="EW145" s="178" t="s">
        <v>4302</v>
      </c>
      <c r="EX145" s="177" t="s">
        <v>4293</v>
      </c>
      <c r="EY145" s="177" t="s">
        <v>4294</v>
      </c>
      <c r="EZ145" s="177" t="s">
        <v>4295</v>
      </c>
      <c r="FA145" s="177" t="s">
        <v>4296</v>
      </c>
      <c r="FB145" s="177" t="s">
        <v>4297</v>
      </c>
      <c r="FC145" s="177" t="s">
        <v>4298</v>
      </c>
      <c r="FD145" s="177" t="s">
        <v>4299</v>
      </c>
      <c r="FE145" s="177" t="s">
        <v>4300</v>
      </c>
      <c r="FF145" s="177" t="s">
        <v>4301</v>
      </c>
      <c r="FG145" s="178" t="s">
        <v>4302</v>
      </c>
      <c r="FH145" s="177" t="s">
        <v>4293</v>
      </c>
      <c r="FI145" s="177" t="s">
        <v>4294</v>
      </c>
      <c r="FJ145" s="177" t="s">
        <v>4295</v>
      </c>
      <c r="FK145" s="177" t="s">
        <v>4296</v>
      </c>
      <c r="FL145" s="177" t="s">
        <v>4297</v>
      </c>
      <c r="FM145" s="177" t="s">
        <v>4298</v>
      </c>
      <c r="FN145" s="177" t="s">
        <v>4299</v>
      </c>
      <c r="FO145" s="177" t="s">
        <v>4300</v>
      </c>
      <c r="FP145" s="177" t="s">
        <v>4301</v>
      </c>
      <c r="FQ145" s="180" t="s">
        <v>4302</v>
      </c>
      <c r="FR145" s="170"/>
      <c r="FS145" s="181" t="s">
        <v>4292</v>
      </c>
      <c r="FT145" s="173"/>
    </row>
    <row r="146" spans="1:176" ht="20.25" hidden="1" customHeight="1" x14ac:dyDescent="0.2">
      <c r="A146" s="183"/>
      <c r="B146" s="174" t="s">
        <v>1774</v>
      </c>
      <c r="C146" s="175" t="s">
        <v>31</v>
      </c>
      <c r="D146" s="176">
        <v>3</v>
      </c>
      <c r="E146" s="177"/>
      <c r="F146" s="177"/>
      <c r="G146" s="177"/>
      <c r="H146" s="177"/>
      <c r="I146" s="177"/>
      <c r="J146" s="177"/>
      <c r="K146" s="177"/>
      <c r="L146" s="177"/>
      <c r="M146" s="177"/>
      <c r="N146" s="178">
        <f t="shared" si="375"/>
        <v>0</v>
      </c>
      <c r="O146" s="177"/>
      <c r="P146" s="177"/>
      <c r="Q146" s="177"/>
      <c r="R146" s="177"/>
      <c r="S146" s="177"/>
      <c r="T146" s="177"/>
      <c r="U146" s="177"/>
      <c r="V146" s="177"/>
      <c r="W146" s="177"/>
      <c r="X146" s="178">
        <f t="shared" si="376"/>
        <v>0</v>
      </c>
      <c r="Y146" s="177"/>
      <c r="Z146" s="177"/>
      <c r="AA146" s="177"/>
      <c r="AB146" s="177"/>
      <c r="AC146" s="177"/>
      <c r="AD146" s="177"/>
      <c r="AE146" s="177"/>
      <c r="AF146" s="177"/>
      <c r="AG146" s="177"/>
      <c r="AH146" s="178">
        <f t="shared" si="377"/>
        <v>0</v>
      </c>
      <c r="AI146" s="177"/>
      <c r="AJ146" s="177"/>
      <c r="AK146" s="177"/>
      <c r="AL146" s="177"/>
      <c r="AM146" s="177"/>
      <c r="AN146" s="177"/>
      <c r="AO146" s="177"/>
      <c r="AP146" s="177"/>
      <c r="AQ146" s="177"/>
      <c r="AR146" s="178">
        <f t="shared" si="378"/>
        <v>0</v>
      </c>
      <c r="AS146" s="177"/>
      <c r="AT146" s="177"/>
      <c r="AU146" s="177"/>
      <c r="AV146" s="177"/>
      <c r="AW146" s="177"/>
      <c r="AX146" s="177"/>
      <c r="AY146" s="177"/>
      <c r="AZ146" s="177"/>
      <c r="BA146" s="177"/>
      <c r="BB146" s="178">
        <f t="shared" si="379"/>
        <v>0</v>
      </c>
      <c r="BC146" s="177"/>
      <c r="BD146" s="177"/>
      <c r="BE146" s="177"/>
      <c r="BF146" s="177"/>
      <c r="BG146" s="177"/>
      <c r="BH146" s="177"/>
      <c r="BI146" s="177"/>
      <c r="BJ146" s="177"/>
      <c r="BK146" s="177"/>
      <c r="BL146" s="178">
        <f t="shared" si="380"/>
        <v>0</v>
      </c>
      <c r="BM146" s="177"/>
      <c r="BN146" s="177"/>
      <c r="BO146" s="177"/>
      <c r="BP146" s="177"/>
      <c r="BQ146" s="177"/>
      <c r="BR146" s="177"/>
      <c r="BS146" s="177"/>
      <c r="BT146" s="177"/>
      <c r="BU146" s="177"/>
      <c r="BV146" s="178">
        <f t="shared" si="381"/>
        <v>0</v>
      </c>
      <c r="BW146" s="177"/>
      <c r="BX146" s="177"/>
      <c r="BY146" s="177"/>
      <c r="BZ146" s="177"/>
      <c r="CA146" s="177"/>
      <c r="CB146" s="177"/>
      <c r="CC146" s="177"/>
      <c r="CD146" s="177"/>
      <c r="CE146" s="179"/>
      <c r="CF146" s="180">
        <f t="shared" si="382"/>
        <v>0</v>
      </c>
      <c r="CG146" s="170"/>
      <c r="CH146" s="181" t="s">
        <v>4303</v>
      </c>
      <c r="CI146" s="170"/>
      <c r="CJ146" s="181"/>
      <c r="CK146" s="172"/>
      <c r="CL146" s="183"/>
      <c r="CM146" s="174" t="s">
        <v>1774</v>
      </c>
      <c r="CN146" s="175" t="s">
        <v>31</v>
      </c>
      <c r="CO146" s="176">
        <v>3</v>
      </c>
      <c r="CP146" s="177" t="s">
        <v>4304</v>
      </c>
      <c r="CQ146" s="177" t="s">
        <v>4305</v>
      </c>
      <c r="CR146" s="177" t="s">
        <v>4306</v>
      </c>
      <c r="CS146" s="177" t="s">
        <v>4307</v>
      </c>
      <c r="CT146" s="177" t="s">
        <v>4308</v>
      </c>
      <c r="CU146" s="177" t="s">
        <v>4309</v>
      </c>
      <c r="CV146" s="177" t="s">
        <v>4310</v>
      </c>
      <c r="CW146" s="177" t="s">
        <v>4311</v>
      </c>
      <c r="CX146" s="177" t="s">
        <v>4312</v>
      </c>
      <c r="CY146" s="178" t="s">
        <v>4313</v>
      </c>
      <c r="CZ146" s="177" t="s">
        <v>4304</v>
      </c>
      <c r="DA146" s="177" t="s">
        <v>4305</v>
      </c>
      <c r="DB146" s="177" t="s">
        <v>4306</v>
      </c>
      <c r="DC146" s="177" t="s">
        <v>4307</v>
      </c>
      <c r="DD146" s="177" t="s">
        <v>4308</v>
      </c>
      <c r="DE146" s="177" t="s">
        <v>4309</v>
      </c>
      <c r="DF146" s="177" t="s">
        <v>4310</v>
      </c>
      <c r="DG146" s="177" t="s">
        <v>4311</v>
      </c>
      <c r="DH146" s="177" t="s">
        <v>4312</v>
      </c>
      <c r="DI146" s="178" t="s">
        <v>4313</v>
      </c>
      <c r="DJ146" s="177" t="s">
        <v>4304</v>
      </c>
      <c r="DK146" s="177" t="s">
        <v>4305</v>
      </c>
      <c r="DL146" s="177" t="s">
        <v>4306</v>
      </c>
      <c r="DM146" s="177" t="s">
        <v>4307</v>
      </c>
      <c r="DN146" s="177" t="s">
        <v>4308</v>
      </c>
      <c r="DO146" s="177" t="s">
        <v>4309</v>
      </c>
      <c r="DP146" s="177" t="s">
        <v>4310</v>
      </c>
      <c r="DQ146" s="177" t="s">
        <v>4311</v>
      </c>
      <c r="DR146" s="177" t="s">
        <v>4312</v>
      </c>
      <c r="DS146" s="178" t="s">
        <v>4313</v>
      </c>
      <c r="DT146" s="177" t="s">
        <v>4304</v>
      </c>
      <c r="DU146" s="177" t="s">
        <v>4305</v>
      </c>
      <c r="DV146" s="177" t="s">
        <v>4306</v>
      </c>
      <c r="DW146" s="177" t="s">
        <v>4307</v>
      </c>
      <c r="DX146" s="177" t="s">
        <v>4308</v>
      </c>
      <c r="DY146" s="177" t="s">
        <v>4309</v>
      </c>
      <c r="DZ146" s="177" t="s">
        <v>4310</v>
      </c>
      <c r="EA146" s="177" t="s">
        <v>4311</v>
      </c>
      <c r="EB146" s="177" t="s">
        <v>4312</v>
      </c>
      <c r="EC146" s="178" t="s">
        <v>4313</v>
      </c>
      <c r="ED146" s="177" t="s">
        <v>4304</v>
      </c>
      <c r="EE146" s="177" t="s">
        <v>4305</v>
      </c>
      <c r="EF146" s="177" t="s">
        <v>4306</v>
      </c>
      <c r="EG146" s="177" t="s">
        <v>4307</v>
      </c>
      <c r="EH146" s="177" t="s">
        <v>4308</v>
      </c>
      <c r="EI146" s="177" t="s">
        <v>4309</v>
      </c>
      <c r="EJ146" s="177" t="s">
        <v>4310</v>
      </c>
      <c r="EK146" s="177" t="s">
        <v>4311</v>
      </c>
      <c r="EL146" s="177" t="s">
        <v>4312</v>
      </c>
      <c r="EM146" s="178" t="s">
        <v>4313</v>
      </c>
      <c r="EN146" s="177" t="s">
        <v>4304</v>
      </c>
      <c r="EO146" s="177" t="s">
        <v>4305</v>
      </c>
      <c r="EP146" s="177" t="s">
        <v>4306</v>
      </c>
      <c r="EQ146" s="177" t="s">
        <v>4307</v>
      </c>
      <c r="ER146" s="177" t="s">
        <v>4308</v>
      </c>
      <c r="ES146" s="177" t="s">
        <v>4309</v>
      </c>
      <c r="ET146" s="177" t="s">
        <v>4310</v>
      </c>
      <c r="EU146" s="177" t="s">
        <v>4311</v>
      </c>
      <c r="EV146" s="177" t="s">
        <v>4312</v>
      </c>
      <c r="EW146" s="178" t="s">
        <v>4313</v>
      </c>
      <c r="EX146" s="177" t="s">
        <v>4304</v>
      </c>
      <c r="EY146" s="177" t="s">
        <v>4305</v>
      </c>
      <c r="EZ146" s="177" t="s">
        <v>4306</v>
      </c>
      <c r="FA146" s="177" t="s">
        <v>4307</v>
      </c>
      <c r="FB146" s="177" t="s">
        <v>4308</v>
      </c>
      <c r="FC146" s="177" t="s">
        <v>4309</v>
      </c>
      <c r="FD146" s="177" t="s">
        <v>4310</v>
      </c>
      <c r="FE146" s="177" t="s">
        <v>4311</v>
      </c>
      <c r="FF146" s="177" t="s">
        <v>4312</v>
      </c>
      <c r="FG146" s="178" t="s">
        <v>4313</v>
      </c>
      <c r="FH146" s="177" t="s">
        <v>4304</v>
      </c>
      <c r="FI146" s="177" t="s">
        <v>4305</v>
      </c>
      <c r="FJ146" s="177" t="s">
        <v>4306</v>
      </c>
      <c r="FK146" s="177" t="s">
        <v>4307</v>
      </c>
      <c r="FL146" s="177" t="s">
        <v>4308</v>
      </c>
      <c r="FM146" s="177" t="s">
        <v>4309</v>
      </c>
      <c r="FN146" s="177" t="s">
        <v>4310</v>
      </c>
      <c r="FO146" s="177" t="s">
        <v>4311</v>
      </c>
      <c r="FP146" s="177" t="s">
        <v>4312</v>
      </c>
      <c r="FQ146" s="180" t="s">
        <v>4313</v>
      </c>
      <c r="FR146" s="170"/>
      <c r="FS146" s="181" t="s">
        <v>4303</v>
      </c>
      <c r="FT146" s="173"/>
    </row>
    <row r="147" spans="1:176" ht="20.25" hidden="1" customHeight="1" x14ac:dyDescent="0.2">
      <c r="A147" s="183"/>
      <c r="B147" s="174" t="s">
        <v>1787</v>
      </c>
      <c r="C147" s="175" t="s">
        <v>31</v>
      </c>
      <c r="D147" s="176">
        <v>3</v>
      </c>
      <c r="E147" s="178">
        <f t="shared" ref="E147:M147" si="391">IFERROR(SUM(E145:E146), 0)</f>
        <v>0</v>
      </c>
      <c r="F147" s="178">
        <f t="shared" si="391"/>
        <v>0</v>
      </c>
      <c r="G147" s="178">
        <f t="shared" si="391"/>
        <v>0</v>
      </c>
      <c r="H147" s="178">
        <f t="shared" si="391"/>
        <v>0</v>
      </c>
      <c r="I147" s="178">
        <f t="shared" si="391"/>
        <v>0</v>
      </c>
      <c r="J147" s="178">
        <f t="shared" si="391"/>
        <v>0</v>
      </c>
      <c r="K147" s="178">
        <f t="shared" si="391"/>
        <v>0</v>
      </c>
      <c r="L147" s="178">
        <f t="shared" si="391"/>
        <v>0</v>
      </c>
      <c r="M147" s="178">
        <f t="shared" si="391"/>
        <v>0</v>
      </c>
      <c r="N147" s="178">
        <f t="shared" si="375"/>
        <v>0</v>
      </c>
      <c r="O147" s="178">
        <f t="shared" ref="O147:W147" si="392">IFERROR(SUM(O145:O146), 0)</f>
        <v>0</v>
      </c>
      <c r="P147" s="178">
        <f t="shared" si="392"/>
        <v>0</v>
      </c>
      <c r="Q147" s="178">
        <f t="shared" si="392"/>
        <v>0</v>
      </c>
      <c r="R147" s="178">
        <f t="shared" si="392"/>
        <v>0</v>
      </c>
      <c r="S147" s="178">
        <f t="shared" si="392"/>
        <v>0</v>
      </c>
      <c r="T147" s="178">
        <f t="shared" si="392"/>
        <v>0</v>
      </c>
      <c r="U147" s="178">
        <f t="shared" si="392"/>
        <v>0</v>
      </c>
      <c r="V147" s="178">
        <f t="shared" si="392"/>
        <v>0</v>
      </c>
      <c r="W147" s="178">
        <f t="shared" si="392"/>
        <v>0</v>
      </c>
      <c r="X147" s="178">
        <f t="shared" si="376"/>
        <v>0</v>
      </c>
      <c r="Y147" s="178">
        <f t="shared" ref="Y147:AG147" si="393">IFERROR(SUM(Y145:Y146), 0)</f>
        <v>0</v>
      </c>
      <c r="Z147" s="178">
        <f t="shared" si="393"/>
        <v>0</v>
      </c>
      <c r="AA147" s="178">
        <f t="shared" si="393"/>
        <v>0</v>
      </c>
      <c r="AB147" s="178">
        <f t="shared" si="393"/>
        <v>0</v>
      </c>
      <c r="AC147" s="178">
        <f t="shared" si="393"/>
        <v>0</v>
      </c>
      <c r="AD147" s="178">
        <f t="shared" si="393"/>
        <v>0</v>
      </c>
      <c r="AE147" s="178">
        <f t="shared" si="393"/>
        <v>0</v>
      </c>
      <c r="AF147" s="178">
        <f t="shared" si="393"/>
        <v>0</v>
      </c>
      <c r="AG147" s="178">
        <f t="shared" si="393"/>
        <v>0</v>
      </c>
      <c r="AH147" s="178">
        <f t="shared" si="377"/>
        <v>0</v>
      </c>
      <c r="AI147" s="178">
        <f t="shared" ref="AI147:AQ147" si="394">IFERROR(SUM(AI145:AI146), 0)</f>
        <v>0</v>
      </c>
      <c r="AJ147" s="178">
        <f t="shared" si="394"/>
        <v>0</v>
      </c>
      <c r="AK147" s="178">
        <f t="shared" si="394"/>
        <v>0</v>
      </c>
      <c r="AL147" s="178">
        <f t="shared" si="394"/>
        <v>0</v>
      </c>
      <c r="AM147" s="178">
        <f t="shared" si="394"/>
        <v>0</v>
      </c>
      <c r="AN147" s="178">
        <f t="shared" si="394"/>
        <v>0</v>
      </c>
      <c r="AO147" s="178">
        <f t="shared" si="394"/>
        <v>0</v>
      </c>
      <c r="AP147" s="178">
        <f t="shared" si="394"/>
        <v>0</v>
      </c>
      <c r="AQ147" s="178">
        <f t="shared" si="394"/>
        <v>0</v>
      </c>
      <c r="AR147" s="178">
        <f t="shared" si="378"/>
        <v>0</v>
      </c>
      <c r="AS147" s="178">
        <f t="shared" ref="AS147:BA147" si="395">IFERROR(SUM(AS145:AS146), 0)</f>
        <v>0</v>
      </c>
      <c r="AT147" s="178">
        <f t="shared" si="395"/>
        <v>0</v>
      </c>
      <c r="AU147" s="178">
        <f t="shared" si="395"/>
        <v>0</v>
      </c>
      <c r="AV147" s="178">
        <f t="shared" si="395"/>
        <v>0</v>
      </c>
      <c r="AW147" s="178">
        <f t="shared" si="395"/>
        <v>0</v>
      </c>
      <c r="AX147" s="178">
        <f t="shared" si="395"/>
        <v>0</v>
      </c>
      <c r="AY147" s="178">
        <f t="shared" si="395"/>
        <v>0</v>
      </c>
      <c r="AZ147" s="178">
        <f t="shared" si="395"/>
        <v>0</v>
      </c>
      <c r="BA147" s="178">
        <f t="shared" si="395"/>
        <v>0</v>
      </c>
      <c r="BB147" s="178">
        <f t="shared" si="379"/>
        <v>0</v>
      </c>
      <c r="BC147" s="178">
        <f t="shared" ref="BC147:BK147" si="396">IFERROR(SUM(BC145:BC146), 0)</f>
        <v>0</v>
      </c>
      <c r="BD147" s="178">
        <f t="shared" si="396"/>
        <v>0</v>
      </c>
      <c r="BE147" s="178">
        <f t="shared" si="396"/>
        <v>0</v>
      </c>
      <c r="BF147" s="178">
        <f t="shared" si="396"/>
        <v>0</v>
      </c>
      <c r="BG147" s="178">
        <f t="shared" si="396"/>
        <v>0</v>
      </c>
      <c r="BH147" s="178">
        <f t="shared" si="396"/>
        <v>0</v>
      </c>
      <c r="BI147" s="178">
        <f t="shared" si="396"/>
        <v>0</v>
      </c>
      <c r="BJ147" s="178">
        <f t="shared" si="396"/>
        <v>0</v>
      </c>
      <c r="BK147" s="178">
        <f t="shared" si="396"/>
        <v>0</v>
      </c>
      <c r="BL147" s="178">
        <f t="shared" si="380"/>
        <v>0</v>
      </c>
      <c r="BM147" s="178">
        <f t="shared" ref="BM147:BU147" si="397">IFERROR(SUM(BM145:BM146), 0)</f>
        <v>0</v>
      </c>
      <c r="BN147" s="178">
        <f t="shared" si="397"/>
        <v>0</v>
      </c>
      <c r="BO147" s="178">
        <f t="shared" si="397"/>
        <v>0</v>
      </c>
      <c r="BP147" s="178">
        <f t="shared" si="397"/>
        <v>0</v>
      </c>
      <c r="BQ147" s="178">
        <f t="shared" si="397"/>
        <v>0</v>
      </c>
      <c r="BR147" s="178">
        <f t="shared" si="397"/>
        <v>0</v>
      </c>
      <c r="BS147" s="178">
        <f t="shared" si="397"/>
        <v>0</v>
      </c>
      <c r="BT147" s="178">
        <f t="shared" si="397"/>
        <v>0</v>
      </c>
      <c r="BU147" s="178">
        <f t="shared" si="397"/>
        <v>0</v>
      </c>
      <c r="BV147" s="178">
        <f t="shared" si="381"/>
        <v>0</v>
      </c>
      <c r="BW147" s="178">
        <f t="shared" ref="BW147:CE147" si="398">IFERROR(SUM(BW145:BW146), 0)</f>
        <v>0</v>
      </c>
      <c r="BX147" s="178">
        <f t="shared" si="398"/>
        <v>0</v>
      </c>
      <c r="BY147" s="178">
        <f t="shared" si="398"/>
        <v>0</v>
      </c>
      <c r="BZ147" s="178">
        <f t="shared" si="398"/>
        <v>0</v>
      </c>
      <c r="CA147" s="178">
        <f t="shared" si="398"/>
        <v>0</v>
      </c>
      <c r="CB147" s="178">
        <f t="shared" si="398"/>
        <v>0</v>
      </c>
      <c r="CC147" s="178">
        <f t="shared" si="398"/>
        <v>0</v>
      </c>
      <c r="CD147" s="178">
        <f t="shared" si="398"/>
        <v>0</v>
      </c>
      <c r="CE147" s="182">
        <f t="shared" si="398"/>
        <v>0</v>
      </c>
      <c r="CF147" s="180">
        <f t="shared" si="382"/>
        <v>0</v>
      </c>
      <c r="CG147" s="170"/>
      <c r="CH147" s="181" t="s">
        <v>4314</v>
      </c>
      <c r="CI147" s="170"/>
      <c r="CJ147" s="181"/>
      <c r="CK147" s="172"/>
      <c r="CL147" s="183"/>
      <c r="CM147" s="174" t="s">
        <v>1787</v>
      </c>
      <c r="CN147" s="175" t="s">
        <v>31</v>
      </c>
      <c r="CO147" s="176">
        <v>3</v>
      </c>
      <c r="CP147" s="178" t="s">
        <v>4315</v>
      </c>
      <c r="CQ147" s="178" t="s">
        <v>4316</v>
      </c>
      <c r="CR147" s="178" t="s">
        <v>4317</v>
      </c>
      <c r="CS147" s="178" t="s">
        <v>4318</v>
      </c>
      <c r="CT147" s="178" t="s">
        <v>4319</v>
      </c>
      <c r="CU147" s="178" t="s">
        <v>4320</v>
      </c>
      <c r="CV147" s="178" t="s">
        <v>4321</v>
      </c>
      <c r="CW147" s="178" t="s">
        <v>4322</v>
      </c>
      <c r="CX147" s="178" t="s">
        <v>4323</v>
      </c>
      <c r="CY147" s="178" t="s">
        <v>4324</v>
      </c>
      <c r="CZ147" s="178" t="s">
        <v>4315</v>
      </c>
      <c r="DA147" s="178" t="s">
        <v>4316</v>
      </c>
      <c r="DB147" s="178" t="s">
        <v>4317</v>
      </c>
      <c r="DC147" s="178" t="s">
        <v>4318</v>
      </c>
      <c r="DD147" s="178" t="s">
        <v>4319</v>
      </c>
      <c r="DE147" s="178" t="s">
        <v>4320</v>
      </c>
      <c r="DF147" s="178" t="s">
        <v>4321</v>
      </c>
      <c r="DG147" s="178" t="s">
        <v>4322</v>
      </c>
      <c r="DH147" s="178" t="s">
        <v>4323</v>
      </c>
      <c r="DI147" s="178" t="s">
        <v>4324</v>
      </c>
      <c r="DJ147" s="178" t="s">
        <v>4315</v>
      </c>
      <c r="DK147" s="178" t="s">
        <v>4316</v>
      </c>
      <c r="DL147" s="178" t="s">
        <v>4317</v>
      </c>
      <c r="DM147" s="178" t="s">
        <v>4318</v>
      </c>
      <c r="DN147" s="178" t="s">
        <v>4319</v>
      </c>
      <c r="DO147" s="178" t="s">
        <v>4320</v>
      </c>
      <c r="DP147" s="178" t="s">
        <v>4321</v>
      </c>
      <c r="DQ147" s="178" t="s">
        <v>4322</v>
      </c>
      <c r="DR147" s="178" t="s">
        <v>4323</v>
      </c>
      <c r="DS147" s="178" t="s">
        <v>4324</v>
      </c>
      <c r="DT147" s="178" t="s">
        <v>4315</v>
      </c>
      <c r="DU147" s="178" t="s">
        <v>4316</v>
      </c>
      <c r="DV147" s="178" t="s">
        <v>4317</v>
      </c>
      <c r="DW147" s="178" t="s">
        <v>4318</v>
      </c>
      <c r="DX147" s="178" t="s">
        <v>4319</v>
      </c>
      <c r="DY147" s="178" t="s">
        <v>4320</v>
      </c>
      <c r="DZ147" s="178" t="s">
        <v>4321</v>
      </c>
      <c r="EA147" s="178" t="s">
        <v>4322</v>
      </c>
      <c r="EB147" s="178" t="s">
        <v>4323</v>
      </c>
      <c r="EC147" s="178" t="s">
        <v>4324</v>
      </c>
      <c r="ED147" s="178" t="s">
        <v>4315</v>
      </c>
      <c r="EE147" s="178" t="s">
        <v>4316</v>
      </c>
      <c r="EF147" s="178" t="s">
        <v>4317</v>
      </c>
      <c r="EG147" s="178" t="s">
        <v>4318</v>
      </c>
      <c r="EH147" s="178" t="s">
        <v>4319</v>
      </c>
      <c r="EI147" s="178" t="s">
        <v>4320</v>
      </c>
      <c r="EJ147" s="178" t="s">
        <v>4321</v>
      </c>
      <c r="EK147" s="178" t="s">
        <v>4322</v>
      </c>
      <c r="EL147" s="178" t="s">
        <v>4323</v>
      </c>
      <c r="EM147" s="178" t="s">
        <v>4324</v>
      </c>
      <c r="EN147" s="178" t="s">
        <v>4315</v>
      </c>
      <c r="EO147" s="178" t="s">
        <v>4316</v>
      </c>
      <c r="EP147" s="178" t="s">
        <v>4317</v>
      </c>
      <c r="EQ147" s="178" t="s">
        <v>4318</v>
      </c>
      <c r="ER147" s="178" t="s">
        <v>4319</v>
      </c>
      <c r="ES147" s="178" t="s">
        <v>4320</v>
      </c>
      <c r="ET147" s="178" t="s">
        <v>4321</v>
      </c>
      <c r="EU147" s="178" t="s">
        <v>4322</v>
      </c>
      <c r="EV147" s="178" t="s">
        <v>4323</v>
      </c>
      <c r="EW147" s="178" t="s">
        <v>4324</v>
      </c>
      <c r="EX147" s="178" t="s">
        <v>4315</v>
      </c>
      <c r="EY147" s="178" t="s">
        <v>4316</v>
      </c>
      <c r="EZ147" s="178" t="s">
        <v>4317</v>
      </c>
      <c r="FA147" s="178" t="s">
        <v>4318</v>
      </c>
      <c r="FB147" s="178" t="s">
        <v>4319</v>
      </c>
      <c r="FC147" s="178" t="s">
        <v>4320</v>
      </c>
      <c r="FD147" s="178" t="s">
        <v>4321</v>
      </c>
      <c r="FE147" s="178" t="s">
        <v>4322</v>
      </c>
      <c r="FF147" s="178" t="s">
        <v>4323</v>
      </c>
      <c r="FG147" s="178" t="s">
        <v>4324</v>
      </c>
      <c r="FH147" s="178" t="s">
        <v>4315</v>
      </c>
      <c r="FI147" s="178" t="s">
        <v>4316</v>
      </c>
      <c r="FJ147" s="178" t="s">
        <v>4317</v>
      </c>
      <c r="FK147" s="178" t="s">
        <v>4318</v>
      </c>
      <c r="FL147" s="178" t="s">
        <v>4319</v>
      </c>
      <c r="FM147" s="178" t="s">
        <v>4320</v>
      </c>
      <c r="FN147" s="178" t="s">
        <v>4321</v>
      </c>
      <c r="FO147" s="178" t="s">
        <v>4322</v>
      </c>
      <c r="FP147" s="178" t="s">
        <v>4323</v>
      </c>
      <c r="FQ147" s="180" t="s">
        <v>4324</v>
      </c>
      <c r="FR147" s="170"/>
      <c r="FS147" s="181" t="s">
        <v>4314</v>
      </c>
      <c r="FT147" s="173"/>
    </row>
    <row r="148" spans="1:176" ht="20.25" hidden="1" customHeight="1" x14ac:dyDescent="0.2">
      <c r="A148" s="183"/>
      <c r="B148" s="174" t="s">
        <v>1800</v>
      </c>
      <c r="C148" s="175" t="s">
        <v>31</v>
      </c>
      <c r="D148" s="176">
        <v>3</v>
      </c>
      <c r="E148" s="177"/>
      <c r="F148" s="177"/>
      <c r="G148" s="177"/>
      <c r="H148" s="177"/>
      <c r="I148" s="177"/>
      <c r="J148" s="177"/>
      <c r="K148" s="177"/>
      <c r="L148" s="177"/>
      <c r="M148" s="177"/>
      <c r="N148" s="178">
        <f t="shared" si="375"/>
        <v>0</v>
      </c>
      <c r="O148" s="177"/>
      <c r="P148" s="177"/>
      <c r="Q148" s="177"/>
      <c r="R148" s="177"/>
      <c r="S148" s="177"/>
      <c r="T148" s="177"/>
      <c r="U148" s="177"/>
      <c r="V148" s="177"/>
      <c r="W148" s="177"/>
      <c r="X148" s="178">
        <f t="shared" si="376"/>
        <v>0</v>
      </c>
      <c r="Y148" s="177"/>
      <c r="Z148" s="177"/>
      <c r="AA148" s="177"/>
      <c r="AB148" s="177"/>
      <c r="AC148" s="177"/>
      <c r="AD148" s="177"/>
      <c r="AE148" s="177"/>
      <c r="AF148" s="177"/>
      <c r="AG148" s="177"/>
      <c r="AH148" s="178">
        <f t="shared" si="377"/>
        <v>0</v>
      </c>
      <c r="AI148" s="177"/>
      <c r="AJ148" s="177"/>
      <c r="AK148" s="177"/>
      <c r="AL148" s="177"/>
      <c r="AM148" s="177"/>
      <c r="AN148" s="177"/>
      <c r="AO148" s="177"/>
      <c r="AP148" s="177"/>
      <c r="AQ148" s="177"/>
      <c r="AR148" s="178">
        <f t="shared" si="378"/>
        <v>0</v>
      </c>
      <c r="AS148" s="177"/>
      <c r="AT148" s="177"/>
      <c r="AU148" s="177"/>
      <c r="AV148" s="177"/>
      <c r="AW148" s="177"/>
      <c r="AX148" s="177"/>
      <c r="AY148" s="177"/>
      <c r="AZ148" s="177"/>
      <c r="BA148" s="177"/>
      <c r="BB148" s="178">
        <f t="shared" si="379"/>
        <v>0</v>
      </c>
      <c r="BC148" s="177"/>
      <c r="BD148" s="177"/>
      <c r="BE148" s="177"/>
      <c r="BF148" s="177"/>
      <c r="BG148" s="177"/>
      <c r="BH148" s="177"/>
      <c r="BI148" s="177"/>
      <c r="BJ148" s="177"/>
      <c r="BK148" s="177"/>
      <c r="BL148" s="178">
        <f t="shared" si="380"/>
        <v>0</v>
      </c>
      <c r="BM148" s="177"/>
      <c r="BN148" s="177"/>
      <c r="BO148" s="177"/>
      <c r="BP148" s="177"/>
      <c r="BQ148" s="177"/>
      <c r="BR148" s="177"/>
      <c r="BS148" s="177"/>
      <c r="BT148" s="177"/>
      <c r="BU148" s="177"/>
      <c r="BV148" s="178">
        <f t="shared" si="381"/>
        <v>0</v>
      </c>
      <c r="BW148" s="177"/>
      <c r="BX148" s="177"/>
      <c r="BY148" s="177"/>
      <c r="BZ148" s="177"/>
      <c r="CA148" s="177"/>
      <c r="CB148" s="177"/>
      <c r="CC148" s="177"/>
      <c r="CD148" s="177"/>
      <c r="CE148" s="179"/>
      <c r="CF148" s="180">
        <f t="shared" si="382"/>
        <v>0</v>
      </c>
      <c r="CG148" s="170"/>
      <c r="CH148" s="181" t="s">
        <v>4325</v>
      </c>
      <c r="CI148" s="170"/>
      <c r="CJ148" s="181"/>
      <c r="CK148" s="172"/>
      <c r="CL148" s="183"/>
      <c r="CM148" s="174" t="s">
        <v>1800</v>
      </c>
      <c r="CN148" s="175" t="s">
        <v>31</v>
      </c>
      <c r="CO148" s="176">
        <v>3</v>
      </c>
      <c r="CP148" s="177" t="s">
        <v>4326</v>
      </c>
      <c r="CQ148" s="177" t="s">
        <v>4327</v>
      </c>
      <c r="CR148" s="177" t="s">
        <v>4328</v>
      </c>
      <c r="CS148" s="177" t="s">
        <v>4329</v>
      </c>
      <c r="CT148" s="177" t="s">
        <v>4330</v>
      </c>
      <c r="CU148" s="177" t="s">
        <v>4331</v>
      </c>
      <c r="CV148" s="177" t="s">
        <v>4332</v>
      </c>
      <c r="CW148" s="177" t="s">
        <v>4333</v>
      </c>
      <c r="CX148" s="177" t="s">
        <v>4334</v>
      </c>
      <c r="CY148" s="178" t="s">
        <v>4335</v>
      </c>
      <c r="CZ148" s="177" t="s">
        <v>4326</v>
      </c>
      <c r="DA148" s="177" t="s">
        <v>4327</v>
      </c>
      <c r="DB148" s="177" t="s">
        <v>4328</v>
      </c>
      <c r="DC148" s="177" t="s">
        <v>4329</v>
      </c>
      <c r="DD148" s="177" t="s">
        <v>4330</v>
      </c>
      <c r="DE148" s="177" t="s">
        <v>4331</v>
      </c>
      <c r="DF148" s="177" t="s">
        <v>4332</v>
      </c>
      <c r="DG148" s="177" t="s">
        <v>4333</v>
      </c>
      <c r="DH148" s="177" t="s">
        <v>4334</v>
      </c>
      <c r="DI148" s="178" t="s">
        <v>4335</v>
      </c>
      <c r="DJ148" s="177" t="s">
        <v>4326</v>
      </c>
      <c r="DK148" s="177" t="s">
        <v>4327</v>
      </c>
      <c r="DL148" s="177" t="s">
        <v>4328</v>
      </c>
      <c r="DM148" s="177" t="s">
        <v>4329</v>
      </c>
      <c r="DN148" s="177" t="s">
        <v>4330</v>
      </c>
      <c r="DO148" s="177" t="s">
        <v>4331</v>
      </c>
      <c r="DP148" s="177" t="s">
        <v>4332</v>
      </c>
      <c r="DQ148" s="177" t="s">
        <v>4333</v>
      </c>
      <c r="DR148" s="177" t="s">
        <v>4334</v>
      </c>
      <c r="DS148" s="178" t="s">
        <v>4335</v>
      </c>
      <c r="DT148" s="177" t="s">
        <v>4326</v>
      </c>
      <c r="DU148" s="177" t="s">
        <v>4327</v>
      </c>
      <c r="DV148" s="177" t="s">
        <v>4328</v>
      </c>
      <c r="DW148" s="177" t="s">
        <v>4329</v>
      </c>
      <c r="DX148" s="177" t="s">
        <v>4330</v>
      </c>
      <c r="DY148" s="177" t="s">
        <v>4331</v>
      </c>
      <c r="DZ148" s="177" t="s">
        <v>4332</v>
      </c>
      <c r="EA148" s="177" t="s">
        <v>4333</v>
      </c>
      <c r="EB148" s="177" t="s">
        <v>4334</v>
      </c>
      <c r="EC148" s="178" t="s">
        <v>4335</v>
      </c>
      <c r="ED148" s="177" t="s">
        <v>4326</v>
      </c>
      <c r="EE148" s="177" t="s">
        <v>4327</v>
      </c>
      <c r="EF148" s="177" t="s">
        <v>4328</v>
      </c>
      <c r="EG148" s="177" t="s">
        <v>4329</v>
      </c>
      <c r="EH148" s="177" t="s">
        <v>4330</v>
      </c>
      <c r="EI148" s="177" t="s">
        <v>4331</v>
      </c>
      <c r="EJ148" s="177" t="s">
        <v>4332</v>
      </c>
      <c r="EK148" s="177" t="s">
        <v>4333</v>
      </c>
      <c r="EL148" s="177" t="s">
        <v>4334</v>
      </c>
      <c r="EM148" s="178" t="s">
        <v>4335</v>
      </c>
      <c r="EN148" s="177" t="s">
        <v>4326</v>
      </c>
      <c r="EO148" s="177" t="s">
        <v>4327</v>
      </c>
      <c r="EP148" s="177" t="s">
        <v>4328</v>
      </c>
      <c r="EQ148" s="177" t="s">
        <v>4329</v>
      </c>
      <c r="ER148" s="177" t="s">
        <v>4330</v>
      </c>
      <c r="ES148" s="177" t="s">
        <v>4331</v>
      </c>
      <c r="ET148" s="177" t="s">
        <v>4332</v>
      </c>
      <c r="EU148" s="177" t="s">
        <v>4333</v>
      </c>
      <c r="EV148" s="177" t="s">
        <v>4334</v>
      </c>
      <c r="EW148" s="178" t="s">
        <v>4335</v>
      </c>
      <c r="EX148" s="177" t="s">
        <v>4326</v>
      </c>
      <c r="EY148" s="177" t="s">
        <v>4327</v>
      </c>
      <c r="EZ148" s="177" t="s">
        <v>4328</v>
      </c>
      <c r="FA148" s="177" t="s">
        <v>4329</v>
      </c>
      <c r="FB148" s="177" t="s">
        <v>4330</v>
      </c>
      <c r="FC148" s="177" t="s">
        <v>4331</v>
      </c>
      <c r="FD148" s="177" t="s">
        <v>4332</v>
      </c>
      <c r="FE148" s="177" t="s">
        <v>4333</v>
      </c>
      <c r="FF148" s="177" t="s">
        <v>4334</v>
      </c>
      <c r="FG148" s="178" t="s">
        <v>4335</v>
      </c>
      <c r="FH148" s="177" t="s">
        <v>4326</v>
      </c>
      <c r="FI148" s="177" t="s">
        <v>4327</v>
      </c>
      <c r="FJ148" s="177" t="s">
        <v>4328</v>
      </c>
      <c r="FK148" s="177" t="s">
        <v>4329</v>
      </c>
      <c r="FL148" s="177" t="s">
        <v>4330</v>
      </c>
      <c r="FM148" s="177" t="s">
        <v>4331</v>
      </c>
      <c r="FN148" s="177" t="s">
        <v>4332</v>
      </c>
      <c r="FO148" s="177" t="s">
        <v>4333</v>
      </c>
      <c r="FP148" s="177" t="s">
        <v>4334</v>
      </c>
      <c r="FQ148" s="180" t="s">
        <v>4335</v>
      </c>
      <c r="FR148" s="170"/>
      <c r="FS148" s="181" t="s">
        <v>4325</v>
      </c>
      <c r="FT148" s="173"/>
    </row>
    <row r="149" spans="1:176" ht="20.25" hidden="1" customHeight="1" x14ac:dyDescent="0.2">
      <c r="A149" s="183"/>
      <c r="B149" s="174" t="s">
        <v>1813</v>
      </c>
      <c r="C149" s="175" t="s">
        <v>31</v>
      </c>
      <c r="D149" s="176">
        <v>3</v>
      </c>
      <c r="E149" s="177"/>
      <c r="F149" s="177"/>
      <c r="G149" s="177"/>
      <c r="H149" s="177"/>
      <c r="I149" s="177"/>
      <c r="J149" s="177"/>
      <c r="K149" s="177"/>
      <c r="L149" s="177"/>
      <c r="M149" s="177"/>
      <c r="N149" s="178">
        <f t="shared" si="375"/>
        <v>0</v>
      </c>
      <c r="O149" s="177"/>
      <c r="P149" s="177"/>
      <c r="Q149" s="177"/>
      <c r="R149" s="177"/>
      <c r="S149" s="177"/>
      <c r="T149" s="177"/>
      <c r="U149" s="177"/>
      <c r="V149" s="177"/>
      <c r="W149" s="177"/>
      <c r="X149" s="178">
        <f t="shared" si="376"/>
        <v>0</v>
      </c>
      <c r="Y149" s="177"/>
      <c r="Z149" s="177"/>
      <c r="AA149" s="177"/>
      <c r="AB149" s="177"/>
      <c r="AC149" s="177"/>
      <c r="AD149" s="177"/>
      <c r="AE149" s="177"/>
      <c r="AF149" s="177"/>
      <c r="AG149" s="177"/>
      <c r="AH149" s="178">
        <f t="shared" si="377"/>
        <v>0</v>
      </c>
      <c r="AI149" s="177"/>
      <c r="AJ149" s="177"/>
      <c r="AK149" s="177"/>
      <c r="AL149" s="177"/>
      <c r="AM149" s="177"/>
      <c r="AN149" s="177"/>
      <c r="AO149" s="177"/>
      <c r="AP149" s="177"/>
      <c r="AQ149" s="177"/>
      <c r="AR149" s="178">
        <f t="shared" si="378"/>
        <v>0</v>
      </c>
      <c r="AS149" s="177"/>
      <c r="AT149" s="177"/>
      <c r="AU149" s="177"/>
      <c r="AV149" s="177"/>
      <c r="AW149" s="177"/>
      <c r="AX149" s="177"/>
      <c r="AY149" s="177"/>
      <c r="AZ149" s="177"/>
      <c r="BA149" s="177"/>
      <c r="BB149" s="178">
        <f t="shared" si="379"/>
        <v>0</v>
      </c>
      <c r="BC149" s="177"/>
      <c r="BD149" s="177"/>
      <c r="BE149" s="177"/>
      <c r="BF149" s="177"/>
      <c r="BG149" s="177"/>
      <c r="BH149" s="177"/>
      <c r="BI149" s="177"/>
      <c r="BJ149" s="177"/>
      <c r="BK149" s="177"/>
      <c r="BL149" s="178">
        <f t="shared" si="380"/>
        <v>0</v>
      </c>
      <c r="BM149" s="177"/>
      <c r="BN149" s="177"/>
      <c r="BO149" s="177"/>
      <c r="BP149" s="177"/>
      <c r="BQ149" s="177"/>
      <c r="BR149" s="177"/>
      <c r="BS149" s="177"/>
      <c r="BT149" s="177"/>
      <c r="BU149" s="177"/>
      <c r="BV149" s="178">
        <f t="shared" si="381"/>
        <v>0</v>
      </c>
      <c r="BW149" s="177"/>
      <c r="BX149" s="177"/>
      <c r="BY149" s="177"/>
      <c r="BZ149" s="177"/>
      <c r="CA149" s="177"/>
      <c r="CB149" s="177"/>
      <c r="CC149" s="177"/>
      <c r="CD149" s="177"/>
      <c r="CE149" s="179"/>
      <c r="CF149" s="180">
        <f t="shared" si="382"/>
        <v>0</v>
      </c>
      <c r="CG149" s="170"/>
      <c r="CH149" s="181" t="s">
        <v>4336</v>
      </c>
      <c r="CI149" s="170"/>
      <c r="CJ149" s="181"/>
      <c r="CK149" s="172"/>
      <c r="CL149" s="183"/>
      <c r="CM149" s="174" t="s">
        <v>1813</v>
      </c>
      <c r="CN149" s="175" t="s">
        <v>31</v>
      </c>
      <c r="CO149" s="176">
        <v>3</v>
      </c>
      <c r="CP149" s="177" t="s">
        <v>4337</v>
      </c>
      <c r="CQ149" s="177" t="s">
        <v>4338</v>
      </c>
      <c r="CR149" s="177" t="s">
        <v>4339</v>
      </c>
      <c r="CS149" s="177" t="s">
        <v>4340</v>
      </c>
      <c r="CT149" s="177" t="s">
        <v>4341</v>
      </c>
      <c r="CU149" s="177" t="s">
        <v>4342</v>
      </c>
      <c r="CV149" s="177" t="s">
        <v>4343</v>
      </c>
      <c r="CW149" s="177" t="s">
        <v>4344</v>
      </c>
      <c r="CX149" s="177" t="s">
        <v>4345</v>
      </c>
      <c r="CY149" s="178" t="s">
        <v>4346</v>
      </c>
      <c r="CZ149" s="177" t="s">
        <v>4337</v>
      </c>
      <c r="DA149" s="177" t="s">
        <v>4338</v>
      </c>
      <c r="DB149" s="177" t="s">
        <v>4339</v>
      </c>
      <c r="DC149" s="177" t="s">
        <v>4340</v>
      </c>
      <c r="DD149" s="177" t="s">
        <v>4341</v>
      </c>
      <c r="DE149" s="177" t="s">
        <v>4342</v>
      </c>
      <c r="DF149" s="177" t="s">
        <v>4343</v>
      </c>
      <c r="DG149" s="177" t="s">
        <v>4344</v>
      </c>
      <c r="DH149" s="177" t="s">
        <v>4345</v>
      </c>
      <c r="DI149" s="178" t="s">
        <v>4346</v>
      </c>
      <c r="DJ149" s="177" t="s">
        <v>4337</v>
      </c>
      <c r="DK149" s="177" t="s">
        <v>4338</v>
      </c>
      <c r="DL149" s="177" t="s">
        <v>4339</v>
      </c>
      <c r="DM149" s="177" t="s">
        <v>4340</v>
      </c>
      <c r="DN149" s="177" t="s">
        <v>4341</v>
      </c>
      <c r="DO149" s="177" t="s">
        <v>4342</v>
      </c>
      <c r="DP149" s="177" t="s">
        <v>4343</v>
      </c>
      <c r="DQ149" s="177" t="s">
        <v>4344</v>
      </c>
      <c r="DR149" s="177" t="s">
        <v>4345</v>
      </c>
      <c r="DS149" s="178" t="s">
        <v>4346</v>
      </c>
      <c r="DT149" s="177" t="s">
        <v>4337</v>
      </c>
      <c r="DU149" s="177" t="s">
        <v>4338</v>
      </c>
      <c r="DV149" s="177" t="s">
        <v>4339</v>
      </c>
      <c r="DW149" s="177" t="s">
        <v>4340</v>
      </c>
      <c r="DX149" s="177" t="s">
        <v>4341</v>
      </c>
      <c r="DY149" s="177" t="s">
        <v>4342</v>
      </c>
      <c r="DZ149" s="177" t="s">
        <v>4343</v>
      </c>
      <c r="EA149" s="177" t="s">
        <v>4344</v>
      </c>
      <c r="EB149" s="177" t="s">
        <v>4345</v>
      </c>
      <c r="EC149" s="178" t="s">
        <v>4346</v>
      </c>
      <c r="ED149" s="177" t="s">
        <v>4337</v>
      </c>
      <c r="EE149" s="177" t="s">
        <v>4338</v>
      </c>
      <c r="EF149" s="177" t="s">
        <v>4339</v>
      </c>
      <c r="EG149" s="177" t="s">
        <v>4340</v>
      </c>
      <c r="EH149" s="177" t="s">
        <v>4341</v>
      </c>
      <c r="EI149" s="177" t="s">
        <v>4342</v>
      </c>
      <c r="EJ149" s="177" t="s">
        <v>4343</v>
      </c>
      <c r="EK149" s="177" t="s">
        <v>4344</v>
      </c>
      <c r="EL149" s="177" t="s">
        <v>4345</v>
      </c>
      <c r="EM149" s="178" t="s">
        <v>4346</v>
      </c>
      <c r="EN149" s="177" t="s">
        <v>4337</v>
      </c>
      <c r="EO149" s="177" t="s">
        <v>4338</v>
      </c>
      <c r="EP149" s="177" t="s">
        <v>4339</v>
      </c>
      <c r="EQ149" s="177" t="s">
        <v>4340</v>
      </c>
      <c r="ER149" s="177" t="s">
        <v>4341</v>
      </c>
      <c r="ES149" s="177" t="s">
        <v>4342</v>
      </c>
      <c r="ET149" s="177" t="s">
        <v>4343</v>
      </c>
      <c r="EU149" s="177" t="s">
        <v>4344</v>
      </c>
      <c r="EV149" s="177" t="s">
        <v>4345</v>
      </c>
      <c r="EW149" s="178" t="s">
        <v>4346</v>
      </c>
      <c r="EX149" s="177" t="s">
        <v>4337</v>
      </c>
      <c r="EY149" s="177" t="s">
        <v>4338</v>
      </c>
      <c r="EZ149" s="177" t="s">
        <v>4339</v>
      </c>
      <c r="FA149" s="177" t="s">
        <v>4340</v>
      </c>
      <c r="FB149" s="177" t="s">
        <v>4341</v>
      </c>
      <c r="FC149" s="177" t="s">
        <v>4342</v>
      </c>
      <c r="FD149" s="177" t="s">
        <v>4343</v>
      </c>
      <c r="FE149" s="177" t="s">
        <v>4344</v>
      </c>
      <c r="FF149" s="177" t="s">
        <v>4345</v>
      </c>
      <c r="FG149" s="178" t="s">
        <v>4346</v>
      </c>
      <c r="FH149" s="177" t="s">
        <v>4337</v>
      </c>
      <c r="FI149" s="177" t="s">
        <v>4338</v>
      </c>
      <c r="FJ149" s="177" t="s">
        <v>4339</v>
      </c>
      <c r="FK149" s="177" t="s">
        <v>4340</v>
      </c>
      <c r="FL149" s="177" t="s">
        <v>4341</v>
      </c>
      <c r="FM149" s="177" t="s">
        <v>4342</v>
      </c>
      <c r="FN149" s="177" t="s">
        <v>4343</v>
      </c>
      <c r="FO149" s="177" t="s">
        <v>4344</v>
      </c>
      <c r="FP149" s="177" t="s">
        <v>4345</v>
      </c>
      <c r="FQ149" s="180" t="s">
        <v>4346</v>
      </c>
      <c r="FR149" s="170"/>
      <c r="FS149" s="181" t="s">
        <v>4336</v>
      </c>
      <c r="FT149" s="173"/>
    </row>
    <row r="150" spans="1:176" ht="20.25" hidden="1" customHeight="1" x14ac:dyDescent="0.2">
      <c r="A150" s="183"/>
      <c r="B150" s="174" t="s">
        <v>1826</v>
      </c>
      <c r="C150" s="175" t="s">
        <v>31</v>
      </c>
      <c r="D150" s="176">
        <v>3</v>
      </c>
      <c r="E150" s="178">
        <f t="shared" ref="E150:M150" si="399">IFERROR(SUM(E148:E149), 0)</f>
        <v>0</v>
      </c>
      <c r="F150" s="178">
        <f t="shared" si="399"/>
        <v>0</v>
      </c>
      <c r="G150" s="178">
        <f t="shared" si="399"/>
        <v>0</v>
      </c>
      <c r="H150" s="178">
        <f t="shared" si="399"/>
        <v>0</v>
      </c>
      <c r="I150" s="178">
        <f t="shared" si="399"/>
        <v>0</v>
      </c>
      <c r="J150" s="178">
        <f t="shared" si="399"/>
        <v>0</v>
      </c>
      <c r="K150" s="178">
        <f t="shared" si="399"/>
        <v>0</v>
      </c>
      <c r="L150" s="178">
        <f t="shared" si="399"/>
        <v>0</v>
      </c>
      <c r="M150" s="178">
        <f t="shared" si="399"/>
        <v>0</v>
      </c>
      <c r="N150" s="178">
        <f t="shared" si="375"/>
        <v>0</v>
      </c>
      <c r="O150" s="178">
        <f t="shared" ref="O150:W150" si="400">IFERROR(SUM(O148:O149), 0)</f>
        <v>0</v>
      </c>
      <c r="P150" s="178">
        <f t="shared" si="400"/>
        <v>0</v>
      </c>
      <c r="Q150" s="178">
        <f t="shared" si="400"/>
        <v>0</v>
      </c>
      <c r="R150" s="178">
        <f t="shared" si="400"/>
        <v>0</v>
      </c>
      <c r="S150" s="178">
        <f t="shared" si="400"/>
        <v>0</v>
      </c>
      <c r="T150" s="178">
        <f t="shared" si="400"/>
        <v>0</v>
      </c>
      <c r="U150" s="178">
        <f t="shared" si="400"/>
        <v>0</v>
      </c>
      <c r="V150" s="178">
        <f t="shared" si="400"/>
        <v>0</v>
      </c>
      <c r="W150" s="178">
        <f t="shared" si="400"/>
        <v>0</v>
      </c>
      <c r="X150" s="178">
        <f t="shared" si="376"/>
        <v>0</v>
      </c>
      <c r="Y150" s="178">
        <f t="shared" ref="Y150:AG150" si="401">IFERROR(SUM(Y148:Y149), 0)</f>
        <v>0</v>
      </c>
      <c r="Z150" s="178">
        <f t="shared" si="401"/>
        <v>0</v>
      </c>
      <c r="AA150" s="178">
        <f t="shared" si="401"/>
        <v>0</v>
      </c>
      <c r="AB150" s="178">
        <f t="shared" si="401"/>
        <v>0</v>
      </c>
      <c r="AC150" s="178">
        <f t="shared" si="401"/>
        <v>0</v>
      </c>
      <c r="AD150" s="178">
        <f t="shared" si="401"/>
        <v>0</v>
      </c>
      <c r="AE150" s="178">
        <f t="shared" si="401"/>
        <v>0</v>
      </c>
      <c r="AF150" s="178">
        <f t="shared" si="401"/>
        <v>0</v>
      </c>
      <c r="AG150" s="178">
        <f t="shared" si="401"/>
        <v>0</v>
      </c>
      <c r="AH150" s="178">
        <f t="shared" si="377"/>
        <v>0</v>
      </c>
      <c r="AI150" s="178">
        <f t="shared" ref="AI150:AQ150" si="402">IFERROR(SUM(AI148:AI149), 0)</f>
        <v>0</v>
      </c>
      <c r="AJ150" s="178">
        <f t="shared" si="402"/>
        <v>0</v>
      </c>
      <c r="AK150" s="178">
        <f t="shared" si="402"/>
        <v>0</v>
      </c>
      <c r="AL150" s="178">
        <f t="shared" si="402"/>
        <v>0</v>
      </c>
      <c r="AM150" s="178">
        <f t="shared" si="402"/>
        <v>0</v>
      </c>
      <c r="AN150" s="178">
        <f t="shared" si="402"/>
        <v>0</v>
      </c>
      <c r="AO150" s="178">
        <f t="shared" si="402"/>
        <v>0</v>
      </c>
      <c r="AP150" s="178">
        <f t="shared" si="402"/>
        <v>0</v>
      </c>
      <c r="AQ150" s="178">
        <f t="shared" si="402"/>
        <v>0</v>
      </c>
      <c r="AR150" s="178">
        <f t="shared" si="378"/>
        <v>0</v>
      </c>
      <c r="AS150" s="178">
        <f t="shared" ref="AS150:BA150" si="403">IFERROR(SUM(AS148:AS149), 0)</f>
        <v>0</v>
      </c>
      <c r="AT150" s="178">
        <f t="shared" si="403"/>
        <v>0</v>
      </c>
      <c r="AU150" s="178">
        <f t="shared" si="403"/>
        <v>0</v>
      </c>
      <c r="AV150" s="178">
        <f t="shared" si="403"/>
        <v>0</v>
      </c>
      <c r="AW150" s="178">
        <f t="shared" si="403"/>
        <v>0</v>
      </c>
      <c r="AX150" s="178">
        <f t="shared" si="403"/>
        <v>0</v>
      </c>
      <c r="AY150" s="178">
        <f t="shared" si="403"/>
        <v>0</v>
      </c>
      <c r="AZ150" s="178">
        <f t="shared" si="403"/>
        <v>0</v>
      </c>
      <c r="BA150" s="178">
        <f t="shared" si="403"/>
        <v>0</v>
      </c>
      <c r="BB150" s="178">
        <f t="shared" si="379"/>
        <v>0</v>
      </c>
      <c r="BC150" s="178">
        <f t="shared" ref="BC150:BK150" si="404">IFERROR(SUM(BC148:BC149), 0)</f>
        <v>0</v>
      </c>
      <c r="BD150" s="178">
        <f t="shared" si="404"/>
        <v>0</v>
      </c>
      <c r="BE150" s="178">
        <f t="shared" si="404"/>
        <v>0</v>
      </c>
      <c r="BF150" s="178">
        <f t="shared" si="404"/>
        <v>0</v>
      </c>
      <c r="BG150" s="178">
        <f t="shared" si="404"/>
        <v>0</v>
      </c>
      <c r="BH150" s="178">
        <f t="shared" si="404"/>
        <v>0</v>
      </c>
      <c r="BI150" s="178">
        <f t="shared" si="404"/>
        <v>0</v>
      </c>
      <c r="BJ150" s="178">
        <f t="shared" si="404"/>
        <v>0</v>
      </c>
      <c r="BK150" s="178">
        <f t="shared" si="404"/>
        <v>0</v>
      </c>
      <c r="BL150" s="178">
        <f t="shared" si="380"/>
        <v>0</v>
      </c>
      <c r="BM150" s="178">
        <f t="shared" ref="BM150:BU150" si="405">IFERROR(SUM(BM148:BM149), 0)</f>
        <v>0</v>
      </c>
      <c r="BN150" s="178">
        <f t="shared" si="405"/>
        <v>0</v>
      </c>
      <c r="BO150" s="178">
        <f t="shared" si="405"/>
        <v>0</v>
      </c>
      <c r="BP150" s="178">
        <f t="shared" si="405"/>
        <v>0</v>
      </c>
      <c r="BQ150" s="178">
        <f t="shared" si="405"/>
        <v>0</v>
      </c>
      <c r="BR150" s="178">
        <f t="shared" si="405"/>
        <v>0</v>
      </c>
      <c r="BS150" s="178">
        <f t="shared" si="405"/>
        <v>0</v>
      </c>
      <c r="BT150" s="178">
        <f t="shared" si="405"/>
        <v>0</v>
      </c>
      <c r="BU150" s="178">
        <f t="shared" si="405"/>
        <v>0</v>
      </c>
      <c r="BV150" s="178">
        <f t="shared" si="381"/>
        <v>0</v>
      </c>
      <c r="BW150" s="178">
        <f t="shared" ref="BW150:CE150" si="406">IFERROR(SUM(BW148:BW149), 0)</f>
        <v>0</v>
      </c>
      <c r="BX150" s="178">
        <f t="shared" si="406"/>
        <v>0</v>
      </c>
      <c r="BY150" s="178">
        <f t="shared" si="406"/>
        <v>0</v>
      </c>
      <c r="BZ150" s="178">
        <f t="shared" si="406"/>
        <v>0</v>
      </c>
      <c r="CA150" s="178">
        <f t="shared" si="406"/>
        <v>0</v>
      </c>
      <c r="CB150" s="178">
        <f t="shared" si="406"/>
        <v>0</v>
      </c>
      <c r="CC150" s="178">
        <f t="shared" si="406"/>
        <v>0</v>
      </c>
      <c r="CD150" s="178">
        <f t="shared" si="406"/>
        <v>0</v>
      </c>
      <c r="CE150" s="182">
        <f t="shared" si="406"/>
        <v>0</v>
      </c>
      <c r="CF150" s="180">
        <f t="shared" si="382"/>
        <v>0</v>
      </c>
      <c r="CG150" s="170"/>
      <c r="CH150" s="181" t="s">
        <v>4347</v>
      </c>
      <c r="CI150" s="170"/>
      <c r="CJ150" s="181"/>
      <c r="CK150" s="172"/>
      <c r="CL150" s="183"/>
      <c r="CM150" s="174" t="s">
        <v>1826</v>
      </c>
      <c r="CN150" s="175" t="s">
        <v>31</v>
      </c>
      <c r="CO150" s="176">
        <v>3</v>
      </c>
      <c r="CP150" s="178" t="s">
        <v>4348</v>
      </c>
      <c r="CQ150" s="178" t="s">
        <v>4349</v>
      </c>
      <c r="CR150" s="178" t="s">
        <v>4350</v>
      </c>
      <c r="CS150" s="178" t="s">
        <v>4351</v>
      </c>
      <c r="CT150" s="178" t="s">
        <v>4352</v>
      </c>
      <c r="CU150" s="178" t="s">
        <v>4353</v>
      </c>
      <c r="CV150" s="178" t="s">
        <v>4354</v>
      </c>
      <c r="CW150" s="178" t="s">
        <v>4355</v>
      </c>
      <c r="CX150" s="178" t="s">
        <v>4356</v>
      </c>
      <c r="CY150" s="178" t="s">
        <v>4357</v>
      </c>
      <c r="CZ150" s="178" t="s">
        <v>4348</v>
      </c>
      <c r="DA150" s="178" t="s">
        <v>4349</v>
      </c>
      <c r="DB150" s="178" t="s">
        <v>4350</v>
      </c>
      <c r="DC150" s="178" t="s">
        <v>4351</v>
      </c>
      <c r="DD150" s="178" t="s">
        <v>4352</v>
      </c>
      <c r="DE150" s="178" t="s">
        <v>4353</v>
      </c>
      <c r="DF150" s="178" t="s">
        <v>4354</v>
      </c>
      <c r="DG150" s="178" t="s">
        <v>4355</v>
      </c>
      <c r="DH150" s="178" t="s">
        <v>4356</v>
      </c>
      <c r="DI150" s="178" t="s">
        <v>4357</v>
      </c>
      <c r="DJ150" s="178" t="s">
        <v>4348</v>
      </c>
      <c r="DK150" s="178" t="s">
        <v>4349</v>
      </c>
      <c r="DL150" s="178" t="s">
        <v>4350</v>
      </c>
      <c r="DM150" s="178" t="s">
        <v>4351</v>
      </c>
      <c r="DN150" s="178" t="s">
        <v>4352</v>
      </c>
      <c r="DO150" s="178" t="s">
        <v>4353</v>
      </c>
      <c r="DP150" s="178" t="s">
        <v>4354</v>
      </c>
      <c r="DQ150" s="178" t="s">
        <v>4355</v>
      </c>
      <c r="DR150" s="178" t="s">
        <v>4356</v>
      </c>
      <c r="DS150" s="178" t="s">
        <v>4357</v>
      </c>
      <c r="DT150" s="178" t="s">
        <v>4348</v>
      </c>
      <c r="DU150" s="178" t="s">
        <v>4349</v>
      </c>
      <c r="DV150" s="178" t="s">
        <v>4350</v>
      </c>
      <c r="DW150" s="178" t="s">
        <v>4351</v>
      </c>
      <c r="DX150" s="178" t="s">
        <v>4352</v>
      </c>
      <c r="DY150" s="178" t="s">
        <v>4353</v>
      </c>
      <c r="DZ150" s="178" t="s">
        <v>4354</v>
      </c>
      <c r="EA150" s="178" t="s">
        <v>4355</v>
      </c>
      <c r="EB150" s="178" t="s">
        <v>4356</v>
      </c>
      <c r="EC150" s="178" t="s">
        <v>4357</v>
      </c>
      <c r="ED150" s="178" t="s">
        <v>4348</v>
      </c>
      <c r="EE150" s="178" t="s">
        <v>4349</v>
      </c>
      <c r="EF150" s="178" t="s">
        <v>4350</v>
      </c>
      <c r="EG150" s="178" t="s">
        <v>4351</v>
      </c>
      <c r="EH150" s="178" t="s">
        <v>4352</v>
      </c>
      <c r="EI150" s="178" t="s">
        <v>4353</v>
      </c>
      <c r="EJ150" s="178" t="s">
        <v>4354</v>
      </c>
      <c r="EK150" s="178" t="s">
        <v>4355</v>
      </c>
      <c r="EL150" s="178" t="s">
        <v>4356</v>
      </c>
      <c r="EM150" s="178" t="s">
        <v>4357</v>
      </c>
      <c r="EN150" s="178" t="s">
        <v>4348</v>
      </c>
      <c r="EO150" s="178" t="s">
        <v>4349</v>
      </c>
      <c r="EP150" s="178" t="s">
        <v>4350</v>
      </c>
      <c r="EQ150" s="178" t="s">
        <v>4351</v>
      </c>
      <c r="ER150" s="178" t="s">
        <v>4352</v>
      </c>
      <c r="ES150" s="178" t="s">
        <v>4353</v>
      </c>
      <c r="ET150" s="178" t="s">
        <v>4354</v>
      </c>
      <c r="EU150" s="178" t="s">
        <v>4355</v>
      </c>
      <c r="EV150" s="178" t="s">
        <v>4356</v>
      </c>
      <c r="EW150" s="178" t="s">
        <v>4357</v>
      </c>
      <c r="EX150" s="178" t="s">
        <v>4348</v>
      </c>
      <c r="EY150" s="178" t="s">
        <v>4349</v>
      </c>
      <c r="EZ150" s="178" t="s">
        <v>4350</v>
      </c>
      <c r="FA150" s="178" t="s">
        <v>4351</v>
      </c>
      <c r="FB150" s="178" t="s">
        <v>4352</v>
      </c>
      <c r="FC150" s="178" t="s">
        <v>4353</v>
      </c>
      <c r="FD150" s="178" t="s">
        <v>4354</v>
      </c>
      <c r="FE150" s="178" t="s">
        <v>4355</v>
      </c>
      <c r="FF150" s="178" t="s">
        <v>4356</v>
      </c>
      <c r="FG150" s="178" t="s">
        <v>4357</v>
      </c>
      <c r="FH150" s="178" t="s">
        <v>4348</v>
      </c>
      <c r="FI150" s="178" t="s">
        <v>4349</v>
      </c>
      <c r="FJ150" s="178" t="s">
        <v>4350</v>
      </c>
      <c r="FK150" s="178" t="s">
        <v>4351</v>
      </c>
      <c r="FL150" s="178" t="s">
        <v>4352</v>
      </c>
      <c r="FM150" s="178" t="s">
        <v>4353</v>
      </c>
      <c r="FN150" s="178" t="s">
        <v>4354</v>
      </c>
      <c r="FO150" s="178" t="s">
        <v>4355</v>
      </c>
      <c r="FP150" s="178" t="s">
        <v>4356</v>
      </c>
      <c r="FQ150" s="180" t="s">
        <v>4357</v>
      </c>
      <c r="FR150" s="170"/>
      <c r="FS150" s="181" t="s">
        <v>4347</v>
      </c>
      <c r="FT150" s="173"/>
    </row>
    <row r="151" spans="1:176" ht="20.25" hidden="1" customHeight="1" x14ac:dyDescent="0.2">
      <c r="A151" s="183"/>
      <c r="B151" s="174" t="s">
        <v>1839</v>
      </c>
      <c r="C151" s="175" t="s">
        <v>31</v>
      </c>
      <c r="D151" s="176">
        <v>3</v>
      </c>
      <c r="E151" s="177"/>
      <c r="F151" s="177"/>
      <c r="G151" s="177"/>
      <c r="H151" s="177"/>
      <c r="I151" s="177"/>
      <c r="J151" s="177"/>
      <c r="K151" s="177"/>
      <c r="L151" s="177"/>
      <c r="M151" s="177"/>
      <c r="N151" s="178">
        <f t="shared" si="375"/>
        <v>0</v>
      </c>
      <c r="O151" s="177"/>
      <c r="P151" s="177"/>
      <c r="Q151" s="177"/>
      <c r="R151" s="177"/>
      <c r="S151" s="177"/>
      <c r="T151" s="177"/>
      <c r="U151" s="177"/>
      <c r="V151" s="177"/>
      <c r="W151" s="177"/>
      <c r="X151" s="178">
        <f t="shared" si="376"/>
        <v>0</v>
      </c>
      <c r="Y151" s="177"/>
      <c r="Z151" s="177"/>
      <c r="AA151" s="177"/>
      <c r="AB151" s="177"/>
      <c r="AC151" s="177"/>
      <c r="AD151" s="177"/>
      <c r="AE151" s="177"/>
      <c r="AF151" s="177"/>
      <c r="AG151" s="177"/>
      <c r="AH151" s="178">
        <f t="shared" si="377"/>
        <v>0</v>
      </c>
      <c r="AI151" s="177"/>
      <c r="AJ151" s="177"/>
      <c r="AK151" s="177"/>
      <c r="AL151" s="177"/>
      <c r="AM151" s="177"/>
      <c r="AN151" s="177"/>
      <c r="AO151" s="177"/>
      <c r="AP151" s="177"/>
      <c r="AQ151" s="177"/>
      <c r="AR151" s="178">
        <f t="shared" si="378"/>
        <v>0</v>
      </c>
      <c r="AS151" s="177"/>
      <c r="AT151" s="177"/>
      <c r="AU151" s="177"/>
      <c r="AV151" s="177"/>
      <c r="AW151" s="177"/>
      <c r="AX151" s="177"/>
      <c r="AY151" s="177"/>
      <c r="AZ151" s="177"/>
      <c r="BA151" s="177"/>
      <c r="BB151" s="178">
        <f t="shared" si="379"/>
        <v>0</v>
      </c>
      <c r="BC151" s="177"/>
      <c r="BD151" s="177"/>
      <c r="BE151" s="177"/>
      <c r="BF151" s="177"/>
      <c r="BG151" s="177"/>
      <c r="BH151" s="177"/>
      <c r="BI151" s="177"/>
      <c r="BJ151" s="177"/>
      <c r="BK151" s="177"/>
      <c r="BL151" s="178">
        <f t="shared" si="380"/>
        <v>0</v>
      </c>
      <c r="BM151" s="177"/>
      <c r="BN151" s="177"/>
      <c r="BO151" s="177"/>
      <c r="BP151" s="177"/>
      <c r="BQ151" s="177"/>
      <c r="BR151" s="177"/>
      <c r="BS151" s="177"/>
      <c r="BT151" s="177"/>
      <c r="BU151" s="177"/>
      <c r="BV151" s="178">
        <f t="shared" si="381"/>
        <v>0</v>
      </c>
      <c r="BW151" s="177"/>
      <c r="BX151" s="177"/>
      <c r="BY151" s="177"/>
      <c r="BZ151" s="177"/>
      <c r="CA151" s="177"/>
      <c r="CB151" s="177"/>
      <c r="CC151" s="177"/>
      <c r="CD151" s="177"/>
      <c r="CE151" s="179"/>
      <c r="CF151" s="180">
        <f t="shared" si="382"/>
        <v>0</v>
      </c>
      <c r="CG151" s="170"/>
      <c r="CH151" s="181" t="s">
        <v>4358</v>
      </c>
      <c r="CI151" s="170"/>
      <c r="CJ151" s="181"/>
      <c r="CK151" s="172"/>
      <c r="CL151" s="183"/>
      <c r="CM151" s="174" t="s">
        <v>1839</v>
      </c>
      <c r="CN151" s="175" t="s">
        <v>31</v>
      </c>
      <c r="CO151" s="176">
        <v>3</v>
      </c>
      <c r="CP151" s="177" t="s">
        <v>4359</v>
      </c>
      <c r="CQ151" s="177" t="s">
        <v>4360</v>
      </c>
      <c r="CR151" s="177" t="s">
        <v>4361</v>
      </c>
      <c r="CS151" s="177" t="s">
        <v>4362</v>
      </c>
      <c r="CT151" s="177" t="s">
        <v>4363</v>
      </c>
      <c r="CU151" s="177" t="s">
        <v>4364</v>
      </c>
      <c r="CV151" s="177" t="s">
        <v>4365</v>
      </c>
      <c r="CW151" s="177" t="s">
        <v>4366</v>
      </c>
      <c r="CX151" s="177" t="s">
        <v>4367</v>
      </c>
      <c r="CY151" s="178" t="s">
        <v>4368</v>
      </c>
      <c r="CZ151" s="177" t="s">
        <v>4359</v>
      </c>
      <c r="DA151" s="177" t="s">
        <v>4360</v>
      </c>
      <c r="DB151" s="177" t="s">
        <v>4361</v>
      </c>
      <c r="DC151" s="177" t="s">
        <v>4362</v>
      </c>
      <c r="DD151" s="177" t="s">
        <v>4363</v>
      </c>
      <c r="DE151" s="177" t="s">
        <v>4364</v>
      </c>
      <c r="DF151" s="177" t="s">
        <v>4365</v>
      </c>
      <c r="DG151" s="177" t="s">
        <v>4366</v>
      </c>
      <c r="DH151" s="177" t="s">
        <v>4367</v>
      </c>
      <c r="DI151" s="178" t="s">
        <v>4368</v>
      </c>
      <c r="DJ151" s="177" t="s">
        <v>4359</v>
      </c>
      <c r="DK151" s="177" t="s">
        <v>4360</v>
      </c>
      <c r="DL151" s="177" t="s">
        <v>4361</v>
      </c>
      <c r="DM151" s="177" t="s">
        <v>4362</v>
      </c>
      <c r="DN151" s="177" t="s">
        <v>4363</v>
      </c>
      <c r="DO151" s="177" t="s">
        <v>4364</v>
      </c>
      <c r="DP151" s="177" t="s">
        <v>4365</v>
      </c>
      <c r="DQ151" s="177" t="s">
        <v>4366</v>
      </c>
      <c r="DR151" s="177" t="s">
        <v>4367</v>
      </c>
      <c r="DS151" s="178" t="s">
        <v>4368</v>
      </c>
      <c r="DT151" s="177" t="s">
        <v>4359</v>
      </c>
      <c r="DU151" s="177" t="s">
        <v>4360</v>
      </c>
      <c r="DV151" s="177" t="s">
        <v>4361</v>
      </c>
      <c r="DW151" s="177" t="s">
        <v>4362</v>
      </c>
      <c r="DX151" s="177" t="s">
        <v>4363</v>
      </c>
      <c r="DY151" s="177" t="s">
        <v>4364</v>
      </c>
      <c r="DZ151" s="177" t="s">
        <v>4365</v>
      </c>
      <c r="EA151" s="177" t="s">
        <v>4366</v>
      </c>
      <c r="EB151" s="177" t="s">
        <v>4367</v>
      </c>
      <c r="EC151" s="178" t="s">
        <v>4368</v>
      </c>
      <c r="ED151" s="177" t="s">
        <v>4359</v>
      </c>
      <c r="EE151" s="177" t="s">
        <v>4360</v>
      </c>
      <c r="EF151" s="177" t="s">
        <v>4361</v>
      </c>
      <c r="EG151" s="177" t="s">
        <v>4362</v>
      </c>
      <c r="EH151" s="177" t="s">
        <v>4363</v>
      </c>
      <c r="EI151" s="177" t="s">
        <v>4364</v>
      </c>
      <c r="EJ151" s="177" t="s">
        <v>4365</v>
      </c>
      <c r="EK151" s="177" t="s">
        <v>4366</v>
      </c>
      <c r="EL151" s="177" t="s">
        <v>4367</v>
      </c>
      <c r="EM151" s="178" t="s">
        <v>4368</v>
      </c>
      <c r="EN151" s="177" t="s">
        <v>4359</v>
      </c>
      <c r="EO151" s="177" t="s">
        <v>4360</v>
      </c>
      <c r="EP151" s="177" t="s">
        <v>4361</v>
      </c>
      <c r="EQ151" s="177" t="s">
        <v>4362</v>
      </c>
      <c r="ER151" s="177" t="s">
        <v>4363</v>
      </c>
      <c r="ES151" s="177" t="s">
        <v>4364</v>
      </c>
      <c r="ET151" s="177" t="s">
        <v>4365</v>
      </c>
      <c r="EU151" s="177" t="s">
        <v>4366</v>
      </c>
      <c r="EV151" s="177" t="s">
        <v>4367</v>
      </c>
      <c r="EW151" s="178" t="s">
        <v>4368</v>
      </c>
      <c r="EX151" s="177" t="s">
        <v>4359</v>
      </c>
      <c r="EY151" s="177" t="s">
        <v>4360</v>
      </c>
      <c r="EZ151" s="177" t="s">
        <v>4361</v>
      </c>
      <c r="FA151" s="177" t="s">
        <v>4362</v>
      </c>
      <c r="FB151" s="177" t="s">
        <v>4363</v>
      </c>
      <c r="FC151" s="177" t="s">
        <v>4364</v>
      </c>
      <c r="FD151" s="177" t="s">
        <v>4365</v>
      </c>
      <c r="FE151" s="177" t="s">
        <v>4366</v>
      </c>
      <c r="FF151" s="177" t="s">
        <v>4367</v>
      </c>
      <c r="FG151" s="178" t="s">
        <v>4368</v>
      </c>
      <c r="FH151" s="177" t="s">
        <v>4359</v>
      </c>
      <c r="FI151" s="177" t="s">
        <v>4360</v>
      </c>
      <c r="FJ151" s="177" t="s">
        <v>4361</v>
      </c>
      <c r="FK151" s="177" t="s">
        <v>4362</v>
      </c>
      <c r="FL151" s="177" t="s">
        <v>4363</v>
      </c>
      <c r="FM151" s="177" t="s">
        <v>4364</v>
      </c>
      <c r="FN151" s="177" t="s">
        <v>4365</v>
      </c>
      <c r="FO151" s="177" t="s">
        <v>4366</v>
      </c>
      <c r="FP151" s="177" t="s">
        <v>4367</v>
      </c>
      <c r="FQ151" s="180" t="s">
        <v>4368</v>
      </c>
      <c r="FR151" s="170"/>
      <c r="FS151" s="181" t="s">
        <v>4358</v>
      </c>
      <c r="FT151" s="173"/>
    </row>
    <row r="152" spans="1:176" ht="20.25" hidden="1" customHeight="1" x14ac:dyDescent="0.2">
      <c r="A152" s="183"/>
      <c r="B152" s="174" t="s">
        <v>1852</v>
      </c>
      <c r="C152" s="175" t="s">
        <v>31</v>
      </c>
      <c r="D152" s="176">
        <v>3</v>
      </c>
      <c r="E152" s="177"/>
      <c r="F152" s="177"/>
      <c r="G152" s="177"/>
      <c r="H152" s="177"/>
      <c r="I152" s="177"/>
      <c r="J152" s="177"/>
      <c r="K152" s="177"/>
      <c r="L152" s="177"/>
      <c r="M152" s="177"/>
      <c r="N152" s="178">
        <f t="shared" si="375"/>
        <v>0</v>
      </c>
      <c r="O152" s="177"/>
      <c r="P152" s="177"/>
      <c r="Q152" s="177"/>
      <c r="R152" s="177"/>
      <c r="S152" s="177"/>
      <c r="T152" s="177"/>
      <c r="U152" s="177"/>
      <c r="V152" s="177"/>
      <c r="W152" s="177"/>
      <c r="X152" s="178">
        <f t="shared" si="376"/>
        <v>0</v>
      </c>
      <c r="Y152" s="177"/>
      <c r="Z152" s="177"/>
      <c r="AA152" s="177"/>
      <c r="AB152" s="177"/>
      <c r="AC152" s="177"/>
      <c r="AD152" s="177"/>
      <c r="AE152" s="177"/>
      <c r="AF152" s="177"/>
      <c r="AG152" s="177"/>
      <c r="AH152" s="178">
        <f t="shared" si="377"/>
        <v>0</v>
      </c>
      <c r="AI152" s="177"/>
      <c r="AJ152" s="177"/>
      <c r="AK152" s="177"/>
      <c r="AL152" s="177"/>
      <c r="AM152" s="177"/>
      <c r="AN152" s="177"/>
      <c r="AO152" s="177"/>
      <c r="AP152" s="177"/>
      <c r="AQ152" s="177"/>
      <c r="AR152" s="178">
        <f t="shared" si="378"/>
        <v>0</v>
      </c>
      <c r="AS152" s="177"/>
      <c r="AT152" s="177"/>
      <c r="AU152" s="177"/>
      <c r="AV152" s="177"/>
      <c r="AW152" s="177"/>
      <c r="AX152" s="177"/>
      <c r="AY152" s="177"/>
      <c r="AZ152" s="177"/>
      <c r="BA152" s="177"/>
      <c r="BB152" s="178">
        <f t="shared" si="379"/>
        <v>0</v>
      </c>
      <c r="BC152" s="177"/>
      <c r="BD152" s="177"/>
      <c r="BE152" s="177"/>
      <c r="BF152" s="177"/>
      <c r="BG152" s="177"/>
      <c r="BH152" s="177"/>
      <c r="BI152" s="177"/>
      <c r="BJ152" s="177"/>
      <c r="BK152" s="177"/>
      <c r="BL152" s="178">
        <f t="shared" si="380"/>
        <v>0</v>
      </c>
      <c r="BM152" s="177"/>
      <c r="BN152" s="177"/>
      <c r="BO152" s="177"/>
      <c r="BP152" s="177"/>
      <c r="BQ152" s="177"/>
      <c r="BR152" s="177"/>
      <c r="BS152" s="177"/>
      <c r="BT152" s="177"/>
      <c r="BU152" s="177"/>
      <c r="BV152" s="178">
        <f t="shared" si="381"/>
        <v>0</v>
      </c>
      <c r="BW152" s="177"/>
      <c r="BX152" s="177"/>
      <c r="BY152" s="177"/>
      <c r="BZ152" s="177"/>
      <c r="CA152" s="177"/>
      <c r="CB152" s="177"/>
      <c r="CC152" s="177"/>
      <c r="CD152" s="177"/>
      <c r="CE152" s="179"/>
      <c r="CF152" s="180">
        <f t="shared" si="382"/>
        <v>0</v>
      </c>
      <c r="CG152" s="170"/>
      <c r="CH152" s="181" t="s">
        <v>4369</v>
      </c>
      <c r="CI152" s="170"/>
      <c r="CJ152" s="181"/>
      <c r="CK152" s="172"/>
      <c r="CL152" s="183"/>
      <c r="CM152" s="174" t="s">
        <v>1852</v>
      </c>
      <c r="CN152" s="175" t="s">
        <v>31</v>
      </c>
      <c r="CO152" s="176">
        <v>3</v>
      </c>
      <c r="CP152" s="177" t="s">
        <v>4370</v>
      </c>
      <c r="CQ152" s="177" t="s">
        <v>4371</v>
      </c>
      <c r="CR152" s="177" t="s">
        <v>4372</v>
      </c>
      <c r="CS152" s="177" t="s">
        <v>4373</v>
      </c>
      <c r="CT152" s="177" t="s">
        <v>4374</v>
      </c>
      <c r="CU152" s="177" t="s">
        <v>4375</v>
      </c>
      <c r="CV152" s="177" t="s">
        <v>4376</v>
      </c>
      <c r="CW152" s="177" t="s">
        <v>4377</v>
      </c>
      <c r="CX152" s="177" t="s">
        <v>4378</v>
      </c>
      <c r="CY152" s="178" t="s">
        <v>4379</v>
      </c>
      <c r="CZ152" s="177" t="s">
        <v>4370</v>
      </c>
      <c r="DA152" s="177" t="s">
        <v>4371</v>
      </c>
      <c r="DB152" s="177" t="s">
        <v>4372</v>
      </c>
      <c r="DC152" s="177" t="s">
        <v>4373</v>
      </c>
      <c r="DD152" s="177" t="s">
        <v>4374</v>
      </c>
      <c r="DE152" s="177" t="s">
        <v>4375</v>
      </c>
      <c r="DF152" s="177" t="s">
        <v>4376</v>
      </c>
      <c r="DG152" s="177" t="s">
        <v>4377</v>
      </c>
      <c r="DH152" s="177" t="s">
        <v>4378</v>
      </c>
      <c r="DI152" s="178" t="s">
        <v>4379</v>
      </c>
      <c r="DJ152" s="177" t="s">
        <v>4370</v>
      </c>
      <c r="DK152" s="177" t="s">
        <v>4371</v>
      </c>
      <c r="DL152" s="177" t="s">
        <v>4372</v>
      </c>
      <c r="DM152" s="177" t="s">
        <v>4373</v>
      </c>
      <c r="DN152" s="177" t="s">
        <v>4374</v>
      </c>
      <c r="DO152" s="177" t="s">
        <v>4375</v>
      </c>
      <c r="DP152" s="177" t="s">
        <v>4376</v>
      </c>
      <c r="DQ152" s="177" t="s">
        <v>4377</v>
      </c>
      <c r="DR152" s="177" t="s">
        <v>4378</v>
      </c>
      <c r="DS152" s="178" t="s">
        <v>4379</v>
      </c>
      <c r="DT152" s="177" t="s">
        <v>4370</v>
      </c>
      <c r="DU152" s="177" t="s">
        <v>4371</v>
      </c>
      <c r="DV152" s="177" t="s">
        <v>4372</v>
      </c>
      <c r="DW152" s="177" t="s">
        <v>4373</v>
      </c>
      <c r="DX152" s="177" t="s">
        <v>4374</v>
      </c>
      <c r="DY152" s="177" t="s">
        <v>4375</v>
      </c>
      <c r="DZ152" s="177" t="s">
        <v>4376</v>
      </c>
      <c r="EA152" s="177" t="s">
        <v>4377</v>
      </c>
      <c r="EB152" s="177" t="s">
        <v>4378</v>
      </c>
      <c r="EC152" s="178" t="s">
        <v>4379</v>
      </c>
      <c r="ED152" s="177" t="s">
        <v>4370</v>
      </c>
      <c r="EE152" s="177" t="s">
        <v>4371</v>
      </c>
      <c r="EF152" s="177" t="s">
        <v>4372</v>
      </c>
      <c r="EG152" s="177" t="s">
        <v>4373</v>
      </c>
      <c r="EH152" s="177" t="s">
        <v>4374</v>
      </c>
      <c r="EI152" s="177" t="s">
        <v>4375</v>
      </c>
      <c r="EJ152" s="177" t="s">
        <v>4376</v>
      </c>
      <c r="EK152" s="177" t="s">
        <v>4377</v>
      </c>
      <c r="EL152" s="177" t="s">
        <v>4378</v>
      </c>
      <c r="EM152" s="178" t="s">
        <v>4379</v>
      </c>
      <c r="EN152" s="177" t="s">
        <v>4370</v>
      </c>
      <c r="EO152" s="177" t="s">
        <v>4371</v>
      </c>
      <c r="EP152" s="177" t="s">
        <v>4372</v>
      </c>
      <c r="EQ152" s="177" t="s">
        <v>4373</v>
      </c>
      <c r="ER152" s="177" t="s">
        <v>4374</v>
      </c>
      <c r="ES152" s="177" t="s">
        <v>4375</v>
      </c>
      <c r="ET152" s="177" t="s">
        <v>4376</v>
      </c>
      <c r="EU152" s="177" t="s">
        <v>4377</v>
      </c>
      <c r="EV152" s="177" t="s">
        <v>4378</v>
      </c>
      <c r="EW152" s="178" t="s">
        <v>4379</v>
      </c>
      <c r="EX152" s="177" t="s">
        <v>4370</v>
      </c>
      <c r="EY152" s="177" t="s">
        <v>4371</v>
      </c>
      <c r="EZ152" s="177" t="s">
        <v>4372</v>
      </c>
      <c r="FA152" s="177" t="s">
        <v>4373</v>
      </c>
      <c r="FB152" s="177" t="s">
        <v>4374</v>
      </c>
      <c r="FC152" s="177" t="s">
        <v>4375</v>
      </c>
      <c r="FD152" s="177" t="s">
        <v>4376</v>
      </c>
      <c r="FE152" s="177" t="s">
        <v>4377</v>
      </c>
      <c r="FF152" s="177" t="s">
        <v>4378</v>
      </c>
      <c r="FG152" s="178" t="s">
        <v>4379</v>
      </c>
      <c r="FH152" s="177" t="s">
        <v>4370</v>
      </c>
      <c r="FI152" s="177" t="s">
        <v>4371</v>
      </c>
      <c r="FJ152" s="177" t="s">
        <v>4372</v>
      </c>
      <c r="FK152" s="177" t="s">
        <v>4373</v>
      </c>
      <c r="FL152" s="177" t="s">
        <v>4374</v>
      </c>
      <c r="FM152" s="177" t="s">
        <v>4375</v>
      </c>
      <c r="FN152" s="177" t="s">
        <v>4376</v>
      </c>
      <c r="FO152" s="177" t="s">
        <v>4377</v>
      </c>
      <c r="FP152" s="177" t="s">
        <v>4378</v>
      </c>
      <c r="FQ152" s="180" t="s">
        <v>4379</v>
      </c>
      <c r="FR152" s="170"/>
      <c r="FS152" s="181" t="s">
        <v>4369</v>
      </c>
      <c r="FT152" s="173"/>
    </row>
    <row r="153" spans="1:176" ht="20.25" hidden="1" customHeight="1" x14ac:dyDescent="0.2">
      <c r="A153" s="183"/>
      <c r="B153" s="174" t="s">
        <v>1865</v>
      </c>
      <c r="C153" s="175" t="s">
        <v>31</v>
      </c>
      <c r="D153" s="176">
        <v>3</v>
      </c>
      <c r="E153" s="178">
        <f t="shared" ref="E153:M153" si="407">IFERROR(SUM(E151:E152), 0)</f>
        <v>0</v>
      </c>
      <c r="F153" s="178">
        <f t="shared" si="407"/>
        <v>0</v>
      </c>
      <c r="G153" s="178">
        <f t="shared" si="407"/>
        <v>0</v>
      </c>
      <c r="H153" s="178">
        <f t="shared" si="407"/>
        <v>0</v>
      </c>
      <c r="I153" s="178">
        <f t="shared" si="407"/>
        <v>0</v>
      </c>
      <c r="J153" s="178">
        <f t="shared" si="407"/>
        <v>0</v>
      </c>
      <c r="K153" s="178">
        <f t="shared" si="407"/>
        <v>0</v>
      </c>
      <c r="L153" s="178">
        <f t="shared" si="407"/>
        <v>0</v>
      </c>
      <c r="M153" s="178">
        <f t="shared" si="407"/>
        <v>0</v>
      </c>
      <c r="N153" s="178">
        <f t="shared" si="375"/>
        <v>0</v>
      </c>
      <c r="O153" s="178">
        <f t="shared" ref="O153:W153" si="408">IFERROR(SUM(O151:O152), 0)</f>
        <v>0</v>
      </c>
      <c r="P153" s="178">
        <f t="shared" si="408"/>
        <v>0</v>
      </c>
      <c r="Q153" s="178">
        <f t="shared" si="408"/>
        <v>0</v>
      </c>
      <c r="R153" s="178">
        <f t="shared" si="408"/>
        <v>0</v>
      </c>
      <c r="S153" s="178">
        <f t="shared" si="408"/>
        <v>0</v>
      </c>
      <c r="T153" s="178">
        <f t="shared" si="408"/>
        <v>0</v>
      </c>
      <c r="U153" s="178">
        <f t="shared" si="408"/>
        <v>0</v>
      </c>
      <c r="V153" s="178">
        <f t="shared" si="408"/>
        <v>0</v>
      </c>
      <c r="W153" s="178">
        <f t="shared" si="408"/>
        <v>0</v>
      </c>
      <c r="X153" s="178">
        <f t="shared" si="376"/>
        <v>0</v>
      </c>
      <c r="Y153" s="178">
        <f t="shared" ref="Y153:AG153" si="409">IFERROR(SUM(Y151:Y152), 0)</f>
        <v>0</v>
      </c>
      <c r="Z153" s="178">
        <f t="shared" si="409"/>
        <v>0</v>
      </c>
      <c r="AA153" s="178">
        <f t="shared" si="409"/>
        <v>0</v>
      </c>
      <c r="AB153" s="178">
        <f t="shared" si="409"/>
        <v>0</v>
      </c>
      <c r="AC153" s="178">
        <f t="shared" si="409"/>
        <v>0</v>
      </c>
      <c r="AD153" s="178">
        <f t="shared" si="409"/>
        <v>0</v>
      </c>
      <c r="AE153" s="178">
        <f t="shared" si="409"/>
        <v>0</v>
      </c>
      <c r="AF153" s="178">
        <f t="shared" si="409"/>
        <v>0</v>
      </c>
      <c r="AG153" s="178">
        <f t="shared" si="409"/>
        <v>0</v>
      </c>
      <c r="AH153" s="178">
        <f t="shared" si="377"/>
        <v>0</v>
      </c>
      <c r="AI153" s="178">
        <f t="shared" ref="AI153:AQ153" si="410">IFERROR(SUM(AI151:AI152), 0)</f>
        <v>0</v>
      </c>
      <c r="AJ153" s="178">
        <f t="shared" si="410"/>
        <v>0</v>
      </c>
      <c r="AK153" s="178">
        <f t="shared" si="410"/>
        <v>0</v>
      </c>
      <c r="AL153" s="178">
        <f t="shared" si="410"/>
        <v>0</v>
      </c>
      <c r="AM153" s="178">
        <f t="shared" si="410"/>
        <v>0</v>
      </c>
      <c r="AN153" s="178">
        <f t="shared" si="410"/>
        <v>0</v>
      </c>
      <c r="AO153" s="178">
        <f t="shared" si="410"/>
        <v>0</v>
      </c>
      <c r="AP153" s="178">
        <f t="shared" si="410"/>
        <v>0</v>
      </c>
      <c r="AQ153" s="178">
        <f t="shared" si="410"/>
        <v>0</v>
      </c>
      <c r="AR153" s="178">
        <f t="shared" si="378"/>
        <v>0</v>
      </c>
      <c r="AS153" s="178">
        <f t="shared" ref="AS153:BA153" si="411">IFERROR(SUM(AS151:AS152), 0)</f>
        <v>0</v>
      </c>
      <c r="AT153" s="178">
        <f t="shared" si="411"/>
        <v>0</v>
      </c>
      <c r="AU153" s="178">
        <f t="shared" si="411"/>
        <v>0</v>
      </c>
      <c r="AV153" s="178">
        <f t="shared" si="411"/>
        <v>0</v>
      </c>
      <c r="AW153" s="178">
        <f t="shared" si="411"/>
        <v>0</v>
      </c>
      <c r="AX153" s="178">
        <f t="shared" si="411"/>
        <v>0</v>
      </c>
      <c r="AY153" s="178">
        <f t="shared" si="411"/>
        <v>0</v>
      </c>
      <c r="AZ153" s="178">
        <f t="shared" si="411"/>
        <v>0</v>
      </c>
      <c r="BA153" s="178">
        <f t="shared" si="411"/>
        <v>0</v>
      </c>
      <c r="BB153" s="178">
        <f t="shared" si="379"/>
        <v>0</v>
      </c>
      <c r="BC153" s="178">
        <f t="shared" ref="BC153:BK153" si="412">IFERROR(SUM(BC151:BC152), 0)</f>
        <v>0</v>
      </c>
      <c r="BD153" s="178">
        <f t="shared" si="412"/>
        <v>0</v>
      </c>
      <c r="BE153" s="178">
        <f t="shared" si="412"/>
        <v>0</v>
      </c>
      <c r="BF153" s="178">
        <f t="shared" si="412"/>
        <v>0</v>
      </c>
      <c r="BG153" s="178">
        <f t="shared" si="412"/>
        <v>0</v>
      </c>
      <c r="BH153" s="178">
        <f t="shared" si="412"/>
        <v>0</v>
      </c>
      <c r="BI153" s="178">
        <f t="shared" si="412"/>
        <v>0</v>
      </c>
      <c r="BJ153" s="178">
        <f t="shared" si="412"/>
        <v>0</v>
      </c>
      <c r="BK153" s="178">
        <f t="shared" si="412"/>
        <v>0</v>
      </c>
      <c r="BL153" s="178">
        <f t="shared" si="380"/>
        <v>0</v>
      </c>
      <c r="BM153" s="178">
        <f t="shared" ref="BM153:BU153" si="413">IFERROR(SUM(BM151:BM152), 0)</f>
        <v>0</v>
      </c>
      <c r="BN153" s="178">
        <f t="shared" si="413"/>
        <v>0</v>
      </c>
      <c r="BO153" s="178">
        <f t="shared" si="413"/>
        <v>0</v>
      </c>
      <c r="BP153" s="178">
        <f t="shared" si="413"/>
        <v>0</v>
      </c>
      <c r="BQ153" s="178">
        <f t="shared" si="413"/>
        <v>0</v>
      </c>
      <c r="BR153" s="178">
        <f t="shared" si="413"/>
        <v>0</v>
      </c>
      <c r="BS153" s="178">
        <f t="shared" si="413"/>
        <v>0</v>
      </c>
      <c r="BT153" s="178">
        <f t="shared" si="413"/>
        <v>0</v>
      </c>
      <c r="BU153" s="178">
        <f t="shared" si="413"/>
        <v>0</v>
      </c>
      <c r="BV153" s="178">
        <f t="shared" si="381"/>
        <v>0</v>
      </c>
      <c r="BW153" s="178">
        <f t="shared" ref="BW153:CE153" si="414">IFERROR(SUM(BW151:BW152), 0)</f>
        <v>0</v>
      </c>
      <c r="BX153" s="178">
        <f t="shared" si="414"/>
        <v>0</v>
      </c>
      <c r="BY153" s="178">
        <f t="shared" si="414"/>
        <v>0</v>
      </c>
      <c r="BZ153" s="178">
        <f t="shared" si="414"/>
        <v>0</v>
      </c>
      <c r="CA153" s="178">
        <f t="shared" si="414"/>
        <v>0</v>
      </c>
      <c r="CB153" s="178">
        <f t="shared" si="414"/>
        <v>0</v>
      </c>
      <c r="CC153" s="178">
        <f t="shared" si="414"/>
        <v>0</v>
      </c>
      <c r="CD153" s="178">
        <f t="shared" si="414"/>
        <v>0</v>
      </c>
      <c r="CE153" s="182">
        <f t="shared" si="414"/>
        <v>0</v>
      </c>
      <c r="CF153" s="180">
        <f t="shared" si="382"/>
        <v>0</v>
      </c>
      <c r="CG153" s="170"/>
      <c r="CH153" s="181" t="s">
        <v>4380</v>
      </c>
      <c r="CI153" s="170"/>
      <c r="CJ153" s="181"/>
      <c r="CK153" s="172"/>
      <c r="CL153" s="183"/>
      <c r="CM153" s="174" t="s">
        <v>1865</v>
      </c>
      <c r="CN153" s="175" t="s">
        <v>31</v>
      </c>
      <c r="CO153" s="176">
        <v>3</v>
      </c>
      <c r="CP153" s="178" t="s">
        <v>4381</v>
      </c>
      <c r="CQ153" s="178" t="s">
        <v>4382</v>
      </c>
      <c r="CR153" s="178" t="s">
        <v>4383</v>
      </c>
      <c r="CS153" s="178" t="s">
        <v>4384</v>
      </c>
      <c r="CT153" s="178" t="s">
        <v>4385</v>
      </c>
      <c r="CU153" s="178" t="s">
        <v>4386</v>
      </c>
      <c r="CV153" s="178" t="s">
        <v>4387</v>
      </c>
      <c r="CW153" s="178" t="s">
        <v>4388</v>
      </c>
      <c r="CX153" s="178" t="s">
        <v>4389</v>
      </c>
      <c r="CY153" s="178" t="s">
        <v>4390</v>
      </c>
      <c r="CZ153" s="178" t="s">
        <v>4381</v>
      </c>
      <c r="DA153" s="178" t="s">
        <v>4382</v>
      </c>
      <c r="DB153" s="178" t="s">
        <v>4383</v>
      </c>
      <c r="DC153" s="178" t="s">
        <v>4384</v>
      </c>
      <c r="DD153" s="178" t="s">
        <v>4385</v>
      </c>
      <c r="DE153" s="178" t="s">
        <v>4386</v>
      </c>
      <c r="DF153" s="178" t="s">
        <v>4387</v>
      </c>
      <c r="DG153" s="178" t="s">
        <v>4388</v>
      </c>
      <c r="DH153" s="178" t="s">
        <v>4389</v>
      </c>
      <c r="DI153" s="178" t="s">
        <v>4390</v>
      </c>
      <c r="DJ153" s="178" t="s">
        <v>4381</v>
      </c>
      <c r="DK153" s="178" t="s">
        <v>4382</v>
      </c>
      <c r="DL153" s="178" t="s">
        <v>4383</v>
      </c>
      <c r="DM153" s="178" t="s">
        <v>4384</v>
      </c>
      <c r="DN153" s="178" t="s">
        <v>4385</v>
      </c>
      <c r="DO153" s="178" t="s">
        <v>4386</v>
      </c>
      <c r="DP153" s="178" t="s">
        <v>4387</v>
      </c>
      <c r="DQ153" s="178" t="s">
        <v>4388</v>
      </c>
      <c r="DR153" s="178" t="s">
        <v>4389</v>
      </c>
      <c r="DS153" s="178" t="s">
        <v>4390</v>
      </c>
      <c r="DT153" s="178" t="s">
        <v>4381</v>
      </c>
      <c r="DU153" s="178" t="s">
        <v>4382</v>
      </c>
      <c r="DV153" s="178" t="s">
        <v>4383</v>
      </c>
      <c r="DW153" s="178" t="s">
        <v>4384</v>
      </c>
      <c r="DX153" s="178" t="s">
        <v>4385</v>
      </c>
      <c r="DY153" s="178" t="s">
        <v>4386</v>
      </c>
      <c r="DZ153" s="178" t="s">
        <v>4387</v>
      </c>
      <c r="EA153" s="178" t="s">
        <v>4388</v>
      </c>
      <c r="EB153" s="178" t="s">
        <v>4389</v>
      </c>
      <c r="EC153" s="178" t="s">
        <v>4390</v>
      </c>
      <c r="ED153" s="178" t="s">
        <v>4381</v>
      </c>
      <c r="EE153" s="178" t="s">
        <v>4382</v>
      </c>
      <c r="EF153" s="178" t="s">
        <v>4383</v>
      </c>
      <c r="EG153" s="178" t="s">
        <v>4384</v>
      </c>
      <c r="EH153" s="178" t="s">
        <v>4385</v>
      </c>
      <c r="EI153" s="178" t="s">
        <v>4386</v>
      </c>
      <c r="EJ153" s="178" t="s">
        <v>4387</v>
      </c>
      <c r="EK153" s="178" t="s">
        <v>4388</v>
      </c>
      <c r="EL153" s="178" t="s">
        <v>4389</v>
      </c>
      <c r="EM153" s="178" t="s">
        <v>4390</v>
      </c>
      <c r="EN153" s="178" t="s">
        <v>4381</v>
      </c>
      <c r="EO153" s="178" t="s">
        <v>4382</v>
      </c>
      <c r="EP153" s="178" t="s">
        <v>4383</v>
      </c>
      <c r="EQ153" s="178" t="s">
        <v>4384</v>
      </c>
      <c r="ER153" s="178" t="s">
        <v>4385</v>
      </c>
      <c r="ES153" s="178" t="s">
        <v>4386</v>
      </c>
      <c r="ET153" s="178" t="s">
        <v>4387</v>
      </c>
      <c r="EU153" s="178" t="s">
        <v>4388</v>
      </c>
      <c r="EV153" s="178" t="s">
        <v>4389</v>
      </c>
      <c r="EW153" s="178" t="s">
        <v>4390</v>
      </c>
      <c r="EX153" s="178" t="s">
        <v>4381</v>
      </c>
      <c r="EY153" s="178" t="s">
        <v>4382</v>
      </c>
      <c r="EZ153" s="178" t="s">
        <v>4383</v>
      </c>
      <c r="FA153" s="178" t="s">
        <v>4384</v>
      </c>
      <c r="FB153" s="178" t="s">
        <v>4385</v>
      </c>
      <c r="FC153" s="178" t="s">
        <v>4386</v>
      </c>
      <c r="FD153" s="178" t="s">
        <v>4387</v>
      </c>
      <c r="FE153" s="178" t="s">
        <v>4388</v>
      </c>
      <c r="FF153" s="178" t="s">
        <v>4389</v>
      </c>
      <c r="FG153" s="178" t="s">
        <v>4390</v>
      </c>
      <c r="FH153" s="178" t="s">
        <v>4381</v>
      </c>
      <c r="FI153" s="178" t="s">
        <v>4382</v>
      </c>
      <c r="FJ153" s="178" t="s">
        <v>4383</v>
      </c>
      <c r="FK153" s="178" t="s">
        <v>4384</v>
      </c>
      <c r="FL153" s="178" t="s">
        <v>4385</v>
      </c>
      <c r="FM153" s="178" t="s">
        <v>4386</v>
      </c>
      <c r="FN153" s="178" t="s">
        <v>4387</v>
      </c>
      <c r="FO153" s="178" t="s">
        <v>4388</v>
      </c>
      <c r="FP153" s="178" t="s">
        <v>4389</v>
      </c>
      <c r="FQ153" s="180" t="s">
        <v>4390</v>
      </c>
      <c r="FR153" s="170"/>
      <c r="FS153" s="181" t="s">
        <v>4380</v>
      </c>
      <c r="FT153" s="173"/>
    </row>
    <row r="154" spans="1:176" ht="20.25" hidden="1" customHeight="1" x14ac:dyDescent="0.2">
      <c r="A154" s="183"/>
      <c r="B154" s="174" t="s">
        <v>1878</v>
      </c>
      <c r="C154" s="175" t="s">
        <v>31</v>
      </c>
      <c r="D154" s="176">
        <v>3</v>
      </c>
      <c r="E154" s="177"/>
      <c r="F154" s="177"/>
      <c r="G154" s="177"/>
      <c r="H154" s="177"/>
      <c r="I154" s="177"/>
      <c r="J154" s="177"/>
      <c r="K154" s="177"/>
      <c r="L154" s="177"/>
      <c r="M154" s="177"/>
      <c r="N154" s="178">
        <f t="shared" si="375"/>
        <v>0</v>
      </c>
      <c r="O154" s="177"/>
      <c r="P154" s="177"/>
      <c r="Q154" s="177"/>
      <c r="R154" s="177"/>
      <c r="S154" s="177"/>
      <c r="T154" s="177"/>
      <c r="U154" s="177"/>
      <c r="V154" s="177"/>
      <c r="W154" s="177"/>
      <c r="X154" s="178">
        <f t="shared" si="376"/>
        <v>0</v>
      </c>
      <c r="Y154" s="177"/>
      <c r="Z154" s="177"/>
      <c r="AA154" s="177"/>
      <c r="AB154" s="177"/>
      <c r="AC154" s="177"/>
      <c r="AD154" s="177"/>
      <c r="AE154" s="177"/>
      <c r="AF154" s="177"/>
      <c r="AG154" s="177"/>
      <c r="AH154" s="178">
        <f t="shared" si="377"/>
        <v>0</v>
      </c>
      <c r="AI154" s="177"/>
      <c r="AJ154" s="177"/>
      <c r="AK154" s="177"/>
      <c r="AL154" s="177"/>
      <c r="AM154" s="177"/>
      <c r="AN154" s="177"/>
      <c r="AO154" s="177"/>
      <c r="AP154" s="177"/>
      <c r="AQ154" s="177"/>
      <c r="AR154" s="178">
        <f t="shared" si="378"/>
        <v>0</v>
      </c>
      <c r="AS154" s="177"/>
      <c r="AT154" s="177"/>
      <c r="AU154" s="177"/>
      <c r="AV154" s="177"/>
      <c r="AW154" s="177"/>
      <c r="AX154" s="177"/>
      <c r="AY154" s="177"/>
      <c r="AZ154" s="177"/>
      <c r="BA154" s="177"/>
      <c r="BB154" s="178">
        <f t="shared" si="379"/>
        <v>0</v>
      </c>
      <c r="BC154" s="177"/>
      <c r="BD154" s="177"/>
      <c r="BE154" s="177"/>
      <c r="BF154" s="177"/>
      <c r="BG154" s="177"/>
      <c r="BH154" s="177"/>
      <c r="BI154" s="177"/>
      <c r="BJ154" s="177"/>
      <c r="BK154" s="177"/>
      <c r="BL154" s="178">
        <f t="shared" si="380"/>
        <v>0</v>
      </c>
      <c r="BM154" s="177"/>
      <c r="BN154" s="177"/>
      <c r="BO154" s="177"/>
      <c r="BP154" s="177"/>
      <c r="BQ154" s="177"/>
      <c r="BR154" s="177"/>
      <c r="BS154" s="177"/>
      <c r="BT154" s="177"/>
      <c r="BU154" s="177"/>
      <c r="BV154" s="178">
        <f t="shared" si="381"/>
        <v>0</v>
      </c>
      <c r="BW154" s="177"/>
      <c r="BX154" s="177"/>
      <c r="BY154" s="177"/>
      <c r="BZ154" s="177"/>
      <c r="CA154" s="177"/>
      <c r="CB154" s="177"/>
      <c r="CC154" s="177"/>
      <c r="CD154" s="177"/>
      <c r="CE154" s="179"/>
      <c r="CF154" s="180">
        <f t="shared" si="382"/>
        <v>0</v>
      </c>
      <c r="CG154" s="170"/>
      <c r="CH154" s="181" t="s">
        <v>4391</v>
      </c>
      <c r="CI154" s="170"/>
      <c r="CJ154" s="181"/>
      <c r="CK154" s="172"/>
      <c r="CL154" s="183"/>
      <c r="CM154" s="174" t="s">
        <v>1878</v>
      </c>
      <c r="CN154" s="175" t="s">
        <v>31</v>
      </c>
      <c r="CO154" s="176">
        <v>3</v>
      </c>
      <c r="CP154" s="177" t="s">
        <v>4392</v>
      </c>
      <c r="CQ154" s="177" t="s">
        <v>4393</v>
      </c>
      <c r="CR154" s="177" t="s">
        <v>4394</v>
      </c>
      <c r="CS154" s="177" t="s">
        <v>4395</v>
      </c>
      <c r="CT154" s="177" t="s">
        <v>4396</v>
      </c>
      <c r="CU154" s="177" t="s">
        <v>4397</v>
      </c>
      <c r="CV154" s="177" t="s">
        <v>4398</v>
      </c>
      <c r="CW154" s="177" t="s">
        <v>4399</v>
      </c>
      <c r="CX154" s="177" t="s">
        <v>4400</v>
      </c>
      <c r="CY154" s="178" t="s">
        <v>4401</v>
      </c>
      <c r="CZ154" s="177" t="s">
        <v>4392</v>
      </c>
      <c r="DA154" s="177" t="s">
        <v>4393</v>
      </c>
      <c r="DB154" s="177" t="s">
        <v>4394</v>
      </c>
      <c r="DC154" s="177" t="s">
        <v>4395</v>
      </c>
      <c r="DD154" s="177" t="s">
        <v>4396</v>
      </c>
      <c r="DE154" s="177" t="s">
        <v>4397</v>
      </c>
      <c r="DF154" s="177" t="s">
        <v>4398</v>
      </c>
      <c r="DG154" s="177" t="s">
        <v>4399</v>
      </c>
      <c r="DH154" s="177" t="s">
        <v>4400</v>
      </c>
      <c r="DI154" s="178" t="s">
        <v>4401</v>
      </c>
      <c r="DJ154" s="177" t="s">
        <v>4392</v>
      </c>
      <c r="DK154" s="177" t="s">
        <v>4393</v>
      </c>
      <c r="DL154" s="177" t="s">
        <v>4394</v>
      </c>
      <c r="DM154" s="177" t="s">
        <v>4395</v>
      </c>
      <c r="DN154" s="177" t="s">
        <v>4396</v>
      </c>
      <c r="DO154" s="177" t="s">
        <v>4397</v>
      </c>
      <c r="DP154" s="177" t="s">
        <v>4398</v>
      </c>
      <c r="DQ154" s="177" t="s">
        <v>4399</v>
      </c>
      <c r="DR154" s="177" t="s">
        <v>4400</v>
      </c>
      <c r="DS154" s="178" t="s">
        <v>4401</v>
      </c>
      <c r="DT154" s="177" t="s">
        <v>4392</v>
      </c>
      <c r="DU154" s="177" t="s">
        <v>4393</v>
      </c>
      <c r="DV154" s="177" t="s">
        <v>4394</v>
      </c>
      <c r="DW154" s="177" t="s">
        <v>4395</v>
      </c>
      <c r="DX154" s="177" t="s">
        <v>4396</v>
      </c>
      <c r="DY154" s="177" t="s">
        <v>4397</v>
      </c>
      <c r="DZ154" s="177" t="s">
        <v>4398</v>
      </c>
      <c r="EA154" s="177" t="s">
        <v>4399</v>
      </c>
      <c r="EB154" s="177" t="s">
        <v>4400</v>
      </c>
      <c r="EC154" s="178" t="s">
        <v>4401</v>
      </c>
      <c r="ED154" s="177" t="s">
        <v>4392</v>
      </c>
      <c r="EE154" s="177" t="s">
        <v>4393</v>
      </c>
      <c r="EF154" s="177" t="s">
        <v>4394</v>
      </c>
      <c r="EG154" s="177" t="s">
        <v>4395</v>
      </c>
      <c r="EH154" s="177" t="s">
        <v>4396</v>
      </c>
      <c r="EI154" s="177" t="s">
        <v>4397</v>
      </c>
      <c r="EJ154" s="177" t="s">
        <v>4398</v>
      </c>
      <c r="EK154" s="177" t="s">
        <v>4399</v>
      </c>
      <c r="EL154" s="177" t="s">
        <v>4400</v>
      </c>
      <c r="EM154" s="178" t="s">
        <v>4401</v>
      </c>
      <c r="EN154" s="177" t="s">
        <v>4392</v>
      </c>
      <c r="EO154" s="177" t="s">
        <v>4393</v>
      </c>
      <c r="EP154" s="177" t="s">
        <v>4394</v>
      </c>
      <c r="EQ154" s="177" t="s">
        <v>4395</v>
      </c>
      <c r="ER154" s="177" t="s">
        <v>4396</v>
      </c>
      <c r="ES154" s="177" t="s">
        <v>4397</v>
      </c>
      <c r="ET154" s="177" t="s">
        <v>4398</v>
      </c>
      <c r="EU154" s="177" t="s">
        <v>4399</v>
      </c>
      <c r="EV154" s="177" t="s">
        <v>4400</v>
      </c>
      <c r="EW154" s="178" t="s">
        <v>4401</v>
      </c>
      <c r="EX154" s="177" t="s">
        <v>4392</v>
      </c>
      <c r="EY154" s="177" t="s">
        <v>4393</v>
      </c>
      <c r="EZ154" s="177" t="s">
        <v>4394</v>
      </c>
      <c r="FA154" s="177" t="s">
        <v>4395</v>
      </c>
      <c r="FB154" s="177" t="s">
        <v>4396</v>
      </c>
      <c r="FC154" s="177" t="s">
        <v>4397</v>
      </c>
      <c r="FD154" s="177" t="s">
        <v>4398</v>
      </c>
      <c r="FE154" s="177" t="s">
        <v>4399</v>
      </c>
      <c r="FF154" s="177" t="s">
        <v>4400</v>
      </c>
      <c r="FG154" s="178" t="s">
        <v>4401</v>
      </c>
      <c r="FH154" s="177" t="s">
        <v>4392</v>
      </c>
      <c r="FI154" s="177" t="s">
        <v>4393</v>
      </c>
      <c r="FJ154" s="177" t="s">
        <v>4394</v>
      </c>
      <c r="FK154" s="177" t="s">
        <v>4395</v>
      </c>
      <c r="FL154" s="177" t="s">
        <v>4396</v>
      </c>
      <c r="FM154" s="177" t="s">
        <v>4397</v>
      </c>
      <c r="FN154" s="177" t="s">
        <v>4398</v>
      </c>
      <c r="FO154" s="177" t="s">
        <v>4399</v>
      </c>
      <c r="FP154" s="177" t="s">
        <v>4400</v>
      </c>
      <c r="FQ154" s="180" t="s">
        <v>4401</v>
      </c>
      <c r="FR154" s="170"/>
      <c r="FS154" s="181" t="s">
        <v>4391</v>
      </c>
      <c r="FT154" s="173"/>
    </row>
    <row r="155" spans="1:176" ht="20.25" hidden="1" customHeight="1" x14ac:dyDescent="0.2">
      <c r="A155" s="183"/>
      <c r="B155" s="174" t="s">
        <v>1891</v>
      </c>
      <c r="C155" s="175" t="s">
        <v>31</v>
      </c>
      <c r="D155" s="176">
        <v>3</v>
      </c>
      <c r="E155" s="177"/>
      <c r="F155" s="177"/>
      <c r="G155" s="177"/>
      <c r="H155" s="177"/>
      <c r="I155" s="177"/>
      <c r="J155" s="177"/>
      <c r="K155" s="177"/>
      <c r="L155" s="177"/>
      <c r="M155" s="177"/>
      <c r="N155" s="178">
        <f t="shared" si="375"/>
        <v>0</v>
      </c>
      <c r="O155" s="177"/>
      <c r="P155" s="177"/>
      <c r="Q155" s="177"/>
      <c r="R155" s="177"/>
      <c r="S155" s="177"/>
      <c r="T155" s="177"/>
      <c r="U155" s="177"/>
      <c r="V155" s="177"/>
      <c r="W155" s="177"/>
      <c r="X155" s="178">
        <f t="shared" si="376"/>
        <v>0</v>
      </c>
      <c r="Y155" s="177"/>
      <c r="Z155" s="177"/>
      <c r="AA155" s="177"/>
      <c r="AB155" s="177"/>
      <c r="AC155" s="177"/>
      <c r="AD155" s="177"/>
      <c r="AE155" s="177"/>
      <c r="AF155" s="177"/>
      <c r="AG155" s="177"/>
      <c r="AH155" s="178">
        <f t="shared" si="377"/>
        <v>0</v>
      </c>
      <c r="AI155" s="177"/>
      <c r="AJ155" s="177"/>
      <c r="AK155" s="177"/>
      <c r="AL155" s="177"/>
      <c r="AM155" s="177"/>
      <c r="AN155" s="177"/>
      <c r="AO155" s="177"/>
      <c r="AP155" s="177"/>
      <c r="AQ155" s="177"/>
      <c r="AR155" s="178">
        <f t="shared" si="378"/>
        <v>0</v>
      </c>
      <c r="AS155" s="177"/>
      <c r="AT155" s="177"/>
      <c r="AU155" s="177"/>
      <c r="AV155" s="177"/>
      <c r="AW155" s="177"/>
      <c r="AX155" s="177"/>
      <c r="AY155" s="177"/>
      <c r="AZ155" s="177"/>
      <c r="BA155" s="177"/>
      <c r="BB155" s="178">
        <f t="shared" si="379"/>
        <v>0</v>
      </c>
      <c r="BC155" s="177"/>
      <c r="BD155" s="177"/>
      <c r="BE155" s="177"/>
      <c r="BF155" s="177"/>
      <c r="BG155" s="177"/>
      <c r="BH155" s="177"/>
      <c r="BI155" s="177"/>
      <c r="BJ155" s="177"/>
      <c r="BK155" s="177"/>
      <c r="BL155" s="178">
        <f t="shared" si="380"/>
        <v>0</v>
      </c>
      <c r="BM155" s="177"/>
      <c r="BN155" s="177"/>
      <c r="BO155" s="177"/>
      <c r="BP155" s="177"/>
      <c r="BQ155" s="177"/>
      <c r="BR155" s="177"/>
      <c r="BS155" s="177"/>
      <c r="BT155" s="177"/>
      <c r="BU155" s="177"/>
      <c r="BV155" s="178">
        <f t="shared" si="381"/>
        <v>0</v>
      </c>
      <c r="BW155" s="177"/>
      <c r="BX155" s="177"/>
      <c r="BY155" s="177"/>
      <c r="BZ155" s="177"/>
      <c r="CA155" s="177"/>
      <c r="CB155" s="177"/>
      <c r="CC155" s="177"/>
      <c r="CD155" s="177"/>
      <c r="CE155" s="179"/>
      <c r="CF155" s="180">
        <f t="shared" si="382"/>
        <v>0</v>
      </c>
      <c r="CG155" s="170"/>
      <c r="CH155" s="181" t="s">
        <v>4402</v>
      </c>
      <c r="CI155" s="170"/>
      <c r="CJ155" s="181"/>
      <c r="CK155" s="172"/>
      <c r="CL155" s="183"/>
      <c r="CM155" s="174" t="s">
        <v>1891</v>
      </c>
      <c r="CN155" s="175" t="s">
        <v>31</v>
      </c>
      <c r="CO155" s="176">
        <v>3</v>
      </c>
      <c r="CP155" s="177" t="s">
        <v>4403</v>
      </c>
      <c r="CQ155" s="177" t="s">
        <v>4404</v>
      </c>
      <c r="CR155" s="177" t="s">
        <v>4405</v>
      </c>
      <c r="CS155" s="177" t="s">
        <v>4406</v>
      </c>
      <c r="CT155" s="177" t="s">
        <v>4407</v>
      </c>
      <c r="CU155" s="177" t="s">
        <v>4408</v>
      </c>
      <c r="CV155" s="177" t="s">
        <v>4409</v>
      </c>
      <c r="CW155" s="177" t="s">
        <v>4410</v>
      </c>
      <c r="CX155" s="177" t="s">
        <v>4411</v>
      </c>
      <c r="CY155" s="178" t="s">
        <v>4412</v>
      </c>
      <c r="CZ155" s="177" t="s">
        <v>4403</v>
      </c>
      <c r="DA155" s="177" t="s">
        <v>4404</v>
      </c>
      <c r="DB155" s="177" t="s">
        <v>4405</v>
      </c>
      <c r="DC155" s="177" t="s">
        <v>4406</v>
      </c>
      <c r="DD155" s="177" t="s">
        <v>4407</v>
      </c>
      <c r="DE155" s="177" t="s">
        <v>4408</v>
      </c>
      <c r="DF155" s="177" t="s">
        <v>4409</v>
      </c>
      <c r="DG155" s="177" t="s">
        <v>4410</v>
      </c>
      <c r="DH155" s="177" t="s">
        <v>4411</v>
      </c>
      <c r="DI155" s="178" t="s">
        <v>4412</v>
      </c>
      <c r="DJ155" s="177" t="s">
        <v>4403</v>
      </c>
      <c r="DK155" s="177" t="s">
        <v>4404</v>
      </c>
      <c r="DL155" s="177" t="s">
        <v>4405</v>
      </c>
      <c r="DM155" s="177" t="s">
        <v>4406</v>
      </c>
      <c r="DN155" s="177" t="s">
        <v>4407</v>
      </c>
      <c r="DO155" s="177" t="s">
        <v>4408</v>
      </c>
      <c r="DP155" s="177" t="s">
        <v>4409</v>
      </c>
      <c r="DQ155" s="177" t="s">
        <v>4410</v>
      </c>
      <c r="DR155" s="177" t="s">
        <v>4411</v>
      </c>
      <c r="DS155" s="178" t="s">
        <v>4412</v>
      </c>
      <c r="DT155" s="177" t="s">
        <v>4403</v>
      </c>
      <c r="DU155" s="177" t="s">
        <v>4404</v>
      </c>
      <c r="DV155" s="177" t="s">
        <v>4405</v>
      </c>
      <c r="DW155" s="177" t="s">
        <v>4406</v>
      </c>
      <c r="DX155" s="177" t="s">
        <v>4407</v>
      </c>
      <c r="DY155" s="177" t="s">
        <v>4408</v>
      </c>
      <c r="DZ155" s="177" t="s">
        <v>4409</v>
      </c>
      <c r="EA155" s="177" t="s">
        <v>4410</v>
      </c>
      <c r="EB155" s="177" t="s">
        <v>4411</v>
      </c>
      <c r="EC155" s="178" t="s">
        <v>4412</v>
      </c>
      <c r="ED155" s="177" t="s">
        <v>4403</v>
      </c>
      <c r="EE155" s="177" t="s">
        <v>4404</v>
      </c>
      <c r="EF155" s="177" t="s">
        <v>4405</v>
      </c>
      <c r="EG155" s="177" t="s">
        <v>4406</v>
      </c>
      <c r="EH155" s="177" t="s">
        <v>4407</v>
      </c>
      <c r="EI155" s="177" t="s">
        <v>4408</v>
      </c>
      <c r="EJ155" s="177" t="s">
        <v>4409</v>
      </c>
      <c r="EK155" s="177" t="s">
        <v>4410</v>
      </c>
      <c r="EL155" s="177" t="s">
        <v>4411</v>
      </c>
      <c r="EM155" s="178" t="s">
        <v>4412</v>
      </c>
      <c r="EN155" s="177" t="s">
        <v>4403</v>
      </c>
      <c r="EO155" s="177" t="s">
        <v>4404</v>
      </c>
      <c r="EP155" s="177" t="s">
        <v>4405</v>
      </c>
      <c r="EQ155" s="177" t="s">
        <v>4406</v>
      </c>
      <c r="ER155" s="177" t="s">
        <v>4407</v>
      </c>
      <c r="ES155" s="177" t="s">
        <v>4408</v>
      </c>
      <c r="ET155" s="177" t="s">
        <v>4409</v>
      </c>
      <c r="EU155" s="177" t="s">
        <v>4410</v>
      </c>
      <c r="EV155" s="177" t="s">
        <v>4411</v>
      </c>
      <c r="EW155" s="178" t="s">
        <v>4412</v>
      </c>
      <c r="EX155" s="177" t="s">
        <v>4403</v>
      </c>
      <c r="EY155" s="177" t="s">
        <v>4404</v>
      </c>
      <c r="EZ155" s="177" t="s">
        <v>4405</v>
      </c>
      <c r="FA155" s="177" t="s">
        <v>4406</v>
      </c>
      <c r="FB155" s="177" t="s">
        <v>4407</v>
      </c>
      <c r="FC155" s="177" t="s">
        <v>4408</v>
      </c>
      <c r="FD155" s="177" t="s">
        <v>4409</v>
      </c>
      <c r="FE155" s="177" t="s">
        <v>4410</v>
      </c>
      <c r="FF155" s="177" t="s">
        <v>4411</v>
      </c>
      <c r="FG155" s="178" t="s">
        <v>4412</v>
      </c>
      <c r="FH155" s="177" t="s">
        <v>4403</v>
      </c>
      <c r="FI155" s="177" t="s">
        <v>4404</v>
      </c>
      <c r="FJ155" s="177" t="s">
        <v>4405</v>
      </c>
      <c r="FK155" s="177" t="s">
        <v>4406</v>
      </c>
      <c r="FL155" s="177" t="s">
        <v>4407</v>
      </c>
      <c r="FM155" s="177" t="s">
        <v>4408</v>
      </c>
      <c r="FN155" s="177" t="s">
        <v>4409</v>
      </c>
      <c r="FO155" s="177" t="s">
        <v>4410</v>
      </c>
      <c r="FP155" s="177" t="s">
        <v>4411</v>
      </c>
      <c r="FQ155" s="180" t="s">
        <v>4412</v>
      </c>
      <c r="FR155" s="170"/>
      <c r="FS155" s="181" t="s">
        <v>4402</v>
      </c>
      <c r="FT155" s="173"/>
    </row>
    <row r="156" spans="1:176" ht="20.25" hidden="1" customHeight="1" x14ac:dyDescent="0.2">
      <c r="A156" s="183"/>
      <c r="B156" s="174" t="s">
        <v>1904</v>
      </c>
      <c r="C156" s="175" t="s">
        <v>31</v>
      </c>
      <c r="D156" s="176">
        <v>3</v>
      </c>
      <c r="E156" s="178">
        <f t="shared" ref="E156:M156" si="415">IFERROR(SUM(E154:E155), 0)</f>
        <v>0</v>
      </c>
      <c r="F156" s="178">
        <f t="shared" si="415"/>
        <v>0</v>
      </c>
      <c r="G156" s="178">
        <f t="shared" si="415"/>
        <v>0</v>
      </c>
      <c r="H156" s="178">
        <f t="shared" si="415"/>
        <v>0</v>
      </c>
      <c r="I156" s="178">
        <f t="shared" si="415"/>
        <v>0</v>
      </c>
      <c r="J156" s="178">
        <f t="shared" si="415"/>
        <v>0</v>
      </c>
      <c r="K156" s="178">
        <f t="shared" si="415"/>
        <v>0</v>
      </c>
      <c r="L156" s="178">
        <f t="shared" si="415"/>
        <v>0</v>
      </c>
      <c r="M156" s="178">
        <f t="shared" si="415"/>
        <v>0</v>
      </c>
      <c r="N156" s="178">
        <f t="shared" si="375"/>
        <v>0</v>
      </c>
      <c r="O156" s="178">
        <f t="shared" ref="O156:W156" si="416">IFERROR(SUM(O154:O155), 0)</f>
        <v>0</v>
      </c>
      <c r="P156" s="178">
        <f t="shared" si="416"/>
        <v>0</v>
      </c>
      <c r="Q156" s="178">
        <f t="shared" si="416"/>
        <v>0</v>
      </c>
      <c r="R156" s="178">
        <f t="shared" si="416"/>
        <v>0</v>
      </c>
      <c r="S156" s="178">
        <f t="shared" si="416"/>
        <v>0</v>
      </c>
      <c r="T156" s="178">
        <f t="shared" si="416"/>
        <v>0</v>
      </c>
      <c r="U156" s="178">
        <f t="shared" si="416"/>
        <v>0</v>
      </c>
      <c r="V156" s="178">
        <f t="shared" si="416"/>
        <v>0</v>
      </c>
      <c r="W156" s="178">
        <f t="shared" si="416"/>
        <v>0</v>
      </c>
      <c r="X156" s="178">
        <f t="shared" si="376"/>
        <v>0</v>
      </c>
      <c r="Y156" s="178">
        <f t="shared" ref="Y156:AG156" si="417">IFERROR(SUM(Y154:Y155), 0)</f>
        <v>0</v>
      </c>
      <c r="Z156" s="178">
        <f t="shared" si="417"/>
        <v>0</v>
      </c>
      <c r="AA156" s="178">
        <f t="shared" si="417"/>
        <v>0</v>
      </c>
      <c r="AB156" s="178">
        <f t="shared" si="417"/>
        <v>0</v>
      </c>
      <c r="AC156" s="178">
        <f t="shared" si="417"/>
        <v>0</v>
      </c>
      <c r="AD156" s="178">
        <f t="shared" si="417"/>
        <v>0</v>
      </c>
      <c r="AE156" s="178">
        <f t="shared" si="417"/>
        <v>0</v>
      </c>
      <c r="AF156" s="178">
        <f t="shared" si="417"/>
        <v>0</v>
      </c>
      <c r="AG156" s="178">
        <f t="shared" si="417"/>
        <v>0</v>
      </c>
      <c r="AH156" s="178">
        <f t="shared" si="377"/>
        <v>0</v>
      </c>
      <c r="AI156" s="178">
        <f t="shared" ref="AI156:AQ156" si="418">IFERROR(SUM(AI154:AI155), 0)</f>
        <v>0</v>
      </c>
      <c r="AJ156" s="178">
        <f t="shared" si="418"/>
        <v>0</v>
      </c>
      <c r="AK156" s="178">
        <f t="shared" si="418"/>
        <v>0</v>
      </c>
      <c r="AL156" s="178">
        <f t="shared" si="418"/>
        <v>0</v>
      </c>
      <c r="AM156" s="178">
        <f t="shared" si="418"/>
        <v>0</v>
      </c>
      <c r="AN156" s="178">
        <f t="shared" si="418"/>
        <v>0</v>
      </c>
      <c r="AO156" s="178">
        <f t="shared" si="418"/>
        <v>0</v>
      </c>
      <c r="AP156" s="178">
        <f t="shared" si="418"/>
        <v>0</v>
      </c>
      <c r="AQ156" s="178">
        <f t="shared" si="418"/>
        <v>0</v>
      </c>
      <c r="AR156" s="178">
        <f t="shared" si="378"/>
        <v>0</v>
      </c>
      <c r="AS156" s="178">
        <f t="shared" ref="AS156:BA156" si="419">IFERROR(SUM(AS154:AS155), 0)</f>
        <v>0</v>
      </c>
      <c r="AT156" s="178">
        <f t="shared" si="419"/>
        <v>0</v>
      </c>
      <c r="AU156" s="178">
        <f t="shared" si="419"/>
        <v>0</v>
      </c>
      <c r="AV156" s="178">
        <f t="shared" si="419"/>
        <v>0</v>
      </c>
      <c r="AW156" s="178">
        <f t="shared" si="419"/>
        <v>0</v>
      </c>
      <c r="AX156" s="178">
        <f t="shared" si="419"/>
        <v>0</v>
      </c>
      <c r="AY156" s="178">
        <f t="shared" si="419"/>
        <v>0</v>
      </c>
      <c r="AZ156" s="178">
        <f t="shared" si="419"/>
        <v>0</v>
      </c>
      <c r="BA156" s="178">
        <f t="shared" si="419"/>
        <v>0</v>
      </c>
      <c r="BB156" s="178">
        <f t="shared" si="379"/>
        <v>0</v>
      </c>
      <c r="BC156" s="178">
        <f t="shared" ref="BC156:BK156" si="420">IFERROR(SUM(BC154:BC155), 0)</f>
        <v>0</v>
      </c>
      <c r="BD156" s="178">
        <f t="shared" si="420"/>
        <v>0</v>
      </c>
      <c r="BE156" s="178">
        <f t="shared" si="420"/>
        <v>0</v>
      </c>
      <c r="BF156" s="178">
        <f t="shared" si="420"/>
        <v>0</v>
      </c>
      <c r="BG156" s="178">
        <f t="shared" si="420"/>
        <v>0</v>
      </c>
      <c r="BH156" s="178">
        <f t="shared" si="420"/>
        <v>0</v>
      </c>
      <c r="BI156" s="178">
        <f t="shared" si="420"/>
        <v>0</v>
      </c>
      <c r="BJ156" s="178">
        <f t="shared" si="420"/>
        <v>0</v>
      </c>
      <c r="BK156" s="178">
        <f t="shared" si="420"/>
        <v>0</v>
      </c>
      <c r="BL156" s="178">
        <f t="shared" si="380"/>
        <v>0</v>
      </c>
      <c r="BM156" s="178">
        <f t="shared" ref="BM156:BU156" si="421">IFERROR(SUM(BM154:BM155), 0)</f>
        <v>0</v>
      </c>
      <c r="BN156" s="178">
        <f t="shared" si="421"/>
        <v>0</v>
      </c>
      <c r="BO156" s="178">
        <f t="shared" si="421"/>
        <v>0</v>
      </c>
      <c r="BP156" s="178">
        <f t="shared" si="421"/>
        <v>0</v>
      </c>
      <c r="BQ156" s="178">
        <f t="shared" si="421"/>
        <v>0</v>
      </c>
      <c r="BR156" s="178">
        <f t="shared" si="421"/>
        <v>0</v>
      </c>
      <c r="BS156" s="178">
        <f t="shared" si="421"/>
        <v>0</v>
      </c>
      <c r="BT156" s="178">
        <f t="shared" si="421"/>
        <v>0</v>
      </c>
      <c r="BU156" s="178">
        <f t="shared" si="421"/>
        <v>0</v>
      </c>
      <c r="BV156" s="178">
        <f t="shared" si="381"/>
        <v>0</v>
      </c>
      <c r="BW156" s="178">
        <f t="shared" ref="BW156:CE156" si="422">IFERROR(SUM(BW154:BW155), 0)</f>
        <v>0</v>
      </c>
      <c r="BX156" s="178">
        <f t="shared" si="422"/>
        <v>0</v>
      </c>
      <c r="BY156" s="178">
        <f t="shared" si="422"/>
        <v>0</v>
      </c>
      <c r="BZ156" s="178">
        <f t="shared" si="422"/>
        <v>0</v>
      </c>
      <c r="CA156" s="178">
        <f t="shared" si="422"/>
        <v>0</v>
      </c>
      <c r="CB156" s="178">
        <f t="shared" si="422"/>
        <v>0</v>
      </c>
      <c r="CC156" s="178">
        <f t="shared" si="422"/>
        <v>0</v>
      </c>
      <c r="CD156" s="178">
        <f t="shared" si="422"/>
        <v>0</v>
      </c>
      <c r="CE156" s="182">
        <f t="shared" si="422"/>
        <v>0</v>
      </c>
      <c r="CF156" s="180">
        <f t="shared" si="382"/>
        <v>0</v>
      </c>
      <c r="CG156" s="170"/>
      <c r="CH156" s="181" t="s">
        <v>4413</v>
      </c>
      <c r="CI156" s="170"/>
      <c r="CJ156" s="181"/>
      <c r="CK156" s="172"/>
      <c r="CL156" s="183"/>
      <c r="CM156" s="174" t="s">
        <v>1904</v>
      </c>
      <c r="CN156" s="175" t="s">
        <v>31</v>
      </c>
      <c r="CO156" s="176">
        <v>3</v>
      </c>
      <c r="CP156" s="178" t="s">
        <v>4414</v>
      </c>
      <c r="CQ156" s="178" t="s">
        <v>4415</v>
      </c>
      <c r="CR156" s="178" t="s">
        <v>4416</v>
      </c>
      <c r="CS156" s="178" t="s">
        <v>4417</v>
      </c>
      <c r="CT156" s="178" t="s">
        <v>4418</v>
      </c>
      <c r="CU156" s="178" t="s">
        <v>4419</v>
      </c>
      <c r="CV156" s="178" t="s">
        <v>4420</v>
      </c>
      <c r="CW156" s="178" t="s">
        <v>4421</v>
      </c>
      <c r="CX156" s="178" t="s">
        <v>4422</v>
      </c>
      <c r="CY156" s="178" t="s">
        <v>4423</v>
      </c>
      <c r="CZ156" s="178" t="s">
        <v>4414</v>
      </c>
      <c r="DA156" s="178" t="s">
        <v>4415</v>
      </c>
      <c r="DB156" s="178" t="s">
        <v>4416</v>
      </c>
      <c r="DC156" s="178" t="s">
        <v>4417</v>
      </c>
      <c r="DD156" s="178" t="s">
        <v>4418</v>
      </c>
      <c r="DE156" s="178" t="s">
        <v>4419</v>
      </c>
      <c r="DF156" s="178" t="s">
        <v>4420</v>
      </c>
      <c r="DG156" s="178" t="s">
        <v>4421</v>
      </c>
      <c r="DH156" s="178" t="s">
        <v>4422</v>
      </c>
      <c r="DI156" s="178" t="s">
        <v>4423</v>
      </c>
      <c r="DJ156" s="178" t="s">
        <v>4414</v>
      </c>
      <c r="DK156" s="178" t="s">
        <v>4415</v>
      </c>
      <c r="DL156" s="178" t="s">
        <v>4416</v>
      </c>
      <c r="DM156" s="178" t="s">
        <v>4417</v>
      </c>
      <c r="DN156" s="178" t="s">
        <v>4418</v>
      </c>
      <c r="DO156" s="178" t="s">
        <v>4419</v>
      </c>
      <c r="DP156" s="178" t="s">
        <v>4420</v>
      </c>
      <c r="DQ156" s="178" t="s">
        <v>4421</v>
      </c>
      <c r="DR156" s="178" t="s">
        <v>4422</v>
      </c>
      <c r="DS156" s="178" t="s">
        <v>4423</v>
      </c>
      <c r="DT156" s="178" t="s">
        <v>4414</v>
      </c>
      <c r="DU156" s="178" t="s">
        <v>4415</v>
      </c>
      <c r="DV156" s="178" t="s">
        <v>4416</v>
      </c>
      <c r="DW156" s="178" t="s">
        <v>4417</v>
      </c>
      <c r="DX156" s="178" t="s">
        <v>4418</v>
      </c>
      <c r="DY156" s="178" t="s">
        <v>4419</v>
      </c>
      <c r="DZ156" s="178" t="s">
        <v>4420</v>
      </c>
      <c r="EA156" s="178" t="s">
        <v>4421</v>
      </c>
      <c r="EB156" s="178" t="s">
        <v>4422</v>
      </c>
      <c r="EC156" s="178" t="s">
        <v>4423</v>
      </c>
      <c r="ED156" s="178" t="s">
        <v>4414</v>
      </c>
      <c r="EE156" s="178" t="s">
        <v>4415</v>
      </c>
      <c r="EF156" s="178" t="s">
        <v>4416</v>
      </c>
      <c r="EG156" s="178" t="s">
        <v>4417</v>
      </c>
      <c r="EH156" s="178" t="s">
        <v>4418</v>
      </c>
      <c r="EI156" s="178" t="s">
        <v>4419</v>
      </c>
      <c r="EJ156" s="178" t="s">
        <v>4420</v>
      </c>
      <c r="EK156" s="178" t="s">
        <v>4421</v>
      </c>
      <c r="EL156" s="178" t="s">
        <v>4422</v>
      </c>
      <c r="EM156" s="178" t="s">
        <v>4423</v>
      </c>
      <c r="EN156" s="178" t="s">
        <v>4414</v>
      </c>
      <c r="EO156" s="178" t="s">
        <v>4415</v>
      </c>
      <c r="EP156" s="178" t="s">
        <v>4416</v>
      </c>
      <c r="EQ156" s="178" t="s">
        <v>4417</v>
      </c>
      <c r="ER156" s="178" t="s">
        <v>4418</v>
      </c>
      <c r="ES156" s="178" t="s">
        <v>4419</v>
      </c>
      <c r="ET156" s="178" t="s">
        <v>4420</v>
      </c>
      <c r="EU156" s="178" t="s">
        <v>4421</v>
      </c>
      <c r="EV156" s="178" t="s">
        <v>4422</v>
      </c>
      <c r="EW156" s="178" t="s">
        <v>4423</v>
      </c>
      <c r="EX156" s="178" t="s">
        <v>4414</v>
      </c>
      <c r="EY156" s="178" t="s">
        <v>4415</v>
      </c>
      <c r="EZ156" s="178" t="s">
        <v>4416</v>
      </c>
      <c r="FA156" s="178" t="s">
        <v>4417</v>
      </c>
      <c r="FB156" s="178" t="s">
        <v>4418</v>
      </c>
      <c r="FC156" s="178" t="s">
        <v>4419</v>
      </c>
      <c r="FD156" s="178" t="s">
        <v>4420</v>
      </c>
      <c r="FE156" s="178" t="s">
        <v>4421</v>
      </c>
      <c r="FF156" s="178" t="s">
        <v>4422</v>
      </c>
      <c r="FG156" s="178" t="s">
        <v>4423</v>
      </c>
      <c r="FH156" s="178" t="s">
        <v>4414</v>
      </c>
      <c r="FI156" s="178" t="s">
        <v>4415</v>
      </c>
      <c r="FJ156" s="178" t="s">
        <v>4416</v>
      </c>
      <c r="FK156" s="178" t="s">
        <v>4417</v>
      </c>
      <c r="FL156" s="178" t="s">
        <v>4418</v>
      </c>
      <c r="FM156" s="178" t="s">
        <v>4419</v>
      </c>
      <c r="FN156" s="178" t="s">
        <v>4420</v>
      </c>
      <c r="FO156" s="178" t="s">
        <v>4421</v>
      </c>
      <c r="FP156" s="178" t="s">
        <v>4422</v>
      </c>
      <c r="FQ156" s="180" t="s">
        <v>4423</v>
      </c>
      <c r="FR156" s="170"/>
      <c r="FS156" s="181" t="s">
        <v>4413</v>
      </c>
      <c r="FT156" s="173"/>
    </row>
    <row r="157" spans="1:176" ht="20.25" hidden="1" customHeight="1" x14ac:dyDescent="0.2">
      <c r="A157" s="183"/>
      <c r="B157" s="174" t="s">
        <v>1917</v>
      </c>
      <c r="C157" s="175" t="s">
        <v>31</v>
      </c>
      <c r="D157" s="176">
        <v>3</v>
      </c>
      <c r="E157" s="177"/>
      <c r="F157" s="177"/>
      <c r="G157" s="177"/>
      <c r="H157" s="177"/>
      <c r="I157" s="177"/>
      <c r="J157" s="177"/>
      <c r="K157" s="177"/>
      <c r="L157" s="177"/>
      <c r="M157" s="177"/>
      <c r="N157" s="178">
        <f t="shared" si="375"/>
        <v>0</v>
      </c>
      <c r="O157" s="177"/>
      <c r="P157" s="177"/>
      <c r="Q157" s="177"/>
      <c r="R157" s="177"/>
      <c r="S157" s="177"/>
      <c r="T157" s="177"/>
      <c r="U157" s="177"/>
      <c r="V157" s="177"/>
      <c r="W157" s="177"/>
      <c r="X157" s="178">
        <f t="shared" si="376"/>
        <v>0</v>
      </c>
      <c r="Y157" s="177"/>
      <c r="Z157" s="177"/>
      <c r="AA157" s="177"/>
      <c r="AB157" s="177"/>
      <c r="AC157" s="177"/>
      <c r="AD157" s="177"/>
      <c r="AE157" s="177"/>
      <c r="AF157" s="177"/>
      <c r="AG157" s="177"/>
      <c r="AH157" s="178">
        <f t="shared" si="377"/>
        <v>0</v>
      </c>
      <c r="AI157" s="177"/>
      <c r="AJ157" s="177"/>
      <c r="AK157" s="177"/>
      <c r="AL157" s="177"/>
      <c r="AM157" s="177"/>
      <c r="AN157" s="177"/>
      <c r="AO157" s="177"/>
      <c r="AP157" s="177"/>
      <c r="AQ157" s="177"/>
      <c r="AR157" s="178">
        <f t="shared" si="378"/>
        <v>0</v>
      </c>
      <c r="AS157" s="177"/>
      <c r="AT157" s="177"/>
      <c r="AU157" s="177"/>
      <c r="AV157" s="177"/>
      <c r="AW157" s="177"/>
      <c r="AX157" s="177"/>
      <c r="AY157" s="177"/>
      <c r="AZ157" s="177"/>
      <c r="BA157" s="177"/>
      <c r="BB157" s="178">
        <f t="shared" si="379"/>
        <v>0</v>
      </c>
      <c r="BC157" s="177"/>
      <c r="BD157" s="177"/>
      <c r="BE157" s="177"/>
      <c r="BF157" s="177"/>
      <c r="BG157" s="177"/>
      <c r="BH157" s="177"/>
      <c r="BI157" s="177"/>
      <c r="BJ157" s="177"/>
      <c r="BK157" s="177"/>
      <c r="BL157" s="178">
        <f t="shared" si="380"/>
        <v>0</v>
      </c>
      <c r="BM157" s="177"/>
      <c r="BN157" s="177"/>
      <c r="BO157" s="177"/>
      <c r="BP157" s="177"/>
      <c r="BQ157" s="177"/>
      <c r="BR157" s="177"/>
      <c r="BS157" s="177"/>
      <c r="BT157" s="177"/>
      <c r="BU157" s="177"/>
      <c r="BV157" s="178">
        <f t="shared" si="381"/>
        <v>0</v>
      </c>
      <c r="BW157" s="177"/>
      <c r="BX157" s="177"/>
      <c r="BY157" s="177"/>
      <c r="BZ157" s="177"/>
      <c r="CA157" s="177"/>
      <c r="CB157" s="177"/>
      <c r="CC157" s="177"/>
      <c r="CD157" s="177"/>
      <c r="CE157" s="179"/>
      <c r="CF157" s="180">
        <f t="shared" si="382"/>
        <v>0</v>
      </c>
      <c r="CG157" s="170"/>
      <c r="CH157" s="181" t="s">
        <v>4424</v>
      </c>
      <c r="CI157" s="170"/>
      <c r="CJ157" s="181"/>
      <c r="CK157" s="172"/>
      <c r="CL157" s="183"/>
      <c r="CM157" s="174" t="s">
        <v>1917</v>
      </c>
      <c r="CN157" s="175" t="s">
        <v>31</v>
      </c>
      <c r="CO157" s="176">
        <v>3</v>
      </c>
      <c r="CP157" s="177" t="s">
        <v>4425</v>
      </c>
      <c r="CQ157" s="177" t="s">
        <v>4426</v>
      </c>
      <c r="CR157" s="177" t="s">
        <v>4427</v>
      </c>
      <c r="CS157" s="177" t="s">
        <v>4428</v>
      </c>
      <c r="CT157" s="177" t="s">
        <v>4429</v>
      </c>
      <c r="CU157" s="177" t="s">
        <v>4430</v>
      </c>
      <c r="CV157" s="177" t="s">
        <v>4431</v>
      </c>
      <c r="CW157" s="177" t="s">
        <v>4432</v>
      </c>
      <c r="CX157" s="177" t="s">
        <v>4433</v>
      </c>
      <c r="CY157" s="178" t="s">
        <v>4434</v>
      </c>
      <c r="CZ157" s="177" t="s">
        <v>4425</v>
      </c>
      <c r="DA157" s="177" t="s">
        <v>4426</v>
      </c>
      <c r="DB157" s="177" t="s">
        <v>4427</v>
      </c>
      <c r="DC157" s="177" t="s">
        <v>4428</v>
      </c>
      <c r="DD157" s="177" t="s">
        <v>4429</v>
      </c>
      <c r="DE157" s="177" t="s">
        <v>4430</v>
      </c>
      <c r="DF157" s="177" t="s">
        <v>4431</v>
      </c>
      <c r="DG157" s="177" t="s">
        <v>4432</v>
      </c>
      <c r="DH157" s="177" t="s">
        <v>4433</v>
      </c>
      <c r="DI157" s="178" t="s">
        <v>4434</v>
      </c>
      <c r="DJ157" s="177" t="s">
        <v>4425</v>
      </c>
      <c r="DK157" s="177" t="s">
        <v>4426</v>
      </c>
      <c r="DL157" s="177" t="s">
        <v>4427</v>
      </c>
      <c r="DM157" s="177" t="s">
        <v>4428</v>
      </c>
      <c r="DN157" s="177" t="s">
        <v>4429</v>
      </c>
      <c r="DO157" s="177" t="s">
        <v>4430</v>
      </c>
      <c r="DP157" s="177" t="s">
        <v>4431</v>
      </c>
      <c r="DQ157" s="177" t="s">
        <v>4432</v>
      </c>
      <c r="DR157" s="177" t="s">
        <v>4433</v>
      </c>
      <c r="DS157" s="178" t="s">
        <v>4434</v>
      </c>
      <c r="DT157" s="177" t="s">
        <v>4425</v>
      </c>
      <c r="DU157" s="177" t="s">
        <v>4426</v>
      </c>
      <c r="DV157" s="177" t="s">
        <v>4427</v>
      </c>
      <c r="DW157" s="177" t="s">
        <v>4428</v>
      </c>
      <c r="DX157" s="177" t="s">
        <v>4429</v>
      </c>
      <c r="DY157" s="177" t="s">
        <v>4430</v>
      </c>
      <c r="DZ157" s="177" t="s">
        <v>4431</v>
      </c>
      <c r="EA157" s="177" t="s">
        <v>4432</v>
      </c>
      <c r="EB157" s="177" t="s">
        <v>4433</v>
      </c>
      <c r="EC157" s="178" t="s">
        <v>4434</v>
      </c>
      <c r="ED157" s="177" t="s">
        <v>4425</v>
      </c>
      <c r="EE157" s="177" t="s">
        <v>4426</v>
      </c>
      <c r="EF157" s="177" t="s">
        <v>4427</v>
      </c>
      <c r="EG157" s="177" t="s">
        <v>4428</v>
      </c>
      <c r="EH157" s="177" t="s">
        <v>4429</v>
      </c>
      <c r="EI157" s="177" t="s">
        <v>4430</v>
      </c>
      <c r="EJ157" s="177" t="s">
        <v>4431</v>
      </c>
      <c r="EK157" s="177" t="s">
        <v>4432</v>
      </c>
      <c r="EL157" s="177" t="s">
        <v>4433</v>
      </c>
      <c r="EM157" s="178" t="s">
        <v>4434</v>
      </c>
      <c r="EN157" s="177" t="s">
        <v>4425</v>
      </c>
      <c r="EO157" s="177" t="s">
        <v>4426</v>
      </c>
      <c r="EP157" s="177" t="s">
        <v>4427</v>
      </c>
      <c r="EQ157" s="177" t="s">
        <v>4428</v>
      </c>
      <c r="ER157" s="177" t="s">
        <v>4429</v>
      </c>
      <c r="ES157" s="177" t="s">
        <v>4430</v>
      </c>
      <c r="ET157" s="177" t="s">
        <v>4431</v>
      </c>
      <c r="EU157" s="177" t="s">
        <v>4432</v>
      </c>
      <c r="EV157" s="177" t="s">
        <v>4433</v>
      </c>
      <c r="EW157" s="178" t="s">
        <v>4434</v>
      </c>
      <c r="EX157" s="177" t="s">
        <v>4425</v>
      </c>
      <c r="EY157" s="177" t="s">
        <v>4426</v>
      </c>
      <c r="EZ157" s="177" t="s">
        <v>4427</v>
      </c>
      <c r="FA157" s="177" t="s">
        <v>4428</v>
      </c>
      <c r="FB157" s="177" t="s">
        <v>4429</v>
      </c>
      <c r="FC157" s="177" t="s">
        <v>4430</v>
      </c>
      <c r="FD157" s="177" t="s">
        <v>4431</v>
      </c>
      <c r="FE157" s="177" t="s">
        <v>4432</v>
      </c>
      <c r="FF157" s="177" t="s">
        <v>4433</v>
      </c>
      <c r="FG157" s="178" t="s">
        <v>4434</v>
      </c>
      <c r="FH157" s="177" t="s">
        <v>4425</v>
      </c>
      <c r="FI157" s="177" t="s">
        <v>4426</v>
      </c>
      <c r="FJ157" s="177" t="s">
        <v>4427</v>
      </c>
      <c r="FK157" s="177" t="s">
        <v>4428</v>
      </c>
      <c r="FL157" s="177" t="s">
        <v>4429</v>
      </c>
      <c r="FM157" s="177" t="s">
        <v>4430</v>
      </c>
      <c r="FN157" s="177" t="s">
        <v>4431</v>
      </c>
      <c r="FO157" s="177" t="s">
        <v>4432</v>
      </c>
      <c r="FP157" s="177" t="s">
        <v>4433</v>
      </c>
      <c r="FQ157" s="180" t="s">
        <v>4434</v>
      </c>
      <c r="FR157" s="170"/>
      <c r="FS157" s="181" t="s">
        <v>4424</v>
      </c>
      <c r="FT157" s="173"/>
    </row>
    <row r="158" spans="1:176" ht="20.25" hidden="1" customHeight="1" x14ac:dyDescent="0.2">
      <c r="A158" s="183"/>
      <c r="B158" s="174" t="s">
        <v>1930</v>
      </c>
      <c r="C158" s="175" t="s">
        <v>31</v>
      </c>
      <c r="D158" s="176">
        <v>3</v>
      </c>
      <c r="E158" s="177"/>
      <c r="F158" s="177"/>
      <c r="G158" s="177"/>
      <c r="H158" s="177"/>
      <c r="I158" s="177"/>
      <c r="J158" s="177"/>
      <c r="K158" s="177"/>
      <c r="L158" s="177"/>
      <c r="M158" s="177"/>
      <c r="N158" s="178">
        <f t="shared" si="375"/>
        <v>0</v>
      </c>
      <c r="O158" s="177"/>
      <c r="P158" s="177"/>
      <c r="Q158" s="177"/>
      <c r="R158" s="177"/>
      <c r="S158" s="177"/>
      <c r="T158" s="177"/>
      <c r="U158" s="177"/>
      <c r="V158" s="177"/>
      <c r="W158" s="177"/>
      <c r="X158" s="178">
        <f t="shared" si="376"/>
        <v>0</v>
      </c>
      <c r="Y158" s="177"/>
      <c r="Z158" s="177"/>
      <c r="AA158" s="177"/>
      <c r="AB158" s="177"/>
      <c r="AC158" s="177"/>
      <c r="AD158" s="177"/>
      <c r="AE158" s="177"/>
      <c r="AF158" s="177"/>
      <c r="AG158" s="177"/>
      <c r="AH158" s="178">
        <f t="shared" si="377"/>
        <v>0</v>
      </c>
      <c r="AI158" s="177"/>
      <c r="AJ158" s="177"/>
      <c r="AK158" s="177"/>
      <c r="AL158" s="177"/>
      <c r="AM158" s="177"/>
      <c r="AN158" s="177"/>
      <c r="AO158" s="177"/>
      <c r="AP158" s="177"/>
      <c r="AQ158" s="177"/>
      <c r="AR158" s="178">
        <f t="shared" si="378"/>
        <v>0</v>
      </c>
      <c r="AS158" s="177"/>
      <c r="AT158" s="177"/>
      <c r="AU158" s="177"/>
      <c r="AV158" s="177"/>
      <c r="AW158" s="177"/>
      <c r="AX158" s="177"/>
      <c r="AY158" s="177"/>
      <c r="AZ158" s="177"/>
      <c r="BA158" s="177"/>
      <c r="BB158" s="178">
        <f t="shared" si="379"/>
        <v>0</v>
      </c>
      <c r="BC158" s="177"/>
      <c r="BD158" s="177"/>
      <c r="BE158" s="177"/>
      <c r="BF158" s="177"/>
      <c r="BG158" s="177"/>
      <c r="BH158" s="177"/>
      <c r="BI158" s="177"/>
      <c r="BJ158" s="177"/>
      <c r="BK158" s="177"/>
      <c r="BL158" s="178">
        <f t="shared" si="380"/>
        <v>0</v>
      </c>
      <c r="BM158" s="177"/>
      <c r="BN158" s="177"/>
      <c r="BO158" s="177"/>
      <c r="BP158" s="177"/>
      <c r="BQ158" s="177"/>
      <c r="BR158" s="177"/>
      <c r="BS158" s="177"/>
      <c r="BT158" s="177"/>
      <c r="BU158" s="177"/>
      <c r="BV158" s="178">
        <f t="shared" si="381"/>
        <v>0</v>
      </c>
      <c r="BW158" s="177"/>
      <c r="BX158" s="177"/>
      <c r="BY158" s="177"/>
      <c r="BZ158" s="177"/>
      <c r="CA158" s="177"/>
      <c r="CB158" s="177"/>
      <c r="CC158" s="177"/>
      <c r="CD158" s="177"/>
      <c r="CE158" s="179"/>
      <c r="CF158" s="180">
        <f t="shared" si="382"/>
        <v>0</v>
      </c>
      <c r="CG158" s="170"/>
      <c r="CH158" s="181" t="s">
        <v>4435</v>
      </c>
      <c r="CI158" s="170"/>
      <c r="CJ158" s="181"/>
      <c r="CK158" s="172"/>
      <c r="CL158" s="183"/>
      <c r="CM158" s="174" t="s">
        <v>1930</v>
      </c>
      <c r="CN158" s="175" t="s">
        <v>31</v>
      </c>
      <c r="CO158" s="176">
        <v>3</v>
      </c>
      <c r="CP158" s="177" t="s">
        <v>4436</v>
      </c>
      <c r="CQ158" s="177" t="s">
        <v>4437</v>
      </c>
      <c r="CR158" s="177" t="s">
        <v>4438</v>
      </c>
      <c r="CS158" s="177" t="s">
        <v>4439</v>
      </c>
      <c r="CT158" s="177" t="s">
        <v>4440</v>
      </c>
      <c r="CU158" s="177" t="s">
        <v>4441</v>
      </c>
      <c r="CV158" s="177" t="s">
        <v>4442</v>
      </c>
      <c r="CW158" s="177" t="s">
        <v>4443</v>
      </c>
      <c r="CX158" s="177" t="s">
        <v>4444</v>
      </c>
      <c r="CY158" s="178" t="s">
        <v>4445</v>
      </c>
      <c r="CZ158" s="177" t="s">
        <v>4436</v>
      </c>
      <c r="DA158" s="177" t="s">
        <v>4437</v>
      </c>
      <c r="DB158" s="177" t="s">
        <v>4438</v>
      </c>
      <c r="DC158" s="177" t="s">
        <v>4439</v>
      </c>
      <c r="DD158" s="177" t="s">
        <v>4440</v>
      </c>
      <c r="DE158" s="177" t="s">
        <v>4441</v>
      </c>
      <c r="DF158" s="177" t="s">
        <v>4442</v>
      </c>
      <c r="DG158" s="177" t="s">
        <v>4443</v>
      </c>
      <c r="DH158" s="177" t="s">
        <v>4444</v>
      </c>
      <c r="DI158" s="178" t="s">
        <v>4445</v>
      </c>
      <c r="DJ158" s="177" t="s">
        <v>4436</v>
      </c>
      <c r="DK158" s="177" t="s">
        <v>4437</v>
      </c>
      <c r="DL158" s="177" t="s">
        <v>4438</v>
      </c>
      <c r="DM158" s="177" t="s">
        <v>4439</v>
      </c>
      <c r="DN158" s="177" t="s">
        <v>4440</v>
      </c>
      <c r="DO158" s="177" t="s">
        <v>4441</v>
      </c>
      <c r="DP158" s="177" t="s">
        <v>4442</v>
      </c>
      <c r="DQ158" s="177" t="s">
        <v>4443</v>
      </c>
      <c r="DR158" s="177" t="s">
        <v>4444</v>
      </c>
      <c r="DS158" s="178" t="s">
        <v>4445</v>
      </c>
      <c r="DT158" s="177" t="s">
        <v>4436</v>
      </c>
      <c r="DU158" s="177" t="s">
        <v>4437</v>
      </c>
      <c r="DV158" s="177" t="s">
        <v>4438</v>
      </c>
      <c r="DW158" s="177" t="s">
        <v>4439</v>
      </c>
      <c r="DX158" s="177" t="s">
        <v>4440</v>
      </c>
      <c r="DY158" s="177" t="s">
        <v>4441</v>
      </c>
      <c r="DZ158" s="177" t="s">
        <v>4442</v>
      </c>
      <c r="EA158" s="177" t="s">
        <v>4443</v>
      </c>
      <c r="EB158" s="177" t="s">
        <v>4444</v>
      </c>
      <c r="EC158" s="178" t="s">
        <v>4445</v>
      </c>
      <c r="ED158" s="177" t="s">
        <v>4436</v>
      </c>
      <c r="EE158" s="177" t="s">
        <v>4437</v>
      </c>
      <c r="EF158" s="177" t="s">
        <v>4438</v>
      </c>
      <c r="EG158" s="177" t="s">
        <v>4439</v>
      </c>
      <c r="EH158" s="177" t="s">
        <v>4440</v>
      </c>
      <c r="EI158" s="177" t="s">
        <v>4441</v>
      </c>
      <c r="EJ158" s="177" t="s">
        <v>4442</v>
      </c>
      <c r="EK158" s="177" t="s">
        <v>4443</v>
      </c>
      <c r="EL158" s="177" t="s">
        <v>4444</v>
      </c>
      <c r="EM158" s="178" t="s">
        <v>4445</v>
      </c>
      <c r="EN158" s="177" t="s">
        <v>4436</v>
      </c>
      <c r="EO158" s="177" t="s">
        <v>4437</v>
      </c>
      <c r="EP158" s="177" t="s">
        <v>4438</v>
      </c>
      <c r="EQ158" s="177" t="s">
        <v>4439</v>
      </c>
      <c r="ER158" s="177" t="s">
        <v>4440</v>
      </c>
      <c r="ES158" s="177" t="s">
        <v>4441</v>
      </c>
      <c r="ET158" s="177" t="s">
        <v>4442</v>
      </c>
      <c r="EU158" s="177" t="s">
        <v>4443</v>
      </c>
      <c r="EV158" s="177" t="s">
        <v>4444</v>
      </c>
      <c r="EW158" s="178" t="s">
        <v>4445</v>
      </c>
      <c r="EX158" s="177" t="s">
        <v>4436</v>
      </c>
      <c r="EY158" s="177" t="s">
        <v>4437</v>
      </c>
      <c r="EZ158" s="177" t="s">
        <v>4438</v>
      </c>
      <c r="FA158" s="177" t="s">
        <v>4439</v>
      </c>
      <c r="FB158" s="177" t="s">
        <v>4440</v>
      </c>
      <c r="FC158" s="177" t="s">
        <v>4441</v>
      </c>
      <c r="FD158" s="177" t="s">
        <v>4442</v>
      </c>
      <c r="FE158" s="177" t="s">
        <v>4443</v>
      </c>
      <c r="FF158" s="177" t="s">
        <v>4444</v>
      </c>
      <c r="FG158" s="178" t="s">
        <v>4445</v>
      </c>
      <c r="FH158" s="177" t="s">
        <v>4436</v>
      </c>
      <c r="FI158" s="177" t="s">
        <v>4437</v>
      </c>
      <c r="FJ158" s="177" t="s">
        <v>4438</v>
      </c>
      <c r="FK158" s="177" t="s">
        <v>4439</v>
      </c>
      <c r="FL158" s="177" t="s">
        <v>4440</v>
      </c>
      <c r="FM158" s="177" t="s">
        <v>4441</v>
      </c>
      <c r="FN158" s="177" t="s">
        <v>4442</v>
      </c>
      <c r="FO158" s="177" t="s">
        <v>4443</v>
      </c>
      <c r="FP158" s="177" t="s">
        <v>4444</v>
      </c>
      <c r="FQ158" s="180" t="s">
        <v>4445</v>
      </c>
      <c r="FR158" s="170"/>
      <c r="FS158" s="181" t="s">
        <v>4435</v>
      </c>
      <c r="FT158" s="173"/>
    </row>
    <row r="159" spans="1:176" ht="20.25" hidden="1" customHeight="1" x14ac:dyDescent="0.2">
      <c r="A159" s="183"/>
      <c r="B159" s="174" t="s">
        <v>1943</v>
      </c>
      <c r="C159" s="175" t="s">
        <v>31</v>
      </c>
      <c r="D159" s="176">
        <v>3</v>
      </c>
      <c r="E159" s="178">
        <f t="shared" ref="E159:M159" si="423">IFERROR(SUM(E157:E158), 0)</f>
        <v>0</v>
      </c>
      <c r="F159" s="178">
        <f t="shared" si="423"/>
        <v>0</v>
      </c>
      <c r="G159" s="178">
        <f t="shared" si="423"/>
        <v>0</v>
      </c>
      <c r="H159" s="178">
        <f t="shared" si="423"/>
        <v>0</v>
      </c>
      <c r="I159" s="178">
        <f t="shared" si="423"/>
        <v>0</v>
      </c>
      <c r="J159" s="178">
        <f t="shared" si="423"/>
        <v>0</v>
      </c>
      <c r="K159" s="178">
        <f t="shared" si="423"/>
        <v>0</v>
      </c>
      <c r="L159" s="178">
        <f t="shared" si="423"/>
        <v>0</v>
      </c>
      <c r="M159" s="178">
        <f t="shared" si="423"/>
        <v>0</v>
      </c>
      <c r="N159" s="178">
        <f t="shared" si="375"/>
        <v>0</v>
      </c>
      <c r="O159" s="178">
        <f t="shared" ref="O159:W159" si="424">IFERROR(SUM(O157:O158), 0)</f>
        <v>0</v>
      </c>
      <c r="P159" s="178">
        <f t="shared" si="424"/>
        <v>0</v>
      </c>
      <c r="Q159" s="178">
        <f t="shared" si="424"/>
        <v>0</v>
      </c>
      <c r="R159" s="178">
        <f t="shared" si="424"/>
        <v>0</v>
      </c>
      <c r="S159" s="178">
        <f t="shared" si="424"/>
        <v>0</v>
      </c>
      <c r="T159" s="178">
        <f t="shared" si="424"/>
        <v>0</v>
      </c>
      <c r="U159" s="178">
        <f t="shared" si="424"/>
        <v>0</v>
      </c>
      <c r="V159" s="178">
        <f t="shared" si="424"/>
        <v>0</v>
      </c>
      <c r="W159" s="178">
        <f t="shared" si="424"/>
        <v>0</v>
      </c>
      <c r="X159" s="178">
        <f t="shared" si="376"/>
        <v>0</v>
      </c>
      <c r="Y159" s="178">
        <f t="shared" ref="Y159:AG159" si="425">IFERROR(SUM(Y157:Y158), 0)</f>
        <v>0</v>
      </c>
      <c r="Z159" s="178">
        <f t="shared" si="425"/>
        <v>0</v>
      </c>
      <c r="AA159" s="178">
        <f t="shared" si="425"/>
        <v>0</v>
      </c>
      <c r="AB159" s="178">
        <f t="shared" si="425"/>
        <v>0</v>
      </c>
      <c r="AC159" s="178">
        <f t="shared" si="425"/>
        <v>0</v>
      </c>
      <c r="AD159" s="178">
        <f t="shared" si="425"/>
        <v>0</v>
      </c>
      <c r="AE159" s="178">
        <f t="shared" si="425"/>
        <v>0</v>
      </c>
      <c r="AF159" s="178">
        <f t="shared" si="425"/>
        <v>0</v>
      </c>
      <c r="AG159" s="178">
        <f t="shared" si="425"/>
        <v>0</v>
      </c>
      <c r="AH159" s="178">
        <f t="shared" si="377"/>
        <v>0</v>
      </c>
      <c r="AI159" s="178">
        <f t="shared" ref="AI159:AQ159" si="426">IFERROR(SUM(AI157:AI158), 0)</f>
        <v>0</v>
      </c>
      <c r="AJ159" s="178">
        <f t="shared" si="426"/>
        <v>0</v>
      </c>
      <c r="AK159" s="178">
        <f t="shared" si="426"/>
        <v>0</v>
      </c>
      <c r="AL159" s="178">
        <f t="shared" si="426"/>
        <v>0</v>
      </c>
      <c r="AM159" s="178">
        <f t="shared" si="426"/>
        <v>0</v>
      </c>
      <c r="AN159" s="178">
        <f t="shared" si="426"/>
        <v>0</v>
      </c>
      <c r="AO159" s="178">
        <f t="shared" si="426"/>
        <v>0</v>
      </c>
      <c r="AP159" s="178">
        <f t="shared" si="426"/>
        <v>0</v>
      </c>
      <c r="AQ159" s="178">
        <f t="shared" si="426"/>
        <v>0</v>
      </c>
      <c r="AR159" s="178">
        <f t="shared" si="378"/>
        <v>0</v>
      </c>
      <c r="AS159" s="178">
        <f t="shared" ref="AS159:BA159" si="427">IFERROR(SUM(AS157:AS158), 0)</f>
        <v>0</v>
      </c>
      <c r="AT159" s="178">
        <f t="shared" si="427"/>
        <v>0</v>
      </c>
      <c r="AU159" s="178">
        <f t="shared" si="427"/>
        <v>0</v>
      </c>
      <c r="AV159" s="178">
        <f t="shared" si="427"/>
        <v>0</v>
      </c>
      <c r="AW159" s="178">
        <f t="shared" si="427"/>
        <v>0</v>
      </c>
      <c r="AX159" s="178">
        <f t="shared" si="427"/>
        <v>0</v>
      </c>
      <c r="AY159" s="178">
        <f t="shared" si="427"/>
        <v>0</v>
      </c>
      <c r="AZ159" s="178">
        <f t="shared" si="427"/>
        <v>0</v>
      </c>
      <c r="BA159" s="178">
        <f t="shared" si="427"/>
        <v>0</v>
      </c>
      <c r="BB159" s="178">
        <f t="shared" si="379"/>
        <v>0</v>
      </c>
      <c r="BC159" s="178">
        <f t="shared" ref="BC159:BK159" si="428">IFERROR(SUM(BC157:BC158), 0)</f>
        <v>0</v>
      </c>
      <c r="BD159" s="178">
        <f t="shared" si="428"/>
        <v>0</v>
      </c>
      <c r="BE159" s="178">
        <f t="shared" si="428"/>
        <v>0</v>
      </c>
      <c r="BF159" s="178">
        <f t="shared" si="428"/>
        <v>0</v>
      </c>
      <c r="BG159" s="178">
        <f t="shared" si="428"/>
        <v>0</v>
      </c>
      <c r="BH159" s="178">
        <f t="shared" si="428"/>
        <v>0</v>
      </c>
      <c r="BI159" s="178">
        <f t="shared" si="428"/>
        <v>0</v>
      </c>
      <c r="BJ159" s="178">
        <f t="shared" si="428"/>
        <v>0</v>
      </c>
      <c r="BK159" s="178">
        <f t="shared" si="428"/>
        <v>0</v>
      </c>
      <c r="BL159" s="178">
        <f t="shared" si="380"/>
        <v>0</v>
      </c>
      <c r="BM159" s="178">
        <f t="shared" ref="BM159:BU159" si="429">IFERROR(SUM(BM157:BM158), 0)</f>
        <v>0</v>
      </c>
      <c r="BN159" s="178">
        <f t="shared" si="429"/>
        <v>0</v>
      </c>
      <c r="BO159" s="178">
        <f t="shared" si="429"/>
        <v>0</v>
      </c>
      <c r="BP159" s="178">
        <f t="shared" si="429"/>
        <v>0</v>
      </c>
      <c r="BQ159" s="178">
        <f t="shared" si="429"/>
        <v>0</v>
      </c>
      <c r="BR159" s="178">
        <f t="shared" si="429"/>
        <v>0</v>
      </c>
      <c r="BS159" s="178">
        <f t="shared" si="429"/>
        <v>0</v>
      </c>
      <c r="BT159" s="178">
        <f t="shared" si="429"/>
        <v>0</v>
      </c>
      <c r="BU159" s="178">
        <f t="shared" si="429"/>
        <v>0</v>
      </c>
      <c r="BV159" s="178">
        <f t="shared" si="381"/>
        <v>0</v>
      </c>
      <c r="BW159" s="178">
        <f t="shared" ref="BW159:CE159" si="430">IFERROR(SUM(BW157:BW158), 0)</f>
        <v>0</v>
      </c>
      <c r="BX159" s="178">
        <f t="shared" si="430"/>
        <v>0</v>
      </c>
      <c r="BY159" s="178">
        <f t="shared" si="430"/>
        <v>0</v>
      </c>
      <c r="BZ159" s="178">
        <f t="shared" si="430"/>
        <v>0</v>
      </c>
      <c r="CA159" s="178">
        <f t="shared" si="430"/>
        <v>0</v>
      </c>
      <c r="CB159" s="178">
        <f t="shared" si="430"/>
        <v>0</v>
      </c>
      <c r="CC159" s="178">
        <f t="shared" si="430"/>
        <v>0</v>
      </c>
      <c r="CD159" s="178">
        <f t="shared" si="430"/>
        <v>0</v>
      </c>
      <c r="CE159" s="182">
        <f t="shared" si="430"/>
        <v>0</v>
      </c>
      <c r="CF159" s="180">
        <f t="shared" si="382"/>
        <v>0</v>
      </c>
      <c r="CG159" s="170"/>
      <c r="CH159" s="181" t="s">
        <v>4446</v>
      </c>
      <c r="CI159" s="170"/>
      <c r="CJ159" s="181"/>
      <c r="CK159" s="172"/>
      <c r="CL159" s="183"/>
      <c r="CM159" s="174" t="s">
        <v>1943</v>
      </c>
      <c r="CN159" s="175" t="s">
        <v>31</v>
      </c>
      <c r="CO159" s="176">
        <v>3</v>
      </c>
      <c r="CP159" s="178" t="s">
        <v>4447</v>
      </c>
      <c r="CQ159" s="178" t="s">
        <v>4448</v>
      </c>
      <c r="CR159" s="178" t="s">
        <v>4449</v>
      </c>
      <c r="CS159" s="178" t="s">
        <v>4450</v>
      </c>
      <c r="CT159" s="178" t="s">
        <v>4451</v>
      </c>
      <c r="CU159" s="178" t="s">
        <v>4452</v>
      </c>
      <c r="CV159" s="178" t="s">
        <v>4453</v>
      </c>
      <c r="CW159" s="178" t="s">
        <v>4454</v>
      </c>
      <c r="CX159" s="178" t="s">
        <v>4455</v>
      </c>
      <c r="CY159" s="178" t="s">
        <v>4456</v>
      </c>
      <c r="CZ159" s="178" t="s">
        <v>4447</v>
      </c>
      <c r="DA159" s="178" t="s">
        <v>4448</v>
      </c>
      <c r="DB159" s="178" t="s">
        <v>4449</v>
      </c>
      <c r="DC159" s="178" t="s">
        <v>4450</v>
      </c>
      <c r="DD159" s="178" t="s">
        <v>4451</v>
      </c>
      <c r="DE159" s="178" t="s">
        <v>4452</v>
      </c>
      <c r="DF159" s="178" t="s">
        <v>4453</v>
      </c>
      <c r="DG159" s="178" t="s">
        <v>4454</v>
      </c>
      <c r="DH159" s="178" t="s">
        <v>4455</v>
      </c>
      <c r="DI159" s="178" t="s">
        <v>4456</v>
      </c>
      <c r="DJ159" s="178" t="s">
        <v>4447</v>
      </c>
      <c r="DK159" s="178" t="s">
        <v>4448</v>
      </c>
      <c r="DL159" s="178" t="s">
        <v>4449</v>
      </c>
      <c r="DM159" s="178" t="s">
        <v>4450</v>
      </c>
      <c r="DN159" s="178" t="s">
        <v>4451</v>
      </c>
      <c r="DO159" s="178" t="s">
        <v>4452</v>
      </c>
      <c r="DP159" s="178" t="s">
        <v>4453</v>
      </c>
      <c r="DQ159" s="178" t="s">
        <v>4454</v>
      </c>
      <c r="DR159" s="178" t="s">
        <v>4455</v>
      </c>
      <c r="DS159" s="178" t="s">
        <v>4456</v>
      </c>
      <c r="DT159" s="178" t="s">
        <v>4447</v>
      </c>
      <c r="DU159" s="178" t="s">
        <v>4448</v>
      </c>
      <c r="DV159" s="178" t="s">
        <v>4449</v>
      </c>
      <c r="DW159" s="178" t="s">
        <v>4450</v>
      </c>
      <c r="DX159" s="178" t="s">
        <v>4451</v>
      </c>
      <c r="DY159" s="178" t="s">
        <v>4452</v>
      </c>
      <c r="DZ159" s="178" t="s">
        <v>4453</v>
      </c>
      <c r="EA159" s="178" t="s">
        <v>4454</v>
      </c>
      <c r="EB159" s="178" t="s">
        <v>4455</v>
      </c>
      <c r="EC159" s="178" t="s">
        <v>4456</v>
      </c>
      <c r="ED159" s="178" t="s">
        <v>4447</v>
      </c>
      <c r="EE159" s="178" t="s">
        <v>4448</v>
      </c>
      <c r="EF159" s="178" t="s">
        <v>4449</v>
      </c>
      <c r="EG159" s="178" t="s">
        <v>4450</v>
      </c>
      <c r="EH159" s="178" t="s">
        <v>4451</v>
      </c>
      <c r="EI159" s="178" t="s">
        <v>4452</v>
      </c>
      <c r="EJ159" s="178" t="s">
        <v>4453</v>
      </c>
      <c r="EK159" s="178" t="s">
        <v>4454</v>
      </c>
      <c r="EL159" s="178" t="s">
        <v>4455</v>
      </c>
      <c r="EM159" s="178" t="s">
        <v>4456</v>
      </c>
      <c r="EN159" s="178" t="s">
        <v>4447</v>
      </c>
      <c r="EO159" s="178" t="s">
        <v>4448</v>
      </c>
      <c r="EP159" s="178" t="s">
        <v>4449</v>
      </c>
      <c r="EQ159" s="178" t="s">
        <v>4450</v>
      </c>
      <c r="ER159" s="178" t="s">
        <v>4451</v>
      </c>
      <c r="ES159" s="178" t="s">
        <v>4452</v>
      </c>
      <c r="ET159" s="178" t="s">
        <v>4453</v>
      </c>
      <c r="EU159" s="178" t="s">
        <v>4454</v>
      </c>
      <c r="EV159" s="178" t="s">
        <v>4455</v>
      </c>
      <c r="EW159" s="178" t="s">
        <v>4456</v>
      </c>
      <c r="EX159" s="178" t="s">
        <v>4447</v>
      </c>
      <c r="EY159" s="178" t="s">
        <v>4448</v>
      </c>
      <c r="EZ159" s="178" t="s">
        <v>4449</v>
      </c>
      <c r="FA159" s="178" t="s">
        <v>4450</v>
      </c>
      <c r="FB159" s="178" t="s">
        <v>4451</v>
      </c>
      <c r="FC159" s="178" t="s">
        <v>4452</v>
      </c>
      <c r="FD159" s="178" t="s">
        <v>4453</v>
      </c>
      <c r="FE159" s="178" t="s">
        <v>4454</v>
      </c>
      <c r="FF159" s="178" t="s">
        <v>4455</v>
      </c>
      <c r="FG159" s="178" t="s">
        <v>4456</v>
      </c>
      <c r="FH159" s="178" t="s">
        <v>4447</v>
      </c>
      <c r="FI159" s="178" t="s">
        <v>4448</v>
      </c>
      <c r="FJ159" s="178" t="s">
        <v>4449</v>
      </c>
      <c r="FK159" s="178" t="s">
        <v>4450</v>
      </c>
      <c r="FL159" s="178" t="s">
        <v>4451</v>
      </c>
      <c r="FM159" s="178" t="s">
        <v>4452</v>
      </c>
      <c r="FN159" s="178" t="s">
        <v>4453</v>
      </c>
      <c r="FO159" s="178" t="s">
        <v>4454</v>
      </c>
      <c r="FP159" s="178" t="s">
        <v>4455</v>
      </c>
      <c r="FQ159" s="180" t="s">
        <v>4456</v>
      </c>
      <c r="FR159" s="170"/>
      <c r="FS159" s="181" t="s">
        <v>4446</v>
      </c>
      <c r="FT159" s="173"/>
    </row>
    <row r="160" spans="1:176" ht="20.25" hidden="1" customHeight="1" x14ac:dyDescent="0.2">
      <c r="A160" s="183"/>
      <c r="B160" s="174" t="s">
        <v>1956</v>
      </c>
      <c r="C160" s="175" t="s">
        <v>31</v>
      </c>
      <c r="D160" s="176">
        <v>3</v>
      </c>
      <c r="E160" s="177"/>
      <c r="F160" s="177"/>
      <c r="G160" s="177"/>
      <c r="H160" s="177"/>
      <c r="I160" s="177"/>
      <c r="J160" s="177"/>
      <c r="K160" s="177"/>
      <c r="L160" s="177"/>
      <c r="M160" s="177"/>
      <c r="N160" s="178">
        <f t="shared" si="375"/>
        <v>0</v>
      </c>
      <c r="O160" s="177"/>
      <c r="P160" s="177"/>
      <c r="Q160" s="177"/>
      <c r="R160" s="177"/>
      <c r="S160" s="177"/>
      <c r="T160" s="177"/>
      <c r="U160" s="177"/>
      <c r="V160" s="177"/>
      <c r="W160" s="177"/>
      <c r="X160" s="178">
        <f t="shared" si="376"/>
        <v>0</v>
      </c>
      <c r="Y160" s="177"/>
      <c r="Z160" s="177"/>
      <c r="AA160" s="177"/>
      <c r="AB160" s="177"/>
      <c r="AC160" s="177"/>
      <c r="AD160" s="177"/>
      <c r="AE160" s="177"/>
      <c r="AF160" s="177"/>
      <c r="AG160" s="177"/>
      <c r="AH160" s="178">
        <f t="shared" si="377"/>
        <v>0</v>
      </c>
      <c r="AI160" s="177"/>
      <c r="AJ160" s="177"/>
      <c r="AK160" s="177"/>
      <c r="AL160" s="177"/>
      <c r="AM160" s="177"/>
      <c r="AN160" s="177"/>
      <c r="AO160" s="177"/>
      <c r="AP160" s="177"/>
      <c r="AQ160" s="177"/>
      <c r="AR160" s="178">
        <f t="shared" si="378"/>
        <v>0</v>
      </c>
      <c r="AS160" s="177"/>
      <c r="AT160" s="177"/>
      <c r="AU160" s="177"/>
      <c r="AV160" s="177"/>
      <c r="AW160" s="177"/>
      <c r="AX160" s="177"/>
      <c r="AY160" s="177"/>
      <c r="AZ160" s="177"/>
      <c r="BA160" s="177"/>
      <c r="BB160" s="178">
        <f t="shared" si="379"/>
        <v>0</v>
      </c>
      <c r="BC160" s="177"/>
      <c r="BD160" s="177"/>
      <c r="BE160" s="177"/>
      <c r="BF160" s="177"/>
      <c r="BG160" s="177"/>
      <c r="BH160" s="177"/>
      <c r="BI160" s="177"/>
      <c r="BJ160" s="177"/>
      <c r="BK160" s="177"/>
      <c r="BL160" s="178">
        <f t="shared" si="380"/>
        <v>0</v>
      </c>
      <c r="BM160" s="177"/>
      <c r="BN160" s="177"/>
      <c r="BO160" s="177"/>
      <c r="BP160" s="177"/>
      <c r="BQ160" s="177"/>
      <c r="BR160" s="177"/>
      <c r="BS160" s="177"/>
      <c r="BT160" s="177"/>
      <c r="BU160" s="177"/>
      <c r="BV160" s="178">
        <f t="shared" si="381"/>
        <v>0</v>
      </c>
      <c r="BW160" s="177"/>
      <c r="BX160" s="177"/>
      <c r="BY160" s="177"/>
      <c r="BZ160" s="177"/>
      <c r="CA160" s="177"/>
      <c r="CB160" s="177"/>
      <c r="CC160" s="177"/>
      <c r="CD160" s="177"/>
      <c r="CE160" s="179"/>
      <c r="CF160" s="180">
        <f t="shared" si="382"/>
        <v>0</v>
      </c>
      <c r="CG160" s="170"/>
      <c r="CH160" s="181" t="s">
        <v>4457</v>
      </c>
      <c r="CI160" s="170"/>
      <c r="CJ160" s="181"/>
      <c r="CK160" s="172"/>
      <c r="CL160" s="183"/>
      <c r="CM160" s="174" t="s">
        <v>1956</v>
      </c>
      <c r="CN160" s="175" t="s">
        <v>31</v>
      </c>
      <c r="CO160" s="176">
        <v>3</v>
      </c>
      <c r="CP160" s="177" t="s">
        <v>4458</v>
      </c>
      <c r="CQ160" s="177" t="s">
        <v>4459</v>
      </c>
      <c r="CR160" s="177" t="s">
        <v>4460</v>
      </c>
      <c r="CS160" s="177" t="s">
        <v>4461</v>
      </c>
      <c r="CT160" s="177" t="s">
        <v>4462</v>
      </c>
      <c r="CU160" s="177" t="s">
        <v>4463</v>
      </c>
      <c r="CV160" s="177" t="s">
        <v>4464</v>
      </c>
      <c r="CW160" s="177" t="s">
        <v>4465</v>
      </c>
      <c r="CX160" s="177" t="s">
        <v>4466</v>
      </c>
      <c r="CY160" s="178" t="s">
        <v>4467</v>
      </c>
      <c r="CZ160" s="177" t="s">
        <v>4458</v>
      </c>
      <c r="DA160" s="177" t="s">
        <v>4459</v>
      </c>
      <c r="DB160" s="177" t="s">
        <v>4460</v>
      </c>
      <c r="DC160" s="177" t="s">
        <v>4461</v>
      </c>
      <c r="DD160" s="177" t="s">
        <v>4462</v>
      </c>
      <c r="DE160" s="177" t="s">
        <v>4463</v>
      </c>
      <c r="DF160" s="177" t="s">
        <v>4464</v>
      </c>
      <c r="DG160" s="177" t="s">
        <v>4465</v>
      </c>
      <c r="DH160" s="177" t="s">
        <v>4466</v>
      </c>
      <c r="DI160" s="178" t="s">
        <v>4467</v>
      </c>
      <c r="DJ160" s="177" t="s">
        <v>4458</v>
      </c>
      <c r="DK160" s="177" t="s">
        <v>4459</v>
      </c>
      <c r="DL160" s="177" t="s">
        <v>4460</v>
      </c>
      <c r="DM160" s="177" t="s">
        <v>4461</v>
      </c>
      <c r="DN160" s="177" t="s">
        <v>4462</v>
      </c>
      <c r="DO160" s="177" t="s">
        <v>4463</v>
      </c>
      <c r="DP160" s="177" t="s">
        <v>4464</v>
      </c>
      <c r="DQ160" s="177" t="s">
        <v>4465</v>
      </c>
      <c r="DR160" s="177" t="s">
        <v>4466</v>
      </c>
      <c r="DS160" s="178" t="s">
        <v>4467</v>
      </c>
      <c r="DT160" s="177" t="s">
        <v>4458</v>
      </c>
      <c r="DU160" s="177" t="s">
        <v>4459</v>
      </c>
      <c r="DV160" s="177" t="s">
        <v>4460</v>
      </c>
      <c r="DW160" s="177" t="s">
        <v>4461</v>
      </c>
      <c r="DX160" s="177" t="s">
        <v>4462</v>
      </c>
      <c r="DY160" s="177" t="s">
        <v>4463</v>
      </c>
      <c r="DZ160" s="177" t="s">
        <v>4464</v>
      </c>
      <c r="EA160" s="177" t="s">
        <v>4465</v>
      </c>
      <c r="EB160" s="177" t="s">
        <v>4466</v>
      </c>
      <c r="EC160" s="178" t="s">
        <v>4467</v>
      </c>
      <c r="ED160" s="177" t="s">
        <v>4458</v>
      </c>
      <c r="EE160" s="177" t="s">
        <v>4459</v>
      </c>
      <c r="EF160" s="177" t="s">
        <v>4460</v>
      </c>
      <c r="EG160" s="177" t="s">
        <v>4461</v>
      </c>
      <c r="EH160" s="177" t="s">
        <v>4462</v>
      </c>
      <c r="EI160" s="177" t="s">
        <v>4463</v>
      </c>
      <c r="EJ160" s="177" t="s">
        <v>4464</v>
      </c>
      <c r="EK160" s="177" t="s">
        <v>4465</v>
      </c>
      <c r="EL160" s="177" t="s">
        <v>4466</v>
      </c>
      <c r="EM160" s="178" t="s">
        <v>4467</v>
      </c>
      <c r="EN160" s="177" t="s">
        <v>4458</v>
      </c>
      <c r="EO160" s="177" t="s">
        <v>4459</v>
      </c>
      <c r="EP160" s="177" t="s">
        <v>4460</v>
      </c>
      <c r="EQ160" s="177" t="s">
        <v>4461</v>
      </c>
      <c r="ER160" s="177" t="s">
        <v>4462</v>
      </c>
      <c r="ES160" s="177" t="s">
        <v>4463</v>
      </c>
      <c r="ET160" s="177" t="s">
        <v>4464</v>
      </c>
      <c r="EU160" s="177" t="s">
        <v>4465</v>
      </c>
      <c r="EV160" s="177" t="s">
        <v>4466</v>
      </c>
      <c r="EW160" s="178" t="s">
        <v>4467</v>
      </c>
      <c r="EX160" s="177" t="s">
        <v>4458</v>
      </c>
      <c r="EY160" s="177" t="s">
        <v>4459</v>
      </c>
      <c r="EZ160" s="177" t="s">
        <v>4460</v>
      </c>
      <c r="FA160" s="177" t="s">
        <v>4461</v>
      </c>
      <c r="FB160" s="177" t="s">
        <v>4462</v>
      </c>
      <c r="FC160" s="177" t="s">
        <v>4463</v>
      </c>
      <c r="FD160" s="177" t="s">
        <v>4464</v>
      </c>
      <c r="FE160" s="177" t="s">
        <v>4465</v>
      </c>
      <c r="FF160" s="177" t="s">
        <v>4466</v>
      </c>
      <c r="FG160" s="178" t="s">
        <v>4467</v>
      </c>
      <c r="FH160" s="177" t="s">
        <v>4458</v>
      </c>
      <c r="FI160" s="177" t="s">
        <v>4459</v>
      </c>
      <c r="FJ160" s="177" t="s">
        <v>4460</v>
      </c>
      <c r="FK160" s="177" t="s">
        <v>4461</v>
      </c>
      <c r="FL160" s="177" t="s">
        <v>4462</v>
      </c>
      <c r="FM160" s="177" t="s">
        <v>4463</v>
      </c>
      <c r="FN160" s="177" t="s">
        <v>4464</v>
      </c>
      <c r="FO160" s="177" t="s">
        <v>4465</v>
      </c>
      <c r="FP160" s="177" t="s">
        <v>4466</v>
      </c>
      <c r="FQ160" s="180" t="s">
        <v>4467</v>
      </c>
      <c r="FR160" s="170"/>
      <c r="FS160" s="181" t="s">
        <v>4457</v>
      </c>
      <c r="FT160" s="173"/>
    </row>
    <row r="161" spans="1:176" ht="20.25" hidden="1" customHeight="1" x14ac:dyDescent="0.2">
      <c r="A161" s="183"/>
      <c r="B161" s="174" t="s">
        <v>1969</v>
      </c>
      <c r="C161" s="175" t="s">
        <v>31</v>
      </c>
      <c r="D161" s="176">
        <v>3</v>
      </c>
      <c r="E161" s="177"/>
      <c r="F161" s="177"/>
      <c r="G161" s="177"/>
      <c r="H161" s="177"/>
      <c r="I161" s="177"/>
      <c r="J161" s="177"/>
      <c r="K161" s="177"/>
      <c r="L161" s="177"/>
      <c r="M161" s="177"/>
      <c r="N161" s="178">
        <f t="shared" si="375"/>
        <v>0</v>
      </c>
      <c r="O161" s="177"/>
      <c r="P161" s="177"/>
      <c r="Q161" s="177"/>
      <c r="R161" s="177"/>
      <c r="S161" s="177"/>
      <c r="T161" s="177"/>
      <c r="U161" s="177"/>
      <c r="V161" s="177"/>
      <c r="W161" s="177"/>
      <c r="X161" s="178">
        <f t="shared" si="376"/>
        <v>0</v>
      </c>
      <c r="Y161" s="177"/>
      <c r="Z161" s="177"/>
      <c r="AA161" s="177"/>
      <c r="AB161" s="177"/>
      <c r="AC161" s="177"/>
      <c r="AD161" s="177"/>
      <c r="AE161" s="177"/>
      <c r="AF161" s="177"/>
      <c r="AG161" s="177"/>
      <c r="AH161" s="178">
        <f t="shared" si="377"/>
        <v>0</v>
      </c>
      <c r="AI161" s="177"/>
      <c r="AJ161" s="177"/>
      <c r="AK161" s="177"/>
      <c r="AL161" s="177"/>
      <c r="AM161" s="177"/>
      <c r="AN161" s="177"/>
      <c r="AO161" s="177"/>
      <c r="AP161" s="177"/>
      <c r="AQ161" s="177"/>
      <c r="AR161" s="178">
        <f t="shared" si="378"/>
        <v>0</v>
      </c>
      <c r="AS161" s="177"/>
      <c r="AT161" s="177"/>
      <c r="AU161" s="177"/>
      <c r="AV161" s="177"/>
      <c r="AW161" s="177"/>
      <c r="AX161" s="177"/>
      <c r="AY161" s="177"/>
      <c r="AZ161" s="177"/>
      <c r="BA161" s="177"/>
      <c r="BB161" s="178">
        <f t="shared" si="379"/>
        <v>0</v>
      </c>
      <c r="BC161" s="177"/>
      <c r="BD161" s="177"/>
      <c r="BE161" s="177"/>
      <c r="BF161" s="177"/>
      <c r="BG161" s="177"/>
      <c r="BH161" s="177"/>
      <c r="BI161" s="177"/>
      <c r="BJ161" s="177"/>
      <c r="BK161" s="177"/>
      <c r="BL161" s="178">
        <f t="shared" si="380"/>
        <v>0</v>
      </c>
      <c r="BM161" s="177"/>
      <c r="BN161" s="177"/>
      <c r="BO161" s="177"/>
      <c r="BP161" s="177"/>
      <c r="BQ161" s="177"/>
      <c r="BR161" s="177"/>
      <c r="BS161" s="177"/>
      <c r="BT161" s="177"/>
      <c r="BU161" s="177"/>
      <c r="BV161" s="178">
        <f t="shared" si="381"/>
        <v>0</v>
      </c>
      <c r="BW161" s="177"/>
      <c r="BX161" s="177"/>
      <c r="BY161" s="177"/>
      <c r="BZ161" s="177"/>
      <c r="CA161" s="177"/>
      <c r="CB161" s="177"/>
      <c r="CC161" s="177"/>
      <c r="CD161" s="177"/>
      <c r="CE161" s="179"/>
      <c r="CF161" s="180">
        <f t="shared" si="382"/>
        <v>0</v>
      </c>
      <c r="CG161" s="170"/>
      <c r="CH161" s="181" t="s">
        <v>4468</v>
      </c>
      <c r="CI161" s="170"/>
      <c r="CJ161" s="181"/>
      <c r="CK161" s="172"/>
      <c r="CL161" s="183"/>
      <c r="CM161" s="174" t="s">
        <v>1969</v>
      </c>
      <c r="CN161" s="175" t="s">
        <v>31</v>
      </c>
      <c r="CO161" s="176">
        <v>3</v>
      </c>
      <c r="CP161" s="177" t="s">
        <v>4469</v>
      </c>
      <c r="CQ161" s="177" t="s">
        <v>4470</v>
      </c>
      <c r="CR161" s="177" t="s">
        <v>4471</v>
      </c>
      <c r="CS161" s="177" t="s">
        <v>4472</v>
      </c>
      <c r="CT161" s="177" t="s">
        <v>4473</v>
      </c>
      <c r="CU161" s="177" t="s">
        <v>4474</v>
      </c>
      <c r="CV161" s="177" t="s">
        <v>4475</v>
      </c>
      <c r="CW161" s="177" t="s">
        <v>4476</v>
      </c>
      <c r="CX161" s="177" t="s">
        <v>4477</v>
      </c>
      <c r="CY161" s="178" t="s">
        <v>4478</v>
      </c>
      <c r="CZ161" s="177" t="s">
        <v>4469</v>
      </c>
      <c r="DA161" s="177" t="s">
        <v>4470</v>
      </c>
      <c r="DB161" s="177" t="s">
        <v>4471</v>
      </c>
      <c r="DC161" s="177" t="s">
        <v>4472</v>
      </c>
      <c r="DD161" s="177" t="s">
        <v>4473</v>
      </c>
      <c r="DE161" s="177" t="s">
        <v>4474</v>
      </c>
      <c r="DF161" s="177" t="s">
        <v>4475</v>
      </c>
      <c r="DG161" s="177" t="s">
        <v>4476</v>
      </c>
      <c r="DH161" s="177" t="s">
        <v>4477</v>
      </c>
      <c r="DI161" s="178" t="s">
        <v>4478</v>
      </c>
      <c r="DJ161" s="177" t="s">
        <v>4469</v>
      </c>
      <c r="DK161" s="177" t="s">
        <v>4470</v>
      </c>
      <c r="DL161" s="177" t="s">
        <v>4471</v>
      </c>
      <c r="DM161" s="177" t="s">
        <v>4472</v>
      </c>
      <c r="DN161" s="177" t="s">
        <v>4473</v>
      </c>
      <c r="DO161" s="177" t="s">
        <v>4474</v>
      </c>
      <c r="DP161" s="177" t="s">
        <v>4475</v>
      </c>
      <c r="DQ161" s="177" t="s">
        <v>4476</v>
      </c>
      <c r="DR161" s="177" t="s">
        <v>4477</v>
      </c>
      <c r="DS161" s="178" t="s">
        <v>4478</v>
      </c>
      <c r="DT161" s="177" t="s">
        <v>4469</v>
      </c>
      <c r="DU161" s="177" t="s">
        <v>4470</v>
      </c>
      <c r="DV161" s="177" t="s">
        <v>4471</v>
      </c>
      <c r="DW161" s="177" t="s">
        <v>4472</v>
      </c>
      <c r="DX161" s="177" t="s">
        <v>4473</v>
      </c>
      <c r="DY161" s="177" t="s">
        <v>4474</v>
      </c>
      <c r="DZ161" s="177" t="s">
        <v>4475</v>
      </c>
      <c r="EA161" s="177" t="s">
        <v>4476</v>
      </c>
      <c r="EB161" s="177" t="s">
        <v>4477</v>
      </c>
      <c r="EC161" s="178" t="s">
        <v>4478</v>
      </c>
      <c r="ED161" s="177" t="s">
        <v>4469</v>
      </c>
      <c r="EE161" s="177" t="s">
        <v>4470</v>
      </c>
      <c r="EF161" s="177" t="s">
        <v>4471</v>
      </c>
      <c r="EG161" s="177" t="s">
        <v>4472</v>
      </c>
      <c r="EH161" s="177" t="s">
        <v>4473</v>
      </c>
      <c r="EI161" s="177" t="s">
        <v>4474</v>
      </c>
      <c r="EJ161" s="177" t="s">
        <v>4475</v>
      </c>
      <c r="EK161" s="177" t="s">
        <v>4476</v>
      </c>
      <c r="EL161" s="177" t="s">
        <v>4477</v>
      </c>
      <c r="EM161" s="178" t="s">
        <v>4478</v>
      </c>
      <c r="EN161" s="177" t="s">
        <v>4469</v>
      </c>
      <c r="EO161" s="177" t="s">
        <v>4470</v>
      </c>
      <c r="EP161" s="177" t="s">
        <v>4471</v>
      </c>
      <c r="EQ161" s="177" t="s">
        <v>4472</v>
      </c>
      <c r="ER161" s="177" t="s">
        <v>4473</v>
      </c>
      <c r="ES161" s="177" t="s">
        <v>4474</v>
      </c>
      <c r="ET161" s="177" t="s">
        <v>4475</v>
      </c>
      <c r="EU161" s="177" t="s">
        <v>4476</v>
      </c>
      <c r="EV161" s="177" t="s">
        <v>4477</v>
      </c>
      <c r="EW161" s="178" t="s">
        <v>4478</v>
      </c>
      <c r="EX161" s="177" t="s">
        <v>4469</v>
      </c>
      <c r="EY161" s="177" t="s">
        <v>4470</v>
      </c>
      <c r="EZ161" s="177" t="s">
        <v>4471</v>
      </c>
      <c r="FA161" s="177" t="s">
        <v>4472</v>
      </c>
      <c r="FB161" s="177" t="s">
        <v>4473</v>
      </c>
      <c r="FC161" s="177" t="s">
        <v>4474</v>
      </c>
      <c r="FD161" s="177" t="s">
        <v>4475</v>
      </c>
      <c r="FE161" s="177" t="s">
        <v>4476</v>
      </c>
      <c r="FF161" s="177" t="s">
        <v>4477</v>
      </c>
      <c r="FG161" s="178" t="s">
        <v>4478</v>
      </c>
      <c r="FH161" s="177" t="s">
        <v>4469</v>
      </c>
      <c r="FI161" s="177" t="s">
        <v>4470</v>
      </c>
      <c r="FJ161" s="177" t="s">
        <v>4471</v>
      </c>
      <c r="FK161" s="177" t="s">
        <v>4472</v>
      </c>
      <c r="FL161" s="177" t="s">
        <v>4473</v>
      </c>
      <c r="FM161" s="177" t="s">
        <v>4474</v>
      </c>
      <c r="FN161" s="177" t="s">
        <v>4475</v>
      </c>
      <c r="FO161" s="177" t="s">
        <v>4476</v>
      </c>
      <c r="FP161" s="177" t="s">
        <v>4477</v>
      </c>
      <c r="FQ161" s="180" t="s">
        <v>4478</v>
      </c>
      <c r="FR161" s="170"/>
      <c r="FS161" s="181" t="s">
        <v>4468</v>
      </c>
      <c r="FT161" s="173"/>
    </row>
    <row r="162" spans="1:176" ht="20.25" hidden="1" customHeight="1" x14ac:dyDescent="0.2">
      <c r="A162" s="183"/>
      <c r="B162" s="174" t="s">
        <v>1982</v>
      </c>
      <c r="C162" s="175" t="s">
        <v>31</v>
      </c>
      <c r="D162" s="176">
        <v>3</v>
      </c>
      <c r="E162" s="178">
        <f t="shared" ref="E162:M162" si="431">IFERROR(SUM(E160:E161), 0)</f>
        <v>0</v>
      </c>
      <c r="F162" s="178">
        <f t="shared" si="431"/>
        <v>0</v>
      </c>
      <c r="G162" s="178">
        <f t="shared" si="431"/>
        <v>0</v>
      </c>
      <c r="H162" s="178">
        <f t="shared" si="431"/>
        <v>0</v>
      </c>
      <c r="I162" s="178">
        <f t="shared" si="431"/>
        <v>0</v>
      </c>
      <c r="J162" s="178">
        <f t="shared" si="431"/>
        <v>0</v>
      </c>
      <c r="K162" s="178">
        <f t="shared" si="431"/>
        <v>0</v>
      </c>
      <c r="L162" s="178">
        <f t="shared" si="431"/>
        <v>0</v>
      </c>
      <c r="M162" s="178">
        <f t="shared" si="431"/>
        <v>0</v>
      </c>
      <c r="N162" s="178">
        <f t="shared" si="375"/>
        <v>0</v>
      </c>
      <c r="O162" s="178">
        <f t="shared" ref="O162:W162" si="432">IFERROR(SUM(O160:O161), 0)</f>
        <v>0</v>
      </c>
      <c r="P162" s="178">
        <f t="shared" si="432"/>
        <v>0</v>
      </c>
      <c r="Q162" s="178">
        <f t="shared" si="432"/>
        <v>0</v>
      </c>
      <c r="R162" s="178">
        <f t="shared" si="432"/>
        <v>0</v>
      </c>
      <c r="S162" s="178">
        <f t="shared" si="432"/>
        <v>0</v>
      </c>
      <c r="T162" s="178">
        <f t="shared" si="432"/>
        <v>0</v>
      </c>
      <c r="U162" s="178">
        <f t="shared" si="432"/>
        <v>0</v>
      </c>
      <c r="V162" s="178">
        <f t="shared" si="432"/>
        <v>0</v>
      </c>
      <c r="W162" s="178">
        <f t="shared" si="432"/>
        <v>0</v>
      </c>
      <c r="X162" s="178">
        <f t="shared" si="376"/>
        <v>0</v>
      </c>
      <c r="Y162" s="178">
        <f t="shared" ref="Y162:AG162" si="433">IFERROR(SUM(Y160:Y161), 0)</f>
        <v>0</v>
      </c>
      <c r="Z162" s="178">
        <f t="shared" si="433"/>
        <v>0</v>
      </c>
      <c r="AA162" s="178">
        <f t="shared" si="433"/>
        <v>0</v>
      </c>
      <c r="AB162" s="178">
        <f t="shared" si="433"/>
        <v>0</v>
      </c>
      <c r="AC162" s="178">
        <f t="shared" si="433"/>
        <v>0</v>
      </c>
      <c r="AD162" s="178">
        <f t="shared" si="433"/>
        <v>0</v>
      </c>
      <c r="AE162" s="178">
        <f t="shared" si="433"/>
        <v>0</v>
      </c>
      <c r="AF162" s="178">
        <f t="shared" si="433"/>
        <v>0</v>
      </c>
      <c r="AG162" s="178">
        <f t="shared" si="433"/>
        <v>0</v>
      </c>
      <c r="AH162" s="178">
        <f t="shared" si="377"/>
        <v>0</v>
      </c>
      <c r="AI162" s="178">
        <f t="shared" ref="AI162:AQ162" si="434">IFERROR(SUM(AI160:AI161), 0)</f>
        <v>0</v>
      </c>
      <c r="AJ162" s="178">
        <f t="shared" si="434"/>
        <v>0</v>
      </c>
      <c r="AK162" s="178">
        <f t="shared" si="434"/>
        <v>0</v>
      </c>
      <c r="AL162" s="178">
        <f t="shared" si="434"/>
        <v>0</v>
      </c>
      <c r="AM162" s="178">
        <f t="shared" si="434"/>
        <v>0</v>
      </c>
      <c r="AN162" s="178">
        <f t="shared" si="434"/>
        <v>0</v>
      </c>
      <c r="AO162" s="178">
        <f t="shared" si="434"/>
        <v>0</v>
      </c>
      <c r="AP162" s="178">
        <f t="shared" si="434"/>
        <v>0</v>
      </c>
      <c r="AQ162" s="178">
        <f t="shared" si="434"/>
        <v>0</v>
      </c>
      <c r="AR162" s="178">
        <f t="shared" si="378"/>
        <v>0</v>
      </c>
      <c r="AS162" s="178">
        <f t="shared" ref="AS162:BA162" si="435">IFERROR(SUM(AS160:AS161), 0)</f>
        <v>0</v>
      </c>
      <c r="AT162" s="178">
        <f t="shared" si="435"/>
        <v>0</v>
      </c>
      <c r="AU162" s="178">
        <f t="shared" si="435"/>
        <v>0</v>
      </c>
      <c r="AV162" s="178">
        <f t="shared" si="435"/>
        <v>0</v>
      </c>
      <c r="AW162" s="178">
        <f t="shared" si="435"/>
        <v>0</v>
      </c>
      <c r="AX162" s="178">
        <f t="shared" si="435"/>
        <v>0</v>
      </c>
      <c r="AY162" s="178">
        <f t="shared" si="435"/>
        <v>0</v>
      </c>
      <c r="AZ162" s="178">
        <f t="shared" si="435"/>
        <v>0</v>
      </c>
      <c r="BA162" s="178">
        <f t="shared" si="435"/>
        <v>0</v>
      </c>
      <c r="BB162" s="178">
        <f t="shared" si="379"/>
        <v>0</v>
      </c>
      <c r="BC162" s="178">
        <f t="shared" ref="BC162:BK162" si="436">IFERROR(SUM(BC160:BC161), 0)</f>
        <v>0</v>
      </c>
      <c r="BD162" s="178">
        <f t="shared" si="436"/>
        <v>0</v>
      </c>
      <c r="BE162" s="178">
        <f t="shared" si="436"/>
        <v>0</v>
      </c>
      <c r="BF162" s="178">
        <f t="shared" si="436"/>
        <v>0</v>
      </c>
      <c r="BG162" s="178">
        <f t="shared" si="436"/>
        <v>0</v>
      </c>
      <c r="BH162" s="178">
        <f t="shared" si="436"/>
        <v>0</v>
      </c>
      <c r="BI162" s="178">
        <f t="shared" si="436"/>
        <v>0</v>
      </c>
      <c r="BJ162" s="178">
        <f t="shared" si="436"/>
        <v>0</v>
      </c>
      <c r="BK162" s="178">
        <f t="shared" si="436"/>
        <v>0</v>
      </c>
      <c r="BL162" s="178">
        <f t="shared" si="380"/>
        <v>0</v>
      </c>
      <c r="BM162" s="178">
        <f t="shared" ref="BM162:BU162" si="437">IFERROR(SUM(BM160:BM161), 0)</f>
        <v>0</v>
      </c>
      <c r="BN162" s="178">
        <f t="shared" si="437"/>
        <v>0</v>
      </c>
      <c r="BO162" s="178">
        <f t="shared" si="437"/>
        <v>0</v>
      </c>
      <c r="BP162" s="178">
        <f t="shared" si="437"/>
        <v>0</v>
      </c>
      <c r="BQ162" s="178">
        <f t="shared" si="437"/>
        <v>0</v>
      </c>
      <c r="BR162" s="178">
        <f t="shared" si="437"/>
        <v>0</v>
      </c>
      <c r="BS162" s="178">
        <f t="shared" si="437"/>
        <v>0</v>
      </c>
      <c r="BT162" s="178">
        <f t="shared" si="437"/>
        <v>0</v>
      </c>
      <c r="BU162" s="178">
        <f t="shared" si="437"/>
        <v>0</v>
      </c>
      <c r="BV162" s="178">
        <f t="shared" si="381"/>
        <v>0</v>
      </c>
      <c r="BW162" s="178">
        <f t="shared" ref="BW162:CE162" si="438">IFERROR(SUM(BW160:BW161), 0)</f>
        <v>0</v>
      </c>
      <c r="BX162" s="178">
        <f t="shared" si="438"/>
        <v>0</v>
      </c>
      <c r="BY162" s="178">
        <f t="shared" si="438"/>
        <v>0</v>
      </c>
      <c r="BZ162" s="178">
        <f t="shared" si="438"/>
        <v>0</v>
      </c>
      <c r="CA162" s="178">
        <f t="shared" si="438"/>
        <v>0</v>
      </c>
      <c r="CB162" s="178">
        <f t="shared" si="438"/>
        <v>0</v>
      </c>
      <c r="CC162" s="178">
        <f t="shared" si="438"/>
        <v>0</v>
      </c>
      <c r="CD162" s="178">
        <f t="shared" si="438"/>
        <v>0</v>
      </c>
      <c r="CE162" s="182">
        <f t="shared" si="438"/>
        <v>0</v>
      </c>
      <c r="CF162" s="180">
        <f t="shared" si="382"/>
        <v>0</v>
      </c>
      <c r="CG162" s="170"/>
      <c r="CH162" s="181" t="s">
        <v>4479</v>
      </c>
      <c r="CI162" s="170"/>
      <c r="CJ162" s="181"/>
      <c r="CK162" s="172"/>
      <c r="CL162" s="183"/>
      <c r="CM162" s="174" t="s">
        <v>1982</v>
      </c>
      <c r="CN162" s="175" t="s">
        <v>31</v>
      </c>
      <c r="CO162" s="176">
        <v>3</v>
      </c>
      <c r="CP162" s="178" t="s">
        <v>4480</v>
      </c>
      <c r="CQ162" s="178" t="s">
        <v>4481</v>
      </c>
      <c r="CR162" s="178" t="s">
        <v>4482</v>
      </c>
      <c r="CS162" s="178" t="s">
        <v>4483</v>
      </c>
      <c r="CT162" s="178" t="s">
        <v>4484</v>
      </c>
      <c r="CU162" s="178" t="s">
        <v>4485</v>
      </c>
      <c r="CV162" s="178" t="s">
        <v>4486</v>
      </c>
      <c r="CW162" s="178" t="s">
        <v>4487</v>
      </c>
      <c r="CX162" s="178" t="s">
        <v>4488</v>
      </c>
      <c r="CY162" s="178" t="s">
        <v>4489</v>
      </c>
      <c r="CZ162" s="178" t="s">
        <v>4480</v>
      </c>
      <c r="DA162" s="178" t="s">
        <v>4481</v>
      </c>
      <c r="DB162" s="178" t="s">
        <v>4482</v>
      </c>
      <c r="DC162" s="178" t="s">
        <v>4483</v>
      </c>
      <c r="DD162" s="178" t="s">
        <v>4484</v>
      </c>
      <c r="DE162" s="178" t="s">
        <v>4485</v>
      </c>
      <c r="DF162" s="178" t="s">
        <v>4486</v>
      </c>
      <c r="DG162" s="178" t="s">
        <v>4487</v>
      </c>
      <c r="DH162" s="178" t="s">
        <v>4488</v>
      </c>
      <c r="DI162" s="178" t="s">
        <v>4489</v>
      </c>
      <c r="DJ162" s="178" t="s">
        <v>4480</v>
      </c>
      <c r="DK162" s="178" t="s">
        <v>4481</v>
      </c>
      <c r="DL162" s="178" t="s">
        <v>4482</v>
      </c>
      <c r="DM162" s="178" t="s">
        <v>4483</v>
      </c>
      <c r="DN162" s="178" t="s">
        <v>4484</v>
      </c>
      <c r="DO162" s="178" t="s">
        <v>4485</v>
      </c>
      <c r="DP162" s="178" t="s">
        <v>4486</v>
      </c>
      <c r="DQ162" s="178" t="s">
        <v>4487</v>
      </c>
      <c r="DR162" s="178" t="s">
        <v>4488</v>
      </c>
      <c r="DS162" s="178" t="s">
        <v>4489</v>
      </c>
      <c r="DT162" s="178" t="s">
        <v>4480</v>
      </c>
      <c r="DU162" s="178" t="s">
        <v>4481</v>
      </c>
      <c r="DV162" s="178" t="s">
        <v>4482</v>
      </c>
      <c r="DW162" s="178" t="s">
        <v>4483</v>
      </c>
      <c r="DX162" s="178" t="s">
        <v>4484</v>
      </c>
      <c r="DY162" s="178" t="s">
        <v>4485</v>
      </c>
      <c r="DZ162" s="178" t="s">
        <v>4486</v>
      </c>
      <c r="EA162" s="178" t="s">
        <v>4487</v>
      </c>
      <c r="EB162" s="178" t="s">
        <v>4488</v>
      </c>
      <c r="EC162" s="178" t="s">
        <v>4489</v>
      </c>
      <c r="ED162" s="178" t="s">
        <v>4480</v>
      </c>
      <c r="EE162" s="178" t="s">
        <v>4481</v>
      </c>
      <c r="EF162" s="178" t="s">
        <v>4482</v>
      </c>
      <c r="EG162" s="178" t="s">
        <v>4483</v>
      </c>
      <c r="EH162" s="178" t="s">
        <v>4484</v>
      </c>
      <c r="EI162" s="178" t="s">
        <v>4485</v>
      </c>
      <c r="EJ162" s="178" t="s">
        <v>4486</v>
      </c>
      <c r="EK162" s="178" t="s">
        <v>4487</v>
      </c>
      <c r="EL162" s="178" t="s">
        <v>4488</v>
      </c>
      <c r="EM162" s="178" t="s">
        <v>4489</v>
      </c>
      <c r="EN162" s="178" t="s">
        <v>4480</v>
      </c>
      <c r="EO162" s="178" t="s">
        <v>4481</v>
      </c>
      <c r="EP162" s="178" t="s">
        <v>4482</v>
      </c>
      <c r="EQ162" s="178" t="s">
        <v>4483</v>
      </c>
      <c r="ER162" s="178" t="s">
        <v>4484</v>
      </c>
      <c r="ES162" s="178" t="s">
        <v>4485</v>
      </c>
      <c r="ET162" s="178" t="s">
        <v>4486</v>
      </c>
      <c r="EU162" s="178" t="s">
        <v>4487</v>
      </c>
      <c r="EV162" s="178" t="s">
        <v>4488</v>
      </c>
      <c r="EW162" s="178" t="s">
        <v>4489</v>
      </c>
      <c r="EX162" s="178" t="s">
        <v>4480</v>
      </c>
      <c r="EY162" s="178" t="s">
        <v>4481</v>
      </c>
      <c r="EZ162" s="178" t="s">
        <v>4482</v>
      </c>
      <c r="FA162" s="178" t="s">
        <v>4483</v>
      </c>
      <c r="FB162" s="178" t="s">
        <v>4484</v>
      </c>
      <c r="FC162" s="178" t="s">
        <v>4485</v>
      </c>
      <c r="FD162" s="178" t="s">
        <v>4486</v>
      </c>
      <c r="FE162" s="178" t="s">
        <v>4487</v>
      </c>
      <c r="FF162" s="178" t="s">
        <v>4488</v>
      </c>
      <c r="FG162" s="178" t="s">
        <v>4489</v>
      </c>
      <c r="FH162" s="178" t="s">
        <v>4480</v>
      </c>
      <c r="FI162" s="178" t="s">
        <v>4481</v>
      </c>
      <c r="FJ162" s="178" t="s">
        <v>4482</v>
      </c>
      <c r="FK162" s="178" t="s">
        <v>4483</v>
      </c>
      <c r="FL162" s="178" t="s">
        <v>4484</v>
      </c>
      <c r="FM162" s="178" t="s">
        <v>4485</v>
      </c>
      <c r="FN162" s="178" t="s">
        <v>4486</v>
      </c>
      <c r="FO162" s="178" t="s">
        <v>4487</v>
      </c>
      <c r="FP162" s="178" t="s">
        <v>4488</v>
      </c>
      <c r="FQ162" s="180" t="s">
        <v>4489</v>
      </c>
      <c r="FR162" s="170"/>
      <c r="FS162" s="181" t="s">
        <v>4479</v>
      </c>
      <c r="FT162" s="173"/>
    </row>
    <row r="163" spans="1:176" ht="20.25" customHeight="1" thickTop="1" thickBot="1" x14ac:dyDescent="0.25">
      <c r="A163" s="183"/>
      <c r="B163" s="186" t="s">
        <v>1995</v>
      </c>
      <c r="C163" s="187" t="s">
        <v>31</v>
      </c>
      <c r="D163" s="188">
        <v>3</v>
      </c>
      <c r="E163" s="189">
        <f>IFERROR(SUM(E144,E147,E150,E153,E156,E159,E162), 0)</f>
        <v>0</v>
      </c>
      <c r="F163" s="189">
        <f t="shared" ref="F163:M163" si="439">IFERROR(SUM(F144,F147,F150,F153,F156,F159,F162), 0)</f>
        <v>0</v>
      </c>
      <c r="G163" s="189">
        <f t="shared" si="439"/>
        <v>0</v>
      </c>
      <c r="H163" s="189">
        <f t="shared" si="439"/>
        <v>0</v>
      </c>
      <c r="I163" s="189">
        <f t="shared" si="439"/>
        <v>0</v>
      </c>
      <c r="J163" s="189">
        <f t="shared" si="439"/>
        <v>0</v>
      </c>
      <c r="K163" s="189">
        <f t="shared" si="439"/>
        <v>0</v>
      </c>
      <c r="L163" s="189">
        <f t="shared" si="439"/>
        <v>0</v>
      </c>
      <c r="M163" s="189">
        <f t="shared" si="439"/>
        <v>0</v>
      </c>
      <c r="N163" s="189">
        <f t="shared" si="375"/>
        <v>0</v>
      </c>
      <c r="O163" s="189">
        <f>IFERROR(SUM(O144,O147,O150,O153,O156,O159,O162), 0)</f>
        <v>0</v>
      </c>
      <c r="P163" s="189">
        <f t="shared" ref="P163:W163" si="440">IFERROR(SUM(P144,P147,P150,P153,P156,P159,P162), 0)</f>
        <v>0</v>
      </c>
      <c r="Q163" s="189">
        <f t="shared" si="440"/>
        <v>0</v>
      </c>
      <c r="R163" s="189">
        <f t="shared" si="440"/>
        <v>0</v>
      </c>
      <c r="S163" s="189">
        <f t="shared" si="440"/>
        <v>0</v>
      </c>
      <c r="T163" s="189">
        <f t="shared" si="440"/>
        <v>0</v>
      </c>
      <c r="U163" s="189">
        <f t="shared" si="440"/>
        <v>0</v>
      </c>
      <c r="V163" s="189">
        <f t="shared" si="440"/>
        <v>0</v>
      </c>
      <c r="W163" s="189">
        <f t="shared" si="440"/>
        <v>0</v>
      </c>
      <c r="X163" s="189">
        <f t="shared" si="376"/>
        <v>0</v>
      </c>
      <c r="Y163" s="189">
        <f>IFERROR(SUM(Y144,Y147,Y150,Y153,Y156,Y159,Y162), 0)</f>
        <v>0</v>
      </c>
      <c r="Z163" s="189">
        <f t="shared" ref="Z163:AG163" si="441">IFERROR(SUM(Z144,Z147,Z150,Z153,Z156,Z159,Z162), 0)</f>
        <v>0</v>
      </c>
      <c r="AA163" s="189">
        <f t="shared" si="441"/>
        <v>0</v>
      </c>
      <c r="AB163" s="189">
        <f t="shared" si="441"/>
        <v>0</v>
      </c>
      <c r="AC163" s="189">
        <f t="shared" si="441"/>
        <v>0</v>
      </c>
      <c r="AD163" s="189">
        <f t="shared" si="441"/>
        <v>0</v>
      </c>
      <c r="AE163" s="189">
        <f t="shared" si="441"/>
        <v>0</v>
      </c>
      <c r="AF163" s="189">
        <f t="shared" si="441"/>
        <v>0</v>
      </c>
      <c r="AG163" s="189">
        <f t="shared" si="441"/>
        <v>0</v>
      </c>
      <c r="AH163" s="189">
        <f t="shared" si="377"/>
        <v>0</v>
      </c>
      <c r="AI163" s="189">
        <f>IFERROR(SUM(AI144,AI147,AI150,AI153,AI156,AI159,AI162), 0)</f>
        <v>0</v>
      </c>
      <c r="AJ163" s="189">
        <f t="shared" ref="AJ163:AQ163" si="442">IFERROR(SUM(AJ144,AJ147,AJ150,AJ153,AJ156,AJ159,AJ162), 0)</f>
        <v>0</v>
      </c>
      <c r="AK163" s="189">
        <f t="shared" si="442"/>
        <v>0</v>
      </c>
      <c r="AL163" s="189">
        <f t="shared" si="442"/>
        <v>0</v>
      </c>
      <c r="AM163" s="189">
        <f t="shared" si="442"/>
        <v>0</v>
      </c>
      <c r="AN163" s="189">
        <f t="shared" si="442"/>
        <v>0</v>
      </c>
      <c r="AO163" s="189">
        <f t="shared" si="442"/>
        <v>0</v>
      </c>
      <c r="AP163" s="189">
        <f t="shared" si="442"/>
        <v>0</v>
      </c>
      <c r="AQ163" s="189">
        <f t="shared" si="442"/>
        <v>0</v>
      </c>
      <c r="AR163" s="189">
        <f t="shared" si="378"/>
        <v>0</v>
      </c>
      <c r="AS163" s="189">
        <f>IFERROR(SUM(AS144,AS147,AS150,AS153,AS156,AS159,AS162), 0)</f>
        <v>0</v>
      </c>
      <c r="AT163" s="189">
        <f t="shared" ref="AT163:BA163" si="443">IFERROR(SUM(AT144,AT147,AT150,AT153,AT156,AT159,AT162), 0)</f>
        <v>0</v>
      </c>
      <c r="AU163" s="189">
        <f t="shared" si="443"/>
        <v>0</v>
      </c>
      <c r="AV163" s="189">
        <f t="shared" si="443"/>
        <v>0</v>
      </c>
      <c r="AW163" s="189">
        <f t="shared" si="443"/>
        <v>0</v>
      </c>
      <c r="AX163" s="189">
        <f t="shared" si="443"/>
        <v>0</v>
      </c>
      <c r="AY163" s="189">
        <f t="shared" si="443"/>
        <v>0</v>
      </c>
      <c r="AZ163" s="189">
        <f t="shared" si="443"/>
        <v>0</v>
      </c>
      <c r="BA163" s="189">
        <f t="shared" si="443"/>
        <v>0</v>
      </c>
      <c r="BB163" s="189">
        <f t="shared" si="379"/>
        <v>0</v>
      </c>
      <c r="BC163" s="189">
        <f>IFERROR(SUM(BC144,BC147,BC150,BC153,BC156,BC159,BC162), 0)</f>
        <v>0</v>
      </c>
      <c r="BD163" s="189">
        <f t="shared" ref="BD163:BK163" si="444">IFERROR(SUM(BD144,BD147,BD150,BD153,BD156,BD159,BD162), 0)</f>
        <v>0</v>
      </c>
      <c r="BE163" s="189">
        <f t="shared" si="444"/>
        <v>0</v>
      </c>
      <c r="BF163" s="189">
        <f t="shared" si="444"/>
        <v>0</v>
      </c>
      <c r="BG163" s="189">
        <f t="shared" si="444"/>
        <v>0</v>
      </c>
      <c r="BH163" s="189">
        <f t="shared" si="444"/>
        <v>0</v>
      </c>
      <c r="BI163" s="189">
        <f t="shared" si="444"/>
        <v>0</v>
      </c>
      <c r="BJ163" s="189">
        <f t="shared" si="444"/>
        <v>0</v>
      </c>
      <c r="BK163" s="189">
        <f t="shared" si="444"/>
        <v>0</v>
      </c>
      <c r="BL163" s="189">
        <f t="shared" si="380"/>
        <v>0</v>
      </c>
      <c r="BM163" s="189">
        <f>IFERROR(SUM(BM144,BM147,BM150,BM153,BM156,BM159,BM162), 0)</f>
        <v>0</v>
      </c>
      <c r="BN163" s="189">
        <f t="shared" ref="BN163:BU163" si="445">IFERROR(SUM(BN144,BN147,BN150,BN153,BN156,BN159,BN162), 0)</f>
        <v>0</v>
      </c>
      <c r="BO163" s="189">
        <f t="shared" si="445"/>
        <v>0</v>
      </c>
      <c r="BP163" s="189">
        <f t="shared" si="445"/>
        <v>0</v>
      </c>
      <c r="BQ163" s="189">
        <f t="shared" si="445"/>
        <v>0</v>
      </c>
      <c r="BR163" s="189">
        <f t="shared" si="445"/>
        <v>0</v>
      </c>
      <c r="BS163" s="189">
        <f t="shared" si="445"/>
        <v>0</v>
      </c>
      <c r="BT163" s="189">
        <f t="shared" si="445"/>
        <v>0</v>
      </c>
      <c r="BU163" s="189">
        <f t="shared" si="445"/>
        <v>0</v>
      </c>
      <c r="BV163" s="189">
        <f t="shared" si="381"/>
        <v>0</v>
      </c>
      <c r="BW163" s="189">
        <f>IFERROR(SUM(BW144,BW147,BW150,BW153,BW156,BW159,BW162), 0)</f>
        <v>0</v>
      </c>
      <c r="BX163" s="189">
        <f t="shared" ref="BX163:CE163" si="446">IFERROR(SUM(BX144,BX147,BX150,BX153,BX156,BX159,BX162), 0)</f>
        <v>0</v>
      </c>
      <c r="BY163" s="189">
        <f t="shared" si="446"/>
        <v>0</v>
      </c>
      <c r="BZ163" s="189">
        <f t="shared" si="446"/>
        <v>0</v>
      </c>
      <c r="CA163" s="189">
        <f t="shared" si="446"/>
        <v>0</v>
      </c>
      <c r="CB163" s="189">
        <f t="shared" si="446"/>
        <v>0</v>
      </c>
      <c r="CC163" s="189">
        <f t="shared" si="446"/>
        <v>0</v>
      </c>
      <c r="CD163" s="189">
        <f t="shared" si="446"/>
        <v>0</v>
      </c>
      <c r="CE163" s="190">
        <f t="shared" si="446"/>
        <v>0</v>
      </c>
      <c r="CF163" s="191">
        <f t="shared" si="382"/>
        <v>0</v>
      </c>
      <c r="CG163" s="170"/>
      <c r="CH163" s="192" t="s">
        <v>4490</v>
      </c>
      <c r="CI163" s="170"/>
      <c r="CJ163" s="192"/>
      <c r="CK163" s="172"/>
      <c r="CL163" s="183"/>
      <c r="CM163" s="186" t="s">
        <v>1995</v>
      </c>
      <c r="CN163" s="187" t="s">
        <v>31</v>
      </c>
      <c r="CO163" s="188">
        <v>3</v>
      </c>
      <c r="CP163" s="189" t="s">
        <v>4491</v>
      </c>
      <c r="CQ163" s="189" t="s">
        <v>4492</v>
      </c>
      <c r="CR163" s="189" t="s">
        <v>4493</v>
      </c>
      <c r="CS163" s="189" t="s">
        <v>4494</v>
      </c>
      <c r="CT163" s="189" t="s">
        <v>4495</v>
      </c>
      <c r="CU163" s="189" t="s">
        <v>4496</v>
      </c>
      <c r="CV163" s="189" t="s">
        <v>4497</v>
      </c>
      <c r="CW163" s="189" t="s">
        <v>4498</v>
      </c>
      <c r="CX163" s="189" t="s">
        <v>4499</v>
      </c>
      <c r="CY163" s="189" t="s">
        <v>4500</v>
      </c>
      <c r="CZ163" s="189" t="s">
        <v>4491</v>
      </c>
      <c r="DA163" s="189" t="s">
        <v>4492</v>
      </c>
      <c r="DB163" s="189" t="s">
        <v>4493</v>
      </c>
      <c r="DC163" s="189" t="s">
        <v>4494</v>
      </c>
      <c r="DD163" s="189" t="s">
        <v>4495</v>
      </c>
      <c r="DE163" s="189" t="s">
        <v>4496</v>
      </c>
      <c r="DF163" s="189" t="s">
        <v>4497</v>
      </c>
      <c r="DG163" s="189" t="s">
        <v>4498</v>
      </c>
      <c r="DH163" s="189" t="s">
        <v>4499</v>
      </c>
      <c r="DI163" s="189" t="s">
        <v>4500</v>
      </c>
      <c r="DJ163" s="189" t="s">
        <v>4491</v>
      </c>
      <c r="DK163" s="189" t="s">
        <v>4492</v>
      </c>
      <c r="DL163" s="189" t="s">
        <v>4493</v>
      </c>
      <c r="DM163" s="189" t="s">
        <v>4494</v>
      </c>
      <c r="DN163" s="189" t="s">
        <v>4495</v>
      </c>
      <c r="DO163" s="189" t="s">
        <v>4496</v>
      </c>
      <c r="DP163" s="189" t="s">
        <v>4497</v>
      </c>
      <c r="DQ163" s="189" t="s">
        <v>4498</v>
      </c>
      <c r="DR163" s="189" t="s">
        <v>4499</v>
      </c>
      <c r="DS163" s="189" t="s">
        <v>4500</v>
      </c>
      <c r="DT163" s="189" t="s">
        <v>4491</v>
      </c>
      <c r="DU163" s="189" t="s">
        <v>4492</v>
      </c>
      <c r="DV163" s="189" t="s">
        <v>4493</v>
      </c>
      <c r="DW163" s="189" t="s">
        <v>4494</v>
      </c>
      <c r="DX163" s="189" t="s">
        <v>4495</v>
      </c>
      <c r="DY163" s="189" t="s">
        <v>4496</v>
      </c>
      <c r="DZ163" s="189" t="s">
        <v>4497</v>
      </c>
      <c r="EA163" s="189" t="s">
        <v>4498</v>
      </c>
      <c r="EB163" s="189" t="s">
        <v>4499</v>
      </c>
      <c r="EC163" s="189" t="s">
        <v>4500</v>
      </c>
      <c r="ED163" s="189" t="s">
        <v>4491</v>
      </c>
      <c r="EE163" s="189" t="s">
        <v>4492</v>
      </c>
      <c r="EF163" s="189" t="s">
        <v>4493</v>
      </c>
      <c r="EG163" s="189" t="s">
        <v>4494</v>
      </c>
      <c r="EH163" s="189" t="s">
        <v>4495</v>
      </c>
      <c r="EI163" s="189" t="s">
        <v>4496</v>
      </c>
      <c r="EJ163" s="189" t="s">
        <v>4497</v>
      </c>
      <c r="EK163" s="189" t="s">
        <v>4498</v>
      </c>
      <c r="EL163" s="189" t="s">
        <v>4499</v>
      </c>
      <c r="EM163" s="189" t="s">
        <v>4500</v>
      </c>
      <c r="EN163" s="189" t="s">
        <v>4491</v>
      </c>
      <c r="EO163" s="189" t="s">
        <v>4492</v>
      </c>
      <c r="EP163" s="189" t="s">
        <v>4493</v>
      </c>
      <c r="EQ163" s="189" t="s">
        <v>4494</v>
      </c>
      <c r="ER163" s="189" t="s">
        <v>4495</v>
      </c>
      <c r="ES163" s="189" t="s">
        <v>4496</v>
      </c>
      <c r="ET163" s="189" t="s">
        <v>4497</v>
      </c>
      <c r="EU163" s="189" t="s">
        <v>4498</v>
      </c>
      <c r="EV163" s="189" t="s">
        <v>4499</v>
      </c>
      <c r="EW163" s="189" t="s">
        <v>4500</v>
      </c>
      <c r="EX163" s="189" t="s">
        <v>4491</v>
      </c>
      <c r="EY163" s="189" t="s">
        <v>4492</v>
      </c>
      <c r="EZ163" s="189" t="s">
        <v>4493</v>
      </c>
      <c r="FA163" s="189" t="s">
        <v>4494</v>
      </c>
      <c r="FB163" s="189" t="s">
        <v>4495</v>
      </c>
      <c r="FC163" s="189" t="s">
        <v>4496</v>
      </c>
      <c r="FD163" s="189" t="s">
        <v>4497</v>
      </c>
      <c r="FE163" s="189" t="s">
        <v>4498</v>
      </c>
      <c r="FF163" s="189" t="s">
        <v>4499</v>
      </c>
      <c r="FG163" s="189" t="s">
        <v>4500</v>
      </c>
      <c r="FH163" s="189" t="s">
        <v>4491</v>
      </c>
      <c r="FI163" s="189" t="s">
        <v>4492</v>
      </c>
      <c r="FJ163" s="189" t="s">
        <v>4493</v>
      </c>
      <c r="FK163" s="189" t="s">
        <v>4494</v>
      </c>
      <c r="FL163" s="189" t="s">
        <v>4495</v>
      </c>
      <c r="FM163" s="189" t="s">
        <v>4496</v>
      </c>
      <c r="FN163" s="189" t="s">
        <v>4497</v>
      </c>
      <c r="FO163" s="189" t="s">
        <v>4498</v>
      </c>
      <c r="FP163" s="189" t="s">
        <v>4499</v>
      </c>
      <c r="FQ163" s="191" t="s">
        <v>4500</v>
      </c>
      <c r="FR163" s="170"/>
      <c r="FS163" s="192" t="s">
        <v>4490</v>
      </c>
      <c r="FT163" s="173"/>
    </row>
    <row r="164" spans="1:176" ht="20.25" customHeight="1" thickTop="1" thickBot="1" x14ac:dyDescent="0.25">
      <c r="A164" s="183"/>
      <c r="B164" s="197"/>
      <c r="C164" s="194"/>
      <c r="D164" s="198"/>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c r="AJ164" s="194"/>
      <c r="AK164" s="194"/>
      <c r="AL164" s="194"/>
      <c r="AM164" s="194"/>
      <c r="AN164" s="194"/>
      <c r="AO164" s="194"/>
      <c r="AP164" s="194"/>
      <c r="AQ164" s="194"/>
      <c r="AR164" s="194"/>
      <c r="AS164" s="194"/>
      <c r="AT164" s="194"/>
      <c r="AU164" s="194"/>
      <c r="AV164" s="194"/>
      <c r="AW164" s="194"/>
      <c r="AX164" s="194"/>
      <c r="AY164" s="194"/>
      <c r="AZ164" s="194"/>
      <c r="BA164" s="194"/>
      <c r="BB164" s="194"/>
      <c r="BC164" s="194"/>
      <c r="BD164" s="194"/>
      <c r="BE164" s="194"/>
      <c r="BF164" s="194"/>
      <c r="BG164" s="194"/>
      <c r="BH164" s="194"/>
      <c r="BI164" s="194"/>
      <c r="BJ164" s="194"/>
      <c r="BK164" s="194"/>
      <c r="BL164" s="194"/>
      <c r="BM164" s="194"/>
      <c r="BN164" s="194"/>
      <c r="BO164" s="194"/>
      <c r="BP164" s="194"/>
      <c r="BQ164" s="194"/>
      <c r="BR164" s="194"/>
      <c r="BS164" s="194"/>
      <c r="BT164" s="194"/>
      <c r="BU164" s="194"/>
      <c r="BV164" s="194"/>
      <c r="BW164" s="194"/>
      <c r="BX164" s="194"/>
      <c r="BY164" s="194"/>
      <c r="BZ164" s="194"/>
      <c r="CA164" s="194"/>
      <c r="CB164" s="194"/>
      <c r="CC164" s="194"/>
      <c r="CD164" s="194"/>
      <c r="CE164" s="194"/>
      <c r="CF164" s="194"/>
      <c r="CG164" s="195"/>
      <c r="CH164" s="194"/>
      <c r="CI164" s="195"/>
      <c r="CJ164" s="194"/>
      <c r="CK164" s="196"/>
      <c r="CL164" s="183"/>
      <c r="CM164" s="197"/>
      <c r="CN164" s="194"/>
      <c r="CO164" s="198"/>
      <c r="CP164" s="194"/>
      <c r="CQ164" s="194"/>
      <c r="CR164" s="194"/>
      <c r="CS164" s="194"/>
      <c r="CT164" s="194"/>
      <c r="CU164" s="194"/>
      <c r="CV164" s="194"/>
      <c r="CW164" s="194"/>
      <c r="CX164" s="194"/>
      <c r="CY164" s="194"/>
      <c r="CZ164" s="194"/>
      <c r="DA164" s="194"/>
      <c r="DB164" s="194"/>
      <c r="DC164" s="194"/>
      <c r="DD164" s="194"/>
      <c r="DE164" s="194"/>
      <c r="DF164" s="194"/>
      <c r="DG164" s="194"/>
      <c r="DH164" s="194"/>
      <c r="DI164" s="194"/>
      <c r="DJ164" s="194"/>
      <c r="DK164" s="194"/>
      <c r="DL164" s="194"/>
      <c r="DM164" s="194"/>
      <c r="DN164" s="194"/>
      <c r="DO164" s="194"/>
      <c r="DP164" s="194"/>
      <c r="DQ164" s="194"/>
      <c r="DR164" s="194"/>
      <c r="DS164" s="194"/>
      <c r="DT164" s="194"/>
      <c r="DU164" s="194"/>
      <c r="DV164" s="194"/>
      <c r="DW164" s="194"/>
      <c r="DX164" s="194"/>
      <c r="DY164" s="194"/>
      <c r="DZ164" s="194"/>
      <c r="EA164" s="194"/>
      <c r="EB164" s="194"/>
      <c r="EC164" s="194"/>
      <c r="ED164" s="194"/>
      <c r="EE164" s="194"/>
      <c r="EF164" s="194"/>
      <c r="EG164" s="194"/>
      <c r="EH164" s="194"/>
      <c r="EI164" s="194"/>
      <c r="EJ164" s="194"/>
      <c r="EK164" s="194"/>
      <c r="EL164" s="194"/>
      <c r="EM164" s="194"/>
      <c r="EN164" s="194"/>
      <c r="EO164" s="194"/>
      <c r="EP164" s="194"/>
      <c r="EQ164" s="194"/>
      <c r="ER164" s="194"/>
      <c r="ES164" s="194"/>
      <c r="ET164" s="194"/>
      <c r="EU164" s="194"/>
      <c r="EV164" s="194"/>
      <c r="EW164" s="194"/>
      <c r="EX164" s="194"/>
      <c r="EY164" s="194"/>
      <c r="EZ164" s="194"/>
      <c r="FA164" s="194"/>
      <c r="FB164" s="194"/>
      <c r="FC164" s="194"/>
      <c r="FD164" s="194"/>
      <c r="FE164" s="194"/>
      <c r="FF164" s="194"/>
      <c r="FG164" s="194"/>
      <c r="FH164" s="194"/>
      <c r="FI164" s="194"/>
      <c r="FJ164" s="194"/>
      <c r="FK164" s="194"/>
      <c r="FL164" s="194"/>
      <c r="FM164" s="194"/>
      <c r="FN164" s="194"/>
      <c r="FO164" s="194"/>
      <c r="FP164" s="194"/>
      <c r="FQ164" s="194"/>
      <c r="FR164" s="195"/>
      <c r="FS164" s="194"/>
      <c r="FT164" s="194"/>
    </row>
    <row r="165" spans="1:176" ht="20.25" customHeight="1" thickTop="1" thickBot="1" x14ac:dyDescent="0.25">
      <c r="A165" s="183"/>
      <c r="B165" s="107" t="s">
        <v>2008</v>
      </c>
      <c r="C165" s="194"/>
      <c r="D165" s="198"/>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c r="AJ165" s="194"/>
      <c r="AK165" s="194"/>
      <c r="AL165" s="194"/>
      <c r="AM165" s="194"/>
      <c r="AN165" s="194"/>
      <c r="AO165" s="194"/>
      <c r="AP165" s="194"/>
      <c r="AQ165" s="194"/>
      <c r="AR165" s="194"/>
      <c r="AS165" s="194"/>
      <c r="AT165" s="194"/>
      <c r="AU165" s="194"/>
      <c r="AV165" s="194"/>
      <c r="AW165" s="194"/>
      <c r="AX165" s="194"/>
      <c r="AY165" s="194"/>
      <c r="AZ165" s="194"/>
      <c r="BA165" s="194"/>
      <c r="BB165" s="194"/>
      <c r="BC165" s="194"/>
      <c r="BD165" s="194"/>
      <c r="BE165" s="194"/>
      <c r="BF165" s="194"/>
      <c r="BG165" s="194"/>
      <c r="BH165" s="194"/>
      <c r="BI165" s="194"/>
      <c r="BJ165" s="194"/>
      <c r="BK165" s="194"/>
      <c r="BL165" s="194"/>
      <c r="BM165" s="194"/>
      <c r="BN165" s="194"/>
      <c r="BO165" s="194"/>
      <c r="BP165" s="194"/>
      <c r="BQ165" s="194"/>
      <c r="BR165" s="194"/>
      <c r="BS165" s="194"/>
      <c r="BT165" s="194"/>
      <c r="BU165" s="194"/>
      <c r="BV165" s="194"/>
      <c r="BW165" s="194"/>
      <c r="BX165" s="194"/>
      <c r="BY165" s="194"/>
      <c r="BZ165" s="194"/>
      <c r="CA165" s="194"/>
      <c r="CB165" s="194"/>
      <c r="CC165" s="194"/>
      <c r="CD165" s="194"/>
      <c r="CE165" s="194"/>
      <c r="CF165" s="194"/>
      <c r="CG165" s="195"/>
      <c r="CH165" s="194"/>
      <c r="CI165" s="195"/>
      <c r="CJ165" s="194"/>
      <c r="CK165" s="196"/>
      <c r="CL165" s="183"/>
      <c r="CM165" s="107" t="s">
        <v>2008</v>
      </c>
      <c r="CN165" s="194"/>
      <c r="CO165" s="198"/>
      <c r="CP165" s="194"/>
      <c r="CQ165" s="194"/>
      <c r="CR165" s="194"/>
      <c r="CS165" s="194"/>
      <c r="CT165" s="194"/>
      <c r="CU165" s="194"/>
      <c r="CV165" s="194"/>
      <c r="CW165" s="194"/>
      <c r="CX165" s="194"/>
      <c r="CY165" s="194"/>
      <c r="CZ165" s="194"/>
      <c r="DA165" s="194"/>
      <c r="DB165" s="194"/>
      <c r="DC165" s="194"/>
      <c r="DD165" s="194"/>
      <c r="DE165" s="194"/>
      <c r="DF165" s="194"/>
      <c r="DG165" s="194"/>
      <c r="DH165" s="194"/>
      <c r="DI165" s="194"/>
      <c r="DJ165" s="194"/>
      <c r="DK165" s="194"/>
      <c r="DL165" s="194"/>
      <c r="DM165" s="194"/>
      <c r="DN165" s="194"/>
      <c r="DO165" s="194"/>
      <c r="DP165" s="194"/>
      <c r="DQ165" s="194"/>
      <c r="DR165" s="194"/>
      <c r="DS165" s="194"/>
      <c r="DT165" s="194"/>
      <c r="DU165" s="194"/>
      <c r="DV165" s="194"/>
      <c r="DW165" s="194"/>
      <c r="DX165" s="194"/>
      <c r="DY165" s="194"/>
      <c r="DZ165" s="194"/>
      <c r="EA165" s="194"/>
      <c r="EB165" s="194"/>
      <c r="EC165" s="194"/>
      <c r="ED165" s="194"/>
      <c r="EE165" s="194"/>
      <c r="EF165" s="194"/>
      <c r="EG165" s="194"/>
      <c r="EH165" s="194"/>
      <c r="EI165" s="194"/>
      <c r="EJ165" s="194"/>
      <c r="EK165" s="194"/>
      <c r="EL165" s="194"/>
      <c r="EM165" s="194"/>
      <c r="EN165" s="194"/>
      <c r="EO165" s="194"/>
      <c r="EP165" s="194"/>
      <c r="EQ165" s="194"/>
      <c r="ER165" s="194"/>
      <c r="ES165" s="194"/>
      <c r="ET165" s="194"/>
      <c r="EU165" s="194"/>
      <c r="EV165" s="194"/>
      <c r="EW165" s="194"/>
      <c r="EX165" s="194"/>
      <c r="EY165" s="194"/>
      <c r="EZ165" s="194"/>
      <c r="FA165" s="194"/>
      <c r="FB165" s="194"/>
      <c r="FC165" s="194"/>
      <c r="FD165" s="194"/>
      <c r="FE165" s="194"/>
      <c r="FF165" s="194"/>
      <c r="FG165" s="194"/>
      <c r="FH165" s="194"/>
      <c r="FI165" s="194"/>
      <c r="FJ165" s="194"/>
      <c r="FK165" s="194"/>
      <c r="FL165" s="194"/>
      <c r="FM165" s="194"/>
      <c r="FN165" s="194"/>
      <c r="FO165" s="194"/>
      <c r="FP165" s="194"/>
      <c r="FQ165" s="194"/>
      <c r="FR165" s="195"/>
      <c r="FS165" s="194"/>
      <c r="FT165" s="194"/>
    </row>
    <row r="166" spans="1:176" ht="20.25" hidden="1" customHeight="1" thickTop="1" x14ac:dyDescent="0.2">
      <c r="A166" s="183"/>
      <c r="B166" s="163" t="s">
        <v>2009</v>
      </c>
      <c r="C166" s="164" t="s">
        <v>31</v>
      </c>
      <c r="D166" s="165">
        <v>3</v>
      </c>
      <c r="E166" s="166"/>
      <c r="F166" s="166"/>
      <c r="G166" s="166"/>
      <c r="H166" s="166"/>
      <c r="I166" s="166"/>
      <c r="J166" s="166"/>
      <c r="K166" s="166"/>
      <c r="L166" s="166"/>
      <c r="M166" s="166"/>
      <c r="N166" s="167">
        <f t="shared" ref="N166:N193" si="447">IFERROR(SUM(E166:M166), 0)</f>
        <v>0</v>
      </c>
      <c r="O166" s="166"/>
      <c r="P166" s="166"/>
      <c r="Q166" s="166"/>
      <c r="R166" s="166"/>
      <c r="S166" s="166"/>
      <c r="T166" s="166"/>
      <c r="U166" s="166"/>
      <c r="V166" s="166"/>
      <c r="W166" s="166"/>
      <c r="X166" s="167">
        <f t="shared" ref="X166:X193" si="448">IFERROR(SUM(O166:W166), 0)</f>
        <v>0</v>
      </c>
      <c r="Y166" s="166"/>
      <c r="Z166" s="166"/>
      <c r="AA166" s="166"/>
      <c r="AB166" s="166"/>
      <c r="AC166" s="166"/>
      <c r="AD166" s="166"/>
      <c r="AE166" s="166"/>
      <c r="AF166" s="166"/>
      <c r="AG166" s="166"/>
      <c r="AH166" s="167">
        <f t="shared" ref="AH166:AH193" si="449">IFERROR(SUM(Y166:AG166), 0)</f>
        <v>0</v>
      </c>
      <c r="AI166" s="166"/>
      <c r="AJ166" s="166"/>
      <c r="AK166" s="166"/>
      <c r="AL166" s="166"/>
      <c r="AM166" s="166"/>
      <c r="AN166" s="166"/>
      <c r="AO166" s="166"/>
      <c r="AP166" s="166"/>
      <c r="AQ166" s="166"/>
      <c r="AR166" s="167">
        <f t="shared" ref="AR166:AR193" si="450">IFERROR(SUM(AI166:AQ166), 0)</f>
        <v>0</v>
      </c>
      <c r="AS166" s="166"/>
      <c r="AT166" s="166"/>
      <c r="AU166" s="166"/>
      <c r="AV166" s="166"/>
      <c r="AW166" s="166"/>
      <c r="AX166" s="166"/>
      <c r="AY166" s="166"/>
      <c r="AZ166" s="166"/>
      <c r="BA166" s="166"/>
      <c r="BB166" s="167">
        <f t="shared" ref="BB166:BB193" si="451">IFERROR(SUM(AS166:BA166), 0)</f>
        <v>0</v>
      </c>
      <c r="BC166" s="166"/>
      <c r="BD166" s="166"/>
      <c r="BE166" s="166"/>
      <c r="BF166" s="166"/>
      <c r="BG166" s="166"/>
      <c r="BH166" s="166"/>
      <c r="BI166" s="166"/>
      <c r="BJ166" s="166"/>
      <c r="BK166" s="166"/>
      <c r="BL166" s="167">
        <f t="shared" ref="BL166:BL193" si="452">IFERROR(SUM(BC166:BK166), 0)</f>
        <v>0</v>
      </c>
      <c r="BM166" s="166"/>
      <c r="BN166" s="166"/>
      <c r="BO166" s="166"/>
      <c r="BP166" s="166"/>
      <c r="BQ166" s="166"/>
      <c r="BR166" s="166"/>
      <c r="BS166" s="166"/>
      <c r="BT166" s="166"/>
      <c r="BU166" s="166"/>
      <c r="BV166" s="167">
        <f t="shared" ref="BV166:BV193" si="453">IFERROR(SUM(BM166:BU166), 0)</f>
        <v>0</v>
      </c>
      <c r="BW166" s="166"/>
      <c r="BX166" s="166"/>
      <c r="BY166" s="166"/>
      <c r="BZ166" s="166"/>
      <c r="CA166" s="166"/>
      <c r="CB166" s="166"/>
      <c r="CC166" s="166"/>
      <c r="CD166" s="166"/>
      <c r="CE166" s="168"/>
      <c r="CF166" s="169">
        <f t="shared" ref="CF166:CF193" si="454">IFERROR(SUM(BW166:CE166), 0)</f>
        <v>0</v>
      </c>
      <c r="CG166" s="170"/>
      <c r="CH166" s="171" t="s">
        <v>4501</v>
      </c>
      <c r="CI166" s="170"/>
      <c r="CJ166" s="171"/>
      <c r="CK166" s="172"/>
      <c r="CL166" s="183"/>
      <c r="CM166" s="163" t="s">
        <v>2009</v>
      </c>
      <c r="CN166" s="164" t="s">
        <v>31</v>
      </c>
      <c r="CO166" s="165">
        <v>3</v>
      </c>
      <c r="CP166" s="166" t="s">
        <v>4502</v>
      </c>
      <c r="CQ166" s="166" t="s">
        <v>4503</v>
      </c>
      <c r="CR166" s="166" t="s">
        <v>4504</v>
      </c>
      <c r="CS166" s="166" t="s">
        <v>4505</v>
      </c>
      <c r="CT166" s="166" t="s">
        <v>4506</v>
      </c>
      <c r="CU166" s="166" t="s">
        <v>4507</v>
      </c>
      <c r="CV166" s="166" t="s">
        <v>4508</v>
      </c>
      <c r="CW166" s="166" t="s">
        <v>4509</v>
      </c>
      <c r="CX166" s="166" t="s">
        <v>4510</v>
      </c>
      <c r="CY166" s="167" t="s">
        <v>4511</v>
      </c>
      <c r="CZ166" s="166" t="s">
        <v>4502</v>
      </c>
      <c r="DA166" s="166" t="s">
        <v>4503</v>
      </c>
      <c r="DB166" s="166" t="s">
        <v>4504</v>
      </c>
      <c r="DC166" s="166" t="s">
        <v>4505</v>
      </c>
      <c r="DD166" s="166" t="s">
        <v>4506</v>
      </c>
      <c r="DE166" s="166" t="s">
        <v>4507</v>
      </c>
      <c r="DF166" s="166" t="s">
        <v>4508</v>
      </c>
      <c r="DG166" s="166" t="s">
        <v>4509</v>
      </c>
      <c r="DH166" s="166" t="s">
        <v>4510</v>
      </c>
      <c r="DI166" s="167" t="s">
        <v>4511</v>
      </c>
      <c r="DJ166" s="166" t="s">
        <v>4502</v>
      </c>
      <c r="DK166" s="166" t="s">
        <v>4503</v>
      </c>
      <c r="DL166" s="166" t="s">
        <v>4504</v>
      </c>
      <c r="DM166" s="166" t="s">
        <v>4505</v>
      </c>
      <c r="DN166" s="166" t="s">
        <v>4506</v>
      </c>
      <c r="DO166" s="166" t="s">
        <v>4507</v>
      </c>
      <c r="DP166" s="166" t="s">
        <v>4508</v>
      </c>
      <c r="DQ166" s="166" t="s">
        <v>4509</v>
      </c>
      <c r="DR166" s="166" t="s">
        <v>4510</v>
      </c>
      <c r="DS166" s="167" t="s">
        <v>4511</v>
      </c>
      <c r="DT166" s="166" t="s">
        <v>4502</v>
      </c>
      <c r="DU166" s="166" t="s">
        <v>4503</v>
      </c>
      <c r="DV166" s="166" t="s">
        <v>4504</v>
      </c>
      <c r="DW166" s="166" t="s">
        <v>4505</v>
      </c>
      <c r="DX166" s="166" t="s">
        <v>4506</v>
      </c>
      <c r="DY166" s="166" t="s">
        <v>4507</v>
      </c>
      <c r="DZ166" s="166" t="s">
        <v>4508</v>
      </c>
      <c r="EA166" s="166" t="s">
        <v>4509</v>
      </c>
      <c r="EB166" s="166" t="s">
        <v>4510</v>
      </c>
      <c r="EC166" s="167" t="s">
        <v>4511</v>
      </c>
      <c r="ED166" s="166" t="s">
        <v>4502</v>
      </c>
      <c r="EE166" s="166" t="s">
        <v>4503</v>
      </c>
      <c r="EF166" s="166" t="s">
        <v>4504</v>
      </c>
      <c r="EG166" s="166" t="s">
        <v>4505</v>
      </c>
      <c r="EH166" s="166" t="s">
        <v>4506</v>
      </c>
      <c r="EI166" s="166" t="s">
        <v>4507</v>
      </c>
      <c r="EJ166" s="166" t="s">
        <v>4508</v>
      </c>
      <c r="EK166" s="166" t="s">
        <v>4509</v>
      </c>
      <c r="EL166" s="166" t="s">
        <v>4510</v>
      </c>
      <c r="EM166" s="167" t="s">
        <v>4511</v>
      </c>
      <c r="EN166" s="166" t="s">
        <v>4502</v>
      </c>
      <c r="EO166" s="166" t="s">
        <v>4503</v>
      </c>
      <c r="EP166" s="166" t="s">
        <v>4504</v>
      </c>
      <c r="EQ166" s="166" t="s">
        <v>4505</v>
      </c>
      <c r="ER166" s="166" t="s">
        <v>4506</v>
      </c>
      <c r="ES166" s="166" t="s">
        <v>4507</v>
      </c>
      <c r="ET166" s="166" t="s">
        <v>4508</v>
      </c>
      <c r="EU166" s="166" t="s">
        <v>4509</v>
      </c>
      <c r="EV166" s="166" t="s">
        <v>4510</v>
      </c>
      <c r="EW166" s="167" t="s">
        <v>4511</v>
      </c>
      <c r="EX166" s="166" t="s">
        <v>4502</v>
      </c>
      <c r="EY166" s="166" t="s">
        <v>4503</v>
      </c>
      <c r="EZ166" s="166" t="s">
        <v>4504</v>
      </c>
      <c r="FA166" s="166" t="s">
        <v>4505</v>
      </c>
      <c r="FB166" s="166" t="s">
        <v>4506</v>
      </c>
      <c r="FC166" s="166" t="s">
        <v>4507</v>
      </c>
      <c r="FD166" s="166" t="s">
        <v>4508</v>
      </c>
      <c r="FE166" s="166" t="s">
        <v>4509</v>
      </c>
      <c r="FF166" s="166" t="s">
        <v>4510</v>
      </c>
      <c r="FG166" s="167" t="s">
        <v>4511</v>
      </c>
      <c r="FH166" s="166" t="s">
        <v>4502</v>
      </c>
      <c r="FI166" s="166" t="s">
        <v>4503</v>
      </c>
      <c r="FJ166" s="166" t="s">
        <v>4504</v>
      </c>
      <c r="FK166" s="166" t="s">
        <v>4505</v>
      </c>
      <c r="FL166" s="166" t="s">
        <v>4506</v>
      </c>
      <c r="FM166" s="166" t="s">
        <v>4507</v>
      </c>
      <c r="FN166" s="166" t="s">
        <v>4508</v>
      </c>
      <c r="FO166" s="166" t="s">
        <v>4509</v>
      </c>
      <c r="FP166" s="166" t="s">
        <v>4510</v>
      </c>
      <c r="FQ166" s="169" t="s">
        <v>4511</v>
      </c>
      <c r="FR166" s="170"/>
      <c r="FS166" s="171" t="s">
        <v>4501</v>
      </c>
      <c r="FT166" s="173"/>
    </row>
    <row r="167" spans="1:176" ht="20.25" hidden="1" customHeight="1" x14ac:dyDescent="0.2">
      <c r="A167" s="183"/>
      <c r="B167" s="174" t="s">
        <v>2022</v>
      </c>
      <c r="C167" s="175" t="s">
        <v>31</v>
      </c>
      <c r="D167" s="176">
        <v>3</v>
      </c>
      <c r="E167" s="177"/>
      <c r="F167" s="177"/>
      <c r="G167" s="177"/>
      <c r="H167" s="177"/>
      <c r="I167" s="177"/>
      <c r="J167" s="177"/>
      <c r="K167" s="177"/>
      <c r="L167" s="177"/>
      <c r="M167" s="177"/>
      <c r="N167" s="178">
        <f t="shared" si="447"/>
        <v>0</v>
      </c>
      <c r="O167" s="177"/>
      <c r="P167" s="177"/>
      <c r="Q167" s="177"/>
      <c r="R167" s="177"/>
      <c r="S167" s="177"/>
      <c r="T167" s="177"/>
      <c r="U167" s="177"/>
      <c r="V167" s="177"/>
      <c r="W167" s="177"/>
      <c r="X167" s="178">
        <f t="shared" si="448"/>
        <v>0</v>
      </c>
      <c r="Y167" s="177"/>
      <c r="Z167" s="177"/>
      <c r="AA167" s="177"/>
      <c r="AB167" s="177"/>
      <c r="AC167" s="177"/>
      <c r="AD167" s="177"/>
      <c r="AE167" s="177"/>
      <c r="AF167" s="177"/>
      <c r="AG167" s="177"/>
      <c r="AH167" s="178">
        <f t="shared" si="449"/>
        <v>0</v>
      </c>
      <c r="AI167" s="177"/>
      <c r="AJ167" s="177"/>
      <c r="AK167" s="177"/>
      <c r="AL167" s="177"/>
      <c r="AM167" s="177"/>
      <c r="AN167" s="177"/>
      <c r="AO167" s="177"/>
      <c r="AP167" s="177"/>
      <c r="AQ167" s="177"/>
      <c r="AR167" s="178">
        <f t="shared" si="450"/>
        <v>0</v>
      </c>
      <c r="AS167" s="177"/>
      <c r="AT167" s="177"/>
      <c r="AU167" s="177"/>
      <c r="AV167" s="177"/>
      <c r="AW167" s="177"/>
      <c r="AX167" s="177"/>
      <c r="AY167" s="177"/>
      <c r="AZ167" s="177"/>
      <c r="BA167" s="177"/>
      <c r="BB167" s="178">
        <f t="shared" si="451"/>
        <v>0</v>
      </c>
      <c r="BC167" s="177"/>
      <c r="BD167" s="177"/>
      <c r="BE167" s="177"/>
      <c r="BF167" s="177"/>
      <c r="BG167" s="177"/>
      <c r="BH167" s="177"/>
      <c r="BI167" s="177"/>
      <c r="BJ167" s="177"/>
      <c r="BK167" s="177"/>
      <c r="BL167" s="178">
        <f t="shared" si="452"/>
        <v>0</v>
      </c>
      <c r="BM167" s="177"/>
      <c r="BN167" s="177"/>
      <c r="BO167" s="177"/>
      <c r="BP167" s="177"/>
      <c r="BQ167" s="177"/>
      <c r="BR167" s="177"/>
      <c r="BS167" s="177"/>
      <c r="BT167" s="177"/>
      <c r="BU167" s="177"/>
      <c r="BV167" s="178">
        <f t="shared" si="453"/>
        <v>0</v>
      </c>
      <c r="BW167" s="177"/>
      <c r="BX167" s="177"/>
      <c r="BY167" s="177"/>
      <c r="BZ167" s="177"/>
      <c r="CA167" s="177"/>
      <c r="CB167" s="177"/>
      <c r="CC167" s="177"/>
      <c r="CD167" s="177"/>
      <c r="CE167" s="179"/>
      <c r="CF167" s="180">
        <f t="shared" si="454"/>
        <v>0</v>
      </c>
      <c r="CG167" s="170"/>
      <c r="CH167" s="181" t="s">
        <v>4512</v>
      </c>
      <c r="CI167" s="170"/>
      <c r="CJ167" s="181"/>
      <c r="CK167" s="172"/>
      <c r="CL167" s="183"/>
      <c r="CM167" s="174" t="s">
        <v>2022</v>
      </c>
      <c r="CN167" s="175" t="s">
        <v>31</v>
      </c>
      <c r="CO167" s="176">
        <v>3</v>
      </c>
      <c r="CP167" s="177" t="s">
        <v>4513</v>
      </c>
      <c r="CQ167" s="177" t="s">
        <v>4514</v>
      </c>
      <c r="CR167" s="177" t="s">
        <v>4515</v>
      </c>
      <c r="CS167" s="177" t="s">
        <v>4516</v>
      </c>
      <c r="CT167" s="177" t="s">
        <v>4517</v>
      </c>
      <c r="CU167" s="177" t="s">
        <v>4518</v>
      </c>
      <c r="CV167" s="177" t="s">
        <v>4519</v>
      </c>
      <c r="CW167" s="177" t="s">
        <v>4520</v>
      </c>
      <c r="CX167" s="177" t="s">
        <v>4521</v>
      </c>
      <c r="CY167" s="178" t="s">
        <v>4522</v>
      </c>
      <c r="CZ167" s="177" t="s">
        <v>4513</v>
      </c>
      <c r="DA167" s="177" t="s">
        <v>4514</v>
      </c>
      <c r="DB167" s="177" t="s">
        <v>4515</v>
      </c>
      <c r="DC167" s="177" t="s">
        <v>4516</v>
      </c>
      <c r="DD167" s="177" t="s">
        <v>4517</v>
      </c>
      <c r="DE167" s="177" t="s">
        <v>4518</v>
      </c>
      <c r="DF167" s="177" t="s">
        <v>4519</v>
      </c>
      <c r="DG167" s="177" t="s">
        <v>4520</v>
      </c>
      <c r="DH167" s="177" t="s">
        <v>4521</v>
      </c>
      <c r="DI167" s="178" t="s">
        <v>4522</v>
      </c>
      <c r="DJ167" s="177" t="s">
        <v>4513</v>
      </c>
      <c r="DK167" s="177" t="s">
        <v>4514</v>
      </c>
      <c r="DL167" s="177" t="s">
        <v>4515</v>
      </c>
      <c r="DM167" s="177" t="s">
        <v>4516</v>
      </c>
      <c r="DN167" s="177" t="s">
        <v>4517</v>
      </c>
      <c r="DO167" s="177" t="s">
        <v>4518</v>
      </c>
      <c r="DP167" s="177" t="s">
        <v>4519</v>
      </c>
      <c r="DQ167" s="177" t="s">
        <v>4520</v>
      </c>
      <c r="DR167" s="177" t="s">
        <v>4521</v>
      </c>
      <c r="DS167" s="178" t="s">
        <v>4522</v>
      </c>
      <c r="DT167" s="177" t="s">
        <v>4513</v>
      </c>
      <c r="DU167" s="177" t="s">
        <v>4514</v>
      </c>
      <c r="DV167" s="177" t="s">
        <v>4515</v>
      </c>
      <c r="DW167" s="177" t="s">
        <v>4516</v>
      </c>
      <c r="DX167" s="177" t="s">
        <v>4517</v>
      </c>
      <c r="DY167" s="177" t="s">
        <v>4518</v>
      </c>
      <c r="DZ167" s="177" t="s">
        <v>4519</v>
      </c>
      <c r="EA167" s="177" t="s">
        <v>4520</v>
      </c>
      <c r="EB167" s="177" t="s">
        <v>4521</v>
      </c>
      <c r="EC167" s="178" t="s">
        <v>4522</v>
      </c>
      <c r="ED167" s="177" t="s">
        <v>4513</v>
      </c>
      <c r="EE167" s="177" t="s">
        <v>4514</v>
      </c>
      <c r="EF167" s="177" t="s">
        <v>4515</v>
      </c>
      <c r="EG167" s="177" t="s">
        <v>4516</v>
      </c>
      <c r="EH167" s="177" t="s">
        <v>4517</v>
      </c>
      <c r="EI167" s="177" t="s">
        <v>4518</v>
      </c>
      <c r="EJ167" s="177" t="s">
        <v>4519</v>
      </c>
      <c r="EK167" s="177" t="s">
        <v>4520</v>
      </c>
      <c r="EL167" s="177" t="s">
        <v>4521</v>
      </c>
      <c r="EM167" s="178" t="s">
        <v>4522</v>
      </c>
      <c r="EN167" s="177" t="s">
        <v>4513</v>
      </c>
      <c r="EO167" s="177" t="s">
        <v>4514</v>
      </c>
      <c r="EP167" s="177" t="s">
        <v>4515</v>
      </c>
      <c r="EQ167" s="177" t="s">
        <v>4516</v>
      </c>
      <c r="ER167" s="177" t="s">
        <v>4517</v>
      </c>
      <c r="ES167" s="177" t="s">
        <v>4518</v>
      </c>
      <c r="ET167" s="177" t="s">
        <v>4519</v>
      </c>
      <c r="EU167" s="177" t="s">
        <v>4520</v>
      </c>
      <c r="EV167" s="177" t="s">
        <v>4521</v>
      </c>
      <c r="EW167" s="178" t="s">
        <v>4522</v>
      </c>
      <c r="EX167" s="177" t="s">
        <v>4513</v>
      </c>
      <c r="EY167" s="177" t="s">
        <v>4514</v>
      </c>
      <c r="EZ167" s="177" t="s">
        <v>4515</v>
      </c>
      <c r="FA167" s="177" t="s">
        <v>4516</v>
      </c>
      <c r="FB167" s="177" t="s">
        <v>4517</v>
      </c>
      <c r="FC167" s="177" t="s">
        <v>4518</v>
      </c>
      <c r="FD167" s="177" t="s">
        <v>4519</v>
      </c>
      <c r="FE167" s="177" t="s">
        <v>4520</v>
      </c>
      <c r="FF167" s="177" t="s">
        <v>4521</v>
      </c>
      <c r="FG167" s="178" t="s">
        <v>4522</v>
      </c>
      <c r="FH167" s="177" t="s">
        <v>4513</v>
      </c>
      <c r="FI167" s="177" t="s">
        <v>4514</v>
      </c>
      <c r="FJ167" s="177" t="s">
        <v>4515</v>
      </c>
      <c r="FK167" s="177" t="s">
        <v>4516</v>
      </c>
      <c r="FL167" s="177" t="s">
        <v>4517</v>
      </c>
      <c r="FM167" s="177" t="s">
        <v>4518</v>
      </c>
      <c r="FN167" s="177" t="s">
        <v>4519</v>
      </c>
      <c r="FO167" s="177" t="s">
        <v>4520</v>
      </c>
      <c r="FP167" s="177" t="s">
        <v>4521</v>
      </c>
      <c r="FQ167" s="180" t="s">
        <v>4522</v>
      </c>
      <c r="FR167" s="170"/>
      <c r="FS167" s="181" t="s">
        <v>4512</v>
      </c>
      <c r="FT167" s="173"/>
    </row>
    <row r="168" spans="1:176" ht="20.25" hidden="1" customHeight="1" x14ac:dyDescent="0.2">
      <c r="A168" s="183"/>
      <c r="B168" s="174" t="s">
        <v>2035</v>
      </c>
      <c r="C168" s="175" t="s">
        <v>31</v>
      </c>
      <c r="D168" s="176">
        <v>3</v>
      </c>
      <c r="E168" s="178">
        <f t="shared" ref="E168:M168" si="455">IFERROR(SUM(E166:E167), 0)</f>
        <v>0</v>
      </c>
      <c r="F168" s="178">
        <f t="shared" si="455"/>
        <v>0</v>
      </c>
      <c r="G168" s="178">
        <f t="shared" si="455"/>
        <v>0</v>
      </c>
      <c r="H168" s="178">
        <f t="shared" si="455"/>
        <v>0</v>
      </c>
      <c r="I168" s="178">
        <f t="shared" si="455"/>
        <v>0</v>
      </c>
      <c r="J168" s="178">
        <f t="shared" si="455"/>
        <v>0</v>
      </c>
      <c r="K168" s="178">
        <f t="shared" si="455"/>
        <v>0</v>
      </c>
      <c r="L168" s="178">
        <f t="shared" si="455"/>
        <v>0</v>
      </c>
      <c r="M168" s="178">
        <f t="shared" si="455"/>
        <v>0</v>
      </c>
      <c r="N168" s="178">
        <f t="shared" si="447"/>
        <v>0</v>
      </c>
      <c r="O168" s="178">
        <f t="shared" ref="O168:W168" si="456">IFERROR(SUM(O166:O167), 0)</f>
        <v>0</v>
      </c>
      <c r="P168" s="178">
        <f t="shared" si="456"/>
        <v>0</v>
      </c>
      <c r="Q168" s="178">
        <f t="shared" si="456"/>
        <v>0</v>
      </c>
      <c r="R168" s="178">
        <f t="shared" si="456"/>
        <v>0</v>
      </c>
      <c r="S168" s="178">
        <f t="shared" si="456"/>
        <v>0</v>
      </c>
      <c r="T168" s="178">
        <f t="shared" si="456"/>
        <v>0</v>
      </c>
      <c r="U168" s="178">
        <f t="shared" si="456"/>
        <v>0</v>
      </c>
      <c r="V168" s="178">
        <f t="shared" si="456"/>
        <v>0</v>
      </c>
      <c r="W168" s="178">
        <f t="shared" si="456"/>
        <v>0</v>
      </c>
      <c r="X168" s="178">
        <f t="shared" si="448"/>
        <v>0</v>
      </c>
      <c r="Y168" s="178">
        <f t="shared" ref="Y168:AG168" si="457">IFERROR(SUM(Y166:Y167), 0)</f>
        <v>0</v>
      </c>
      <c r="Z168" s="178">
        <f t="shared" si="457"/>
        <v>0</v>
      </c>
      <c r="AA168" s="178">
        <f t="shared" si="457"/>
        <v>0</v>
      </c>
      <c r="AB168" s="178">
        <f t="shared" si="457"/>
        <v>0</v>
      </c>
      <c r="AC168" s="178">
        <f t="shared" si="457"/>
        <v>0</v>
      </c>
      <c r="AD168" s="178">
        <f t="shared" si="457"/>
        <v>0</v>
      </c>
      <c r="AE168" s="178">
        <f t="shared" si="457"/>
        <v>0</v>
      </c>
      <c r="AF168" s="178">
        <f t="shared" si="457"/>
        <v>0</v>
      </c>
      <c r="AG168" s="178">
        <f t="shared" si="457"/>
        <v>0</v>
      </c>
      <c r="AH168" s="178">
        <f t="shared" si="449"/>
        <v>0</v>
      </c>
      <c r="AI168" s="178">
        <f t="shared" ref="AI168:AQ168" si="458">IFERROR(SUM(AI166:AI167), 0)</f>
        <v>0</v>
      </c>
      <c r="AJ168" s="178">
        <f t="shared" si="458"/>
        <v>0</v>
      </c>
      <c r="AK168" s="178">
        <f t="shared" si="458"/>
        <v>0</v>
      </c>
      <c r="AL168" s="178">
        <f t="shared" si="458"/>
        <v>0</v>
      </c>
      <c r="AM168" s="178">
        <f t="shared" si="458"/>
        <v>0</v>
      </c>
      <c r="AN168" s="178">
        <f t="shared" si="458"/>
        <v>0</v>
      </c>
      <c r="AO168" s="178">
        <f t="shared" si="458"/>
        <v>0</v>
      </c>
      <c r="AP168" s="178">
        <f t="shared" si="458"/>
        <v>0</v>
      </c>
      <c r="AQ168" s="178">
        <f t="shared" si="458"/>
        <v>0</v>
      </c>
      <c r="AR168" s="178">
        <f t="shared" si="450"/>
        <v>0</v>
      </c>
      <c r="AS168" s="178">
        <f t="shared" ref="AS168:BA168" si="459">IFERROR(SUM(AS166:AS167), 0)</f>
        <v>0</v>
      </c>
      <c r="AT168" s="178">
        <f t="shared" si="459"/>
        <v>0</v>
      </c>
      <c r="AU168" s="178">
        <f t="shared" si="459"/>
        <v>0</v>
      </c>
      <c r="AV168" s="178">
        <f t="shared" si="459"/>
        <v>0</v>
      </c>
      <c r="AW168" s="178">
        <f t="shared" si="459"/>
        <v>0</v>
      </c>
      <c r="AX168" s="178">
        <f t="shared" si="459"/>
        <v>0</v>
      </c>
      <c r="AY168" s="178">
        <f t="shared" si="459"/>
        <v>0</v>
      </c>
      <c r="AZ168" s="178">
        <f t="shared" si="459"/>
        <v>0</v>
      </c>
      <c r="BA168" s="178">
        <f t="shared" si="459"/>
        <v>0</v>
      </c>
      <c r="BB168" s="178">
        <f t="shared" si="451"/>
        <v>0</v>
      </c>
      <c r="BC168" s="178">
        <f t="shared" ref="BC168:BK168" si="460">IFERROR(SUM(BC166:BC167), 0)</f>
        <v>0</v>
      </c>
      <c r="BD168" s="178">
        <f t="shared" si="460"/>
        <v>0</v>
      </c>
      <c r="BE168" s="178">
        <f t="shared" si="460"/>
        <v>0</v>
      </c>
      <c r="BF168" s="178">
        <f t="shared" si="460"/>
        <v>0</v>
      </c>
      <c r="BG168" s="178">
        <f t="shared" si="460"/>
        <v>0</v>
      </c>
      <c r="BH168" s="178">
        <f t="shared" si="460"/>
        <v>0</v>
      </c>
      <c r="BI168" s="178">
        <f t="shared" si="460"/>
        <v>0</v>
      </c>
      <c r="BJ168" s="178">
        <f t="shared" si="460"/>
        <v>0</v>
      </c>
      <c r="BK168" s="178">
        <f t="shared" si="460"/>
        <v>0</v>
      </c>
      <c r="BL168" s="178">
        <f t="shared" si="452"/>
        <v>0</v>
      </c>
      <c r="BM168" s="178">
        <f t="shared" ref="BM168:BU168" si="461">IFERROR(SUM(BM166:BM167), 0)</f>
        <v>0</v>
      </c>
      <c r="BN168" s="178">
        <f t="shared" si="461"/>
        <v>0</v>
      </c>
      <c r="BO168" s="178">
        <f t="shared" si="461"/>
        <v>0</v>
      </c>
      <c r="BP168" s="178">
        <f t="shared" si="461"/>
        <v>0</v>
      </c>
      <c r="BQ168" s="178">
        <f t="shared" si="461"/>
        <v>0</v>
      </c>
      <c r="BR168" s="178">
        <f t="shared" si="461"/>
        <v>0</v>
      </c>
      <c r="BS168" s="178">
        <f t="shared" si="461"/>
        <v>0</v>
      </c>
      <c r="BT168" s="178">
        <f t="shared" si="461"/>
        <v>0</v>
      </c>
      <c r="BU168" s="178">
        <f t="shared" si="461"/>
        <v>0</v>
      </c>
      <c r="BV168" s="178">
        <f t="shared" si="453"/>
        <v>0</v>
      </c>
      <c r="BW168" s="178">
        <f t="shared" ref="BW168:CE168" si="462">IFERROR(SUM(BW166:BW167), 0)</f>
        <v>0</v>
      </c>
      <c r="BX168" s="178">
        <f t="shared" si="462"/>
        <v>0</v>
      </c>
      <c r="BY168" s="178">
        <f t="shared" si="462"/>
        <v>0</v>
      </c>
      <c r="BZ168" s="178">
        <f t="shared" si="462"/>
        <v>0</v>
      </c>
      <c r="CA168" s="178">
        <f t="shared" si="462"/>
        <v>0</v>
      </c>
      <c r="CB168" s="178">
        <f t="shared" si="462"/>
        <v>0</v>
      </c>
      <c r="CC168" s="178">
        <f t="shared" si="462"/>
        <v>0</v>
      </c>
      <c r="CD168" s="178">
        <f t="shared" si="462"/>
        <v>0</v>
      </c>
      <c r="CE168" s="182">
        <f t="shared" si="462"/>
        <v>0</v>
      </c>
      <c r="CF168" s="180">
        <f t="shared" si="454"/>
        <v>0</v>
      </c>
      <c r="CG168" s="170"/>
      <c r="CH168" s="181" t="s">
        <v>4523</v>
      </c>
      <c r="CI168" s="170"/>
      <c r="CJ168" s="181"/>
      <c r="CK168" s="172"/>
      <c r="CL168" s="183"/>
      <c r="CM168" s="174" t="s">
        <v>2035</v>
      </c>
      <c r="CN168" s="175" t="s">
        <v>31</v>
      </c>
      <c r="CO168" s="176">
        <v>3</v>
      </c>
      <c r="CP168" s="178" t="s">
        <v>4524</v>
      </c>
      <c r="CQ168" s="178" t="s">
        <v>4525</v>
      </c>
      <c r="CR168" s="178" t="s">
        <v>4526</v>
      </c>
      <c r="CS168" s="178" t="s">
        <v>4527</v>
      </c>
      <c r="CT168" s="178" t="s">
        <v>4528</v>
      </c>
      <c r="CU168" s="178" t="s">
        <v>4529</v>
      </c>
      <c r="CV168" s="178" t="s">
        <v>4530</v>
      </c>
      <c r="CW168" s="178" t="s">
        <v>4531</v>
      </c>
      <c r="CX168" s="178" t="s">
        <v>4532</v>
      </c>
      <c r="CY168" s="178" t="s">
        <v>4533</v>
      </c>
      <c r="CZ168" s="178" t="s">
        <v>4524</v>
      </c>
      <c r="DA168" s="178" t="s">
        <v>4525</v>
      </c>
      <c r="DB168" s="178" t="s">
        <v>4526</v>
      </c>
      <c r="DC168" s="178" t="s">
        <v>4527</v>
      </c>
      <c r="DD168" s="178" t="s">
        <v>4528</v>
      </c>
      <c r="DE168" s="178" t="s">
        <v>4529</v>
      </c>
      <c r="DF168" s="178" t="s">
        <v>4530</v>
      </c>
      <c r="DG168" s="178" t="s">
        <v>4531</v>
      </c>
      <c r="DH168" s="178" t="s">
        <v>4532</v>
      </c>
      <c r="DI168" s="178" t="s">
        <v>4533</v>
      </c>
      <c r="DJ168" s="178" t="s">
        <v>4524</v>
      </c>
      <c r="DK168" s="178" t="s">
        <v>4525</v>
      </c>
      <c r="DL168" s="178" t="s">
        <v>4526</v>
      </c>
      <c r="DM168" s="178" t="s">
        <v>4527</v>
      </c>
      <c r="DN168" s="178" t="s">
        <v>4528</v>
      </c>
      <c r="DO168" s="178" t="s">
        <v>4529</v>
      </c>
      <c r="DP168" s="178" t="s">
        <v>4530</v>
      </c>
      <c r="DQ168" s="178" t="s">
        <v>4531</v>
      </c>
      <c r="DR168" s="178" t="s">
        <v>4532</v>
      </c>
      <c r="DS168" s="178" t="s">
        <v>4533</v>
      </c>
      <c r="DT168" s="178" t="s">
        <v>4524</v>
      </c>
      <c r="DU168" s="178" t="s">
        <v>4525</v>
      </c>
      <c r="DV168" s="178" t="s">
        <v>4526</v>
      </c>
      <c r="DW168" s="178" t="s">
        <v>4527</v>
      </c>
      <c r="DX168" s="178" t="s">
        <v>4528</v>
      </c>
      <c r="DY168" s="178" t="s">
        <v>4529</v>
      </c>
      <c r="DZ168" s="178" t="s">
        <v>4530</v>
      </c>
      <c r="EA168" s="178" t="s">
        <v>4531</v>
      </c>
      <c r="EB168" s="178" t="s">
        <v>4532</v>
      </c>
      <c r="EC168" s="178" t="s">
        <v>4533</v>
      </c>
      <c r="ED168" s="178" t="s">
        <v>4524</v>
      </c>
      <c r="EE168" s="178" t="s">
        <v>4525</v>
      </c>
      <c r="EF168" s="178" t="s">
        <v>4526</v>
      </c>
      <c r="EG168" s="178" t="s">
        <v>4527</v>
      </c>
      <c r="EH168" s="178" t="s">
        <v>4528</v>
      </c>
      <c r="EI168" s="178" t="s">
        <v>4529</v>
      </c>
      <c r="EJ168" s="178" t="s">
        <v>4530</v>
      </c>
      <c r="EK168" s="178" t="s">
        <v>4531</v>
      </c>
      <c r="EL168" s="178" t="s">
        <v>4532</v>
      </c>
      <c r="EM168" s="178" t="s">
        <v>4533</v>
      </c>
      <c r="EN168" s="178" t="s">
        <v>4524</v>
      </c>
      <c r="EO168" s="178" t="s">
        <v>4525</v>
      </c>
      <c r="EP168" s="178" t="s">
        <v>4526</v>
      </c>
      <c r="EQ168" s="178" t="s">
        <v>4527</v>
      </c>
      <c r="ER168" s="178" t="s">
        <v>4528</v>
      </c>
      <c r="ES168" s="178" t="s">
        <v>4529</v>
      </c>
      <c r="ET168" s="178" t="s">
        <v>4530</v>
      </c>
      <c r="EU168" s="178" t="s">
        <v>4531</v>
      </c>
      <c r="EV168" s="178" t="s">
        <v>4532</v>
      </c>
      <c r="EW168" s="178" t="s">
        <v>4533</v>
      </c>
      <c r="EX168" s="178" t="s">
        <v>4524</v>
      </c>
      <c r="EY168" s="178" t="s">
        <v>4525</v>
      </c>
      <c r="EZ168" s="178" t="s">
        <v>4526</v>
      </c>
      <c r="FA168" s="178" t="s">
        <v>4527</v>
      </c>
      <c r="FB168" s="178" t="s">
        <v>4528</v>
      </c>
      <c r="FC168" s="178" t="s">
        <v>4529</v>
      </c>
      <c r="FD168" s="178" t="s">
        <v>4530</v>
      </c>
      <c r="FE168" s="178" t="s">
        <v>4531</v>
      </c>
      <c r="FF168" s="178" t="s">
        <v>4532</v>
      </c>
      <c r="FG168" s="178" t="s">
        <v>4533</v>
      </c>
      <c r="FH168" s="178" t="s">
        <v>4524</v>
      </c>
      <c r="FI168" s="178" t="s">
        <v>4525</v>
      </c>
      <c r="FJ168" s="178" t="s">
        <v>4526</v>
      </c>
      <c r="FK168" s="178" t="s">
        <v>4527</v>
      </c>
      <c r="FL168" s="178" t="s">
        <v>4528</v>
      </c>
      <c r="FM168" s="178" t="s">
        <v>4529</v>
      </c>
      <c r="FN168" s="178" t="s">
        <v>4530</v>
      </c>
      <c r="FO168" s="178" t="s">
        <v>4531</v>
      </c>
      <c r="FP168" s="178" t="s">
        <v>4532</v>
      </c>
      <c r="FQ168" s="180" t="s">
        <v>4533</v>
      </c>
      <c r="FR168" s="170"/>
      <c r="FS168" s="181" t="s">
        <v>4523</v>
      </c>
      <c r="FT168" s="173"/>
    </row>
    <row r="169" spans="1:176" ht="20.25" hidden="1" customHeight="1" x14ac:dyDescent="0.2">
      <c r="A169" s="183"/>
      <c r="B169" s="174" t="s">
        <v>2048</v>
      </c>
      <c r="C169" s="175" t="s">
        <v>31</v>
      </c>
      <c r="D169" s="176">
        <v>3</v>
      </c>
      <c r="E169" s="177"/>
      <c r="F169" s="177"/>
      <c r="G169" s="177"/>
      <c r="H169" s="177"/>
      <c r="I169" s="177"/>
      <c r="J169" s="177"/>
      <c r="K169" s="177"/>
      <c r="L169" s="177"/>
      <c r="M169" s="177"/>
      <c r="N169" s="178">
        <f t="shared" si="447"/>
        <v>0</v>
      </c>
      <c r="O169" s="177"/>
      <c r="P169" s="177"/>
      <c r="Q169" s="177"/>
      <c r="R169" s="177"/>
      <c r="S169" s="177"/>
      <c r="T169" s="177"/>
      <c r="U169" s="177"/>
      <c r="V169" s="177"/>
      <c r="W169" s="177"/>
      <c r="X169" s="178">
        <f t="shared" si="448"/>
        <v>0</v>
      </c>
      <c r="Y169" s="177"/>
      <c r="Z169" s="177"/>
      <c r="AA169" s="177"/>
      <c r="AB169" s="177"/>
      <c r="AC169" s="177"/>
      <c r="AD169" s="177"/>
      <c r="AE169" s="177"/>
      <c r="AF169" s="177"/>
      <c r="AG169" s="177"/>
      <c r="AH169" s="178">
        <f t="shared" si="449"/>
        <v>0</v>
      </c>
      <c r="AI169" s="177"/>
      <c r="AJ169" s="177"/>
      <c r="AK169" s="177"/>
      <c r="AL169" s="177"/>
      <c r="AM169" s="177"/>
      <c r="AN169" s="177"/>
      <c r="AO169" s="177"/>
      <c r="AP169" s="177"/>
      <c r="AQ169" s="177"/>
      <c r="AR169" s="178">
        <f t="shared" si="450"/>
        <v>0</v>
      </c>
      <c r="AS169" s="177"/>
      <c r="AT169" s="177"/>
      <c r="AU169" s="177"/>
      <c r="AV169" s="177"/>
      <c r="AW169" s="177"/>
      <c r="AX169" s="177"/>
      <c r="AY169" s="177"/>
      <c r="AZ169" s="177"/>
      <c r="BA169" s="177"/>
      <c r="BB169" s="178">
        <f t="shared" si="451"/>
        <v>0</v>
      </c>
      <c r="BC169" s="177"/>
      <c r="BD169" s="177"/>
      <c r="BE169" s="177"/>
      <c r="BF169" s="177"/>
      <c r="BG169" s="177"/>
      <c r="BH169" s="177"/>
      <c r="BI169" s="177"/>
      <c r="BJ169" s="177"/>
      <c r="BK169" s="177"/>
      <c r="BL169" s="178">
        <f t="shared" si="452"/>
        <v>0</v>
      </c>
      <c r="BM169" s="177"/>
      <c r="BN169" s="177"/>
      <c r="BO169" s="177"/>
      <c r="BP169" s="177"/>
      <c r="BQ169" s="177"/>
      <c r="BR169" s="177"/>
      <c r="BS169" s="177"/>
      <c r="BT169" s="177"/>
      <c r="BU169" s="177"/>
      <c r="BV169" s="178">
        <f t="shared" si="453"/>
        <v>0</v>
      </c>
      <c r="BW169" s="177"/>
      <c r="BX169" s="177"/>
      <c r="BY169" s="177"/>
      <c r="BZ169" s="177"/>
      <c r="CA169" s="177"/>
      <c r="CB169" s="177"/>
      <c r="CC169" s="177"/>
      <c r="CD169" s="177"/>
      <c r="CE169" s="179"/>
      <c r="CF169" s="180">
        <f t="shared" si="454"/>
        <v>0</v>
      </c>
      <c r="CG169" s="170"/>
      <c r="CH169" s="181" t="s">
        <v>4534</v>
      </c>
      <c r="CI169" s="170"/>
      <c r="CJ169" s="181"/>
      <c r="CK169" s="172"/>
      <c r="CL169" s="183"/>
      <c r="CM169" s="174" t="s">
        <v>2048</v>
      </c>
      <c r="CN169" s="175" t="s">
        <v>31</v>
      </c>
      <c r="CO169" s="176">
        <v>3</v>
      </c>
      <c r="CP169" s="177" t="s">
        <v>4535</v>
      </c>
      <c r="CQ169" s="177" t="s">
        <v>4536</v>
      </c>
      <c r="CR169" s="177" t="s">
        <v>4537</v>
      </c>
      <c r="CS169" s="177" t="s">
        <v>4538</v>
      </c>
      <c r="CT169" s="177" t="s">
        <v>4539</v>
      </c>
      <c r="CU169" s="177" t="s">
        <v>4540</v>
      </c>
      <c r="CV169" s="177" t="s">
        <v>4541</v>
      </c>
      <c r="CW169" s="177" t="s">
        <v>4542</v>
      </c>
      <c r="CX169" s="177" t="s">
        <v>4543</v>
      </c>
      <c r="CY169" s="178" t="s">
        <v>4544</v>
      </c>
      <c r="CZ169" s="177" t="s">
        <v>4535</v>
      </c>
      <c r="DA169" s="177" t="s">
        <v>4536</v>
      </c>
      <c r="DB169" s="177" t="s">
        <v>4537</v>
      </c>
      <c r="DC169" s="177" t="s">
        <v>4538</v>
      </c>
      <c r="DD169" s="177" t="s">
        <v>4539</v>
      </c>
      <c r="DE169" s="177" t="s">
        <v>4540</v>
      </c>
      <c r="DF169" s="177" t="s">
        <v>4541</v>
      </c>
      <c r="DG169" s="177" t="s">
        <v>4542</v>
      </c>
      <c r="DH169" s="177" t="s">
        <v>4543</v>
      </c>
      <c r="DI169" s="178" t="s">
        <v>4544</v>
      </c>
      <c r="DJ169" s="177" t="s">
        <v>4535</v>
      </c>
      <c r="DK169" s="177" t="s">
        <v>4536</v>
      </c>
      <c r="DL169" s="177" t="s">
        <v>4537</v>
      </c>
      <c r="DM169" s="177" t="s">
        <v>4538</v>
      </c>
      <c r="DN169" s="177" t="s">
        <v>4539</v>
      </c>
      <c r="DO169" s="177" t="s">
        <v>4540</v>
      </c>
      <c r="DP169" s="177" t="s">
        <v>4541</v>
      </c>
      <c r="DQ169" s="177" t="s">
        <v>4542</v>
      </c>
      <c r="DR169" s="177" t="s">
        <v>4543</v>
      </c>
      <c r="DS169" s="178" t="s">
        <v>4544</v>
      </c>
      <c r="DT169" s="177" t="s">
        <v>4535</v>
      </c>
      <c r="DU169" s="177" t="s">
        <v>4536</v>
      </c>
      <c r="DV169" s="177" t="s">
        <v>4537</v>
      </c>
      <c r="DW169" s="177" t="s">
        <v>4538</v>
      </c>
      <c r="DX169" s="177" t="s">
        <v>4539</v>
      </c>
      <c r="DY169" s="177" t="s">
        <v>4540</v>
      </c>
      <c r="DZ169" s="177" t="s">
        <v>4541</v>
      </c>
      <c r="EA169" s="177" t="s">
        <v>4542</v>
      </c>
      <c r="EB169" s="177" t="s">
        <v>4543</v>
      </c>
      <c r="EC169" s="178" t="s">
        <v>4544</v>
      </c>
      <c r="ED169" s="177" t="s">
        <v>4535</v>
      </c>
      <c r="EE169" s="177" t="s">
        <v>4536</v>
      </c>
      <c r="EF169" s="177" t="s">
        <v>4537</v>
      </c>
      <c r="EG169" s="177" t="s">
        <v>4538</v>
      </c>
      <c r="EH169" s="177" t="s">
        <v>4539</v>
      </c>
      <c r="EI169" s="177" t="s">
        <v>4540</v>
      </c>
      <c r="EJ169" s="177" t="s">
        <v>4541</v>
      </c>
      <c r="EK169" s="177" t="s">
        <v>4542</v>
      </c>
      <c r="EL169" s="177" t="s">
        <v>4543</v>
      </c>
      <c r="EM169" s="178" t="s">
        <v>4544</v>
      </c>
      <c r="EN169" s="177" t="s">
        <v>4535</v>
      </c>
      <c r="EO169" s="177" t="s">
        <v>4536</v>
      </c>
      <c r="EP169" s="177" t="s">
        <v>4537</v>
      </c>
      <c r="EQ169" s="177" t="s">
        <v>4538</v>
      </c>
      <c r="ER169" s="177" t="s">
        <v>4539</v>
      </c>
      <c r="ES169" s="177" t="s">
        <v>4540</v>
      </c>
      <c r="ET169" s="177" t="s">
        <v>4541</v>
      </c>
      <c r="EU169" s="177" t="s">
        <v>4542</v>
      </c>
      <c r="EV169" s="177" t="s">
        <v>4543</v>
      </c>
      <c r="EW169" s="178" t="s">
        <v>4544</v>
      </c>
      <c r="EX169" s="177" t="s">
        <v>4535</v>
      </c>
      <c r="EY169" s="177" t="s">
        <v>4536</v>
      </c>
      <c r="EZ169" s="177" t="s">
        <v>4537</v>
      </c>
      <c r="FA169" s="177" t="s">
        <v>4538</v>
      </c>
      <c r="FB169" s="177" t="s">
        <v>4539</v>
      </c>
      <c r="FC169" s="177" t="s">
        <v>4540</v>
      </c>
      <c r="FD169" s="177" t="s">
        <v>4541</v>
      </c>
      <c r="FE169" s="177" t="s">
        <v>4542</v>
      </c>
      <c r="FF169" s="177" t="s">
        <v>4543</v>
      </c>
      <c r="FG169" s="178" t="s">
        <v>4544</v>
      </c>
      <c r="FH169" s="177" t="s">
        <v>4535</v>
      </c>
      <c r="FI169" s="177" t="s">
        <v>4536</v>
      </c>
      <c r="FJ169" s="177" t="s">
        <v>4537</v>
      </c>
      <c r="FK169" s="177" t="s">
        <v>4538</v>
      </c>
      <c r="FL169" s="177" t="s">
        <v>4539</v>
      </c>
      <c r="FM169" s="177" t="s">
        <v>4540</v>
      </c>
      <c r="FN169" s="177" t="s">
        <v>4541</v>
      </c>
      <c r="FO169" s="177" t="s">
        <v>4542</v>
      </c>
      <c r="FP169" s="177" t="s">
        <v>4543</v>
      </c>
      <c r="FQ169" s="180" t="s">
        <v>4544</v>
      </c>
      <c r="FR169" s="170"/>
      <c r="FS169" s="181" t="s">
        <v>4534</v>
      </c>
      <c r="FT169" s="173"/>
    </row>
    <row r="170" spans="1:176" ht="20.25" hidden="1" customHeight="1" x14ac:dyDescent="0.2">
      <c r="A170" s="183"/>
      <c r="B170" s="174" t="s">
        <v>2061</v>
      </c>
      <c r="C170" s="175" t="s">
        <v>31</v>
      </c>
      <c r="D170" s="176">
        <v>3</v>
      </c>
      <c r="E170" s="177"/>
      <c r="F170" s="177"/>
      <c r="G170" s="177"/>
      <c r="H170" s="177"/>
      <c r="I170" s="177"/>
      <c r="J170" s="177"/>
      <c r="K170" s="177"/>
      <c r="L170" s="177"/>
      <c r="M170" s="177"/>
      <c r="N170" s="178">
        <f t="shared" si="447"/>
        <v>0</v>
      </c>
      <c r="O170" s="177"/>
      <c r="P170" s="177"/>
      <c r="Q170" s="177"/>
      <c r="R170" s="177"/>
      <c r="S170" s="177"/>
      <c r="T170" s="177"/>
      <c r="U170" s="177"/>
      <c r="V170" s="177"/>
      <c r="W170" s="177"/>
      <c r="X170" s="178">
        <f t="shared" si="448"/>
        <v>0</v>
      </c>
      <c r="Y170" s="177"/>
      <c r="Z170" s="177"/>
      <c r="AA170" s="177"/>
      <c r="AB170" s="177"/>
      <c r="AC170" s="177"/>
      <c r="AD170" s="177"/>
      <c r="AE170" s="177"/>
      <c r="AF170" s="177"/>
      <c r="AG170" s="177"/>
      <c r="AH170" s="178">
        <f t="shared" si="449"/>
        <v>0</v>
      </c>
      <c r="AI170" s="177"/>
      <c r="AJ170" s="177"/>
      <c r="AK170" s="177"/>
      <c r="AL170" s="177"/>
      <c r="AM170" s="177"/>
      <c r="AN170" s="177"/>
      <c r="AO170" s="177"/>
      <c r="AP170" s="177"/>
      <c r="AQ170" s="177"/>
      <c r="AR170" s="178">
        <f t="shared" si="450"/>
        <v>0</v>
      </c>
      <c r="AS170" s="177"/>
      <c r="AT170" s="177"/>
      <c r="AU170" s="177"/>
      <c r="AV170" s="177"/>
      <c r="AW170" s="177"/>
      <c r="AX170" s="177"/>
      <c r="AY170" s="177"/>
      <c r="AZ170" s="177"/>
      <c r="BA170" s="177"/>
      <c r="BB170" s="178">
        <f t="shared" si="451"/>
        <v>0</v>
      </c>
      <c r="BC170" s="177"/>
      <c r="BD170" s="177"/>
      <c r="BE170" s="177"/>
      <c r="BF170" s="177"/>
      <c r="BG170" s="177"/>
      <c r="BH170" s="177"/>
      <c r="BI170" s="177"/>
      <c r="BJ170" s="177"/>
      <c r="BK170" s="177"/>
      <c r="BL170" s="178">
        <f t="shared" si="452"/>
        <v>0</v>
      </c>
      <c r="BM170" s="177"/>
      <c r="BN170" s="177"/>
      <c r="BO170" s="177"/>
      <c r="BP170" s="177"/>
      <c r="BQ170" s="177"/>
      <c r="BR170" s="177"/>
      <c r="BS170" s="177"/>
      <c r="BT170" s="177"/>
      <c r="BU170" s="177"/>
      <c r="BV170" s="178">
        <f t="shared" si="453"/>
        <v>0</v>
      </c>
      <c r="BW170" s="177"/>
      <c r="BX170" s="177"/>
      <c r="BY170" s="177"/>
      <c r="BZ170" s="177"/>
      <c r="CA170" s="177"/>
      <c r="CB170" s="177"/>
      <c r="CC170" s="177"/>
      <c r="CD170" s="177"/>
      <c r="CE170" s="179"/>
      <c r="CF170" s="180">
        <f t="shared" si="454"/>
        <v>0</v>
      </c>
      <c r="CG170" s="170"/>
      <c r="CH170" s="181" t="s">
        <v>4545</v>
      </c>
      <c r="CI170" s="170"/>
      <c r="CJ170" s="181"/>
      <c r="CK170" s="172"/>
      <c r="CL170" s="183"/>
      <c r="CM170" s="174" t="s">
        <v>2061</v>
      </c>
      <c r="CN170" s="175" t="s">
        <v>31</v>
      </c>
      <c r="CO170" s="176">
        <v>3</v>
      </c>
      <c r="CP170" s="177" t="s">
        <v>4546</v>
      </c>
      <c r="CQ170" s="177" t="s">
        <v>4547</v>
      </c>
      <c r="CR170" s="177" t="s">
        <v>4548</v>
      </c>
      <c r="CS170" s="177" t="s">
        <v>4549</v>
      </c>
      <c r="CT170" s="177" t="s">
        <v>4550</v>
      </c>
      <c r="CU170" s="177" t="s">
        <v>4551</v>
      </c>
      <c r="CV170" s="177" t="s">
        <v>4552</v>
      </c>
      <c r="CW170" s="177" t="s">
        <v>4553</v>
      </c>
      <c r="CX170" s="177" t="s">
        <v>4554</v>
      </c>
      <c r="CY170" s="178" t="s">
        <v>4555</v>
      </c>
      <c r="CZ170" s="177" t="s">
        <v>4546</v>
      </c>
      <c r="DA170" s="177" t="s">
        <v>4547</v>
      </c>
      <c r="DB170" s="177" t="s">
        <v>4548</v>
      </c>
      <c r="DC170" s="177" t="s">
        <v>4549</v>
      </c>
      <c r="DD170" s="177" t="s">
        <v>4550</v>
      </c>
      <c r="DE170" s="177" t="s">
        <v>4551</v>
      </c>
      <c r="DF170" s="177" t="s">
        <v>4552</v>
      </c>
      <c r="DG170" s="177" t="s">
        <v>4553</v>
      </c>
      <c r="DH170" s="177" t="s">
        <v>4554</v>
      </c>
      <c r="DI170" s="178" t="s">
        <v>4555</v>
      </c>
      <c r="DJ170" s="177" t="s">
        <v>4546</v>
      </c>
      <c r="DK170" s="177" t="s">
        <v>4547</v>
      </c>
      <c r="DL170" s="177" t="s">
        <v>4548</v>
      </c>
      <c r="DM170" s="177" t="s">
        <v>4549</v>
      </c>
      <c r="DN170" s="177" t="s">
        <v>4550</v>
      </c>
      <c r="DO170" s="177" t="s">
        <v>4551</v>
      </c>
      <c r="DP170" s="177" t="s">
        <v>4552</v>
      </c>
      <c r="DQ170" s="177" t="s">
        <v>4553</v>
      </c>
      <c r="DR170" s="177" t="s">
        <v>4554</v>
      </c>
      <c r="DS170" s="178" t="s">
        <v>4555</v>
      </c>
      <c r="DT170" s="177" t="s">
        <v>4546</v>
      </c>
      <c r="DU170" s="177" t="s">
        <v>4547</v>
      </c>
      <c r="DV170" s="177" t="s">
        <v>4548</v>
      </c>
      <c r="DW170" s="177" t="s">
        <v>4549</v>
      </c>
      <c r="DX170" s="177" t="s">
        <v>4550</v>
      </c>
      <c r="DY170" s="177" t="s">
        <v>4551</v>
      </c>
      <c r="DZ170" s="177" t="s">
        <v>4552</v>
      </c>
      <c r="EA170" s="177" t="s">
        <v>4553</v>
      </c>
      <c r="EB170" s="177" t="s">
        <v>4554</v>
      </c>
      <c r="EC170" s="178" t="s">
        <v>4555</v>
      </c>
      <c r="ED170" s="177" t="s">
        <v>4546</v>
      </c>
      <c r="EE170" s="177" t="s">
        <v>4547</v>
      </c>
      <c r="EF170" s="177" t="s">
        <v>4548</v>
      </c>
      <c r="EG170" s="177" t="s">
        <v>4549</v>
      </c>
      <c r="EH170" s="177" t="s">
        <v>4550</v>
      </c>
      <c r="EI170" s="177" t="s">
        <v>4551</v>
      </c>
      <c r="EJ170" s="177" t="s">
        <v>4552</v>
      </c>
      <c r="EK170" s="177" t="s">
        <v>4553</v>
      </c>
      <c r="EL170" s="177" t="s">
        <v>4554</v>
      </c>
      <c r="EM170" s="178" t="s">
        <v>4555</v>
      </c>
      <c r="EN170" s="177" t="s">
        <v>4546</v>
      </c>
      <c r="EO170" s="177" t="s">
        <v>4547</v>
      </c>
      <c r="EP170" s="177" t="s">
        <v>4548</v>
      </c>
      <c r="EQ170" s="177" t="s">
        <v>4549</v>
      </c>
      <c r="ER170" s="177" t="s">
        <v>4550</v>
      </c>
      <c r="ES170" s="177" t="s">
        <v>4551</v>
      </c>
      <c r="ET170" s="177" t="s">
        <v>4552</v>
      </c>
      <c r="EU170" s="177" t="s">
        <v>4553</v>
      </c>
      <c r="EV170" s="177" t="s">
        <v>4554</v>
      </c>
      <c r="EW170" s="178" t="s">
        <v>4555</v>
      </c>
      <c r="EX170" s="177" t="s">
        <v>4546</v>
      </c>
      <c r="EY170" s="177" t="s">
        <v>4547</v>
      </c>
      <c r="EZ170" s="177" t="s">
        <v>4548</v>
      </c>
      <c r="FA170" s="177" t="s">
        <v>4549</v>
      </c>
      <c r="FB170" s="177" t="s">
        <v>4550</v>
      </c>
      <c r="FC170" s="177" t="s">
        <v>4551</v>
      </c>
      <c r="FD170" s="177" t="s">
        <v>4552</v>
      </c>
      <c r="FE170" s="177" t="s">
        <v>4553</v>
      </c>
      <c r="FF170" s="177" t="s">
        <v>4554</v>
      </c>
      <c r="FG170" s="178" t="s">
        <v>4555</v>
      </c>
      <c r="FH170" s="177" t="s">
        <v>4546</v>
      </c>
      <c r="FI170" s="177" t="s">
        <v>4547</v>
      </c>
      <c r="FJ170" s="177" t="s">
        <v>4548</v>
      </c>
      <c r="FK170" s="177" t="s">
        <v>4549</v>
      </c>
      <c r="FL170" s="177" t="s">
        <v>4550</v>
      </c>
      <c r="FM170" s="177" t="s">
        <v>4551</v>
      </c>
      <c r="FN170" s="177" t="s">
        <v>4552</v>
      </c>
      <c r="FO170" s="177" t="s">
        <v>4553</v>
      </c>
      <c r="FP170" s="177" t="s">
        <v>4554</v>
      </c>
      <c r="FQ170" s="180" t="s">
        <v>4555</v>
      </c>
      <c r="FR170" s="170"/>
      <c r="FS170" s="181" t="s">
        <v>4545</v>
      </c>
      <c r="FT170" s="173"/>
    </row>
    <row r="171" spans="1:176" ht="20.25" hidden="1" customHeight="1" x14ac:dyDescent="0.2">
      <c r="A171" s="183"/>
      <c r="B171" s="174" t="s">
        <v>2074</v>
      </c>
      <c r="C171" s="175" t="s">
        <v>31</v>
      </c>
      <c r="D171" s="176">
        <v>3</v>
      </c>
      <c r="E171" s="178">
        <f t="shared" ref="E171:M171" si="463">IFERROR(SUM(E169:E170), 0)</f>
        <v>0</v>
      </c>
      <c r="F171" s="178">
        <f t="shared" si="463"/>
        <v>0</v>
      </c>
      <c r="G171" s="178">
        <f t="shared" si="463"/>
        <v>0</v>
      </c>
      <c r="H171" s="178">
        <f t="shared" si="463"/>
        <v>0</v>
      </c>
      <c r="I171" s="178">
        <f t="shared" si="463"/>
        <v>0</v>
      </c>
      <c r="J171" s="178">
        <f t="shared" si="463"/>
        <v>0</v>
      </c>
      <c r="K171" s="178">
        <f t="shared" si="463"/>
        <v>0</v>
      </c>
      <c r="L171" s="178">
        <f t="shared" si="463"/>
        <v>0</v>
      </c>
      <c r="M171" s="178">
        <f t="shared" si="463"/>
        <v>0</v>
      </c>
      <c r="N171" s="178">
        <f t="shared" si="447"/>
        <v>0</v>
      </c>
      <c r="O171" s="178">
        <f t="shared" ref="O171:W171" si="464">IFERROR(SUM(O169:O170), 0)</f>
        <v>0</v>
      </c>
      <c r="P171" s="178">
        <f t="shared" si="464"/>
        <v>0</v>
      </c>
      <c r="Q171" s="178">
        <f t="shared" si="464"/>
        <v>0</v>
      </c>
      <c r="R171" s="178">
        <f t="shared" si="464"/>
        <v>0</v>
      </c>
      <c r="S171" s="178">
        <f t="shared" si="464"/>
        <v>0</v>
      </c>
      <c r="T171" s="178">
        <f t="shared" si="464"/>
        <v>0</v>
      </c>
      <c r="U171" s="178">
        <f t="shared" si="464"/>
        <v>0</v>
      </c>
      <c r="V171" s="178">
        <f t="shared" si="464"/>
        <v>0</v>
      </c>
      <c r="W171" s="178">
        <f t="shared" si="464"/>
        <v>0</v>
      </c>
      <c r="X171" s="178">
        <f t="shared" si="448"/>
        <v>0</v>
      </c>
      <c r="Y171" s="178">
        <f t="shared" ref="Y171:AG171" si="465">IFERROR(SUM(Y169:Y170), 0)</f>
        <v>0</v>
      </c>
      <c r="Z171" s="178">
        <f t="shared" si="465"/>
        <v>0</v>
      </c>
      <c r="AA171" s="178">
        <f t="shared" si="465"/>
        <v>0</v>
      </c>
      <c r="AB171" s="178">
        <f t="shared" si="465"/>
        <v>0</v>
      </c>
      <c r="AC171" s="178">
        <f t="shared" si="465"/>
        <v>0</v>
      </c>
      <c r="AD171" s="178">
        <f t="shared" si="465"/>
        <v>0</v>
      </c>
      <c r="AE171" s="178">
        <f t="shared" si="465"/>
        <v>0</v>
      </c>
      <c r="AF171" s="178">
        <f t="shared" si="465"/>
        <v>0</v>
      </c>
      <c r="AG171" s="178">
        <f t="shared" si="465"/>
        <v>0</v>
      </c>
      <c r="AH171" s="178">
        <f t="shared" si="449"/>
        <v>0</v>
      </c>
      <c r="AI171" s="178">
        <f t="shared" ref="AI171:AQ171" si="466">IFERROR(SUM(AI169:AI170), 0)</f>
        <v>0</v>
      </c>
      <c r="AJ171" s="178">
        <f t="shared" si="466"/>
        <v>0</v>
      </c>
      <c r="AK171" s="178">
        <f t="shared" si="466"/>
        <v>0</v>
      </c>
      <c r="AL171" s="178">
        <f t="shared" si="466"/>
        <v>0</v>
      </c>
      <c r="AM171" s="178">
        <f t="shared" si="466"/>
        <v>0</v>
      </c>
      <c r="AN171" s="178">
        <f t="shared" si="466"/>
        <v>0</v>
      </c>
      <c r="AO171" s="178">
        <f t="shared" si="466"/>
        <v>0</v>
      </c>
      <c r="AP171" s="178">
        <f t="shared" si="466"/>
        <v>0</v>
      </c>
      <c r="AQ171" s="178">
        <f t="shared" si="466"/>
        <v>0</v>
      </c>
      <c r="AR171" s="178">
        <f t="shared" si="450"/>
        <v>0</v>
      </c>
      <c r="AS171" s="178">
        <f t="shared" ref="AS171:BA171" si="467">IFERROR(SUM(AS169:AS170), 0)</f>
        <v>0</v>
      </c>
      <c r="AT171" s="178">
        <f t="shared" si="467"/>
        <v>0</v>
      </c>
      <c r="AU171" s="178">
        <f t="shared" si="467"/>
        <v>0</v>
      </c>
      <c r="AV171" s="178">
        <f t="shared" si="467"/>
        <v>0</v>
      </c>
      <c r="AW171" s="178">
        <f t="shared" si="467"/>
        <v>0</v>
      </c>
      <c r="AX171" s="178">
        <f t="shared" si="467"/>
        <v>0</v>
      </c>
      <c r="AY171" s="178">
        <f t="shared" si="467"/>
        <v>0</v>
      </c>
      <c r="AZ171" s="178">
        <f t="shared" si="467"/>
        <v>0</v>
      </c>
      <c r="BA171" s="178">
        <f t="shared" si="467"/>
        <v>0</v>
      </c>
      <c r="BB171" s="178">
        <f t="shared" si="451"/>
        <v>0</v>
      </c>
      <c r="BC171" s="178">
        <f t="shared" ref="BC171:BK171" si="468">IFERROR(SUM(BC169:BC170), 0)</f>
        <v>0</v>
      </c>
      <c r="BD171" s="178">
        <f t="shared" si="468"/>
        <v>0</v>
      </c>
      <c r="BE171" s="178">
        <f t="shared" si="468"/>
        <v>0</v>
      </c>
      <c r="BF171" s="178">
        <f t="shared" si="468"/>
        <v>0</v>
      </c>
      <c r="BG171" s="178">
        <f t="shared" si="468"/>
        <v>0</v>
      </c>
      <c r="BH171" s="178">
        <f t="shared" si="468"/>
        <v>0</v>
      </c>
      <c r="BI171" s="178">
        <f t="shared" si="468"/>
        <v>0</v>
      </c>
      <c r="BJ171" s="178">
        <f t="shared" si="468"/>
        <v>0</v>
      </c>
      <c r="BK171" s="178">
        <f t="shared" si="468"/>
        <v>0</v>
      </c>
      <c r="BL171" s="178">
        <f t="shared" si="452"/>
        <v>0</v>
      </c>
      <c r="BM171" s="178">
        <f t="shared" ref="BM171:BU171" si="469">IFERROR(SUM(BM169:BM170), 0)</f>
        <v>0</v>
      </c>
      <c r="BN171" s="178">
        <f t="shared" si="469"/>
        <v>0</v>
      </c>
      <c r="BO171" s="178">
        <f t="shared" si="469"/>
        <v>0</v>
      </c>
      <c r="BP171" s="178">
        <f t="shared" si="469"/>
        <v>0</v>
      </c>
      <c r="BQ171" s="178">
        <f t="shared" si="469"/>
        <v>0</v>
      </c>
      <c r="BR171" s="178">
        <f t="shared" si="469"/>
        <v>0</v>
      </c>
      <c r="BS171" s="178">
        <f t="shared" si="469"/>
        <v>0</v>
      </c>
      <c r="BT171" s="178">
        <f t="shared" si="469"/>
        <v>0</v>
      </c>
      <c r="BU171" s="178">
        <f t="shared" si="469"/>
        <v>0</v>
      </c>
      <c r="BV171" s="178">
        <f t="shared" si="453"/>
        <v>0</v>
      </c>
      <c r="BW171" s="178">
        <f t="shared" ref="BW171:CE171" si="470">IFERROR(SUM(BW169:BW170), 0)</f>
        <v>0</v>
      </c>
      <c r="BX171" s="178">
        <f t="shared" si="470"/>
        <v>0</v>
      </c>
      <c r="BY171" s="178">
        <f t="shared" si="470"/>
        <v>0</v>
      </c>
      <c r="BZ171" s="178">
        <f t="shared" si="470"/>
        <v>0</v>
      </c>
      <c r="CA171" s="178">
        <f t="shared" si="470"/>
        <v>0</v>
      </c>
      <c r="CB171" s="178">
        <f t="shared" si="470"/>
        <v>0</v>
      </c>
      <c r="CC171" s="178">
        <f t="shared" si="470"/>
        <v>0</v>
      </c>
      <c r="CD171" s="178">
        <f t="shared" si="470"/>
        <v>0</v>
      </c>
      <c r="CE171" s="182">
        <f t="shared" si="470"/>
        <v>0</v>
      </c>
      <c r="CF171" s="180">
        <f t="shared" si="454"/>
        <v>0</v>
      </c>
      <c r="CG171" s="170"/>
      <c r="CH171" s="181" t="s">
        <v>4556</v>
      </c>
      <c r="CI171" s="170"/>
      <c r="CJ171" s="181"/>
      <c r="CK171" s="172"/>
      <c r="CL171" s="183"/>
      <c r="CM171" s="174" t="s">
        <v>2074</v>
      </c>
      <c r="CN171" s="175" t="s">
        <v>31</v>
      </c>
      <c r="CO171" s="176">
        <v>3</v>
      </c>
      <c r="CP171" s="178" t="s">
        <v>4557</v>
      </c>
      <c r="CQ171" s="178" t="s">
        <v>4558</v>
      </c>
      <c r="CR171" s="178" t="s">
        <v>4559</v>
      </c>
      <c r="CS171" s="178" t="s">
        <v>4560</v>
      </c>
      <c r="CT171" s="178" t="s">
        <v>4561</v>
      </c>
      <c r="CU171" s="178" t="s">
        <v>4562</v>
      </c>
      <c r="CV171" s="178" t="s">
        <v>4563</v>
      </c>
      <c r="CW171" s="178" t="s">
        <v>4564</v>
      </c>
      <c r="CX171" s="178" t="s">
        <v>4565</v>
      </c>
      <c r="CY171" s="178" t="s">
        <v>4566</v>
      </c>
      <c r="CZ171" s="178" t="s">
        <v>4557</v>
      </c>
      <c r="DA171" s="178" t="s">
        <v>4558</v>
      </c>
      <c r="DB171" s="178" t="s">
        <v>4559</v>
      </c>
      <c r="DC171" s="178" t="s">
        <v>4560</v>
      </c>
      <c r="DD171" s="178" t="s">
        <v>4561</v>
      </c>
      <c r="DE171" s="178" t="s">
        <v>4562</v>
      </c>
      <c r="DF171" s="178" t="s">
        <v>4563</v>
      </c>
      <c r="DG171" s="178" t="s">
        <v>4564</v>
      </c>
      <c r="DH171" s="178" t="s">
        <v>4565</v>
      </c>
      <c r="DI171" s="178" t="s">
        <v>4566</v>
      </c>
      <c r="DJ171" s="178" t="s">
        <v>4557</v>
      </c>
      <c r="DK171" s="178" t="s">
        <v>4558</v>
      </c>
      <c r="DL171" s="178" t="s">
        <v>4559</v>
      </c>
      <c r="DM171" s="178" t="s">
        <v>4560</v>
      </c>
      <c r="DN171" s="178" t="s">
        <v>4561</v>
      </c>
      <c r="DO171" s="178" t="s">
        <v>4562</v>
      </c>
      <c r="DP171" s="178" t="s">
        <v>4563</v>
      </c>
      <c r="DQ171" s="178" t="s">
        <v>4564</v>
      </c>
      <c r="DR171" s="178" t="s">
        <v>4565</v>
      </c>
      <c r="DS171" s="178" t="s">
        <v>4566</v>
      </c>
      <c r="DT171" s="178" t="s">
        <v>4557</v>
      </c>
      <c r="DU171" s="178" t="s">
        <v>4558</v>
      </c>
      <c r="DV171" s="178" t="s">
        <v>4559</v>
      </c>
      <c r="DW171" s="178" t="s">
        <v>4560</v>
      </c>
      <c r="DX171" s="178" t="s">
        <v>4561</v>
      </c>
      <c r="DY171" s="178" t="s">
        <v>4562</v>
      </c>
      <c r="DZ171" s="178" t="s">
        <v>4563</v>
      </c>
      <c r="EA171" s="178" t="s">
        <v>4564</v>
      </c>
      <c r="EB171" s="178" t="s">
        <v>4565</v>
      </c>
      <c r="EC171" s="178" t="s">
        <v>4566</v>
      </c>
      <c r="ED171" s="178" t="s">
        <v>4557</v>
      </c>
      <c r="EE171" s="178" t="s">
        <v>4558</v>
      </c>
      <c r="EF171" s="178" t="s">
        <v>4559</v>
      </c>
      <c r="EG171" s="178" t="s">
        <v>4560</v>
      </c>
      <c r="EH171" s="178" t="s">
        <v>4561</v>
      </c>
      <c r="EI171" s="178" t="s">
        <v>4562</v>
      </c>
      <c r="EJ171" s="178" t="s">
        <v>4563</v>
      </c>
      <c r="EK171" s="178" t="s">
        <v>4564</v>
      </c>
      <c r="EL171" s="178" t="s">
        <v>4565</v>
      </c>
      <c r="EM171" s="178" t="s">
        <v>4566</v>
      </c>
      <c r="EN171" s="178" t="s">
        <v>4557</v>
      </c>
      <c r="EO171" s="178" t="s">
        <v>4558</v>
      </c>
      <c r="EP171" s="178" t="s">
        <v>4559</v>
      </c>
      <c r="EQ171" s="178" t="s">
        <v>4560</v>
      </c>
      <c r="ER171" s="178" t="s">
        <v>4561</v>
      </c>
      <c r="ES171" s="178" t="s">
        <v>4562</v>
      </c>
      <c r="ET171" s="178" t="s">
        <v>4563</v>
      </c>
      <c r="EU171" s="178" t="s">
        <v>4564</v>
      </c>
      <c r="EV171" s="178" t="s">
        <v>4565</v>
      </c>
      <c r="EW171" s="178" t="s">
        <v>4566</v>
      </c>
      <c r="EX171" s="178" t="s">
        <v>4557</v>
      </c>
      <c r="EY171" s="178" t="s">
        <v>4558</v>
      </c>
      <c r="EZ171" s="178" t="s">
        <v>4559</v>
      </c>
      <c r="FA171" s="178" t="s">
        <v>4560</v>
      </c>
      <c r="FB171" s="178" t="s">
        <v>4561</v>
      </c>
      <c r="FC171" s="178" t="s">
        <v>4562</v>
      </c>
      <c r="FD171" s="178" t="s">
        <v>4563</v>
      </c>
      <c r="FE171" s="178" t="s">
        <v>4564</v>
      </c>
      <c r="FF171" s="178" t="s">
        <v>4565</v>
      </c>
      <c r="FG171" s="178" t="s">
        <v>4566</v>
      </c>
      <c r="FH171" s="178" t="s">
        <v>4557</v>
      </c>
      <c r="FI171" s="178" t="s">
        <v>4558</v>
      </c>
      <c r="FJ171" s="178" t="s">
        <v>4559</v>
      </c>
      <c r="FK171" s="178" t="s">
        <v>4560</v>
      </c>
      <c r="FL171" s="178" t="s">
        <v>4561</v>
      </c>
      <c r="FM171" s="178" t="s">
        <v>4562</v>
      </c>
      <c r="FN171" s="178" t="s">
        <v>4563</v>
      </c>
      <c r="FO171" s="178" t="s">
        <v>4564</v>
      </c>
      <c r="FP171" s="178" t="s">
        <v>4565</v>
      </c>
      <c r="FQ171" s="180" t="s">
        <v>4566</v>
      </c>
      <c r="FR171" s="170"/>
      <c r="FS171" s="181" t="s">
        <v>4556</v>
      </c>
      <c r="FT171" s="173"/>
    </row>
    <row r="172" spans="1:176" ht="20.25" hidden="1" customHeight="1" x14ac:dyDescent="0.2">
      <c r="A172" s="183"/>
      <c r="B172" s="174" t="s">
        <v>2087</v>
      </c>
      <c r="C172" s="175" t="s">
        <v>31</v>
      </c>
      <c r="D172" s="176">
        <v>3</v>
      </c>
      <c r="E172" s="177"/>
      <c r="F172" s="177"/>
      <c r="G172" s="177"/>
      <c r="H172" s="177"/>
      <c r="I172" s="177"/>
      <c r="J172" s="177"/>
      <c r="K172" s="177"/>
      <c r="L172" s="177"/>
      <c r="M172" s="177"/>
      <c r="N172" s="178">
        <f t="shared" si="447"/>
        <v>0</v>
      </c>
      <c r="O172" s="177"/>
      <c r="P172" s="177"/>
      <c r="Q172" s="177"/>
      <c r="R172" s="177"/>
      <c r="S172" s="177"/>
      <c r="T172" s="177"/>
      <c r="U172" s="177"/>
      <c r="V172" s="177"/>
      <c r="W172" s="177"/>
      <c r="X172" s="178">
        <f t="shared" si="448"/>
        <v>0</v>
      </c>
      <c r="Y172" s="177"/>
      <c r="Z172" s="177"/>
      <c r="AA172" s="177"/>
      <c r="AB172" s="177"/>
      <c r="AC172" s="177"/>
      <c r="AD172" s="177"/>
      <c r="AE172" s="177"/>
      <c r="AF172" s="177"/>
      <c r="AG172" s="177"/>
      <c r="AH172" s="178">
        <f t="shared" si="449"/>
        <v>0</v>
      </c>
      <c r="AI172" s="177"/>
      <c r="AJ172" s="177"/>
      <c r="AK172" s="177"/>
      <c r="AL172" s="177"/>
      <c r="AM172" s="177"/>
      <c r="AN172" s="177"/>
      <c r="AO172" s="177"/>
      <c r="AP172" s="177"/>
      <c r="AQ172" s="177"/>
      <c r="AR172" s="178">
        <f t="shared" si="450"/>
        <v>0</v>
      </c>
      <c r="AS172" s="177"/>
      <c r="AT172" s="177"/>
      <c r="AU172" s="177"/>
      <c r="AV172" s="177"/>
      <c r="AW172" s="177"/>
      <c r="AX172" s="177"/>
      <c r="AY172" s="177"/>
      <c r="AZ172" s="177"/>
      <c r="BA172" s="177"/>
      <c r="BB172" s="178">
        <f t="shared" si="451"/>
        <v>0</v>
      </c>
      <c r="BC172" s="177"/>
      <c r="BD172" s="177"/>
      <c r="BE172" s="177"/>
      <c r="BF172" s="177"/>
      <c r="BG172" s="177"/>
      <c r="BH172" s="177"/>
      <c r="BI172" s="177"/>
      <c r="BJ172" s="177"/>
      <c r="BK172" s="177"/>
      <c r="BL172" s="178">
        <f t="shared" si="452"/>
        <v>0</v>
      </c>
      <c r="BM172" s="177"/>
      <c r="BN172" s="177"/>
      <c r="BO172" s="177"/>
      <c r="BP172" s="177"/>
      <c r="BQ172" s="177"/>
      <c r="BR172" s="177"/>
      <c r="BS172" s="177"/>
      <c r="BT172" s="177"/>
      <c r="BU172" s="177"/>
      <c r="BV172" s="178">
        <f t="shared" si="453"/>
        <v>0</v>
      </c>
      <c r="BW172" s="177"/>
      <c r="BX172" s="177"/>
      <c r="BY172" s="177"/>
      <c r="BZ172" s="177"/>
      <c r="CA172" s="177"/>
      <c r="CB172" s="177"/>
      <c r="CC172" s="177"/>
      <c r="CD172" s="177"/>
      <c r="CE172" s="179"/>
      <c r="CF172" s="184">
        <f t="shared" si="454"/>
        <v>0</v>
      </c>
      <c r="CG172" s="170"/>
      <c r="CH172" s="181" t="s">
        <v>4567</v>
      </c>
      <c r="CI172" s="170"/>
      <c r="CJ172" s="181"/>
      <c r="CK172" s="172"/>
      <c r="CL172" s="183"/>
      <c r="CM172" s="174" t="s">
        <v>2087</v>
      </c>
      <c r="CN172" s="175" t="s">
        <v>31</v>
      </c>
      <c r="CO172" s="176">
        <v>3</v>
      </c>
      <c r="CP172" s="177" t="s">
        <v>4568</v>
      </c>
      <c r="CQ172" s="177" t="s">
        <v>4569</v>
      </c>
      <c r="CR172" s="177" t="s">
        <v>4570</v>
      </c>
      <c r="CS172" s="177" t="s">
        <v>4571</v>
      </c>
      <c r="CT172" s="177" t="s">
        <v>4572</v>
      </c>
      <c r="CU172" s="177" t="s">
        <v>4573</v>
      </c>
      <c r="CV172" s="177" t="s">
        <v>4574</v>
      </c>
      <c r="CW172" s="177" t="s">
        <v>4575</v>
      </c>
      <c r="CX172" s="177" t="s">
        <v>4576</v>
      </c>
      <c r="CY172" s="178" t="s">
        <v>4577</v>
      </c>
      <c r="CZ172" s="177" t="s">
        <v>4568</v>
      </c>
      <c r="DA172" s="177" t="s">
        <v>4569</v>
      </c>
      <c r="DB172" s="177" t="s">
        <v>4570</v>
      </c>
      <c r="DC172" s="177" t="s">
        <v>4571</v>
      </c>
      <c r="DD172" s="177" t="s">
        <v>4572</v>
      </c>
      <c r="DE172" s="177" t="s">
        <v>4573</v>
      </c>
      <c r="DF172" s="177" t="s">
        <v>4574</v>
      </c>
      <c r="DG172" s="177" t="s">
        <v>4575</v>
      </c>
      <c r="DH172" s="177" t="s">
        <v>4576</v>
      </c>
      <c r="DI172" s="178" t="s">
        <v>4577</v>
      </c>
      <c r="DJ172" s="177" t="s">
        <v>4568</v>
      </c>
      <c r="DK172" s="177" t="s">
        <v>4569</v>
      </c>
      <c r="DL172" s="177" t="s">
        <v>4570</v>
      </c>
      <c r="DM172" s="177" t="s">
        <v>4571</v>
      </c>
      <c r="DN172" s="177" t="s">
        <v>4572</v>
      </c>
      <c r="DO172" s="177" t="s">
        <v>4573</v>
      </c>
      <c r="DP172" s="177" t="s">
        <v>4574</v>
      </c>
      <c r="DQ172" s="177" t="s">
        <v>4575</v>
      </c>
      <c r="DR172" s="177" t="s">
        <v>4576</v>
      </c>
      <c r="DS172" s="178" t="s">
        <v>4577</v>
      </c>
      <c r="DT172" s="177" t="s">
        <v>4568</v>
      </c>
      <c r="DU172" s="177" t="s">
        <v>4569</v>
      </c>
      <c r="DV172" s="177" t="s">
        <v>4570</v>
      </c>
      <c r="DW172" s="177" t="s">
        <v>4571</v>
      </c>
      <c r="DX172" s="177" t="s">
        <v>4572</v>
      </c>
      <c r="DY172" s="177" t="s">
        <v>4573</v>
      </c>
      <c r="DZ172" s="177" t="s">
        <v>4574</v>
      </c>
      <c r="EA172" s="177" t="s">
        <v>4575</v>
      </c>
      <c r="EB172" s="177" t="s">
        <v>4576</v>
      </c>
      <c r="EC172" s="178" t="s">
        <v>4577</v>
      </c>
      <c r="ED172" s="177" t="s">
        <v>4568</v>
      </c>
      <c r="EE172" s="177" t="s">
        <v>4569</v>
      </c>
      <c r="EF172" s="177" t="s">
        <v>4570</v>
      </c>
      <c r="EG172" s="177" t="s">
        <v>4571</v>
      </c>
      <c r="EH172" s="177" t="s">
        <v>4572</v>
      </c>
      <c r="EI172" s="177" t="s">
        <v>4573</v>
      </c>
      <c r="EJ172" s="177" t="s">
        <v>4574</v>
      </c>
      <c r="EK172" s="177" t="s">
        <v>4575</v>
      </c>
      <c r="EL172" s="177" t="s">
        <v>4576</v>
      </c>
      <c r="EM172" s="178" t="s">
        <v>4577</v>
      </c>
      <c r="EN172" s="177" t="s">
        <v>4568</v>
      </c>
      <c r="EO172" s="177" t="s">
        <v>4569</v>
      </c>
      <c r="EP172" s="177" t="s">
        <v>4570</v>
      </c>
      <c r="EQ172" s="177" t="s">
        <v>4571</v>
      </c>
      <c r="ER172" s="177" t="s">
        <v>4572</v>
      </c>
      <c r="ES172" s="177" t="s">
        <v>4573</v>
      </c>
      <c r="ET172" s="177" t="s">
        <v>4574</v>
      </c>
      <c r="EU172" s="177" t="s">
        <v>4575</v>
      </c>
      <c r="EV172" s="177" t="s">
        <v>4576</v>
      </c>
      <c r="EW172" s="178" t="s">
        <v>4577</v>
      </c>
      <c r="EX172" s="177" t="s">
        <v>4568</v>
      </c>
      <c r="EY172" s="177" t="s">
        <v>4569</v>
      </c>
      <c r="EZ172" s="177" t="s">
        <v>4570</v>
      </c>
      <c r="FA172" s="177" t="s">
        <v>4571</v>
      </c>
      <c r="FB172" s="177" t="s">
        <v>4572</v>
      </c>
      <c r="FC172" s="177" t="s">
        <v>4573</v>
      </c>
      <c r="FD172" s="177" t="s">
        <v>4574</v>
      </c>
      <c r="FE172" s="177" t="s">
        <v>4575</v>
      </c>
      <c r="FF172" s="177" t="s">
        <v>4576</v>
      </c>
      <c r="FG172" s="178" t="s">
        <v>4577</v>
      </c>
      <c r="FH172" s="177" t="s">
        <v>4568</v>
      </c>
      <c r="FI172" s="177" t="s">
        <v>4569</v>
      </c>
      <c r="FJ172" s="177" t="s">
        <v>4570</v>
      </c>
      <c r="FK172" s="177" t="s">
        <v>4571</v>
      </c>
      <c r="FL172" s="177" t="s">
        <v>4572</v>
      </c>
      <c r="FM172" s="177" t="s">
        <v>4573</v>
      </c>
      <c r="FN172" s="177" t="s">
        <v>4574</v>
      </c>
      <c r="FO172" s="177" t="s">
        <v>4575</v>
      </c>
      <c r="FP172" s="177" t="s">
        <v>4576</v>
      </c>
      <c r="FQ172" s="180" t="s">
        <v>4577</v>
      </c>
      <c r="FR172" s="170"/>
      <c r="FS172" s="181" t="s">
        <v>4567</v>
      </c>
      <c r="FT172" s="173"/>
    </row>
    <row r="173" spans="1:176" ht="20.25" hidden="1" customHeight="1" x14ac:dyDescent="0.2">
      <c r="A173" s="183"/>
      <c r="B173" s="174" t="s">
        <v>2100</v>
      </c>
      <c r="C173" s="175" t="s">
        <v>31</v>
      </c>
      <c r="D173" s="176">
        <v>3</v>
      </c>
      <c r="E173" s="177"/>
      <c r="F173" s="177"/>
      <c r="G173" s="177"/>
      <c r="H173" s="177"/>
      <c r="I173" s="177"/>
      <c r="J173" s="177"/>
      <c r="K173" s="177"/>
      <c r="L173" s="177"/>
      <c r="M173" s="177"/>
      <c r="N173" s="178">
        <f t="shared" si="447"/>
        <v>0</v>
      </c>
      <c r="O173" s="177"/>
      <c r="P173" s="177"/>
      <c r="Q173" s="177"/>
      <c r="R173" s="177"/>
      <c r="S173" s="177"/>
      <c r="T173" s="177"/>
      <c r="U173" s="177"/>
      <c r="V173" s="177"/>
      <c r="W173" s="177"/>
      <c r="X173" s="178">
        <f t="shared" si="448"/>
        <v>0</v>
      </c>
      <c r="Y173" s="177"/>
      <c r="Z173" s="177"/>
      <c r="AA173" s="177"/>
      <c r="AB173" s="177"/>
      <c r="AC173" s="177"/>
      <c r="AD173" s="177"/>
      <c r="AE173" s="177"/>
      <c r="AF173" s="177"/>
      <c r="AG173" s="177"/>
      <c r="AH173" s="178">
        <f t="shared" si="449"/>
        <v>0</v>
      </c>
      <c r="AI173" s="177"/>
      <c r="AJ173" s="177"/>
      <c r="AK173" s="177"/>
      <c r="AL173" s="177"/>
      <c r="AM173" s="177"/>
      <c r="AN173" s="177"/>
      <c r="AO173" s="177"/>
      <c r="AP173" s="177"/>
      <c r="AQ173" s="177"/>
      <c r="AR173" s="178">
        <f t="shared" si="450"/>
        <v>0</v>
      </c>
      <c r="AS173" s="177"/>
      <c r="AT173" s="177"/>
      <c r="AU173" s="177"/>
      <c r="AV173" s="177"/>
      <c r="AW173" s="177"/>
      <c r="AX173" s="177"/>
      <c r="AY173" s="177"/>
      <c r="AZ173" s="177"/>
      <c r="BA173" s="177"/>
      <c r="BB173" s="178">
        <f t="shared" si="451"/>
        <v>0</v>
      </c>
      <c r="BC173" s="177"/>
      <c r="BD173" s="177"/>
      <c r="BE173" s="177"/>
      <c r="BF173" s="177"/>
      <c r="BG173" s="177"/>
      <c r="BH173" s="177"/>
      <c r="BI173" s="177"/>
      <c r="BJ173" s="177"/>
      <c r="BK173" s="177"/>
      <c r="BL173" s="178">
        <f t="shared" si="452"/>
        <v>0</v>
      </c>
      <c r="BM173" s="177"/>
      <c r="BN173" s="177"/>
      <c r="BO173" s="177"/>
      <c r="BP173" s="177"/>
      <c r="BQ173" s="177"/>
      <c r="BR173" s="177"/>
      <c r="BS173" s="177"/>
      <c r="BT173" s="177"/>
      <c r="BU173" s="177"/>
      <c r="BV173" s="178">
        <f t="shared" si="453"/>
        <v>0</v>
      </c>
      <c r="BW173" s="177"/>
      <c r="BX173" s="177"/>
      <c r="BY173" s="177"/>
      <c r="BZ173" s="177"/>
      <c r="CA173" s="177"/>
      <c r="CB173" s="177"/>
      <c r="CC173" s="177"/>
      <c r="CD173" s="177"/>
      <c r="CE173" s="179"/>
      <c r="CF173" s="180">
        <f t="shared" si="454"/>
        <v>0</v>
      </c>
      <c r="CG173" s="170"/>
      <c r="CH173" s="181" t="s">
        <v>4578</v>
      </c>
      <c r="CI173" s="170"/>
      <c r="CJ173" s="181"/>
      <c r="CK173" s="172"/>
      <c r="CL173" s="183"/>
      <c r="CM173" s="174" t="s">
        <v>2100</v>
      </c>
      <c r="CN173" s="175" t="s">
        <v>31</v>
      </c>
      <c r="CO173" s="176">
        <v>3</v>
      </c>
      <c r="CP173" s="177" t="s">
        <v>4579</v>
      </c>
      <c r="CQ173" s="177" t="s">
        <v>4580</v>
      </c>
      <c r="CR173" s="177" t="s">
        <v>4581</v>
      </c>
      <c r="CS173" s="177" t="s">
        <v>4582</v>
      </c>
      <c r="CT173" s="177" t="s">
        <v>4583</v>
      </c>
      <c r="CU173" s="177" t="s">
        <v>4584</v>
      </c>
      <c r="CV173" s="177" t="s">
        <v>4585</v>
      </c>
      <c r="CW173" s="177" t="s">
        <v>4586</v>
      </c>
      <c r="CX173" s="177" t="s">
        <v>4587</v>
      </c>
      <c r="CY173" s="178" t="s">
        <v>4588</v>
      </c>
      <c r="CZ173" s="177" t="s">
        <v>4579</v>
      </c>
      <c r="DA173" s="177" t="s">
        <v>4580</v>
      </c>
      <c r="DB173" s="177" t="s">
        <v>4581</v>
      </c>
      <c r="DC173" s="177" t="s">
        <v>4582</v>
      </c>
      <c r="DD173" s="177" t="s">
        <v>4583</v>
      </c>
      <c r="DE173" s="177" t="s">
        <v>4584</v>
      </c>
      <c r="DF173" s="177" t="s">
        <v>4585</v>
      </c>
      <c r="DG173" s="177" t="s">
        <v>4586</v>
      </c>
      <c r="DH173" s="177" t="s">
        <v>4587</v>
      </c>
      <c r="DI173" s="178" t="s">
        <v>4588</v>
      </c>
      <c r="DJ173" s="177" t="s">
        <v>4579</v>
      </c>
      <c r="DK173" s="177" t="s">
        <v>4580</v>
      </c>
      <c r="DL173" s="177" t="s">
        <v>4581</v>
      </c>
      <c r="DM173" s="177" t="s">
        <v>4582</v>
      </c>
      <c r="DN173" s="177" t="s">
        <v>4583</v>
      </c>
      <c r="DO173" s="177" t="s">
        <v>4584</v>
      </c>
      <c r="DP173" s="177" t="s">
        <v>4585</v>
      </c>
      <c r="DQ173" s="177" t="s">
        <v>4586</v>
      </c>
      <c r="DR173" s="177" t="s">
        <v>4587</v>
      </c>
      <c r="DS173" s="178" t="s">
        <v>4588</v>
      </c>
      <c r="DT173" s="177" t="s">
        <v>4579</v>
      </c>
      <c r="DU173" s="177" t="s">
        <v>4580</v>
      </c>
      <c r="DV173" s="177" t="s">
        <v>4581</v>
      </c>
      <c r="DW173" s="177" t="s">
        <v>4582</v>
      </c>
      <c r="DX173" s="177" t="s">
        <v>4583</v>
      </c>
      <c r="DY173" s="177" t="s">
        <v>4584</v>
      </c>
      <c r="DZ173" s="177" t="s">
        <v>4585</v>
      </c>
      <c r="EA173" s="177" t="s">
        <v>4586</v>
      </c>
      <c r="EB173" s="177" t="s">
        <v>4587</v>
      </c>
      <c r="EC173" s="178" t="s">
        <v>4588</v>
      </c>
      <c r="ED173" s="177" t="s">
        <v>4579</v>
      </c>
      <c r="EE173" s="177" t="s">
        <v>4580</v>
      </c>
      <c r="EF173" s="177" t="s">
        <v>4581</v>
      </c>
      <c r="EG173" s="177" t="s">
        <v>4582</v>
      </c>
      <c r="EH173" s="177" t="s">
        <v>4583</v>
      </c>
      <c r="EI173" s="177" t="s">
        <v>4584</v>
      </c>
      <c r="EJ173" s="177" t="s">
        <v>4585</v>
      </c>
      <c r="EK173" s="177" t="s">
        <v>4586</v>
      </c>
      <c r="EL173" s="177" t="s">
        <v>4587</v>
      </c>
      <c r="EM173" s="178" t="s">
        <v>4588</v>
      </c>
      <c r="EN173" s="177" t="s">
        <v>4579</v>
      </c>
      <c r="EO173" s="177" t="s">
        <v>4580</v>
      </c>
      <c r="EP173" s="177" t="s">
        <v>4581</v>
      </c>
      <c r="EQ173" s="177" t="s">
        <v>4582</v>
      </c>
      <c r="ER173" s="177" t="s">
        <v>4583</v>
      </c>
      <c r="ES173" s="177" t="s">
        <v>4584</v>
      </c>
      <c r="ET173" s="177" t="s">
        <v>4585</v>
      </c>
      <c r="EU173" s="177" t="s">
        <v>4586</v>
      </c>
      <c r="EV173" s="177" t="s">
        <v>4587</v>
      </c>
      <c r="EW173" s="178" t="s">
        <v>4588</v>
      </c>
      <c r="EX173" s="177" t="s">
        <v>4579</v>
      </c>
      <c r="EY173" s="177" t="s">
        <v>4580</v>
      </c>
      <c r="EZ173" s="177" t="s">
        <v>4581</v>
      </c>
      <c r="FA173" s="177" t="s">
        <v>4582</v>
      </c>
      <c r="FB173" s="177" t="s">
        <v>4583</v>
      </c>
      <c r="FC173" s="177" t="s">
        <v>4584</v>
      </c>
      <c r="FD173" s="177" t="s">
        <v>4585</v>
      </c>
      <c r="FE173" s="177" t="s">
        <v>4586</v>
      </c>
      <c r="FF173" s="177" t="s">
        <v>4587</v>
      </c>
      <c r="FG173" s="178" t="s">
        <v>4588</v>
      </c>
      <c r="FH173" s="177" t="s">
        <v>4579</v>
      </c>
      <c r="FI173" s="177" t="s">
        <v>4580</v>
      </c>
      <c r="FJ173" s="177" t="s">
        <v>4581</v>
      </c>
      <c r="FK173" s="177" t="s">
        <v>4582</v>
      </c>
      <c r="FL173" s="177" t="s">
        <v>4583</v>
      </c>
      <c r="FM173" s="177" t="s">
        <v>4584</v>
      </c>
      <c r="FN173" s="177" t="s">
        <v>4585</v>
      </c>
      <c r="FO173" s="177" t="s">
        <v>4586</v>
      </c>
      <c r="FP173" s="177" t="s">
        <v>4587</v>
      </c>
      <c r="FQ173" s="180" t="s">
        <v>4588</v>
      </c>
      <c r="FR173" s="170"/>
      <c r="FS173" s="181" t="s">
        <v>4578</v>
      </c>
      <c r="FT173" s="173"/>
    </row>
    <row r="174" spans="1:176" ht="20.25" hidden="1" customHeight="1" x14ac:dyDescent="0.2">
      <c r="A174" s="183"/>
      <c r="B174" s="174" t="s">
        <v>2113</v>
      </c>
      <c r="C174" s="175" t="s">
        <v>31</v>
      </c>
      <c r="D174" s="176">
        <v>3</v>
      </c>
      <c r="E174" s="178">
        <f t="shared" ref="E174:M174" si="471">IFERROR(SUM(E172:E173), 0)</f>
        <v>0</v>
      </c>
      <c r="F174" s="178">
        <f t="shared" si="471"/>
        <v>0</v>
      </c>
      <c r="G174" s="178">
        <f t="shared" si="471"/>
        <v>0</v>
      </c>
      <c r="H174" s="178">
        <f t="shared" si="471"/>
        <v>0</v>
      </c>
      <c r="I174" s="178">
        <f t="shared" si="471"/>
        <v>0</v>
      </c>
      <c r="J174" s="178">
        <f t="shared" si="471"/>
        <v>0</v>
      </c>
      <c r="K174" s="178">
        <f t="shared" si="471"/>
        <v>0</v>
      </c>
      <c r="L174" s="178">
        <f t="shared" si="471"/>
        <v>0</v>
      </c>
      <c r="M174" s="178">
        <f t="shared" si="471"/>
        <v>0</v>
      </c>
      <c r="N174" s="178">
        <f t="shared" si="447"/>
        <v>0</v>
      </c>
      <c r="O174" s="178">
        <f t="shared" ref="O174:W174" si="472">IFERROR(SUM(O172:O173), 0)</f>
        <v>0</v>
      </c>
      <c r="P174" s="178">
        <f t="shared" si="472"/>
        <v>0</v>
      </c>
      <c r="Q174" s="178">
        <f t="shared" si="472"/>
        <v>0</v>
      </c>
      <c r="R174" s="178">
        <f t="shared" si="472"/>
        <v>0</v>
      </c>
      <c r="S174" s="178">
        <f t="shared" si="472"/>
        <v>0</v>
      </c>
      <c r="T174" s="178">
        <f t="shared" si="472"/>
        <v>0</v>
      </c>
      <c r="U174" s="178">
        <f t="shared" si="472"/>
        <v>0</v>
      </c>
      <c r="V174" s="178">
        <f t="shared" si="472"/>
        <v>0</v>
      </c>
      <c r="W174" s="178">
        <f t="shared" si="472"/>
        <v>0</v>
      </c>
      <c r="X174" s="178">
        <f t="shared" si="448"/>
        <v>0</v>
      </c>
      <c r="Y174" s="178">
        <f t="shared" ref="Y174:AG174" si="473">IFERROR(SUM(Y172:Y173), 0)</f>
        <v>0</v>
      </c>
      <c r="Z174" s="178">
        <f t="shared" si="473"/>
        <v>0</v>
      </c>
      <c r="AA174" s="178">
        <f t="shared" si="473"/>
        <v>0</v>
      </c>
      <c r="AB174" s="178">
        <f t="shared" si="473"/>
        <v>0</v>
      </c>
      <c r="AC174" s="178">
        <f t="shared" si="473"/>
        <v>0</v>
      </c>
      <c r="AD174" s="178">
        <f t="shared" si="473"/>
        <v>0</v>
      </c>
      <c r="AE174" s="178">
        <f t="shared" si="473"/>
        <v>0</v>
      </c>
      <c r="AF174" s="178">
        <f t="shared" si="473"/>
        <v>0</v>
      </c>
      <c r="AG174" s="178">
        <f t="shared" si="473"/>
        <v>0</v>
      </c>
      <c r="AH174" s="178">
        <f t="shared" si="449"/>
        <v>0</v>
      </c>
      <c r="AI174" s="178">
        <f t="shared" ref="AI174:AQ174" si="474">IFERROR(SUM(AI172:AI173), 0)</f>
        <v>0</v>
      </c>
      <c r="AJ174" s="178">
        <f t="shared" si="474"/>
        <v>0</v>
      </c>
      <c r="AK174" s="178">
        <f t="shared" si="474"/>
        <v>0</v>
      </c>
      <c r="AL174" s="178">
        <f t="shared" si="474"/>
        <v>0</v>
      </c>
      <c r="AM174" s="178">
        <f t="shared" si="474"/>
        <v>0</v>
      </c>
      <c r="AN174" s="178">
        <f t="shared" si="474"/>
        <v>0</v>
      </c>
      <c r="AO174" s="178">
        <f t="shared" si="474"/>
        <v>0</v>
      </c>
      <c r="AP174" s="178">
        <f t="shared" si="474"/>
        <v>0</v>
      </c>
      <c r="AQ174" s="178">
        <f t="shared" si="474"/>
        <v>0</v>
      </c>
      <c r="AR174" s="178">
        <f t="shared" si="450"/>
        <v>0</v>
      </c>
      <c r="AS174" s="178">
        <f t="shared" ref="AS174:BA174" si="475">IFERROR(SUM(AS172:AS173), 0)</f>
        <v>0</v>
      </c>
      <c r="AT174" s="178">
        <f t="shared" si="475"/>
        <v>0</v>
      </c>
      <c r="AU174" s="178">
        <f t="shared" si="475"/>
        <v>0</v>
      </c>
      <c r="AV174" s="178">
        <f t="shared" si="475"/>
        <v>0</v>
      </c>
      <c r="AW174" s="178">
        <f t="shared" si="475"/>
        <v>0</v>
      </c>
      <c r="AX174" s="178">
        <f t="shared" si="475"/>
        <v>0</v>
      </c>
      <c r="AY174" s="178">
        <f t="shared" si="475"/>
        <v>0</v>
      </c>
      <c r="AZ174" s="178">
        <f t="shared" si="475"/>
        <v>0</v>
      </c>
      <c r="BA174" s="178">
        <f t="shared" si="475"/>
        <v>0</v>
      </c>
      <c r="BB174" s="178">
        <f t="shared" si="451"/>
        <v>0</v>
      </c>
      <c r="BC174" s="178">
        <f t="shared" ref="BC174:BK174" si="476">IFERROR(SUM(BC172:BC173), 0)</f>
        <v>0</v>
      </c>
      <c r="BD174" s="178">
        <f t="shared" si="476"/>
        <v>0</v>
      </c>
      <c r="BE174" s="178">
        <f t="shared" si="476"/>
        <v>0</v>
      </c>
      <c r="BF174" s="178">
        <f t="shared" si="476"/>
        <v>0</v>
      </c>
      <c r="BG174" s="178">
        <f t="shared" si="476"/>
        <v>0</v>
      </c>
      <c r="BH174" s="178">
        <f t="shared" si="476"/>
        <v>0</v>
      </c>
      <c r="BI174" s="178">
        <f t="shared" si="476"/>
        <v>0</v>
      </c>
      <c r="BJ174" s="178">
        <f t="shared" si="476"/>
        <v>0</v>
      </c>
      <c r="BK174" s="178">
        <f t="shared" si="476"/>
        <v>0</v>
      </c>
      <c r="BL174" s="178">
        <f t="shared" si="452"/>
        <v>0</v>
      </c>
      <c r="BM174" s="178">
        <f t="shared" ref="BM174:BU174" si="477">IFERROR(SUM(BM172:BM173), 0)</f>
        <v>0</v>
      </c>
      <c r="BN174" s="178">
        <f t="shared" si="477"/>
        <v>0</v>
      </c>
      <c r="BO174" s="178">
        <f t="shared" si="477"/>
        <v>0</v>
      </c>
      <c r="BP174" s="178">
        <f t="shared" si="477"/>
        <v>0</v>
      </c>
      <c r="BQ174" s="178">
        <f t="shared" si="477"/>
        <v>0</v>
      </c>
      <c r="BR174" s="178">
        <f t="shared" si="477"/>
        <v>0</v>
      </c>
      <c r="BS174" s="178">
        <f t="shared" si="477"/>
        <v>0</v>
      </c>
      <c r="BT174" s="178">
        <f t="shared" si="477"/>
        <v>0</v>
      </c>
      <c r="BU174" s="178">
        <f t="shared" si="477"/>
        <v>0</v>
      </c>
      <c r="BV174" s="178">
        <f t="shared" si="453"/>
        <v>0</v>
      </c>
      <c r="BW174" s="178">
        <f t="shared" ref="BW174:CE174" si="478">IFERROR(SUM(BW172:BW173), 0)</f>
        <v>0</v>
      </c>
      <c r="BX174" s="178">
        <f t="shared" si="478"/>
        <v>0</v>
      </c>
      <c r="BY174" s="178">
        <f t="shared" si="478"/>
        <v>0</v>
      </c>
      <c r="BZ174" s="178">
        <f t="shared" si="478"/>
        <v>0</v>
      </c>
      <c r="CA174" s="178">
        <f t="shared" si="478"/>
        <v>0</v>
      </c>
      <c r="CB174" s="178">
        <f t="shared" si="478"/>
        <v>0</v>
      </c>
      <c r="CC174" s="178">
        <f t="shared" si="478"/>
        <v>0</v>
      </c>
      <c r="CD174" s="178">
        <f t="shared" si="478"/>
        <v>0</v>
      </c>
      <c r="CE174" s="182">
        <f t="shared" si="478"/>
        <v>0</v>
      </c>
      <c r="CF174" s="180">
        <f t="shared" si="454"/>
        <v>0</v>
      </c>
      <c r="CG174" s="170"/>
      <c r="CH174" s="181" t="s">
        <v>4589</v>
      </c>
      <c r="CI174" s="170"/>
      <c r="CJ174" s="181"/>
      <c r="CK174" s="172"/>
      <c r="CL174" s="183"/>
      <c r="CM174" s="174" t="s">
        <v>2113</v>
      </c>
      <c r="CN174" s="175" t="s">
        <v>31</v>
      </c>
      <c r="CO174" s="176">
        <v>3</v>
      </c>
      <c r="CP174" s="178" t="s">
        <v>4590</v>
      </c>
      <c r="CQ174" s="178" t="s">
        <v>4591</v>
      </c>
      <c r="CR174" s="178" t="s">
        <v>4592</v>
      </c>
      <c r="CS174" s="178" t="s">
        <v>4593</v>
      </c>
      <c r="CT174" s="178" t="s">
        <v>4594</v>
      </c>
      <c r="CU174" s="178" t="s">
        <v>4595</v>
      </c>
      <c r="CV174" s="178" t="s">
        <v>4596</v>
      </c>
      <c r="CW174" s="178" t="s">
        <v>4597</v>
      </c>
      <c r="CX174" s="178" t="s">
        <v>4598</v>
      </c>
      <c r="CY174" s="178" t="s">
        <v>4599</v>
      </c>
      <c r="CZ174" s="178" t="s">
        <v>4590</v>
      </c>
      <c r="DA174" s="178" t="s">
        <v>4591</v>
      </c>
      <c r="DB174" s="178" t="s">
        <v>4592</v>
      </c>
      <c r="DC174" s="178" t="s">
        <v>4593</v>
      </c>
      <c r="DD174" s="178" t="s">
        <v>4594</v>
      </c>
      <c r="DE174" s="178" t="s">
        <v>4595</v>
      </c>
      <c r="DF174" s="178" t="s">
        <v>4596</v>
      </c>
      <c r="DG174" s="178" t="s">
        <v>4597</v>
      </c>
      <c r="DH174" s="178" t="s">
        <v>4598</v>
      </c>
      <c r="DI174" s="178" t="s">
        <v>4599</v>
      </c>
      <c r="DJ174" s="178" t="s">
        <v>4590</v>
      </c>
      <c r="DK174" s="178" t="s">
        <v>4591</v>
      </c>
      <c r="DL174" s="178" t="s">
        <v>4592</v>
      </c>
      <c r="DM174" s="178" t="s">
        <v>4593</v>
      </c>
      <c r="DN174" s="178" t="s">
        <v>4594</v>
      </c>
      <c r="DO174" s="178" t="s">
        <v>4595</v>
      </c>
      <c r="DP174" s="178" t="s">
        <v>4596</v>
      </c>
      <c r="DQ174" s="178" t="s">
        <v>4597</v>
      </c>
      <c r="DR174" s="178" t="s">
        <v>4598</v>
      </c>
      <c r="DS174" s="178" t="s">
        <v>4599</v>
      </c>
      <c r="DT174" s="178" t="s">
        <v>4590</v>
      </c>
      <c r="DU174" s="178" t="s">
        <v>4591</v>
      </c>
      <c r="DV174" s="178" t="s">
        <v>4592</v>
      </c>
      <c r="DW174" s="178" t="s">
        <v>4593</v>
      </c>
      <c r="DX174" s="178" t="s">
        <v>4594</v>
      </c>
      <c r="DY174" s="178" t="s">
        <v>4595</v>
      </c>
      <c r="DZ174" s="178" t="s">
        <v>4596</v>
      </c>
      <c r="EA174" s="178" t="s">
        <v>4597</v>
      </c>
      <c r="EB174" s="178" t="s">
        <v>4598</v>
      </c>
      <c r="EC174" s="178" t="s">
        <v>4599</v>
      </c>
      <c r="ED174" s="178" t="s">
        <v>4590</v>
      </c>
      <c r="EE174" s="178" t="s">
        <v>4591</v>
      </c>
      <c r="EF174" s="178" t="s">
        <v>4592</v>
      </c>
      <c r="EG174" s="178" t="s">
        <v>4593</v>
      </c>
      <c r="EH174" s="178" t="s">
        <v>4594</v>
      </c>
      <c r="EI174" s="178" t="s">
        <v>4595</v>
      </c>
      <c r="EJ174" s="178" t="s">
        <v>4596</v>
      </c>
      <c r="EK174" s="178" t="s">
        <v>4597</v>
      </c>
      <c r="EL174" s="178" t="s">
        <v>4598</v>
      </c>
      <c r="EM174" s="178" t="s">
        <v>4599</v>
      </c>
      <c r="EN174" s="178" t="s">
        <v>4590</v>
      </c>
      <c r="EO174" s="178" t="s">
        <v>4591</v>
      </c>
      <c r="EP174" s="178" t="s">
        <v>4592</v>
      </c>
      <c r="EQ174" s="178" t="s">
        <v>4593</v>
      </c>
      <c r="ER174" s="178" t="s">
        <v>4594</v>
      </c>
      <c r="ES174" s="178" t="s">
        <v>4595</v>
      </c>
      <c r="ET174" s="178" t="s">
        <v>4596</v>
      </c>
      <c r="EU174" s="178" t="s">
        <v>4597</v>
      </c>
      <c r="EV174" s="178" t="s">
        <v>4598</v>
      </c>
      <c r="EW174" s="178" t="s">
        <v>4599</v>
      </c>
      <c r="EX174" s="178" t="s">
        <v>4590</v>
      </c>
      <c r="EY174" s="178" t="s">
        <v>4591</v>
      </c>
      <c r="EZ174" s="178" t="s">
        <v>4592</v>
      </c>
      <c r="FA174" s="178" t="s">
        <v>4593</v>
      </c>
      <c r="FB174" s="178" t="s">
        <v>4594</v>
      </c>
      <c r="FC174" s="178" t="s">
        <v>4595</v>
      </c>
      <c r="FD174" s="178" t="s">
        <v>4596</v>
      </c>
      <c r="FE174" s="178" t="s">
        <v>4597</v>
      </c>
      <c r="FF174" s="178" t="s">
        <v>4598</v>
      </c>
      <c r="FG174" s="178" t="s">
        <v>4599</v>
      </c>
      <c r="FH174" s="178" t="s">
        <v>4590</v>
      </c>
      <c r="FI174" s="178" t="s">
        <v>4591</v>
      </c>
      <c r="FJ174" s="178" t="s">
        <v>4592</v>
      </c>
      <c r="FK174" s="178" t="s">
        <v>4593</v>
      </c>
      <c r="FL174" s="178" t="s">
        <v>4594</v>
      </c>
      <c r="FM174" s="178" t="s">
        <v>4595</v>
      </c>
      <c r="FN174" s="178" t="s">
        <v>4596</v>
      </c>
      <c r="FO174" s="178" t="s">
        <v>4597</v>
      </c>
      <c r="FP174" s="178" t="s">
        <v>4598</v>
      </c>
      <c r="FQ174" s="180" t="s">
        <v>4599</v>
      </c>
      <c r="FR174" s="170"/>
      <c r="FS174" s="181" t="s">
        <v>4589</v>
      </c>
      <c r="FT174" s="173"/>
    </row>
    <row r="175" spans="1:176" ht="20.25" hidden="1" customHeight="1" x14ac:dyDescent="0.2">
      <c r="A175" s="183"/>
      <c r="B175" s="174" t="s">
        <v>2126</v>
      </c>
      <c r="C175" s="175" t="s">
        <v>31</v>
      </c>
      <c r="D175" s="176">
        <v>3</v>
      </c>
      <c r="E175" s="177"/>
      <c r="F175" s="177"/>
      <c r="G175" s="177"/>
      <c r="H175" s="177"/>
      <c r="I175" s="177"/>
      <c r="J175" s="177"/>
      <c r="K175" s="177"/>
      <c r="L175" s="177"/>
      <c r="M175" s="177"/>
      <c r="N175" s="178">
        <f t="shared" si="447"/>
        <v>0</v>
      </c>
      <c r="O175" s="177"/>
      <c r="P175" s="177"/>
      <c r="Q175" s="177"/>
      <c r="R175" s="177"/>
      <c r="S175" s="177"/>
      <c r="T175" s="177"/>
      <c r="U175" s="177"/>
      <c r="V175" s="177"/>
      <c r="W175" s="177"/>
      <c r="X175" s="178">
        <f t="shared" si="448"/>
        <v>0</v>
      </c>
      <c r="Y175" s="177"/>
      <c r="Z175" s="177"/>
      <c r="AA175" s="177"/>
      <c r="AB175" s="177"/>
      <c r="AC175" s="177"/>
      <c r="AD175" s="177"/>
      <c r="AE175" s="177"/>
      <c r="AF175" s="177"/>
      <c r="AG175" s="177"/>
      <c r="AH175" s="178">
        <f t="shared" si="449"/>
        <v>0</v>
      </c>
      <c r="AI175" s="177"/>
      <c r="AJ175" s="177"/>
      <c r="AK175" s="177"/>
      <c r="AL175" s="177"/>
      <c r="AM175" s="177"/>
      <c r="AN175" s="177"/>
      <c r="AO175" s="177"/>
      <c r="AP175" s="177"/>
      <c r="AQ175" s="177"/>
      <c r="AR175" s="178">
        <f t="shared" si="450"/>
        <v>0</v>
      </c>
      <c r="AS175" s="177"/>
      <c r="AT175" s="177"/>
      <c r="AU175" s="177"/>
      <c r="AV175" s="177"/>
      <c r="AW175" s="177"/>
      <c r="AX175" s="177"/>
      <c r="AY175" s="177"/>
      <c r="AZ175" s="177"/>
      <c r="BA175" s="177"/>
      <c r="BB175" s="178">
        <f t="shared" si="451"/>
        <v>0</v>
      </c>
      <c r="BC175" s="177"/>
      <c r="BD175" s="177"/>
      <c r="BE175" s="177"/>
      <c r="BF175" s="177"/>
      <c r="BG175" s="177"/>
      <c r="BH175" s="177"/>
      <c r="BI175" s="177"/>
      <c r="BJ175" s="177"/>
      <c r="BK175" s="177"/>
      <c r="BL175" s="178">
        <f t="shared" si="452"/>
        <v>0</v>
      </c>
      <c r="BM175" s="177"/>
      <c r="BN175" s="177"/>
      <c r="BO175" s="177"/>
      <c r="BP175" s="177"/>
      <c r="BQ175" s="177"/>
      <c r="BR175" s="177"/>
      <c r="BS175" s="177"/>
      <c r="BT175" s="177"/>
      <c r="BU175" s="177"/>
      <c r="BV175" s="178">
        <f t="shared" si="453"/>
        <v>0</v>
      </c>
      <c r="BW175" s="177"/>
      <c r="BX175" s="177"/>
      <c r="BY175" s="177"/>
      <c r="BZ175" s="177"/>
      <c r="CA175" s="177"/>
      <c r="CB175" s="177"/>
      <c r="CC175" s="177"/>
      <c r="CD175" s="177"/>
      <c r="CE175" s="179"/>
      <c r="CF175" s="180">
        <f t="shared" si="454"/>
        <v>0</v>
      </c>
      <c r="CG175" s="170"/>
      <c r="CH175" s="181" t="s">
        <v>4600</v>
      </c>
      <c r="CI175" s="170"/>
      <c r="CJ175" s="181"/>
      <c r="CK175" s="172"/>
      <c r="CL175" s="183"/>
      <c r="CM175" s="174" t="s">
        <v>2126</v>
      </c>
      <c r="CN175" s="175" t="s">
        <v>31</v>
      </c>
      <c r="CO175" s="176">
        <v>3</v>
      </c>
      <c r="CP175" s="177" t="s">
        <v>4601</v>
      </c>
      <c r="CQ175" s="177" t="s">
        <v>4602</v>
      </c>
      <c r="CR175" s="177" t="s">
        <v>4603</v>
      </c>
      <c r="CS175" s="177" t="s">
        <v>4604</v>
      </c>
      <c r="CT175" s="177" t="s">
        <v>4605</v>
      </c>
      <c r="CU175" s="177" t="s">
        <v>4606</v>
      </c>
      <c r="CV175" s="177" t="s">
        <v>4607</v>
      </c>
      <c r="CW175" s="177" t="s">
        <v>4608</v>
      </c>
      <c r="CX175" s="177" t="s">
        <v>4609</v>
      </c>
      <c r="CY175" s="178" t="s">
        <v>4610</v>
      </c>
      <c r="CZ175" s="177" t="s">
        <v>4601</v>
      </c>
      <c r="DA175" s="177" t="s">
        <v>4602</v>
      </c>
      <c r="DB175" s="177" t="s">
        <v>4603</v>
      </c>
      <c r="DC175" s="177" t="s">
        <v>4604</v>
      </c>
      <c r="DD175" s="177" t="s">
        <v>4605</v>
      </c>
      <c r="DE175" s="177" t="s">
        <v>4606</v>
      </c>
      <c r="DF175" s="177" t="s">
        <v>4607</v>
      </c>
      <c r="DG175" s="177" t="s">
        <v>4608</v>
      </c>
      <c r="DH175" s="177" t="s">
        <v>4609</v>
      </c>
      <c r="DI175" s="178" t="s">
        <v>4610</v>
      </c>
      <c r="DJ175" s="177" t="s">
        <v>4601</v>
      </c>
      <c r="DK175" s="177" t="s">
        <v>4602</v>
      </c>
      <c r="DL175" s="177" t="s">
        <v>4603</v>
      </c>
      <c r="DM175" s="177" t="s">
        <v>4604</v>
      </c>
      <c r="DN175" s="177" t="s">
        <v>4605</v>
      </c>
      <c r="DO175" s="177" t="s">
        <v>4606</v>
      </c>
      <c r="DP175" s="177" t="s">
        <v>4607</v>
      </c>
      <c r="DQ175" s="177" t="s">
        <v>4608</v>
      </c>
      <c r="DR175" s="177" t="s">
        <v>4609</v>
      </c>
      <c r="DS175" s="178" t="s">
        <v>4610</v>
      </c>
      <c r="DT175" s="177" t="s">
        <v>4601</v>
      </c>
      <c r="DU175" s="177" t="s">
        <v>4602</v>
      </c>
      <c r="DV175" s="177" t="s">
        <v>4603</v>
      </c>
      <c r="DW175" s="177" t="s">
        <v>4604</v>
      </c>
      <c r="DX175" s="177" t="s">
        <v>4605</v>
      </c>
      <c r="DY175" s="177" t="s">
        <v>4606</v>
      </c>
      <c r="DZ175" s="177" t="s">
        <v>4607</v>
      </c>
      <c r="EA175" s="177" t="s">
        <v>4608</v>
      </c>
      <c r="EB175" s="177" t="s">
        <v>4609</v>
      </c>
      <c r="EC175" s="178" t="s">
        <v>4610</v>
      </c>
      <c r="ED175" s="177" t="s">
        <v>4601</v>
      </c>
      <c r="EE175" s="177" t="s">
        <v>4602</v>
      </c>
      <c r="EF175" s="177" t="s">
        <v>4603</v>
      </c>
      <c r="EG175" s="177" t="s">
        <v>4604</v>
      </c>
      <c r="EH175" s="177" t="s">
        <v>4605</v>
      </c>
      <c r="EI175" s="177" t="s">
        <v>4606</v>
      </c>
      <c r="EJ175" s="177" t="s">
        <v>4607</v>
      </c>
      <c r="EK175" s="177" t="s">
        <v>4608</v>
      </c>
      <c r="EL175" s="177" t="s">
        <v>4609</v>
      </c>
      <c r="EM175" s="178" t="s">
        <v>4610</v>
      </c>
      <c r="EN175" s="177" t="s">
        <v>4601</v>
      </c>
      <c r="EO175" s="177" t="s">
        <v>4602</v>
      </c>
      <c r="EP175" s="177" t="s">
        <v>4603</v>
      </c>
      <c r="EQ175" s="177" t="s">
        <v>4604</v>
      </c>
      <c r="ER175" s="177" t="s">
        <v>4605</v>
      </c>
      <c r="ES175" s="177" t="s">
        <v>4606</v>
      </c>
      <c r="ET175" s="177" t="s">
        <v>4607</v>
      </c>
      <c r="EU175" s="177" t="s">
        <v>4608</v>
      </c>
      <c r="EV175" s="177" t="s">
        <v>4609</v>
      </c>
      <c r="EW175" s="178" t="s">
        <v>4610</v>
      </c>
      <c r="EX175" s="177" t="s">
        <v>4601</v>
      </c>
      <c r="EY175" s="177" t="s">
        <v>4602</v>
      </c>
      <c r="EZ175" s="177" t="s">
        <v>4603</v>
      </c>
      <c r="FA175" s="177" t="s">
        <v>4604</v>
      </c>
      <c r="FB175" s="177" t="s">
        <v>4605</v>
      </c>
      <c r="FC175" s="177" t="s">
        <v>4606</v>
      </c>
      <c r="FD175" s="177" t="s">
        <v>4607</v>
      </c>
      <c r="FE175" s="177" t="s">
        <v>4608</v>
      </c>
      <c r="FF175" s="177" t="s">
        <v>4609</v>
      </c>
      <c r="FG175" s="178" t="s">
        <v>4610</v>
      </c>
      <c r="FH175" s="177" t="s">
        <v>4601</v>
      </c>
      <c r="FI175" s="177" t="s">
        <v>4602</v>
      </c>
      <c r="FJ175" s="177" t="s">
        <v>4603</v>
      </c>
      <c r="FK175" s="177" t="s">
        <v>4604</v>
      </c>
      <c r="FL175" s="177" t="s">
        <v>4605</v>
      </c>
      <c r="FM175" s="177" t="s">
        <v>4606</v>
      </c>
      <c r="FN175" s="177" t="s">
        <v>4607</v>
      </c>
      <c r="FO175" s="177" t="s">
        <v>4608</v>
      </c>
      <c r="FP175" s="177" t="s">
        <v>4609</v>
      </c>
      <c r="FQ175" s="180" t="s">
        <v>4610</v>
      </c>
      <c r="FR175" s="170"/>
      <c r="FS175" s="181" t="s">
        <v>4600</v>
      </c>
      <c r="FT175" s="173"/>
    </row>
    <row r="176" spans="1:176" ht="20.25" hidden="1" customHeight="1" x14ac:dyDescent="0.2">
      <c r="A176" s="183"/>
      <c r="B176" s="174" t="s">
        <v>2139</v>
      </c>
      <c r="C176" s="175" t="s">
        <v>31</v>
      </c>
      <c r="D176" s="176">
        <v>3</v>
      </c>
      <c r="E176" s="177"/>
      <c r="F176" s="177"/>
      <c r="G176" s="177"/>
      <c r="H176" s="177"/>
      <c r="I176" s="177"/>
      <c r="J176" s="177"/>
      <c r="K176" s="177"/>
      <c r="L176" s="177"/>
      <c r="M176" s="177"/>
      <c r="N176" s="178">
        <f t="shared" si="447"/>
        <v>0</v>
      </c>
      <c r="O176" s="177"/>
      <c r="P176" s="177"/>
      <c r="Q176" s="177"/>
      <c r="R176" s="177"/>
      <c r="S176" s="177"/>
      <c r="T176" s="177"/>
      <c r="U176" s="177"/>
      <c r="V176" s="177"/>
      <c r="W176" s="177"/>
      <c r="X176" s="178">
        <f t="shared" si="448"/>
        <v>0</v>
      </c>
      <c r="Y176" s="177"/>
      <c r="Z176" s="177"/>
      <c r="AA176" s="177"/>
      <c r="AB176" s="177"/>
      <c r="AC176" s="177"/>
      <c r="AD176" s="177"/>
      <c r="AE176" s="177"/>
      <c r="AF176" s="177"/>
      <c r="AG176" s="177"/>
      <c r="AH176" s="178">
        <f t="shared" si="449"/>
        <v>0</v>
      </c>
      <c r="AI176" s="177"/>
      <c r="AJ176" s="177"/>
      <c r="AK176" s="177"/>
      <c r="AL176" s="177"/>
      <c r="AM176" s="177"/>
      <c r="AN176" s="177"/>
      <c r="AO176" s="177"/>
      <c r="AP176" s="177"/>
      <c r="AQ176" s="177"/>
      <c r="AR176" s="178">
        <f t="shared" si="450"/>
        <v>0</v>
      </c>
      <c r="AS176" s="177"/>
      <c r="AT176" s="177"/>
      <c r="AU176" s="177"/>
      <c r="AV176" s="177"/>
      <c r="AW176" s="177"/>
      <c r="AX176" s="177"/>
      <c r="AY176" s="177"/>
      <c r="AZ176" s="177"/>
      <c r="BA176" s="177"/>
      <c r="BB176" s="178">
        <f t="shared" si="451"/>
        <v>0</v>
      </c>
      <c r="BC176" s="177"/>
      <c r="BD176" s="177"/>
      <c r="BE176" s="177"/>
      <c r="BF176" s="177"/>
      <c r="BG176" s="177"/>
      <c r="BH176" s="177"/>
      <c r="BI176" s="177"/>
      <c r="BJ176" s="177"/>
      <c r="BK176" s="177"/>
      <c r="BL176" s="178">
        <f t="shared" si="452"/>
        <v>0</v>
      </c>
      <c r="BM176" s="177"/>
      <c r="BN176" s="177"/>
      <c r="BO176" s="177"/>
      <c r="BP176" s="177"/>
      <c r="BQ176" s="177"/>
      <c r="BR176" s="177"/>
      <c r="BS176" s="177"/>
      <c r="BT176" s="177"/>
      <c r="BU176" s="177"/>
      <c r="BV176" s="178">
        <f t="shared" si="453"/>
        <v>0</v>
      </c>
      <c r="BW176" s="177"/>
      <c r="BX176" s="177"/>
      <c r="BY176" s="177"/>
      <c r="BZ176" s="177"/>
      <c r="CA176" s="177"/>
      <c r="CB176" s="177"/>
      <c r="CC176" s="177"/>
      <c r="CD176" s="177"/>
      <c r="CE176" s="179"/>
      <c r="CF176" s="180">
        <f t="shared" si="454"/>
        <v>0</v>
      </c>
      <c r="CG176" s="170"/>
      <c r="CH176" s="181" t="s">
        <v>4611</v>
      </c>
      <c r="CI176" s="170"/>
      <c r="CJ176" s="181"/>
      <c r="CK176" s="172"/>
      <c r="CL176" s="183"/>
      <c r="CM176" s="174" t="s">
        <v>2139</v>
      </c>
      <c r="CN176" s="175" t="s">
        <v>31</v>
      </c>
      <c r="CO176" s="176">
        <v>3</v>
      </c>
      <c r="CP176" s="177" t="s">
        <v>4612</v>
      </c>
      <c r="CQ176" s="177" t="s">
        <v>4613</v>
      </c>
      <c r="CR176" s="177" t="s">
        <v>4614</v>
      </c>
      <c r="CS176" s="177" t="s">
        <v>4615</v>
      </c>
      <c r="CT176" s="177" t="s">
        <v>4616</v>
      </c>
      <c r="CU176" s="177" t="s">
        <v>4617</v>
      </c>
      <c r="CV176" s="177" t="s">
        <v>4618</v>
      </c>
      <c r="CW176" s="177" t="s">
        <v>4619</v>
      </c>
      <c r="CX176" s="177" t="s">
        <v>4620</v>
      </c>
      <c r="CY176" s="178" t="s">
        <v>4621</v>
      </c>
      <c r="CZ176" s="177" t="s">
        <v>4612</v>
      </c>
      <c r="DA176" s="177" t="s">
        <v>4613</v>
      </c>
      <c r="DB176" s="177" t="s">
        <v>4614</v>
      </c>
      <c r="DC176" s="177" t="s">
        <v>4615</v>
      </c>
      <c r="DD176" s="177" t="s">
        <v>4616</v>
      </c>
      <c r="DE176" s="177" t="s">
        <v>4617</v>
      </c>
      <c r="DF176" s="177" t="s">
        <v>4618</v>
      </c>
      <c r="DG176" s="177" t="s">
        <v>4619</v>
      </c>
      <c r="DH176" s="177" t="s">
        <v>4620</v>
      </c>
      <c r="DI176" s="178" t="s">
        <v>4621</v>
      </c>
      <c r="DJ176" s="177" t="s">
        <v>4612</v>
      </c>
      <c r="DK176" s="177" t="s">
        <v>4613</v>
      </c>
      <c r="DL176" s="177" t="s">
        <v>4614</v>
      </c>
      <c r="DM176" s="177" t="s">
        <v>4615</v>
      </c>
      <c r="DN176" s="177" t="s">
        <v>4616</v>
      </c>
      <c r="DO176" s="177" t="s">
        <v>4617</v>
      </c>
      <c r="DP176" s="177" t="s">
        <v>4618</v>
      </c>
      <c r="DQ176" s="177" t="s">
        <v>4619</v>
      </c>
      <c r="DR176" s="177" t="s">
        <v>4620</v>
      </c>
      <c r="DS176" s="178" t="s">
        <v>4621</v>
      </c>
      <c r="DT176" s="177" t="s">
        <v>4612</v>
      </c>
      <c r="DU176" s="177" t="s">
        <v>4613</v>
      </c>
      <c r="DV176" s="177" t="s">
        <v>4614</v>
      </c>
      <c r="DW176" s="177" t="s">
        <v>4615</v>
      </c>
      <c r="DX176" s="177" t="s">
        <v>4616</v>
      </c>
      <c r="DY176" s="177" t="s">
        <v>4617</v>
      </c>
      <c r="DZ176" s="177" t="s">
        <v>4618</v>
      </c>
      <c r="EA176" s="177" t="s">
        <v>4619</v>
      </c>
      <c r="EB176" s="177" t="s">
        <v>4620</v>
      </c>
      <c r="EC176" s="178" t="s">
        <v>4621</v>
      </c>
      <c r="ED176" s="177" t="s">
        <v>4612</v>
      </c>
      <c r="EE176" s="177" t="s">
        <v>4613</v>
      </c>
      <c r="EF176" s="177" t="s">
        <v>4614</v>
      </c>
      <c r="EG176" s="177" t="s">
        <v>4615</v>
      </c>
      <c r="EH176" s="177" t="s">
        <v>4616</v>
      </c>
      <c r="EI176" s="177" t="s">
        <v>4617</v>
      </c>
      <c r="EJ176" s="177" t="s">
        <v>4618</v>
      </c>
      <c r="EK176" s="177" t="s">
        <v>4619</v>
      </c>
      <c r="EL176" s="177" t="s">
        <v>4620</v>
      </c>
      <c r="EM176" s="178" t="s">
        <v>4621</v>
      </c>
      <c r="EN176" s="177" t="s">
        <v>4612</v>
      </c>
      <c r="EO176" s="177" t="s">
        <v>4613</v>
      </c>
      <c r="EP176" s="177" t="s">
        <v>4614</v>
      </c>
      <c r="EQ176" s="177" t="s">
        <v>4615</v>
      </c>
      <c r="ER176" s="177" t="s">
        <v>4616</v>
      </c>
      <c r="ES176" s="177" t="s">
        <v>4617</v>
      </c>
      <c r="ET176" s="177" t="s">
        <v>4618</v>
      </c>
      <c r="EU176" s="177" t="s">
        <v>4619</v>
      </c>
      <c r="EV176" s="177" t="s">
        <v>4620</v>
      </c>
      <c r="EW176" s="178" t="s">
        <v>4621</v>
      </c>
      <c r="EX176" s="177" t="s">
        <v>4612</v>
      </c>
      <c r="EY176" s="177" t="s">
        <v>4613</v>
      </c>
      <c r="EZ176" s="177" t="s">
        <v>4614</v>
      </c>
      <c r="FA176" s="177" t="s">
        <v>4615</v>
      </c>
      <c r="FB176" s="177" t="s">
        <v>4616</v>
      </c>
      <c r="FC176" s="177" t="s">
        <v>4617</v>
      </c>
      <c r="FD176" s="177" t="s">
        <v>4618</v>
      </c>
      <c r="FE176" s="177" t="s">
        <v>4619</v>
      </c>
      <c r="FF176" s="177" t="s">
        <v>4620</v>
      </c>
      <c r="FG176" s="178" t="s">
        <v>4621</v>
      </c>
      <c r="FH176" s="177" t="s">
        <v>4612</v>
      </c>
      <c r="FI176" s="177" t="s">
        <v>4613</v>
      </c>
      <c r="FJ176" s="177" t="s">
        <v>4614</v>
      </c>
      <c r="FK176" s="177" t="s">
        <v>4615</v>
      </c>
      <c r="FL176" s="177" t="s">
        <v>4616</v>
      </c>
      <c r="FM176" s="177" t="s">
        <v>4617</v>
      </c>
      <c r="FN176" s="177" t="s">
        <v>4618</v>
      </c>
      <c r="FO176" s="177" t="s">
        <v>4619</v>
      </c>
      <c r="FP176" s="177" t="s">
        <v>4620</v>
      </c>
      <c r="FQ176" s="180" t="s">
        <v>4621</v>
      </c>
      <c r="FR176" s="170"/>
      <c r="FS176" s="181" t="s">
        <v>4611</v>
      </c>
      <c r="FT176" s="173"/>
    </row>
    <row r="177" spans="1:176" ht="20.25" hidden="1" customHeight="1" x14ac:dyDescent="0.2">
      <c r="A177" s="183"/>
      <c r="B177" s="174" t="s">
        <v>2152</v>
      </c>
      <c r="C177" s="175" t="s">
        <v>31</v>
      </c>
      <c r="D177" s="176">
        <v>3</v>
      </c>
      <c r="E177" s="178">
        <f t="shared" ref="E177:M177" si="479">IFERROR(SUM(E175:E176), 0)</f>
        <v>0</v>
      </c>
      <c r="F177" s="178">
        <f t="shared" si="479"/>
        <v>0</v>
      </c>
      <c r="G177" s="178">
        <f t="shared" si="479"/>
        <v>0</v>
      </c>
      <c r="H177" s="178">
        <f t="shared" si="479"/>
        <v>0</v>
      </c>
      <c r="I177" s="178">
        <f t="shared" si="479"/>
        <v>0</v>
      </c>
      <c r="J177" s="178">
        <f t="shared" si="479"/>
        <v>0</v>
      </c>
      <c r="K177" s="178">
        <f t="shared" si="479"/>
        <v>0</v>
      </c>
      <c r="L177" s="178">
        <f t="shared" si="479"/>
        <v>0</v>
      </c>
      <c r="M177" s="178">
        <f t="shared" si="479"/>
        <v>0</v>
      </c>
      <c r="N177" s="178">
        <f t="shared" si="447"/>
        <v>0</v>
      </c>
      <c r="O177" s="178">
        <f t="shared" ref="O177:W177" si="480">IFERROR(SUM(O175:O176), 0)</f>
        <v>0</v>
      </c>
      <c r="P177" s="178">
        <f t="shared" si="480"/>
        <v>0</v>
      </c>
      <c r="Q177" s="178">
        <f t="shared" si="480"/>
        <v>0</v>
      </c>
      <c r="R177" s="178">
        <f t="shared" si="480"/>
        <v>0</v>
      </c>
      <c r="S177" s="178">
        <f t="shared" si="480"/>
        <v>0</v>
      </c>
      <c r="T177" s="178">
        <f t="shared" si="480"/>
        <v>0</v>
      </c>
      <c r="U177" s="178">
        <f t="shared" si="480"/>
        <v>0</v>
      </c>
      <c r="V177" s="178">
        <f t="shared" si="480"/>
        <v>0</v>
      </c>
      <c r="W177" s="178">
        <f t="shared" si="480"/>
        <v>0</v>
      </c>
      <c r="X177" s="178">
        <f t="shared" si="448"/>
        <v>0</v>
      </c>
      <c r="Y177" s="178">
        <f t="shared" ref="Y177:AG177" si="481">IFERROR(SUM(Y175:Y176), 0)</f>
        <v>0</v>
      </c>
      <c r="Z177" s="178">
        <f t="shared" si="481"/>
        <v>0</v>
      </c>
      <c r="AA177" s="178">
        <f t="shared" si="481"/>
        <v>0</v>
      </c>
      <c r="AB177" s="178">
        <f t="shared" si="481"/>
        <v>0</v>
      </c>
      <c r="AC177" s="178">
        <f t="shared" si="481"/>
        <v>0</v>
      </c>
      <c r="AD177" s="178">
        <f t="shared" si="481"/>
        <v>0</v>
      </c>
      <c r="AE177" s="178">
        <f t="shared" si="481"/>
        <v>0</v>
      </c>
      <c r="AF177" s="178">
        <f t="shared" si="481"/>
        <v>0</v>
      </c>
      <c r="AG177" s="178">
        <f t="shared" si="481"/>
        <v>0</v>
      </c>
      <c r="AH177" s="178">
        <f t="shared" si="449"/>
        <v>0</v>
      </c>
      <c r="AI177" s="178">
        <f t="shared" ref="AI177:AQ177" si="482">IFERROR(SUM(AI175:AI176), 0)</f>
        <v>0</v>
      </c>
      <c r="AJ177" s="178">
        <f t="shared" si="482"/>
        <v>0</v>
      </c>
      <c r="AK177" s="178">
        <f t="shared" si="482"/>
        <v>0</v>
      </c>
      <c r="AL177" s="178">
        <f t="shared" si="482"/>
        <v>0</v>
      </c>
      <c r="AM177" s="178">
        <f t="shared" si="482"/>
        <v>0</v>
      </c>
      <c r="AN177" s="178">
        <f t="shared" si="482"/>
        <v>0</v>
      </c>
      <c r="AO177" s="178">
        <f t="shared" si="482"/>
        <v>0</v>
      </c>
      <c r="AP177" s="178">
        <f t="shared" si="482"/>
        <v>0</v>
      </c>
      <c r="AQ177" s="178">
        <f t="shared" si="482"/>
        <v>0</v>
      </c>
      <c r="AR177" s="178">
        <f t="shared" si="450"/>
        <v>0</v>
      </c>
      <c r="AS177" s="178">
        <f t="shared" ref="AS177:BA177" si="483">IFERROR(SUM(AS175:AS176), 0)</f>
        <v>0</v>
      </c>
      <c r="AT177" s="178">
        <f t="shared" si="483"/>
        <v>0</v>
      </c>
      <c r="AU177" s="178">
        <f t="shared" si="483"/>
        <v>0</v>
      </c>
      <c r="AV177" s="178">
        <f t="shared" si="483"/>
        <v>0</v>
      </c>
      <c r="AW177" s="178">
        <f t="shared" si="483"/>
        <v>0</v>
      </c>
      <c r="AX177" s="178">
        <f t="shared" si="483"/>
        <v>0</v>
      </c>
      <c r="AY177" s="178">
        <f t="shared" si="483"/>
        <v>0</v>
      </c>
      <c r="AZ177" s="178">
        <f t="shared" si="483"/>
        <v>0</v>
      </c>
      <c r="BA177" s="178">
        <f t="shared" si="483"/>
        <v>0</v>
      </c>
      <c r="BB177" s="178">
        <f t="shared" si="451"/>
        <v>0</v>
      </c>
      <c r="BC177" s="178">
        <f t="shared" ref="BC177:BK177" si="484">IFERROR(SUM(BC175:BC176), 0)</f>
        <v>0</v>
      </c>
      <c r="BD177" s="178">
        <f t="shared" si="484"/>
        <v>0</v>
      </c>
      <c r="BE177" s="178">
        <f t="shared" si="484"/>
        <v>0</v>
      </c>
      <c r="BF177" s="178">
        <f t="shared" si="484"/>
        <v>0</v>
      </c>
      <c r="BG177" s="178">
        <f t="shared" si="484"/>
        <v>0</v>
      </c>
      <c r="BH177" s="178">
        <f t="shared" si="484"/>
        <v>0</v>
      </c>
      <c r="BI177" s="178">
        <f t="shared" si="484"/>
        <v>0</v>
      </c>
      <c r="BJ177" s="178">
        <f t="shared" si="484"/>
        <v>0</v>
      </c>
      <c r="BK177" s="178">
        <f t="shared" si="484"/>
        <v>0</v>
      </c>
      <c r="BL177" s="178">
        <f t="shared" si="452"/>
        <v>0</v>
      </c>
      <c r="BM177" s="178">
        <f t="shared" ref="BM177:BU177" si="485">IFERROR(SUM(BM175:BM176), 0)</f>
        <v>0</v>
      </c>
      <c r="BN177" s="178">
        <f t="shared" si="485"/>
        <v>0</v>
      </c>
      <c r="BO177" s="178">
        <f t="shared" si="485"/>
        <v>0</v>
      </c>
      <c r="BP177" s="178">
        <f t="shared" si="485"/>
        <v>0</v>
      </c>
      <c r="BQ177" s="178">
        <f t="shared" si="485"/>
        <v>0</v>
      </c>
      <c r="BR177" s="178">
        <f t="shared" si="485"/>
        <v>0</v>
      </c>
      <c r="BS177" s="178">
        <f t="shared" si="485"/>
        <v>0</v>
      </c>
      <c r="BT177" s="178">
        <f t="shared" si="485"/>
        <v>0</v>
      </c>
      <c r="BU177" s="178">
        <f t="shared" si="485"/>
        <v>0</v>
      </c>
      <c r="BV177" s="178">
        <f t="shared" si="453"/>
        <v>0</v>
      </c>
      <c r="BW177" s="178">
        <f t="shared" ref="BW177:CE177" si="486">IFERROR(SUM(BW175:BW176), 0)</f>
        <v>0</v>
      </c>
      <c r="BX177" s="178">
        <f t="shared" si="486"/>
        <v>0</v>
      </c>
      <c r="BY177" s="178">
        <f t="shared" si="486"/>
        <v>0</v>
      </c>
      <c r="BZ177" s="178">
        <f t="shared" si="486"/>
        <v>0</v>
      </c>
      <c r="CA177" s="178">
        <f t="shared" si="486"/>
        <v>0</v>
      </c>
      <c r="CB177" s="178">
        <f t="shared" si="486"/>
        <v>0</v>
      </c>
      <c r="CC177" s="178">
        <f t="shared" si="486"/>
        <v>0</v>
      </c>
      <c r="CD177" s="178">
        <f t="shared" si="486"/>
        <v>0</v>
      </c>
      <c r="CE177" s="182">
        <f t="shared" si="486"/>
        <v>0</v>
      </c>
      <c r="CF177" s="180">
        <f t="shared" si="454"/>
        <v>0</v>
      </c>
      <c r="CG177" s="170"/>
      <c r="CH177" s="181" t="s">
        <v>4622</v>
      </c>
      <c r="CI177" s="170"/>
      <c r="CJ177" s="181"/>
      <c r="CK177" s="172"/>
      <c r="CL177" s="183"/>
      <c r="CM177" s="174" t="s">
        <v>2152</v>
      </c>
      <c r="CN177" s="175" t="s">
        <v>31</v>
      </c>
      <c r="CO177" s="176">
        <v>3</v>
      </c>
      <c r="CP177" s="178" t="s">
        <v>4623</v>
      </c>
      <c r="CQ177" s="178" t="s">
        <v>4624</v>
      </c>
      <c r="CR177" s="178" t="s">
        <v>4625</v>
      </c>
      <c r="CS177" s="178" t="s">
        <v>4626</v>
      </c>
      <c r="CT177" s="178" t="s">
        <v>4627</v>
      </c>
      <c r="CU177" s="178" t="s">
        <v>4628</v>
      </c>
      <c r="CV177" s="178" t="s">
        <v>4629</v>
      </c>
      <c r="CW177" s="178" t="s">
        <v>4630</v>
      </c>
      <c r="CX177" s="178" t="s">
        <v>4631</v>
      </c>
      <c r="CY177" s="178" t="s">
        <v>4632</v>
      </c>
      <c r="CZ177" s="178" t="s">
        <v>4623</v>
      </c>
      <c r="DA177" s="178" t="s">
        <v>4624</v>
      </c>
      <c r="DB177" s="178" t="s">
        <v>4625</v>
      </c>
      <c r="DC177" s="178" t="s">
        <v>4626</v>
      </c>
      <c r="DD177" s="178" t="s">
        <v>4627</v>
      </c>
      <c r="DE177" s="178" t="s">
        <v>4628</v>
      </c>
      <c r="DF177" s="178" t="s">
        <v>4629</v>
      </c>
      <c r="DG177" s="178" t="s">
        <v>4630</v>
      </c>
      <c r="DH177" s="178" t="s">
        <v>4631</v>
      </c>
      <c r="DI177" s="178" t="s">
        <v>4632</v>
      </c>
      <c r="DJ177" s="178" t="s">
        <v>4623</v>
      </c>
      <c r="DK177" s="178" t="s">
        <v>4624</v>
      </c>
      <c r="DL177" s="178" t="s">
        <v>4625</v>
      </c>
      <c r="DM177" s="178" t="s">
        <v>4626</v>
      </c>
      <c r="DN177" s="178" t="s">
        <v>4627</v>
      </c>
      <c r="DO177" s="178" t="s">
        <v>4628</v>
      </c>
      <c r="DP177" s="178" t="s">
        <v>4629</v>
      </c>
      <c r="DQ177" s="178" t="s">
        <v>4630</v>
      </c>
      <c r="DR177" s="178" t="s">
        <v>4631</v>
      </c>
      <c r="DS177" s="178" t="s">
        <v>4632</v>
      </c>
      <c r="DT177" s="178" t="s">
        <v>4623</v>
      </c>
      <c r="DU177" s="178" t="s">
        <v>4624</v>
      </c>
      <c r="DV177" s="178" t="s">
        <v>4625</v>
      </c>
      <c r="DW177" s="178" t="s">
        <v>4626</v>
      </c>
      <c r="DX177" s="178" t="s">
        <v>4627</v>
      </c>
      <c r="DY177" s="178" t="s">
        <v>4628</v>
      </c>
      <c r="DZ177" s="178" t="s">
        <v>4629</v>
      </c>
      <c r="EA177" s="178" t="s">
        <v>4630</v>
      </c>
      <c r="EB177" s="178" t="s">
        <v>4631</v>
      </c>
      <c r="EC177" s="178" t="s">
        <v>4632</v>
      </c>
      <c r="ED177" s="178" t="s">
        <v>4623</v>
      </c>
      <c r="EE177" s="178" t="s">
        <v>4624</v>
      </c>
      <c r="EF177" s="178" t="s">
        <v>4625</v>
      </c>
      <c r="EG177" s="178" t="s">
        <v>4626</v>
      </c>
      <c r="EH177" s="178" t="s">
        <v>4627</v>
      </c>
      <c r="EI177" s="178" t="s">
        <v>4628</v>
      </c>
      <c r="EJ177" s="178" t="s">
        <v>4629</v>
      </c>
      <c r="EK177" s="178" t="s">
        <v>4630</v>
      </c>
      <c r="EL177" s="178" t="s">
        <v>4631</v>
      </c>
      <c r="EM177" s="178" t="s">
        <v>4632</v>
      </c>
      <c r="EN177" s="178" t="s">
        <v>4623</v>
      </c>
      <c r="EO177" s="178" t="s">
        <v>4624</v>
      </c>
      <c r="EP177" s="178" t="s">
        <v>4625</v>
      </c>
      <c r="EQ177" s="178" t="s">
        <v>4626</v>
      </c>
      <c r="ER177" s="178" t="s">
        <v>4627</v>
      </c>
      <c r="ES177" s="178" t="s">
        <v>4628</v>
      </c>
      <c r="ET177" s="178" t="s">
        <v>4629</v>
      </c>
      <c r="EU177" s="178" t="s">
        <v>4630</v>
      </c>
      <c r="EV177" s="178" t="s">
        <v>4631</v>
      </c>
      <c r="EW177" s="178" t="s">
        <v>4632</v>
      </c>
      <c r="EX177" s="178" t="s">
        <v>4623</v>
      </c>
      <c r="EY177" s="178" t="s">
        <v>4624</v>
      </c>
      <c r="EZ177" s="178" t="s">
        <v>4625</v>
      </c>
      <c r="FA177" s="178" t="s">
        <v>4626</v>
      </c>
      <c r="FB177" s="178" t="s">
        <v>4627</v>
      </c>
      <c r="FC177" s="178" t="s">
        <v>4628</v>
      </c>
      <c r="FD177" s="178" t="s">
        <v>4629</v>
      </c>
      <c r="FE177" s="178" t="s">
        <v>4630</v>
      </c>
      <c r="FF177" s="178" t="s">
        <v>4631</v>
      </c>
      <c r="FG177" s="178" t="s">
        <v>4632</v>
      </c>
      <c r="FH177" s="178" t="s">
        <v>4623</v>
      </c>
      <c r="FI177" s="178" t="s">
        <v>4624</v>
      </c>
      <c r="FJ177" s="178" t="s">
        <v>4625</v>
      </c>
      <c r="FK177" s="178" t="s">
        <v>4626</v>
      </c>
      <c r="FL177" s="178" t="s">
        <v>4627</v>
      </c>
      <c r="FM177" s="178" t="s">
        <v>4628</v>
      </c>
      <c r="FN177" s="178" t="s">
        <v>4629</v>
      </c>
      <c r="FO177" s="178" t="s">
        <v>4630</v>
      </c>
      <c r="FP177" s="178" t="s">
        <v>4631</v>
      </c>
      <c r="FQ177" s="180" t="s">
        <v>4632</v>
      </c>
      <c r="FR177" s="170"/>
      <c r="FS177" s="181" t="s">
        <v>4622</v>
      </c>
      <c r="FT177" s="173"/>
    </row>
    <row r="178" spans="1:176" ht="20.25" hidden="1" customHeight="1" x14ac:dyDescent="0.2">
      <c r="A178" s="183"/>
      <c r="B178" s="174" t="s">
        <v>2165</v>
      </c>
      <c r="C178" s="175" t="s">
        <v>31</v>
      </c>
      <c r="D178" s="176">
        <v>3</v>
      </c>
      <c r="E178" s="177"/>
      <c r="F178" s="177"/>
      <c r="G178" s="177"/>
      <c r="H178" s="177"/>
      <c r="I178" s="177"/>
      <c r="J178" s="177"/>
      <c r="K178" s="177"/>
      <c r="L178" s="177"/>
      <c r="M178" s="177"/>
      <c r="N178" s="178">
        <f t="shared" si="447"/>
        <v>0</v>
      </c>
      <c r="O178" s="177"/>
      <c r="P178" s="177"/>
      <c r="Q178" s="177"/>
      <c r="R178" s="177"/>
      <c r="S178" s="177"/>
      <c r="T178" s="177"/>
      <c r="U178" s="177"/>
      <c r="V178" s="177"/>
      <c r="W178" s="177"/>
      <c r="X178" s="178">
        <f t="shared" si="448"/>
        <v>0</v>
      </c>
      <c r="Y178" s="177"/>
      <c r="Z178" s="177"/>
      <c r="AA178" s="177"/>
      <c r="AB178" s="177"/>
      <c r="AC178" s="177"/>
      <c r="AD178" s="177"/>
      <c r="AE178" s="177"/>
      <c r="AF178" s="177"/>
      <c r="AG178" s="177"/>
      <c r="AH178" s="178">
        <f t="shared" si="449"/>
        <v>0</v>
      </c>
      <c r="AI178" s="177"/>
      <c r="AJ178" s="177"/>
      <c r="AK178" s="177"/>
      <c r="AL178" s="177"/>
      <c r="AM178" s="177"/>
      <c r="AN178" s="177"/>
      <c r="AO178" s="177"/>
      <c r="AP178" s="177"/>
      <c r="AQ178" s="177"/>
      <c r="AR178" s="178">
        <f t="shared" si="450"/>
        <v>0</v>
      </c>
      <c r="AS178" s="177"/>
      <c r="AT178" s="177"/>
      <c r="AU178" s="177"/>
      <c r="AV178" s="177"/>
      <c r="AW178" s="177"/>
      <c r="AX178" s="177"/>
      <c r="AY178" s="177"/>
      <c r="AZ178" s="177"/>
      <c r="BA178" s="177"/>
      <c r="BB178" s="178">
        <f t="shared" si="451"/>
        <v>0</v>
      </c>
      <c r="BC178" s="177"/>
      <c r="BD178" s="177"/>
      <c r="BE178" s="177"/>
      <c r="BF178" s="177"/>
      <c r="BG178" s="177"/>
      <c r="BH178" s="177"/>
      <c r="BI178" s="177"/>
      <c r="BJ178" s="177"/>
      <c r="BK178" s="177"/>
      <c r="BL178" s="178">
        <f t="shared" si="452"/>
        <v>0</v>
      </c>
      <c r="BM178" s="177"/>
      <c r="BN178" s="177"/>
      <c r="BO178" s="177"/>
      <c r="BP178" s="177"/>
      <c r="BQ178" s="177"/>
      <c r="BR178" s="177"/>
      <c r="BS178" s="177"/>
      <c r="BT178" s="177"/>
      <c r="BU178" s="177"/>
      <c r="BV178" s="178">
        <f t="shared" si="453"/>
        <v>0</v>
      </c>
      <c r="BW178" s="177"/>
      <c r="BX178" s="177"/>
      <c r="BY178" s="177"/>
      <c r="BZ178" s="177"/>
      <c r="CA178" s="177"/>
      <c r="CB178" s="177"/>
      <c r="CC178" s="177"/>
      <c r="CD178" s="177"/>
      <c r="CE178" s="179"/>
      <c r="CF178" s="180">
        <f t="shared" si="454"/>
        <v>0</v>
      </c>
      <c r="CG178" s="170"/>
      <c r="CH178" s="181" t="s">
        <v>4633</v>
      </c>
      <c r="CI178" s="170"/>
      <c r="CJ178" s="181"/>
      <c r="CK178" s="172"/>
      <c r="CL178" s="183"/>
      <c r="CM178" s="174" t="s">
        <v>2165</v>
      </c>
      <c r="CN178" s="175" t="s">
        <v>31</v>
      </c>
      <c r="CO178" s="176">
        <v>3</v>
      </c>
      <c r="CP178" s="177" t="s">
        <v>4634</v>
      </c>
      <c r="CQ178" s="177" t="s">
        <v>4635</v>
      </c>
      <c r="CR178" s="177" t="s">
        <v>4636</v>
      </c>
      <c r="CS178" s="177" t="s">
        <v>4637</v>
      </c>
      <c r="CT178" s="177" t="s">
        <v>4638</v>
      </c>
      <c r="CU178" s="177" t="s">
        <v>4639</v>
      </c>
      <c r="CV178" s="177" t="s">
        <v>4640</v>
      </c>
      <c r="CW178" s="177" t="s">
        <v>4641</v>
      </c>
      <c r="CX178" s="177" t="s">
        <v>4642</v>
      </c>
      <c r="CY178" s="178" t="s">
        <v>4643</v>
      </c>
      <c r="CZ178" s="177" t="s">
        <v>4634</v>
      </c>
      <c r="DA178" s="177" t="s">
        <v>4635</v>
      </c>
      <c r="DB178" s="177" t="s">
        <v>4636</v>
      </c>
      <c r="DC178" s="177" t="s">
        <v>4637</v>
      </c>
      <c r="DD178" s="177" t="s">
        <v>4638</v>
      </c>
      <c r="DE178" s="177" t="s">
        <v>4639</v>
      </c>
      <c r="DF178" s="177" t="s">
        <v>4640</v>
      </c>
      <c r="DG178" s="177" t="s">
        <v>4641</v>
      </c>
      <c r="DH178" s="177" t="s">
        <v>4642</v>
      </c>
      <c r="DI178" s="178" t="s">
        <v>4643</v>
      </c>
      <c r="DJ178" s="177" t="s">
        <v>4634</v>
      </c>
      <c r="DK178" s="177" t="s">
        <v>4635</v>
      </c>
      <c r="DL178" s="177" t="s">
        <v>4636</v>
      </c>
      <c r="DM178" s="177" t="s">
        <v>4637</v>
      </c>
      <c r="DN178" s="177" t="s">
        <v>4638</v>
      </c>
      <c r="DO178" s="177" t="s">
        <v>4639</v>
      </c>
      <c r="DP178" s="177" t="s">
        <v>4640</v>
      </c>
      <c r="DQ178" s="177" t="s">
        <v>4641</v>
      </c>
      <c r="DR178" s="177" t="s">
        <v>4642</v>
      </c>
      <c r="DS178" s="178" t="s">
        <v>4643</v>
      </c>
      <c r="DT178" s="177" t="s">
        <v>4634</v>
      </c>
      <c r="DU178" s="177" t="s">
        <v>4635</v>
      </c>
      <c r="DV178" s="177" t="s">
        <v>4636</v>
      </c>
      <c r="DW178" s="177" t="s">
        <v>4637</v>
      </c>
      <c r="DX178" s="177" t="s">
        <v>4638</v>
      </c>
      <c r="DY178" s="177" t="s">
        <v>4639</v>
      </c>
      <c r="DZ178" s="177" t="s">
        <v>4640</v>
      </c>
      <c r="EA178" s="177" t="s">
        <v>4641</v>
      </c>
      <c r="EB178" s="177" t="s">
        <v>4642</v>
      </c>
      <c r="EC178" s="178" t="s">
        <v>4643</v>
      </c>
      <c r="ED178" s="177" t="s">
        <v>4634</v>
      </c>
      <c r="EE178" s="177" t="s">
        <v>4635</v>
      </c>
      <c r="EF178" s="177" t="s">
        <v>4636</v>
      </c>
      <c r="EG178" s="177" t="s">
        <v>4637</v>
      </c>
      <c r="EH178" s="177" t="s">
        <v>4638</v>
      </c>
      <c r="EI178" s="177" t="s">
        <v>4639</v>
      </c>
      <c r="EJ178" s="177" t="s">
        <v>4640</v>
      </c>
      <c r="EK178" s="177" t="s">
        <v>4641</v>
      </c>
      <c r="EL178" s="177" t="s">
        <v>4642</v>
      </c>
      <c r="EM178" s="178" t="s">
        <v>4643</v>
      </c>
      <c r="EN178" s="177" t="s">
        <v>4634</v>
      </c>
      <c r="EO178" s="177" t="s">
        <v>4635</v>
      </c>
      <c r="EP178" s="177" t="s">
        <v>4636</v>
      </c>
      <c r="EQ178" s="177" t="s">
        <v>4637</v>
      </c>
      <c r="ER178" s="177" t="s">
        <v>4638</v>
      </c>
      <c r="ES178" s="177" t="s">
        <v>4639</v>
      </c>
      <c r="ET178" s="177" t="s">
        <v>4640</v>
      </c>
      <c r="EU178" s="177" t="s">
        <v>4641</v>
      </c>
      <c r="EV178" s="177" t="s">
        <v>4642</v>
      </c>
      <c r="EW178" s="178" t="s">
        <v>4643</v>
      </c>
      <c r="EX178" s="177" t="s">
        <v>4634</v>
      </c>
      <c r="EY178" s="177" t="s">
        <v>4635</v>
      </c>
      <c r="EZ178" s="177" t="s">
        <v>4636</v>
      </c>
      <c r="FA178" s="177" t="s">
        <v>4637</v>
      </c>
      <c r="FB178" s="177" t="s">
        <v>4638</v>
      </c>
      <c r="FC178" s="177" t="s">
        <v>4639</v>
      </c>
      <c r="FD178" s="177" t="s">
        <v>4640</v>
      </c>
      <c r="FE178" s="177" t="s">
        <v>4641</v>
      </c>
      <c r="FF178" s="177" t="s">
        <v>4642</v>
      </c>
      <c r="FG178" s="178" t="s">
        <v>4643</v>
      </c>
      <c r="FH178" s="177" t="s">
        <v>4634</v>
      </c>
      <c r="FI178" s="177" t="s">
        <v>4635</v>
      </c>
      <c r="FJ178" s="177" t="s">
        <v>4636</v>
      </c>
      <c r="FK178" s="177" t="s">
        <v>4637</v>
      </c>
      <c r="FL178" s="177" t="s">
        <v>4638</v>
      </c>
      <c r="FM178" s="177" t="s">
        <v>4639</v>
      </c>
      <c r="FN178" s="177" t="s">
        <v>4640</v>
      </c>
      <c r="FO178" s="177" t="s">
        <v>4641</v>
      </c>
      <c r="FP178" s="177" t="s">
        <v>4642</v>
      </c>
      <c r="FQ178" s="180" t="s">
        <v>4643</v>
      </c>
      <c r="FR178" s="170"/>
      <c r="FS178" s="181" t="s">
        <v>4633</v>
      </c>
      <c r="FT178" s="173"/>
    </row>
    <row r="179" spans="1:176" ht="20.25" hidden="1" customHeight="1" x14ac:dyDescent="0.2">
      <c r="A179" s="183"/>
      <c r="B179" s="174" t="s">
        <v>2178</v>
      </c>
      <c r="C179" s="175" t="s">
        <v>31</v>
      </c>
      <c r="D179" s="176">
        <v>3</v>
      </c>
      <c r="E179" s="177"/>
      <c r="F179" s="177"/>
      <c r="G179" s="177"/>
      <c r="H179" s="177"/>
      <c r="I179" s="177"/>
      <c r="J179" s="177"/>
      <c r="K179" s="177"/>
      <c r="L179" s="177"/>
      <c r="M179" s="177"/>
      <c r="N179" s="178">
        <f t="shared" si="447"/>
        <v>0</v>
      </c>
      <c r="O179" s="177"/>
      <c r="P179" s="177"/>
      <c r="Q179" s="177"/>
      <c r="R179" s="177"/>
      <c r="S179" s="177"/>
      <c r="T179" s="177"/>
      <c r="U179" s="177"/>
      <c r="V179" s="177"/>
      <c r="W179" s="177"/>
      <c r="X179" s="178">
        <f t="shared" si="448"/>
        <v>0</v>
      </c>
      <c r="Y179" s="177"/>
      <c r="Z179" s="177"/>
      <c r="AA179" s="177"/>
      <c r="AB179" s="177"/>
      <c r="AC179" s="177"/>
      <c r="AD179" s="177"/>
      <c r="AE179" s="177"/>
      <c r="AF179" s="177"/>
      <c r="AG179" s="177"/>
      <c r="AH179" s="178">
        <f t="shared" si="449"/>
        <v>0</v>
      </c>
      <c r="AI179" s="177"/>
      <c r="AJ179" s="177"/>
      <c r="AK179" s="177"/>
      <c r="AL179" s="177"/>
      <c r="AM179" s="177"/>
      <c r="AN179" s="177"/>
      <c r="AO179" s="177"/>
      <c r="AP179" s="177"/>
      <c r="AQ179" s="177"/>
      <c r="AR179" s="178">
        <f t="shared" si="450"/>
        <v>0</v>
      </c>
      <c r="AS179" s="177"/>
      <c r="AT179" s="177"/>
      <c r="AU179" s="177"/>
      <c r="AV179" s="177"/>
      <c r="AW179" s="177"/>
      <c r="AX179" s="177"/>
      <c r="AY179" s="177"/>
      <c r="AZ179" s="177"/>
      <c r="BA179" s="177"/>
      <c r="BB179" s="178">
        <f t="shared" si="451"/>
        <v>0</v>
      </c>
      <c r="BC179" s="177"/>
      <c r="BD179" s="177"/>
      <c r="BE179" s="177"/>
      <c r="BF179" s="177"/>
      <c r="BG179" s="177"/>
      <c r="BH179" s="177"/>
      <c r="BI179" s="177"/>
      <c r="BJ179" s="177"/>
      <c r="BK179" s="177"/>
      <c r="BL179" s="178">
        <f t="shared" si="452"/>
        <v>0</v>
      </c>
      <c r="BM179" s="177"/>
      <c r="BN179" s="177"/>
      <c r="BO179" s="177"/>
      <c r="BP179" s="177"/>
      <c r="BQ179" s="177"/>
      <c r="BR179" s="177"/>
      <c r="BS179" s="177"/>
      <c r="BT179" s="177"/>
      <c r="BU179" s="177"/>
      <c r="BV179" s="178">
        <f t="shared" si="453"/>
        <v>0</v>
      </c>
      <c r="BW179" s="177"/>
      <c r="BX179" s="177"/>
      <c r="BY179" s="177"/>
      <c r="BZ179" s="177"/>
      <c r="CA179" s="177"/>
      <c r="CB179" s="177"/>
      <c r="CC179" s="177"/>
      <c r="CD179" s="177"/>
      <c r="CE179" s="179"/>
      <c r="CF179" s="180">
        <f t="shared" si="454"/>
        <v>0</v>
      </c>
      <c r="CG179" s="170"/>
      <c r="CH179" s="181" t="s">
        <v>4644</v>
      </c>
      <c r="CI179" s="170"/>
      <c r="CJ179" s="181"/>
      <c r="CK179" s="172"/>
      <c r="CL179" s="183"/>
      <c r="CM179" s="174" t="s">
        <v>2178</v>
      </c>
      <c r="CN179" s="175" t="s">
        <v>31</v>
      </c>
      <c r="CO179" s="176">
        <v>3</v>
      </c>
      <c r="CP179" s="177" t="s">
        <v>4645</v>
      </c>
      <c r="CQ179" s="177" t="s">
        <v>4646</v>
      </c>
      <c r="CR179" s="177" t="s">
        <v>4647</v>
      </c>
      <c r="CS179" s="177" t="s">
        <v>4648</v>
      </c>
      <c r="CT179" s="177" t="s">
        <v>4649</v>
      </c>
      <c r="CU179" s="177" t="s">
        <v>4650</v>
      </c>
      <c r="CV179" s="177" t="s">
        <v>4651</v>
      </c>
      <c r="CW179" s="177" t="s">
        <v>4652</v>
      </c>
      <c r="CX179" s="177" t="s">
        <v>4653</v>
      </c>
      <c r="CY179" s="178" t="s">
        <v>4654</v>
      </c>
      <c r="CZ179" s="177" t="s">
        <v>4645</v>
      </c>
      <c r="DA179" s="177" t="s">
        <v>4646</v>
      </c>
      <c r="DB179" s="177" t="s">
        <v>4647</v>
      </c>
      <c r="DC179" s="177" t="s">
        <v>4648</v>
      </c>
      <c r="DD179" s="177" t="s">
        <v>4649</v>
      </c>
      <c r="DE179" s="177" t="s">
        <v>4650</v>
      </c>
      <c r="DF179" s="177" t="s">
        <v>4651</v>
      </c>
      <c r="DG179" s="177" t="s">
        <v>4652</v>
      </c>
      <c r="DH179" s="177" t="s">
        <v>4653</v>
      </c>
      <c r="DI179" s="178" t="s">
        <v>4654</v>
      </c>
      <c r="DJ179" s="177" t="s">
        <v>4645</v>
      </c>
      <c r="DK179" s="177" t="s">
        <v>4646</v>
      </c>
      <c r="DL179" s="177" t="s">
        <v>4647</v>
      </c>
      <c r="DM179" s="177" t="s">
        <v>4648</v>
      </c>
      <c r="DN179" s="177" t="s">
        <v>4649</v>
      </c>
      <c r="DO179" s="177" t="s">
        <v>4650</v>
      </c>
      <c r="DP179" s="177" t="s">
        <v>4651</v>
      </c>
      <c r="DQ179" s="177" t="s">
        <v>4652</v>
      </c>
      <c r="DR179" s="177" t="s">
        <v>4653</v>
      </c>
      <c r="DS179" s="178" t="s">
        <v>4654</v>
      </c>
      <c r="DT179" s="177" t="s">
        <v>4645</v>
      </c>
      <c r="DU179" s="177" t="s">
        <v>4646</v>
      </c>
      <c r="DV179" s="177" t="s">
        <v>4647</v>
      </c>
      <c r="DW179" s="177" t="s">
        <v>4648</v>
      </c>
      <c r="DX179" s="177" t="s">
        <v>4649</v>
      </c>
      <c r="DY179" s="177" t="s">
        <v>4650</v>
      </c>
      <c r="DZ179" s="177" t="s">
        <v>4651</v>
      </c>
      <c r="EA179" s="177" t="s">
        <v>4652</v>
      </c>
      <c r="EB179" s="177" t="s">
        <v>4653</v>
      </c>
      <c r="EC179" s="178" t="s">
        <v>4654</v>
      </c>
      <c r="ED179" s="177" t="s">
        <v>4645</v>
      </c>
      <c r="EE179" s="177" t="s">
        <v>4646</v>
      </c>
      <c r="EF179" s="177" t="s">
        <v>4647</v>
      </c>
      <c r="EG179" s="177" t="s">
        <v>4648</v>
      </c>
      <c r="EH179" s="177" t="s">
        <v>4649</v>
      </c>
      <c r="EI179" s="177" t="s">
        <v>4650</v>
      </c>
      <c r="EJ179" s="177" t="s">
        <v>4651</v>
      </c>
      <c r="EK179" s="177" t="s">
        <v>4652</v>
      </c>
      <c r="EL179" s="177" t="s">
        <v>4653</v>
      </c>
      <c r="EM179" s="178" t="s">
        <v>4654</v>
      </c>
      <c r="EN179" s="177" t="s">
        <v>4645</v>
      </c>
      <c r="EO179" s="177" t="s">
        <v>4646</v>
      </c>
      <c r="EP179" s="177" t="s">
        <v>4647</v>
      </c>
      <c r="EQ179" s="177" t="s">
        <v>4648</v>
      </c>
      <c r="ER179" s="177" t="s">
        <v>4649</v>
      </c>
      <c r="ES179" s="177" t="s">
        <v>4650</v>
      </c>
      <c r="ET179" s="177" t="s">
        <v>4651</v>
      </c>
      <c r="EU179" s="177" t="s">
        <v>4652</v>
      </c>
      <c r="EV179" s="177" t="s">
        <v>4653</v>
      </c>
      <c r="EW179" s="178" t="s">
        <v>4654</v>
      </c>
      <c r="EX179" s="177" t="s">
        <v>4645</v>
      </c>
      <c r="EY179" s="177" t="s">
        <v>4646</v>
      </c>
      <c r="EZ179" s="177" t="s">
        <v>4647</v>
      </c>
      <c r="FA179" s="177" t="s">
        <v>4648</v>
      </c>
      <c r="FB179" s="177" t="s">
        <v>4649</v>
      </c>
      <c r="FC179" s="177" t="s">
        <v>4650</v>
      </c>
      <c r="FD179" s="177" t="s">
        <v>4651</v>
      </c>
      <c r="FE179" s="177" t="s">
        <v>4652</v>
      </c>
      <c r="FF179" s="177" t="s">
        <v>4653</v>
      </c>
      <c r="FG179" s="178" t="s">
        <v>4654</v>
      </c>
      <c r="FH179" s="177" t="s">
        <v>4645</v>
      </c>
      <c r="FI179" s="177" t="s">
        <v>4646</v>
      </c>
      <c r="FJ179" s="177" t="s">
        <v>4647</v>
      </c>
      <c r="FK179" s="177" t="s">
        <v>4648</v>
      </c>
      <c r="FL179" s="177" t="s">
        <v>4649</v>
      </c>
      <c r="FM179" s="177" t="s">
        <v>4650</v>
      </c>
      <c r="FN179" s="177" t="s">
        <v>4651</v>
      </c>
      <c r="FO179" s="177" t="s">
        <v>4652</v>
      </c>
      <c r="FP179" s="177" t="s">
        <v>4653</v>
      </c>
      <c r="FQ179" s="180" t="s">
        <v>4654</v>
      </c>
      <c r="FR179" s="170"/>
      <c r="FS179" s="181" t="s">
        <v>4644</v>
      </c>
      <c r="FT179" s="173"/>
    </row>
    <row r="180" spans="1:176" ht="20.25" hidden="1" customHeight="1" x14ac:dyDescent="0.2">
      <c r="A180" s="183"/>
      <c r="B180" s="174" t="s">
        <v>2191</v>
      </c>
      <c r="C180" s="175" t="s">
        <v>31</v>
      </c>
      <c r="D180" s="176">
        <v>3</v>
      </c>
      <c r="E180" s="178">
        <f t="shared" ref="E180:M180" si="487">IFERROR(SUM(E178:E179), 0)</f>
        <v>0</v>
      </c>
      <c r="F180" s="178">
        <f t="shared" si="487"/>
        <v>0</v>
      </c>
      <c r="G180" s="178">
        <f t="shared" si="487"/>
        <v>0</v>
      </c>
      <c r="H180" s="178">
        <f t="shared" si="487"/>
        <v>0</v>
      </c>
      <c r="I180" s="178">
        <f t="shared" si="487"/>
        <v>0</v>
      </c>
      <c r="J180" s="178">
        <f t="shared" si="487"/>
        <v>0</v>
      </c>
      <c r="K180" s="178">
        <f t="shared" si="487"/>
        <v>0</v>
      </c>
      <c r="L180" s="178">
        <f t="shared" si="487"/>
        <v>0</v>
      </c>
      <c r="M180" s="178">
        <f t="shared" si="487"/>
        <v>0</v>
      </c>
      <c r="N180" s="178">
        <f t="shared" si="447"/>
        <v>0</v>
      </c>
      <c r="O180" s="178">
        <f t="shared" ref="O180:W180" si="488">IFERROR(SUM(O178:O179), 0)</f>
        <v>0</v>
      </c>
      <c r="P180" s="178">
        <f t="shared" si="488"/>
        <v>0</v>
      </c>
      <c r="Q180" s="178">
        <f t="shared" si="488"/>
        <v>0</v>
      </c>
      <c r="R180" s="178">
        <f t="shared" si="488"/>
        <v>0</v>
      </c>
      <c r="S180" s="178">
        <f t="shared" si="488"/>
        <v>0</v>
      </c>
      <c r="T180" s="178">
        <f t="shared" si="488"/>
        <v>0</v>
      </c>
      <c r="U180" s="178">
        <f t="shared" si="488"/>
        <v>0</v>
      </c>
      <c r="V180" s="178">
        <f t="shared" si="488"/>
        <v>0</v>
      </c>
      <c r="W180" s="178">
        <f t="shared" si="488"/>
        <v>0</v>
      </c>
      <c r="X180" s="178">
        <f t="shared" si="448"/>
        <v>0</v>
      </c>
      <c r="Y180" s="178">
        <f t="shared" ref="Y180:AG180" si="489">IFERROR(SUM(Y178:Y179), 0)</f>
        <v>0</v>
      </c>
      <c r="Z180" s="178">
        <f t="shared" si="489"/>
        <v>0</v>
      </c>
      <c r="AA180" s="178">
        <f t="shared" si="489"/>
        <v>0</v>
      </c>
      <c r="AB180" s="178">
        <f t="shared" si="489"/>
        <v>0</v>
      </c>
      <c r="AC180" s="178">
        <f t="shared" si="489"/>
        <v>0</v>
      </c>
      <c r="AD180" s="178">
        <f t="shared" si="489"/>
        <v>0</v>
      </c>
      <c r="AE180" s="178">
        <f t="shared" si="489"/>
        <v>0</v>
      </c>
      <c r="AF180" s="178">
        <f t="shared" si="489"/>
        <v>0</v>
      </c>
      <c r="AG180" s="178">
        <f t="shared" si="489"/>
        <v>0</v>
      </c>
      <c r="AH180" s="178">
        <f t="shared" si="449"/>
        <v>0</v>
      </c>
      <c r="AI180" s="178">
        <f t="shared" ref="AI180:AQ180" si="490">IFERROR(SUM(AI178:AI179), 0)</f>
        <v>0</v>
      </c>
      <c r="AJ180" s="178">
        <f t="shared" si="490"/>
        <v>0</v>
      </c>
      <c r="AK180" s="178">
        <f t="shared" si="490"/>
        <v>0</v>
      </c>
      <c r="AL180" s="178">
        <f t="shared" si="490"/>
        <v>0</v>
      </c>
      <c r="AM180" s="178">
        <f t="shared" si="490"/>
        <v>0</v>
      </c>
      <c r="AN180" s="178">
        <f t="shared" si="490"/>
        <v>0</v>
      </c>
      <c r="AO180" s="178">
        <f t="shared" si="490"/>
        <v>0</v>
      </c>
      <c r="AP180" s="178">
        <f t="shared" si="490"/>
        <v>0</v>
      </c>
      <c r="AQ180" s="178">
        <f t="shared" si="490"/>
        <v>0</v>
      </c>
      <c r="AR180" s="178">
        <f t="shared" si="450"/>
        <v>0</v>
      </c>
      <c r="AS180" s="178">
        <f t="shared" ref="AS180:BA180" si="491">IFERROR(SUM(AS178:AS179), 0)</f>
        <v>0</v>
      </c>
      <c r="AT180" s="178">
        <f t="shared" si="491"/>
        <v>0</v>
      </c>
      <c r="AU180" s="178">
        <f t="shared" si="491"/>
        <v>0</v>
      </c>
      <c r="AV180" s="178">
        <f t="shared" si="491"/>
        <v>0</v>
      </c>
      <c r="AW180" s="178">
        <f t="shared" si="491"/>
        <v>0</v>
      </c>
      <c r="AX180" s="178">
        <f t="shared" si="491"/>
        <v>0</v>
      </c>
      <c r="AY180" s="178">
        <f t="shared" si="491"/>
        <v>0</v>
      </c>
      <c r="AZ180" s="178">
        <f t="shared" si="491"/>
        <v>0</v>
      </c>
      <c r="BA180" s="178">
        <f t="shared" si="491"/>
        <v>0</v>
      </c>
      <c r="BB180" s="178">
        <f t="shared" si="451"/>
        <v>0</v>
      </c>
      <c r="BC180" s="178">
        <f t="shared" ref="BC180:BK180" si="492">IFERROR(SUM(BC178:BC179), 0)</f>
        <v>0</v>
      </c>
      <c r="BD180" s="178">
        <f t="shared" si="492"/>
        <v>0</v>
      </c>
      <c r="BE180" s="178">
        <f t="shared" si="492"/>
        <v>0</v>
      </c>
      <c r="BF180" s="178">
        <f t="shared" si="492"/>
        <v>0</v>
      </c>
      <c r="BG180" s="178">
        <f t="shared" si="492"/>
        <v>0</v>
      </c>
      <c r="BH180" s="178">
        <f t="shared" si="492"/>
        <v>0</v>
      </c>
      <c r="BI180" s="178">
        <f t="shared" si="492"/>
        <v>0</v>
      </c>
      <c r="BJ180" s="178">
        <f t="shared" si="492"/>
        <v>0</v>
      </c>
      <c r="BK180" s="178">
        <f t="shared" si="492"/>
        <v>0</v>
      </c>
      <c r="BL180" s="178">
        <f t="shared" si="452"/>
        <v>0</v>
      </c>
      <c r="BM180" s="178">
        <f t="shared" ref="BM180:BU180" si="493">IFERROR(SUM(BM178:BM179), 0)</f>
        <v>0</v>
      </c>
      <c r="BN180" s="178">
        <f t="shared" si="493"/>
        <v>0</v>
      </c>
      <c r="BO180" s="178">
        <f t="shared" si="493"/>
        <v>0</v>
      </c>
      <c r="BP180" s="178">
        <f t="shared" si="493"/>
        <v>0</v>
      </c>
      <c r="BQ180" s="178">
        <f t="shared" si="493"/>
        <v>0</v>
      </c>
      <c r="BR180" s="178">
        <f t="shared" si="493"/>
        <v>0</v>
      </c>
      <c r="BS180" s="178">
        <f t="shared" si="493"/>
        <v>0</v>
      </c>
      <c r="BT180" s="178">
        <f t="shared" si="493"/>
        <v>0</v>
      </c>
      <c r="BU180" s="178">
        <f t="shared" si="493"/>
        <v>0</v>
      </c>
      <c r="BV180" s="178">
        <f t="shared" si="453"/>
        <v>0</v>
      </c>
      <c r="BW180" s="178">
        <f t="shared" ref="BW180:CE180" si="494">IFERROR(SUM(BW178:BW179), 0)</f>
        <v>0</v>
      </c>
      <c r="BX180" s="178">
        <f t="shared" si="494"/>
        <v>0</v>
      </c>
      <c r="BY180" s="178">
        <f t="shared" si="494"/>
        <v>0</v>
      </c>
      <c r="BZ180" s="178">
        <f t="shared" si="494"/>
        <v>0</v>
      </c>
      <c r="CA180" s="178">
        <f t="shared" si="494"/>
        <v>0</v>
      </c>
      <c r="CB180" s="178">
        <f t="shared" si="494"/>
        <v>0</v>
      </c>
      <c r="CC180" s="178">
        <f t="shared" si="494"/>
        <v>0</v>
      </c>
      <c r="CD180" s="178">
        <f t="shared" si="494"/>
        <v>0</v>
      </c>
      <c r="CE180" s="182">
        <f t="shared" si="494"/>
        <v>0</v>
      </c>
      <c r="CF180" s="180">
        <f t="shared" si="454"/>
        <v>0</v>
      </c>
      <c r="CG180" s="170"/>
      <c r="CH180" s="181" t="s">
        <v>4655</v>
      </c>
      <c r="CI180" s="170"/>
      <c r="CJ180" s="181"/>
      <c r="CK180" s="172"/>
      <c r="CL180" s="183"/>
      <c r="CM180" s="174" t="s">
        <v>2191</v>
      </c>
      <c r="CN180" s="175" t="s">
        <v>31</v>
      </c>
      <c r="CO180" s="176">
        <v>3</v>
      </c>
      <c r="CP180" s="178" t="s">
        <v>4656</v>
      </c>
      <c r="CQ180" s="178" t="s">
        <v>4657</v>
      </c>
      <c r="CR180" s="178" t="s">
        <v>4658</v>
      </c>
      <c r="CS180" s="178" t="s">
        <v>4659</v>
      </c>
      <c r="CT180" s="178" t="s">
        <v>4660</v>
      </c>
      <c r="CU180" s="178" t="s">
        <v>4661</v>
      </c>
      <c r="CV180" s="178" t="s">
        <v>4662</v>
      </c>
      <c r="CW180" s="178" t="s">
        <v>4663</v>
      </c>
      <c r="CX180" s="178" t="s">
        <v>4664</v>
      </c>
      <c r="CY180" s="178" t="s">
        <v>4665</v>
      </c>
      <c r="CZ180" s="178" t="s">
        <v>4656</v>
      </c>
      <c r="DA180" s="178" t="s">
        <v>4657</v>
      </c>
      <c r="DB180" s="178" t="s">
        <v>4658</v>
      </c>
      <c r="DC180" s="178" t="s">
        <v>4659</v>
      </c>
      <c r="DD180" s="178" t="s">
        <v>4660</v>
      </c>
      <c r="DE180" s="178" t="s">
        <v>4661</v>
      </c>
      <c r="DF180" s="178" t="s">
        <v>4662</v>
      </c>
      <c r="DG180" s="178" t="s">
        <v>4663</v>
      </c>
      <c r="DH180" s="178" t="s">
        <v>4664</v>
      </c>
      <c r="DI180" s="178" t="s">
        <v>4665</v>
      </c>
      <c r="DJ180" s="178" t="s">
        <v>4656</v>
      </c>
      <c r="DK180" s="178" t="s">
        <v>4657</v>
      </c>
      <c r="DL180" s="178" t="s">
        <v>4658</v>
      </c>
      <c r="DM180" s="178" t="s">
        <v>4659</v>
      </c>
      <c r="DN180" s="178" t="s">
        <v>4660</v>
      </c>
      <c r="DO180" s="178" t="s">
        <v>4661</v>
      </c>
      <c r="DP180" s="178" t="s">
        <v>4662</v>
      </c>
      <c r="DQ180" s="178" t="s">
        <v>4663</v>
      </c>
      <c r="DR180" s="178" t="s">
        <v>4664</v>
      </c>
      <c r="DS180" s="178" t="s">
        <v>4665</v>
      </c>
      <c r="DT180" s="178" t="s">
        <v>4656</v>
      </c>
      <c r="DU180" s="178" t="s">
        <v>4657</v>
      </c>
      <c r="DV180" s="178" t="s">
        <v>4658</v>
      </c>
      <c r="DW180" s="178" t="s">
        <v>4659</v>
      </c>
      <c r="DX180" s="178" t="s">
        <v>4660</v>
      </c>
      <c r="DY180" s="178" t="s">
        <v>4661</v>
      </c>
      <c r="DZ180" s="178" t="s">
        <v>4662</v>
      </c>
      <c r="EA180" s="178" t="s">
        <v>4663</v>
      </c>
      <c r="EB180" s="178" t="s">
        <v>4664</v>
      </c>
      <c r="EC180" s="178" t="s">
        <v>4665</v>
      </c>
      <c r="ED180" s="178" t="s">
        <v>4656</v>
      </c>
      <c r="EE180" s="178" t="s">
        <v>4657</v>
      </c>
      <c r="EF180" s="178" t="s">
        <v>4658</v>
      </c>
      <c r="EG180" s="178" t="s">
        <v>4659</v>
      </c>
      <c r="EH180" s="178" t="s">
        <v>4660</v>
      </c>
      <c r="EI180" s="178" t="s">
        <v>4661</v>
      </c>
      <c r="EJ180" s="178" t="s">
        <v>4662</v>
      </c>
      <c r="EK180" s="178" t="s">
        <v>4663</v>
      </c>
      <c r="EL180" s="178" t="s">
        <v>4664</v>
      </c>
      <c r="EM180" s="178" t="s">
        <v>4665</v>
      </c>
      <c r="EN180" s="178" t="s">
        <v>4656</v>
      </c>
      <c r="EO180" s="178" t="s">
        <v>4657</v>
      </c>
      <c r="EP180" s="178" t="s">
        <v>4658</v>
      </c>
      <c r="EQ180" s="178" t="s">
        <v>4659</v>
      </c>
      <c r="ER180" s="178" t="s">
        <v>4660</v>
      </c>
      <c r="ES180" s="178" t="s">
        <v>4661</v>
      </c>
      <c r="ET180" s="178" t="s">
        <v>4662</v>
      </c>
      <c r="EU180" s="178" t="s">
        <v>4663</v>
      </c>
      <c r="EV180" s="178" t="s">
        <v>4664</v>
      </c>
      <c r="EW180" s="178" t="s">
        <v>4665</v>
      </c>
      <c r="EX180" s="178" t="s">
        <v>4656</v>
      </c>
      <c r="EY180" s="178" t="s">
        <v>4657</v>
      </c>
      <c r="EZ180" s="178" t="s">
        <v>4658</v>
      </c>
      <c r="FA180" s="178" t="s">
        <v>4659</v>
      </c>
      <c r="FB180" s="178" t="s">
        <v>4660</v>
      </c>
      <c r="FC180" s="178" t="s">
        <v>4661</v>
      </c>
      <c r="FD180" s="178" t="s">
        <v>4662</v>
      </c>
      <c r="FE180" s="178" t="s">
        <v>4663</v>
      </c>
      <c r="FF180" s="178" t="s">
        <v>4664</v>
      </c>
      <c r="FG180" s="178" t="s">
        <v>4665</v>
      </c>
      <c r="FH180" s="178" t="s">
        <v>4656</v>
      </c>
      <c r="FI180" s="178" t="s">
        <v>4657</v>
      </c>
      <c r="FJ180" s="178" t="s">
        <v>4658</v>
      </c>
      <c r="FK180" s="178" t="s">
        <v>4659</v>
      </c>
      <c r="FL180" s="178" t="s">
        <v>4660</v>
      </c>
      <c r="FM180" s="178" t="s">
        <v>4661</v>
      </c>
      <c r="FN180" s="178" t="s">
        <v>4662</v>
      </c>
      <c r="FO180" s="178" t="s">
        <v>4663</v>
      </c>
      <c r="FP180" s="178" t="s">
        <v>4664</v>
      </c>
      <c r="FQ180" s="180" t="s">
        <v>4665</v>
      </c>
      <c r="FR180" s="170"/>
      <c r="FS180" s="181" t="s">
        <v>4655</v>
      </c>
      <c r="FT180" s="173"/>
    </row>
    <row r="181" spans="1:176" ht="20.25" hidden="1" customHeight="1" x14ac:dyDescent="0.2">
      <c r="A181" s="183"/>
      <c r="B181" s="174" t="s">
        <v>2204</v>
      </c>
      <c r="C181" s="175" t="s">
        <v>31</v>
      </c>
      <c r="D181" s="176">
        <v>3</v>
      </c>
      <c r="E181" s="177"/>
      <c r="F181" s="177"/>
      <c r="G181" s="177"/>
      <c r="H181" s="177"/>
      <c r="I181" s="177"/>
      <c r="J181" s="177"/>
      <c r="K181" s="177"/>
      <c r="L181" s="177"/>
      <c r="M181" s="177"/>
      <c r="N181" s="178">
        <f t="shared" si="447"/>
        <v>0</v>
      </c>
      <c r="O181" s="177"/>
      <c r="P181" s="177"/>
      <c r="Q181" s="177"/>
      <c r="R181" s="177"/>
      <c r="S181" s="177"/>
      <c r="T181" s="177"/>
      <c r="U181" s="177"/>
      <c r="V181" s="177"/>
      <c r="W181" s="177"/>
      <c r="X181" s="178">
        <f t="shared" si="448"/>
        <v>0</v>
      </c>
      <c r="Y181" s="177"/>
      <c r="Z181" s="177"/>
      <c r="AA181" s="177"/>
      <c r="AB181" s="177"/>
      <c r="AC181" s="177"/>
      <c r="AD181" s="177"/>
      <c r="AE181" s="177"/>
      <c r="AF181" s="177"/>
      <c r="AG181" s="177"/>
      <c r="AH181" s="178">
        <f t="shared" si="449"/>
        <v>0</v>
      </c>
      <c r="AI181" s="177"/>
      <c r="AJ181" s="177"/>
      <c r="AK181" s="177"/>
      <c r="AL181" s="177"/>
      <c r="AM181" s="177"/>
      <c r="AN181" s="177"/>
      <c r="AO181" s="177"/>
      <c r="AP181" s="177"/>
      <c r="AQ181" s="177"/>
      <c r="AR181" s="178">
        <f t="shared" si="450"/>
        <v>0</v>
      </c>
      <c r="AS181" s="177"/>
      <c r="AT181" s="177"/>
      <c r="AU181" s="177"/>
      <c r="AV181" s="177"/>
      <c r="AW181" s="177"/>
      <c r="AX181" s="177"/>
      <c r="AY181" s="177"/>
      <c r="AZ181" s="177"/>
      <c r="BA181" s="177"/>
      <c r="BB181" s="178">
        <f t="shared" si="451"/>
        <v>0</v>
      </c>
      <c r="BC181" s="177"/>
      <c r="BD181" s="177"/>
      <c r="BE181" s="177"/>
      <c r="BF181" s="177"/>
      <c r="BG181" s="177"/>
      <c r="BH181" s="177"/>
      <c r="BI181" s="177"/>
      <c r="BJ181" s="177"/>
      <c r="BK181" s="177"/>
      <c r="BL181" s="178">
        <f t="shared" si="452"/>
        <v>0</v>
      </c>
      <c r="BM181" s="177"/>
      <c r="BN181" s="177"/>
      <c r="BO181" s="177"/>
      <c r="BP181" s="177"/>
      <c r="BQ181" s="177"/>
      <c r="BR181" s="177"/>
      <c r="BS181" s="177"/>
      <c r="BT181" s="177"/>
      <c r="BU181" s="177"/>
      <c r="BV181" s="178">
        <f t="shared" si="453"/>
        <v>0</v>
      </c>
      <c r="BW181" s="177"/>
      <c r="BX181" s="177"/>
      <c r="BY181" s="177"/>
      <c r="BZ181" s="177"/>
      <c r="CA181" s="177"/>
      <c r="CB181" s="177"/>
      <c r="CC181" s="177"/>
      <c r="CD181" s="177"/>
      <c r="CE181" s="179"/>
      <c r="CF181" s="180">
        <f t="shared" si="454"/>
        <v>0</v>
      </c>
      <c r="CG181" s="170"/>
      <c r="CH181" s="181" t="s">
        <v>4666</v>
      </c>
      <c r="CI181" s="170"/>
      <c r="CJ181" s="181"/>
      <c r="CK181" s="172"/>
      <c r="CL181" s="183"/>
      <c r="CM181" s="174" t="s">
        <v>2204</v>
      </c>
      <c r="CN181" s="175" t="s">
        <v>31</v>
      </c>
      <c r="CO181" s="176">
        <v>3</v>
      </c>
      <c r="CP181" s="177" t="s">
        <v>4667</v>
      </c>
      <c r="CQ181" s="177" t="s">
        <v>4668</v>
      </c>
      <c r="CR181" s="177" t="s">
        <v>4669</v>
      </c>
      <c r="CS181" s="177" t="s">
        <v>4670</v>
      </c>
      <c r="CT181" s="177" t="s">
        <v>4671</v>
      </c>
      <c r="CU181" s="177" t="s">
        <v>4672</v>
      </c>
      <c r="CV181" s="177" t="s">
        <v>4673</v>
      </c>
      <c r="CW181" s="177" t="s">
        <v>4674</v>
      </c>
      <c r="CX181" s="177" t="s">
        <v>4675</v>
      </c>
      <c r="CY181" s="178" t="s">
        <v>4676</v>
      </c>
      <c r="CZ181" s="177" t="s">
        <v>4667</v>
      </c>
      <c r="DA181" s="177" t="s">
        <v>4668</v>
      </c>
      <c r="DB181" s="177" t="s">
        <v>4669</v>
      </c>
      <c r="DC181" s="177" t="s">
        <v>4670</v>
      </c>
      <c r="DD181" s="177" t="s">
        <v>4671</v>
      </c>
      <c r="DE181" s="177" t="s">
        <v>4672</v>
      </c>
      <c r="DF181" s="177" t="s">
        <v>4673</v>
      </c>
      <c r="DG181" s="177" t="s">
        <v>4674</v>
      </c>
      <c r="DH181" s="177" t="s">
        <v>4675</v>
      </c>
      <c r="DI181" s="178" t="s">
        <v>4676</v>
      </c>
      <c r="DJ181" s="177" t="s">
        <v>4667</v>
      </c>
      <c r="DK181" s="177" t="s">
        <v>4668</v>
      </c>
      <c r="DL181" s="177" t="s">
        <v>4669</v>
      </c>
      <c r="DM181" s="177" t="s">
        <v>4670</v>
      </c>
      <c r="DN181" s="177" t="s">
        <v>4671</v>
      </c>
      <c r="DO181" s="177" t="s">
        <v>4672</v>
      </c>
      <c r="DP181" s="177" t="s">
        <v>4673</v>
      </c>
      <c r="DQ181" s="177" t="s">
        <v>4674</v>
      </c>
      <c r="DR181" s="177" t="s">
        <v>4675</v>
      </c>
      <c r="DS181" s="178" t="s">
        <v>4676</v>
      </c>
      <c r="DT181" s="177" t="s">
        <v>4667</v>
      </c>
      <c r="DU181" s="177" t="s">
        <v>4668</v>
      </c>
      <c r="DV181" s="177" t="s">
        <v>4669</v>
      </c>
      <c r="DW181" s="177" t="s">
        <v>4670</v>
      </c>
      <c r="DX181" s="177" t="s">
        <v>4671</v>
      </c>
      <c r="DY181" s="177" t="s">
        <v>4672</v>
      </c>
      <c r="DZ181" s="177" t="s">
        <v>4673</v>
      </c>
      <c r="EA181" s="177" t="s">
        <v>4674</v>
      </c>
      <c r="EB181" s="177" t="s">
        <v>4675</v>
      </c>
      <c r="EC181" s="178" t="s">
        <v>4676</v>
      </c>
      <c r="ED181" s="177" t="s">
        <v>4667</v>
      </c>
      <c r="EE181" s="177" t="s">
        <v>4668</v>
      </c>
      <c r="EF181" s="177" t="s">
        <v>4669</v>
      </c>
      <c r="EG181" s="177" t="s">
        <v>4670</v>
      </c>
      <c r="EH181" s="177" t="s">
        <v>4671</v>
      </c>
      <c r="EI181" s="177" t="s">
        <v>4672</v>
      </c>
      <c r="EJ181" s="177" t="s">
        <v>4673</v>
      </c>
      <c r="EK181" s="177" t="s">
        <v>4674</v>
      </c>
      <c r="EL181" s="177" t="s">
        <v>4675</v>
      </c>
      <c r="EM181" s="178" t="s">
        <v>4676</v>
      </c>
      <c r="EN181" s="177" t="s">
        <v>4667</v>
      </c>
      <c r="EO181" s="177" t="s">
        <v>4668</v>
      </c>
      <c r="EP181" s="177" t="s">
        <v>4669</v>
      </c>
      <c r="EQ181" s="177" t="s">
        <v>4670</v>
      </c>
      <c r="ER181" s="177" t="s">
        <v>4671</v>
      </c>
      <c r="ES181" s="177" t="s">
        <v>4672</v>
      </c>
      <c r="ET181" s="177" t="s">
        <v>4673</v>
      </c>
      <c r="EU181" s="177" t="s">
        <v>4674</v>
      </c>
      <c r="EV181" s="177" t="s">
        <v>4675</v>
      </c>
      <c r="EW181" s="178" t="s">
        <v>4676</v>
      </c>
      <c r="EX181" s="177" t="s">
        <v>4667</v>
      </c>
      <c r="EY181" s="177" t="s">
        <v>4668</v>
      </c>
      <c r="EZ181" s="177" t="s">
        <v>4669</v>
      </c>
      <c r="FA181" s="177" t="s">
        <v>4670</v>
      </c>
      <c r="FB181" s="177" t="s">
        <v>4671</v>
      </c>
      <c r="FC181" s="177" t="s">
        <v>4672</v>
      </c>
      <c r="FD181" s="177" t="s">
        <v>4673</v>
      </c>
      <c r="FE181" s="177" t="s">
        <v>4674</v>
      </c>
      <c r="FF181" s="177" t="s">
        <v>4675</v>
      </c>
      <c r="FG181" s="178" t="s">
        <v>4676</v>
      </c>
      <c r="FH181" s="177" t="s">
        <v>4667</v>
      </c>
      <c r="FI181" s="177" t="s">
        <v>4668</v>
      </c>
      <c r="FJ181" s="177" t="s">
        <v>4669</v>
      </c>
      <c r="FK181" s="177" t="s">
        <v>4670</v>
      </c>
      <c r="FL181" s="177" t="s">
        <v>4671</v>
      </c>
      <c r="FM181" s="177" t="s">
        <v>4672</v>
      </c>
      <c r="FN181" s="177" t="s">
        <v>4673</v>
      </c>
      <c r="FO181" s="177" t="s">
        <v>4674</v>
      </c>
      <c r="FP181" s="177" t="s">
        <v>4675</v>
      </c>
      <c r="FQ181" s="180" t="s">
        <v>4676</v>
      </c>
      <c r="FR181" s="170"/>
      <c r="FS181" s="181" t="s">
        <v>4666</v>
      </c>
      <c r="FT181" s="173"/>
    </row>
    <row r="182" spans="1:176" ht="20.25" hidden="1" customHeight="1" x14ac:dyDescent="0.2">
      <c r="A182" s="183"/>
      <c r="B182" s="174" t="s">
        <v>2217</v>
      </c>
      <c r="C182" s="175" t="s">
        <v>31</v>
      </c>
      <c r="D182" s="176">
        <v>3</v>
      </c>
      <c r="E182" s="177"/>
      <c r="F182" s="177"/>
      <c r="G182" s="177"/>
      <c r="H182" s="177"/>
      <c r="I182" s="177"/>
      <c r="J182" s="177"/>
      <c r="K182" s="177"/>
      <c r="L182" s="177"/>
      <c r="M182" s="177"/>
      <c r="N182" s="178">
        <f t="shared" si="447"/>
        <v>0</v>
      </c>
      <c r="O182" s="177"/>
      <c r="P182" s="177"/>
      <c r="Q182" s="177"/>
      <c r="R182" s="177"/>
      <c r="S182" s="177"/>
      <c r="T182" s="177"/>
      <c r="U182" s="177"/>
      <c r="V182" s="177"/>
      <c r="W182" s="177"/>
      <c r="X182" s="178">
        <f t="shared" si="448"/>
        <v>0</v>
      </c>
      <c r="Y182" s="177"/>
      <c r="Z182" s="177"/>
      <c r="AA182" s="177"/>
      <c r="AB182" s="177"/>
      <c r="AC182" s="177"/>
      <c r="AD182" s="177"/>
      <c r="AE182" s="177"/>
      <c r="AF182" s="177"/>
      <c r="AG182" s="177"/>
      <c r="AH182" s="178">
        <f t="shared" si="449"/>
        <v>0</v>
      </c>
      <c r="AI182" s="177"/>
      <c r="AJ182" s="177"/>
      <c r="AK182" s="177"/>
      <c r="AL182" s="177"/>
      <c r="AM182" s="177"/>
      <c r="AN182" s="177"/>
      <c r="AO182" s="177"/>
      <c r="AP182" s="177"/>
      <c r="AQ182" s="177"/>
      <c r="AR182" s="178">
        <f t="shared" si="450"/>
        <v>0</v>
      </c>
      <c r="AS182" s="177"/>
      <c r="AT182" s="177"/>
      <c r="AU182" s="177"/>
      <c r="AV182" s="177"/>
      <c r="AW182" s="177"/>
      <c r="AX182" s="177"/>
      <c r="AY182" s="177"/>
      <c r="AZ182" s="177"/>
      <c r="BA182" s="177"/>
      <c r="BB182" s="178">
        <f t="shared" si="451"/>
        <v>0</v>
      </c>
      <c r="BC182" s="177"/>
      <c r="BD182" s="177"/>
      <c r="BE182" s="177"/>
      <c r="BF182" s="177"/>
      <c r="BG182" s="177"/>
      <c r="BH182" s="177"/>
      <c r="BI182" s="177"/>
      <c r="BJ182" s="177"/>
      <c r="BK182" s="177"/>
      <c r="BL182" s="178">
        <f t="shared" si="452"/>
        <v>0</v>
      </c>
      <c r="BM182" s="177"/>
      <c r="BN182" s="177"/>
      <c r="BO182" s="177"/>
      <c r="BP182" s="177"/>
      <c r="BQ182" s="177"/>
      <c r="BR182" s="177"/>
      <c r="BS182" s="177"/>
      <c r="BT182" s="177"/>
      <c r="BU182" s="177"/>
      <c r="BV182" s="178">
        <f t="shared" si="453"/>
        <v>0</v>
      </c>
      <c r="BW182" s="177"/>
      <c r="BX182" s="177"/>
      <c r="BY182" s="177"/>
      <c r="BZ182" s="177"/>
      <c r="CA182" s="177"/>
      <c r="CB182" s="177"/>
      <c r="CC182" s="177"/>
      <c r="CD182" s="177"/>
      <c r="CE182" s="179"/>
      <c r="CF182" s="180">
        <f t="shared" si="454"/>
        <v>0</v>
      </c>
      <c r="CG182" s="170"/>
      <c r="CH182" s="181" t="s">
        <v>4677</v>
      </c>
      <c r="CI182" s="170"/>
      <c r="CJ182" s="181"/>
      <c r="CK182" s="172"/>
      <c r="CL182" s="183"/>
      <c r="CM182" s="174" t="s">
        <v>2217</v>
      </c>
      <c r="CN182" s="175" t="s">
        <v>31</v>
      </c>
      <c r="CO182" s="176">
        <v>3</v>
      </c>
      <c r="CP182" s="177" t="s">
        <v>4678</v>
      </c>
      <c r="CQ182" s="177" t="s">
        <v>4679</v>
      </c>
      <c r="CR182" s="177" t="s">
        <v>4680</v>
      </c>
      <c r="CS182" s="177" t="s">
        <v>4681</v>
      </c>
      <c r="CT182" s="177" t="s">
        <v>4682</v>
      </c>
      <c r="CU182" s="177" t="s">
        <v>4683</v>
      </c>
      <c r="CV182" s="177" t="s">
        <v>4684</v>
      </c>
      <c r="CW182" s="177" t="s">
        <v>4685</v>
      </c>
      <c r="CX182" s="177" t="s">
        <v>4686</v>
      </c>
      <c r="CY182" s="178" t="s">
        <v>4687</v>
      </c>
      <c r="CZ182" s="177" t="s">
        <v>4678</v>
      </c>
      <c r="DA182" s="177" t="s">
        <v>4679</v>
      </c>
      <c r="DB182" s="177" t="s">
        <v>4680</v>
      </c>
      <c r="DC182" s="177" t="s">
        <v>4681</v>
      </c>
      <c r="DD182" s="177" t="s">
        <v>4682</v>
      </c>
      <c r="DE182" s="177" t="s">
        <v>4683</v>
      </c>
      <c r="DF182" s="177" t="s">
        <v>4684</v>
      </c>
      <c r="DG182" s="177" t="s">
        <v>4685</v>
      </c>
      <c r="DH182" s="177" t="s">
        <v>4686</v>
      </c>
      <c r="DI182" s="178" t="s">
        <v>4687</v>
      </c>
      <c r="DJ182" s="177" t="s">
        <v>4678</v>
      </c>
      <c r="DK182" s="177" t="s">
        <v>4679</v>
      </c>
      <c r="DL182" s="177" t="s">
        <v>4680</v>
      </c>
      <c r="DM182" s="177" t="s">
        <v>4681</v>
      </c>
      <c r="DN182" s="177" t="s">
        <v>4682</v>
      </c>
      <c r="DO182" s="177" t="s">
        <v>4683</v>
      </c>
      <c r="DP182" s="177" t="s">
        <v>4684</v>
      </c>
      <c r="DQ182" s="177" t="s">
        <v>4685</v>
      </c>
      <c r="DR182" s="177" t="s">
        <v>4686</v>
      </c>
      <c r="DS182" s="178" t="s">
        <v>4687</v>
      </c>
      <c r="DT182" s="177" t="s">
        <v>4678</v>
      </c>
      <c r="DU182" s="177" t="s">
        <v>4679</v>
      </c>
      <c r="DV182" s="177" t="s">
        <v>4680</v>
      </c>
      <c r="DW182" s="177" t="s">
        <v>4681</v>
      </c>
      <c r="DX182" s="177" t="s">
        <v>4682</v>
      </c>
      <c r="DY182" s="177" t="s">
        <v>4683</v>
      </c>
      <c r="DZ182" s="177" t="s">
        <v>4684</v>
      </c>
      <c r="EA182" s="177" t="s">
        <v>4685</v>
      </c>
      <c r="EB182" s="177" t="s">
        <v>4686</v>
      </c>
      <c r="EC182" s="178" t="s">
        <v>4687</v>
      </c>
      <c r="ED182" s="177" t="s">
        <v>4678</v>
      </c>
      <c r="EE182" s="177" t="s">
        <v>4679</v>
      </c>
      <c r="EF182" s="177" t="s">
        <v>4680</v>
      </c>
      <c r="EG182" s="177" t="s">
        <v>4681</v>
      </c>
      <c r="EH182" s="177" t="s">
        <v>4682</v>
      </c>
      <c r="EI182" s="177" t="s">
        <v>4683</v>
      </c>
      <c r="EJ182" s="177" t="s">
        <v>4684</v>
      </c>
      <c r="EK182" s="177" t="s">
        <v>4685</v>
      </c>
      <c r="EL182" s="177" t="s">
        <v>4686</v>
      </c>
      <c r="EM182" s="178" t="s">
        <v>4687</v>
      </c>
      <c r="EN182" s="177" t="s">
        <v>4678</v>
      </c>
      <c r="EO182" s="177" t="s">
        <v>4679</v>
      </c>
      <c r="EP182" s="177" t="s">
        <v>4680</v>
      </c>
      <c r="EQ182" s="177" t="s">
        <v>4681</v>
      </c>
      <c r="ER182" s="177" t="s">
        <v>4682</v>
      </c>
      <c r="ES182" s="177" t="s">
        <v>4683</v>
      </c>
      <c r="ET182" s="177" t="s">
        <v>4684</v>
      </c>
      <c r="EU182" s="177" t="s">
        <v>4685</v>
      </c>
      <c r="EV182" s="177" t="s">
        <v>4686</v>
      </c>
      <c r="EW182" s="178" t="s">
        <v>4687</v>
      </c>
      <c r="EX182" s="177" t="s">
        <v>4678</v>
      </c>
      <c r="EY182" s="177" t="s">
        <v>4679</v>
      </c>
      <c r="EZ182" s="177" t="s">
        <v>4680</v>
      </c>
      <c r="FA182" s="177" t="s">
        <v>4681</v>
      </c>
      <c r="FB182" s="177" t="s">
        <v>4682</v>
      </c>
      <c r="FC182" s="177" t="s">
        <v>4683</v>
      </c>
      <c r="FD182" s="177" t="s">
        <v>4684</v>
      </c>
      <c r="FE182" s="177" t="s">
        <v>4685</v>
      </c>
      <c r="FF182" s="177" t="s">
        <v>4686</v>
      </c>
      <c r="FG182" s="178" t="s">
        <v>4687</v>
      </c>
      <c r="FH182" s="177" t="s">
        <v>4678</v>
      </c>
      <c r="FI182" s="177" t="s">
        <v>4679</v>
      </c>
      <c r="FJ182" s="177" t="s">
        <v>4680</v>
      </c>
      <c r="FK182" s="177" t="s">
        <v>4681</v>
      </c>
      <c r="FL182" s="177" t="s">
        <v>4682</v>
      </c>
      <c r="FM182" s="177" t="s">
        <v>4683</v>
      </c>
      <c r="FN182" s="177" t="s">
        <v>4684</v>
      </c>
      <c r="FO182" s="177" t="s">
        <v>4685</v>
      </c>
      <c r="FP182" s="177" t="s">
        <v>4686</v>
      </c>
      <c r="FQ182" s="180" t="s">
        <v>4687</v>
      </c>
      <c r="FR182" s="170"/>
      <c r="FS182" s="181" t="s">
        <v>4677</v>
      </c>
      <c r="FT182" s="173"/>
    </row>
    <row r="183" spans="1:176" ht="20.25" hidden="1" customHeight="1" x14ac:dyDescent="0.2">
      <c r="A183" s="183"/>
      <c r="B183" s="174" t="s">
        <v>2230</v>
      </c>
      <c r="C183" s="175" t="s">
        <v>31</v>
      </c>
      <c r="D183" s="176">
        <v>3</v>
      </c>
      <c r="E183" s="178">
        <f t="shared" ref="E183:M183" si="495">IFERROR(SUM(E181:E182), 0)</f>
        <v>0</v>
      </c>
      <c r="F183" s="178">
        <f t="shared" si="495"/>
        <v>0</v>
      </c>
      <c r="G183" s="178">
        <f t="shared" si="495"/>
        <v>0</v>
      </c>
      <c r="H183" s="178">
        <f t="shared" si="495"/>
        <v>0</v>
      </c>
      <c r="I183" s="178">
        <f t="shared" si="495"/>
        <v>0</v>
      </c>
      <c r="J183" s="178">
        <f t="shared" si="495"/>
        <v>0</v>
      </c>
      <c r="K183" s="178">
        <f t="shared" si="495"/>
        <v>0</v>
      </c>
      <c r="L183" s="178">
        <f t="shared" si="495"/>
        <v>0</v>
      </c>
      <c r="M183" s="178">
        <f t="shared" si="495"/>
        <v>0</v>
      </c>
      <c r="N183" s="178">
        <f t="shared" si="447"/>
        <v>0</v>
      </c>
      <c r="O183" s="178">
        <f t="shared" ref="O183:W183" si="496">IFERROR(SUM(O181:O182), 0)</f>
        <v>0</v>
      </c>
      <c r="P183" s="178">
        <f t="shared" si="496"/>
        <v>0</v>
      </c>
      <c r="Q183" s="178">
        <f t="shared" si="496"/>
        <v>0</v>
      </c>
      <c r="R183" s="178">
        <f t="shared" si="496"/>
        <v>0</v>
      </c>
      <c r="S183" s="178">
        <f t="shared" si="496"/>
        <v>0</v>
      </c>
      <c r="T183" s="178">
        <f t="shared" si="496"/>
        <v>0</v>
      </c>
      <c r="U183" s="178">
        <f t="shared" si="496"/>
        <v>0</v>
      </c>
      <c r="V183" s="178">
        <f t="shared" si="496"/>
        <v>0</v>
      </c>
      <c r="W183" s="178">
        <f t="shared" si="496"/>
        <v>0</v>
      </c>
      <c r="X183" s="178">
        <f t="shared" si="448"/>
        <v>0</v>
      </c>
      <c r="Y183" s="178">
        <f t="shared" ref="Y183:AG183" si="497">IFERROR(SUM(Y181:Y182), 0)</f>
        <v>0</v>
      </c>
      <c r="Z183" s="178">
        <f t="shared" si="497"/>
        <v>0</v>
      </c>
      <c r="AA183" s="178">
        <f t="shared" si="497"/>
        <v>0</v>
      </c>
      <c r="AB183" s="178">
        <f t="shared" si="497"/>
        <v>0</v>
      </c>
      <c r="AC183" s="178">
        <f t="shared" si="497"/>
        <v>0</v>
      </c>
      <c r="AD183" s="178">
        <f t="shared" si="497"/>
        <v>0</v>
      </c>
      <c r="AE183" s="178">
        <f t="shared" si="497"/>
        <v>0</v>
      </c>
      <c r="AF183" s="178">
        <f t="shared" si="497"/>
        <v>0</v>
      </c>
      <c r="AG183" s="178">
        <f t="shared" si="497"/>
        <v>0</v>
      </c>
      <c r="AH183" s="178">
        <f t="shared" si="449"/>
        <v>0</v>
      </c>
      <c r="AI183" s="178">
        <f t="shared" ref="AI183:AQ183" si="498">IFERROR(SUM(AI181:AI182), 0)</f>
        <v>0</v>
      </c>
      <c r="AJ183" s="178">
        <f t="shared" si="498"/>
        <v>0</v>
      </c>
      <c r="AK183" s="178">
        <f t="shared" si="498"/>
        <v>0</v>
      </c>
      <c r="AL183" s="178">
        <f t="shared" si="498"/>
        <v>0</v>
      </c>
      <c r="AM183" s="178">
        <f t="shared" si="498"/>
        <v>0</v>
      </c>
      <c r="AN183" s="178">
        <f t="shared" si="498"/>
        <v>0</v>
      </c>
      <c r="AO183" s="178">
        <f t="shared" si="498"/>
        <v>0</v>
      </c>
      <c r="AP183" s="178">
        <f t="shared" si="498"/>
        <v>0</v>
      </c>
      <c r="AQ183" s="178">
        <f t="shared" si="498"/>
        <v>0</v>
      </c>
      <c r="AR183" s="178">
        <f t="shared" si="450"/>
        <v>0</v>
      </c>
      <c r="AS183" s="178">
        <f t="shared" ref="AS183:BA183" si="499">IFERROR(SUM(AS181:AS182), 0)</f>
        <v>0</v>
      </c>
      <c r="AT183" s="178">
        <f t="shared" si="499"/>
        <v>0</v>
      </c>
      <c r="AU183" s="178">
        <f t="shared" si="499"/>
        <v>0</v>
      </c>
      <c r="AV183" s="178">
        <f t="shared" si="499"/>
        <v>0</v>
      </c>
      <c r="AW183" s="178">
        <f t="shared" si="499"/>
        <v>0</v>
      </c>
      <c r="AX183" s="178">
        <f t="shared" si="499"/>
        <v>0</v>
      </c>
      <c r="AY183" s="178">
        <f t="shared" si="499"/>
        <v>0</v>
      </c>
      <c r="AZ183" s="178">
        <f t="shared" si="499"/>
        <v>0</v>
      </c>
      <c r="BA183" s="178">
        <f t="shared" si="499"/>
        <v>0</v>
      </c>
      <c r="BB183" s="178">
        <f t="shared" si="451"/>
        <v>0</v>
      </c>
      <c r="BC183" s="178">
        <f t="shared" ref="BC183:BK183" si="500">IFERROR(SUM(BC181:BC182), 0)</f>
        <v>0</v>
      </c>
      <c r="BD183" s="178">
        <f t="shared" si="500"/>
        <v>0</v>
      </c>
      <c r="BE183" s="178">
        <f t="shared" si="500"/>
        <v>0</v>
      </c>
      <c r="BF183" s="178">
        <f t="shared" si="500"/>
        <v>0</v>
      </c>
      <c r="BG183" s="178">
        <f t="shared" si="500"/>
        <v>0</v>
      </c>
      <c r="BH183" s="178">
        <f t="shared" si="500"/>
        <v>0</v>
      </c>
      <c r="BI183" s="178">
        <f t="shared" si="500"/>
        <v>0</v>
      </c>
      <c r="BJ183" s="178">
        <f t="shared" si="500"/>
        <v>0</v>
      </c>
      <c r="BK183" s="178">
        <f t="shared" si="500"/>
        <v>0</v>
      </c>
      <c r="BL183" s="178">
        <f t="shared" si="452"/>
        <v>0</v>
      </c>
      <c r="BM183" s="178">
        <f t="shared" ref="BM183:BU183" si="501">IFERROR(SUM(BM181:BM182), 0)</f>
        <v>0</v>
      </c>
      <c r="BN183" s="178">
        <f t="shared" si="501"/>
        <v>0</v>
      </c>
      <c r="BO183" s="178">
        <f t="shared" si="501"/>
        <v>0</v>
      </c>
      <c r="BP183" s="178">
        <f t="shared" si="501"/>
        <v>0</v>
      </c>
      <c r="BQ183" s="178">
        <f t="shared" si="501"/>
        <v>0</v>
      </c>
      <c r="BR183" s="178">
        <f t="shared" si="501"/>
        <v>0</v>
      </c>
      <c r="BS183" s="178">
        <f t="shared" si="501"/>
        <v>0</v>
      </c>
      <c r="BT183" s="178">
        <f t="shared" si="501"/>
        <v>0</v>
      </c>
      <c r="BU183" s="178">
        <f t="shared" si="501"/>
        <v>0</v>
      </c>
      <c r="BV183" s="178">
        <f t="shared" si="453"/>
        <v>0</v>
      </c>
      <c r="BW183" s="178">
        <f t="shared" ref="BW183:CE183" si="502">IFERROR(SUM(BW181:BW182), 0)</f>
        <v>0</v>
      </c>
      <c r="BX183" s="178">
        <f t="shared" si="502"/>
        <v>0</v>
      </c>
      <c r="BY183" s="178">
        <f t="shared" si="502"/>
        <v>0</v>
      </c>
      <c r="BZ183" s="178">
        <f t="shared" si="502"/>
        <v>0</v>
      </c>
      <c r="CA183" s="178">
        <f t="shared" si="502"/>
        <v>0</v>
      </c>
      <c r="CB183" s="178">
        <f t="shared" si="502"/>
        <v>0</v>
      </c>
      <c r="CC183" s="178">
        <f t="shared" si="502"/>
        <v>0</v>
      </c>
      <c r="CD183" s="178">
        <f t="shared" si="502"/>
        <v>0</v>
      </c>
      <c r="CE183" s="182">
        <f t="shared" si="502"/>
        <v>0</v>
      </c>
      <c r="CF183" s="180">
        <f t="shared" si="454"/>
        <v>0</v>
      </c>
      <c r="CG183" s="170"/>
      <c r="CH183" s="181" t="s">
        <v>4688</v>
      </c>
      <c r="CI183" s="170"/>
      <c r="CJ183" s="181"/>
      <c r="CK183" s="172"/>
      <c r="CL183" s="183"/>
      <c r="CM183" s="174" t="s">
        <v>2230</v>
      </c>
      <c r="CN183" s="175" t="s">
        <v>31</v>
      </c>
      <c r="CO183" s="176">
        <v>3</v>
      </c>
      <c r="CP183" s="178" t="s">
        <v>4689</v>
      </c>
      <c r="CQ183" s="178" t="s">
        <v>4690</v>
      </c>
      <c r="CR183" s="178" t="s">
        <v>4691</v>
      </c>
      <c r="CS183" s="178" t="s">
        <v>4692</v>
      </c>
      <c r="CT183" s="178" t="s">
        <v>4693</v>
      </c>
      <c r="CU183" s="178" t="s">
        <v>4694</v>
      </c>
      <c r="CV183" s="178" t="s">
        <v>4695</v>
      </c>
      <c r="CW183" s="178" t="s">
        <v>4696</v>
      </c>
      <c r="CX183" s="178" t="s">
        <v>4697</v>
      </c>
      <c r="CY183" s="178" t="s">
        <v>4698</v>
      </c>
      <c r="CZ183" s="178" t="s">
        <v>4689</v>
      </c>
      <c r="DA183" s="178" t="s">
        <v>4690</v>
      </c>
      <c r="DB183" s="178" t="s">
        <v>4691</v>
      </c>
      <c r="DC183" s="178" t="s">
        <v>4692</v>
      </c>
      <c r="DD183" s="178" t="s">
        <v>4693</v>
      </c>
      <c r="DE183" s="178" t="s">
        <v>4694</v>
      </c>
      <c r="DF183" s="178" t="s">
        <v>4695</v>
      </c>
      <c r="DG183" s="178" t="s">
        <v>4696</v>
      </c>
      <c r="DH183" s="178" t="s">
        <v>4697</v>
      </c>
      <c r="DI183" s="178" t="s">
        <v>4698</v>
      </c>
      <c r="DJ183" s="178" t="s">
        <v>4689</v>
      </c>
      <c r="DK183" s="178" t="s">
        <v>4690</v>
      </c>
      <c r="DL183" s="178" t="s">
        <v>4691</v>
      </c>
      <c r="DM183" s="178" t="s">
        <v>4692</v>
      </c>
      <c r="DN183" s="178" t="s">
        <v>4693</v>
      </c>
      <c r="DO183" s="178" t="s">
        <v>4694</v>
      </c>
      <c r="DP183" s="178" t="s">
        <v>4695</v>
      </c>
      <c r="DQ183" s="178" t="s">
        <v>4696</v>
      </c>
      <c r="DR183" s="178" t="s">
        <v>4697</v>
      </c>
      <c r="DS183" s="178" t="s">
        <v>4698</v>
      </c>
      <c r="DT183" s="178" t="s">
        <v>4689</v>
      </c>
      <c r="DU183" s="178" t="s">
        <v>4690</v>
      </c>
      <c r="DV183" s="178" t="s">
        <v>4691</v>
      </c>
      <c r="DW183" s="178" t="s">
        <v>4692</v>
      </c>
      <c r="DX183" s="178" t="s">
        <v>4693</v>
      </c>
      <c r="DY183" s="178" t="s">
        <v>4694</v>
      </c>
      <c r="DZ183" s="178" t="s">
        <v>4695</v>
      </c>
      <c r="EA183" s="178" t="s">
        <v>4696</v>
      </c>
      <c r="EB183" s="178" t="s">
        <v>4697</v>
      </c>
      <c r="EC183" s="178" t="s">
        <v>4698</v>
      </c>
      <c r="ED183" s="178" t="s">
        <v>4689</v>
      </c>
      <c r="EE183" s="178" t="s">
        <v>4690</v>
      </c>
      <c r="EF183" s="178" t="s">
        <v>4691</v>
      </c>
      <c r="EG183" s="178" t="s">
        <v>4692</v>
      </c>
      <c r="EH183" s="178" t="s">
        <v>4693</v>
      </c>
      <c r="EI183" s="178" t="s">
        <v>4694</v>
      </c>
      <c r="EJ183" s="178" t="s">
        <v>4695</v>
      </c>
      <c r="EK183" s="178" t="s">
        <v>4696</v>
      </c>
      <c r="EL183" s="178" t="s">
        <v>4697</v>
      </c>
      <c r="EM183" s="178" t="s">
        <v>4698</v>
      </c>
      <c r="EN183" s="178" t="s">
        <v>4689</v>
      </c>
      <c r="EO183" s="178" t="s">
        <v>4690</v>
      </c>
      <c r="EP183" s="178" t="s">
        <v>4691</v>
      </c>
      <c r="EQ183" s="178" t="s">
        <v>4692</v>
      </c>
      <c r="ER183" s="178" t="s">
        <v>4693</v>
      </c>
      <c r="ES183" s="178" t="s">
        <v>4694</v>
      </c>
      <c r="ET183" s="178" t="s">
        <v>4695</v>
      </c>
      <c r="EU183" s="178" t="s">
        <v>4696</v>
      </c>
      <c r="EV183" s="178" t="s">
        <v>4697</v>
      </c>
      <c r="EW183" s="178" t="s">
        <v>4698</v>
      </c>
      <c r="EX183" s="178" t="s">
        <v>4689</v>
      </c>
      <c r="EY183" s="178" t="s">
        <v>4690</v>
      </c>
      <c r="EZ183" s="178" t="s">
        <v>4691</v>
      </c>
      <c r="FA183" s="178" t="s">
        <v>4692</v>
      </c>
      <c r="FB183" s="178" t="s">
        <v>4693</v>
      </c>
      <c r="FC183" s="178" t="s">
        <v>4694</v>
      </c>
      <c r="FD183" s="178" t="s">
        <v>4695</v>
      </c>
      <c r="FE183" s="178" t="s">
        <v>4696</v>
      </c>
      <c r="FF183" s="178" t="s">
        <v>4697</v>
      </c>
      <c r="FG183" s="178" t="s">
        <v>4698</v>
      </c>
      <c r="FH183" s="178" t="s">
        <v>4689</v>
      </c>
      <c r="FI183" s="178" t="s">
        <v>4690</v>
      </c>
      <c r="FJ183" s="178" t="s">
        <v>4691</v>
      </c>
      <c r="FK183" s="178" t="s">
        <v>4692</v>
      </c>
      <c r="FL183" s="178" t="s">
        <v>4693</v>
      </c>
      <c r="FM183" s="178" t="s">
        <v>4694</v>
      </c>
      <c r="FN183" s="178" t="s">
        <v>4695</v>
      </c>
      <c r="FO183" s="178" t="s">
        <v>4696</v>
      </c>
      <c r="FP183" s="178" t="s">
        <v>4697</v>
      </c>
      <c r="FQ183" s="180" t="s">
        <v>4698</v>
      </c>
      <c r="FR183" s="170"/>
      <c r="FS183" s="181" t="s">
        <v>4688</v>
      </c>
      <c r="FT183" s="173"/>
    </row>
    <row r="184" spans="1:176" ht="20.25" hidden="1" customHeight="1" x14ac:dyDescent="0.2">
      <c r="A184" s="183"/>
      <c r="B184" s="174" t="s">
        <v>2243</v>
      </c>
      <c r="C184" s="175" t="s">
        <v>31</v>
      </c>
      <c r="D184" s="176">
        <v>3</v>
      </c>
      <c r="E184" s="177"/>
      <c r="F184" s="177"/>
      <c r="G184" s="177"/>
      <c r="H184" s="177"/>
      <c r="I184" s="177"/>
      <c r="J184" s="177"/>
      <c r="K184" s="177"/>
      <c r="L184" s="177"/>
      <c r="M184" s="177"/>
      <c r="N184" s="178">
        <f t="shared" si="447"/>
        <v>0</v>
      </c>
      <c r="O184" s="177"/>
      <c r="P184" s="177"/>
      <c r="Q184" s="177"/>
      <c r="R184" s="177"/>
      <c r="S184" s="177"/>
      <c r="T184" s="177"/>
      <c r="U184" s="177"/>
      <c r="V184" s="177"/>
      <c r="W184" s="177"/>
      <c r="X184" s="178">
        <f t="shared" si="448"/>
        <v>0</v>
      </c>
      <c r="Y184" s="177"/>
      <c r="Z184" s="177"/>
      <c r="AA184" s="177"/>
      <c r="AB184" s="177"/>
      <c r="AC184" s="177"/>
      <c r="AD184" s="177"/>
      <c r="AE184" s="177"/>
      <c r="AF184" s="177"/>
      <c r="AG184" s="177"/>
      <c r="AH184" s="178">
        <f t="shared" si="449"/>
        <v>0</v>
      </c>
      <c r="AI184" s="177"/>
      <c r="AJ184" s="177"/>
      <c r="AK184" s="177"/>
      <c r="AL184" s="177"/>
      <c r="AM184" s="177"/>
      <c r="AN184" s="177"/>
      <c r="AO184" s="177"/>
      <c r="AP184" s="177"/>
      <c r="AQ184" s="177"/>
      <c r="AR184" s="178">
        <f t="shared" si="450"/>
        <v>0</v>
      </c>
      <c r="AS184" s="177"/>
      <c r="AT184" s="177"/>
      <c r="AU184" s="177"/>
      <c r="AV184" s="177"/>
      <c r="AW184" s="177"/>
      <c r="AX184" s="177"/>
      <c r="AY184" s="177"/>
      <c r="AZ184" s="177"/>
      <c r="BA184" s="177"/>
      <c r="BB184" s="178">
        <f t="shared" si="451"/>
        <v>0</v>
      </c>
      <c r="BC184" s="177"/>
      <c r="BD184" s="177"/>
      <c r="BE184" s="177"/>
      <c r="BF184" s="177"/>
      <c r="BG184" s="177"/>
      <c r="BH184" s="177"/>
      <c r="BI184" s="177"/>
      <c r="BJ184" s="177"/>
      <c r="BK184" s="177"/>
      <c r="BL184" s="178">
        <f t="shared" si="452"/>
        <v>0</v>
      </c>
      <c r="BM184" s="177"/>
      <c r="BN184" s="177"/>
      <c r="BO184" s="177"/>
      <c r="BP184" s="177"/>
      <c r="BQ184" s="177"/>
      <c r="BR184" s="177"/>
      <c r="BS184" s="177"/>
      <c r="BT184" s="177"/>
      <c r="BU184" s="177"/>
      <c r="BV184" s="178">
        <f t="shared" si="453"/>
        <v>0</v>
      </c>
      <c r="BW184" s="177"/>
      <c r="BX184" s="177"/>
      <c r="BY184" s="177"/>
      <c r="BZ184" s="177"/>
      <c r="CA184" s="177"/>
      <c r="CB184" s="177"/>
      <c r="CC184" s="177"/>
      <c r="CD184" s="177"/>
      <c r="CE184" s="179"/>
      <c r="CF184" s="180">
        <f t="shared" si="454"/>
        <v>0</v>
      </c>
      <c r="CG184" s="170"/>
      <c r="CH184" s="181" t="s">
        <v>4699</v>
      </c>
      <c r="CI184" s="170"/>
      <c r="CJ184" s="181"/>
      <c r="CK184" s="172"/>
      <c r="CL184" s="183"/>
      <c r="CM184" s="174" t="s">
        <v>2243</v>
      </c>
      <c r="CN184" s="175" t="s">
        <v>31</v>
      </c>
      <c r="CO184" s="176">
        <v>3</v>
      </c>
      <c r="CP184" s="177" t="s">
        <v>4700</v>
      </c>
      <c r="CQ184" s="177" t="s">
        <v>4701</v>
      </c>
      <c r="CR184" s="177" t="s">
        <v>4702</v>
      </c>
      <c r="CS184" s="177" t="s">
        <v>4703</v>
      </c>
      <c r="CT184" s="177" t="s">
        <v>4704</v>
      </c>
      <c r="CU184" s="177" t="s">
        <v>4705</v>
      </c>
      <c r="CV184" s="177" t="s">
        <v>4706</v>
      </c>
      <c r="CW184" s="177" t="s">
        <v>4707</v>
      </c>
      <c r="CX184" s="177" t="s">
        <v>4708</v>
      </c>
      <c r="CY184" s="178" t="s">
        <v>4709</v>
      </c>
      <c r="CZ184" s="177" t="s">
        <v>4700</v>
      </c>
      <c r="DA184" s="177" t="s">
        <v>4701</v>
      </c>
      <c r="DB184" s="177" t="s">
        <v>4702</v>
      </c>
      <c r="DC184" s="177" t="s">
        <v>4703</v>
      </c>
      <c r="DD184" s="177" t="s">
        <v>4704</v>
      </c>
      <c r="DE184" s="177" t="s">
        <v>4705</v>
      </c>
      <c r="DF184" s="177" t="s">
        <v>4706</v>
      </c>
      <c r="DG184" s="177" t="s">
        <v>4707</v>
      </c>
      <c r="DH184" s="177" t="s">
        <v>4708</v>
      </c>
      <c r="DI184" s="178" t="s">
        <v>4709</v>
      </c>
      <c r="DJ184" s="177" t="s">
        <v>4700</v>
      </c>
      <c r="DK184" s="177" t="s">
        <v>4701</v>
      </c>
      <c r="DL184" s="177" t="s">
        <v>4702</v>
      </c>
      <c r="DM184" s="177" t="s">
        <v>4703</v>
      </c>
      <c r="DN184" s="177" t="s">
        <v>4704</v>
      </c>
      <c r="DO184" s="177" t="s">
        <v>4705</v>
      </c>
      <c r="DP184" s="177" t="s">
        <v>4706</v>
      </c>
      <c r="DQ184" s="177" t="s">
        <v>4707</v>
      </c>
      <c r="DR184" s="177" t="s">
        <v>4708</v>
      </c>
      <c r="DS184" s="178" t="s">
        <v>4709</v>
      </c>
      <c r="DT184" s="177" t="s">
        <v>4700</v>
      </c>
      <c r="DU184" s="177" t="s">
        <v>4701</v>
      </c>
      <c r="DV184" s="177" t="s">
        <v>4702</v>
      </c>
      <c r="DW184" s="177" t="s">
        <v>4703</v>
      </c>
      <c r="DX184" s="177" t="s">
        <v>4704</v>
      </c>
      <c r="DY184" s="177" t="s">
        <v>4705</v>
      </c>
      <c r="DZ184" s="177" t="s">
        <v>4706</v>
      </c>
      <c r="EA184" s="177" t="s">
        <v>4707</v>
      </c>
      <c r="EB184" s="177" t="s">
        <v>4708</v>
      </c>
      <c r="EC184" s="178" t="s">
        <v>4709</v>
      </c>
      <c r="ED184" s="177" t="s">
        <v>4700</v>
      </c>
      <c r="EE184" s="177" t="s">
        <v>4701</v>
      </c>
      <c r="EF184" s="177" t="s">
        <v>4702</v>
      </c>
      <c r="EG184" s="177" t="s">
        <v>4703</v>
      </c>
      <c r="EH184" s="177" t="s">
        <v>4704</v>
      </c>
      <c r="EI184" s="177" t="s">
        <v>4705</v>
      </c>
      <c r="EJ184" s="177" t="s">
        <v>4706</v>
      </c>
      <c r="EK184" s="177" t="s">
        <v>4707</v>
      </c>
      <c r="EL184" s="177" t="s">
        <v>4708</v>
      </c>
      <c r="EM184" s="178" t="s">
        <v>4709</v>
      </c>
      <c r="EN184" s="177" t="s">
        <v>4700</v>
      </c>
      <c r="EO184" s="177" t="s">
        <v>4701</v>
      </c>
      <c r="EP184" s="177" t="s">
        <v>4702</v>
      </c>
      <c r="EQ184" s="177" t="s">
        <v>4703</v>
      </c>
      <c r="ER184" s="177" t="s">
        <v>4704</v>
      </c>
      <c r="ES184" s="177" t="s">
        <v>4705</v>
      </c>
      <c r="ET184" s="177" t="s">
        <v>4706</v>
      </c>
      <c r="EU184" s="177" t="s">
        <v>4707</v>
      </c>
      <c r="EV184" s="177" t="s">
        <v>4708</v>
      </c>
      <c r="EW184" s="178" t="s">
        <v>4709</v>
      </c>
      <c r="EX184" s="177" t="s">
        <v>4700</v>
      </c>
      <c r="EY184" s="177" t="s">
        <v>4701</v>
      </c>
      <c r="EZ184" s="177" t="s">
        <v>4702</v>
      </c>
      <c r="FA184" s="177" t="s">
        <v>4703</v>
      </c>
      <c r="FB184" s="177" t="s">
        <v>4704</v>
      </c>
      <c r="FC184" s="177" t="s">
        <v>4705</v>
      </c>
      <c r="FD184" s="177" t="s">
        <v>4706</v>
      </c>
      <c r="FE184" s="177" t="s">
        <v>4707</v>
      </c>
      <c r="FF184" s="177" t="s">
        <v>4708</v>
      </c>
      <c r="FG184" s="178" t="s">
        <v>4709</v>
      </c>
      <c r="FH184" s="177" t="s">
        <v>4700</v>
      </c>
      <c r="FI184" s="177" t="s">
        <v>4701</v>
      </c>
      <c r="FJ184" s="177" t="s">
        <v>4702</v>
      </c>
      <c r="FK184" s="177" t="s">
        <v>4703</v>
      </c>
      <c r="FL184" s="177" t="s">
        <v>4704</v>
      </c>
      <c r="FM184" s="177" t="s">
        <v>4705</v>
      </c>
      <c r="FN184" s="177" t="s">
        <v>4706</v>
      </c>
      <c r="FO184" s="177" t="s">
        <v>4707</v>
      </c>
      <c r="FP184" s="177" t="s">
        <v>4708</v>
      </c>
      <c r="FQ184" s="180" t="s">
        <v>4709</v>
      </c>
      <c r="FR184" s="170"/>
      <c r="FS184" s="181" t="s">
        <v>4699</v>
      </c>
      <c r="FT184" s="173"/>
    </row>
    <row r="185" spans="1:176" ht="20.25" hidden="1" customHeight="1" x14ac:dyDescent="0.2">
      <c r="A185" s="183"/>
      <c r="B185" s="174" t="s">
        <v>2256</v>
      </c>
      <c r="C185" s="175" t="s">
        <v>31</v>
      </c>
      <c r="D185" s="176">
        <v>3</v>
      </c>
      <c r="E185" s="177"/>
      <c r="F185" s="177"/>
      <c r="G185" s="177"/>
      <c r="H185" s="177"/>
      <c r="I185" s="177"/>
      <c r="J185" s="177"/>
      <c r="K185" s="177"/>
      <c r="L185" s="177"/>
      <c r="M185" s="177"/>
      <c r="N185" s="178">
        <f t="shared" si="447"/>
        <v>0</v>
      </c>
      <c r="O185" s="177"/>
      <c r="P185" s="177"/>
      <c r="Q185" s="177"/>
      <c r="R185" s="177"/>
      <c r="S185" s="177"/>
      <c r="T185" s="177"/>
      <c r="U185" s="177"/>
      <c r="V185" s="177"/>
      <c r="W185" s="177"/>
      <c r="X185" s="178">
        <f t="shared" si="448"/>
        <v>0</v>
      </c>
      <c r="Y185" s="177"/>
      <c r="Z185" s="177"/>
      <c r="AA185" s="177"/>
      <c r="AB185" s="177"/>
      <c r="AC185" s="177"/>
      <c r="AD185" s="177"/>
      <c r="AE185" s="177"/>
      <c r="AF185" s="177"/>
      <c r="AG185" s="177"/>
      <c r="AH185" s="178">
        <f t="shared" si="449"/>
        <v>0</v>
      </c>
      <c r="AI185" s="177"/>
      <c r="AJ185" s="177"/>
      <c r="AK185" s="177"/>
      <c r="AL185" s="177"/>
      <c r="AM185" s="177"/>
      <c r="AN185" s="177"/>
      <c r="AO185" s="177"/>
      <c r="AP185" s="177"/>
      <c r="AQ185" s="177"/>
      <c r="AR185" s="178">
        <f t="shared" si="450"/>
        <v>0</v>
      </c>
      <c r="AS185" s="177"/>
      <c r="AT185" s="177"/>
      <c r="AU185" s="177"/>
      <c r="AV185" s="177"/>
      <c r="AW185" s="177"/>
      <c r="AX185" s="177"/>
      <c r="AY185" s="177"/>
      <c r="AZ185" s="177"/>
      <c r="BA185" s="177"/>
      <c r="BB185" s="178">
        <f t="shared" si="451"/>
        <v>0</v>
      </c>
      <c r="BC185" s="177"/>
      <c r="BD185" s="177"/>
      <c r="BE185" s="177"/>
      <c r="BF185" s="177"/>
      <c r="BG185" s="177"/>
      <c r="BH185" s="177"/>
      <c r="BI185" s="177"/>
      <c r="BJ185" s="177"/>
      <c r="BK185" s="177"/>
      <c r="BL185" s="178">
        <f t="shared" si="452"/>
        <v>0</v>
      </c>
      <c r="BM185" s="177"/>
      <c r="BN185" s="177"/>
      <c r="BO185" s="177"/>
      <c r="BP185" s="177"/>
      <c r="BQ185" s="177"/>
      <c r="BR185" s="177"/>
      <c r="BS185" s="177"/>
      <c r="BT185" s="177"/>
      <c r="BU185" s="177"/>
      <c r="BV185" s="178">
        <f t="shared" si="453"/>
        <v>0</v>
      </c>
      <c r="BW185" s="177"/>
      <c r="BX185" s="177"/>
      <c r="BY185" s="177"/>
      <c r="BZ185" s="177"/>
      <c r="CA185" s="177"/>
      <c r="CB185" s="177"/>
      <c r="CC185" s="177"/>
      <c r="CD185" s="177"/>
      <c r="CE185" s="179"/>
      <c r="CF185" s="180">
        <f t="shared" si="454"/>
        <v>0</v>
      </c>
      <c r="CG185" s="170"/>
      <c r="CH185" s="181" t="s">
        <v>4710</v>
      </c>
      <c r="CI185" s="170"/>
      <c r="CJ185" s="181"/>
      <c r="CK185" s="172"/>
      <c r="CL185" s="183"/>
      <c r="CM185" s="174" t="s">
        <v>2256</v>
      </c>
      <c r="CN185" s="175" t="s">
        <v>31</v>
      </c>
      <c r="CO185" s="176">
        <v>3</v>
      </c>
      <c r="CP185" s="177" t="s">
        <v>4711</v>
      </c>
      <c r="CQ185" s="177" t="s">
        <v>4712</v>
      </c>
      <c r="CR185" s="177" t="s">
        <v>4713</v>
      </c>
      <c r="CS185" s="177" t="s">
        <v>4714</v>
      </c>
      <c r="CT185" s="177" t="s">
        <v>4715</v>
      </c>
      <c r="CU185" s="177" t="s">
        <v>4716</v>
      </c>
      <c r="CV185" s="177" t="s">
        <v>4717</v>
      </c>
      <c r="CW185" s="177" t="s">
        <v>4718</v>
      </c>
      <c r="CX185" s="177" t="s">
        <v>4719</v>
      </c>
      <c r="CY185" s="178" t="s">
        <v>4720</v>
      </c>
      <c r="CZ185" s="177" t="s">
        <v>4711</v>
      </c>
      <c r="DA185" s="177" t="s">
        <v>4712</v>
      </c>
      <c r="DB185" s="177" t="s">
        <v>4713</v>
      </c>
      <c r="DC185" s="177" t="s">
        <v>4714</v>
      </c>
      <c r="DD185" s="177" t="s">
        <v>4715</v>
      </c>
      <c r="DE185" s="177" t="s">
        <v>4716</v>
      </c>
      <c r="DF185" s="177" t="s">
        <v>4717</v>
      </c>
      <c r="DG185" s="177" t="s">
        <v>4718</v>
      </c>
      <c r="DH185" s="177" t="s">
        <v>4719</v>
      </c>
      <c r="DI185" s="178" t="s">
        <v>4720</v>
      </c>
      <c r="DJ185" s="177" t="s">
        <v>4711</v>
      </c>
      <c r="DK185" s="177" t="s">
        <v>4712</v>
      </c>
      <c r="DL185" s="177" t="s">
        <v>4713</v>
      </c>
      <c r="DM185" s="177" t="s">
        <v>4714</v>
      </c>
      <c r="DN185" s="177" t="s">
        <v>4715</v>
      </c>
      <c r="DO185" s="177" t="s">
        <v>4716</v>
      </c>
      <c r="DP185" s="177" t="s">
        <v>4717</v>
      </c>
      <c r="DQ185" s="177" t="s">
        <v>4718</v>
      </c>
      <c r="DR185" s="177" t="s">
        <v>4719</v>
      </c>
      <c r="DS185" s="178" t="s">
        <v>4720</v>
      </c>
      <c r="DT185" s="177" t="s">
        <v>4711</v>
      </c>
      <c r="DU185" s="177" t="s">
        <v>4712</v>
      </c>
      <c r="DV185" s="177" t="s">
        <v>4713</v>
      </c>
      <c r="DW185" s="177" t="s">
        <v>4714</v>
      </c>
      <c r="DX185" s="177" t="s">
        <v>4715</v>
      </c>
      <c r="DY185" s="177" t="s">
        <v>4716</v>
      </c>
      <c r="DZ185" s="177" t="s">
        <v>4717</v>
      </c>
      <c r="EA185" s="177" t="s">
        <v>4718</v>
      </c>
      <c r="EB185" s="177" t="s">
        <v>4719</v>
      </c>
      <c r="EC185" s="178" t="s">
        <v>4720</v>
      </c>
      <c r="ED185" s="177" t="s">
        <v>4711</v>
      </c>
      <c r="EE185" s="177" t="s">
        <v>4712</v>
      </c>
      <c r="EF185" s="177" t="s">
        <v>4713</v>
      </c>
      <c r="EG185" s="177" t="s">
        <v>4714</v>
      </c>
      <c r="EH185" s="177" t="s">
        <v>4715</v>
      </c>
      <c r="EI185" s="177" t="s">
        <v>4716</v>
      </c>
      <c r="EJ185" s="177" t="s">
        <v>4717</v>
      </c>
      <c r="EK185" s="177" t="s">
        <v>4718</v>
      </c>
      <c r="EL185" s="177" t="s">
        <v>4719</v>
      </c>
      <c r="EM185" s="178" t="s">
        <v>4720</v>
      </c>
      <c r="EN185" s="177" t="s">
        <v>4711</v>
      </c>
      <c r="EO185" s="177" t="s">
        <v>4712</v>
      </c>
      <c r="EP185" s="177" t="s">
        <v>4713</v>
      </c>
      <c r="EQ185" s="177" t="s">
        <v>4714</v>
      </c>
      <c r="ER185" s="177" t="s">
        <v>4715</v>
      </c>
      <c r="ES185" s="177" t="s">
        <v>4716</v>
      </c>
      <c r="ET185" s="177" t="s">
        <v>4717</v>
      </c>
      <c r="EU185" s="177" t="s">
        <v>4718</v>
      </c>
      <c r="EV185" s="177" t="s">
        <v>4719</v>
      </c>
      <c r="EW185" s="178" t="s">
        <v>4720</v>
      </c>
      <c r="EX185" s="177" t="s">
        <v>4711</v>
      </c>
      <c r="EY185" s="177" t="s">
        <v>4712</v>
      </c>
      <c r="EZ185" s="177" t="s">
        <v>4713</v>
      </c>
      <c r="FA185" s="177" t="s">
        <v>4714</v>
      </c>
      <c r="FB185" s="177" t="s">
        <v>4715</v>
      </c>
      <c r="FC185" s="177" t="s">
        <v>4716</v>
      </c>
      <c r="FD185" s="177" t="s">
        <v>4717</v>
      </c>
      <c r="FE185" s="177" t="s">
        <v>4718</v>
      </c>
      <c r="FF185" s="177" t="s">
        <v>4719</v>
      </c>
      <c r="FG185" s="178" t="s">
        <v>4720</v>
      </c>
      <c r="FH185" s="177" t="s">
        <v>4711</v>
      </c>
      <c r="FI185" s="177" t="s">
        <v>4712</v>
      </c>
      <c r="FJ185" s="177" t="s">
        <v>4713</v>
      </c>
      <c r="FK185" s="177" t="s">
        <v>4714</v>
      </c>
      <c r="FL185" s="177" t="s">
        <v>4715</v>
      </c>
      <c r="FM185" s="177" t="s">
        <v>4716</v>
      </c>
      <c r="FN185" s="177" t="s">
        <v>4717</v>
      </c>
      <c r="FO185" s="177" t="s">
        <v>4718</v>
      </c>
      <c r="FP185" s="177" t="s">
        <v>4719</v>
      </c>
      <c r="FQ185" s="180" t="s">
        <v>4720</v>
      </c>
      <c r="FR185" s="170"/>
      <c r="FS185" s="181" t="s">
        <v>4710</v>
      </c>
      <c r="FT185" s="173"/>
    </row>
    <row r="186" spans="1:176" ht="20.25" hidden="1" customHeight="1" x14ac:dyDescent="0.2">
      <c r="A186" s="183"/>
      <c r="B186" s="174" t="s">
        <v>2269</v>
      </c>
      <c r="C186" s="175" t="s">
        <v>31</v>
      </c>
      <c r="D186" s="176">
        <v>3</v>
      </c>
      <c r="E186" s="178">
        <f t="shared" ref="E186:M186" si="503">IFERROR(SUM(E184:E185), 0)</f>
        <v>0</v>
      </c>
      <c r="F186" s="178">
        <f t="shared" si="503"/>
        <v>0</v>
      </c>
      <c r="G186" s="178">
        <f t="shared" si="503"/>
        <v>0</v>
      </c>
      <c r="H186" s="178">
        <f t="shared" si="503"/>
        <v>0</v>
      </c>
      <c r="I186" s="178">
        <f t="shared" si="503"/>
        <v>0</v>
      </c>
      <c r="J186" s="178">
        <f t="shared" si="503"/>
        <v>0</v>
      </c>
      <c r="K186" s="178">
        <f t="shared" si="503"/>
        <v>0</v>
      </c>
      <c r="L186" s="178">
        <f t="shared" si="503"/>
        <v>0</v>
      </c>
      <c r="M186" s="178">
        <f t="shared" si="503"/>
        <v>0</v>
      </c>
      <c r="N186" s="178">
        <f t="shared" si="447"/>
        <v>0</v>
      </c>
      <c r="O186" s="178">
        <f t="shared" ref="O186:W186" si="504">IFERROR(SUM(O184:O185), 0)</f>
        <v>0</v>
      </c>
      <c r="P186" s="178">
        <f t="shared" si="504"/>
        <v>0</v>
      </c>
      <c r="Q186" s="178">
        <f t="shared" si="504"/>
        <v>0</v>
      </c>
      <c r="R186" s="178">
        <f t="shared" si="504"/>
        <v>0</v>
      </c>
      <c r="S186" s="178">
        <f t="shared" si="504"/>
        <v>0</v>
      </c>
      <c r="T186" s="178">
        <f t="shared" si="504"/>
        <v>0</v>
      </c>
      <c r="U186" s="178">
        <f t="shared" si="504"/>
        <v>0</v>
      </c>
      <c r="V186" s="178">
        <f t="shared" si="504"/>
        <v>0</v>
      </c>
      <c r="W186" s="178">
        <f t="shared" si="504"/>
        <v>0</v>
      </c>
      <c r="X186" s="178">
        <f t="shared" si="448"/>
        <v>0</v>
      </c>
      <c r="Y186" s="178">
        <f t="shared" ref="Y186:AG186" si="505">IFERROR(SUM(Y184:Y185), 0)</f>
        <v>0</v>
      </c>
      <c r="Z186" s="178">
        <f t="shared" si="505"/>
        <v>0</v>
      </c>
      <c r="AA186" s="178">
        <f t="shared" si="505"/>
        <v>0</v>
      </c>
      <c r="AB186" s="178">
        <f t="shared" si="505"/>
        <v>0</v>
      </c>
      <c r="AC186" s="178">
        <f t="shared" si="505"/>
        <v>0</v>
      </c>
      <c r="AD186" s="178">
        <f t="shared" si="505"/>
        <v>0</v>
      </c>
      <c r="AE186" s="178">
        <f t="shared" si="505"/>
        <v>0</v>
      </c>
      <c r="AF186" s="178">
        <f t="shared" si="505"/>
        <v>0</v>
      </c>
      <c r="AG186" s="178">
        <f t="shared" si="505"/>
        <v>0</v>
      </c>
      <c r="AH186" s="178">
        <f t="shared" si="449"/>
        <v>0</v>
      </c>
      <c r="AI186" s="178">
        <f t="shared" ref="AI186:AQ186" si="506">IFERROR(SUM(AI184:AI185), 0)</f>
        <v>0</v>
      </c>
      <c r="AJ186" s="178">
        <f t="shared" si="506"/>
        <v>0</v>
      </c>
      <c r="AK186" s="178">
        <f t="shared" si="506"/>
        <v>0</v>
      </c>
      <c r="AL186" s="178">
        <f t="shared" si="506"/>
        <v>0</v>
      </c>
      <c r="AM186" s="178">
        <f t="shared" si="506"/>
        <v>0</v>
      </c>
      <c r="AN186" s="178">
        <f t="shared" si="506"/>
        <v>0</v>
      </c>
      <c r="AO186" s="178">
        <f t="shared" si="506"/>
        <v>0</v>
      </c>
      <c r="AP186" s="178">
        <f t="shared" si="506"/>
        <v>0</v>
      </c>
      <c r="AQ186" s="178">
        <f t="shared" si="506"/>
        <v>0</v>
      </c>
      <c r="AR186" s="178">
        <f t="shared" si="450"/>
        <v>0</v>
      </c>
      <c r="AS186" s="178">
        <f t="shared" ref="AS186:BA186" si="507">IFERROR(SUM(AS184:AS185), 0)</f>
        <v>0</v>
      </c>
      <c r="AT186" s="178">
        <f t="shared" si="507"/>
        <v>0</v>
      </c>
      <c r="AU186" s="178">
        <f t="shared" si="507"/>
        <v>0</v>
      </c>
      <c r="AV186" s="178">
        <f t="shared" si="507"/>
        <v>0</v>
      </c>
      <c r="AW186" s="178">
        <f t="shared" si="507"/>
        <v>0</v>
      </c>
      <c r="AX186" s="178">
        <f t="shared" si="507"/>
        <v>0</v>
      </c>
      <c r="AY186" s="178">
        <f t="shared" si="507"/>
        <v>0</v>
      </c>
      <c r="AZ186" s="178">
        <f t="shared" si="507"/>
        <v>0</v>
      </c>
      <c r="BA186" s="178">
        <f t="shared" si="507"/>
        <v>0</v>
      </c>
      <c r="BB186" s="178">
        <f t="shared" si="451"/>
        <v>0</v>
      </c>
      <c r="BC186" s="178">
        <f t="shared" ref="BC186:BK186" si="508">IFERROR(SUM(BC184:BC185), 0)</f>
        <v>0</v>
      </c>
      <c r="BD186" s="178">
        <f t="shared" si="508"/>
        <v>0</v>
      </c>
      <c r="BE186" s="178">
        <f t="shared" si="508"/>
        <v>0</v>
      </c>
      <c r="BF186" s="178">
        <f t="shared" si="508"/>
        <v>0</v>
      </c>
      <c r="BG186" s="178">
        <f t="shared" si="508"/>
        <v>0</v>
      </c>
      <c r="BH186" s="178">
        <f t="shared" si="508"/>
        <v>0</v>
      </c>
      <c r="BI186" s="178">
        <f t="shared" si="508"/>
        <v>0</v>
      </c>
      <c r="BJ186" s="178">
        <f t="shared" si="508"/>
        <v>0</v>
      </c>
      <c r="BK186" s="178">
        <f t="shared" si="508"/>
        <v>0</v>
      </c>
      <c r="BL186" s="178">
        <f t="shared" si="452"/>
        <v>0</v>
      </c>
      <c r="BM186" s="178">
        <f t="shared" ref="BM186:BU186" si="509">IFERROR(SUM(BM184:BM185), 0)</f>
        <v>0</v>
      </c>
      <c r="BN186" s="178">
        <f t="shared" si="509"/>
        <v>0</v>
      </c>
      <c r="BO186" s="178">
        <f t="shared" si="509"/>
        <v>0</v>
      </c>
      <c r="BP186" s="178">
        <f t="shared" si="509"/>
        <v>0</v>
      </c>
      <c r="BQ186" s="178">
        <f t="shared" si="509"/>
        <v>0</v>
      </c>
      <c r="BR186" s="178">
        <f t="shared" si="509"/>
        <v>0</v>
      </c>
      <c r="BS186" s="178">
        <f t="shared" si="509"/>
        <v>0</v>
      </c>
      <c r="BT186" s="178">
        <f t="shared" si="509"/>
        <v>0</v>
      </c>
      <c r="BU186" s="178">
        <f t="shared" si="509"/>
        <v>0</v>
      </c>
      <c r="BV186" s="178">
        <f t="shared" si="453"/>
        <v>0</v>
      </c>
      <c r="BW186" s="178">
        <f t="shared" ref="BW186:CE186" si="510">IFERROR(SUM(BW184:BW185), 0)</f>
        <v>0</v>
      </c>
      <c r="BX186" s="178">
        <f t="shared" si="510"/>
        <v>0</v>
      </c>
      <c r="BY186" s="178">
        <f t="shared" si="510"/>
        <v>0</v>
      </c>
      <c r="BZ186" s="178">
        <f t="shared" si="510"/>
        <v>0</v>
      </c>
      <c r="CA186" s="178">
        <f t="shared" si="510"/>
        <v>0</v>
      </c>
      <c r="CB186" s="178">
        <f t="shared" si="510"/>
        <v>0</v>
      </c>
      <c r="CC186" s="178">
        <f t="shared" si="510"/>
        <v>0</v>
      </c>
      <c r="CD186" s="178">
        <f t="shared" si="510"/>
        <v>0</v>
      </c>
      <c r="CE186" s="182">
        <f t="shared" si="510"/>
        <v>0</v>
      </c>
      <c r="CF186" s="180">
        <f t="shared" si="454"/>
        <v>0</v>
      </c>
      <c r="CG186" s="170"/>
      <c r="CH186" s="181" t="s">
        <v>4721</v>
      </c>
      <c r="CI186" s="170"/>
      <c r="CJ186" s="181"/>
      <c r="CK186" s="172"/>
      <c r="CL186" s="183"/>
      <c r="CM186" s="174" t="s">
        <v>2269</v>
      </c>
      <c r="CN186" s="175" t="s">
        <v>31</v>
      </c>
      <c r="CO186" s="176">
        <v>3</v>
      </c>
      <c r="CP186" s="178" t="s">
        <v>4722</v>
      </c>
      <c r="CQ186" s="178" t="s">
        <v>4723</v>
      </c>
      <c r="CR186" s="178" t="s">
        <v>4724</v>
      </c>
      <c r="CS186" s="178" t="s">
        <v>4725</v>
      </c>
      <c r="CT186" s="178" t="s">
        <v>4726</v>
      </c>
      <c r="CU186" s="178" t="s">
        <v>4727</v>
      </c>
      <c r="CV186" s="178" t="s">
        <v>4728</v>
      </c>
      <c r="CW186" s="178" t="s">
        <v>4729</v>
      </c>
      <c r="CX186" s="178" t="s">
        <v>4730</v>
      </c>
      <c r="CY186" s="178" t="s">
        <v>4731</v>
      </c>
      <c r="CZ186" s="178" t="s">
        <v>4722</v>
      </c>
      <c r="DA186" s="178" t="s">
        <v>4723</v>
      </c>
      <c r="DB186" s="178" t="s">
        <v>4724</v>
      </c>
      <c r="DC186" s="178" t="s">
        <v>4725</v>
      </c>
      <c r="DD186" s="178" t="s">
        <v>4726</v>
      </c>
      <c r="DE186" s="178" t="s">
        <v>4727</v>
      </c>
      <c r="DF186" s="178" t="s">
        <v>4728</v>
      </c>
      <c r="DG186" s="178" t="s">
        <v>4729</v>
      </c>
      <c r="DH186" s="178" t="s">
        <v>4730</v>
      </c>
      <c r="DI186" s="178" t="s">
        <v>4731</v>
      </c>
      <c r="DJ186" s="178" t="s">
        <v>4722</v>
      </c>
      <c r="DK186" s="178" t="s">
        <v>4723</v>
      </c>
      <c r="DL186" s="178" t="s">
        <v>4724</v>
      </c>
      <c r="DM186" s="178" t="s">
        <v>4725</v>
      </c>
      <c r="DN186" s="178" t="s">
        <v>4726</v>
      </c>
      <c r="DO186" s="178" t="s">
        <v>4727</v>
      </c>
      <c r="DP186" s="178" t="s">
        <v>4728</v>
      </c>
      <c r="DQ186" s="178" t="s">
        <v>4729</v>
      </c>
      <c r="DR186" s="178" t="s">
        <v>4730</v>
      </c>
      <c r="DS186" s="178" t="s">
        <v>4731</v>
      </c>
      <c r="DT186" s="178" t="s">
        <v>4722</v>
      </c>
      <c r="DU186" s="178" t="s">
        <v>4723</v>
      </c>
      <c r="DV186" s="178" t="s">
        <v>4724</v>
      </c>
      <c r="DW186" s="178" t="s">
        <v>4725</v>
      </c>
      <c r="DX186" s="178" t="s">
        <v>4726</v>
      </c>
      <c r="DY186" s="178" t="s">
        <v>4727</v>
      </c>
      <c r="DZ186" s="178" t="s">
        <v>4728</v>
      </c>
      <c r="EA186" s="178" t="s">
        <v>4729</v>
      </c>
      <c r="EB186" s="178" t="s">
        <v>4730</v>
      </c>
      <c r="EC186" s="178" t="s">
        <v>4731</v>
      </c>
      <c r="ED186" s="178" t="s">
        <v>4722</v>
      </c>
      <c r="EE186" s="178" t="s">
        <v>4723</v>
      </c>
      <c r="EF186" s="178" t="s">
        <v>4724</v>
      </c>
      <c r="EG186" s="178" t="s">
        <v>4725</v>
      </c>
      <c r="EH186" s="178" t="s">
        <v>4726</v>
      </c>
      <c r="EI186" s="178" t="s">
        <v>4727</v>
      </c>
      <c r="EJ186" s="178" t="s">
        <v>4728</v>
      </c>
      <c r="EK186" s="178" t="s">
        <v>4729</v>
      </c>
      <c r="EL186" s="178" t="s">
        <v>4730</v>
      </c>
      <c r="EM186" s="178" t="s">
        <v>4731</v>
      </c>
      <c r="EN186" s="178" t="s">
        <v>4722</v>
      </c>
      <c r="EO186" s="178" t="s">
        <v>4723</v>
      </c>
      <c r="EP186" s="178" t="s">
        <v>4724</v>
      </c>
      <c r="EQ186" s="178" t="s">
        <v>4725</v>
      </c>
      <c r="ER186" s="178" t="s">
        <v>4726</v>
      </c>
      <c r="ES186" s="178" t="s">
        <v>4727</v>
      </c>
      <c r="ET186" s="178" t="s">
        <v>4728</v>
      </c>
      <c r="EU186" s="178" t="s">
        <v>4729</v>
      </c>
      <c r="EV186" s="178" t="s">
        <v>4730</v>
      </c>
      <c r="EW186" s="178" t="s">
        <v>4731</v>
      </c>
      <c r="EX186" s="178" t="s">
        <v>4722</v>
      </c>
      <c r="EY186" s="178" t="s">
        <v>4723</v>
      </c>
      <c r="EZ186" s="178" t="s">
        <v>4724</v>
      </c>
      <c r="FA186" s="178" t="s">
        <v>4725</v>
      </c>
      <c r="FB186" s="178" t="s">
        <v>4726</v>
      </c>
      <c r="FC186" s="178" t="s">
        <v>4727</v>
      </c>
      <c r="FD186" s="178" t="s">
        <v>4728</v>
      </c>
      <c r="FE186" s="178" t="s">
        <v>4729</v>
      </c>
      <c r="FF186" s="178" t="s">
        <v>4730</v>
      </c>
      <c r="FG186" s="178" t="s">
        <v>4731</v>
      </c>
      <c r="FH186" s="178" t="s">
        <v>4722</v>
      </c>
      <c r="FI186" s="178" t="s">
        <v>4723</v>
      </c>
      <c r="FJ186" s="178" t="s">
        <v>4724</v>
      </c>
      <c r="FK186" s="178" t="s">
        <v>4725</v>
      </c>
      <c r="FL186" s="178" t="s">
        <v>4726</v>
      </c>
      <c r="FM186" s="178" t="s">
        <v>4727</v>
      </c>
      <c r="FN186" s="178" t="s">
        <v>4728</v>
      </c>
      <c r="FO186" s="178" t="s">
        <v>4729</v>
      </c>
      <c r="FP186" s="178" t="s">
        <v>4730</v>
      </c>
      <c r="FQ186" s="180" t="s">
        <v>4731</v>
      </c>
      <c r="FR186" s="170"/>
      <c r="FS186" s="181" t="s">
        <v>4721</v>
      </c>
      <c r="FT186" s="173"/>
    </row>
    <row r="187" spans="1:176" ht="20.25" hidden="1" customHeight="1" x14ac:dyDescent="0.2">
      <c r="A187" s="183"/>
      <c r="B187" s="174" t="s">
        <v>2282</v>
      </c>
      <c r="C187" s="175" t="s">
        <v>31</v>
      </c>
      <c r="D187" s="176">
        <v>3</v>
      </c>
      <c r="E187" s="177"/>
      <c r="F187" s="177"/>
      <c r="G187" s="177"/>
      <c r="H187" s="177"/>
      <c r="I187" s="177"/>
      <c r="J187" s="177"/>
      <c r="K187" s="177"/>
      <c r="L187" s="177"/>
      <c r="M187" s="177"/>
      <c r="N187" s="178">
        <f t="shared" si="447"/>
        <v>0</v>
      </c>
      <c r="O187" s="177"/>
      <c r="P187" s="177"/>
      <c r="Q187" s="177"/>
      <c r="R187" s="177"/>
      <c r="S187" s="177"/>
      <c r="T187" s="177"/>
      <c r="U187" s="177"/>
      <c r="V187" s="177"/>
      <c r="W187" s="177"/>
      <c r="X187" s="178">
        <f t="shared" si="448"/>
        <v>0</v>
      </c>
      <c r="Y187" s="177"/>
      <c r="Z187" s="177"/>
      <c r="AA187" s="177"/>
      <c r="AB187" s="177"/>
      <c r="AC187" s="177"/>
      <c r="AD187" s="177"/>
      <c r="AE187" s="177"/>
      <c r="AF187" s="177"/>
      <c r="AG187" s="177"/>
      <c r="AH187" s="178">
        <f t="shared" si="449"/>
        <v>0</v>
      </c>
      <c r="AI187" s="177"/>
      <c r="AJ187" s="177"/>
      <c r="AK187" s="177"/>
      <c r="AL187" s="177"/>
      <c r="AM187" s="177"/>
      <c r="AN187" s="177"/>
      <c r="AO187" s="177"/>
      <c r="AP187" s="177"/>
      <c r="AQ187" s="177"/>
      <c r="AR187" s="178">
        <f t="shared" si="450"/>
        <v>0</v>
      </c>
      <c r="AS187" s="177"/>
      <c r="AT187" s="177"/>
      <c r="AU187" s="177"/>
      <c r="AV187" s="177"/>
      <c r="AW187" s="177"/>
      <c r="AX187" s="177"/>
      <c r="AY187" s="177"/>
      <c r="AZ187" s="177"/>
      <c r="BA187" s="177"/>
      <c r="BB187" s="178">
        <f t="shared" si="451"/>
        <v>0</v>
      </c>
      <c r="BC187" s="177"/>
      <c r="BD187" s="177"/>
      <c r="BE187" s="177"/>
      <c r="BF187" s="177"/>
      <c r="BG187" s="177"/>
      <c r="BH187" s="177"/>
      <c r="BI187" s="177"/>
      <c r="BJ187" s="177"/>
      <c r="BK187" s="177"/>
      <c r="BL187" s="178">
        <f t="shared" si="452"/>
        <v>0</v>
      </c>
      <c r="BM187" s="177"/>
      <c r="BN187" s="177"/>
      <c r="BO187" s="177"/>
      <c r="BP187" s="177"/>
      <c r="BQ187" s="177"/>
      <c r="BR187" s="177"/>
      <c r="BS187" s="177"/>
      <c r="BT187" s="177"/>
      <c r="BU187" s="177"/>
      <c r="BV187" s="178">
        <f t="shared" si="453"/>
        <v>0</v>
      </c>
      <c r="BW187" s="177"/>
      <c r="BX187" s="177"/>
      <c r="BY187" s="177"/>
      <c r="BZ187" s="177"/>
      <c r="CA187" s="177"/>
      <c r="CB187" s="177"/>
      <c r="CC187" s="177"/>
      <c r="CD187" s="177"/>
      <c r="CE187" s="179"/>
      <c r="CF187" s="180">
        <f t="shared" si="454"/>
        <v>0</v>
      </c>
      <c r="CG187" s="170"/>
      <c r="CH187" s="181" t="s">
        <v>4732</v>
      </c>
      <c r="CI187" s="170"/>
      <c r="CJ187" s="181"/>
      <c r="CK187" s="172"/>
      <c r="CL187" s="183"/>
      <c r="CM187" s="174" t="s">
        <v>2282</v>
      </c>
      <c r="CN187" s="175" t="s">
        <v>31</v>
      </c>
      <c r="CO187" s="176">
        <v>3</v>
      </c>
      <c r="CP187" s="177" t="s">
        <v>4733</v>
      </c>
      <c r="CQ187" s="177" t="s">
        <v>4734</v>
      </c>
      <c r="CR187" s="177" t="s">
        <v>4735</v>
      </c>
      <c r="CS187" s="177" t="s">
        <v>4736</v>
      </c>
      <c r="CT187" s="177" t="s">
        <v>4737</v>
      </c>
      <c r="CU187" s="177" t="s">
        <v>4738</v>
      </c>
      <c r="CV187" s="177" t="s">
        <v>4739</v>
      </c>
      <c r="CW187" s="177" t="s">
        <v>4740</v>
      </c>
      <c r="CX187" s="177" t="s">
        <v>4741</v>
      </c>
      <c r="CY187" s="178" t="s">
        <v>4742</v>
      </c>
      <c r="CZ187" s="177" t="s">
        <v>4733</v>
      </c>
      <c r="DA187" s="177" t="s">
        <v>4734</v>
      </c>
      <c r="DB187" s="177" t="s">
        <v>4735</v>
      </c>
      <c r="DC187" s="177" t="s">
        <v>4736</v>
      </c>
      <c r="DD187" s="177" t="s">
        <v>4737</v>
      </c>
      <c r="DE187" s="177" t="s">
        <v>4738</v>
      </c>
      <c r="DF187" s="177" t="s">
        <v>4739</v>
      </c>
      <c r="DG187" s="177" t="s">
        <v>4740</v>
      </c>
      <c r="DH187" s="177" t="s">
        <v>4741</v>
      </c>
      <c r="DI187" s="178" t="s">
        <v>4742</v>
      </c>
      <c r="DJ187" s="177" t="s">
        <v>4733</v>
      </c>
      <c r="DK187" s="177" t="s">
        <v>4734</v>
      </c>
      <c r="DL187" s="177" t="s">
        <v>4735</v>
      </c>
      <c r="DM187" s="177" t="s">
        <v>4736</v>
      </c>
      <c r="DN187" s="177" t="s">
        <v>4737</v>
      </c>
      <c r="DO187" s="177" t="s">
        <v>4738</v>
      </c>
      <c r="DP187" s="177" t="s">
        <v>4739</v>
      </c>
      <c r="DQ187" s="177" t="s">
        <v>4740</v>
      </c>
      <c r="DR187" s="177" t="s">
        <v>4741</v>
      </c>
      <c r="DS187" s="178" t="s">
        <v>4742</v>
      </c>
      <c r="DT187" s="177" t="s">
        <v>4733</v>
      </c>
      <c r="DU187" s="177" t="s">
        <v>4734</v>
      </c>
      <c r="DV187" s="177" t="s">
        <v>4735</v>
      </c>
      <c r="DW187" s="177" t="s">
        <v>4736</v>
      </c>
      <c r="DX187" s="177" t="s">
        <v>4737</v>
      </c>
      <c r="DY187" s="177" t="s">
        <v>4738</v>
      </c>
      <c r="DZ187" s="177" t="s">
        <v>4739</v>
      </c>
      <c r="EA187" s="177" t="s">
        <v>4740</v>
      </c>
      <c r="EB187" s="177" t="s">
        <v>4741</v>
      </c>
      <c r="EC187" s="178" t="s">
        <v>4742</v>
      </c>
      <c r="ED187" s="177" t="s">
        <v>4733</v>
      </c>
      <c r="EE187" s="177" t="s">
        <v>4734</v>
      </c>
      <c r="EF187" s="177" t="s">
        <v>4735</v>
      </c>
      <c r="EG187" s="177" t="s">
        <v>4736</v>
      </c>
      <c r="EH187" s="177" t="s">
        <v>4737</v>
      </c>
      <c r="EI187" s="177" t="s">
        <v>4738</v>
      </c>
      <c r="EJ187" s="177" t="s">
        <v>4739</v>
      </c>
      <c r="EK187" s="177" t="s">
        <v>4740</v>
      </c>
      <c r="EL187" s="177" t="s">
        <v>4741</v>
      </c>
      <c r="EM187" s="178" t="s">
        <v>4742</v>
      </c>
      <c r="EN187" s="177" t="s">
        <v>4733</v>
      </c>
      <c r="EO187" s="177" t="s">
        <v>4734</v>
      </c>
      <c r="EP187" s="177" t="s">
        <v>4735</v>
      </c>
      <c r="EQ187" s="177" t="s">
        <v>4736</v>
      </c>
      <c r="ER187" s="177" t="s">
        <v>4737</v>
      </c>
      <c r="ES187" s="177" t="s">
        <v>4738</v>
      </c>
      <c r="ET187" s="177" t="s">
        <v>4739</v>
      </c>
      <c r="EU187" s="177" t="s">
        <v>4740</v>
      </c>
      <c r="EV187" s="177" t="s">
        <v>4741</v>
      </c>
      <c r="EW187" s="178" t="s">
        <v>4742</v>
      </c>
      <c r="EX187" s="177" t="s">
        <v>4733</v>
      </c>
      <c r="EY187" s="177" t="s">
        <v>4734</v>
      </c>
      <c r="EZ187" s="177" t="s">
        <v>4735</v>
      </c>
      <c r="FA187" s="177" t="s">
        <v>4736</v>
      </c>
      <c r="FB187" s="177" t="s">
        <v>4737</v>
      </c>
      <c r="FC187" s="177" t="s">
        <v>4738</v>
      </c>
      <c r="FD187" s="177" t="s">
        <v>4739</v>
      </c>
      <c r="FE187" s="177" t="s">
        <v>4740</v>
      </c>
      <c r="FF187" s="177" t="s">
        <v>4741</v>
      </c>
      <c r="FG187" s="178" t="s">
        <v>4742</v>
      </c>
      <c r="FH187" s="177" t="s">
        <v>4733</v>
      </c>
      <c r="FI187" s="177" t="s">
        <v>4734</v>
      </c>
      <c r="FJ187" s="177" t="s">
        <v>4735</v>
      </c>
      <c r="FK187" s="177" t="s">
        <v>4736</v>
      </c>
      <c r="FL187" s="177" t="s">
        <v>4737</v>
      </c>
      <c r="FM187" s="177" t="s">
        <v>4738</v>
      </c>
      <c r="FN187" s="177" t="s">
        <v>4739</v>
      </c>
      <c r="FO187" s="177" t="s">
        <v>4740</v>
      </c>
      <c r="FP187" s="177" t="s">
        <v>4741</v>
      </c>
      <c r="FQ187" s="180" t="s">
        <v>4742</v>
      </c>
      <c r="FR187" s="170"/>
      <c r="FS187" s="181" t="s">
        <v>4732</v>
      </c>
      <c r="FT187" s="173"/>
    </row>
    <row r="188" spans="1:176" ht="20.25" hidden="1" customHeight="1" x14ac:dyDescent="0.2">
      <c r="A188" s="183"/>
      <c r="B188" s="174" t="s">
        <v>2295</v>
      </c>
      <c r="C188" s="175" t="s">
        <v>31</v>
      </c>
      <c r="D188" s="176">
        <v>3</v>
      </c>
      <c r="E188" s="177"/>
      <c r="F188" s="177"/>
      <c r="G188" s="177"/>
      <c r="H188" s="177"/>
      <c r="I188" s="177"/>
      <c r="J188" s="177"/>
      <c r="K188" s="177"/>
      <c r="L188" s="177"/>
      <c r="M188" s="177"/>
      <c r="N188" s="178">
        <f t="shared" si="447"/>
        <v>0</v>
      </c>
      <c r="O188" s="177"/>
      <c r="P188" s="177"/>
      <c r="Q188" s="177"/>
      <c r="R188" s="177"/>
      <c r="S188" s="177"/>
      <c r="T188" s="177"/>
      <c r="U188" s="177"/>
      <c r="V188" s="177"/>
      <c r="W188" s="177"/>
      <c r="X188" s="178">
        <f t="shared" si="448"/>
        <v>0</v>
      </c>
      <c r="Y188" s="177"/>
      <c r="Z188" s="177"/>
      <c r="AA188" s="177"/>
      <c r="AB188" s="177"/>
      <c r="AC188" s="177"/>
      <c r="AD188" s="177"/>
      <c r="AE188" s="177"/>
      <c r="AF188" s="177"/>
      <c r="AG188" s="177"/>
      <c r="AH188" s="178">
        <f t="shared" si="449"/>
        <v>0</v>
      </c>
      <c r="AI188" s="177"/>
      <c r="AJ188" s="177"/>
      <c r="AK188" s="177"/>
      <c r="AL188" s="177"/>
      <c r="AM188" s="177"/>
      <c r="AN188" s="177"/>
      <c r="AO188" s="177"/>
      <c r="AP188" s="177"/>
      <c r="AQ188" s="177"/>
      <c r="AR188" s="178">
        <f t="shared" si="450"/>
        <v>0</v>
      </c>
      <c r="AS188" s="177"/>
      <c r="AT188" s="177"/>
      <c r="AU188" s="177"/>
      <c r="AV188" s="177"/>
      <c r="AW188" s="177"/>
      <c r="AX188" s="177"/>
      <c r="AY188" s="177"/>
      <c r="AZ188" s="177"/>
      <c r="BA188" s="177"/>
      <c r="BB188" s="178">
        <f t="shared" si="451"/>
        <v>0</v>
      </c>
      <c r="BC188" s="177"/>
      <c r="BD188" s="177"/>
      <c r="BE188" s="177"/>
      <c r="BF188" s="177"/>
      <c r="BG188" s="177"/>
      <c r="BH188" s="177"/>
      <c r="BI188" s="177"/>
      <c r="BJ188" s="177"/>
      <c r="BK188" s="177"/>
      <c r="BL188" s="178">
        <f t="shared" si="452"/>
        <v>0</v>
      </c>
      <c r="BM188" s="177"/>
      <c r="BN188" s="177"/>
      <c r="BO188" s="177"/>
      <c r="BP188" s="177"/>
      <c r="BQ188" s="177"/>
      <c r="BR188" s="177"/>
      <c r="BS188" s="177"/>
      <c r="BT188" s="177"/>
      <c r="BU188" s="177"/>
      <c r="BV188" s="178">
        <f t="shared" si="453"/>
        <v>0</v>
      </c>
      <c r="BW188" s="177"/>
      <c r="BX188" s="177"/>
      <c r="BY188" s="177"/>
      <c r="BZ188" s="177"/>
      <c r="CA188" s="177"/>
      <c r="CB188" s="177"/>
      <c r="CC188" s="177"/>
      <c r="CD188" s="177"/>
      <c r="CE188" s="179"/>
      <c r="CF188" s="180">
        <f t="shared" si="454"/>
        <v>0</v>
      </c>
      <c r="CG188" s="170"/>
      <c r="CH188" s="181" t="s">
        <v>4743</v>
      </c>
      <c r="CI188" s="170"/>
      <c r="CJ188" s="181"/>
      <c r="CK188" s="172"/>
      <c r="CL188" s="183"/>
      <c r="CM188" s="174" t="s">
        <v>2295</v>
      </c>
      <c r="CN188" s="175" t="s">
        <v>31</v>
      </c>
      <c r="CO188" s="176">
        <v>3</v>
      </c>
      <c r="CP188" s="177" t="s">
        <v>4744</v>
      </c>
      <c r="CQ188" s="177" t="s">
        <v>4745</v>
      </c>
      <c r="CR188" s="177" t="s">
        <v>4746</v>
      </c>
      <c r="CS188" s="177" t="s">
        <v>4747</v>
      </c>
      <c r="CT188" s="177" t="s">
        <v>4748</v>
      </c>
      <c r="CU188" s="177" t="s">
        <v>4749</v>
      </c>
      <c r="CV188" s="177" t="s">
        <v>4750</v>
      </c>
      <c r="CW188" s="177" t="s">
        <v>4751</v>
      </c>
      <c r="CX188" s="177" t="s">
        <v>4752</v>
      </c>
      <c r="CY188" s="178" t="s">
        <v>4753</v>
      </c>
      <c r="CZ188" s="177" t="s">
        <v>4744</v>
      </c>
      <c r="DA188" s="177" t="s">
        <v>4745</v>
      </c>
      <c r="DB188" s="177" t="s">
        <v>4746</v>
      </c>
      <c r="DC188" s="177" t="s">
        <v>4747</v>
      </c>
      <c r="DD188" s="177" t="s">
        <v>4748</v>
      </c>
      <c r="DE188" s="177" t="s">
        <v>4749</v>
      </c>
      <c r="DF188" s="177" t="s">
        <v>4750</v>
      </c>
      <c r="DG188" s="177" t="s">
        <v>4751</v>
      </c>
      <c r="DH188" s="177" t="s">
        <v>4752</v>
      </c>
      <c r="DI188" s="178" t="s">
        <v>4753</v>
      </c>
      <c r="DJ188" s="177" t="s">
        <v>4744</v>
      </c>
      <c r="DK188" s="177" t="s">
        <v>4745</v>
      </c>
      <c r="DL188" s="177" t="s">
        <v>4746</v>
      </c>
      <c r="DM188" s="177" t="s">
        <v>4747</v>
      </c>
      <c r="DN188" s="177" t="s">
        <v>4748</v>
      </c>
      <c r="DO188" s="177" t="s">
        <v>4749</v>
      </c>
      <c r="DP188" s="177" t="s">
        <v>4750</v>
      </c>
      <c r="DQ188" s="177" t="s">
        <v>4751</v>
      </c>
      <c r="DR188" s="177" t="s">
        <v>4752</v>
      </c>
      <c r="DS188" s="178" t="s">
        <v>4753</v>
      </c>
      <c r="DT188" s="177" t="s">
        <v>4744</v>
      </c>
      <c r="DU188" s="177" t="s">
        <v>4745</v>
      </c>
      <c r="DV188" s="177" t="s">
        <v>4746</v>
      </c>
      <c r="DW188" s="177" t="s">
        <v>4747</v>
      </c>
      <c r="DX188" s="177" t="s">
        <v>4748</v>
      </c>
      <c r="DY188" s="177" t="s">
        <v>4749</v>
      </c>
      <c r="DZ188" s="177" t="s">
        <v>4750</v>
      </c>
      <c r="EA188" s="177" t="s">
        <v>4751</v>
      </c>
      <c r="EB188" s="177" t="s">
        <v>4752</v>
      </c>
      <c r="EC188" s="178" t="s">
        <v>4753</v>
      </c>
      <c r="ED188" s="177" t="s">
        <v>4744</v>
      </c>
      <c r="EE188" s="177" t="s">
        <v>4745</v>
      </c>
      <c r="EF188" s="177" t="s">
        <v>4746</v>
      </c>
      <c r="EG188" s="177" t="s">
        <v>4747</v>
      </c>
      <c r="EH188" s="177" t="s">
        <v>4748</v>
      </c>
      <c r="EI188" s="177" t="s">
        <v>4749</v>
      </c>
      <c r="EJ188" s="177" t="s">
        <v>4750</v>
      </c>
      <c r="EK188" s="177" t="s">
        <v>4751</v>
      </c>
      <c r="EL188" s="177" t="s">
        <v>4752</v>
      </c>
      <c r="EM188" s="178" t="s">
        <v>4753</v>
      </c>
      <c r="EN188" s="177" t="s">
        <v>4744</v>
      </c>
      <c r="EO188" s="177" t="s">
        <v>4745</v>
      </c>
      <c r="EP188" s="177" t="s">
        <v>4746</v>
      </c>
      <c r="EQ188" s="177" t="s">
        <v>4747</v>
      </c>
      <c r="ER188" s="177" t="s">
        <v>4748</v>
      </c>
      <c r="ES188" s="177" t="s">
        <v>4749</v>
      </c>
      <c r="ET188" s="177" t="s">
        <v>4750</v>
      </c>
      <c r="EU188" s="177" t="s">
        <v>4751</v>
      </c>
      <c r="EV188" s="177" t="s">
        <v>4752</v>
      </c>
      <c r="EW188" s="178" t="s">
        <v>4753</v>
      </c>
      <c r="EX188" s="177" t="s">
        <v>4744</v>
      </c>
      <c r="EY188" s="177" t="s">
        <v>4745</v>
      </c>
      <c r="EZ188" s="177" t="s">
        <v>4746</v>
      </c>
      <c r="FA188" s="177" t="s">
        <v>4747</v>
      </c>
      <c r="FB188" s="177" t="s">
        <v>4748</v>
      </c>
      <c r="FC188" s="177" t="s">
        <v>4749</v>
      </c>
      <c r="FD188" s="177" t="s">
        <v>4750</v>
      </c>
      <c r="FE188" s="177" t="s">
        <v>4751</v>
      </c>
      <c r="FF188" s="177" t="s">
        <v>4752</v>
      </c>
      <c r="FG188" s="178" t="s">
        <v>4753</v>
      </c>
      <c r="FH188" s="177" t="s">
        <v>4744</v>
      </c>
      <c r="FI188" s="177" t="s">
        <v>4745</v>
      </c>
      <c r="FJ188" s="177" t="s">
        <v>4746</v>
      </c>
      <c r="FK188" s="177" t="s">
        <v>4747</v>
      </c>
      <c r="FL188" s="177" t="s">
        <v>4748</v>
      </c>
      <c r="FM188" s="177" t="s">
        <v>4749</v>
      </c>
      <c r="FN188" s="177" t="s">
        <v>4750</v>
      </c>
      <c r="FO188" s="177" t="s">
        <v>4751</v>
      </c>
      <c r="FP188" s="177" t="s">
        <v>4752</v>
      </c>
      <c r="FQ188" s="180" t="s">
        <v>4753</v>
      </c>
      <c r="FR188" s="170"/>
      <c r="FS188" s="181" t="s">
        <v>4743</v>
      </c>
      <c r="FT188" s="173"/>
    </row>
    <row r="189" spans="1:176" ht="20.25" hidden="1" customHeight="1" x14ac:dyDescent="0.2">
      <c r="A189" s="183"/>
      <c r="B189" s="174" t="s">
        <v>2308</v>
      </c>
      <c r="C189" s="175" t="s">
        <v>31</v>
      </c>
      <c r="D189" s="176">
        <v>3</v>
      </c>
      <c r="E189" s="178">
        <f t="shared" ref="E189:M189" si="511">IFERROR(SUM(E187:E188), 0)</f>
        <v>0</v>
      </c>
      <c r="F189" s="178">
        <f t="shared" si="511"/>
        <v>0</v>
      </c>
      <c r="G189" s="178">
        <f t="shared" si="511"/>
        <v>0</v>
      </c>
      <c r="H189" s="178">
        <f t="shared" si="511"/>
        <v>0</v>
      </c>
      <c r="I189" s="178">
        <f t="shared" si="511"/>
        <v>0</v>
      </c>
      <c r="J189" s="178">
        <f t="shared" si="511"/>
        <v>0</v>
      </c>
      <c r="K189" s="178">
        <f t="shared" si="511"/>
        <v>0</v>
      </c>
      <c r="L189" s="178">
        <f t="shared" si="511"/>
        <v>0</v>
      </c>
      <c r="M189" s="178">
        <f t="shared" si="511"/>
        <v>0</v>
      </c>
      <c r="N189" s="178">
        <f t="shared" si="447"/>
        <v>0</v>
      </c>
      <c r="O189" s="178">
        <f t="shared" ref="O189:W189" si="512">IFERROR(SUM(O187:O188), 0)</f>
        <v>0</v>
      </c>
      <c r="P189" s="178">
        <f t="shared" si="512"/>
        <v>0</v>
      </c>
      <c r="Q189" s="178">
        <f t="shared" si="512"/>
        <v>0</v>
      </c>
      <c r="R189" s="178">
        <f t="shared" si="512"/>
        <v>0</v>
      </c>
      <c r="S189" s="178">
        <f t="shared" si="512"/>
        <v>0</v>
      </c>
      <c r="T189" s="178">
        <f t="shared" si="512"/>
        <v>0</v>
      </c>
      <c r="U189" s="178">
        <f t="shared" si="512"/>
        <v>0</v>
      </c>
      <c r="V189" s="178">
        <f t="shared" si="512"/>
        <v>0</v>
      </c>
      <c r="W189" s="178">
        <f t="shared" si="512"/>
        <v>0</v>
      </c>
      <c r="X189" s="178">
        <f t="shared" si="448"/>
        <v>0</v>
      </c>
      <c r="Y189" s="178">
        <f t="shared" ref="Y189:AG189" si="513">IFERROR(SUM(Y187:Y188), 0)</f>
        <v>0</v>
      </c>
      <c r="Z189" s="178">
        <f t="shared" si="513"/>
        <v>0</v>
      </c>
      <c r="AA189" s="178">
        <f t="shared" si="513"/>
        <v>0</v>
      </c>
      <c r="AB189" s="178">
        <f t="shared" si="513"/>
        <v>0</v>
      </c>
      <c r="AC189" s="178">
        <f t="shared" si="513"/>
        <v>0</v>
      </c>
      <c r="AD189" s="178">
        <f t="shared" si="513"/>
        <v>0</v>
      </c>
      <c r="AE189" s="178">
        <f t="shared" si="513"/>
        <v>0</v>
      </c>
      <c r="AF189" s="178">
        <f t="shared" si="513"/>
        <v>0</v>
      </c>
      <c r="AG189" s="178">
        <f t="shared" si="513"/>
        <v>0</v>
      </c>
      <c r="AH189" s="178">
        <f t="shared" si="449"/>
        <v>0</v>
      </c>
      <c r="AI189" s="178">
        <f t="shared" ref="AI189:AQ189" si="514">IFERROR(SUM(AI187:AI188), 0)</f>
        <v>0</v>
      </c>
      <c r="AJ189" s="178">
        <f t="shared" si="514"/>
        <v>0</v>
      </c>
      <c r="AK189" s="178">
        <f t="shared" si="514"/>
        <v>0</v>
      </c>
      <c r="AL189" s="178">
        <f t="shared" si="514"/>
        <v>0</v>
      </c>
      <c r="AM189" s="178">
        <f t="shared" si="514"/>
        <v>0</v>
      </c>
      <c r="AN189" s="178">
        <f t="shared" si="514"/>
        <v>0</v>
      </c>
      <c r="AO189" s="178">
        <f t="shared" si="514"/>
        <v>0</v>
      </c>
      <c r="AP189" s="178">
        <f t="shared" si="514"/>
        <v>0</v>
      </c>
      <c r="AQ189" s="178">
        <f t="shared" si="514"/>
        <v>0</v>
      </c>
      <c r="AR189" s="178">
        <f t="shared" si="450"/>
        <v>0</v>
      </c>
      <c r="AS189" s="178">
        <f t="shared" ref="AS189:BA189" si="515">IFERROR(SUM(AS187:AS188), 0)</f>
        <v>0</v>
      </c>
      <c r="AT189" s="178">
        <f t="shared" si="515"/>
        <v>0</v>
      </c>
      <c r="AU189" s="178">
        <f t="shared" si="515"/>
        <v>0</v>
      </c>
      <c r="AV189" s="178">
        <f t="shared" si="515"/>
        <v>0</v>
      </c>
      <c r="AW189" s="178">
        <f t="shared" si="515"/>
        <v>0</v>
      </c>
      <c r="AX189" s="178">
        <f t="shared" si="515"/>
        <v>0</v>
      </c>
      <c r="AY189" s="178">
        <f t="shared" si="515"/>
        <v>0</v>
      </c>
      <c r="AZ189" s="178">
        <f t="shared" si="515"/>
        <v>0</v>
      </c>
      <c r="BA189" s="178">
        <f t="shared" si="515"/>
        <v>0</v>
      </c>
      <c r="BB189" s="178">
        <f t="shared" si="451"/>
        <v>0</v>
      </c>
      <c r="BC189" s="178">
        <f t="shared" ref="BC189:BK189" si="516">IFERROR(SUM(BC187:BC188), 0)</f>
        <v>0</v>
      </c>
      <c r="BD189" s="178">
        <f t="shared" si="516"/>
        <v>0</v>
      </c>
      <c r="BE189" s="178">
        <f t="shared" si="516"/>
        <v>0</v>
      </c>
      <c r="BF189" s="178">
        <f t="shared" si="516"/>
        <v>0</v>
      </c>
      <c r="BG189" s="178">
        <f t="shared" si="516"/>
        <v>0</v>
      </c>
      <c r="BH189" s="178">
        <f t="shared" si="516"/>
        <v>0</v>
      </c>
      <c r="BI189" s="178">
        <f t="shared" si="516"/>
        <v>0</v>
      </c>
      <c r="BJ189" s="178">
        <f t="shared" si="516"/>
        <v>0</v>
      </c>
      <c r="BK189" s="178">
        <f t="shared" si="516"/>
        <v>0</v>
      </c>
      <c r="BL189" s="178">
        <f t="shared" si="452"/>
        <v>0</v>
      </c>
      <c r="BM189" s="178">
        <f t="shared" ref="BM189:BU189" si="517">IFERROR(SUM(BM187:BM188), 0)</f>
        <v>0</v>
      </c>
      <c r="BN189" s="178">
        <f t="shared" si="517"/>
        <v>0</v>
      </c>
      <c r="BO189" s="178">
        <f t="shared" si="517"/>
        <v>0</v>
      </c>
      <c r="BP189" s="178">
        <f t="shared" si="517"/>
        <v>0</v>
      </c>
      <c r="BQ189" s="178">
        <f t="shared" si="517"/>
        <v>0</v>
      </c>
      <c r="BR189" s="178">
        <f t="shared" si="517"/>
        <v>0</v>
      </c>
      <c r="BS189" s="178">
        <f t="shared" si="517"/>
        <v>0</v>
      </c>
      <c r="BT189" s="178">
        <f t="shared" si="517"/>
        <v>0</v>
      </c>
      <c r="BU189" s="178">
        <f t="shared" si="517"/>
        <v>0</v>
      </c>
      <c r="BV189" s="178">
        <f t="shared" si="453"/>
        <v>0</v>
      </c>
      <c r="BW189" s="178">
        <f t="shared" ref="BW189:CE189" si="518">IFERROR(SUM(BW187:BW188), 0)</f>
        <v>0</v>
      </c>
      <c r="BX189" s="178">
        <f t="shared" si="518"/>
        <v>0</v>
      </c>
      <c r="BY189" s="178">
        <f t="shared" si="518"/>
        <v>0</v>
      </c>
      <c r="BZ189" s="178">
        <f t="shared" si="518"/>
        <v>0</v>
      </c>
      <c r="CA189" s="178">
        <f t="shared" si="518"/>
        <v>0</v>
      </c>
      <c r="CB189" s="178">
        <f t="shared" si="518"/>
        <v>0</v>
      </c>
      <c r="CC189" s="178">
        <f t="shared" si="518"/>
        <v>0</v>
      </c>
      <c r="CD189" s="178">
        <f t="shared" si="518"/>
        <v>0</v>
      </c>
      <c r="CE189" s="182">
        <f t="shared" si="518"/>
        <v>0</v>
      </c>
      <c r="CF189" s="180">
        <f t="shared" si="454"/>
        <v>0</v>
      </c>
      <c r="CG189" s="170"/>
      <c r="CH189" s="181" t="s">
        <v>4754</v>
      </c>
      <c r="CI189" s="170"/>
      <c r="CJ189" s="181"/>
      <c r="CK189" s="172"/>
      <c r="CL189" s="183"/>
      <c r="CM189" s="174" t="s">
        <v>2308</v>
      </c>
      <c r="CN189" s="175" t="s">
        <v>31</v>
      </c>
      <c r="CO189" s="176">
        <v>3</v>
      </c>
      <c r="CP189" s="178" t="s">
        <v>4755</v>
      </c>
      <c r="CQ189" s="178" t="s">
        <v>4756</v>
      </c>
      <c r="CR189" s="178" t="s">
        <v>4757</v>
      </c>
      <c r="CS189" s="178" t="s">
        <v>4758</v>
      </c>
      <c r="CT189" s="178" t="s">
        <v>4759</v>
      </c>
      <c r="CU189" s="178" t="s">
        <v>4760</v>
      </c>
      <c r="CV189" s="178" t="s">
        <v>4761</v>
      </c>
      <c r="CW189" s="178" t="s">
        <v>4762</v>
      </c>
      <c r="CX189" s="178" t="s">
        <v>4763</v>
      </c>
      <c r="CY189" s="178" t="s">
        <v>4764</v>
      </c>
      <c r="CZ189" s="178" t="s">
        <v>4755</v>
      </c>
      <c r="DA189" s="178" t="s">
        <v>4756</v>
      </c>
      <c r="DB189" s="178" t="s">
        <v>4757</v>
      </c>
      <c r="DC189" s="178" t="s">
        <v>4758</v>
      </c>
      <c r="DD189" s="178" t="s">
        <v>4759</v>
      </c>
      <c r="DE189" s="178" t="s">
        <v>4760</v>
      </c>
      <c r="DF189" s="178" t="s">
        <v>4761</v>
      </c>
      <c r="DG189" s="178" t="s">
        <v>4762</v>
      </c>
      <c r="DH189" s="178" t="s">
        <v>4763</v>
      </c>
      <c r="DI189" s="178" t="s">
        <v>4764</v>
      </c>
      <c r="DJ189" s="178" t="s">
        <v>4755</v>
      </c>
      <c r="DK189" s="178" t="s">
        <v>4756</v>
      </c>
      <c r="DL189" s="178" t="s">
        <v>4757</v>
      </c>
      <c r="DM189" s="178" t="s">
        <v>4758</v>
      </c>
      <c r="DN189" s="178" t="s">
        <v>4759</v>
      </c>
      <c r="DO189" s="178" t="s">
        <v>4760</v>
      </c>
      <c r="DP189" s="178" t="s">
        <v>4761</v>
      </c>
      <c r="DQ189" s="178" t="s">
        <v>4762</v>
      </c>
      <c r="DR189" s="178" t="s">
        <v>4763</v>
      </c>
      <c r="DS189" s="178" t="s">
        <v>4764</v>
      </c>
      <c r="DT189" s="178" t="s">
        <v>4755</v>
      </c>
      <c r="DU189" s="178" t="s">
        <v>4756</v>
      </c>
      <c r="DV189" s="178" t="s">
        <v>4757</v>
      </c>
      <c r="DW189" s="178" t="s">
        <v>4758</v>
      </c>
      <c r="DX189" s="178" t="s">
        <v>4759</v>
      </c>
      <c r="DY189" s="178" t="s">
        <v>4760</v>
      </c>
      <c r="DZ189" s="178" t="s">
        <v>4761</v>
      </c>
      <c r="EA189" s="178" t="s">
        <v>4762</v>
      </c>
      <c r="EB189" s="178" t="s">
        <v>4763</v>
      </c>
      <c r="EC189" s="178" t="s">
        <v>4764</v>
      </c>
      <c r="ED189" s="178" t="s">
        <v>4755</v>
      </c>
      <c r="EE189" s="178" t="s">
        <v>4756</v>
      </c>
      <c r="EF189" s="178" t="s">
        <v>4757</v>
      </c>
      <c r="EG189" s="178" t="s">
        <v>4758</v>
      </c>
      <c r="EH189" s="178" t="s">
        <v>4759</v>
      </c>
      <c r="EI189" s="178" t="s">
        <v>4760</v>
      </c>
      <c r="EJ189" s="178" t="s">
        <v>4761</v>
      </c>
      <c r="EK189" s="178" t="s">
        <v>4762</v>
      </c>
      <c r="EL189" s="178" t="s">
        <v>4763</v>
      </c>
      <c r="EM189" s="178" t="s">
        <v>4764</v>
      </c>
      <c r="EN189" s="178" t="s">
        <v>4755</v>
      </c>
      <c r="EO189" s="178" t="s">
        <v>4756</v>
      </c>
      <c r="EP189" s="178" t="s">
        <v>4757</v>
      </c>
      <c r="EQ189" s="178" t="s">
        <v>4758</v>
      </c>
      <c r="ER189" s="178" t="s">
        <v>4759</v>
      </c>
      <c r="ES189" s="178" t="s">
        <v>4760</v>
      </c>
      <c r="ET189" s="178" t="s">
        <v>4761</v>
      </c>
      <c r="EU189" s="178" t="s">
        <v>4762</v>
      </c>
      <c r="EV189" s="178" t="s">
        <v>4763</v>
      </c>
      <c r="EW189" s="178" t="s">
        <v>4764</v>
      </c>
      <c r="EX189" s="178" t="s">
        <v>4755</v>
      </c>
      <c r="EY189" s="178" t="s">
        <v>4756</v>
      </c>
      <c r="EZ189" s="178" t="s">
        <v>4757</v>
      </c>
      <c r="FA189" s="178" t="s">
        <v>4758</v>
      </c>
      <c r="FB189" s="178" t="s">
        <v>4759</v>
      </c>
      <c r="FC189" s="178" t="s">
        <v>4760</v>
      </c>
      <c r="FD189" s="178" t="s">
        <v>4761</v>
      </c>
      <c r="FE189" s="178" t="s">
        <v>4762</v>
      </c>
      <c r="FF189" s="178" t="s">
        <v>4763</v>
      </c>
      <c r="FG189" s="178" t="s">
        <v>4764</v>
      </c>
      <c r="FH189" s="178" t="s">
        <v>4755</v>
      </c>
      <c r="FI189" s="178" t="s">
        <v>4756</v>
      </c>
      <c r="FJ189" s="178" t="s">
        <v>4757</v>
      </c>
      <c r="FK189" s="178" t="s">
        <v>4758</v>
      </c>
      <c r="FL189" s="178" t="s">
        <v>4759</v>
      </c>
      <c r="FM189" s="178" t="s">
        <v>4760</v>
      </c>
      <c r="FN189" s="178" t="s">
        <v>4761</v>
      </c>
      <c r="FO189" s="178" t="s">
        <v>4762</v>
      </c>
      <c r="FP189" s="178" t="s">
        <v>4763</v>
      </c>
      <c r="FQ189" s="180" t="s">
        <v>4764</v>
      </c>
      <c r="FR189" s="170"/>
      <c r="FS189" s="181" t="s">
        <v>4754</v>
      </c>
      <c r="FT189" s="173"/>
    </row>
    <row r="190" spans="1:176" ht="20.25" hidden="1" customHeight="1" x14ac:dyDescent="0.2">
      <c r="A190" s="183"/>
      <c r="B190" s="174" t="s">
        <v>2321</v>
      </c>
      <c r="C190" s="175" t="s">
        <v>31</v>
      </c>
      <c r="D190" s="176">
        <v>3</v>
      </c>
      <c r="E190" s="177"/>
      <c r="F190" s="177"/>
      <c r="G190" s="177"/>
      <c r="H190" s="177"/>
      <c r="I190" s="177"/>
      <c r="J190" s="177"/>
      <c r="K190" s="177"/>
      <c r="L190" s="177"/>
      <c r="M190" s="177"/>
      <c r="N190" s="178">
        <f t="shared" si="447"/>
        <v>0</v>
      </c>
      <c r="O190" s="177"/>
      <c r="P190" s="177"/>
      <c r="Q190" s="177"/>
      <c r="R190" s="177"/>
      <c r="S190" s="177"/>
      <c r="T190" s="177"/>
      <c r="U190" s="177"/>
      <c r="V190" s="177"/>
      <c r="W190" s="177"/>
      <c r="X190" s="178">
        <f t="shared" si="448"/>
        <v>0</v>
      </c>
      <c r="Y190" s="177"/>
      <c r="Z190" s="177"/>
      <c r="AA190" s="177"/>
      <c r="AB190" s="177"/>
      <c r="AC190" s="177"/>
      <c r="AD190" s="177"/>
      <c r="AE190" s="177"/>
      <c r="AF190" s="177"/>
      <c r="AG190" s="177"/>
      <c r="AH190" s="178">
        <f t="shared" si="449"/>
        <v>0</v>
      </c>
      <c r="AI190" s="177"/>
      <c r="AJ190" s="177"/>
      <c r="AK190" s="177"/>
      <c r="AL190" s="177"/>
      <c r="AM190" s="177"/>
      <c r="AN190" s="177"/>
      <c r="AO190" s="177"/>
      <c r="AP190" s="177"/>
      <c r="AQ190" s="177"/>
      <c r="AR190" s="178">
        <f t="shared" si="450"/>
        <v>0</v>
      </c>
      <c r="AS190" s="177"/>
      <c r="AT190" s="177"/>
      <c r="AU190" s="177"/>
      <c r="AV190" s="177"/>
      <c r="AW190" s="177"/>
      <c r="AX190" s="177"/>
      <c r="AY190" s="177"/>
      <c r="AZ190" s="177"/>
      <c r="BA190" s="177"/>
      <c r="BB190" s="178">
        <f t="shared" si="451"/>
        <v>0</v>
      </c>
      <c r="BC190" s="177"/>
      <c r="BD190" s="177"/>
      <c r="BE190" s="177"/>
      <c r="BF190" s="177"/>
      <c r="BG190" s="177"/>
      <c r="BH190" s="177"/>
      <c r="BI190" s="177"/>
      <c r="BJ190" s="177"/>
      <c r="BK190" s="177"/>
      <c r="BL190" s="178">
        <f t="shared" si="452"/>
        <v>0</v>
      </c>
      <c r="BM190" s="177"/>
      <c r="BN190" s="177"/>
      <c r="BO190" s="177"/>
      <c r="BP190" s="177"/>
      <c r="BQ190" s="177"/>
      <c r="BR190" s="177"/>
      <c r="BS190" s="177"/>
      <c r="BT190" s="177"/>
      <c r="BU190" s="177"/>
      <c r="BV190" s="178">
        <f t="shared" si="453"/>
        <v>0</v>
      </c>
      <c r="BW190" s="177"/>
      <c r="BX190" s="177"/>
      <c r="BY190" s="177"/>
      <c r="BZ190" s="177"/>
      <c r="CA190" s="177"/>
      <c r="CB190" s="177"/>
      <c r="CC190" s="177"/>
      <c r="CD190" s="177"/>
      <c r="CE190" s="179"/>
      <c r="CF190" s="180">
        <f t="shared" si="454"/>
        <v>0</v>
      </c>
      <c r="CG190" s="170"/>
      <c r="CH190" s="181" t="s">
        <v>4765</v>
      </c>
      <c r="CI190" s="170"/>
      <c r="CJ190" s="181"/>
      <c r="CK190" s="172"/>
      <c r="CL190" s="183"/>
      <c r="CM190" s="174" t="s">
        <v>2321</v>
      </c>
      <c r="CN190" s="175" t="s">
        <v>31</v>
      </c>
      <c r="CO190" s="176">
        <v>3</v>
      </c>
      <c r="CP190" s="177" t="s">
        <v>4766</v>
      </c>
      <c r="CQ190" s="177" t="s">
        <v>4767</v>
      </c>
      <c r="CR190" s="177" t="s">
        <v>4768</v>
      </c>
      <c r="CS190" s="177" t="s">
        <v>4769</v>
      </c>
      <c r="CT190" s="177" t="s">
        <v>4770</v>
      </c>
      <c r="CU190" s="177" t="s">
        <v>4771</v>
      </c>
      <c r="CV190" s="177" t="s">
        <v>4772</v>
      </c>
      <c r="CW190" s="177" t="s">
        <v>4773</v>
      </c>
      <c r="CX190" s="177" t="s">
        <v>4774</v>
      </c>
      <c r="CY190" s="178" t="s">
        <v>4775</v>
      </c>
      <c r="CZ190" s="177" t="s">
        <v>4766</v>
      </c>
      <c r="DA190" s="177" t="s">
        <v>4767</v>
      </c>
      <c r="DB190" s="177" t="s">
        <v>4768</v>
      </c>
      <c r="DC190" s="177" t="s">
        <v>4769</v>
      </c>
      <c r="DD190" s="177" t="s">
        <v>4770</v>
      </c>
      <c r="DE190" s="177" t="s">
        <v>4771</v>
      </c>
      <c r="DF190" s="177" t="s">
        <v>4772</v>
      </c>
      <c r="DG190" s="177" t="s">
        <v>4773</v>
      </c>
      <c r="DH190" s="177" t="s">
        <v>4774</v>
      </c>
      <c r="DI190" s="178" t="s">
        <v>4775</v>
      </c>
      <c r="DJ190" s="177" t="s">
        <v>4766</v>
      </c>
      <c r="DK190" s="177" t="s">
        <v>4767</v>
      </c>
      <c r="DL190" s="177" t="s">
        <v>4768</v>
      </c>
      <c r="DM190" s="177" t="s">
        <v>4769</v>
      </c>
      <c r="DN190" s="177" t="s">
        <v>4770</v>
      </c>
      <c r="DO190" s="177" t="s">
        <v>4771</v>
      </c>
      <c r="DP190" s="177" t="s">
        <v>4772</v>
      </c>
      <c r="DQ190" s="177" t="s">
        <v>4773</v>
      </c>
      <c r="DR190" s="177" t="s">
        <v>4774</v>
      </c>
      <c r="DS190" s="178" t="s">
        <v>4775</v>
      </c>
      <c r="DT190" s="177" t="s">
        <v>4766</v>
      </c>
      <c r="DU190" s="177" t="s">
        <v>4767</v>
      </c>
      <c r="DV190" s="177" t="s">
        <v>4768</v>
      </c>
      <c r="DW190" s="177" t="s">
        <v>4769</v>
      </c>
      <c r="DX190" s="177" t="s">
        <v>4770</v>
      </c>
      <c r="DY190" s="177" t="s">
        <v>4771</v>
      </c>
      <c r="DZ190" s="177" t="s">
        <v>4772</v>
      </c>
      <c r="EA190" s="177" t="s">
        <v>4773</v>
      </c>
      <c r="EB190" s="177" t="s">
        <v>4774</v>
      </c>
      <c r="EC190" s="178" t="s">
        <v>4775</v>
      </c>
      <c r="ED190" s="177" t="s">
        <v>4766</v>
      </c>
      <c r="EE190" s="177" t="s">
        <v>4767</v>
      </c>
      <c r="EF190" s="177" t="s">
        <v>4768</v>
      </c>
      <c r="EG190" s="177" t="s">
        <v>4769</v>
      </c>
      <c r="EH190" s="177" t="s">
        <v>4770</v>
      </c>
      <c r="EI190" s="177" t="s">
        <v>4771</v>
      </c>
      <c r="EJ190" s="177" t="s">
        <v>4772</v>
      </c>
      <c r="EK190" s="177" t="s">
        <v>4773</v>
      </c>
      <c r="EL190" s="177" t="s">
        <v>4774</v>
      </c>
      <c r="EM190" s="178" t="s">
        <v>4775</v>
      </c>
      <c r="EN190" s="177" t="s">
        <v>4766</v>
      </c>
      <c r="EO190" s="177" t="s">
        <v>4767</v>
      </c>
      <c r="EP190" s="177" t="s">
        <v>4768</v>
      </c>
      <c r="EQ190" s="177" t="s">
        <v>4769</v>
      </c>
      <c r="ER190" s="177" t="s">
        <v>4770</v>
      </c>
      <c r="ES190" s="177" t="s">
        <v>4771</v>
      </c>
      <c r="ET190" s="177" t="s">
        <v>4772</v>
      </c>
      <c r="EU190" s="177" t="s">
        <v>4773</v>
      </c>
      <c r="EV190" s="177" t="s">
        <v>4774</v>
      </c>
      <c r="EW190" s="178" t="s">
        <v>4775</v>
      </c>
      <c r="EX190" s="177" t="s">
        <v>4766</v>
      </c>
      <c r="EY190" s="177" t="s">
        <v>4767</v>
      </c>
      <c r="EZ190" s="177" t="s">
        <v>4768</v>
      </c>
      <c r="FA190" s="177" t="s">
        <v>4769</v>
      </c>
      <c r="FB190" s="177" t="s">
        <v>4770</v>
      </c>
      <c r="FC190" s="177" t="s">
        <v>4771</v>
      </c>
      <c r="FD190" s="177" t="s">
        <v>4772</v>
      </c>
      <c r="FE190" s="177" t="s">
        <v>4773</v>
      </c>
      <c r="FF190" s="177" t="s">
        <v>4774</v>
      </c>
      <c r="FG190" s="178" t="s">
        <v>4775</v>
      </c>
      <c r="FH190" s="177" t="s">
        <v>4766</v>
      </c>
      <c r="FI190" s="177" t="s">
        <v>4767</v>
      </c>
      <c r="FJ190" s="177" t="s">
        <v>4768</v>
      </c>
      <c r="FK190" s="177" t="s">
        <v>4769</v>
      </c>
      <c r="FL190" s="177" t="s">
        <v>4770</v>
      </c>
      <c r="FM190" s="177" t="s">
        <v>4771</v>
      </c>
      <c r="FN190" s="177" t="s">
        <v>4772</v>
      </c>
      <c r="FO190" s="177" t="s">
        <v>4773</v>
      </c>
      <c r="FP190" s="177" t="s">
        <v>4774</v>
      </c>
      <c r="FQ190" s="180" t="s">
        <v>4775</v>
      </c>
      <c r="FR190" s="170"/>
      <c r="FS190" s="181" t="s">
        <v>4765</v>
      </c>
      <c r="FT190" s="173"/>
    </row>
    <row r="191" spans="1:176" ht="20.25" hidden="1" customHeight="1" x14ac:dyDescent="0.2">
      <c r="A191" s="183"/>
      <c r="B191" s="174" t="s">
        <v>2334</v>
      </c>
      <c r="C191" s="175" t="s">
        <v>31</v>
      </c>
      <c r="D191" s="176">
        <v>3</v>
      </c>
      <c r="E191" s="177"/>
      <c r="F191" s="177"/>
      <c r="G191" s="177"/>
      <c r="H191" s="177"/>
      <c r="I191" s="177"/>
      <c r="J191" s="177"/>
      <c r="K191" s="177"/>
      <c r="L191" s="177"/>
      <c r="M191" s="177"/>
      <c r="N191" s="178">
        <f t="shared" si="447"/>
        <v>0</v>
      </c>
      <c r="O191" s="177"/>
      <c r="P191" s="177"/>
      <c r="Q191" s="177"/>
      <c r="R191" s="177"/>
      <c r="S191" s="177"/>
      <c r="T191" s="177"/>
      <c r="U191" s="177"/>
      <c r="V191" s="177"/>
      <c r="W191" s="177"/>
      <c r="X191" s="178">
        <f t="shared" si="448"/>
        <v>0</v>
      </c>
      <c r="Y191" s="177"/>
      <c r="Z191" s="177"/>
      <c r="AA191" s="177"/>
      <c r="AB191" s="177"/>
      <c r="AC191" s="177"/>
      <c r="AD191" s="177"/>
      <c r="AE191" s="177"/>
      <c r="AF191" s="177"/>
      <c r="AG191" s="177"/>
      <c r="AH191" s="178">
        <f t="shared" si="449"/>
        <v>0</v>
      </c>
      <c r="AI191" s="177"/>
      <c r="AJ191" s="177"/>
      <c r="AK191" s="177"/>
      <c r="AL191" s="177"/>
      <c r="AM191" s="177"/>
      <c r="AN191" s="177"/>
      <c r="AO191" s="177"/>
      <c r="AP191" s="177"/>
      <c r="AQ191" s="177"/>
      <c r="AR191" s="178">
        <f t="shared" si="450"/>
        <v>0</v>
      </c>
      <c r="AS191" s="177"/>
      <c r="AT191" s="177"/>
      <c r="AU191" s="177"/>
      <c r="AV191" s="177"/>
      <c r="AW191" s="177"/>
      <c r="AX191" s="177"/>
      <c r="AY191" s="177"/>
      <c r="AZ191" s="177"/>
      <c r="BA191" s="177"/>
      <c r="BB191" s="178">
        <f t="shared" si="451"/>
        <v>0</v>
      </c>
      <c r="BC191" s="177"/>
      <c r="BD191" s="177"/>
      <c r="BE191" s="177"/>
      <c r="BF191" s="177"/>
      <c r="BG191" s="177"/>
      <c r="BH191" s="177"/>
      <c r="BI191" s="177"/>
      <c r="BJ191" s="177"/>
      <c r="BK191" s="177"/>
      <c r="BL191" s="178">
        <f t="shared" si="452"/>
        <v>0</v>
      </c>
      <c r="BM191" s="177"/>
      <c r="BN191" s="177"/>
      <c r="BO191" s="177"/>
      <c r="BP191" s="177"/>
      <c r="BQ191" s="177"/>
      <c r="BR191" s="177"/>
      <c r="BS191" s="177"/>
      <c r="BT191" s="177"/>
      <c r="BU191" s="177"/>
      <c r="BV191" s="178">
        <f t="shared" si="453"/>
        <v>0</v>
      </c>
      <c r="BW191" s="177"/>
      <c r="BX191" s="177"/>
      <c r="BY191" s="177"/>
      <c r="BZ191" s="177"/>
      <c r="CA191" s="177"/>
      <c r="CB191" s="177"/>
      <c r="CC191" s="177"/>
      <c r="CD191" s="177"/>
      <c r="CE191" s="179"/>
      <c r="CF191" s="180">
        <f t="shared" si="454"/>
        <v>0</v>
      </c>
      <c r="CG191" s="170"/>
      <c r="CH191" s="181" t="s">
        <v>4776</v>
      </c>
      <c r="CI191" s="170"/>
      <c r="CJ191" s="181"/>
      <c r="CK191" s="172"/>
      <c r="CL191" s="183"/>
      <c r="CM191" s="174" t="s">
        <v>2334</v>
      </c>
      <c r="CN191" s="175" t="s">
        <v>31</v>
      </c>
      <c r="CO191" s="176">
        <v>3</v>
      </c>
      <c r="CP191" s="177" t="s">
        <v>4777</v>
      </c>
      <c r="CQ191" s="177" t="s">
        <v>4778</v>
      </c>
      <c r="CR191" s="177" t="s">
        <v>4779</v>
      </c>
      <c r="CS191" s="177" t="s">
        <v>4780</v>
      </c>
      <c r="CT191" s="177" t="s">
        <v>4781</v>
      </c>
      <c r="CU191" s="177" t="s">
        <v>4782</v>
      </c>
      <c r="CV191" s="177" t="s">
        <v>4783</v>
      </c>
      <c r="CW191" s="177" t="s">
        <v>4784</v>
      </c>
      <c r="CX191" s="177" t="s">
        <v>4785</v>
      </c>
      <c r="CY191" s="178" t="s">
        <v>4786</v>
      </c>
      <c r="CZ191" s="177" t="s">
        <v>4777</v>
      </c>
      <c r="DA191" s="177" t="s">
        <v>4778</v>
      </c>
      <c r="DB191" s="177" t="s">
        <v>4779</v>
      </c>
      <c r="DC191" s="177" t="s">
        <v>4780</v>
      </c>
      <c r="DD191" s="177" t="s">
        <v>4781</v>
      </c>
      <c r="DE191" s="177" t="s">
        <v>4782</v>
      </c>
      <c r="DF191" s="177" t="s">
        <v>4783</v>
      </c>
      <c r="DG191" s="177" t="s">
        <v>4784</v>
      </c>
      <c r="DH191" s="177" t="s">
        <v>4785</v>
      </c>
      <c r="DI191" s="178" t="s">
        <v>4786</v>
      </c>
      <c r="DJ191" s="177" t="s">
        <v>4777</v>
      </c>
      <c r="DK191" s="177" t="s">
        <v>4778</v>
      </c>
      <c r="DL191" s="177" t="s">
        <v>4779</v>
      </c>
      <c r="DM191" s="177" t="s">
        <v>4780</v>
      </c>
      <c r="DN191" s="177" t="s">
        <v>4781</v>
      </c>
      <c r="DO191" s="177" t="s">
        <v>4782</v>
      </c>
      <c r="DP191" s="177" t="s">
        <v>4783</v>
      </c>
      <c r="DQ191" s="177" t="s">
        <v>4784</v>
      </c>
      <c r="DR191" s="177" t="s">
        <v>4785</v>
      </c>
      <c r="DS191" s="178" t="s">
        <v>4786</v>
      </c>
      <c r="DT191" s="177" t="s">
        <v>4777</v>
      </c>
      <c r="DU191" s="177" t="s">
        <v>4778</v>
      </c>
      <c r="DV191" s="177" t="s">
        <v>4779</v>
      </c>
      <c r="DW191" s="177" t="s">
        <v>4780</v>
      </c>
      <c r="DX191" s="177" t="s">
        <v>4781</v>
      </c>
      <c r="DY191" s="177" t="s">
        <v>4782</v>
      </c>
      <c r="DZ191" s="177" t="s">
        <v>4783</v>
      </c>
      <c r="EA191" s="177" t="s">
        <v>4784</v>
      </c>
      <c r="EB191" s="177" t="s">
        <v>4785</v>
      </c>
      <c r="EC191" s="178" t="s">
        <v>4786</v>
      </c>
      <c r="ED191" s="177" t="s">
        <v>4777</v>
      </c>
      <c r="EE191" s="177" t="s">
        <v>4778</v>
      </c>
      <c r="EF191" s="177" t="s">
        <v>4779</v>
      </c>
      <c r="EG191" s="177" t="s">
        <v>4780</v>
      </c>
      <c r="EH191" s="177" t="s">
        <v>4781</v>
      </c>
      <c r="EI191" s="177" t="s">
        <v>4782</v>
      </c>
      <c r="EJ191" s="177" t="s">
        <v>4783</v>
      </c>
      <c r="EK191" s="177" t="s">
        <v>4784</v>
      </c>
      <c r="EL191" s="177" t="s">
        <v>4785</v>
      </c>
      <c r="EM191" s="178" t="s">
        <v>4786</v>
      </c>
      <c r="EN191" s="177" t="s">
        <v>4777</v>
      </c>
      <c r="EO191" s="177" t="s">
        <v>4778</v>
      </c>
      <c r="EP191" s="177" t="s">
        <v>4779</v>
      </c>
      <c r="EQ191" s="177" t="s">
        <v>4780</v>
      </c>
      <c r="ER191" s="177" t="s">
        <v>4781</v>
      </c>
      <c r="ES191" s="177" t="s">
        <v>4782</v>
      </c>
      <c r="ET191" s="177" t="s">
        <v>4783</v>
      </c>
      <c r="EU191" s="177" t="s">
        <v>4784</v>
      </c>
      <c r="EV191" s="177" t="s">
        <v>4785</v>
      </c>
      <c r="EW191" s="178" t="s">
        <v>4786</v>
      </c>
      <c r="EX191" s="177" t="s">
        <v>4777</v>
      </c>
      <c r="EY191" s="177" t="s">
        <v>4778</v>
      </c>
      <c r="EZ191" s="177" t="s">
        <v>4779</v>
      </c>
      <c r="FA191" s="177" t="s">
        <v>4780</v>
      </c>
      <c r="FB191" s="177" t="s">
        <v>4781</v>
      </c>
      <c r="FC191" s="177" t="s">
        <v>4782</v>
      </c>
      <c r="FD191" s="177" t="s">
        <v>4783</v>
      </c>
      <c r="FE191" s="177" t="s">
        <v>4784</v>
      </c>
      <c r="FF191" s="177" t="s">
        <v>4785</v>
      </c>
      <c r="FG191" s="178" t="s">
        <v>4786</v>
      </c>
      <c r="FH191" s="177" t="s">
        <v>4777</v>
      </c>
      <c r="FI191" s="177" t="s">
        <v>4778</v>
      </c>
      <c r="FJ191" s="177" t="s">
        <v>4779</v>
      </c>
      <c r="FK191" s="177" t="s">
        <v>4780</v>
      </c>
      <c r="FL191" s="177" t="s">
        <v>4781</v>
      </c>
      <c r="FM191" s="177" t="s">
        <v>4782</v>
      </c>
      <c r="FN191" s="177" t="s">
        <v>4783</v>
      </c>
      <c r="FO191" s="177" t="s">
        <v>4784</v>
      </c>
      <c r="FP191" s="177" t="s">
        <v>4785</v>
      </c>
      <c r="FQ191" s="180" t="s">
        <v>4786</v>
      </c>
      <c r="FR191" s="170"/>
      <c r="FS191" s="181" t="s">
        <v>4776</v>
      </c>
      <c r="FT191" s="173"/>
    </row>
    <row r="192" spans="1:176" ht="20.25" hidden="1" customHeight="1" x14ac:dyDescent="0.2">
      <c r="A192" s="183"/>
      <c r="B192" s="174" t="s">
        <v>2347</v>
      </c>
      <c r="C192" s="175" t="s">
        <v>31</v>
      </c>
      <c r="D192" s="176">
        <v>3</v>
      </c>
      <c r="E192" s="178">
        <f t="shared" ref="E192:M192" si="519">IFERROR(SUM(E190:E191), 0)</f>
        <v>0</v>
      </c>
      <c r="F192" s="178">
        <f t="shared" si="519"/>
        <v>0</v>
      </c>
      <c r="G192" s="178">
        <f t="shared" si="519"/>
        <v>0</v>
      </c>
      <c r="H192" s="178">
        <f t="shared" si="519"/>
        <v>0</v>
      </c>
      <c r="I192" s="178">
        <f t="shared" si="519"/>
        <v>0</v>
      </c>
      <c r="J192" s="178">
        <f t="shared" si="519"/>
        <v>0</v>
      </c>
      <c r="K192" s="178">
        <f t="shared" si="519"/>
        <v>0</v>
      </c>
      <c r="L192" s="178">
        <f t="shared" si="519"/>
        <v>0</v>
      </c>
      <c r="M192" s="178">
        <f t="shared" si="519"/>
        <v>0</v>
      </c>
      <c r="N192" s="178">
        <f t="shared" si="447"/>
        <v>0</v>
      </c>
      <c r="O192" s="178">
        <f t="shared" ref="O192:W192" si="520">IFERROR(SUM(O190:O191), 0)</f>
        <v>0</v>
      </c>
      <c r="P192" s="178">
        <f t="shared" si="520"/>
        <v>0</v>
      </c>
      <c r="Q192" s="178">
        <f t="shared" si="520"/>
        <v>0</v>
      </c>
      <c r="R192" s="178">
        <f t="shared" si="520"/>
        <v>0</v>
      </c>
      <c r="S192" s="178">
        <f t="shared" si="520"/>
        <v>0</v>
      </c>
      <c r="T192" s="178">
        <f t="shared" si="520"/>
        <v>0</v>
      </c>
      <c r="U192" s="178">
        <f t="shared" si="520"/>
        <v>0</v>
      </c>
      <c r="V192" s="178">
        <f t="shared" si="520"/>
        <v>0</v>
      </c>
      <c r="W192" s="178">
        <f t="shared" si="520"/>
        <v>0</v>
      </c>
      <c r="X192" s="178">
        <f t="shared" si="448"/>
        <v>0</v>
      </c>
      <c r="Y192" s="178">
        <f t="shared" ref="Y192:AG192" si="521">IFERROR(SUM(Y190:Y191), 0)</f>
        <v>0</v>
      </c>
      <c r="Z192" s="178">
        <f t="shared" si="521"/>
        <v>0</v>
      </c>
      <c r="AA192" s="178">
        <f t="shared" si="521"/>
        <v>0</v>
      </c>
      <c r="AB192" s="178">
        <f t="shared" si="521"/>
        <v>0</v>
      </c>
      <c r="AC192" s="178">
        <f t="shared" si="521"/>
        <v>0</v>
      </c>
      <c r="AD192" s="178">
        <f t="shared" si="521"/>
        <v>0</v>
      </c>
      <c r="AE192" s="178">
        <f t="shared" si="521"/>
        <v>0</v>
      </c>
      <c r="AF192" s="178">
        <f t="shared" si="521"/>
        <v>0</v>
      </c>
      <c r="AG192" s="178">
        <f t="shared" si="521"/>
        <v>0</v>
      </c>
      <c r="AH192" s="178">
        <f t="shared" si="449"/>
        <v>0</v>
      </c>
      <c r="AI192" s="178">
        <f t="shared" ref="AI192:AQ192" si="522">IFERROR(SUM(AI190:AI191), 0)</f>
        <v>0</v>
      </c>
      <c r="AJ192" s="178">
        <f t="shared" si="522"/>
        <v>0</v>
      </c>
      <c r="AK192" s="178">
        <f t="shared" si="522"/>
        <v>0</v>
      </c>
      <c r="AL192" s="178">
        <f t="shared" si="522"/>
        <v>0</v>
      </c>
      <c r="AM192" s="178">
        <f t="shared" si="522"/>
        <v>0</v>
      </c>
      <c r="AN192" s="178">
        <f t="shared" si="522"/>
        <v>0</v>
      </c>
      <c r="AO192" s="178">
        <f t="shared" si="522"/>
        <v>0</v>
      </c>
      <c r="AP192" s="178">
        <f t="shared" si="522"/>
        <v>0</v>
      </c>
      <c r="AQ192" s="178">
        <f t="shared" si="522"/>
        <v>0</v>
      </c>
      <c r="AR192" s="178">
        <f t="shared" si="450"/>
        <v>0</v>
      </c>
      <c r="AS192" s="178">
        <f t="shared" ref="AS192:BA192" si="523">IFERROR(SUM(AS190:AS191), 0)</f>
        <v>0</v>
      </c>
      <c r="AT192" s="178">
        <f t="shared" si="523"/>
        <v>0</v>
      </c>
      <c r="AU192" s="178">
        <f t="shared" si="523"/>
        <v>0</v>
      </c>
      <c r="AV192" s="178">
        <f t="shared" si="523"/>
        <v>0</v>
      </c>
      <c r="AW192" s="178">
        <f t="shared" si="523"/>
        <v>0</v>
      </c>
      <c r="AX192" s="178">
        <f t="shared" si="523"/>
        <v>0</v>
      </c>
      <c r="AY192" s="178">
        <f t="shared" si="523"/>
        <v>0</v>
      </c>
      <c r="AZ192" s="178">
        <f t="shared" si="523"/>
        <v>0</v>
      </c>
      <c r="BA192" s="178">
        <f t="shared" si="523"/>
        <v>0</v>
      </c>
      <c r="BB192" s="178">
        <f t="shared" si="451"/>
        <v>0</v>
      </c>
      <c r="BC192" s="178">
        <f t="shared" ref="BC192:BK192" si="524">IFERROR(SUM(BC190:BC191), 0)</f>
        <v>0</v>
      </c>
      <c r="BD192" s="178">
        <f t="shared" si="524"/>
        <v>0</v>
      </c>
      <c r="BE192" s="178">
        <f t="shared" si="524"/>
        <v>0</v>
      </c>
      <c r="BF192" s="178">
        <f t="shared" si="524"/>
        <v>0</v>
      </c>
      <c r="BG192" s="178">
        <f t="shared" si="524"/>
        <v>0</v>
      </c>
      <c r="BH192" s="178">
        <f t="shared" si="524"/>
        <v>0</v>
      </c>
      <c r="BI192" s="178">
        <f t="shared" si="524"/>
        <v>0</v>
      </c>
      <c r="BJ192" s="178">
        <f t="shared" si="524"/>
        <v>0</v>
      </c>
      <c r="BK192" s="178">
        <f t="shared" si="524"/>
        <v>0</v>
      </c>
      <c r="BL192" s="178">
        <f t="shared" si="452"/>
        <v>0</v>
      </c>
      <c r="BM192" s="178">
        <f t="shared" ref="BM192:BU192" si="525">IFERROR(SUM(BM190:BM191), 0)</f>
        <v>0</v>
      </c>
      <c r="BN192" s="178">
        <f t="shared" si="525"/>
        <v>0</v>
      </c>
      <c r="BO192" s="178">
        <f t="shared" si="525"/>
        <v>0</v>
      </c>
      <c r="BP192" s="178">
        <f t="shared" si="525"/>
        <v>0</v>
      </c>
      <c r="BQ192" s="178">
        <f t="shared" si="525"/>
        <v>0</v>
      </c>
      <c r="BR192" s="178">
        <f t="shared" si="525"/>
        <v>0</v>
      </c>
      <c r="BS192" s="178">
        <f t="shared" si="525"/>
        <v>0</v>
      </c>
      <c r="BT192" s="178">
        <f t="shared" si="525"/>
        <v>0</v>
      </c>
      <c r="BU192" s="178">
        <f t="shared" si="525"/>
        <v>0</v>
      </c>
      <c r="BV192" s="178">
        <f t="shared" si="453"/>
        <v>0</v>
      </c>
      <c r="BW192" s="178">
        <f t="shared" ref="BW192:CE192" si="526">IFERROR(SUM(BW190:BW191), 0)</f>
        <v>0</v>
      </c>
      <c r="BX192" s="178">
        <f t="shared" si="526"/>
        <v>0</v>
      </c>
      <c r="BY192" s="178">
        <f t="shared" si="526"/>
        <v>0</v>
      </c>
      <c r="BZ192" s="178">
        <f t="shared" si="526"/>
        <v>0</v>
      </c>
      <c r="CA192" s="178">
        <f t="shared" si="526"/>
        <v>0</v>
      </c>
      <c r="CB192" s="178">
        <f t="shared" si="526"/>
        <v>0</v>
      </c>
      <c r="CC192" s="178">
        <f t="shared" si="526"/>
        <v>0</v>
      </c>
      <c r="CD192" s="178">
        <f t="shared" si="526"/>
        <v>0</v>
      </c>
      <c r="CE192" s="182">
        <f t="shared" si="526"/>
        <v>0</v>
      </c>
      <c r="CF192" s="180">
        <f t="shared" si="454"/>
        <v>0</v>
      </c>
      <c r="CG192" s="170"/>
      <c r="CH192" s="181" t="s">
        <v>4787</v>
      </c>
      <c r="CI192" s="170"/>
      <c r="CJ192" s="181"/>
      <c r="CK192" s="172"/>
      <c r="CL192" s="183"/>
      <c r="CM192" s="174" t="s">
        <v>2347</v>
      </c>
      <c r="CN192" s="175" t="s">
        <v>31</v>
      </c>
      <c r="CO192" s="176">
        <v>3</v>
      </c>
      <c r="CP192" s="178" t="s">
        <v>4788</v>
      </c>
      <c r="CQ192" s="178" t="s">
        <v>4789</v>
      </c>
      <c r="CR192" s="178" t="s">
        <v>4790</v>
      </c>
      <c r="CS192" s="178" t="s">
        <v>4791</v>
      </c>
      <c r="CT192" s="178" t="s">
        <v>4792</v>
      </c>
      <c r="CU192" s="178" t="s">
        <v>4793</v>
      </c>
      <c r="CV192" s="178" t="s">
        <v>4794</v>
      </c>
      <c r="CW192" s="178" t="s">
        <v>4795</v>
      </c>
      <c r="CX192" s="178" t="s">
        <v>4796</v>
      </c>
      <c r="CY192" s="178" t="s">
        <v>4797</v>
      </c>
      <c r="CZ192" s="178" t="s">
        <v>4788</v>
      </c>
      <c r="DA192" s="178" t="s">
        <v>4789</v>
      </c>
      <c r="DB192" s="178" t="s">
        <v>4790</v>
      </c>
      <c r="DC192" s="178" t="s">
        <v>4791</v>
      </c>
      <c r="DD192" s="178" t="s">
        <v>4792</v>
      </c>
      <c r="DE192" s="178" t="s">
        <v>4793</v>
      </c>
      <c r="DF192" s="178" t="s">
        <v>4794</v>
      </c>
      <c r="DG192" s="178" t="s">
        <v>4795</v>
      </c>
      <c r="DH192" s="178" t="s">
        <v>4796</v>
      </c>
      <c r="DI192" s="178" t="s">
        <v>4797</v>
      </c>
      <c r="DJ192" s="178" t="s">
        <v>4788</v>
      </c>
      <c r="DK192" s="178" t="s">
        <v>4789</v>
      </c>
      <c r="DL192" s="178" t="s">
        <v>4790</v>
      </c>
      <c r="DM192" s="178" t="s">
        <v>4791</v>
      </c>
      <c r="DN192" s="178" t="s">
        <v>4792</v>
      </c>
      <c r="DO192" s="178" t="s">
        <v>4793</v>
      </c>
      <c r="DP192" s="178" t="s">
        <v>4794</v>
      </c>
      <c r="DQ192" s="178" t="s">
        <v>4795</v>
      </c>
      <c r="DR192" s="178" t="s">
        <v>4796</v>
      </c>
      <c r="DS192" s="178" t="s">
        <v>4797</v>
      </c>
      <c r="DT192" s="178" t="s">
        <v>4788</v>
      </c>
      <c r="DU192" s="178" t="s">
        <v>4789</v>
      </c>
      <c r="DV192" s="178" t="s">
        <v>4790</v>
      </c>
      <c r="DW192" s="178" t="s">
        <v>4791</v>
      </c>
      <c r="DX192" s="178" t="s">
        <v>4792</v>
      </c>
      <c r="DY192" s="178" t="s">
        <v>4793</v>
      </c>
      <c r="DZ192" s="178" t="s">
        <v>4794</v>
      </c>
      <c r="EA192" s="178" t="s">
        <v>4795</v>
      </c>
      <c r="EB192" s="178" t="s">
        <v>4796</v>
      </c>
      <c r="EC192" s="178" t="s">
        <v>4797</v>
      </c>
      <c r="ED192" s="178" t="s">
        <v>4788</v>
      </c>
      <c r="EE192" s="178" t="s">
        <v>4789</v>
      </c>
      <c r="EF192" s="178" t="s">
        <v>4790</v>
      </c>
      <c r="EG192" s="178" t="s">
        <v>4791</v>
      </c>
      <c r="EH192" s="178" t="s">
        <v>4792</v>
      </c>
      <c r="EI192" s="178" t="s">
        <v>4793</v>
      </c>
      <c r="EJ192" s="178" t="s">
        <v>4794</v>
      </c>
      <c r="EK192" s="178" t="s">
        <v>4795</v>
      </c>
      <c r="EL192" s="178" t="s">
        <v>4796</v>
      </c>
      <c r="EM192" s="178" t="s">
        <v>4797</v>
      </c>
      <c r="EN192" s="178" t="s">
        <v>4788</v>
      </c>
      <c r="EO192" s="178" t="s">
        <v>4789</v>
      </c>
      <c r="EP192" s="178" t="s">
        <v>4790</v>
      </c>
      <c r="EQ192" s="178" t="s">
        <v>4791</v>
      </c>
      <c r="ER192" s="178" t="s">
        <v>4792</v>
      </c>
      <c r="ES192" s="178" t="s">
        <v>4793</v>
      </c>
      <c r="ET192" s="178" t="s">
        <v>4794</v>
      </c>
      <c r="EU192" s="178" t="s">
        <v>4795</v>
      </c>
      <c r="EV192" s="178" t="s">
        <v>4796</v>
      </c>
      <c r="EW192" s="178" t="s">
        <v>4797</v>
      </c>
      <c r="EX192" s="178" t="s">
        <v>4788</v>
      </c>
      <c r="EY192" s="178" t="s">
        <v>4789</v>
      </c>
      <c r="EZ192" s="178" t="s">
        <v>4790</v>
      </c>
      <c r="FA192" s="178" t="s">
        <v>4791</v>
      </c>
      <c r="FB192" s="178" t="s">
        <v>4792</v>
      </c>
      <c r="FC192" s="178" t="s">
        <v>4793</v>
      </c>
      <c r="FD192" s="178" t="s">
        <v>4794</v>
      </c>
      <c r="FE192" s="178" t="s">
        <v>4795</v>
      </c>
      <c r="FF192" s="178" t="s">
        <v>4796</v>
      </c>
      <c r="FG192" s="178" t="s">
        <v>4797</v>
      </c>
      <c r="FH192" s="178" t="s">
        <v>4788</v>
      </c>
      <c r="FI192" s="178" t="s">
        <v>4789</v>
      </c>
      <c r="FJ192" s="178" t="s">
        <v>4790</v>
      </c>
      <c r="FK192" s="178" t="s">
        <v>4791</v>
      </c>
      <c r="FL192" s="178" t="s">
        <v>4792</v>
      </c>
      <c r="FM192" s="178" t="s">
        <v>4793</v>
      </c>
      <c r="FN192" s="178" t="s">
        <v>4794</v>
      </c>
      <c r="FO192" s="178" t="s">
        <v>4795</v>
      </c>
      <c r="FP192" s="178" t="s">
        <v>4796</v>
      </c>
      <c r="FQ192" s="180" t="s">
        <v>4797</v>
      </c>
      <c r="FR192" s="170"/>
      <c r="FS192" s="181" t="s">
        <v>4787</v>
      </c>
      <c r="FT192" s="173"/>
    </row>
    <row r="193" spans="1:176" ht="20.25" customHeight="1" thickTop="1" thickBot="1" x14ac:dyDescent="0.25">
      <c r="A193" s="183"/>
      <c r="B193" s="186" t="s">
        <v>2360</v>
      </c>
      <c r="C193" s="187" t="s">
        <v>31</v>
      </c>
      <c r="D193" s="188">
        <v>3</v>
      </c>
      <c r="E193" s="189">
        <f>IFERROR(SUM(E168,E171,E174,E177,E180,E183,E186,E189,E192),0)</f>
        <v>0</v>
      </c>
      <c r="F193" s="189">
        <f t="shared" ref="F193:M193" si="527">IFERROR(SUM(F168,F171,F174,F177,F180,F183,F186,F189,F192),0)</f>
        <v>0</v>
      </c>
      <c r="G193" s="189">
        <f t="shared" si="527"/>
        <v>0</v>
      </c>
      <c r="H193" s="189">
        <f t="shared" si="527"/>
        <v>0</v>
      </c>
      <c r="I193" s="189">
        <f t="shared" si="527"/>
        <v>0</v>
      </c>
      <c r="J193" s="189">
        <f t="shared" si="527"/>
        <v>0</v>
      </c>
      <c r="K193" s="189">
        <f t="shared" si="527"/>
        <v>0</v>
      </c>
      <c r="L193" s="189">
        <f t="shared" si="527"/>
        <v>0</v>
      </c>
      <c r="M193" s="189">
        <f t="shared" si="527"/>
        <v>0</v>
      </c>
      <c r="N193" s="189">
        <f t="shared" si="447"/>
        <v>0</v>
      </c>
      <c r="O193" s="189">
        <f>IFERROR(SUM(O168,O171,O174,O177,O180,O183,O186,O189,O192),0)</f>
        <v>0</v>
      </c>
      <c r="P193" s="189">
        <f t="shared" ref="P193:W193" si="528">IFERROR(SUM(P168,P171,P174,P177,P180,P183,P186,P189,P192),0)</f>
        <v>0</v>
      </c>
      <c r="Q193" s="189">
        <f t="shared" si="528"/>
        <v>0</v>
      </c>
      <c r="R193" s="189">
        <f t="shared" si="528"/>
        <v>0</v>
      </c>
      <c r="S193" s="189">
        <f t="shared" si="528"/>
        <v>0</v>
      </c>
      <c r="T193" s="189">
        <f t="shared" si="528"/>
        <v>0</v>
      </c>
      <c r="U193" s="189">
        <f t="shared" si="528"/>
        <v>0</v>
      </c>
      <c r="V193" s="189">
        <f t="shared" si="528"/>
        <v>0</v>
      </c>
      <c r="W193" s="189">
        <f t="shared" si="528"/>
        <v>0</v>
      </c>
      <c r="X193" s="189">
        <f t="shared" si="448"/>
        <v>0</v>
      </c>
      <c r="Y193" s="189">
        <f>IFERROR(SUM(Y168,Y171,Y174,Y177,Y180,Y183,Y186,Y189,Y192),0)</f>
        <v>0</v>
      </c>
      <c r="Z193" s="189">
        <f t="shared" ref="Z193:AG193" si="529">IFERROR(SUM(Z168,Z171,Z174,Z177,Z180,Z183,Z186,Z189,Z192),0)</f>
        <v>0</v>
      </c>
      <c r="AA193" s="189">
        <f t="shared" si="529"/>
        <v>0</v>
      </c>
      <c r="AB193" s="189">
        <f t="shared" si="529"/>
        <v>0</v>
      </c>
      <c r="AC193" s="189">
        <f t="shared" si="529"/>
        <v>0</v>
      </c>
      <c r="AD193" s="189">
        <f t="shared" si="529"/>
        <v>0</v>
      </c>
      <c r="AE193" s="189">
        <f t="shared" si="529"/>
        <v>0</v>
      </c>
      <c r="AF193" s="189">
        <f t="shared" si="529"/>
        <v>0</v>
      </c>
      <c r="AG193" s="189">
        <f t="shared" si="529"/>
        <v>0</v>
      </c>
      <c r="AH193" s="189">
        <f t="shared" si="449"/>
        <v>0</v>
      </c>
      <c r="AI193" s="189">
        <f>IFERROR(SUM(AI168,AI171,AI174,AI177,AI180,AI183,AI186,AI189,AI192),0)</f>
        <v>0</v>
      </c>
      <c r="AJ193" s="189">
        <f t="shared" ref="AJ193:AQ193" si="530">IFERROR(SUM(AJ168,AJ171,AJ174,AJ177,AJ180,AJ183,AJ186,AJ189,AJ192),0)</f>
        <v>0</v>
      </c>
      <c r="AK193" s="189">
        <f t="shared" si="530"/>
        <v>0</v>
      </c>
      <c r="AL193" s="189">
        <f t="shared" si="530"/>
        <v>0</v>
      </c>
      <c r="AM193" s="189">
        <f t="shared" si="530"/>
        <v>0</v>
      </c>
      <c r="AN193" s="189">
        <f t="shared" si="530"/>
        <v>0</v>
      </c>
      <c r="AO193" s="189">
        <f t="shared" si="530"/>
        <v>0</v>
      </c>
      <c r="AP193" s="189">
        <f t="shared" si="530"/>
        <v>0</v>
      </c>
      <c r="AQ193" s="189">
        <f t="shared" si="530"/>
        <v>0</v>
      </c>
      <c r="AR193" s="189">
        <f t="shared" si="450"/>
        <v>0</v>
      </c>
      <c r="AS193" s="189">
        <f>IFERROR(SUM(AS168,AS171,AS174,AS177,AS180,AS183,AS186,AS189,AS192),0)</f>
        <v>0</v>
      </c>
      <c r="AT193" s="189">
        <f t="shared" ref="AT193:BA193" si="531">IFERROR(SUM(AT168,AT171,AT174,AT177,AT180,AT183,AT186,AT189,AT192),0)</f>
        <v>0</v>
      </c>
      <c r="AU193" s="189">
        <f t="shared" si="531"/>
        <v>0</v>
      </c>
      <c r="AV193" s="189">
        <f t="shared" si="531"/>
        <v>0</v>
      </c>
      <c r="AW193" s="189">
        <f t="shared" si="531"/>
        <v>0</v>
      </c>
      <c r="AX193" s="189">
        <f t="shared" si="531"/>
        <v>0</v>
      </c>
      <c r="AY193" s="189">
        <f t="shared" si="531"/>
        <v>0</v>
      </c>
      <c r="AZ193" s="189">
        <f t="shared" si="531"/>
        <v>0</v>
      </c>
      <c r="BA193" s="189">
        <f t="shared" si="531"/>
        <v>0</v>
      </c>
      <c r="BB193" s="189">
        <f t="shared" si="451"/>
        <v>0</v>
      </c>
      <c r="BC193" s="189">
        <f>IFERROR(SUM(BC168,BC171,BC174,BC177,BC180,BC183,BC186,BC189,BC192),0)</f>
        <v>0</v>
      </c>
      <c r="BD193" s="189">
        <f t="shared" ref="BD193:BK193" si="532">IFERROR(SUM(BD168,BD171,BD174,BD177,BD180,BD183,BD186,BD189,BD192),0)</f>
        <v>0</v>
      </c>
      <c r="BE193" s="189">
        <f t="shared" si="532"/>
        <v>0</v>
      </c>
      <c r="BF193" s="189">
        <f t="shared" si="532"/>
        <v>0</v>
      </c>
      <c r="BG193" s="189">
        <f t="shared" si="532"/>
        <v>0</v>
      </c>
      <c r="BH193" s="189">
        <f t="shared" si="532"/>
        <v>0</v>
      </c>
      <c r="BI193" s="189">
        <f t="shared" si="532"/>
        <v>0</v>
      </c>
      <c r="BJ193" s="189">
        <f t="shared" si="532"/>
        <v>0</v>
      </c>
      <c r="BK193" s="189">
        <f t="shared" si="532"/>
        <v>0</v>
      </c>
      <c r="BL193" s="189">
        <f t="shared" si="452"/>
        <v>0</v>
      </c>
      <c r="BM193" s="189">
        <f>IFERROR(SUM(BM168,BM171,BM174,BM177,BM180,BM183,BM186,BM189,BM192),0)</f>
        <v>0</v>
      </c>
      <c r="BN193" s="189">
        <f t="shared" ref="BN193:BU193" si="533">IFERROR(SUM(BN168,BN171,BN174,BN177,BN180,BN183,BN186,BN189,BN192),0)</f>
        <v>0</v>
      </c>
      <c r="BO193" s="189">
        <f t="shared" si="533"/>
        <v>0</v>
      </c>
      <c r="BP193" s="189">
        <f t="shared" si="533"/>
        <v>0</v>
      </c>
      <c r="BQ193" s="189">
        <f t="shared" si="533"/>
        <v>0</v>
      </c>
      <c r="BR193" s="189">
        <f t="shared" si="533"/>
        <v>0</v>
      </c>
      <c r="BS193" s="189">
        <f t="shared" si="533"/>
        <v>0</v>
      </c>
      <c r="BT193" s="189">
        <f t="shared" si="533"/>
        <v>0</v>
      </c>
      <c r="BU193" s="189">
        <f t="shared" si="533"/>
        <v>0</v>
      </c>
      <c r="BV193" s="189">
        <f t="shared" si="453"/>
        <v>0</v>
      </c>
      <c r="BW193" s="189">
        <f>IFERROR(SUM(BW168,BW171,BW174,BW177,BW180,BW183,BW186,BW189,BW192),0)</f>
        <v>0</v>
      </c>
      <c r="BX193" s="189">
        <f t="shared" ref="BX193:CE193" si="534">IFERROR(SUM(BX168,BX171,BX174,BX177,BX180,BX183,BX186,BX189,BX192),0)</f>
        <v>0</v>
      </c>
      <c r="BY193" s="189">
        <f t="shared" si="534"/>
        <v>0</v>
      </c>
      <c r="BZ193" s="189">
        <f t="shared" si="534"/>
        <v>0</v>
      </c>
      <c r="CA193" s="189">
        <f t="shared" si="534"/>
        <v>0</v>
      </c>
      <c r="CB193" s="189">
        <f t="shared" si="534"/>
        <v>0</v>
      </c>
      <c r="CC193" s="189">
        <f t="shared" si="534"/>
        <v>0</v>
      </c>
      <c r="CD193" s="189">
        <f t="shared" si="534"/>
        <v>0</v>
      </c>
      <c r="CE193" s="190">
        <f t="shared" si="534"/>
        <v>0</v>
      </c>
      <c r="CF193" s="191">
        <f t="shared" si="454"/>
        <v>0</v>
      </c>
      <c r="CG193" s="170"/>
      <c r="CH193" s="192" t="s">
        <v>4798</v>
      </c>
      <c r="CI193" s="170"/>
      <c r="CJ193" s="192"/>
      <c r="CK193" s="172"/>
      <c r="CL193" s="183"/>
      <c r="CM193" s="186" t="s">
        <v>2360</v>
      </c>
      <c r="CN193" s="187" t="s">
        <v>31</v>
      </c>
      <c r="CO193" s="188">
        <v>3</v>
      </c>
      <c r="CP193" s="189" t="s">
        <v>4799</v>
      </c>
      <c r="CQ193" s="189" t="s">
        <v>4800</v>
      </c>
      <c r="CR193" s="189" t="s">
        <v>4801</v>
      </c>
      <c r="CS193" s="189" t="s">
        <v>4802</v>
      </c>
      <c r="CT193" s="189" t="s">
        <v>4803</v>
      </c>
      <c r="CU193" s="189" t="s">
        <v>4804</v>
      </c>
      <c r="CV193" s="189" t="s">
        <v>4805</v>
      </c>
      <c r="CW193" s="189" t="s">
        <v>4806</v>
      </c>
      <c r="CX193" s="189" t="s">
        <v>4807</v>
      </c>
      <c r="CY193" s="189" t="s">
        <v>4808</v>
      </c>
      <c r="CZ193" s="189" t="s">
        <v>4799</v>
      </c>
      <c r="DA193" s="189" t="s">
        <v>4800</v>
      </c>
      <c r="DB193" s="189" t="s">
        <v>4801</v>
      </c>
      <c r="DC193" s="189" t="s">
        <v>4802</v>
      </c>
      <c r="DD193" s="189" t="s">
        <v>4803</v>
      </c>
      <c r="DE193" s="189" t="s">
        <v>4804</v>
      </c>
      <c r="DF193" s="189" t="s">
        <v>4805</v>
      </c>
      <c r="DG193" s="189" t="s">
        <v>4806</v>
      </c>
      <c r="DH193" s="189" t="s">
        <v>4807</v>
      </c>
      <c r="DI193" s="189" t="s">
        <v>4808</v>
      </c>
      <c r="DJ193" s="189" t="s">
        <v>4799</v>
      </c>
      <c r="DK193" s="189" t="s">
        <v>4800</v>
      </c>
      <c r="DL193" s="189" t="s">
        <v>4801</v>
      </c>
      <c r="DM193" s="189" t="s">
        <v>4802</v>
      </c>
      <c r="DN193" s="189" t="s">
        <v>4803</v>
      </c>
      <c r="DO193" s="189" t="s">
        <v>4804</v>
      </c>
      <c r="DP193" s="189" t="s">
        <v>4805</v>
      </c>
      <c r="DQ193" s="189" t="s">
        <v>4806</v>
      </c>
      <c r="DR193" s="189" t="s">
        <v>4807</v>
      </c>
      <c r="DS193" s="189" t="s">
        <v>4808</v>
      </c>
      <c r="DT193" s="189" t="s">
        <v>4799</v>
      </c>
      <c r="DU193" s="189" t="s">
        <v>4800</v>
      </c>
      <c r="DV193" s="189" t="s">
        <v>4801</v>
      </c>
      <c r="DW193" s="189" t="s">
        <v>4802</v>
      </c>
      <c r="DX193" s="189" t="s">
        <v>4803</v>
      </c>
      <c r="DY193" s="189" t="s">
        <v>4804</v>
      </c>
      <c r="DZ193" s="189" t="s">
        <v>4805</v>
      </c>
      <c r="EA193" s="189" t="s">
        <v>4806</v>
      </c>
      <c r="EB193" s="189" t="s">
        <v>4807</v>
      </c>
      <c r="EC193" s="189" t="s">
        <v>4808</v>
      </c>
      <c r="ED193" s="189" t="s">
        <v>4799</v>
      </c>
      <c r="EE193" s="189" t="s">
        <v>4800</v>
      </c>
      <c r="EF193" s="189" t="s">
        <v>4801</v>
      </c>
      <c r="EG193" s="189" t="s">
        <v>4802</v>
      </c>
      <c r="EH193" s="189" t="s">
        <v>4803</v>
      </c>
      <c r="EI193" s="189" t="s">
        <v>4804</v>
      </c>
      <c r="EJ193" s="189" t="s">
        <v>4805</v>
      </c>
      <c r="EK193" s="189" t="s">
        <v>4806</v>
      </c>
      <c r="EL193" s="189" t="s">
        <v>4807</v>
      </c>
      <c r="EM193" s="189" t="s">
        <v>4808</v>
      </c>
      <c r="EN193" s="189" t="s">
        <v>4799</v>
      </c>
      <c r="EO193" s="189" t="s">
        <v>4800</v>
      </c>
      <c r="EP193" s="189" t="s">
        <v>4801</v>
      </c>
      <c r="EQ193" s="189" t="s">
        <v>4802</v>
      </c>
      <c r="ER193" s="189" t="s">
        <v>4803</v>
      </c>
      <c r="ES193" s="189" t="s">
        <v>4804</v>
      </c>
      <c r="ET193" s="189" t="s">
        <v>4805</v>
      </c>
      <c r="EU193" s="189" t="s">
        <v>4806</v>
      </c>
      <c r="EV193" s="189" t="s">
        <v>4807</v>
      </c>
      <c r="EW193" s="189" t="s">
        <v>4808</v>
      </c>
      <c r="EX193" s="189" t="s">
        <v>4799</v>
      </c>
      <c r="EY193" s="189" t="s">
        <v>4800</v>
      </c>
      <c r="EZ193" s="189" t="s">
        <v>4801</v>
      </c>
      <c r="FA193" s="189" t="s">
        <v>4802</v>
      </c>
      <c r="FB193" s="189" t="s">
        <v>4803</v>
      </c>
      <c r="FC193" s="189" t="s">
        <v>4804</v>
      </c>
      <c r="FD193" s="189" t="s">
        <v>4805</v>
      </c>
      <c r="FE193" s="189" t="s">
        <v>4806</v>
      </c>
      <c r="FF193" s="189" t="s">
        <v>4807</v>
      </c>
      <c r="FG193" s="189" t="s">
        <v>4808</v>
      </c>
      <c r="FH193" s="189" t="s">
        <v>4799</v>
      </c>
      <c r="FI193" s="189" t="s">
        <v>4800</v>
      </c>
      <c r="FJ193" s="189" t="s">
        <v>4801</v>
      </c>
      <c r="FK193" s="189" t="s">
        <v>4802</v>
      </c>
      <c r="FL193" s="189" t="s">
        <v>4803</v>
      </c>
      <c r="FM193" s="189" t="s">
        <v>4804</v>
      </c>
      <c r="FN193" s="189" t="s">
        <v>4805</v>
      </c>
      <c r="FO193" s="189" t="s">
        <v>4806</v>
      </c>
      <c r="FP193" s="189" t="s">
        <v>4807</v>
      </c>
      <c r="FQ193" s="191" t="s">
        <v>4808</v>
      </c>
      <c r="FR193" s="170"/>
      <c r="FS193" s="192" t="s">
        <v>4798</v>
      </c>
      <c r="FT193" s="173"/>
    </row>
    <row r="194" spans="1:176" ht="20.25" customHeight="1" thickTop="1" thickBot="1" x14ac:dyDescent="0.25">
      <c r="A194" s="183"/>
      <c r="B194" s="197"/>
      <c r="C194" s="194"/>
      <c r="D194" s="198"/>
      <c r="E194" s="194"/>
      <c r="F194" s="194"/>
      <c r="G194" s="194"/>
      <c r="H194" s="194"/>
      <c r="I194" s="194"/>
      <c r="J194" s="194"/>
      <c r="K194" s="194"/>
      <c r="L194" s="194"/>
      <c r="M194" s="194"/>
      <c r="N194" s="194"/>
      <c r="O194" s="194"/>
      <c r="P194" s="194"/>
      <c r="Q194" s="194"/>
      <c r="R194" s="194"/>
      <c r="S194" s="194"/>
      <c r="T194" s="194"/>
      <c r="U194" s="194"/>
      <c r="V194" s="194"/>
      <c r="W194" s="194"/>
      <c r="X194" s="194"/>
      <c r="Y194" s="194"/>
      <c r="Z194" s="194"/>
      <c r="AA194" s="194"/>
      <c r="AB194" s="194"/>
      <c r="AC194" s="194"/>
      <c r="AD194" s="194"/>
      <c r="AE194" s="194"/>
      <c r="AF194" s="194"/>
      <c r="AG194" s="194"/>
      <c r="AH194" s="194"/>
      <c r="AI194" s="194"/>
      <c r="AJ194" s="194"/>
      <c r="AK194" s="194"/>
      <c r="AL194" s="194"/>
      <c r="AM194" s="194"/>
      <c r="AN194" s="194"/>
      <c r="AO194" s="194"/>
      <c r="AP194" s="194"/>
      <c r="AQ194" s="194"/>
      <c r="AR194" s="194"/>
      <c r="AS194" s="194"/>
      <c r="AT194" s="194"/>
      <c r="AU194" s="194"/>
      <c r="AV194" s="194"/>
      <c r="AW194" s="194"/>
      <c r="AX194" s="194"/>
      <c r="AY194" s="194"/>
      <c r="AZ194" s="194"/>
      <c r="BA194" s="194"/>
      <c r="BB194" s="194"/>
      <c r="BC194" s="194"/>
      <c r="BD194" s="194"/>
      <c r="BE194" s="194"/>
      <c r="BF194" s="194"/>
      <c r="BG194" s="194"/>
      <c r="BH194" s="194"/>
      <c r="BI194" s="194"/>
      <c r="BJ194" s="194"/>
      <c r="BK194" s="194"/>
      <c r="BL194" s="194"/>
      <c r="BM194" s="194"/>
      <c r="BN194" s="194"/>
      <c r="BO194" s="194"/>
      <c r="BP194" s="194"/>
      <c r="BQ194" s="194"/>
      <c r="BR194" s="194"/>
      <c r="BS194" s="194"/>
      <c r="BT194" s="194"/>
      <c r="BU194" s="194"/>
      <c r="BV194" s="194"/>
      <c r="BW194" s="194"/>
      <c r="BX194" s="194"/>
      <c r="BY194" s="194"/>
      <c r="BZ194" s="194"/>
      <c r="CA194" s="194"/>
      <c r="CB194" s="194"/>
      <c r="CC194" s="194"/>
      <c r="CD194" s="194"/>
      <c r="CE194" s="194"/>
      <c r="CF194" s="194"/>
      <c r="CG194" s="195"/>
      <c r="CH194" s="194"/>
      <c r="CI194" s="195"/>
      <c r="CJ194" s="194"/>
      <c r="CK194" s="196"/>
      <c r="CL194" s="183"/>
      <c r="CM194" s="197"/>
      <c r="CN194" s="194"/>
      <c r="CO194" s="198"/>
      <c r="CP194" s="194"/>
      <c r="CQ194" s="194"/>
      <c r="CR194" s="194"/>
      <c r="CS194" s="194"/>
      <c r="CT194" s="194"/>
      <c r="CU194" s="194"/>
      <c r="CV194" s="194"/>
      <c r="CW194" s="194"/>
      <c r="CX194" s="194"/>
      <c r="CY194" s="194"/>
      <c r="CZ194" s="194"/>
      <c r="DA194" s="194"/>
      <c r="DB194" s="194"/>
      <c r="DC194" s="194"/>
      <c r="DD194" s="194"/>
      <c r="DE194" s="194"/>
      <c r="DF194" s="194"/>
      <c r="DG194" s="194"/>
      <c r="DH194" s="194"/>
      <c r="DI194" s="194"/>
      <c r="DJ194" s="194"/>
      <c r="DK194" s="194"/>
      <c r="DL194" s="194"/>
      <c r="DM194" s="194"/>
      <c r="DN194" s="194"/>
      <c r="DO194" s="194"/>
      <c r="DP194" s="194"/>
      <c r="DQ194" s="194"/>
      <c r="DR194" s="194"/>
      <c r="DS194" s="194"/>
      <c r="DT194" s="194"/>
      <c r="DU194" s="194"/>
      <c r="DV194" s="194"/>
      <c r="DW194" s="194"/>
      <c r="DX194" s="194"/>
      <c r="DY194" s="194"/>
      <c r="DZ194" s="194"/>
      <c r="EA194" s="194"/>
      <c r="EB194" s="194"/>
      <c r="EC194" s="194"/>
      <c r="ED194" s="194"/>
      <c r="EE194" s="194"/>
      <c r="EF194" s="194"/>
      <c r="EG194" s="194"/>
      <c r="EH194" s="194"/>
      <c r="EI194" s="194"/>
      <c r="EJ194" s="194"/>
      <c r="EK194" s="194"/>
      <c r="EL194" s="194"/>
      <c r="EM194" s="194"/>
      <c r="EN194" s="194"/>
      <c r="EO194" s="194"/>
      <c r="EP194" s="194"/>
      <c r="EQ194" s="194"/>
      <c r="ER194" s="194"/>
      <c r="ES194" s="194"/>
      <c r="ET194" s="194"/>
      <c r="EU194" s="194"/>
      <c r="EV194" s="194"/>
      <c r="EW194" s="194"/>
      <c r="EX194" s="194"/>
      <c r="EY194" s="194"/>
      <c r="EZ194" s="194"/>
      <c r="FA194" s="194"/>
      <c r="FB194" s="194"/>
      <c r="FC194" s="194"/>
      <c r="FD194" s="194"/>
      <c r="FE194" s="194"/>
      <c r="FF194" s="194"/>
      <c r="FG194" s="194"/>
      <c r="FH194" s="194"/>
      <c r="FI194" s="194"/>
      <c r="FJ194" s="194"/>
      <c r="FK194" s="194"/>
      <c r="FL194" s="194"/>
      <c r="FM194" s="194"/>
      <c r="FN194" s="194"/>
      <c r="FO194" s="194"/>
      <c r="FP194" s="194"/>
      <c r="FQ194" s="194"/>
      <c r="FR194" s="195"/>
      <c r="FS194" s="194"/>
      <c r="FT194" s="194"/>
    </row>
    <row r="195" spans="1:176" ht="20.25" customHeight="1" thickTop="1" x14ac:dyDescent="0.2">
      <c r="A195" s="183"/>
      <c r="B195" s="199" t="s">
        <v>2373</v>
      </c>
      <c r="C195" s="194"/>
      <c r="D195" s="198"/>
      <c r="E195" s="194"/>
      <c r="F195" s="194"/>
      <c r="G195" s="194"/>
      <c r="H195" s="194"/>
      <c r="I195" s="194"/>
      <c r="J195" s="194"/>
      <c r="K195" s="194"/>
      <c r="L195" s="194"/>
      <c r="M195" s="194"/>
      <c r="N195" s="194"/>
      <c r="O195" s="194"/>
      <c r="P195" s="194"/>
      <c r="Q195" s="194"/>
      <c r="R195" s="194"/>
      <c r="S195" s="194"/>
      <c r="T195" s="194"/>
      <c r="U195" s="194"/>
      <c r="V195" s="194"/>
      <c r="W195" s="194"/>
      <c r="X195" s="194"/>
      <c r="Y195" s="194"/>
      <c r="Z195" s="194"/>
      <c r="AA195" s="194"/>
      <c r="AB195" s="194"/>
      <c r="AC195" s="194"/>
      <c r="AD195" s="194"/>
      <c r="AE195" s="194"/>
      <c r="AF195" s="194"/>
      <c r="AG195" s="194"/>
      <c r="AH195" s="194"/>
      <c r="AI195" s="194"/>
      <c r="AJ195" s="194"/>
      <c r="AK195" s="194"/>
      <c r="AL195" s="194"/>
      <c r="AM195" s="194"/>
      <c r="AN195" s="194"/>
      <c r="AO195" s="194"/>
      <c r="AP195" s="194"/>
      <c r="AQ195" s="194"/>
      <c r="AR195" s="194"/>
      <c r="AS195" s="194"/>
      <c r="AT195" s="194"/>
      <c r="AU195" s="194"/>
      <c r="AV195" s="194"/>
      <c r="AW195" s="194"/>
      <c r="AX195" s="194"/>
      <c r="AY195" s="194"/>
      <c r="AZ195" s="194"/>
      <c r="BA195" s="194"/>
      <c r="BB195" s="194"/>
      <c r="BC195" s="194"/>
      <c r="BD195" s="194"/>
      <c r="BE195" s="194"/>
      <c r="BF195" s="194"/>
      <c r="BG195" s="194"/>
      <c r="BH195" s="194"/>
      <c r="BI195" s="194"/>
      <c r="BJ195" s="194"/>
      <c r="BK195" s="194"/>
      <c r="BL195" s="194"/>
      <c r="BM195" s="194"/>
      <c r="BN195" s="194"/>
      <c r="BO195" s="194"/>
      <c r="BP195" s="194"/>
      <c r="BQ195" s="194"/>
      <c r="BR195" s="194"/>
      <c r="BS195" s="194"/>
      <c r="BT195" s="194"/>
      <c r="BU195" s="194"/>
      <c r="BV195" s="194"/>
      <c r="BW195" s="194"/>
      <c r="BX195" s="194"/>
      <c r="BY195" s="194"/>
      <c r="BZ195" s="194"/>
      <c r="CA195" s="194"/>
      <c r="CB195" s="194"/>
      <c r="CC195" s="194"/>
      <c r="CD195" s="194"/>
      <c r="CE195" s="194"/>
      <c r="CF195" s="194"/>
      <c r="CG195" s="195"/>
      <c r="CH195" s="194"/>
      <c r="CI195" s="195"/>
      <c r="CJ195" s="194"/>
      <c r="CK195" s="196"/>
      <c r="CL195" s="183"/>
      <c r="CM195" s="199" t="s">
        <v>2373</v>
      </c>
      <c r="CN195" s="194"/>
      <c r="CO195" s="198"/>
      <c r="CP195" s="194"/>
      <c r="CQ195" s="194"/>
      <c r="CR195" s="194"/>
      <c r="CS195" s="194"/>
      <c r="CT195" s="194"/>
      <c r="CU195" s="194"/>
      <c r="CV195" s="194"/>
      <c r="CW195" s="194"/>
      <c r="CX195" s="194"/>
      <c r="CY195" s="194"/>
      <c r="CZ195" s="194"/>
      <c r="DA195" s="194"/>
      <c r="DB195" s="194"/>
      <c r="DC195" s="194"/>
      <c r="DD195" s="194"/>
      <c r="DE195" s="194"/>
      <c r="DF195" s="194"/>
      <c r="DG195" s="194"/>
      <c r="DH195" s="194"/>
      <c r="DI195" s="194"/>
      <c r="DJ195" s="194"/>
      <c r="DK195" s="194"/>
      <c r="DL195" s="194"/>
      <c r="DM195" s="194"/>
      <c r="DN195" s="194"/>
      <c r="DO195" s="194"/>
      <c r="DP195" s="194"/>
      <c r="DQ195" s="194"/>
      <c r="DR195" s="194"/>
      <c r="DS195" s="194"/>
      <c r="DT195" s="194"/>
      <c r="DU195" s="194"/>
      <c r="DV195" s="194"/>
      <c r="DW195" s="194"/>
      <c r="DX195" s="194"/>
      <c r="DY195" s="194"/>
      <c r="DZ195" s="194"/>
      <c r="EA195" s="194"/>
      <c r="EB195" s="194"/>
      <c r="EC195" s="194"/>
      <c r="ED195" s="194"/>
      <c r="EE195" s="194"/>
      <c r="EF195" s="194"/>
      <c r="EG195" s="194"/>
      <c r="EH195" s="194"/>
      <c r="EI195" s="194"/>
      <c r="EJ195" s="194"/>
      <c r="EK195" s="194"/>
      <c r="EL195" s="194"/>
      <c r="EM195" s="194"/>
      <c r="EN195" s="194"/>
      <c r="EO195" s="194"/>
      <c r="EP195" s="194"/>
      <c r="EQ195" s="194"/>
      <c r="ER195" s="194"/>
      <c r="ES195" s="194"/>
      <c r="ET195" s="194"/>
      <c r="EU195" s="194"/>
      <c r="EV195" s="194"/>
      <c r="EW195" s="194"/>
      <c r="EX195" s="194"/>
      <c r="EY195" s="194"/>
      <c r="EZ195" s="194"/>
      <c r="FA195" s="194"/>
      <c r="FB195" s="194"/>
      <c r="FC195" s="194"/>
      <c r="FD195" s="194"/>
      <c r="FE195" s="194"/>
      <c r="FF195" s="194"/>
      <c r="FG195" s="194"/>
      <c r="FH195" s="194"/>
      <c r="FI195" s="194"/>
      <c r="FJ195" s="194"/>
      <c r="FK195" s="194"/>
      <c r="FL195" s="194"/>
      <c r="FM195" s="194"/>
      <c r="FN195" s="194"/>
      <c r="FO195" s="194"/>
      <c r="FP195" s="194"/>
      <c r="FQ195" s="194"/>
      <c r="FR195" s="195"/>
      <c r="FS195" s="194"/>
      <c r="FT195" s="194"/>
    </row>
    <row r="196" spans="1:176" ht="20.25" hidden="1" customHeight="1" thickTop="1" x14ac:dyDescent="0.2">
      <c r="A196" s="183"/>
      <c r="B196" s="200" t="s">
        <v>2374</v>
      </c>
      <c r="C196" s="164" t="s">
        <v>31</v>
      </c>
      <c r="D196" s="165">
        <v>3</v>
      </c>
      <c r="E196" s="166"/>
      <c r="F196" s="166"/>
      <c r="G196" s="166"/>
      <c r="H196" s="166"/>
      <c r="I196" s="166"/>
      <c r="J196" s="166"/>
      <c r="K196" s="166"/>
      <c r="L196" s="166"/>
      <c r="M196" s="166"/>
      <c r="N196" s="167">
        <f t="shared" ref="N196:N206" si="535">IFERROR(SUM(E196:M196), 0)</f>
        <v>0</v>
      </c>
      <c r="O196" s="166"/>
      <c r="P196" s="166"/>
      <c r="Q196" s="166"/>
      <c r="R196" s="166"/>
      <c r="S196" s="166"/>
      <c r="T196" s="166"/>
      <c r="U196" s="166"/>
      <c r="V196" s="166"/>
      <c r="W196" s="166"/>
      <c r="X196" s="167">
        <f t="shared" ref="X196:X206" si="536">IFERROR(SUM(O196:W196), 0)</f>
        <v>0</v>
      </c>
      <c r="Y196" s="166"/>
      <c r="Z196" s="166"/>
      <c r="AA196" s="166"/>
      <c r="AB196" s="166"/>
      <c r="AC196" s="166"/>
      <c r="AD196" s="166"/>
      <c r="AE196" s="166"/>
      <c r="AF196" s="166"/>
      <c r="AG196" s="166"/>
      <c r="AH196" s="167">
        <f t="shared" ref="AH196:AH206" si="537">IFERROR(SUM(Y196:AG196), 0)</f>
        <v>0</v>
      </c>
      <c r="AI196" s="166"/>
      <c r="AJ196" s="166"/>
      <c r="AK196" s="166"/>
      <c r="AL196" s="166"/>
      <c r="AM196" s="166"/>
      <c r="AN196" s="166"/>
      <c r="AO196" s="166"/>
      <c r="AP196" s="166"/>
      <c r="AQ196" s="166"/>
      <c r="AR196" s="167">
        <f t="shared" ref="AR196:AR206" si="538">IFERROR(SUM(AI196:AQ196), 0)</f>
        <v>0</v>
      </c>
      <c r="AS196" s="166"/>
      <c r="AT196" s="166"/>
      <c r="AU196" s="166"/>
      <c r="AV196" s="166"/>
      <c r="AW196" s="166"/>
      <c r="AX196" s="166"/>
      <c r="AY196" s="166"/>
      <c r="AZ196" s="166"/>
      <c r="BA196" s="166"/>
      <c r="BB196" s="167">
        <f t="shared" ref="BB196:BB206" si="539">IFERROR(SUM(AS196:BA196), 0)</f>
        <v>0</v>
      </c>
      <c r="BC196" s="166"/>
      <c r="BD196" s="166"/>
      <c r="BE196" s="166"/>
      <c r="BF196" s="166"/>
      <c r="BG196" s="166"/>
      <c r="BH196" s="166"/>
      <c r="BI196" s="166"/>
      <c r="BJ196" s="166"/>
      <c r="BK196" s="166"/>
      <c r="BL196" s="167">
        <f t="shared" ref="BL196:BL206" si="540">IFERROR(SUM(BC196:BK196), 0)</f>
        <v>0</v>
      </c>
      <c r="BM196" s="166"/>
      <c r="BN196" s="166"/>
      <c r="BO196" s="166"/>
      <c r="BP196" s="166"/>
      <c r="BQ196" s="166"/>
      <c r="BR196" s="166"/>
      <c r="BS196" s="166"/>
      <c r="BT196" s="166"/>
      <c r="BU196" s="166"/>
      <c r="BV196" s="167">
        <f t="shared" ref="BV196:BV206" si="541">IFERROR(SUM(BM196:BU196), 0)</f>
        <v>0</v>
      </c>
      <c r="BW196" s="166"/>
      <c r="BX196" s="166"/>
      <c r="BY196" s="166"/>
      <c r="BZ196" s="166"/>
      <c r="CA196" s="166"/>
      <c r="CB196" s="166"/>
      <c r="CC196" s="166"/>
      <c r="CD196" s="166"/>
      <c r="CE196" s="168"/>
      <c r="CF196" s="169">
        <f t="shared" ref="CF196:CF206" si="542">IFERROR(SUM(BW196:CE196), 0)</f>
        <v>0</v>
      </c>
      <c r="CG196" s="170"/>
      <c r="CH196" s="171" t="s">
        <v>4809</v>
      </c>
      <c r="CI196" s="170"/>
      <c r="CJ196" s="171"/>
      <c r="CK196" s="172"/>
      <c r="CL196" s="183"/>
      <c r="CM196" s="200" t="s">
        <v>2374</v>
      </c>
      <c r="CN196" s="164" t="s">
        <v>31</v>
      </c>
      <c r="CO196" s="165">
        <v>3</v>
      </c>
      <c r="CP196" s="166" t="s">
        <v>4810</v>
      </c>
      <c r="CQ196" s="166" t="s">
        <v>4811</v>
      </c>
      <c r="CR196" s="166" t="s">
        <v>4812</v>
      </c>
      <c r="CS196" s="166" t="s">
        <v>4813</v>
      </c>
      <c r="CT196" s="166" t="s">
        <v>4814</v>
      </c>
      <c r="CU196" s="166" t="s">
        <v>4815</v>
      </c>
      <c r="CV196" s="166" t="s">
        <v>4816</v>
      </c>
      <c r="CW196" s="166" t="s">
        <v>4817</v>
      </c>
      <c r="CX196" s="166" t="s">
        <v>4818</v>
      </c>
      <c r="CY196" s="167" t="s">
        <v>4819</v>
      </c>
      <c r="CZ196" s="166" t="s">
        <v>4810</v>
      </c>
      <c r="DA196" s="166" t="s">
        <v>4811</v>
      </c>
      <c r="DB196" s="166" t="s">
        <v>4812</v>
      </c>
      <c r="DC196" s="166" t="s">
        <v>4813</v>
      </c>
      <c r="DD196" s="166" t="s">
        <v>4814</v>
      </c>
      <c r="DE196" s="166" t="s">
        <v>4815</v>
      </c>
      <c r="DF196" s="166" t="s">
        <v>4816</v>
      </c>
      <c r="DG196" s="166" t="s">
        <v>4817</v>
      </c>
      <c r="DH196" s="166" t="s">
        <v>4818</v>
      </c>
      <c r="DI196" s="167" t="s">
        <v>4819</v>
      </c>
      <c r="DJ196" s="166" t="s">
        <v>4810</v>
      </c>
      <c r="DK196" s="166" t="s">
        <v>4811</v>
      </c>
      <c r="DL196" s="166" t="s">
        <v>4812</v>
      </c>
      <c r="DM196" s="166" t="s">
        <v>4813</v>
      </c>
      <c r="DN196" s="166" t="s">
        <v>4814</v>
      </c>
      <c r="DO196" s="166" t="s">
        <v>4815</v>
      </c>
      <c r="DP196" s="166" t="s">
        <v>4816</v>
      </c>
      <c r="DQ196" s="166" t="s">
        <v>4817</v>
      </c>
      <c r="DR196" s="166" t="s">
        <v>4818</v>
      </c>
      <c r="DS196" s="167" t="s">
        <v>4819</v>
      </c>
      <c r="DT196" s="166" t="s">
        <v>4810</v>
      </c>
      <c r="DU196" s="166" t="s">
        <v>4811</v>
      </c>
      <c r="DV196" s="166" t="s">
        <v>4812</v>
      </c>
      <c r="DW196" s="166" t="s">
        <v>4813</v>
      </c>
      <c r="DX196" s="166" t="s">
        <v>4814</v>
      </c>
      <c r="DY196" s="166" t="s">
        <v>4815</v>
      </c>
      <c r="DZ196" s="166" t="s">
        <v>4816</v>
      </c>
      <c r="EA196" s="166" t="s">
        <v>4817</v>
      </c>
      <c r="EB196" s="166" t="s">
        <v>4818</v>
      </c>
      <c r="EC196" s="167" t="s">
        <v>4819</v>
      </c>
      <c r="ED196" s="166" t="s">
        <v>4810</v>
      </c>
      <c r="EE196" s="166" t="s">
        <v>4811</v>
      </c>
      <c r="EF196" s="166" t="s">
        <v>4812</v>
      </c>
      <c r="EG196" s="166" t="s">
        <v>4813</v>
      </c>
      <c r="EH196" s="166" t="s">
        <v>4814</v>
      </c>
      <c r="EI196" s="166" t="s">
        <v>4815</v>
      </c>
      <c r="EJ196" s="166" t="s">
        <v>4816</v>
      </c>
      <c r="EK196" s="166" t="s">
        <v>4817</v>
      </c>
      <c r="EL196" s="166" t="s">
        <v>4818</v>
      </c>
      <c r="EM196" s="167" t="s">
        <v>4819</v>
      </c>
      <c r="EN196" s="166" t="s">
        <v>4810</v>
      </c>
      <c r="EO196" s="166" t="s">
        <v>4811</v>
      </c>
      <c r="EP196" s="166" t="s">
        <v>4812</v>
      </c>
      <c r="EQ196" s="166" t="s">
        <v>4813</v>
      </c>
      <c r="ER196" s="166" t="s">
        <v>4814</v>
      </c>
      <c r="ES196" s="166" t="s">
        <v>4815</v>
      </c>
      <c r="ET196" s="166" t="s">
        <v>4816</v>
      </c>
      <c r="EU196" s="166" t="s">
        <v>4817</v>
      </c>
      <c r="EV196" s="166" t="s">
        <v>4818</v>
      </c>
      <c r="EW196" s="167" t="s">
        <v>4819</v>
      </c>
      <c r="EX196" s="166" t="s">
        <v>4810</v>
      </c>
      <c r="EY196" s="166" t="s">
        <v>4811</v>
      </c>
      <c r="EZ196" s="166" t="s">
        <v>4812</v>
      </c>
      <c r="FA196" s="166" t="s">
        <v>4813</v>
      </c>
      <c r="FB196" s="166" t="s">
        <v>4814</v>
      </c>
      <c r="FC196" s="166" t="s">
        <v>4815</v>
      </c>
      <c r="FD196" s="166" t="s">
        <v>4816</v>
      </c>
      <c r="FE196" s="166" t="s">
        <v>4817</v>
      </c>
      <c r="FF196" s="166" t="s">
        <v>4818</v>
      </c>
      <c r="FG196" s="167" t="s">
        <v>4819</v>
      </c>
      <c r="FH196" s="166" t="s">
        <v>4810</v>
      </c>
      <c r="FI196" s="166" t="s">
        <v>4811</v>
      </c>
      <c r="FJ196" s="166" t="s">
        <v>4812</v>
      </c>
      <c r="FK196" s="166" t="s">
        <v>4813</v>
      </c>
      <c r="FL196" s="166" t="s">
        <v>4814</v>
      </c>
      <c r="FM196" s="166" t="s">
        <v>4815</v>
      </c>
      <c r="FN196" s="166" t="s">
        <v>4816</v>
      </c>
      <c r="FO196" s="166" t="s">
        <v>4817</v>
      </c>
      <c r="FP196" s="166" t="s">
        <v>4818</v>
      </c>
      <c r="FQ196" s="169" t="s">
        <v>4819</v>
      </c>
      <c r="FR196" s="170"/>
      <c r="FS196" s="171" t="s">
        <v>4809</v>
      </c>
      <c r="FT196" s="173"/>
    </row>
    <row r="197" spans="1:176" ht="20.25" hidden="1" customHeight="1" x14ac:dyDescent="0.2">
      <c r="A197" s="183"/>
      <c r="B197" s="174" t="s">
        <v>2387</v>
      </c>
      <c r="C197" s="175" t="s">
        <v>31</v>
      </c>
      <c r="D197" s="176">
        <v>3</v>
      </c>
      <c r="E197" s="177"/>
      <c r="F197" s="177"/>
      <c r="G197" s="177"/>
      <c r="H197" s="177"/>
      <c r="I197" s="177"/>
      <c r="J197" s="177"/>
      <c r="K197" s="177"/>
      <c r="L197" s="177"/>
      <c r="M197" s="177"/>
      <c r="N197" s="178">
        <f t="shared" si="535"/>
        <v>0</v>
      </c>
      <c r="O197" s="177"/>
      <c r="P197" s="177"/>
      <c r="Q197" s="177"/>
      <c r="R197" s="177"/>
      <c r="S197" s="177"/>
      <c r="T197" s="177"/>
      <c r="U197" s="177"/>
      <c r="V197" s="177"/>
      <c r="W197" s="177"/>
      <c r="X197" s="178">
        <f t="shared" si="536"/>
        <v>0</v>
      </c>
      <c r="Y197" s="177"/>
      <c r="Z197" s="177"/>
      <c r="AA197" s="177"/>
      <c r="AB197" s="177"/>
      <c r="AC197" s="177"/>
      <c r="AD197" s="177"/>
      <c r="AE197" s="177"/>
      <c r="AF197" s="177"/>
      <c r="AG197" s="177"/>
      <c r="AH197" s="178">
        <f t="shared" si="537"/>
        <v>0</v>
      </c>
      <c r="AI197" s="177"/>
      <c r="AJ197" s="177"/>
      <c r="AK197" s="177"/>
      <c r="AL197" s="177"/>
      <c r="AM197" s="177"/>
      <c r="AN197" s="177"/>
      <c r="AO197" s="177"/>
      <c r="AP197" s="177"/>
      <c r="AQ197" s="177"/>
      <c r="AR197" s="178">
        <f t="shared" si="538"/>
        <v>0</v>
      </c>
      <c r="AS197" s="177"/>
      <c r="AT197" s="177"/>
      <c r="AU197" s="177"/>
      <c r="AV197" s="177"/>
      <c r="AW197" s="177"/>
      <c r="AX197" s="177"/>
      <c r="AY197" s="177"/>
      <c r="AZ197" s="177"/>
      <c r="BA197" s="177"/>
      <c r="BB197" s="178">
        <f t="shared" si="539"/>
        <v>0</v>
      </c>
      <c r="BC197" s="177"/>
      <c r="BD197" s="177"/>
      <c r="BE197" s="177"/>
      <c r="BF197" s="177"/>
      <c r="BG197" s="177"/>
      <c r="BH197" s="177"/>
      <c r="BI197" s="177"/>
      <c r="BJ197" s="177"/>
      <c r="BK197" s="177"/>
      <c r="BL197" s="178">
        <f t="shared" si="540"/>
        <v>0</v>
      </c>
      <c r="BM197" s="177"/>
      <c r="BN197" s="177"/>
      <c r="BO197" s="177"/>
      <c r="BP197" s="177"/>
      <c r="BQ197" s="177"/>
      <c r="BR197" s="177"/>
      <c r="BS197" s="177"/>
      <c r="BT197" s="177"/>
      <c r="BU197" s="177"/>
      <c r="BV197" s="178">
        <f t="shared" si="541"/>
        <v>0</v>
      </c>
      <c r="BW197" s="177"/>
      <c r="BX197" s="177"/>
      <c r="BY197" s="177"/>
      <c r="BZ197" s="177"/>
      <c r="CA197" s="177"/>
      <c r="CB197" s="177"/>
      <c r="CC197" s="177"/>
      <c r="CD197" s="177"/>
      <c r="CE197" s="179"/>
      <c r="CF197" s="180">
        <f t="shared" si="542"/>
        <v>0</v>
      </c>
      <c r="CG197" s="170"/>
      <c r="CH197" s="201" t="s">
        <v>4820</v>
      </c>
      <c r="CI197" s="170"/>
      <c r="CJ197" s="201"/>
      <c r="CK197" s="172"/>
      <c r="CL197" s="183"/>
      <c r="CM197" s="174" t="s">
        <v>2387</v>
      </c>
      <c r="CN197" s="175" t="s">
        <v>31</v>
      </c>
      <c r="CO197" s="176">
        <v>3</v>
      </c>
      <c r="CP197" s="177" t="s">
        <v>4821</v>
      </c>
      <c r="CQ197" s="177" t="s">
        <v>4822</v>
      </c>
      <c r="CR197" s="177" t="s">
        <v>4823</v>
      </c>
      <c r="CS197" s="177" t="s">
        <v>4824</v>
      </c>
      <c r="CT197" s="177" t="s">
        <v>4825</v>
      </c>
      <c r="CU197" s="177" t="s">
        <v>4826</v>
      </c>
      <c r="CV197" s="177" t="s">
        <v>4827</v>
      </c>
      <c r="CW197" s="177" t="s">
        <v>4828</v>
      </c>
      <c r="CX197" s="177" t="s">
        <v>4829</v>
      </c>
      <c r="CY197" s="178" t="s">
        <v>4830</v>
      </c>
      <c r="CZ197" s="177" t="s">
        <v>4821</v>
      </c>
      <c r="DA197" s="177" t="s">
        <v>4822</v>
      </c>
      <c r="DB197" s="177" t="s">
        <v>4823</v>
      </c>
      <c r="DC197" s="177" t="s">
        <v>4824</v>
      </c>
      <c r="DD197" s="177" t="s">
        <v>4825</v>
      </c>
      <c r="DE197" s="177" t="s">
        <v>4826</v>
      </c>
      <c r="DF197" s="177" t="s">
        <v>4827</v>
      </c>
      <c r="DG197" s="177" t="s">
        <v>4828</v>
      </c>
      <c r="DH197" s="177" t="s">
        <v>4829</v>
      </c>
      <c r="DI197" s="178" t="s">
        <v>4830</v>
      </c>
      <c r="DJ197" s="177" t="s">
        <v>4821</v>
      </c>
      <c r="DK197" s="177" t="s">
        <v>4822</v>
      </c>
      <c r="DL197" s="177" t="s">
        <v>4823</v>
      </c>
      <c r="DM197" s="177" t="s">
        <v>4824</v>
      </c>
      <c r="DN197" s="177" t="s">
        <v>4825</v>
      </c>
      <c r="DO197" s="177" t="s">
        <v>4826</v>
      </c>
      <c r="DP197" s="177" t="s">
        <v>4827</v>
      </c>
      <c r="DQ197" s="177" t="s">
        <v>4828</v>
      </c>
      <c r="DR197" s="177" t="s">
        <v>4829</v>
      </c>
      <c r="DS197" s="178" t="s">
        <v>4830</v>
      </c>
      <c r="DT197" s="177" t="s">
        <v>4821</v>
      </c>
      <c r="DU197" s="177" t="s">
        <v>4822</v>
      </c>
      <c r="DV197" s="177" t="s">
        <v>4823</v>
      </c>
      <c r="DW197" s="177" t="s">
        <v>4824</v>
      </c>
      <c r="DX197" s="177" t="s">
        <v>4825</v>
      </c>
      <c r="DY197" s="177" t="s">
        <v>4826</v>
      </c>
      <c r="DZ197" s="177" t="s">
        <v>4827</v>
      </c>
      <c r="EA197" s="177" t="s">
        <v>4828</v>
      </c>
      <c r="EB197" s="177" t="s">
        <v>4829</v>
      </c>
      <c r="EC197" s="178" t="s">
        <v>4830</v>
      </c>
      <c r="ED197" s="177" t="s">
        <v>4821</v>
      </c>
      <c r="EE197" s="177" t="s">
        <v>4822</v>
      </c>
      <c r="EF197" s="177" t="s">
        <v>4823</v>
      </c>
      <c r="EG197" s="177" t="s">
        <v>4824</v>
      </c>
      <c r="EH197" s="177" t="s">
        <v>4825</v>
      </c>
      <c r="EI197" s="177" t="s">
        <v>4826</v>
      </c>
      <c r="EJ197" s="177" t="s">
        <v>4827</v>
      </c>
      <c r="EK197" s="177" t="s">
        <v>4828</v>
      </c>
      <c r="EL197" s="177" t="s">
        <v>4829</v>
      </c>
      <c r="EM197" s="178" t="s">
        <v>4830</v>
      </c>
      <c r="EN197" s="177" t="s">
        <v>4821</v>
      </c>
      <c r="EO197" s="177" t="s">
        <v>4822</v>
      </c>
      <c r="EP197" s="177" t="s">
        <v>4823</v>
      </c>
      <c r="EQ197" s="177" t="s">
        <v>4824</v>
      </c>
      <c r="ER197" s="177" t="s">
        <v>4825</v>
      </c>
      <c r="ES197" s="177" t="s">
        <v>4826</v>
      </c>
      <c r="ET197" s="177" t="s">
        <v>4827</v>
      </c>
      <c r="EU197" s="177" t="s">
        <v>4828</v>
      </c>
      <c r="EV197" s="177" t="s">
        <v>4829</v>
      </c>
      <c r="EW197" s="178" t="s">
        <v>4830</v>
      </c>
      <c r="EX197" s="177" t="s">
        <v>4821</v>
      </c>
      <c r="EY197" s="177" t="s">
        <v>4822</v>
      </c>
      <c r="EZ197" s="177" t="s">
        <v>4823</v>
      </c>
      <c r="FA197" s="177" t="s">
        <v>4824</v>
      </c>
      <c r="FB197" s="177" t="s">
        <v>4825</v>
      </c>
      <c r="FC197" s="177" t="s">
        <v>4826</v>
      </c>
      <c r="FD197" s="177" t="s">
        <v>4827</v>
      </c>
      <c r="FE197" s="177" t="s">
        <v>4828</v>
      </c>
      <c r="FF197" s="177" t="s">
        <v>4829</v>
      </c>
      <c r="FG197" s="178" t="s">
        <v>4830</v>
      </c>
      <c r="FH197" s="177" t="s">
        <v>4821</v>
      </c>
      <c r="FI197" s="177" t="s">
        <v>4822</v>
      </c>
      <c r="FJ197" s="177" t="s">
        <v>4823</v>
      </c>
      <c r="FK197" s="177" t="s">
        <v>4824</v>
      </c>
      <c r="FL197" s="177" t="s">
        <v>4825</v>
      </c>
      <c r="FM197" s="177" t="s">
        <v>4826</v>
      </c>
      <c r="FN197" s="177" t="s">
        <v>4827</v>
      </c>
      <c r="FO197" s="177" t="s">
        <v>4828</v>
      </c>
      <c r="FP197" s="177" t="s">
        <v>4829</v>
      </c>
      <c r="FQ197" s="180" t="s">
        <v>4830</v>
      </c>
      <c r="FR197" s="170"/>
      <c r="FS197" s="181" t="s">
        <v>4820</v>
      </c>
      <c r="FT197" s="173"/>
    </row>
    <row r="198" spans="1:176" ht="20.25" hidden="1" customHeight="1" x14ac:dyDescent="0.2">
      <c r="A198" s="183"/>
      <c r="B198" s="174" t="s">
        <v>2400</v>
      </c>
      <c r="C198" s="175" t="s">
        <v>31</v>
      </c>
      <c r="D198" s="176">
        <v>3</v>
      </c>
      <c r="E198" s="177"/>
      <c r="F198" s="177"/>
      <c r="G198" s="177"/>
      <c r="H198" s="177"/>
      <c r="I198" s="177"/>
      <c r="J198" s="177"/>
      <c r="K198" s="177"/>
      <c r="L198" s="177"/>
      <c r="M198" s="177"/>
      <c r="N198" s="178">
        <f t="shared" si="535"/>
        <v>0</v>
      </c>
      <c r="O198" s="177"/>
      <c r="P198" s="177"/>
      <c r="Q198" s="177"/>
      <c r="R198" s="177"/>
      <c r="S198" s="177"/>
      <c r="T198" s="177"/>
      <c r="U198" s="177"/>
      <c r="V198" s="177"/>
      <c r="W198" s="177"/>
      <c r="X198" s="178">
        <f t="shared" si="536"/>
        <v>0</v>
      </c>
      <c r="Y198" s="177"/>
      <c r="Z198" s="177"/>
      <c r="AA198" s="177"/>
      <c r="AB198" s="177"/>
      <c r="AC198" s="177"/>
      <c r="AD198" s="177"/>
      <c r="AE198" s="177"/>
      <c r="AF198" s="177"/>
      <c r="AG198" s="177"/>
      <c r="AH198" s="178">
        <f t="shared" si="537"/>
        <v>0</v>
      </c>
      <c r="AI198" s="177"/>
      <c r="AJ198" s="177"/>
      <c r="AK198" s="177"/>
      <c r="AL198" s="177"/>
      <c r="AM198" s="177"/>
      <c r="AN198" s="177"/>
      <c r="AO198" s="177"/>
      <c r="AP198" s="177"/>
      <c r="AQ198" s="177"/>
      <c r="AR198" s="178">
        <f t="shared" si="538"/>
        <v>0</v>
      </c>
      <c r="AS198" s="177"/>
      <c r="AT198" s="177"/>
      <c r="AU198" s="177"/>
      <c r="AV198" s="177"/>
      <c r="AW198" s="177"/>
      <c r="AX198" s="177"/>
      <c r="AY198" s="177"/>
      <c r="AZ198" s="177"/>
      <c r="BA198" s="177"/>
      <c r="BB198" s="178">
        <f t="shared" si="539"/>
        <v>0</v>
      </c>
      <c r="BC198" s="177"/>
      <c r="BD198" s="177"/>
      <c r="BE198" s="177"/>
      <c r="BF198" s="177"/>
      <c r="BG198" s="177"/>
      <c r="BH198" s="177"/>
      <c r="BI198" s="177"/>
      <c r="BJ198" s="177"/>
      <c r="BK198" s="177"/>
      <c r="BL198" s="178">
        <f t="shared" si="540"/>
        <v>0</v>
      </c>
      <c r="BM198" s="177"/>
      <c r="BN198" s="177"/>
      <c r="BO198" s="177"/>
      <c r="BP198" s="177"/>
      <c r="BQ198" s="177"/>
      <c r="BR198" s="177"/>
      <c r="BS198" s="177"/>
      <c r="BT198" s="177"/>
      <c r="BU198" s="177"/>
      <c r="BV198" s="178">
        <f t="shared" si="541"/>
        <v>0</v>
      </c>
      <c r="BW198" s="177"/>
      <c r="BX198" s="177"/>
      <c r="BY198" s="177"/>
      <c r="BZ198" s="177"/>
      <c r="CA198" s="177"/>
      <c r="CB198" s="177"/>
      <c r="CC198" s="177"/>
      <c r="CD198" s="177"/>
      <c r="CE198" s="179"/>
      <c r="CF198" s="180">
        <f t="shared" si="542"/>
        <v>0</v>
      </c>
      <c r="CG198" s="170"/>
      <c r="CH198" s="181" t="s">
        <v>4831</v>
      </c>
      <c r="CI198" s="170"/>
      <c r="CJ198" s="181"/>
      <c r="CK198" s="172"/>
      <c r="CL198" s="183"/>
      <c r="CM198" s="174" t="s">
        <v>2400</v>
      </c>
      <c r="CN198" s="175" t="s">
        <v>31</v>
      </c>
      <c r="CO198" s="176">
        <v>3</v>
      </c>
      <c r="CP198" s="177" t="s">
        <v>4832</v>
      </c>
      <c r="CQ198" s="177" t="s">
        <v>4833</v>
      </c>
      <c r="CR198" s="177" t="s">
        <v>4834</v>
      </c>
      <c r="CS198" s="177" t="s">
        <v>4835</v>
      </c>
      <c r="CT198" s="177" t="s">
        <v>4836</v>
      </c>
      <c r="CU198" s="177" t="s">
        <v>4837</v>
      </c>
      <c r="CV198" s="177" t="s">
        <v>4838</v>
      </c>
      <c r="CW198" s="177" t="s">
        <v>4839</v>
      </c>
      <c r="CX198" s="177" t="s">
        <v>4840</v>
      </c>
      <c r="CY198" s="178" t="s">
        <v>4841</v>
      </c>
      <c r="CZ198" s="177" t="s">
        <v>4832</v>
      </c>
      <c r="DA198" s="177" t="s">
        <v>4833</v>
      </c>
      <c r="DB198" s="177" t="s">
        <v>4834</v>
      </c>
      <c r="DC198" s="177" t="s">
        <v>4835</v>
      </c>
      <c r="DD198" s="177" t="s">
        <v>4836</v>
      </c>
      <c r="DE198" s="177" t="s">
        <v>4837</v>
      </c>
      <c r="DF198" s="177" t="s">
        <v>4838</v>
      </c>
      <c r="DG198" s="177" t="s">
        <v>4839</v>
      </c>
      <c r="DH198" s="177" t="s">
        <v>4840</v>
      </c>
      <c r="DI198" s="178" t="s">
        <v>4841</v>
      </c>
      <c r="DJ198" s="177" t="s">
        <v>4832</v>
      </c>
      <c r="DK198" s="177" t="s">
        <v>4833</v>
      </c>
      <c r="DL198" s="177" t="s">
        <v>4834</v>
      </c>
      <c r="DM198" s="177" t="s">
        <v>4835</v>
      </c>
      <c r="DN198" s="177" t="s">
        <v>4836</v>
      </c>
      <c r="DO198" s="177" t="s">
        <v>4837</v>
      </c>
      <c r="DP198" s="177" t="s">
        <v>4838</v>
      </c>
      <c r="DQ198" s="177" t="s">
        <v>4839</v>
      </c>
      <c r="DR198" s="177" t="s">
        <v>4840</v>
      </c>
      <c r="DS198" s="178" t="s">
        <v>4841</v>
      </c>
      <c r="DT198" s="177" t="s">
        <v>4832</v>
      </c>
      <c r="DU198" s="177" t="s">
        <v>4833</v>
      </c>
      <c r="DV198" s="177" t="s">
        <v>4834</v>
      </c>
      <c r="DW198" s="177" t="s">
        <v>4835</v>
      </c>
      <c r="DX198" s="177" t="s">
        <v>4836</v>
      </c>
      <c r="DY198" s="177" t="s">
        <v>4837</v>
      </c>
      <c r="DZ198" s="177" t="s">
        <v>4838</v>
      </c>
      <c r="EA198" s="177" t="s">
        <v>4839</v>
      </c>
      <c r="EB198" s="177" t="s">
        <v>4840</v>
      </c>
      <c r="EC198" s="178" t="s">
        <v>4841</v>
      </c>
      <c r="ED198" s="177" t="s">
        <v>4832</v>
      </c>
      <c r="EE198" s="177" t="s">
        <v>4833</v>
      </c>
      <c r="EF198" s="177" t="s">
        <v>4834</v>
      </c>
      <c r="EG198" s="177" t="s">
        <v>4835</v>
      </c>
      <c r="EH198" s="177" t="s">
        <v>4836</v>
      </c>
      <c r="EI198" s="177" t="s">
        <v>4837</v>
      </c>
      <c r="EJ198" s="177" t="s">
        <v>4838</v>
      </c>
      <c r="EK198" s="177" t="s">
        <v>4839</v>
      </c>
      <c r="EL198" s="177" t="s">
        <v>4840</v>
      </c>
      <c r="EM198" s="178" t="s">
        <v>4841</v>
      </c>
      <c r="EN198" s="177" t="s">
        <v>4832</v>
      </c>
      <c r="EO198" s="177" t="s">
        <v>4833</v>
      </c>
      <c r="EP198" s="177" t="s">
        <v>4834</v>
      </c>
      <c r="EQ198" s="177" t="s">
        <v>4835</v>
      </c>
      <c r="ER198" s="177" t="s">
        <v>4836</v>
      </c>
      <c r="ES198" s="177" t="s">
        <v>4837</v>
      </c>
      <c r="ET198" s="177" t="s">
        <v>4838</v>
      </c>
      <c r="EU198" s="177" t="s">
        <v>4839</v>
      </c>
      <c r="EV198" s="177" t="s">
        <v>4840</v>
      </c>
      <c r="EW198" s="178" t="s">
        <v>4841</v>
      </c>
      <c r="EX198" s="177" t="s">
        <v>4832</v>
      </c>
      <c r="EY198" s="177" t="s">
        <v>4833</v>
      </c>
      <c r="EZ198" s="177" t="s">
        <v>4834</v>
      </c>
      <c r="FA198" s="177" t="s">
        <v>4835</v>
      </c>
      <c r="FB198" s="177" t="s">
        <v>4836</v>
      </c>
      <c r="FC198" s="177" t="s">
        <v>4837</v>
      </c>
      <c r="FD198" s="177" t="s">
        <v>4838</v>
      </c>
      <c r="FE198" s="177" t="s">
        <v>4839</v>
      </c>
      <c r="FF198" s="177" t="s">
        <v>4840</v>
      </c>
      <c r="FG198" s="178" t="s">
        <v>4841</v>
      </c>
      <c r="FH198" s="177" t="s">
        <v>4832</v>
      </c>
      <c r="FI198" s="177" t="s">
        <v>4833</v>
      </c>
      <c r="FJ198" s="177" t="s">
        <v>4834</v>
      </c>
      <c r="FK198" s="177" t="s">
        <v>4835</v>
      </c>
      <c r="FL198" s="177" t="s">
        <v>4836</v>
      </c>
      <c r="FM198" s="177" t="s">
        <v>4837</v>
      </c>
      <c r="FN198" s="177" t="s">
        <v>4838</v>
      </c>
      <c r="FO198" s="177" t="s">
        <v>4839</v>
      </c>
      <c r="FP198" s="177" t="s">
        <v>4840</v>
      </c>
      <c r="FQ198" s="180" t="s">
        <v>4841</v>
      </c>
      <c r="FR198" s="170"/>
      <c r="FS198" s="181" t="s">
        <v>4831</v>
      </c>
      <c r="FT198" s="173"/>
    </row>
    <row r="199" spans="1:176" ht="20.25" hidden="1" customHeight="1" x14ac:dyDescent="0.2">
      <c r="A199" s="183"/>
      <c r="B199" s="174" t="s">
        <v>2413</v>
      </c>
      <c r="C199" s="175" t="s">
        <v>31</v>
      </c>
      <c r="D199" s="176">
        <v>3</v>
      </c>
      <c r="E199" s="177"/>
      <c r="F199" s="177"/>
      <c r="G199" s="177"/>
      <c r="H199" s="177"/>
      <c r="I199" s="177"/>
      <c r="J199" s="177"/>
      <c r="K199" s="177"/>
      <c r="L199" s="177"/>
      <c r="M199" s="177"/>
      <c r="N199" s="178">
        <f t="shared" si="535"/>
        <v>0</v>
      </c>
      <c r="O199" s="177"/>
      <c r="P199" s="177"/>
      <c r="Q199" s="177"/>
      <c r="R199" s="177"/>
      <c r="S199" s="177"/>
      <c r="T199" s="177"/>
      <c r="U199" s="177"/>
      <c r="V199" s="177"/>
      <c r="W199" s="177"/>
      <c r="X199" s="178">
        <f t="shared" si="536"/>
        <v>0</v>
      </c>
      <c r="Y199" s="177"/>
      <c r="Z199" s="177"/>
      <c r="AA199" s="177"/>
      <c r="AB199" s="177"/>
      <c r="AC199" s="177"/>
      <c r="AD199" s="177"/>
      <c r="AE199" s="177"/>
      <c r="AF199" s="177"/>
      <c r="AG199" s="177"/>
      <c r="AH199" s="178">
        <f t="shared" si="537"/>
        <v>0</v>
      </c>
      <c r="AI199" s="177"/>
      <c r="AJ199" s="177"/>
      <c r="AK199" s="177"/>
      <c r="AL199" s="177"/>
      <c r="AM199" s="177"/>
      <c r="AN199" s="177"/>
      <c r="AO199" s="177"/>
      <c r="AP199" s="177"/>
      <c r="AQ199" s="177"/>
      <c r="AR199" s="178">
        <f t="shared" si="538"/>
        <v>0</v>
      </c>
      <c r="AS199" s="177"/>
      <c r="AT199" s="177"/>
      <c r="AU199" s="177"/>
      <c r="AV199" s="177"/>
      <c r="AW199" s="177"/>
      <c r="AX199" s="177"/>
      <c r="AY199" s="177"/>
      <c r="AZ199" s="177"/>
      <c r="BA199" s="177"/>
      <c r="BB199" s="178">
        <f t="shared" si="539"/>
        <v>0</v>
      </c>
      <c r="BC199" s="177"/>
      <c r="BD199" s="177"/>
      <c r="BE199" s="177"/>
      <c r="BF199" s="177"/>
      <c r="BG199" s="177"/>
      <c r="BH199" s="177"/>
      <c r="BI199" s="177"/>
      <c r="BJ199" s="177"/>
      <c r="BK199" s="177"/>
      <c r="BL199" s="178">
        <f t="shared" si="540"/>
        <v>0</v>
      </c>
      <c r="BM199" s="177"/>
      <c r="BN199" s="177"/>
      <c r="BO199" s="177"/>
      <c r="BP199" s="177"/>
      <c r="BQ199" s="177"/>
      <c r="BR199" s="177"/>
      <c r="BS199" s="177"/>
      <c r="BT199" s="177"/>
      <c r="BU199" s="177"/>
      <c r="BV199" s="178">
        <f t="shared" si="541"/>
        <v>0</v>
      </c>
      <c r="BW199" s="177"/>
      <c r="BX199" s="177"/>
      <c r="BY199" s="177"/>
      <c r="BZ199" s="177"/>
      <c r="CA199" s="177"/>
      <c r="CB199" s="177"/>
      <c r="CC199" s="177"/>
      <c r="CD199" s="177"/>
      <c r="CE199" s="179"/>
      <c r="CF199" s="180">
        <f t="shared" si="542"/>
        <v>0</v>
      </c>
      <c r="CG199" s="170"/>
      <c r="CH199" s="181" t="s">
        <v>4842</v>
      </c>
      <c r="CI199" s="170"/>
      <c r="CJ199" s="181"/>
      <c r="CK199" s="172"/>
      <c r="CL199" s="183"/>
      <c r="CM199" s="174" t="s">
        <v>2413</v>
      </c>
      <c r="CN199" s="175" t="s">
        <v>31</v>
      </c>
      <c r="CO199" s="176">
        <v>3</v>
      </c>
      <c r="CP199" s="177" t="s">
        <v>4843</v>
      </c>
      <c r="CQ199" s="177" t="s">
        <v>4844</v>
      </c>
      <c r="CR199" s="177" t="s">
        <v>4845</v>
      </c>
      <c r="CS199" s="177" t="s">
        <v>4846</v>
      </c>
      <c r="CT199" s="177" t="s">
        <v>4847</v>
      </c>
      <c r="CU199" s="177" t="s">
        <v>4848</v>
      </c>
      <c r="CV199" s="177" t="s">
        <v>4849</v>
      </c>
      <c r="CW199" s="177" t="s">
        <v>4850</v>
      </c>
      <c r="CX199" s="177" t="s">
        <v>4851</v>
      </c>
      <c r="CY199" s="178" t="s">
        <v>4852</v>
      </c>
      <c r="CZ199" s="177" t="s">
        <v>4843</v>
      </c>
      <c r="DA199" s="177" t="s">
        <v>4844</v>
      </c>
      <c r="DB199" s="177" t="s">
        <v>4845</v>
      </c>
      <c r="DC199" s="177" t="s">
        <v>4846</v>
      </c>
      <c r="DD199" s="177" t="s">
        <v>4847</v>
      </c>
      <c r="DE199" s="177" t="s">
        <v>4848</v>
      </c>
      <c r="DF199" s="177" t="s">
        <v>4849</v>
      </c>
      <c r="DG199" s="177" t="s">
        <v>4850</v>
      </c>
      <c r="DH199" s="177" t="s">
        <v>4851</v>
      </c>
      <c r="DI199" s="178" t="s">
        <v>4852</v>
      </c>
      <c r="DJ199" s="177" t="s">
        <v>4843</v>
      </c>
      <c r="DK199" s="177" t="s">
        <v>4844</v>
      </c>
      <c r="DL199" s="177" t="s">
        <v>4845</v>
      </c>
      <c r="DM199" s="177" t="s">
        <v>4846</v>
      </c>
      <c r="DN199" s="177" t="s">
        <v>4847</v>
      </c>
      <c r="DO199" s="177" t="s">
        <v>4848</v>
      </c>
      <c r="DP199" s="177" t="s">
        <v>4849</v>
      </c>
      <c r="DQ199" s="177" t="s">
        <v>4850</v>
      </c>
      <c r="DR199" s="177" t="s">
        <v>4851</v>
      </c>
      <c r="DS199" s="178" t="s">
        <v>4852</v>
      </c>
      <c r="DT199" s="177" t="s">
        <v>4843</v>
      </c>
      <c r="DU199" s="177" t="s">
        <v>4844</v>
      </c>
      <c r="DV199" s="177" t="s">
        <v>4845</v>
      </c>
      <c r="DW199" s="177" t="s">
        <v>4846</v>
      </c>
      <c r="DX199" s="177" t="s">
        <v>4847</v>
      </c>
      <c r="DY199" s="177" t="s">
        <v>4848</v>
      </c>
      <c r="DZ199" s="177" t="s">
        <v>4849</v>
      </c>
      <c r="EA199" s="177" t="s">
        <v>4850</v>
      </c>
      <c r="EB199" s="177" t="s">
        <v>4851</v>
      </c>
      <c r="EC199" s="178" t="s">
        <v>4852</v>
      </c>
      <c r="ED199" s="177" t="s">
        <v>4843</v>
      </c>
      <c r="EE199" s="177" t="s">
        <v>4844</v>
      </c>
      <c r="EF199" s="177" t="s">
        <v>4845</v>
      </c>
      <c r="EG199" s="177" t="s">
        <v>4846</v>
      </c>
      <c r="EH199" s="177" t="s">
        <v>4847</v>
      </c>
      <c r="EI199" s="177" t="s">
        <v>4848</v>
      </c>
      <c r="EJ199" s="177" t="s">
        <v>4849</v>
      </c>
      <c r="EK199" s="177" t="s">
        <v>4850</v>
      </c>
      <c r="EL199" s="177" t="s">
        <v>4851</v>
      </c>
      <c r="EM199" s="178" t="s">
        <v>4852</v>
      </c>
      <c r="EN199" s="177" t="s">
        <v>4843</v>
      </c>
      <c r="EO199" s="177" t="s">
        <v>4844</v>
      </c>
      <c r="EP199" s="177" t="s">
        <v>4845</v>
      </c>
      <c r="EQ199" s="177" t="s">
        <v>4846</v>
      </c>
      <c r="ER199" s="177" t="s">
        <v>4847</v>
      </c>
      <c r="ES199" s="177" t="s">
        <v>4848</v>
      </c>
      <c r="ET199" s="177" t="s">
        <v>4849</v>
      </c>
      <c r="EU199" s="177" t="s">
        <v>4850</v>
      </c>
      <c r="EV199" s="177" t="s">
        <v>4851</v>
      </c>
      <c r="EW199" s="178" t="s">
        <v>4852</v>
      </c>
      <c r="EX199" s="177" t="s">
        <v>4843</v>
      </c>
      <c r="EY199" s="177" t="s">
        <v>4844</v>
      </c>
      <c r="EZ199" s="177" t="s">
        <v>4845</v>
      </c>
      <c r="FA199" s="177" t="s">
        <v>4846</v>
      </c>
      <c r="FB199" s="177" t="s">
        <v>4847</v>
      </c>
      <c r="FC199" s="177" t="s">
        <v>4848</v>
      </c>
      <c r="FD199" s="177" t="s">
        <v>4849</v>
      </c>
      <c r="FE199" s="177" t="s">
        <v>4850</v>
      </c>
      <c r="FF199" s="177" t="s">
        <v>4851</v>
      </c>
      <c r="FG199" s="178" t="s">
        <v>4852</v>
      </c>
      <c r="FH199" s="177" t="s">
        <v>4843</v>
      </c>
      <c r="FI199" s="177" t="s">
        <v>4844</v>
      </c>
      <c r="FJ199" s="177" t="s">
        <v>4845</v>
      </c>
      <c r="FK199" s="177" t="s">
        <v>4846</v>
      </c>
      <c r="FL199" s="177" t="s">
        <v>4847</v>
      </c>
      <c r="FM199" s="177" t="s">
        <v>4848</v>
      </c>
      <c r="FN199" s="177" t="s">
        <v>4849</v>
      </c>
      <c r="FO199" s="177" t="s">
        <v>4850</v>
      </c>
      <c r="FP199" s="177" t="s">
        <v>4851</v>
      </c>
      <c r="FQ199" s="180" t="s">
        <v>4852</v>
      </c>
      <c r="FR199" s="170"/>
      <c r="FS199" s="181" t="s">
        <v>4842</v>
      </c>
      <c r="FT199" s="173"/>
    </row>
    <row r="200" spans="1:176" ht="20.25" hidden="1" customHeight="1" x14ac:dyDescent="0.2">
      <c r="A200" s="183"/>
      <c r="B200" s="174" t="s">
        <v>2426</v>
      </c>
      <c r="C200" s="175" t="s">
        <v>31</v>
      </c>
      <c r="D200" s="176">
        <v>3</v>
      </c>
      <c r="E200" s="177"/>
      <c r="F200" s="177"/>
      <c r="G200" s="177"/>
      <c r="H200" s="177"/>
      <c r="I200" s="177"/>
      <c r="J200" s="177"/>
      <c r="K200" s="177"/>
      <c r="L200" s="177"/>
      <c r="M200" s="177"/>
      <c r="N200" s="178">
        <f t="shared" si="535"/>
        <v>0</v>
      </c>
      <c r="O200" s="177"/>
      <c r="P200" s="177"/>
      <c r="Q200" s="177"/>
      <c r="R200" s="177"/>
      <c r="S200" s="177"/>
      <c r="T200" s="177"/>
      <c r="U200" s="177"/>
      <c r="V200" s="177"/>
      <c r="W200" s="177"/>
      <c r="X200" s="178">
        <f t="shared" si="536"/>
        <v>0</v>
      </c>
      <c r="Y200" s="177"/>
      <c r="Z200" s="177"/>
      <c r="AA200" s="177"/>
      <c r="AB200" s="177"/>
      <c r="AC200" s="177"/>
      <c r="AD200" s="177"/>
      <c r="AE200" s="177"/>
      <c r="AF200" s="177"/>
      <c r="AG200" s="177"/>
      <c r="AH200" s="178">
        <f t="shared" si="537"/>
        <v>0</v>
      </c>
      <c r="AI200" s="177"/>
      <c r="AJ200" s="177"/>
      <c r="AK200" s="177"/>
      <c r="AL200" s="177"/>
      <c r="AM200" s="177"/>
      <c r="AN200" s="177"/>
      <c r="AO200" s="177"/>
      <c r="AP200" s="177"/>
      <c r="AQ200" s="177"/>
      <c r="AR200" s="178">
        <f t="shared" si="538"/>
        <v>0</v>
      </c>
      <c r="AS200" s="177"/>
      <c r="AT200" s="177"/>
      <c r="AU200" s="177"/>
      <c r="AV200" s="177"/>
      <c r="AW200" s="177"/>
      <c r="AX200" s="177"/>
      <c r="AY200" s="177"/>
      <c r="AZ200" s="177"/>
      <c r="BA200" s="177"/>
      <c r="BB200" s="178">
        <f t="shared" si="539"/>
        <v>0</v>
      </c>
      <c r="BC200" s="177"/>
      <c r="BD200" s="177"/>
      <c r="BE200" s="177"/>
      <c r="BF200" s="177"/>
      <c r="BG200" s="177"/>
      <c r="BH200" s="177"/>
      <c r="BI200" s="177"/>
      <c r="BJ200" s="177"/>
      <c r="BK200" s="177"/>
      <c r="BL200" s="178">
        <f t="shared" si="540"/>
        <v>0</v>
      </c>
      <c r="BM200" s="177"/>
      <c r="BN200" s="177"/>
      <c r="BO200" s="177"/>
      <c r="BP200" s="177"/>
      <c r="BQ200" s="177"/>
      <c r="BR200" s="177"/>
      <c r="BS200" s="177"/>
      <c r="BT200" s="177"/>
      <c r="BU200" s="177"/>
      <c r="BV200" s="178">
        <f t="shared" si="541"/>
        <v>0</v>
      </c>
      <c r="BW200" s="177"/>
      <c r="BX200" s="177"/>
      <c r="BY200" s="177"/>
      <c r="BZ200" s="177"/>
      <c r="CA200" s="177"/>
      <c r="CB200" s="177"/>
      <c r="CC200" s="177"/>
      <c r="CD200" s="177"/>
      <c r="CE200" s="179"/>
      <c r="CF200" s="180">
        <f t="shared" si="542"/>
        <v>0</v>
      </c>
      <c r="CG200" s="170"/>
      <c r="CH200" s="181" t="s">
        <v>4853</v>
      </c>
      <c r="CI200" s="170"/>
      <c r="CJ200" s="181"/>
      <c r="CK200" s="172"/>
      <c r="CL200" s="183"/>
      <c r="CM200" s="174" t="s">
        <v>2426</v>
      </c>
      <c r="CN200" s="175" t="s">
        <v>31</v>
      </c>
      <c r="CO200" s="176">
        <v>3</v>
      </c>
      <c r="CP200" s="177" t="s">
        <v>4854</v>
      </c>
      <c r="CQ200" s="177" t="s">
        <v>4855</v>
      </c>
      <c r="CR200" s="177" t="s">
        <v>4856</v>
      </c>
      <c r="CS200" s="177" t="s">
        <v>4857</v>
      </c>
      <c r="CT200" s="177" t="s">
        <v>4858</v>
      </c>
      <c r="CU200" s="177" t="s">
        <v>4859</v>
      </c>
      <c r="CV200" s="177" t="s">
        <v>4860</v>
      </c>
      <c r="CW200" s="177" t="s">
        <v>4861</v>
      </c>
      <c r="CX200" s="177" t="s">
        <v>4862</v>
      </c>
      <c r="CY200" s="178" t="s">
        <v>4863</v>
      </c>
      <c r="CZ200" s="177" t="s">
        <v>4854</v>
      </c>
      <c r="DA200" s="177" t="s">
        <v>4855</v>
      </c>
      <c r="DB200" s="177" t="s">
        <v>4856</v>
      </c>
      <c r="DC200" s="177" t="s">
        <v>4857</v>
      </c>
      <c r="DD200" s="177" t="s">
        <v>4858</v>
      </c>
      <c r="DE200" s="177" t="s">
        <v>4859</v>
      </c>
      <c r="DF200" s="177" t="s">
        <v>4860</v>
      </c>
      <c r="DG200" s="177" t="s">
        <v>4861</v>
      </c>
      <c r="DH200" s="177" t="s">
        <v>4862</v>
      </c>
      <c r="DI200" s="178" t="s">
        <v>4863</v>
      </c>
      <c r="DJ200" s="177" t="s">
        <v>4854</v>
      </c>
      <c r="DK200" s="177" t="s">
        <v>4855</v>
      </c>
      <c r="DL200" s="177" t="s">
        <v>4856</v>
      </c>
      <c r="DM200" s="177" t="s">
        <v>4857</v>
      </c>
      <c r="DN200" s="177" t="s">
        <v>4858</v>
      </c>
      <c r="DO200" s="177" t="s">
        <v>4859</v>
      </c>
      <c r="DP200" s="177" t="s">
        <v>4860</v>
      </c>
      <c r="DQ200" s="177" t="s">
        <v>4861</v>
      </c>
      <c r="DR200" s="177" t="s">
        <v>4862</v>
      </c>
      <c r="DS200" s="178" t="s">
        <v>4863</v>
      </c>
      <c r="DT200" s="177" t="s">
        <v>4854</v>
      </c>
      <c r="DU200" s="177" t="s">
        <v>4855</v>
      </c>
      <c r="DV200" s="177" t="s">
        <v>4856</v>
      </c>
      <c r="DW200" s="177" t="s">
        <v>4857</v>
      </c>
      <c r="DX200" s="177" t="s">
        <v>4858</v>
      </c>
      <c r="DY200" s="177" t="s">
        <v>4859</v>
      </c>
      <c r="DZ200" s="177" t="s">
        <v>4860</v>
      </c>
      <c r="EA200" s="177" t="s">
        <v>4861</v>
      </c>
      <c r="EB200" s="177" t="s">
        <v>4862</v>
      </c>
      <c r="EC200" s="178" t="s">
        <v>4863</v>
      </c>
      <c r="ED200" s="177" t="s">
        <v>4854</v>
      </c>
      <c r="EE200" s="177" t="s">
        <v>4855</v>
      </c>
      <c r="EF200" s="177" t="s">
        <v>4856</v>
      </c>
      <c r="EG200" s="177" t="s">
        <v>4857</v>
      </c>
      <c r="EH200" s="177" t="s">
        <v>4858</v>
      </c>
      <c r="EI200" s="177" t="s">
        <v>4859</v>
      </c>
      <c r="EJ200" s="177" t="s">
        <v>4860</v>
      </c>
      <c r="EK200" s="177" t="s">
        <v>4861</v>
      </c>
      <c r="EL200" s="177" t="s">
        <v>4862</v>
      </c>
      <c r="EM200" s="178" t="s">
        <v>4863</v>
      </c>
      <c r="EN200" s="177" t="s">
        <v>4854</v>
      </c>
      <c r="EO200" s="177" t="s">
        <v>4855</v>
      </c>
      <c r="EP200" s="177" t="s">
        <v>4856</v>
      </c>
      <c r="EQ200" s="177" t="s">
        <v>4857</v>
      </c>
      <c r="ER200" s="177" t="s">
        <v>4858</v>
      </c>
      <c r="ES200" s="177" t="s">
        <v>4859</v>
      </c>
      <c r="ET200" s="177" t="s">
        <v>4860</v>
      </c>
      <c r="EU200" s="177" t="s">
        <v>4861</v>
      </c>
      <c r="EV200" s="177" t="s">
        <v>4862</v>
      </c>
      <c r="EW200" s="178" t="s">
        <v>4863</v>
      </c>
      <c r="EX200" s="177" t="s">
        <v>4854</v>
      </c>
      <c r="EY200" s="177" t="s">
        <v>4855</v>
      </c>
      <c r="EZ200" s="177" t="s">
        <v>4856</v>
      </c>
      <c r="FA200" s="177" t="s">
        <v>4857</v>
      </c>
      <c r="FB200" s="177" t="s">
        <v>4858</v>
      </c>
      <c r="FC200" s="177" t="s">
        <v>4859</v>
      </c>
      <c r="FD200" s="177" t="s">
        <v>4860</v>
      </c>
      <c r="FE200" s="177" t="s">
        <v>4861</v>
      </c>
      <c r="FF200" s="177" t="s">
        <v>4862</v>
      </c>
      <c r="FG200" s="178" t="s">
        <v>4863</v>
      </c>
      <c r="FH200" s="177" t="s">
        <v>4854</v>
      </c>
      <c r="FI200" s="177" t="s">
        <v>4855</v>
      </c>
      <c r="FJ200" s="177" t="s">
        <v>4856</v>
      </c>
      <c r="FK200" s="177" t="s">
        <v>4857</v>
      </c>
      <c r="FL200" s="177" t="s">
        <v>4858</v>
      </c>
      <c r="FM200" s="177" t="s">
        <v>4859</v>
      </c>
      <c r="FN200" s="177" t="s">
        <v>4860</v>
      </c>
      <c r="FO200" s="177" t="s">
        <v>4861</v>
      </c>
      <c r="FP200" s="177" t="s">
        <v>4862</v>
      </c>
      <c r="FQ200" s="180" t="s">
        <v>4863</v>
      </c>
      <c r="FR200" s="170"/>
      <c r="FS200" s="181" t="s">
        <v>4853</v>
      </c>
      <c r="FT200" s="173"/>
    </row>
    <row r="201" spans="1:176" ht="20.25" hidden="1" customHeight="1" x14ac:dyDescent="0.2">
      <c r="A201" s="183"/>
      <c r="B201" s="174" t="s">
        <v>2439</v>
      </c>
      <c r="C201" s="175" t="s">
        <v>31</v>
      </c>
      <c r="D201" s="176">
        <v>3</v>
      </c>
      <c r="E201" s="177"/>
      <c r="F201" s="177"/>
      <c r="G201" s="177"/>
      <c r="H201" s="177"/>
      <c r="I201" s="177"/>
      <c r="J201" s="177"/>
      <c r="K201" s="177"/>
      <c r="L201" s="177"/>
      <c r="M201" s="177"/>
      <c r="N201" s="178">
        <f t="shared" si="535"/>
        <v>0</v>
      </c>
      <c r="O201" s="177"/>
      <c r="P201" s="177"/>
      <c r="Q201" s="177"/>
      <c r="R201" s="177"/>
      <c r="S201" s="177"/>
      <c r="T201" s="177"/>
      <c r="U201" s="177"/>
      <c r="V201" s="177"/>
      <c r="W201" s="177"/>
      <c r="X201" s="178">
        <f t="shared" si="536"/>
        <v>0</v>
      </c>
      <c r="Y201" s="177"/>
      <c r="Z201" s="177"/>
      <c r="AA201" s="177"/>
      <c r="AB201" s="177"/>
      <c r="AC201" s="177"/>
      <c r="AD201" s="177"/>
      <c r="AE201" s="177"/>
      <c r="AF201" s="177"/>
      <c r="AG201" s="177"/>
      <c r="AH201" s="178">
        <f t="shared" si="537"/>
        <v>0</v>
      </c>
      <c r="AI201" s="177"/>
      <c r="AJ201" s="177"/>
      <c r="AK201" s="177"/>
      <c r="AL201" s="177"/>
      <c r="AM201" s="177"/>
      <c r="AN201" s="177"/>
      <c r="AO201" s="177"/>
      <c r="AP201" s="177"/>
      <c r="AQ201" s="177"/>
      <c r="AR201" s="178">
        <f t="shared" si="538"/>
        <v>0</v>
      </c>
      <c r="AS201" s="177"/>
      <c r="AT201" s="177"/>
      <c r="AU201" s="177"/>
      <c r="AV201" s="177"/>
      <c r="AW201" s="177"/>
      <c r="AX201" s="177"/>
      <c r="AY201" s="177"/>
      <c r="AZ201" s="177"/>
      <c r="BA201" s="177"/>
      <c r="BB201" s="178">
        <f t="shared" si="539"/>
        <v>0</v>
      </c>
      <c r="BC201" s="177"/>
      <c r="BD201" s="177"/>
      <c r="BE201" s="177"/>
      <c r="BF201" s="177"/>
      <c r="BG201" s="177"/>
      <c r="BH201" s="177"/>
      <c r="BI201" s="177"/>
      <c r="BJ201" s="177"/>
      <c r="BK201" s="177"/>
      <c r="BL201" s="178">
        <f t="shared" si="540"/>
        <v>0</v>
      </c>
      <c r="BM201" s="177"/>
      <c r="BN201" s="177"/>
      <c r="BO201" s="177"/>
      <c r="BP201" s="177"/>
      <c r="BQ201" s="177"/>
      <c r="BR201" s="177"/>
      <c r="BS201" s="177"/>
      <c r="BT201" s="177"/>
      <c r="BU201" s="177"/>
      <c r="BV201" s="178">
        <f t="shared" si="541"/>
        <v>0</v>
      </c>
      <c r="BW201" s="177"/>
      <c r="BX201" s="177"/>
      <c r="BY201" s="177"/>
      <c r="BZ201" s="177"/>
      <c r="CA201" s="177"/>
      <c r="CB201" s="177"/>
      <c r="CC201" s="177"/>
      <c r="CD201" s="177"/>
      <c r="CE201" s="179"/>
      <c r="CF201" s="180">
        <f t="shared" si="542"/>
        <v>0</v>
      </c>
      <c r="CG201" s="170"/>
      <c r="CH201" s="181" t="s">
        <v>4864</v>
      </c>
      <c r="CI201" s="170"/>
      <c r="CJ201" s="181"/>
      <c r="CK201" s="172"/>
      <c r="CL201" s="183"/>
      <c r="CM201" s="174" t="s">
        <v>2439</v>
      </c>
      <c r="CN201" s="175" t="s">
        <v>31</v>
      </c>
      <c r="CO201" s="176">
        <v>3</v>
      </c>
      <c r="CP201" s="177" t="s">
        <v>4865</v>
      </c>
      <c r="CQ201" s="177" t="s">
        <v>4866</v>
      </c>
      <c r="CR201" s="177" t="s">
        <v>4867</v>
      </c>
      <c r="CS201" s="177" t="s">
        <v>4868</v>
      </c>
      <c r="CT201" s="177" t="s">
        <v>4869</v>
      </c>
      <c r="CU201" s="177" t="s">
        <v>4870</v>
      </c>
      <c r="CV201" s="177" t="s">
        <v>4871</v>
      </c>
      <c r="CW201" s="177" t="s">
        <v>4872</v>
      </c>
      <c r="CX201" s="177" t="s">
        <v>4873</v>
      </c>
      <c r="CY201" s="178" t="s">
        <v>4874</v>
      </c>
      <c r="CZ201" s="177" t="s">
        <v>4865</v>
      </c>
      <c r="DA201" s="177" t="s">
        <v>4866</v>
      </c>
      <c r="DB201" s="177" t="s">
        <v>4867</v>
      </c>
      <c r="DC201" s="177" t="s">
        <v>4868</v>
      </c>
      <c r="DD201" s="177" t="s">
        <v>4869</v>
      </c>
      <c r="DE201" s="177" t="s">
        <v>4870</v>
      </c>
      <c r="DF201" s="177" t="s">
        <v>4871</v>
      </c>
      <c r="DG201" s="177" t="s">
        <v>4872</v>
      </c>
      <c r="DH201" s="177" t="s">
        <v>4873</v>
      </c>
      <c r="DI201" s="178" t="s">
        <v>4874</v>
      </c>
      <c r="DJ201" s="177" t="s">
        <v>4865</v>
      </c>
      <c r="DK201" s="177" t="s">
        <v>4866</v>
      </c>
      <c r="DL201" s="177" t="s">
        <v>4867</v>
      </c>
      <c r="DM201" s="177" t="s">
        <v>4868</v>
      </c>
      <c r="DN201" s="177" t="s">
        <v>4869</v>
      </c>
      <c r="DO201" s="177" t="s">
        <v>4870</v>
      </c>
      <c r="DP201" s="177" t="s">
        <v>4871</v>
      </c>
      <c r="DQ201" s="177" t="s">
        <v>4872</v>
      </c>
      <c r="DR201" s="177" t="s">
        <v>4873</v>
      </c>
      <c r="DS201" s="178" t="s">
        <v>4874</v>
      </c>
      <c r="DT201" s="177" t="s">
        <v>4865</v>
      </c>
      <c r="DU201" s="177" t="s">
        <v>4866</v>
      </c>
      <c r="DV201" s="177" t="s">
        <v>4867</v>
      </c>
      <c r="DW201" s="177" t="s">
        <v>4868</v>
      </c>
      <c r="DX201" s="177" t="s">
        <v>4869</v>
      </c>
      <c r="DY201" s="177" t="s">
        <v>4870</v>
      </c>
      <c r="DZ201" s="177" t="s">
        <v>4871</v>
      </c>
      <c r="EA201" s="177" t="s">
        <v>4872</v>
      </c>
      <c r="EB201" s="177" t="s">
        <v>4873</v>
      </c>
      <c r="EC201" s="178" t="s">
        <v>4874</v>
      </c>
      <c r="ED201" s="177" t="s">
        <v>4865</v>
      </c>
      <c r="EE201" s="177" t="s">
        <v>4866</v>
      </c>
      <c r="EF201" s="177" t="s">
        <v>4867</v>
      </c>
      <c r="EG201" s="177" t="s">
        <v>4868</v>
      </c>
      <c r="EH201" s="177" t="s">
        <v>4869</v>
      </c>
      <c r="EI201" s="177" t="s">
        <v>4870</v>
      </c>
      <c r="EJ201" s="177" t="s">
        <v>4871</v>
      </c>
      <c r="EK201" s="177" t="s">
        <v>4872</v>
      </c>
      <c r="EL201" s="177" t="s">
        <v>4873</v>
      </c>
      <c r="EM201" s="178" t="s">
        <v>4874</v>
      </c>
      <c r="EN201" s="177" t="s">
        <v>4865</v>
      </c>
      <c r="EO201" s="177" t="s">
        <v>4866</v>
      </c>
      <c r="EP201" s="177" t="s">
        <v>4867</v>
      </c>
      <c r="EQ201" s="177" t="s">
        <v>4868</v>
      </c>
      <c r="ER201" s="177" t="s">
        <v>4869</v>
      </c>
      <c r="ES201" s="177" t="s">
        <v>4870</v>
      </c>
      <c r="ET201" s="177" t="s">
        <v>4871</v>
      </c>
      <c r="EU201" s="177" t="s">
        <v>4872</v>
      </c>
      <c r="EV201" s="177" t="s">
        <v>4873</v>
      </c>
      <c r="EW201" s="178" t="s">
        <v>4874</v>
      </c>
      <c r="EX201" s="177" t="s">
        <v>4865</v>
      </c>
      <c r="EY201" s="177" t="s">
        <v>4866</v>
      </c>
      <c r="EZ201" s="177" t="s">
        <v>4867</v>
      </c>
      <c r="FA201" s="177" t="s">
        <v>4868</v>
      </c>
      <c r="FB201" s="177" t="s">
        <v>4869</v>
      </c>
      <c r="FC201" s="177" t="s">
        <v>4870</v>
      </c>
      <c r="FD201" s="177" t="s">
        <v>4871</v>
      </c>
      <c r="FE201" s="177" t="s">
        <v>4872</v>
      </c>
      <c r="FF201" s="177" t="s">
        <v>4873</v>
      </c>
      <c r="FG201" s="178" t="s">
        <v>4874</v>
      </c>
      <c r="FH201" s="177" t="s">
        <v>4865</v>
      </c>
      <c r="FI201" s="177" t="s">
        <v>4866</v>
      </c>
      <c r="FJ201" s="177" t="s">
        <v>4867</v>
      </c>
      <c r="FK201" s="177" t="s">
        <v>4868</v>
      </c>
      <c r="FL201" s="177" t="s">
        <v>4869</v>
      </c>
      <c r="FM201" s="177" t="s">
        <v>4870</v>
      </c>
      <c r="FN201" s="177" t="s">
        <v>4871</v>
      </c>
      <c r="FO201" s="177" t="s">
        <v>4872</v>
      </c>
      <c r="FP201" s="177" t="s">
        <v>4873</v>
      </c>
      <c r="FQ201" s="180" t="s">
        <v>4874</v>
      </c>
      <c r="FR201" s="170"/>
      <c r="FS201" s="181" t="s">
        <v>4864</v>
      </c>
      <c r="FT201" s="173"/>
    </row>
    <row r="202" spans="1:176" ht="20.25" hidden="1" customHeight="1" x14ac:dyDescent="0.2">
      <c r="A202" s="183"/>
      <c r="B202" s="174" t="s">
        <v>2452</v>
      </c>
      <c r="C202" s="175" t="s">
        <v>31</v>
      </c>
      <c r="D202" s="176">
        <v>3</v>
      </c>
      <c r="E202" s="177"/>
      <c r="F202" s="177"/>
      <c r="G202" s="177"/>
      <c r="H202" s="177"/>
      <c r="I202" s="177"/>
      <c r="J202" s="177"/>
      <c r="K202" s="177"/>
      <c r="L202" s="177"/>
      <c r="M202" s="177"/>
      <c r="N202" s="178">
        <f t="shared" si="535"/>
        <v>0</v>
      </c>
      <c r="O202" s="177"/>
      <c r="P202" s="177"/>
      <c r="Q202" s="177"/>
      <c r="R202" s="177"/>
      <c r="S202" s="177"/>
      <c r="T202" s="177"/>
      <c r="U202" s="177"/>
      <c r="V202" s="177"/>
      <c r="W202" s="177"/>
      <c r="X202" s="178">
        <f t="shared" si="536"/>
        <v>0</v>
      </c>
      <c r="Y202" s="177"/>
      <c r="Z202" s="177"/>
      <c r="AA202" s="177"/>
      <c r="AB202" s="177"/>
      <c r="AC202" s="177"/>
      <c r="AD202" s="177"/>
      <c r="AE202" s="177"/>
      <c r="AF202" s="177"/>
      <c r="AG202" s="177"/>
      <c r="AH202" s="178">
        <f t="shared" si="537"/>
        <v>0</v>
      </c>
      <c r="AI202" s="177"/>
      <c r="AJ202" s="177"/>
      <c r="AK202" s="177"/>
      <c r="AL202" s="177"/>
      <c r="AM202" s="177"/>
      <c r="AN202" s="177"/>
      <c r="AO202" s="177"/>
      <c r="AP202" s="177"/>
      <c r="AQ202" s="177"/>
      <c r="AR202" s="178">
        <f t="shared" si="538"/>
        <v>0</v>
      </c>
      <c r="AS202" s="177"/>
      <c r="AT202" s="177"/>
      <c r="AU202" s="177"/>
      <c r="AV202" s="177"/>
      <c r="AW202" s="177"/>
      <c r="AX202" s="177"/>
      <c r="AY202" s="177"/>
      <c r="AZ202" s="177"/>
      <c r="BA202" s="177"/>
      <c r="BB202" s="178">
        <f t="shared" si="539"/>
        <v>0</v>
      </c>
      <c r="BC202" s="177"/>
      <c r="BD202" s="177"/>
      <c r="BE202" s="177"/>
      <c r="BF202" s="177"/>
      <c r="BG202" s="177"/>
      <c r="BH202" s="177"/>
      <c r="BI202" s="177"/>
      <c r="BJ202" s="177"/>
      <c r="BK202" s="177"/>
      <c r="BL202" s="178">
        <f t="shared" si="540"/>
        <v>0</v>
      </c>
      <c r="BM202" s="177"/>
      <c r="BN202" s="177"/>
      <c r="BO202" s="177"/>
      <c r="BP202" s="177"/>
      <c r="BQ202" s="177"/>
      <c r="BR202" s="177"/>
      <c r="BS202" s="177"/>
      <c r="BT202" s="177"/>
      <c r="BU202" s="177"/>
      <c r="BV202" s="178">
        <f t="shared" si="541"/>
        <v>0</v>
      </c>
      <c r="BW202" s="177"/>
      <c r="BX202" s="177"/>
      <c r="BY202" s="177"/>
      <c r="BZ202" s="177"/>
      <c r="CA202" s="177"/>
      <c r="CB202" s="177"/>
      <c r="CC202" s="177"/>
      <c r="CD202" s="177"/>
      <c r="CE202" s="179"/>
      <c r="CF202" s="180">
        <f t="shared" si="542"/>
        <v>0</v>
      </c>
      <c r="CG202" s="170"/>
      <c r="CH202" s="181" t="s">
        <v>4875</v>
      </c>
      <c r="CI202" s="170"/>
      <c r="CJ202" s="181"/>
      <c r="CK202" s="172"/>
      <c r="CL202" s="183"/>
      <c r="CM202" s="174" t="s">
        <v>2452</v>
      </c>
      <c r="CN202" s="175" t="s">
        <v>31</v>
      </c>
      <c r="CO202" s="176">
        <v>3</v>
      </c>
      <c r="CP202" s="177" t="s">
        <v>4876</v>
      </c>
      <c r="CQ202" s="177" t="s">
        <v>4877</v>
      </c>
      <c r="CR202" s="177" t="s">
        <v>4878</v>
      </c>
      <c r="CS202" s="177" t="s">
        <v>4879</v>
      </c>
      <c r="CT202" s="177" t="s">
        <v>4880</v>
      </c>
      <c r="CU202" s="177" t="s">
        <v>4881</v>
      </c>
      <c r="CV202" s="177" t="s">
        <v>4882</v>
      </c>
      <c r="CW202" s="177" t="s">
        <v>4883</v>
      </c>
      <c r="CX202" s="177" t="s">
        <v>4884</v>
      </c>
      <c r="CY202" s="178" t="s">
        <v>4885</v>
      </c>
      <c r="CZ202" s="177" t="s">
        <v>4876</v>
      </c>
      <c r="DA202" s="177" t="s">
        <v>4877</v>
      </c>
      <c r="DB202" s="177" t="s">
        <v>4878</v>
      </c>
      <c r="DC202" s="177" t="s">
        <v>4879</v>
      </c>
      <c r="DD202" s="177" t="s">
        <v>4880</v>
      </c>
      <c r="DE202" s="177" t="s">
        <v>4881</v>
      </c>
      <c r="DF202" s="177" t="s">
        <v>4882</v>
      </c>
      <c r="DG202" s="177" t="s">
        <v>4883</v>
      </c>
      <c r="DH202" s="177" t="s">
        <v>4884</v>
      </c>
      <c r="DI202" s="178" t="s">
        <v>4885</v>
      </c>
      <c r="DJ202" s="177" t="s">
        <v>4876</v>
      </c>
      <c r="DK202" s="177" t="s">
        <v>4877</v>
      </c>
      <c r="DL202" s="177" t="s">
        <v>4878</v>
      </c>
      <c r="DM202" s="177" t="s">
        <v>4879</v>
      </c>
      <c r="DN202" s="177" t="s">
        <v>4880</v>
      </c>
      <c r="DO202" s="177" t="s">
        <v>4881</v>
      </c>
      <c r="DP202" s="177" t="s">
        <v>4882</v>
      </c>
      <c r="DQ202" s="177" t="s">
        <v>4883</v>
      </c>
      <c r="DR202" s="177" t="s">
        <v>4884</v>
      </c>
      <c r="DS202" s="178" t="s">
        <v>4885</v>
      </c>
      <c r="DT202" s="177" t="s">
        <v>4876</v>
      </c>
      <c r="DU202" s="177" t="s">
        <v>4877</v>
      </c>
      <c r="DV202" s="177" t="s">
        <v>4878</v>
      </c>
      <c r="DW202" s="177" t="s">
        <v>4879</v>
      </c>
      <c r="DX202" s="177" t="s">
        <v>4880</v>
      </c>
      <c r="DY202" s="177" t="s">
        <v>4881</v>
      </c>
      <c r="DZ202" s="177" t="s">
        <v>4882</v>
      </c>
      <c r="EA202" s="177" t="s">
        <v>4883</v>
      </c>
      <c r="EB202" s="177" t="s">
        <v>4884</v>
      </c>
      <c r="EC202" s="178" t="s">
        <v>4885</v>
      </c>
      <c r="ED202" s="177" t="s">
        <v>4876</v>
      </c>
      <c r="EE202" s="177" t="s">
        <v>4877</v>
      </c>
      <c r="EF202" s="177" t="s">
        <v>4878</v>
      </c>
      <c r="EG202" s="177" t="s">
        <v>4879</v>
      </c>
      <c r="EH202" s="177" t="s">
        <v>4880</v>
      </c>
      <c r="EI202" s="177" t="s">
        <v>4881</v>
      </c>
      <c r="EJ202" s="177" t="s">
        <v>4882</v>
      </c>
      <c r="EK202" s="177" t="s">
        <v>4883</v>
      </c>
      <c r="EL202" s="177" t="s">
        <v>4884</v>
      </c>
      <c r="EM202" s="178" t="s">
        <v>4885</v>
      </c>
      <c r="EN202" s="177" t="s">
        <v>4876</v>
      </c>
      <c r="EO202" s="177" t="s">
        <v>4877</v>
      </c>
      <c r="EP202" s="177" t="s">
        <v>4878</v>
      </c>
      <c r="EQ202" s="177" t="s">
        <v>4879</v>
      </c>
      <c r="ER202" s="177" t="s">
        <v>4880</v>
      </c>
      <c r="ES202" s="177" t="s">
        <v>4881</v>
      </c>
      <c r="ET202" s="177" t="s">
        <v>4882</v>
      </c>
      <c r="EU202" s="177" t="s">
        <v>4883</v>
      </c>
      <c r="EV202" s="177" t="s">
        <v>4884</v>
      </c>
      <c r="EW202" s="178" t="s">
        <v>4885</v>
      </c>
      <c r="EX202" s="177" t="s">
        <v>4876</v>
      </c>
      <c r="EY202" s="177" t="s">
        <v>4877</v>
      </c>
      <c r="EZ202" s="177" t="s">
        <v>4878</v>
      </c>
      <c r="FA202" s="177" t="s">
        <v>4879</v>
      </c>
      <c r="FB202" s="177" t="s">
        <v>4880</v>
      </c>
      <c r="FC202" s="177" t="s">
        <v>4881</v>
      </c>
      <c r="FD202" s="177" t="s">
        <v>4882</v>
      </c>
      <c r="FE202" s="177" t="s">
        <v>4883</v>
      </c>
      <c r="FF202" s="177" t="s">
        <v>4884</v>
      </c>
      <c r="FG202" s="178" t="s">
        <v>4885</v>
      </c>
      <c r="FH202" s="177" t="s">
        <v>4876</v>
      </c>
      <c r="FI202" s="177" t="s">
        <v>4877</v>
      </c>
      <c r="FJ202" s="177" t="s">
        <v>4878</v>
      </c>
      <c r="FK202" s="177" t="s">
        <v>4879</v>
      </c>
      <c r="FL202" s="177" t="s">
        <v>4880</v>
      </c>
      <c r="FM202" s="177" t="s">
        <v>4881</v>
      </c>
      <c r="FN202" s="177" t="s">
        <v>4882</v>
      </c>
      <c r="FO202" s="177" t="s">
        <v>4883</v>
      </c>
      <c r="FP202" s="177" t="s">
        <v>4884</v>
      </c>
      <c r="FQ202" s="180" t="s">
        <v>4885</v>
      </c>
      <c r="FR202" s="170"/>
      <c r="FS202" s="181" t="s">
        <v>4875</v>
      </c>
      <c r="FT202" s="173"/>
    </row>
    <row r="203" spans="1:176" ht="20.25" hidden="1" customHeight="1" x14ac:dyDescent="0.2">
      <c r="A203" s="183"/>
      <c r="B203" s="174" t="s">
        <v>2465</v>
      </c>
      <c r="C203" s="175" t="s">
        <v>31</v>
      </c>
      <c r="D203" s="176">
        <v>3</v>
      </c>
      <c r="E203" s="177"/>
      <c r="F203" s="177"/>
      <c r="G203" s="177"/>
      <c r="H203" s="177"/>
      <c r="I203" s="177"/>
      <c r="J203" s="177"/>
      <c r="K203" s="177"/>
      <c r="L203" s="177"/>
      <c r="M203" s="177"/>
      <c r="N203" s="178">
        <f t="shared" si="535"/>
        <v>0</v>
      </c>
      <c r="O203" s="177"/>
      <c r="P203" s="177"/>
      <c r="Q203" s="177"/>
      <c r="R203" s="177"/>
      <c r="S203" s="177"/>
      <c r="T203" s="177"/>
      <c r="U203" s="177"/>
      <c r="V203" s="177"/>
      <c r="W203" s="177"/>
      <c r="X203" s="178">
        <f t="shared" si="536"/>
        <v>0</v>
      </c>
      <c r="Y203" s="177"/>
      <c r="Z203" s="177"/>
      <c r="AA203" s="177"/>
      <c r="AB203" s="177"/>
      <c r="AC203" s="177"/>
      <c r="AD203" s="177"/>
      <c r="AE203" s="177"/>
      <c r="AF203" s="177"/>
      <c r="AG203" s="177"/>
      <c r="AH203" s="178">
        <f t="shared" si="537"/>
        <v>0</v>
      </c>
      <c r="AI203" s="177"/>
      <c r="AJ203" s="177"/>
      <c r="AK203" s="177"/>
      <c r="AL203" s="177"/>
      <c r="AM203" s="177"/>
      <c r="AN203" s="177"/>
      <c r="AO203" s="177"/>
      <c r="AP203" s="177"/>
      <c r="AQ203" s="177"/>
      <c r="AR203" s="178">
        <f t="shared" si="538"/>
        <v>0</v>
      </c>
      <c r="AS203" s="177"/>
      <c r="AT203" s="177"/>
      <c r="AU203" s="177"/>
      <c r="AV203" s="177"/>
      <c r="AW203" s="177"/>
      <c r="AX203" s="177"/>
      <c r="AY203" s="177"/>
      <c r="AZ203" s="177"/>
      <c r="BA203" s="177"/>
      <c r="BB203" s="178">
        <f t="shared" si="539"/>
        <v>0</v>
      </c>
      <c r="BC203" s="177"/>
      <c r="BD203" s="177"/>
      <c r="BE203" s="177"/>
      <c r="BF203" s="177"/>
      <c r="BG203" s="177"/>
      <c r="BH203" s="177"/>
      <c r="BI203" s="177"/>
      <c r="BJ203" s="177"/>
      <c r="BK203" s="177"/>
      <c r="BL203" s="178">
        <f t="shared" si="540"/>
        <v>0</v>
      </c>
      <c r="BM203" s="177"/>
      <c r="BN203" s="177"/>
      <c r="BO203" s="177"/>
      <c r="BP203" s="177"/>
      <c r="BQ203" s="177"/>
      <c r="BR203" s="177"/>
      <c r="BS203" s="177"/>
      <c r="BT203" s="177"/>
      <c r="BU203" s="177"/>
      <c r="BV203" s="178">
        <f t="shared" si="541"/>
        <v>0</v>
      </c>
      <c r="BW203" s="177"/>
      <c r="BX203" s="177"/>
      <c r="BY203" s="177"/>
      <c r="BZ203" s="177"/>
      <c r="CA203" s="177"/>
      <c r="CB203" s="177"/>
      <c r="CC203" s="177"/>
      <c r="CD203" s="177"/>
      <c r="CE203" s="179"/>
      <c r="CF203" s="180">
        <f t="shared" si="542"/>
        <v>0</v>
      </c>
      <c r="CG203" s="170"/>
      <c r="CH203" s="181" t="s">
        <v>4886</v>
      </c>
      <c r="CI203" s="170"/>
      <c r="CJ203" s="181"/>
      <c r="CK203" s="172"/>
      <c r="CL203" s="183"/>
      <c r="CM203" s="174" t="s">
        <v>2465</v>
      </c>
      <c r="CN203" s="175" t="s">
        <v>31</v>
      </c>
      <c r="CO203" s="176">
        <v>3</v>
      </c>
      <c r="CP203" s="177" t="s">
        <v>4887</v>
      </c>
      <c r="CQ203" s="177" t="s">
        <v>4888</v>
      </c>
      <c r="CR203" s="177" t="s">
        <v>4889</v>
      </c>
      <c r="CS203" s="177" t="s">
        <v>4890</v>
      </c>
      <c r="CT203" s="177" t="s">
        <v>4891</v>
      </c>
      <c r="CU203" s="177" t="s">
        <v>4892</v>
      </c>
      <c r="CV203" s="177" t="s">
        <v>4893</v>
      </c>
      <c r="CW203" s="177" t="s">
        <v>4894</v>
      </c>
      <c r="CX203" s="177" t="s">
        <v>4895</v>
      </c>
      <c r="CY203" s="178" t="s">
        <v>4896</v>
      </c>
      <c r="CZ203" s="177" t="s">
        <v>4887</v>
      </c>
      <c r="DA203" s="177" t="s">
        <v>4888</v>
      </c>
      <c r="DB203" s="177" t="s">
        <v>4889</v>
      </c>
      <c r="DC203" s="177" t="s">
        <v>4890</v>
      </c>
      <c r="DD203" s="177" t="s">
        <v>4891</v>
      </c>
      <c r="DE203" s="177" t="s">
        <v>4892</v>
      </c>
      <c r="DF203" s="177" t="s">
        <v>4893</v>
      </c>
      <c r="DG203" s="177" t="s">
        <v>4894</v>
      </c>
      <c r="DH203" s="177" t="s">
        <v>4895</v>
      </c>
      <c r="DI203" s="178" t="s">
        <v>4896</v>
      </c>
      <c r="DJ203" s="177" t="s">
        <v>4887</v>
      </c>
      <c r="DK203" s="177" t="s">
        <v>4888</v>
      </c>
      <c r="DL203" s="177" t="s">
        <v>4889</v>
      </c>
      <c r="DM203" s="177" t="s">
        <v>4890</v>
      </c>
      <c r="DN203" s="177" t="s">
        <v>4891</v>
      </c>
      <c r="DO203" s="177" t="s">
        <v>4892</v>
      </c>
      <c r="DP203" s="177" t="s">
        <v>4893</v>
      </c>
      <c r="DQ203" s="177" t="s">
        <v>4894</v>
      </c>
      <c r="DR203" s="177" t="s">
        <v>4895</v>
      </c>
      <c r="DS203" s="178" t="s">
        <v>4896</v>
      </c>
      <c r="DT203" s="177" t="s">
        <v>4887</v>
      </c>
      <c r="DU203" s="177" t="s">
        <v>4888</v>
      </c>
      <c r="DV203" s="177" t="s">
        <v>4889</v>
      </c>
      <c r="DW203" s="177" t="s">
        <v>4890</v>
      </c>
      <c r="DX203" s="177" t="s">
        <v>4891</v>
      </c>
      <c r="DY203" s="177" t="s">
        <v>4892</v>
      </c>
      <c r="DZ203" s="177" t="s">
        <v>4893</v>
      </c>
      <c r="EA203" s="177" t="s">
        <v>4894</v>
      </c>
      <c r="EB203" s="177" t="s">
        <v>4895</v>
      </c>
      <c r="EC203" s="178" t="s">
        <v>4896</v>
      </c>
      <c r="ED203" s="177" t="s">
        <v>4887</v>
      </c>
      <c r="EE203" s="177" t="s">
        <v>4888</v>
      </c>
      <c r="EF203" s="177" t="s">
        <v>4889</v>
      </c>
      <c r="EG203" s="177" t="s">
        <v>4890</v>
      </c>
      <c r="EH203" s="177" t="s">
        <v>4891</v>
      </c>
      <c r="EI203" s="177" t="s">
        <v>4892</v>
      </c>
      <c r="EJ203" s="177" t="s">
        <v>4893</v>
      </c>
      <c r="EK203" s="177" t="s">
        <v>4894</v>
      </c>
      <c r="EL203" s="177" t="s">
        <v>4895</v>
      </c>
      <c r="EM203" s="178" t="s">
        <v>4896</v>
      </c>
      <c r="EN203" s="177" t="s">
        <v>4887</v>
      </c>
      <c r="EO203" s="177" t="s">
        <v>4888</v>
      </c>
      <c r="EP203" s="177" t="s">
        <v>4889</v>
      </c>
      <c r="EQ203" s="177" t="s">
        <v>4890</v>
      </c>
      <c r="ER203" s="177" t="s">
        <v>4891</v>
      </c>
      <c r="ES203" s="177" t="s">
        <v>4892</v>
      </c>
      <c r="ET203" s="177" t="s">
        <v>4893</v>
      </c>
      <c r="EU203" s="177" t="s">
        <v>4894</v>
      </c>
      <c r="EV203" s="177" t="s">
        <v>4895</v>
      </c>
      <c r="EW203" s="178" t="s">
        <v>4896</v>
      </c>
      <c r="EX203" s="177" t="s">
        <v>4887</v>
      </c>
      <c r="EY203" s="177" t="s">
        <v>4888</v>
      </c>
      <c r="EZ203" s="177" t="s">
        <v>4889</v>
      </c>
      <c r="FA203" s="177" t="s">
        <v>4890</v>
      </c>
      <c r="FB203" s="177" t="s">
        <v>4891</v>
      </c>
      <c r="FC203" s="177" t="s">
        <v>4892</v>
      </c>
      <c r="FD203" s="177" t="s">
        <v>4893</v>
      </c>
      <c r="FE203" s="177" t="s">
        <v>4894</v>
      </c>
      <c r="FF203" s="177" t="s">
        <v>4895</v>
      </c>
      <c r="FG203" s="178" t="s">
        <v>4896</v>
      </c>
      <c r="FH203" s="177" t="s">
        <v>4887</v>
      </c>
      <c r="FI203" s="177" t="s">
        <v>4888</v>
      </c>
      <c r="FJ203" s="177" t="s">
        <v>4889</v>
      </c>
      <c r="FK203" s="177" t="s">
        <v>4890</v>
      </c>
      <c r="FL203" s="177" t="s">
        <v>4891</v>
      </c>
      <c r="FM203" s="177" t="s">
        <v>4892</v>
      </c>
      <c r="FN203" s="177" t="s">
        <v>4893</v>
      </c>
      <c r="FO203" s="177" t="s">
        <v>4894</v>
      </c>
      <c r="FP203" s="177" t="s">
        <v>4895</v>
      </c>
      <c r="FQ203" s="180" t="s">
        <v>4896</v>
      </c>
      <c r="FR203" s="170"/>
      <c r="FS203" s="181" t="s">
        <v>4886</v>
      </c>
      <c r="FT203" s="173"/>
    </row>
    <row r="204" spans="1:176" ht="20.25" hidden="1" customHeight="1" x14ac:dyDescent="0.2">
      <c r="A204" s="183"/>
      <c r="B204" s="174" t="s">
        <v>2478</v>
      </c>
      <c r="C204" s="175" t="s">
        <v>31</v>
      </c>
      <c r="D204" s="176">
        <v>3</v>
      </c>
      <c r="E204" s="177"/>
      <c r="F204" s="177"/>
      <c r="G204" s="177"/>
      <c r="H204" s="177"/>
      <c r="I204" s="177"/>
      <c r="J204" s="177"/>
      <c r="K204" s="177"/>
      <c r="L204" s="177"/>
      <c r="M204" s="177"/>
      <c r="N204" s="178">
        <f t="shared" si="535"/>
        <v>0</v>
      </c>
      <c r="O204" s="177"/>
      <c r="P204" s="177"/>
      <c r="Q204" s="177"/>
      <c r="R204" s="177"/>
      <c r="S204" s="177"/>
      <c r="T204" s="177"/>
      <c r="U204" s="177"/>
      <c r="V204" s="177"/>
      <c r="W204" s="177"/>
      <c r="X204" s="178">
        <f t="shared" si="536"/>
        <v>0</v>
      </c>
      <c r="Y204" s="177"/>
      <c r="Z204" s="177"/>
      <c r="AA204" s="177"/>
      <c r="AB204" s="177"/>
      <c r="AC204" s="177"/>
      <c r="AD204" s="177"/>
      <c r="AE204" s="177"/>
      <c r="AF204" s="177"/>
      <c r="AG204" s="177"/>
      <c r="AH204" s="178">
        <f t="shared" si="537"/>
        <v>0</v>
      </c>
      <c r="AI204" s="177"/>
      <c r="AJ204" s="177"/>
      <c r="AK204" s="177"/>
      <c r="AL204" s="177"/>
      <c r="AM204" s="177"/>
      <c r="AN204" s="177"/>
      <c r="AO204" s="177"/>
      <c r="AP204" s="177"/>
      <c r="AQ204" s="177"/>
      <c r="AR204" s="178">
        <f t="shared" si="538"/>
        <v>0</v>
      </c>
      <c r="AS204" s="177"/>
      <c r="AT204" s="177"/>
      <c r="AU204" s="177"/>
      <c r="AV204" s="177"/>
      <c r="AW204" s="177"/>
      <c r="AX204" s="177"/>
      <c r="AY204" s="177"/>
      <c r="AZ204" s="177"/>
      <c r="BA204" s="177"/>
      <c r="BB204" s="178">
        <f t="shared" si="539"/>
        <v>0</v>
      </c>
      <c r="BC204" s="177"/>
      <c r="BD204" s="177"/>
      <c r="BE204" s="177"/>
      <c r="BF204" s="177"/>
      <c r="BG204" s="177"/>
      <c r="BH204" s="177"/>
      <c r="BI204" s="177"/>
      <c r="BJ204" s="177"/>
      <c r="BK204" s="177"/>
      <c r="BL204" s="178">
        <f t="shared" si="540"/>
        <v>0</v>
      </c>
      <c r="BM204" s="177"/>
      <c r="BN204" s="177"/>
      <c r="BO204" s="177"/>
      <c r="BP204" s="177"/>
      <c r="BQ204" s="177"/>
      <c r="BR204" s="177"/>
      <c r="BS204" s="177"/>
      <c r="BT204" s="177"/>
      <c r="BU204" s="177"/>
      <c r="BV204" s="178">
        <f t="shared" si="541"/>
        <v>0</v>
      </c>
      <c r="BW204" s="177"/>
      <c r="BX204" s="177"/>
      <c r="BY204" s="177"/>
      <c r="BZ204" s="177"/>
      <c r="CA204" s="177"/>
      <c r="CB204" s="177"/>
      <c r="CC204" s="177"/>
      <c r="CD204" s="177"/>
      <c r="CE204" s="179"/>
      <c r="CF204" s="180">
        <f t="shared" si="542"/>
        <v>0</v>
      </c>
      <c r="CG204" s="170"/>
      <c r="CH204" s="181" t="s">
        <v>4897</v>
      </c>
      <c r="CI204" s="170"/>
      <c r="CJ204" s="181"/>
      <c r="CK204" s="172"/>
      <c r="CL204" s="183"/>
      <c r="CM204" s="174" t="s">
        <v>2478</v>
      </c>
      <c r="CN204" s="175" t="s">
        <v>31</v>
      </c>
      <c r="CO204" s="176">
        <v>3</v>
      </c>
      <c r="CP204" s="177" t="s">
        <v>4898</v>
      </c>
      <c r="CQ204" s="177" t="s">
        <v>4899</v>
      </c>
      <c r="CR204" s="177" t="s">
        <v>4900</v>
      </c>
      <c r="CS204" s="177" t="s">
        <v>4901</v>
      </c>
      <c r="CT204" s="177" t="s">
        <v>4902</v>
      </c>
      <c r="CU204" s="177" t="s">
        <v>4903</v>
      </c>
      <c r="CV204" s="177" t="s">
        <v>4904</v>
      </c>
      <c r="CW204" s="177" t="s">
        <v>4905</v>
      </c>
      <c r="CX204" s="177" t="s">
        <v>4906</v>
      </c>
      <c r="CY204" s="178" t="s">
        <v>4907</v>
      </c>
      <c r="CZ204" s="177" t="s">
        <v>4898</v>
      </c>
      <c r="DA204" s="177" t="s">
        <v>4899</v>
      </c>
      <c r="DB204" s="177" t="s">
        <v>4900</v>
      </c>
      <c r="DC204" s="177" t="s">
        <v>4901</v>
      </c>
      <c r="DD204" s="177" t="s">
        <v>4902</v>
      </c>
      <c r="DE204" s="177" t="s">
        <v>4903</v>
      </c>
      <c r="DF204" s="177" t="s">
        <v>4904</v>
      </c>
      <c r="DG204" s="177" t="s">
        <v>4905</v>
      </c>
      <c r="DH204" s="177" t="s">
        <v>4906</v>
      </c>
      <c r="DI204" s="178" t="s">
        <v>4907</v>
      </c>
      <c r="DJ204" s="177" t="s">
        <v>4898</v>
      </c>
      <c r="DK204" s="177" t="s">
        <v>4899</v>
      </c>
      <c r="DL204" s="177" t="s">
        <v>4900</v>
      </c>
      <c r="DM204" s="177" t="s">
        <v>4901</v>
      </c>
      <c r="DN204" s="177" t="s">
        <v>4902</v>
      </c>
      <c r="DO204" s="177" t="s">
        <v>4903</v>
      </c>
      <c r="DP204" s="177" t="s">
        <v>4904</v>
      </c>
      <c r="DQ204" s="177" t="s">
        <v>4905</v>
      </c>
      <c r="DR204" s="177" t="s">
        <v>4906</v>
      </c>
      <c r="DS204" s="178" t="s">
        <v>4907</v>
      </c>
      <c r="DT204" s="177" t="s">
        <v>4898</v>
      </c>
      <c r="DU204" s="177" t="s">
        <v>4899</v>
      </c>
      <c r="DV204" s="177" t="s">
        <v>4900</v>
      </c>
      <c r="DW204" s="177" t="s">
        <v>4901</v>
      </c>
      <c r="DX204" s="177" t="s">
        <v>4902</v>
      </c>
      <c r="DY204" s="177" t="s">
        <v>4903</v>
      </c>
      <c r="DZ204" s="177" t="s">
        <v>4904</v>
      </c>
      <c r="EA204" s="177" t="s">
        <v>4905</v>
      </c>
      <c r="EB204" s="177" t="s">
        <v>4906</v>
      </c>
      <c r="EC204" s="178" t="s">
        <v>4907</v>
      </c>
      <c r="ED204" s="177" t="s">
        <v>4898</v>
      </c>
      <c r="EE204" s="177" t="s">
        <v>4899</v>
      </c>
      <c r="EF204" s="177" t="s">
        <v>4900</v>
      </c>
      <c r="EG204" s="177" t="s">
        <v>4901</v>
      </c>
      <c r="EH204" s="177" t="s">
        <v>4902</v>
      </c>
      <c r="EI204" s="177" t="s">
        <v>4903</v>
      </c>
      <c r="EJ204" s="177" t="s">
        <v>4904</v>
      </c>
      <c r="EK204" s="177" t="s">
        <v>4905</v>
      </c>
      <c r="EL204" s="177" t="s">
        <v>4906</v>
      </c>
      <c r="EM204" s="178" t="s">
        <v>4907</v>
      </c>
      <c r="EN204" s="177" t="s">
        <v>4898</v>
      </c>
      <c r="EO204" s="177" t="s">
        <v>4899</v>
      </c>
      <c r="EP204" s="177" t="s">
        <v>4900</v>
      </c>
      <c r="EQ204" s="177" t="s">
        <v>4901</v>
      </c>
      <c r="ER204" s="177" t="s">
        <v>4902</v>
      </c>
      <c r="ES204" s="177" t="s">
        <v>4903</v>
      </c>
      <c r="ET204" s="177" t="s">
        <v>4904</v>
      </c>
      <c r="EU204" s="177" t="s">
        <v>4905</v>
      </c>
      <c r="EV204" s="177" t="s">
        <v>4906</v>
      </c>
      <c r="EW204" s="178" t="s">
        <v>4907</v>
      </c>
      <c r="EX204" s="177" t="s">
        <v>4898</v>
      </c>
      <c r="EY204" s="177" t="s">
        <v>4899</v>
      </c>
      <c r="EZ204" s="177" t="s">
        <v>4900</v>
      </c>
      <c r="FA204" s="177" t="s">
        <v>4901</v>
      </c>
      <c r="FB204" s="177" t="s">
        <v>4902</v>
      </c>
      <c r="FC204" s="177" t="s">
        <v>4903</v>
      </c>
      <c r="FD204" s="177" t="s">
        <v>4904</v>
      </c>
      <c r="FE204" s="177" t="s">
        <v>4905</v>
      </c>
      <c r="FF204" s="177" t="s">
        <v>4906</v>
      </c>
      <c r="FG204" s="178" t="s">
        <v>4907</v>
      </c>
      <c r="FH204" s="177" t="s">
        <v>4898</v>
      </c>
      <c r="FI204" s="177" t="s">
        <v>4899</v>
      </c>
      <c r="FJ204" s="177" t="s">
        <v>4900</v>
      </c>
      <c r="FK204" s="177" t="s">
        <v>4901</v>
      </c>
      <c r="FL204" s="177" t="s">
        <v>4902</v>
      </c>
      <c r="FM204" s="177" t="s">
        <v>4903</v>
      </c>
      <c r="FN204" s="177" t="s">
        <v>4904</v>
      </c>
      <c r="FO204" s="177" t="s">
        <v>4905</v>
      </c>
      <c r="FP204" s="177" t="s">
        <v>4906</v>
      </c>
      <c r="FQ204" s="180" t="s">
        <v>4907</v>
      </c>
      <c r="FR204" s="170"/>
      <c r="FS204" s="181" t="s">
        <v>4897</v>
      </c>
      <c r="FT204" s="173"/>
    </row>
    <row r="205" spans="1:176" ht="20.25" hidden="1" customHeight="1" x14ac:dyDescent="0.2">
      <c r="A205" s="183"/>
      <c r="B205" s="174" t="s">
        <v>2491</v>
      </c>
      <c r="C205" s="175" t="s">
        <v>31</v>
      </c>
      <c r="D205" s="176">
        <v>3</v>
      </c>
      <c r="E205" s="177"/>
      <c r="F205" s="177"/>
      <c r="G205" s="177"/>
      <c r="H205" s="177"/>
      <c r="I205" s="177"/>
      <c r="J205" s="177"/>
      <c r="K205" s="177"/>
      <c r="L205" s="177"/>
      <c r="M205" s="177"/>
      <c r="N205" s="178">
        <f t="shared" si="535"/>
        <v>0</v>
      </c>
      <c r="O205" s="177"/>
      <c r="P205" s="177"/>
      <c r="Q205" s="177"/>
      <c r="R205" s="177"/>
      <c r="S205" s="177"/>
      <c r="T205" s="177"/>
      <c r="U205" s="177"/>
      <c r="V205" s="177"/>
      <c r="W205" s="177"/>
      <c r="X205" s="178">
        <f t="shared" si="536"/>
        <v>0</v>
      </c>
      <c r="Y205" s="177"/>
      <c r="Z205" s="177"/>
      <c r="AA205" s="177"/>
      <c r="AB205" s="177"/>
      <c r="AC205" s="177"/>
      <c r="AD205" s="177"/>
      <c r="AE205" s="177"/>
      <c r="AF205" s="177"/>
      <c r="AG205" s="177"/>
      <c r="AH205" s="178">
        <f t="shared" si="537"/>
        <v>0</v>
      </c>
      <c r="AI205" s="177"/>
      <c r="AJ205" s="177"/>
      <c r="AK205" s="177"/>
      <c r="AL205" s="177"/>
      <c r="AM205" s="177"/>
      <c r="AN205" s="177"/>
      <c r="AO205" s="177"/>
      <c r="AP205" s="177"/>
      <c r="AQ205" s="177"/>
      <c r="AR205" s="178">
        <f t="shared" si="538"/>
        <v>0</v>
      </c>
      <c r="AS205" s="177"/>
      <c r="AT205" s="177"/>
      <c r="AU205" s="177"/>
      <c r="AV205" s="177"/>
      <c r="AW205" s="177"/>
      <c r="AX205" s="177"/>
      <c r="AY205" s="177"/>
      <c r="AZ205" s="177"/>
      <c r="BA205" s="177"/>
      <c r="BB205" s="178">
        <f t="shared" si="539"/>
        <v>0</v>
      </c>
      <c r="BC205" s="177"/>
      <c r="BD205" s="177"/>
      <c r="BE205" s="177"/>
      <c r="BF205" s="177"/>
      <c r="BG205" s="177"/>
      <c r="BH205" s="177"/>
      <c r="BI205" s="177"/>
      <c r="BJ205" s="177"/>
      <c r="BK205" s="177"/>
      <c r="BL205" s="178">
        <f t="shared" si="540"/>
        <v>0</v>
      </c>
      <c r="BM205" s="177"/>
      <c r="BN205" s="177"/>
      <c r="BO205" s="177"/>
      <c r="BP205" s="177"/>
      <c r="BQ205" s="177"/>
      <c r="BR205" s="177"/>
      <c r="BS205" s="177"/>
      <c r="BT205" s="177"/>
      <c r="BU205" s="177"/>
      <c r="BV205" s="178">
        <f t="shared" si="541"/>
        <v>0</v>
      </c>
      <c r="BW205" s="177"/>
      <c r="BX205" s="177"/>
      <c r="BY205" s="177"/>
      <c r="BZ205" s="177"/>
      <c r="CA205" s="177"/>
      <c r="CB205" s="177"/>
      <c r="CC205" s="177"/>
      <c r="CD205" s="177"/>
      <c r="CE205" s="179"/>
      <c r="CF205" s="180">
        <f t="shared" si="542"/>
        <v>0</v>
      </c>
      <c r="CG205" s="170"/>
      <c r="CH205" s="181" t="s">
        <v>4908</v>
      </c>
      <c r="CI205" s="170"/>
      <c r="CJ205" s="181"/>
      <c r="CK205" s="172"/>
      <c r="CL205" s="183"/>
      <c r="CM205" s="174" t="s">
        <v>2491</v>
      </c>
      <c r="CN205" s="175" t="s">
        <v>31</v>
      </c>
      <c r="CO205" s="176">
        <v>3</v>
      </c>
      <c r="CP205" s="177" t="s">
        <v>4909</v>
      </c>
      <c r="CQ205" s="177" t="s">
        <v>4910</v>
      </c>
      <c r="CR205" s="177" t="s">
        <v>4911</v>
      </c>
      <c r="CS205" s="177" t="s">
        <v>4912</v>
      </c>
      <c r="CT205" s="177" t="s">
        <v>4913</v>
      </c>
      <c r="CU205" s="177" t="s">
        <v>4914</v>
      </c>
      <c r="CV205" s="177" t="s">
        <v>4915</v>
      </c>
      <c r="CW205" s="177" t="s">
        <v>4916</v>
      </c>
      <c r="CX205" s="177" t="s">
        <v>4917</v>
      </c>
      <c r="CY205" s="178" t="s">
        <v>4918</v>
      </c>
      <c r="CZ205" s="177" t="s">
        <v>4909</v>
      </c>
      <c r="DA205" s="177" t="s">
        <v>4910</v>
      </c>
      <c r="DB205" s="177" t="s">
        <v>4911</v>
      </c>
      <c r="DC205" s="177" t="s">
        <v>4912</v>
      </c>
      <c r="DD205" s="177" t="s">
        <v>4913</v>
      </c>
      <c r="DE205" s="177" t="s">
        <v>4914</v>
      </c>
      <c r="DF205" s="177" t="s">
        <v>4915</v>
      </c>
      <c r="DG205" s="177" t="s">
        <v>4916</v>
      </c>
      <c r="DH205" s="177" t="s">
        <v>4917</v>
      </c>
      <c r="DI205" s="178" t="s">
        <v>4918</v>
      </c>
      <c r="DJ205" s="177" t="s">
        <v>4909</v>
      </c>
      <c r="DK205" s="177" t="s">
        <v>4910</v>
      </c>
      <c r="DL205" s="177" t="s">
        <v>4911</v>
      </c>
      <c r="DM205" s="177" t="s">
        <v>4912</v>
      </c>
      <c r="DN205" s="177" t="s">
        <v>4913</v>
      </c>
      <c r="DO205" s="177" t="s">
        <v>4914</v>
      </c>
      <c r="DP205" s="177" t="s">
        <v>4915</v>
      </c>
      <c r="DQ205" s="177" t="s">
        <v>4916</v>
      </c>
      <c r="DR205" s="177" t="s">
        <v>4917</v>
      </c>
      <c r="DS205" s="178" t="s">
        <v>4918</v>
      </c>
      <c r="DT205" s="177" t="s">
        <v>4909</v>
      </c>
      <c r="DU205" s="177" t="s">
        <v>4910</v>
      </c>
      <c r="DV205" s="177" t="s">
        <v>4911</v>
      </c>
      <c r="DW205" s="177" t="s">
        <v>4912</v>
      </c>
      <c r="DX205" s="177" t="s">
        <v>4913</v>
      </c>
      <c r="DY205" s="177" t="s">
        <v>4914</v>
      </c>
      <c r="DZ205" s="177" t="s">
        <v>4915</v>
      </c>
      <c r="EA205" s="177" t="s">
        <v>4916</v>
      </c>
      <c r="EB205" s="177" t="s">
        <v>4917</v>
      </c>
      <c r="EC205" s="178" t="s">
        <v>4918</v>
      </c>
      <c r="ED205" s="177" t="s">
        <v>4909</v>
      </c>
      <c r="EE205" s="177" t="s">
        <v>4910</v>
      </c>
      <c r="EF205" s="177" t="s">
        <v>4911</v>
      </c>
      <c r="EG205" s="177" t="s">
        <v>4912</v>
      </c>
      <c r="EH205" s="177" t="s">
        <v>4913</v>
      </c>
      <c r="EI205" s="177" t="s">
        <v>4914</v>
      </c>
      <c r="EJ205" s="177" t="s">
        <v>4915</v>
      </c>
      <c r="EK205" s="177" t="s">
        <v>4916</v>
      </c>
      <c r="EL205" s="177" t="s">
        <v>4917</v>
      </c>
      <c r="EM205" s="178" t="s">
        <v>4918</v>
      </c>
      <c r="EN205" s="177" t="s">
        <v>4909</v>
      </c>
      <c r="EO205" s="177" t="s">
        <v>4910</v>
      </c>
      <c r="EP205" s="177" t="s">
        <v>4911</v>
      </c>
      <c r="EQ205" s="177" t="s">
        <v>4912</v>
      </c>
      <c r="ER205" s="177" t="s">
        <v>4913</v>
      </c>
      <c r="ES205" s="177" t="s">
        <v>4914</v>
      </c>
      <c r="ET205" s="177" t="s">
        <v>4915</v>
      </c>
      <c r="EU205" s="177" t="s">
        <v>4916</v>
      </c>
      <c r="EV205" s="177" t="s">
        <v>4917</v>
      </c>
      <c r="EW205" s="178" t="s">
        <v>4918</v>
      </c>
      <c r="EX205" s="177" t="s">
        <v>4909</v>
      </c>
      <c r="EY205" s="177" t="s">
        <v>4910</v>
      </c>
      <c r="EZ205" s="177" t="s">
        <v>4911</v>
      </c>
      <c r="FA205" s="177" t="s">
        <v>4912</v>
      </c>
      <c r="FB205" s="177" t="s">
        <v>4913</v>
      </c>
      <c r="FC205" s="177" t="s">
        <v>4914</v>
      </c>
      <c r="FD205" s="177" t="s">
        <v>4915</v>
      </c>
      <c r="FE205" s="177" t="s">
        <v>4916</v>
      </c>
      <c r="FF205" s="177" t="s">
        <v>4917</v>
      </c>
      <c r="FG205" s="178" t="s">
        <v>4918</v>
      </c>
      <c r="FH205" s="177" t="s">
        <v>4909</v>
      </c>
      <c r="FI205" s="177" t="s">
        <v>4910</v>
      </c>
      <c r="FJ205" s="177" t="s">
        <v>4911</v>
      </c>
      <c r="FK205" s="177" t="s">
        <v>4912</v>
      </c>
      <c r="FL205" s="177" t="s">
        <v>4913</v>
      </c>
      <c r="FM205" s="177" t="s">
        <v>4914</v>
      </c>
      <c r="FN205" s="177" t="s">
        <v>4915</v>
      </c>
      <c r="FO205" s="177" t="s">
        <v>4916</v>
      </c>
      <c r="FP205" s="177" t="s">
        <v>4917</v>
      </c>
      <c r="FQ205" s="180" t="s">
        <v>4918</v>
      </c>
      <c r="FR205" s="170"/>
      <c r="FS205" s="181" t="s">
        <v>4908</v>
      </c>
      <c r="FT205" s="173"/>
    </row>
    <row r="206" spans="1:176" ht="20.25" customHeight="1" thickBot="1" x14ac:dyDescent="0.25">
      <c r="A206" s="183"/>
      <c r="B206" s="186" t="s">
        <v>2504</v>
      </c>
      <c r="C206" s="187" t="s">
        <v>31</v>
      </c>
      <c r="D206" s="188">
        <v>3</v>
      </c>
      <c r="E206" s="189">
        <f>IFERROR(SUM(E196:E205),0)</f>
        <v>0</v>
      </c>
      <c r="F206" s="189">
        <f t="shared" ref="F206:M206" si="543">IFERROR(SUM(F196:F205),0)</f>
        <v>0</v>
      </c>
      <c r="G206" s="189">
        <f t="shared" si="543"/>
        <v>0</v>
      </c>
      <c r="H206" s="189">
        <f t="shared" si="543"/>
        <v>0</v>
      </c>
      <c r="I206" s="189">
        <f t="shared" si="543"/>
        <v>0</v>
      </c>
      <c r="J206" s="189">
        <f t="shared" si="543"/>
        <v>0</v>
      </c>
      <c r="K206" s="189">
        <f t="shared" si="543"/>
        <v>0</v>
      </c>
      <c r="L206" s="189">
        <f t="shared" si="543"/>
        <v>0</v>
      </c>
      <c r="M206" s="189">
        <f t="shared" si="543"/>
        <v>0</v>
      </c>
      <c r="N206" s="189">
        <f t="shared" si="535"/>
        <v>0</v>
      </c>
      <c r="O206" s="189">
        <f>IFERROR(SUM(O196:O205),0)</f>
        <v>0</v>
      </c>
      <c r="P206" s="189">
        <f t="shared" ref="P206:W206" si="544">IFERROR(SUM(P196:P205),0)</f>
        <v>0</v>
      </c>
      <c r="Q206" s="189">
        <f t="shared" si="544"/>
        <v>0</v>
      </c>
      <c r="R206" s="189">
        <f t="shared" si="544"/>
        <v>0</v>
      </c>
      <c r="S206" s="189">
        <f t="shared" si="544"/>
        <v>0</v>
      </c>
      <c r="T206" s="189">
        <f t="shared" si="544"/>
        <v>0</v>
      </c>
      <c r="U206" s="189">
        <f t="shared" si="544"/>
        <v>0</v>
      </c>
      <c r="V206" s="189">
        <f t="shared" si="544"/>
        <v>0</v>
      </c>
      <c r="W206" s="189">
        <f t="shared" si="544"/>
        <v>0</v>
      </c>
      <c r="X206" s="189">
        <f t="shared" si="536"/>
        <v>0</v>
      </c>
      <c r="Y206" s="189">
        <f>IFERROR(SUM(Y196:Y205),0)</f>
        <v>0</v>
      </c>
      <c r="Z206" s="189">
        <f t="shared" ref="Z206:AG206" si="545">IFERROR(SUM(Z196:Z205),0)</f>
        <v>0</v>
      </c>
      <c r="AA206" s="189">
        <f t="shared" si="545"/>
        <v>0</v>
      </c>
      <c r="AB206" s="189">
        <f t="shared" si="545"/>
        <v>0</v>
      </c>
      <c r="AC206" s="189">
        <f t="shared" si="545"/>
        <v>0</v>
      </c>
      <c r="AD206" s="189">
        <f t="shared" si="545"/>
        <v>0</v>
      </c>
      <c r="AE206" s="189">
        <f t="shared" si="545"/>
        <v>0</v>
      </c>
      <c r="AF206" s="189">
        <f t="shared" si="545"/>
        <v>0</v>
      </c>
      <c r="AG206" s="189">
        <f t="shared" si="545"/>
        <v>0</v>
      </c>
      <c r="AH206" s="189">
        <f t="shared" si="537"/>
        <v>0</v>
      </c>
      <c r="AI206" s="189">
        <f>IFERROR(SUM(AI196:AI205),0)</f>
        <v>0</v>
      </c>
      <c r="AJ206" s="189">
        <f t="shared" ref="AJ206:AQ206" si="546">IFERROR(SUM(AJ196:AJ205),0)</f>
        <v>0</v>
      </c>
      <c r="AK206" s="189">
        <f t="shared" si="546"/>
        <v>0</v>
      </c>
      <c r="AL206" s="189">
        <f t="shared" si="546"/>
        <v>0</v>
      </c>
      <c r="AM206" s="189">
        <f t="shared" si="546"/>
        <v>0</v>
      </c>
      <c r="AN206" s="189">
        <f t="shared" si="546"/>
        <v>0</v>
      </c>
      <c r="AO206" s="189">
        <f t="shared" si="546"/>
        <v>0</v>
      </c>
      <c r="AP206" s="189">
        <f t="shared" si="546"/>
        <v>0</v>
      </c>
      <c r="AQ206" s="189">
        <f t="shared" si="546"/>
        <v>0</v>
      </c>
      <c r="AR206" s="189">
        <f t="shared" si="538"/>
        <v>0</v>
      </c>
      <c r="AS206" s="189">
        <f>IFERROR(SUM(AS196:AS205),0)</f>
        <v>0</v>
      </c>
      <c r="AT206" s="189">
        <f t="shared" ref="AT206:BA206" si="547">IFERROR(SUM(AT196:AT205),0)</f>
        <v>0</v>
      </c>
      <c r="AU206" s="189">
        <f t="shared" si="547"/>
        <v>0</v>
      </c>
      <c r="AV206" s="189">
        <f t="shared" si="547"/>
        <v>0</v>
      </c>
      <c r="AW206" s="189">
        <f t="shared" si="547"/>
        <v>0</v>
      </c>
      <c r="AX206" s="189">
        <f t="shared" si="547"/>
        <v>0</v>
      </c>
      <c r="AY206" s="189">
        <f t="shared" si="547"/>
        <v>0</v>
      </c>
      <c r="AZ206" s="189">
        <f t="shared" si="547"/>
        <v>0</v>
      </c>
      <c r="BA206" s="189">
        <f t="shared" si="547"/>
        <v>0</v>
      </c>
      <c r="BB206" s="189">
        <f t="shared" si="539"/>
        <v>0</v>
      </c>
      <c r="BC206" s="189">
        <f>IFERROR(SUM(BC196:BC205),0)</f>
        <v>0</v>
      </c>
      <c r="BD206" s="189">
        <f t="shared" ref="BD206:BK206" si="548">IFERROR(SUM(BD196:BD205),0)</f>
        <v>0</v>
      </c>
      <c r="BE206" s="189">
        <f t="shared" si="548"/>
        <v>0</v>
      </c>
      <c r="BF206" s="189">
        <f t="shared" si="548"/>
        <v>0</v>
      </c>
      <c r="BG206" s="189">
        <f t="shared" si="548"/>
        <v>0</v>
      </c>
      <c r="BH206" s="189">
        <f t="shared" si="548"/>
        <v>0</v>
      </c>
      <c r="BI206" s="189">
        <f t="shared" si="548"/>
        <v>0</v>
      </c>
      <c r="BJ206" s="189">
        <f t="shared" si="548"/>
        <v>0</v>
      </c>
      <c r="BK206" s="189">
        <f t="shared" si="548"/>
        <v>0</v>
      </c>
      <c r="BL206" s="189">
        <f t="shared" si="540"/>
        <v>0</v>
      </c>
      <c r="BM206" s="189">
        <f>IFERROR(SUM(BM196:BM205),0)</f>
        <v>0</v>
      </c>
      <c r="BN206" s="189">
        <f t="shared" ref="BN206:BU206" si="549">IFERROR(SUM(BN196:BN205),0)</f>
        <v>0</v>
      </c>
      <c r="BO206" s="189">
        <f t="shared" si="549"/>
        <v>0</v>
      </c>
      <c r="BP206" s="189">
        <f t="shared" si="549"/>
        <v>0</v>
      </c>
      <c r="BQ206" s="189">
        <f t="shared" si="549"/>
        <v>0</v>
      </c>
      <c r="BR206" s="189">
        <f t="shared" si="549"/>
        <v>0</v>
      </c>
      <c r="BS206" s="189">
        <f t="shared" si="549"/>
        <v>0</v>
      </c>
      <c r="BT206" s="189">
        <f t="shared" si="549"/>
        <v>0</v>
      </c>
      <c r="BU206" s="189">
        <f t="shared" si="549"/>
        <v>0</v>
      </c>
      <c r="BV206" s="189">
        <f t="shared" si="541"/>
        <v>0</v>
      </c>
      <c r="BW206" s="189">
        <f>IFERROR(SUM(BW196:BW205),0)</f>
        <v>0</v>
      </c>
      <c r="BX206" s="189">
        <f t="shared" ref="BX206:CE206" si="550">IFERROR(SUM(BX196:BX205),0)</f>
        <v>0</v>
      </c>
      <c r="BY206" s="189">
        <f t="shared" si="550"/>
        <v>0</v>
      </c>
      <c r="BZ206" s="189">
        <f t="shared" si="550"/>
        <v>0</v>
      </c>
      <c r="CA206" s="189">
        <f t="shared" si="550"/>
        <v>0</v>
      </c>
      <c r="CB206" s="189">
        <f t="shared" si="550"/>
        <v>0</v>
      </c>
      <c r="CC206" s="189">
        <f t="shared" si="550"/>
        <v>0</v>
      </c>
      <c r="CD206" s="189">
        <f t="shared" si="550"/>
        <v>0</v>
      </c>
      <c r="CE206" s="190">
        <f t="shared" si="550"/>
        <v>0</v>
      </c>
      <c r="CF206" s="191">
        <f t="shared" si="542"/>
        <v>0</v>
      </c>
      <c r="CG206" s="170"/>
      <c r="CH206" s="192" t="s">
        <v>4919</v>
      </c>
      <c r="CI206" s="170"/>
      <c r="CJ206" s="192"/>
      <c r="CK206" s="172"/>
      <c r="CL206" s="183"/>
      <c r="CM206" s="186" t="s">
        <v>2504</v>
      </c>
      <c r="CN206" s="187" t="s">
        <v>31</v>
      </c>
      <c r="CO206" s="188">
        <v>3</v>
      </c>
      <c r="CP206" s="189" t="s">
        <v>4920</v>
      </c>
      <c r="CQ206" s="189" t="s">
        <v>4921</v>
      </c>
      <c r="CR206" s="189" t="s">
        <v>4922</v>
      </c>
      <c r="CS206" s="189" t="s">
        <v>4923</v>
      </c>
      <c r="CT206" s="189" t="s">
        <v>4924</v>
      </c>
      <c r="CU206" s="189" t="s">
        <v>4925</v>
      </c>
      <c r="CV206" s="189" t="s">
        <v>4926</v>
      </c>
      <c r="CW206" s="189" t="s">
        <v>4927</v>
      </c>
      <c r="CX206" s="189" t="s">
        <v>4928</v>
      </c>
      <c r="CY206" s="189" t="s">
        <v>4929</v>
      </c>
      <c r="CZ206" s="189" t="s">
        <v>4920</v>
      </c>
      <c r="DA206" s="189" t="s">
        <v>4921</v>
      </c>
      <c r="DB206" s="189" t="s">
        <v>4922</v>
      </c>
      <c r="DC206" s="189" t="s">
        <v>4923</v>
      </c>
      <c r="DD206" s="189" t="s">
        <v>4924</v>
      </c>
      <c r="DE206" s="189" t="s">
        <v>4925</v>
      </c>
      <c r="DF206" s="189" t="s">
        <v>4926</v>
      </c>
      <c r="DG206" s="189" t="s">
        <v>4927</v>
      </c>
      <c r="DH206" s="189" t="s">
        <v>4928</v>
      </c>
      <c r="DI206" s="189" t="s">
        <v>4929</v>
      </c>
      <c r="DJ206" s="189" t="s">
        <v>4920</v>
      </c>
      <c r="DK206" s="189" t="s">
        <v>4921</v>
      </c>
      <c r="DL206" s="189" t="s">
        <v>4922</v>
      </c>
      <c r="DM206" s="189" t="s">
        <v>4923</v>
      </c>
      <c r="DN206" s="189" t="s">
        <v>4924</v>
      </c>
      <c r="DO206" s="189" t="s">
        <v>4925</v>
      </c>
      <c r="DP206" s="189" t="s">
        <v>4926</v>
      </c>
      <c r="DQ206" s="189" t="s">
        <v>4927</v>
      </c>
      <c r="DR206" s="189" t="s">
        <v>4928</v>
      </c>
      <c r="DS206" s="189" t="s">
        <v>4929</v>
      </c>
      <c r="DT206" s="189" t="s">
        <v>4920</v>
      </c>
      <c r="DU206" s="189" t="s">
        <v>4921</v>
      </c>
      <c r="DV206" s="189" t="s">
        <v>4922</v>
      </c>
      <c r="DW206" s="189" t="s">
        <v>4923</v>
      </c>
      <c r="DX206" s="189" t="s">
        <v>4924</v>
      </c>
      <c r="DY206" s="189" t="s">
        <v>4925</v>
      </c>
      <c r="DZ206" s="189" t="s">
        <v>4926</v>
      </c>
      <c r="EA206" s="189" t="s">
        <v>4927</v>
      </c>
      <c r="EB206" s="189" t="s">
        <v>4928</v>
      </c>
      <c r="EC206" s="189" t="s">
        <v>4929</v>
      </c>
      <c r="ED206" s="189" t="s">
        <v>4920</v>
      </c>
      <c r="EE206" s="189" t="s">
        <v>4921</v>
      </c>
      <c r="EF206" s="189" t="s">
        <v>4922</v>
      </c>
      <c r="EG206" s="189" t="s">
        <v>4923</v>
      </c>
      <c r="EH206" s="189" t="s">
        <v>4924</v>
      </c>
      <c r="EI206" s="189" t="s">
        <v>4925</v>
      </c>
      <c r="EJ206" s="189" t="s">
        <v>4926</v>
      </c>
      <c r="EK206" s="189" t="s">
        <v>4927</v>
      </c>
      <c r="EL206" s="189" t="s">
        <v>4928</v>
      </c>
      <c r="EM206" s="189" t="s">
        <v>4929</v>
      </c>
      <c r="EN206" s="189" t="s">
        <v>4920</v>
      </c>
      <c r="EO206" s="189" t="s">
        <v>4921</v>
      </c>
      <c r="EP206" s="189" t="s">
        <v>4922</v>
      </c>
      <c r="EQ206" s="189" t="s">
        <v>4923</v>
      </c>
      <c r="ER206" s="189" t="s">
        <v>4924</v>
      </c>
      <c r="ES206" s="189" t="s">
        <v>4925</v>
      </c>
      <c r="ET206" s="189" t="s">
        <v>4926</v>
      </c>
      <c r="EU206" s="189" t="s">
        <v>4927</v>
      </c>
      <c r="EV206" s="189" t="s">
        <v>4928</v>
      </c>
      <c r="EW206" s="189" t="s">
        <v>4929</v>
      </c>
      <c r="EX206" s="189" t="s">
        <v>4920</v>
      </c>
      <c r="EY206" s="189" t="s">
        <v>4921</v>
      </c>
      <c r="EZ206" s="189" t="s">
        <v>4922</v>
      </c>
      <c r="FA206" s="189" t="s">
        <v>4923</v>
      </c>
      <c r="FB206" s="189" t="s">
        <v>4924</v>
      </c>
      <c r="FC206" s="189" t="s">
        <v>4925</v>
      </c>
      <c r="FD206" s="189" t="s">
        <v>4926</v>
      </c>
      <c r="FE206" s="189" t="s">
        <v>4927</v>
      </c>
      <c r="FF206" s="189" t="s">
        <v>4928</v>
      </c>
      <c r="FG206" s="189" t="s">
        <v>4929</v>
      </c>
      <c r="FH206" s="189" t="s">
        <v>4920</v>
      </c>
      <c r="FI206" s="189" t="s">
        <v>4921</v>
      </c>
      <c r="FJ206" s="189" t="s">
        <v>4922</v>
      </c>
      <c r="FK206" s="189" t="s">
        <v>4923</v>
      </c>
      <c r="FL206" s="189" t="s">
        <v>4924</v>
      </c>
      <c r="FM206" s="189" t="s">
        <v>4925</v>
      </c>
      <c r="FN206" s="189" t="s">
        <v>4926</v>
      </c>
      <c r="FO206" s="189" t="s">
        <v>4927</v>
      </c>
      <c r="FP206" s="189" t="s">
        <v>4928</v>
      </c>
      <c r="FQ206" s="191" t="s">
        <v>4929</v>
      </c>
      <c r="FR206" s="170"/>
      <c r="FS206" s="192" t="s">
        <v>4919</v>
      </c>
      <c r="FT206" s="173"/>
    </row>
    <row r="207" spans="1:176" ht="20.25" customHeight="1" thickTop="1" thickBot="1" x14ac:dyDescent="0.25">
      <c r="A207" s="183"/>
      <c r="CH207" s="202"/>
      <c r="FS207" s="202"/>
    </row>
    <row r="208" spans="1:176" ht="20.25" customHeight="1" thickTop="1" thickBot="1" x14ac:dyDescent="0.25">
      <c r="A208" s="183"/>
      <c r="B208" s="203" t="s">
        <v>4930</v>
      </c>
      <c r="C208" s="204" t="s">
        <v>31</v>
      </c>
      <c r="D208" s="205">
        <v>3</v>
      </c>
      <c r="E208" s="206">
        <f>IFERROR(SUM(E193,E206),0)</f>
        <v>0</v>
      </c>
      <c r="F208" s="206">
        <f t="shared" ref="F208:M208" si="551">IFERROR(SUM(F193,F206),0)</f>
        <v>0</v>
      </c>
      <c r="G208" s="206">
        <f t="shared" si="551"/>
        <v>0</v>
      </c>
      <c r="H208" s="206">
        <f t="shared" si="551"/>
        <v>0</v>
      </c>
      <c r="I208" s="206">
        <f t="shared" si="551"/>
        <v>0</v>
      </c>
      <c r="J208" s="206">
        <f t="shared" si="551"/>
        <v>0</v>
      </c>
      <c r="K208" s="206">
        <f t="shared" si="551"/>
        <v>0</v>
      </c>
      <c r="L208" s="206">
        <f t="shared" si="551"/>
        <v>0</v>
      </c>
      <c r="M208" s="206">
        <f t="shared" si="551"/>
        <v>0</v>
      </c>
      <c r="N208" s="206">
        <f>IFERROR(SUM(E208:M208), 0)</f>
        <v>0</v>
      </c>
      <c r="O208" s="206">
        <f>IFERROR(SUM(O193,O206),0)</f>
        <v>0</v>
      </c>
      <c r="P208" s="206">
        <f t="shared" ref="P208:W208" si="552">IFERROR(SUM(P193,P206),0)</f>
        <v>0</v>
      </c>
      <c r="Q208" s="206">
        <f t="shared" si="552"/>
        <v>0</v>
      </c>
      <c r="R208" s="206">
        <f t="shared" si="552"/>
        <v>0</v>
      </c>
      <c r="S208" s="206">
        <f t="shared" si="552"/>
        <v>0</v>
      </c>
      <c r="T208" s="206">
        <f t="shared" si="552"/>
        <v>0</v>
      </c>
      <c r="U208" s="206">
        <f t="shared" si="552"/>
        <v>0</v>
      </c>
      <c r="V208" s="206">
        <f t="shared" si="552"/>
        <v>0</v>
      </c>
      <c r="W208" s="206">
        <f t="shared" si="552"/>
        <v>0</v>
      </c>
      <c r="X208" s="206">
        <f>IFERROR(SUM(O208:W208), 0)</f>
        <v>0</v>
      </c>
      <c r="Y208" s="206">
        <f>IFERROR(SUM(Y193,Y206),0)</f>
        <v>0</v>
      </c>
      <c r="Z208" s="206">
        <f t="shared" ref="Z208:AG208" si="553">IFERROR(SUM(Z193,Z206),0)</f>
        <v>0</v>
      </c>
      <c r="AA208" s="206">
        <f t="shared" si="553"/>
        <v>0</v>
      </c>
      <c r="AB208" s="206">
        <f t="shared" si="553"/>
        <v>0</v>
      </c>
      <c r="AC208" s="206">
        <f t="shared" si="553"/>
        <v>0</v>
      </c>
      <c r="AD208" s="206">
        <f t="shared" si="553"/>
        <v>0</v>
      </c>
      <c r="AE208" s="206">
        <f t="shared" si="553"/>
        <v>0</v>
      </c>
      <c r="AF208" s="206">
        <f t="shared" si="553"/>
        <v>0</v>
      </c>
      <c r="AG208" s="206">
        <f t="shared" si="553"/>
        <v>0</v>
      </c>
      <c r="AH208" s="206">
        <f>IFERROR(SUM(Y208:AG208), 0)</f>
        <v>0</v>
      </c>
      <c r="AI208" s="206">
        <f>IFERROR(SUM(AI193,AI206),0)</f>
        <v>0</v>
      </c>
      <c r="AJ208" s="206">
        <f t="shared" ref="AJ208:AQ208" si="554">IFERROR(SUM(AJ193,AJ206),0)</f>
        <v>0</v>
      </c>
      <c r="AK208" s="206">
        <f t="shared" si="554"/>
        <v>0</v>
      </c>
      <c r="AL208" s="206">
        <f t="shared" si="554"/>
        <v>0</v>
      </c>
      <c r="AM208" s="206">
        <f t="shared" si="554"/>
        <v>0</v>
      </c>
      <c r="AN208" s="206">
        <f t="shared" si="554"/>
        <v>0</v>
      </c>
      <c r="AO208" s="206">
        <f t="shared" si="554"/>
        <v>0</v>
      </c>
      <c r="AP208" s="206">
        <f t="shared" si="554"/>
        <v>0</v>
      </c>
      <c r="AQ208" s="206">
        <f t="shared" si="554"/>
        <v>0</v>
      </c>
      <c r="AR208" s="206">
        <f>IFERROR(SUM(AI208:AQ208), 0)</f>
        <v>0</v>
      </c>
      <c r="AS208" s="206">
        <f>IFERROR(SUM(AS193,AS206),0)</f>
        <v>0</v>
      </c>
      <c r="AT208" s="206">
        <f t="shared" ref="AT208:BA208" si="555">IFERROR(SUM(AT193,AT206),0)</f>
        <v>0</v>
      </c>
      <c r="AU208" s="206">
        <f t="shared" si="555"/>
        <v>0</v>
      </c>
      <c r="AV208" s="206">
        <f t="shared" si="555"/>
        <v>0</v>
      </c>
      <c r="AW208" s="206">
        <f t="shared" si="555"/>
        <v>0</v>
      </c>
      <c r="AX208" s="206">
        <f t="shared" si="555"/>
        <v>0</v>
      </c>
      <c r="AY208" s="206">
        <f t="shared" si="555"/>
        <v>0</v>
      </c>
      <c r="AZ208" s="206">
        <f t="shared" si="555"/>
        <v>0</v>
      </c>
      <c r="BA208" s="206">
        <f t="shared" si="555"/>
        <v>0</v>
      </c>
      <c r="BB208" s="206">
        <f>IFERROR(SUM(AS208:BA208), 0)</f>
        <v>0</v>
      </c>
      <c r="BC208" s="206">
        <f>IFERROR(SUM(BC193,BC206),0)</f>
        <v>0</v>
      </c>
      <c r="BD208" s="206">
        <f t="shared" ref="BD208:BK208" si="556">IFERROR(SUM(BD193,BD206),0)</f>
        <v>0</v>
      </c>
      <c r="BE208" s="206">
        <f t="shared" si="556"/>
        <v>0</v>
      </c>
      <c r="BF208" s="206">
        <f t="shared" si="556"/>
        <v>0</v>
      </c>
      <c r="BG208" s="206">
        <f t="shared" si="556"/>
        <v>0</v>
      </c>
      <c r="BH208" s="206">
        <f t="shared" si="556"/>
        <v>0</v>
      </c>
      <c r="BI208" s="206">
        <f t="shared" si="556"/>
        <v>0</v>
      </c>
      <c r="BJ208" s="206">
        <f t="shared" si="556"/>
        <v>0</v>
      </c>
      <c r="BK208" s="206">
        <f t="shared" si="556"/>
        <v>0</v>
      </c>
      <c r="BL208" s="206">
        <f>IFERROR(SUM(BC208:BK208), 0)</f>
        <v>0</v>
      </c>
      <c r="BM208" s="206">
        <f>IFERROR(SUM(BM193,BM206),0)</f>
        <v>0</v>
      </c>
      <c r="BN208" s="206">
        <f t="shared" ref="BN208:BU208" si="557">IFERROR(SUM(BN193,BN206),0)</f>
        <v>0</v>
      </c>
      <c r="BO208" s="206">
        <f t="shared" si="557"/>
        <v>0</v>
      </c>
      <c r="BP208" s="206">
        <f t="shared" si="557"/>
        <v>0</v>
      </c>
      <c r="BQ208" s="206">
        <f t="shared" si="557"/>
        <v>0</v>
      </c>
      <c r="BR208" s="206">
        <f t="shared" si="557"/>
        <v>0</v>
      </c>
      <c r="BS208" s="206">
        <f t="shared" si="557"/>
        <v>0</v>
      </c>
      <c r="BT208" s="206">
        <f t="shared" si="557"/>
        <v>0</v>
      </c>
      <c r="BU208" s="206">
        <f t="shared" si="557"/>
        <v>0</v>
      </c>
      <c r="BV208" s="206">
        <f>IFERROR(SUM(BM208:BU208), 0)</f>
        <v>0</v>
      </c>
      <c r="BW208" s="206">
        <f>IFERROR(SUM(BW193,BW206),0)</f>
        <v>0</v>
      </c>
      <c r="BX208" s="206">
        <f t="shared" ref="BX208:CE208" si="558">IFERROR(SUM(BX193,BX206),0)</f>
        <v>0</v>
      </c>
      <c r="BY208" s="206">
        <f t="shared" si="558"/>
        <v>0</v>
      </c>
      <c r="BZ208" s="206">
        <f t="shared" si="558"/>
        <v>0</v>
      </c>
      <c r="CA208" s="206">
        <f t="shared" si="558"/>
        <v>0</v>
      </c>
      <c r="CB208" s="206">
        <f t="shared" si="558"/>
        <v>0</v>
      </c>
      <c r="CC208" s="206">
        <f t="shared" si="558"/>
        <v>0</v>
      </c>
      <c r="CD208" s="206">
        <f t="shared" si="558"/>
        <v>0</v>
      </c>
      <c r="CE208" s="206">
        <f t="shared" si="558"/>
        <v>0</v>
      </c>
      <c r="CF208" s="207">
        <f>IFERROR(SUM(BW208:CE208), 0)</f>
        <v>0</v>
      </c>
      <c r="CG208" s="208"/>
      <c r="CH208" s="209" t="s">
        <v>4931</v>
      </c>
      <c r="CI208" s="170"/>
      <c r="CJ208" s="210"/>
      <c r="CK208" s="172"/>
      <c r="CL208" s="183"/>
      <c r="CM208" s="203" t="s">
        <v>4930</v>
      </c>
      <c r="CN208" s="204" t="s">
        <v>31</v>
      </c>
      <c r="CO208" s="205">
        <v>3</v>
      </c>
      <c r="CP208" s="206" t="s">
        <v>4932</v>
      </c>
      <c r="CQ208" s="206" t="s">
        <v>4933</v>
      </c>
      <c r="CR208" s="206" t="s">
        <v>4934</v>
      </c>
      <c r="CS208" s="206" t="s">
        <v>4935</v>
      </c>
      <c r="CT208" s="206" t="s">
        <v>4936</v>
      </c>
      <c r="CU208" s="206" t="s">
        <v>4937</v>
      </c>
      <c r="CV208" s="206" t="s">
        <v>4938</v>
      </c>
      <c r="CW208" s="206" t="s">
        <v>4939</v>
      </c>
      <c r="CX208" s="206" t="s">
        <v>4940</v>
      </c>
      <c r="CY208" s="206" t="s">
        <v>4941</v>
      </c>
      <c r="CZ208" s="206" t="s">
        <v>4932</v>
      </c>
      <c r="DA208" s="206" t="s">
        <v>4933</v>
      </c>
      <c r="DB208" s="206" t="s">
        <v>4934</v>
      </c>
      <c r="DC208" s="206" t="s">
        <v>4935</v>
      </c>
      <c r="DD208" s="206" t="s">
        <v>4936</v>
      </c>
      <c r="DE208" s="206" t="s">
        <v>4937</v>
      </c>
      <c r="DF208" s="206" t="s">
        <v>4938</v>
      </c>
      <c r="DG208" s="206" t="s">
        <v>4939</v>
      </c>
      <c r="DH208" s="206" t="s">
        <v>4940</v>
      </c>
      <c r="DI208" s="206" t="s">
        <v>4941</v>
      </c>
      <c r="DJ208" s="206" t="s">
        <v>4932</v>
      </c>
      <c r="DK208" s="206" t="s">
        <v>4933</v>
      </c>
      <c r="DL208" s="206" t="s">
        <v>4934</v>
      </c>
      <c r="DM208" s="206" t="s">
        <v>4935</v>
      </c>
      <c r="DN208" s="206" t="s">
        <v>4936</v>
      </c>
      <c r="DO208" s="206" t="s">
        <v>4937</v>
      </c>
      <c r="DP208" s="206" t="s">
        <v>4938</v>
      </c>
      <c r="DQ208" s="206" t="s">
        <v>4939</v>
      </c>
      <c r="DR208" s="206" t="s">
        <v>4940</v>
      </c>
      <c r="DS208" s="206" t="s">
        <v>4941</v>
      </c>
      <c r="DT208" s="206" t="s">
        <v>4932</v>
      </c>
      <c r="DU208" s="206" t="s">
        <v>4933</v>
      </c>
      <c r="DV208" s="206" t="s">
        <v>4934</v>
      </c>
      <c r="DW208" s="206" t="s">
        <v>4935</v>
      </c>
      <c r="DX208" s="206" t="s">
        <v>4936</v>
      </c>
      <c r="DY208" s="206" t="s">
        <v>4937</v>
      </c>
      <c r="DZ208" s="206" t="s">
        <v>4938</v>
      </c>
      <c r="EA208" s="206" t="s">
        <v>4939</v>
      </c>
      <c r="EB208" s="206" t="s">
        <v>4940</v>
      </c>
      <c r="EC208" s="206" t="s">
        <v>4941</v>
      </c>
      <c r="ED208" s="206" t="s">
        <v>4932</v>
      </c>
      <c r="EE208" s="206" t="s">
        <v>4933</v>
      </c>
      <c r="EF208" s="206" t="s">
        <v>4934</v>
      </c>
      <c r="EG208" s="206" t="s">
        <v>4935</v>
      </c>
      <c r="EH208" s="206" t="s">
        <v>4936</v>
      </c>
      <c r="EI208" s="206" t="s">
        <v>4937</v>
      </c>
      <c r="EJ208" s="206" t="s">
        <v>4938</v>
      </c>
      <c r="EK208" s="206" t="s">
        <v>4939</v>
      </c>
      <c r="EL208" s="206" t="s">
        <v>4940</v>
      </c>
      <c r="EM208" s="206" t="s">
        <v>4941</v>
      </c>
      <c r="EN208" s="206" t="s">
        <v>4932</v>
      </c>
      <c r="EO208" s="206" t="s">
        <v>4933</v>
      </c>
      <c r="EP208" s="206" t="s">
        <v>4934</v>
      </c>
      <c r="EQ208" s="206" t="s">
        <v>4935</v>
      </c>
      <c r="ER208" s="206" t="s">
        <v>4936</v>
      </c>
      <c r="ES208" s="206" t="s">
        <v>4937</v>
      </c>
      <c r="ET208" s="206" t="s">
        <v>4938</v>
      </c>
      <c r="EU208" s="206" t="s">
        <v>4939</v>
      </c>
      <c r="EV208" s="206" t="s">
        <v>4940</v>
      </c>
      <c r="EW208" s="206" t="s">
        <v>4941</v>
      </c>
      <c r="EX208" s="206" t="s">
        <v>4932</v>
      </c>
      <c r="EY208" s="206" t="s">
        <v>4933</v>
      </c>
      <c r="EZ208" s="206" t="s">
        <v>4934</v>
      </c>
      <c r="FA208" s="206" t="s">
        <v>4935</v>
      </c>
      <c r="FB208" s="206" t="s">
        <v>4936</v>
      </c>
      <c r="FC208" s="206" t="s">
        <v>4937</v>
      </c>
      <c r="FD208" s="206" t="s">
        <v>4938</v>
      </c>
      <c r="FE208" s="206" t="s">
        <v>4939</v>
      </c>
      <c r="FF208" s="206" t="s">
        <v>4940</v>
      </c>
      <c r="FG208" s="206" t="s">
        <v>4941</v>
      </c>
      <c r="FH208" s="206" t="s">
        <v>4932</v>
      </c>
      <c r="FI208" s="206" t="s">
        <v>4933</v>
      </c>
      <c r="FJ208" s="206" t="s">
        <v>4934</v>
      </c>
      <c r="FK208" s="206" t="s">
        <v>4935</v>
      </c>
      <c r="FL208" s="206" t="s">
        <v>4936</v>
      </c>
      <c r="FM208" s="206" t="s">
        <v>4937</v>
      </c>
      <c r="FN208" s="206" t="s">
        <v>4938</v>
      </c>
      <c r="FO208" s="206" t="s">
        <v>4939</v>
      </c>
      <c r="FP208" s="206" t="s">
        <v>4940</v>
      </c>
      <c r="FQ208" s="207" t="s">
        <v>4941</v>
      </c>
      <c r="FR208" s="208"/>
      <c r="FS208" s="209" t="s">
        <v>4931</v>
      </c>
      <c r="FT208" s="173"/>
    </row>
    <row r="209" spans="1:176" ht="20.25" customHeight="1" thickTop="1" thickBot="1" x14ac:dyDescent="0.25">
      <c r="A209" s="183"/>
      <c r="B209" s="197"/>
      <c r="C209" s="194"/>
      <c r="D209" s="198"/>
      <c r="E209" s="194"/>
      <c r="F209" s="194"/>
      <c r="G209" s="194"/>
      <c r="H209" s="194"/>
      <c r="I209" s="194"/>
      <c r="J209" s="194"/>
      <c r="K209" s="194"/>
      <c r="L209" s="194"/>
      <c r="M209" s="194"/>
      <c r="N209" s="194"/>
      <c r="O209" s="194"/>
      <c r="P209" s="194"/>
      <c r="Q209" s="194"/>
      <c r="R209" s="194"/>
      <c r="S209" s="194"/>
      <c r="T209" s="194"/>
      <c r="U209" s="194"/>
      <c r="V209" s="194"/>
      <c r="W209" s="194"/>
      <c r="X209" s="194"/>
      <c r="Y209" s="194"/>
      <c r="Z209" s="194"/>
      <c r="AA209" s="194"/>
      <c r="AB209" s="194"/>
      <c r="AC209" s="194"/>
      <c r="AD209" s="194"/>
      <c r="AE209" s="194"/>
      <c r="AF209" s="194"/>
      <c r="AG209" s="194"/>
      <c r="AH209" s="194"/>
      <c r="AI209" s="194"/>
      <c r="AJ209" s="194"/>
      <c r="AK209" s="194"/>
      <c r="AL209" s="194"/>
      <c r="AM209" s="194"/>
      <c r="AN209" s="194"/>
      <c r="AO209" s="194"/>
      <c r="AP209" s="194"/>
      <c r="AQ209" s="194"/>
      <c r="AR209" s="194"/>
      <c r="AS209" s="194"/>
      <c r="AT209" s="194"/>
      <c r="AU209" s="194"/>
      <c r="AV209" s="194"/>
      <c r="AW209" s="194"/>
      <c r="AX209" s="194"/>
      <c r="AY209" s="194"/>
      <c r="AZ209" s="194"/>
      <c r="BA209" s="194"/>
      <c r="BB209" s="194"/>
      <c r="BC209" s="194"/>
      <c r="BD209" s="194"/>
      <c r="BE209" s="194"/>
      <c r="BF209" s="194"/>
      <c r="BG209" s="194"/>
      <c r="BH209" s="194"/>
      <c r="BI209" s="194"/>
      <c r="BJ209" s="194"/>
      <c r="BK209" s="194"/>
      <c r="BL209" s="194"/>
      <c r="BM209" s="194"/>
      <c r="BN209" s="194"/>
      <c r="BO209" s="194"/>
      <c r="BP209" s="194"/>
      <c r="BQ209" s="194"/>
      <c r="BR209" s="194"/>
      <c r="BS209" s="194"/>
      <c r="BT209" s="194"/>
      <c r="BU209" s="194"/>
      <c r="BV209" s="194"/>
      <c r="BW209" s="194"/>
      <c r="BX209" s="194"/>
      <c r="BY209" s="194"/>
      <c r="BZ209" s="194"/>
      <c r="CA209" s="194"/>
      <c r="CB209" s="194"/>
      <c r="CC209" s="194"/>
      <c r="CD209" s="194"/>
      <c r="CE209" s="194"/>
      <c r="CF209" s="194"/>
      <c r="CG209" s="195"/>
      <c r="CH209" s="194"/>
      <c r="CI209" s="195"/>
      <c r="CJ209" s="194"/>
      <c r="CK209" s="196"/>
      <c r="CL209" s="183"/>
      <c r="CM209" s="197"/>
      <c r="CN209" s="194"/>
      <c r="CO209" s="198"/>
      <c r="CP209" s="194"/>
      <c r="CQ209" s="194"/>
      <c r="CR209" s="194"/>
      <c r="CS209" s="194"/>
      <c r="CT209" s="194"/>
      <c r="CU209" s="194"/>
      <c r="CV209" s="194"/>
      <c r="CW209" s="194"/>
      <c r="CX209" s="194"/>
      <c r="CY209" s="194"/>
      <c r="CZ209" s="194"/>
      <c r="DA209" s="194"/>
      <c r="DB209" s="194"/>
      <c r="DC209" s="194"/>
      <c r="DD209" s="194"/>
      <c r="DE209" s="194"/>
      <c r="DF209" s="194"/>
      <c r="DG209" s="194"/>
      <c r="DH209" s="194"/>
      <c r="DI209" s="194"/>
      <c r="DJ209" s="194"/>
      <c r="DK209" s="194"/>
      <c r="DL209" s="194"/>
      <c r="DM209" s="194"/>
      <c r="DN209" s="194"/>
      <c r="DO209" s="194"/>
      <c r="DP209" s="194"/>
      <c r="DQ209" s="194"/>
      <c r="DR209" s="194"/>
      <c r="DS209" s="194"/>
      <c r="DT209" s="194"/>
      <c r="DU209" s="194"/>
      <c r="DV209" s="194"/>
      <c r="DW209" s="194"/>
      <c r="DX209" s="194"/>
      <c r="DY209" s="194"/>
      <c r="DZ209" s="194"/>
      <c r="EA209" s="194"/>
      <c r="EB209" s="194"/>
      <c r="EC209" s="194"/>
      <c r="ED209" s="194"/>
      <c r="EE209" s="194"/>
      <c r="EF209" s="194"/>
      <c r="EG209" s="194"/>
      <c r="EH209" s="194"/>
      <c r="EI209" s="194"/>
      <c r="EJ209" s="194"/>
      <c r="EK209" s="194"/>
      <c r="EL209" s="194"/>
      <c r="EM209" s="194"/>
      <c r="EN209" s="194"/>
      <c r="EO209" s="194"/>
      <c r="EP209" s="194"/>
      <c r="EQ209" s="194"/>
      <c r="ER209" s="194"/>
      <c r="ES209" s="194"/>
      <c r="ET209" s="194"/>
      <c r="EU209" s="194"/>
      <c r="EV209" s="194"/>
      <c r="EW209" s="194"/>
      <c r="EX209" s="194"/>
      <c r="EY209" s="194"/>
      <c r="EZ209" s="194"/>
      <c r="FA209" s="194"/>
      <c r="FB209" s="194"/>
      <c r="FC209" s="194"/>
      <c r="FD209" s="194"/>
      <c r="FE209" s="194"/>
      <c r="FF209" s="194"/>
      <c r="FG209" s="194"/>
      <c r="FH209" s="194"/>
      <c r="FI209" s="194"/>
      <c r="FJ209" s="194"/>
      <c r="FK209" s="194"/>
      <c r="FL209" s="194"/>
      <c r="FM209" s="194"/>
      <c r="FN209" s="194"/>
      <c r="FO209" s="194"/>
      <c r="FP209" s="194"/>
      <c r="FQ209" s="194"/>
      <c r="FR209" s="195"/>
      <c r="FS209" s="194"/>
      <c r="FT209" s="194"/>
    </row>
    <row r="210" spans="1:176" ht="20.25" customHeight="1" thickTop="1" thickBot="1" x14ac:dyDescent="0.25">
      <c r="A210" s="183"/>
      <c r="B210" s="107" t="s">
        <v>2529</v>
      </c>
      <c r="C210" s="194"/>
      <c r="D210" s="198"/>
      <c r="E210" s="194"/>
      <c r="F210" s="194"/>
      <c r="G210" s="194"/>
      <c r="H210" s="194"/>
      <c r="I210" s="194"/>
      <c r="J210" s="194"/>
      <c r="K210" s="194"/>
      <c r="L210" s="194"/>
      <c r="M210" s="194"/>
      <c r="N210" s="194"/>
      <c r="O210" s="194"/>
      <c r="P210" s="194"/>
      <c r="Q210" s="194"/>
      <c r="R210" s="194"/>
      <c r="S210" s="194"/>
      <c r="T210" s="194"/>
      <c r="U210" s="194"/>
      <c r="V210" s="194"/>
      <c r="W210" s="194"/>
      <c r="X210" s="194"/>
      <c r="Y210" s="194"/>
      <c r="Z210" s="194"/>
      <c r="AA210" s="194"/>
      <c r="AB210" s="194"/>
      <c r="AC210" s="194"/>
      <c r="AD210" s="194"/>
      <c r="AE210" s="194"/>
      <c r="AF210" s="194"/>
      <c r="AG210" s="194"/>
      <c r="AH210" s="194"/>
      <c r="AI210" s="194"/>
      <c r="AJ210" s="194"/>
      <c r="AK210" s="194"/>
      <c r="AL210" s="194"/>
      <c r="AM210" s="194"/>
      <c r="AN210" s="194"/>
      <c r="AO210" s="194"/>
      <c r="AP210" s="194"/>
      <c r="AQ210" s="194"/>
      <c r="AR210" s="194"/>
      <c r="AS210" s="194"/>
      <c r="AT210" s="194"/>
      <c r="AU210" s="194"/>
      <c r="AV210" s="194"/>
      <c r="AW210" s="194"/>
      <c r="AX210" s="194"/>
      <c r="AY210" s="194"/>
      <c r="AZ210" s="194"/>
      <c r="BA210" s="194"/>
      <c r="BB210" s="194"/>
      <c r="BC210" s="194"/>
      <c r="BD210" s="194"/>
      <c r="BE210" s="194"/>
      <c r="BF210" s="194"/>
      <c r="BG210" s="194"/>
      <c r="BH210" s="194"/>
      <c r="BI210" s="194"/>
      <c r="BJ210" s="194"/>
      <c r="BK210" s="194"/>
      <c r="BL210" s="194"/>
      <c r="BM210" s="194"/>
      <c r="BN210" s="194"/>
      <c r="BO210" s="194"/>
      <c r="BP210" s="194"/>
      <c r="BQ210" s="194"/>
      <c r="BR210" s="194"/>
      <c r="BS210" s="194"/>
      <c r="BT210" s="194"/>
      <c r="BU210" s="194"/>
      <c r="BV210" s="194"/>
      <c r="BW210" s="194"/>
      <c r="BX210" s="194"/>
      <c r="BY210" s="194"/>
      <c r="BZ210" s="194"/>
      <c r="CA210" s="194"/>
      <c r="CB210" s="194"/>
      <c r="CC210" s="194"/>
      <c r="CD210" s="194"/>
      <c r="CE210" s="194"/>
      <c r="CF210" s="194"/>
      <c r="CG210" s="195"/>
      <c r="CH210" s="194"/>
      <c r="CI210" s="195"/>
      <c r="CJ210" s="194"/>
      <c r="CK210" s="196"/>
      <c r="CL210" s="183"/>
      <c r="CM210" s="107" t="s">
        <v>2529</v>
      </c>
      <c r="CN210" s="194"/>
      <c r="CO210" s="198"/>
      <c r="CP210" s="194"/>
      <c r="CQ210" s="194"/>
      <c r="CR210" s="194"/>
      <c r="CS210" s="194"/>
      <c r="CT210" s="194"/>
      <c r="CU210" s="194"/>
      <c r="CV210" s="194"/>
      <c r="CW210" s="194"/>
      <c r="CX210" s="194"/>
      <c r="CY210" s="194"/>
      <c r="CZ210" s="194"/>
      <c r="DA210" s="194"/>
      <c r="DB210" s="194"/>
      <c r="DC210" s="194"/>
      <c r="DD210" s="194"/>
      <c r="DE210" s="194"/>
      <c r="DF210" s="194"/>
      <c r="DG210" s="194"/>
      <c r="DH210" s="194"/>
      <c r="DI210" s="194"/>
      <c r="DJ210" s="194"/>
      <c r="DK210" s="194"/>
      <c r="DL210" s="194"/>
      <c r="DM210" s="194"/>
      <c r="DN210" s="194"/>
      <c r="DO210" s="194"/>
      <c r="DP210" s="194"/>
      <c r="DQ210" s="194"/>
      <c r="DR210" s="194"/>
      <c r="DS210" s="194"/>
      <c r="DT210" s="194"/>
      <c r="DU210" s="194"/>
      <c r="DV210" s="194"/>
      <c r="DW210" s="194"/>
      <c r="DX210" s="194"/>
      <c r="DY210" s="194"/>
      <c r="DZ210" s="194"/>
      <c r="EA210" s="194"/>
      <c r="EB210" s="194"/>
      <c r="EC210" s="194"/>
      <c r="ED210" s="194"/>
      <c r="EE210" s="194"/>
      <c r="EF210" s="194"/>
      <c r="EG210" s="194"/>
      <c r="EH210" s="194"/>
      <c r="EI210" s="194"/>
      <c r="EJ210" s="194"/>
      <c r="EK210" s="194"/>
      <c r="EL210" s="194"/>
      <c r="EM210" s="194"/>
      <c r="EN210" s="194"/>
      <c r="EO210" s="194"/>
      <c r="EP210" s="194"/>
      <c r="EQ210" s="194"/>
      <c r="ER210" s="194"/>
      <c r="ES210" s="194"/>
      <c r="ET210" s="194"/>
      <c r="EU210" s="194"/>
      <c r="EV210" s="194"/>
      <c r="EW210" s="194"/>
      <c r="EX210" s="194"/>
      <c r="EY210" s="194"/>
      <c r="EZ210" s="194"/>
      <c r="FA210" s="194"/>
      <c r="FB210" s="194"/>
      <c r="FC210" s="194"/>
      <c r="FD210" s="194"/>
      <c r="FE210" s="194"/>
      <c r="FF210" s="194"/>
      <c r="FG210" s="194"/>
      <c r="FH210" s="194"/>
      <c r="FI210" s="194"/>
      <c r="FJ210" s="194"/>
      <c r="FK210" s="194"/>
      <c r="FL210" s="194"/>
      <c r="FM210" s="194"/>
      <c r="FN210" s="194"/>
      <c r="FO210" s="194"/>
      <c r="FP210" s="194"/>
      <c r="FQ210" s="194"/>
      <c r="FR210" s="195"/>
      <c r="FS210" s="194"/>
      <c r="FT210" s="194"/>
    </row>
    <row r="211" spans="1:176" ht="20.25" customHeight="1" thickTop="1" x14ac:dyDescent="0.2">
      <c r="A211" s="183"/>
      <c r="B211" s="163" t="s">
        <v>2530</v>
      </c>
      <c r="C211" s="164" t="s">
        <v>31</v>
      </c>
      <c r="D211" s="165">
        <v>3</v>
      </c>
      <c r="E211" s="211">
        <f>IFERROR(SUM(E10,E13,E16,E19,E22,E25,E28,E31,E34,E37,E40,E43,E46,E49,E52,E55,E58,E61,E64,E67,E70,E73,E76,E79,E82,E85,E88,E91,E94,E97,E100,E103,E106,E109,E121,E124,E127,E130,E133,E136,E142,E145,E148,E151,E154,E157,E160,E166,E169,E172,E175,E178,E181,E184,E187,E190,E196,E198,E200,E202,E204), 0)</f>
        <v>0</v>
      </c>
      <c r="F211" s="211">
        <f t="shared" ref="F211:M212" si="559">IFERROR(SUM(F10,F13,F16,F19,F22,F25,F28,F31,F34,F37,F40,F43,F46,F49,F52,F55,F58,F61,F64,F67,F70,F73,F76,F79,F82,F85,F88,F91,F94,F97,F100,F103,F106,F109,F121,F124,F127,F130,F133,F136,F142,F145,F148,F151,F154,F157,F160,F166,F169,F172,F175,F178,F181,F184,F187,F190,F196,F198,F200,F202,F204), 0)</f>
        <v>0</v>
      </c>
      <c r="G211" s="211">
        <f t="shared" si="559"/>
        <v>0</v>
      </c>
      <c r="H211" s="211">
        <f t="shared" si="559"/>
        <v>0</v>
      </c>
      <c r="I211" s="211">
        <f t="shared" si="559"/>
        <v>0</v>
      </c>
      <c r="J211" s="211">
        <f t="shared" si="559"/>
        <v>0</v>
      </c>
      <c r="K211" s="211">
        <f t="shared" si="559"/>
        <v>0</v>
      </c>
      <c r="L211" s="211">
        <f t="shared" si="559"/>
        <v>0</v>
      </c>
      <c r="M211" s="211">
        <f t="shared" si="559"/>
        <v>0</v>
      </c>
      <c r="N211" s="167">
        <f>IFERROR(SUM(E211:M211), 0)</f>
        <v>0</v>
      </c>
      <c r="O211" s="211">
        <f t="shared" ref="O211:W212" si="560">IFERROR(SUM(O10,O13,O16,O19,O22,O25,O28,O31,O34,O37,O40,O43,O46,O49,O52,O55,O58,O61,O64,O67,O70,O73,O76,O79,O82,O85,O88,O91,O94,O97,O100,O103,O106,O109,O121,O124,O127,O130,O133,O136,O142,O145,O148,O151,O154,O157,O160,O166,O169,O172,O175,O178,O181,O184,O187,O190,O196,O198,O200,O202,O204), 0)</f>
        <v>0</v>
      </c>
      <c r="P211" s="211">
        <f t="shared" si="560"/>
        <v>0</v>
      </c>
      <c r="Q211" s="211">
        <f t="shared" si="560"/>
        <v>0</v>
      </c>
      <c r="R211" s="211">
        <f t="shared" si="560"/>
        <v>0</v>
      </c>
      <c r="S211" s="211">
        <f t="shared" si="560"/>
        <v>0</v>
      </c>
      <c r="T211" s="211">
        <f t="shared" si="560"/>
        <v>0</v>
      </c>
      <c r="U211" s="211">
        <f t="shared" si="560"/>
        <v>0</v>
      </c>
      <c r="V211" s="211">
        <f t="shared" si="560"/>
        <v>0</v>
      </c>
      <c r="W211" s="211">
        <f t="shared" si="560"/>
        <v>0</v>
      </c>
      <c r="X211" s="167">
        <f>IFERROR(SUM(O211:W211), 0)</f>
        <v>0</v>
      </c>
      <c r="Y211" s="211">
        <f t="shared" ref="Y211:AG212" si="561">IFERROR(SUM(Y10,Y13,Y16,Y19,Y22,Y25,Y28,Y31,Y34,Y37,Y40,Y43,Y46,Y49,Y52,Y55,Y58,Y61,Y64,Y67,Y70,Y73,Y76,Y79,Y82,Y85,Y88,Y91,Y94,Y97,Y100,Y103,Y106,Y109,Y121,Y124,Y127,Y130,Y133,Y136,Y142,Y145,Y148,Y151,Y154,Y157,Y160,Y166,Y169,Y172,Y175,Y178,Y181,Y184,Y187,Y190,Y196,Y198,Y200,Y202,Y204), 0)</f>
        <v>0</v>
      </c>
      <c r="Z211" s="211">
        <f t="shared" si="561"/>
        <v>0</v>
      </c>
      <c r="AA211" s="211">
        <f t="shared" si="561"/>
        <v>0</v>
      </c>
      <c r="AB211" s="211">
        <f t="shared" si="561"/>
        <v>0</v>
      </c>
      <c r="AC211" s="211">
        <f t="shared" si="561"/>
        <v>0</v>
      </c>
      <c r="AD211" s="211">
        <f t="shared" si="561"/>
        <v>3.5</v>
      </c>
      <c r="AE211" s="211">
        <f t="shared" si="561"/>
        <v>0</v>
      </c>
      <c r="AF211" s="211">
        <f t="shared" si="561"/>
        <v>0</v>
      </c>
      <c r="AG211" s="211">
        <f t="shared" si="561"/>
        <v>0</v>
      </c>
      <c r="AH211" s="167">
        <f>IFERROR(SUM(Y211:AG211), 0)</f>
        <v>3.5</v>
      </c>
      <c r="AI211" s="211">
        <f t="shared" ref="AI211:AQ212" si="562">IFERROR(SUM(AI10,AI13,AI16,AI19,AI22,AI25,AI28,AI31,AI34,AI37,AI40,AI43,AI46,AI49,AI52,AI55,AI58,AI61,AI64,AI67,AI70,AI73,AI76,AI79,AI82,AI85,AI88,AI91,AI94,AI97,AI100,AI103,AI106,AI109,AI121,AI124,AI127,AI130,AI133,AI136,AI142,AI145,AI148,AI151,AI154,AI157,AI160,AI166,AI169,AI172,AI175,AI178,AI181,AI184,AI187,AI190,AI196,AI198,AI200,AI202,AI204), 0)</f>
        <v>0</v>
      </c>
      <c r="AJ211" s="211">
        <f t="shared" si="562"/>
        <v>0</v>
      </c>
      <c r="AK211" s="211">
        <f t="shared" si="562"/>
        <v>3.5</v>
      </c>
      <c r="AL211" s="211">
        <f t="shared" si="562"/>
        <v>0</v>
      </c>
      <c r="AM211" s="211">
        <f t="shared" si="562"/>
        <v>0</v>
      </c>
      <c r="AN211" s="211">
        <f t="shared" si="562"/>
        <v>0</v>
      </c>
      <c r="AO211" s="211">
        <f t="shared" si="562"/>
        <v>14.226000000000001</v>
      </c>
      <c r="AP211" s="211">
        <f t="shared" si="562"/>
        <v>0</v>
      </c>
      <c r="AQ211" s="211">
        <f t="shared" si="562"/>
        <v>0</v>
      </c>
      <c r="AR211" s="167">
        <f>IFERROR(SUM(AI211:AQ211), 0)</f>
        <v>17.725999999999999</v>
      </c>
      <c r="AS211" s="211">
        <f t="shared" ref="AS211:BA212" si="563">IFERROR(SUM(AS10,AS13,AS16,AS19,AS22,AS25,AS28,AS31,AS34,AS37,AS40,AS43,AS46,AS49,AS52,AS55,AS58,AS61,AS64,AS67,AS70,AS73,AS76,AS79,AS82,AS85,AS88,AS91,AS94,AS97,AS100,AS103,AS106,AS109,AS121,AS124,AS127,AS130,AS133,AS136,AS142,AS145,AS148,AS151,AS154,AS157,AS160,AS166,AS169,AS172,AS175,AS178,AS181,AS184,AS187,AS190,AS196,AS198,AS200,AS202,AS204), 0)</f>
        <v>0</v>
      </c>
      <c r="AT211" s="211">
        <f t="shared" si="563"/>
        <v>0</v>
      </c>
      <c r="AU211" s="211">
        <f t="shared" si="563"/>
        <v>0</v>
      </c>
      <c r="AV211" s="211">
        <f t="shared" si="563"/>
        <v>14.226000000000001</v>
      </c>
      <c r="AW211" s="211">
        <f t="shared" si="563"/>
        <v>0</v>
      </c>
      <c r="AX211" s="211">
        <f t="shared" si="563"/>
        <v>0</v>
      </c>
      <c r="AY211" s="211">
        <f t="shared" si="563"/>
        <v>0</v>
      </c>
      <c r="AZ211" s="211">
        <f t="shared" si="563"/>
        <v>13.975000000000001</v>
      </c>
      <c r="BA211" s="211">
        <f t="shared" si="563"/>
        <v>0</v>
      </c>
      <c r="BB211" s="167">
        <f>IFERROR(SUM(AS211:BA211), 0)</f>
        <v>28.201000000000001</v>
      </c>
      <c r="BC211" s="211">
        <f t="shared" ref="BC211:BK212" si="564">IFERROR(SUM(BC10,BC13,BC16,BC19,BC22,BC25,BC28,BC31,BC34,BC37,BC40,BC43,BC46,BC49,BC52,BC55,BC58,BC61,BC64,BC67,BC70,BC73,BC76,BC79,BC82,BC85,BC88,BC91,BC94,BC97,BC100,BC103,BC106,BC109,BC121,BC124,BC127,BC130,BC133,BC136,BC142,BC145,BC148,BC151,BC154,BC157,BC160,BC166,BC169,BC172,BC175,BC178,BC181,BC184,BC187,BC190,BC196,BC198,BC200,BC202,BC204), 0)</f>
        <v>0</v>
      </c>
      <c r="BD211" s="211">
        <f t="shared" si="564"/>
        <v>0</v>
      </c>
      <c r="BE211" s="211">
        <f t="shared" si="564"/>
        <v>0</v>
      </c>
      <c r="BF211" s="211">
        <f t="shared" si="564"/>
        <v>0</v>
      </c>
      <c r="BG211" s="211">
        <f t="shared" si="564"/>
        <v>13.975000000000001</v>
      </c>
      <c r="BH211" s="211">
        <f t="shared" si="564"/>
        <v>0</v>
      </c>
      <c r="BI211" s="211">
        <f t="shared" si="564"/>
        <v>0</v>
      </c>
      <c r="BJ211" s="211">
        <f t="shared" si="564"/>
        <v>0</v>
      </c>
      <c r="BK211" s="211">
        <f t="shared" si="564"/>
        <v>11.269</v>
      </c>
      <c r="BL211" s="167">
        <f>IFERROR(SUM(BC211:BK211), 0)</f>
        <v>25.244</v>
      </c>
      <c r="BM211" s="211">
        <f t="shared" ref="BM211:BU212" si="565">IFERROR(SUM(BM10,BM13,BM16,BM19,BM22,BM25,BM28,BM31,BM34,BM37,BM40,BM43,BM46,BM49,BM52,BM55,BM58,BM61,BM64,BM67,BM70,BM73,BM76,BM79,BM82,BM85,BM88,BM91,BM94,BM97,BM100,BM103,BM106,BM109,BM121,BM124,BM127,BM130,BM133,BM136,BM142,BM145,BM148,BM151,BM154,BM157,BM160,BM166,BM169,BM172,BM175,BM178,BM181,BM184,BM187,BM190,BM196,BM198,BM200,BM202,BM204), 0)</f>
        <v>0</v>
      </c>
      <c r="BN211" s="211">
        <f t="shared" si="565"/>
        <v>0</v>
      </c>
      <c r="BO211" s="211">
        <f t="shared" si="565"/>
        <v>0</v>
      </c>
      <c r="BP211" s="211">
        <f t="shared" si="565"/>
        <v>0</v>
      </c>
      <c r="BQ211" s="211">
        <f t="shared" si="565"/>
        <v>0</v>
      </c>
      <c r="BR211" s="211">
        <f t="shared" si="565"/>
        <v>11.269</v>
      </c>
      <c r="BS211" s="211">
        <f t="shared" si="565"/>
        <v>0</v>
      </c>
      <c r="BT211" s="211">
        <f t="shared" si="565"/>
        <v>0</v>
      </c>
      <c r="BU211" s="211">
        <f t="shared" si="565"/>
        <v>0</v>
      </c>
      <c r="BV211" s="167">
        <f>IFERROR(SUM(BM211:BU211), 0)</f>
        <v>11.269</v>
      </c>
      <c r="BW211" s="211">
        <f t="shared" ref="BW211:CE212" si="566">IFERROR(SUM(BW10,BW13,BW16,BW19,BW22,BW25,BW28,BW31,BW34,BW37,BW40,BW43,BW46,BW49,BW52,BW55,BW58,BW61,BW64,BW67,BW70,BW73,BW76,BW79,BW82,BW85,BW88,BW91,BW94,BW97,BW100,BW103,BW106,BW109,BW121,BW124,BW127,BW130,BW133,BW136,BW142,BW145,BW148,BW151,BW154,BW157,BW160,BW166,BW169,BW172,BW175,BW178,BW181,BW184,BW187,BW190,BW196,BW198,BW200,BW202,BW204), 0)</f>
        <v>0</v>
      </c>
      <c r="BX211" s="211">
        <f t="shared" si="566"/>
        <v>0</v>
      </c>
      <c r="BY211" s="211">
        <f t="shared" si="566"/>
        <v>0</v>
      </c>
      <c r="BZ211" s="211">
        <f t="shared" si="566"/>
        <v>0</v>
      </c>
      <c r="CA211" s="211">
        <f t="shared" si="566"/>
        <v>0</v>
      </c>
      <c r="CB211" s="211">
        <f t="shared" si="566"/>
        <v>0</v>
      </c>
      <c r="CC211" s="211">
        <f t="shared" si="566"/>
        <v>6.3630000000000004</v>
      </c>
      <c r="CD211" s="211">
        <f t="shared" si="566"/>
        <v>0</v>
      </c>
      <c r="CE211" s="212">
        <f t="shared" si="566"/>
        <v>0</v>
      </c>
      <c r="CF211" s="213">
        <f>IFERROR(SUM(BW211:CE211), 0)</f>
        <v>6.3630000000000004</v>
      </c>
      <c r="CG211" s="170"/>
      <c r="CH211" s="171" t="s">
        <v>4942</v>
      </c>
      <c r="CI211" s="170"/>
      <c r="CJ211" s="171"/>
      <c r="CK211" s="172"/>
      <c r="CL211" s="183"/>
      <c r="CM211" s="163" t="s">
        <v>2530</v>
      </c>
      <c r="CN211" s="164" t="s">
        <v>31</v>
      </c>
      <c r="CO211" s="165">
        <v>3</v>
      </c>
      <c r="CP211" s="211" t="s">
        <v>4943</v>
      </c>
      <c r="CQ211" s="211" t="s">
        <v>4944</v>
      </c>
      <c r="CR211" s="211" t="s">
        <v>4945</v>
      </c>
      <c r="CS211" s="211" t="s">
        <v>4946</v>
      </c>
      <c r="CT211" s="211" t="s">
        <v>4947</v>
      </c>
      <c r="CU211" s="211" t="s">
        <v>4948</v>
      </c>
      <c r="CV211" s="211" t="s">
        <v>4949</v>
      </c>
      <c r="CW211" s="211" t="s">
        <v>4950</v>
      </c>
      <c r="CX211" s="211" t="s">
        <v>4951</v>
      </c>
      <c r="CY211" s="167" t="s">
        <v>4952</v>
      </c>
      <c r="CZ211" s="211" t="s">
        <v>4943</v>
      </c>
      <c r="DA211" s="211" t="s">
        <v>4944</v>
      </c>
      <c r="DB211" s="211" t="s">
        <v>4945</v>
      </c>
      <c r="DC211" s="211" t="s">
        <v>4946</v>
      </c>
      <c r="DD211" s="211" t="s">
        <v>4947</v>
      </c>
      <c r="DE211" s="211" t="s">
        <v>4948</v>
      </c>
      <c r="DF211" s="211" t="s">
        <v>4949</v>
      </c>
      <c r="DG211" s="211" t="s">
        <v>4950</v>
      </c>
      <c r="DH211" s="211" t="s">
        <v>4951</v>
      </c>
      <c r="DI211" s="167" t="s">
        <v>4952</v>
      </c>
      <c r="DJ211" s="211" t="s">
        <v>4943</v>
      </c>
      <c r="DK211" s="211" t="s">
        <v>4944</v>
      </c>
      <c r="DL211" s="211" t="s">
        <v>4945</v>
      </c>
      <c r="DM211" s="211" t="s">
        <v>4946</v>
      </c>
      <c r="DN211" s="211" t="s">
        <v>4947</v>
      </c>
      <c r="DO211" s="211" t="s">
        <v>4948</v>
      </c>
      <c r="DP211" s="211" t="s">
        <v>4949</v>
      </c>
      <c r="DQ211" s="211" t="s">
        <v>4950</v>
      </c>
      <c r="DR211" s="211" t="s">
        <v>4951</v>
      </c>
      <c r="DS211" s="167" t="s">
        <v>4952</v>
      </c>
      <c r="DT211" s="211" t="s">
        <v>4943</v>
      </c>
      <c r="DU211" s="211" t="s">
        <v>4944</v>
      </c>
      <c r="DV211" s="211" t="s">
        <v>4945</v>
      </c>
      <c r="DW211" s="211" t="s">
        <v>4946</v>
      </c>
      <c r="DX211" s="211" t="s">
        <v>4947</v>
      </c>
      <c r="DY211" s="211" t="s">
        <v>4948</v>
      </c>
      <c r="DZ211" s="211" t="s">
        <v>4949</v>
      </c>
      <c r="EA211" s="211" t="s">
        <v>4950</v>
      </c>
      <c r="EB211" s="211" t="s">
        <v>4951</v>
      </c>
      <c r="EC211" s="167" t="s">
        <v>4952</v>
      </c>
      <c r="ED211" s="211" t="s">
        <v>4943</v>
      </c>
      <c r="EE211" s="211" t="s">
        <v>4944</v>
      </c>
      <c r="EF211" s="211" t="s">
        <v>4945</v>
      </c>
      <c r="EG211" s="211" t="s">
        <v>4946</v>
      </c>
      <c r="EH211" s="211" t="s">
        <v>4947</v>
      </c>
      <c r="EI211" s="211" t="s">
        <v>4948</v>
      </c>
      <c r="EJ211" s="211" t="s">
        <v>4949</v>
      </c>
      <c r="EK211" s="211" t="s">
        <v>4950</v>
      </c>
      <c r="EL211" s="211" t="s">
        <v>4951</v>
      </c>
      <c r="EM211" s="167" t="s">
        <v>4952</v>
      </c>
      <c r="EN211" s="211" t="s">
        <v>4943</v>
      </c>
      <c r="EO211" s="211" t="s">
        <v>4944</v>
      </c>
      <c r="EP211" s="211" t="s">
        <v>4945</v>
      </c>
      <c r="EQ211" s="211" t="s">
        <v>4946</v>
      </c>
      <c r="ER211" s="211" t="s">
        <v>4947</v>
      </c>
      <c r="ES211" s="211" t="s">
        <v>4948</v>
      </c>
      <c r="ET211" s="211" t="s">
        <v>4949</v>
      </c>
      <c r="EU211" s="211" t="s">
        <v>4950</v>
      </c>
      <c r="EV211" s="211" t="s">
        <v>4951</v>
      </c>
      <c r="EW211" s="167" t="s">
        <v>4952</v>
      </c>
      <c r="EX211" s="211" t="s">
        <v>4943</v>
      </c>
      <c r="EY211" s="211" t="s">
        <v>4944</v>
      </c>
      <c r="EZ211" s="211" t="s">
        <v>4945</v>
      </c>
      <c r="FA211" s="211" t="s">
        <v>4946</v>
      </c>
      <c r="FB211" s="211" t="s">
        <v>4947</v>
      </c>
      <c r="FC211" s="211" t="s">
        <v>4948</v>
      </c>
      <c r="FD211" s="211" t="s">
        <v>4949</v>
      </c>
      <c r="FE211" s="211" t="s">
        <v>4950</v>
      </c>
      <c r="FF211" s="211" t="s">
        <v>4951</v>
      </c>
      <c r="FG211" s="167" t="s">
        <v>4952</v>
      </c>
      <c r="FH211" s="211" t="s">
        <v>4943</v>
      </c>
      <c r="FI211" s="211" t="s">
        <v>4944</v>
      </c>
      <c r="FJ211" s="211" t="s">
        <v>4945</v>
      </c>
      <c r="FK211" s="211" t="s">
        <v>4946</v>
      </c>
      <c r="FL211" s="211" t="s">
        <v>4947</v>
      </c>
      <c r="FM211" s="211" t="s">
        <v>4948</v>
      </c>
      <c r="FN211" s="211" t="s">
        <v>4949</v>
      </c>
      <c r="FO211" s="211" t="s">
        <v>4950</v>
      </c>
      <c r="FP211" s="211" t="s">
        <v>4951</v>
      </c>
      <c r="FQ211" s="169" t="s">
        <v>4952</v>
      </c>
      <c r="FR211" s="170"/>
      <c r="FS211" s="171" t="s">
        <v>4942</v>
      </c>
      <c r="FT211" s="173"/>
    </row>
    <row r="212" spans="1:176" ht="20.25" customHeight="1" x14ac:dyDescent="0.2">
      <c r="B212" s="174" t="s">
        <v>2543</v>
      </c>
      <c r="C212" s="175" t="s">
        <v>31</v>
      </c>
      <c r="D212" s="176">
        <v>3</v>
      </c>
      <c r="E212" s="214">
        <f>IFERROR(SUM(E11,E14,E17,E20,E23,E26,E29,E32,E35,E38,E41,E44,E47,E50,E53,E56,E59,E62,E65,E68,E71,E74,E77,E80,E83,E86,E89,E92,E95,E98,E101,E104,E107,E110,E122,E125,E128,E131,E134,E137,E143,E146,E149,E152,E155,E158,E161,E167,E170,E173,E176,E179,E182,E185,E188,E191,E197,E199,E201,E203,E205), 0)</f>
        <v>0</v>
      </c>
      <c r="F212" s="214">
        <f t="shared" si="559"/>
        <v>0</v>
      </c>
      <c r="G212" s="214">
        <f t="shared" si="559"/>
        <v>0</v>
      </c>
      <c r="H212" s="214">
        <f t="shared" si="559"/>
        <v>0</v>
      </c>
      <c r="I212" s="214">
        <f t="shared" si="559"/>
        <v>0</v>
      </c>
      <c r="J212" s="214">
        <f t="shared" si="559"/>
        <v>0</v>
      </c>
      <c r="K212" s="214">
        <f t="shared" si="559"/>
        <v>0</v>
      </c>
      <c r="L212" s="214">
        <f t="shared" si="559"/>
        <v>0</v>
      </c>
      <c r="M212" s="214">
        <f t="shared" si="559"/>
        <v>0</v>
      </c>
      <c r="N212" s="178">
        <f>IFERROR(SUM(E212:M212), 0)</f>
        <v>0</v>
      </c>
      <c r="O212" s="214">
        <f t="shared" si="560"/>
        <v>0</v>
      </c>
      <c r="P212" s="214">
        <f t="shared" si="560"/>
        <v>0</v>
      </c>
      <c r="Q212" s="214">
        <f t="shared" si="560"/>
        <v>0</v>
      </c>
      <c r="R212" s="214">
        <f t="shared" si="560"/>
        <v>0</v>
      </c>
      <c r="S212" s="214">
        <f t="shared" si="560"/>
        <v>0</v>
      </c>
      <c r="T212" s="214">
        <f t="shared" si="560"/>
        <v>0</v>
      </c>
      <c r="U212" s="214">
        <f t="shared" si="560"/>
        <v>0</v>
      </c>
      <c r="V212" s="214">
        <f t="shared" si="560"/>
        <v>0</v>
      </c>
      <c r="W212" s="214">
        <f t="shared" si="560"/>
        <v>0</v>
      </c>
      <c r="X212" s="178">
        <f>IFERROR(SUM(O212:W212), 0)</f>
        <v>0</v>
      </c>
      <c r="Y212" s="214">
        <f t="shared" si="561"/>
        <v>0</v>
      </c>
      <c r="Z212" s="214">
        <f t="shared" si="561"/>
        <v>0</v>
      </c>
      <c r="AA212" s="214">
        <f t="shared" si="561"/>
        <v>0</v>
      </c>
      <c r="AB212" s="214">
        <f t="shared" si="561"/>
        <v>0</v>
      </c>
      <c r="AC212" s="214">
        <f t="shared" si="561"/>
        <v>0</v>
      </c>
      <c r="AD212" s="214">
        <f t="shared" si="561"/>
        <v>0</v>
      </c>
      <c r="AE212" s="214">
        <f t="shared" si="561"/>
        <v>0</v>
      </c>
      <c r="AF212" s="214">
        <f t="shared" si="561"/>
        <v>0</v>
      </c>
      <c r="AG212" s="214">
        <f t="shared" si="561"/>
        <v>0</v>
      </c>
      <c r="AH212" s="178">
        <f>IFERROR(SUM(Y212:AG212), 0)</f>
        <v>0</v>
      </c>
      <c r="AI212" s="214">
        <f t="shared" si="562"/>
        <v>0</v>
      </c>
      <c r="AJ212" s="214">
        <f t="shared" si="562"/>
        <v>0</v>
      </c>
      <c r="AK212" s="214">
        <f t="shared" si="562"/>
        <v>0</v>
      </c>
      <c r="AL212" s="214">
        <f t="shared" si="562"/>
        <v>0</v>
      </c>
      <c r="AM212" s="214">
        <f t="shared" si="562"/>
        <v>0</v>
      </c>
      <c r="AN212" s="214">
        <f t="shared" si="562"/>
        <v>0</v>
      </c>
      <c r="AO212" s="214">
        <f t="shared" si="562"/>
        <v>1.9E-2</v>
      </c>
      <c r="AP212" s="214">
        <f t="shared" si="562"/>
        <v>0</v>
      </c>
      <c r="AQ212" s="214">
        <f t="shared" si="562"/>
        <v>0</v>
      </c>
      <c r="AR212" s="178">
        <f>IFERROR(SUM(AI212:AQ212), 0)</f>
        <v>1.9E-2</v>
      </c>
      <c r="AS212" s="214">
        <f t="shared" si="563"/>
        <v>0</v>
      </c>
      <c r="AT212" s="214">
        <f t="shared" si="563"/>
        <v>0</v>
      </c>
      <c r="AU212" s="214">
        <f t="shared" si="563"/>
        <v>0</v>
      </c>
      <c r="AV212" s="214">
        <f t="shared" si="563"/>
        <v>1.9E-2</v>
      </c>
      <c r="AW212" s="214">
        <f t="shared" si="563"/>
        <v>0</v>
      </c>
      <c r="AX212" s="214">
        <f t="shared" si="563"/>
        <v>0</v>
      </c>
      <c r="AY212" s="214">
        <f t="shared" si="563"/>
        <v>0</v>
      </c>
      <c r="AZ212" s="214">
        <f t="shared" si="563"/>
        <v>0.40900000000000003</v>
      </c>
      <c r="BA212" s="214">
        <f t="shared" si="563"/>
        <v>0</v>
      </c>
      <c r="BB212" s="178">
        <f>IFERROR(SUM(AS212:BA212), 0)</f>
        <v>0.42800000000000005</v>
      </c>
      <c r="BC212" s="214">
        <f t="shared" si="564"/>
        <v>0</v>
      </c>
      <c r="BD212" s="214">
        <f t="shared" si="564"/>
        <v>0</v>
      </c>
      <c r="BE212" s="214">
        <f t="shared" si="564"/>
        <v>0</v>
      </c>
      <c r="BF212" s="214">
        <f t="shared" si="564"/>
        <v>0</v>
      </c>
      <c r="BG212" s="214">
        <f t="shared" si="564"/>
        <v>0.40900000000000003</v>
      </c>
      <c r="BH212" s="214">
        <f t="shared" si="564"/>
        <v>0</v>
      </c>
      <c r="BI212" s="214">
        <f t="shared" si="564"/>
        <v>0</v>
      </c>
      <c r="BJ212" s="214">
        <f t="shared" si="564"/>
        <v>0</v>
      </c>
      <c r="BK212" s="214">
        <f t="shared" si="564"/>
        <v>0.754</v>
      </c>
      <c r="BL212" s="178">
        <f>IFERROR(SUM(BC212:BK212), 0)</f>
        <v>1.163</v>
      </c>
      <c r="BM212" s="214">
        <f t="shared" si="565"/>
        <v>0</v>
      </c>
      <c r="BN212" s="214">
        <f t="shared" si="565"/>
        <v>0</v>
      </c>
      <c r="BO212" s="214">
        <f t="shared" si="565"/>
        <v>0</v>
      </c>
      <c r="BP212" s="214">
        <f t="shared" si="565"/>
        <v>0</v>
      </c>
      <c r="BQ212" s="214">
        <f t="shared" si="565"/>
        <v>0</v>
      </c>
      <c r="BR212" s="214">
        <f t="shared" si="565"/>
        <v>0.754</v>
      </c>
      <c r="BS212" s="214">
        <f t="shared" si="565"/>
        <v>0</v>
      </c>
      <c r="BT212" s="214">
        <f t="shared" si="565"/>
        <v>0</v>
      </c>
      <c r="BU212" s="214">
        <f t="shared" si="565"/>
        <v>0</v>
      </c>
      <c r="BV212" s="178">
        <f>IFERROR(SUM(BM212:BU212), 0)</f>
        <v>0.754</v>
      </c>
      <c r="BW212" s="214">
        <f t="shared" si="566"/>
        <v>0</v>
      </c>
      <c r="BX212" s="214">
        <f t="shared" si="566"/>
        <v>0</v>
      </c>
      <c r="BY212" s="214">
        <f t="shared" si="566"/>
        <v>0</v>
      </c>
      <c r="BZ212" s="214">
        <f t="shared" si="566"/>
        <v>0</v>
      </c>
      <c r="CA212" s="214">
        <f t="shared" si="566"/>
        <v>0</v>
      </c>
      <c r="CB212" s="214">
        <f t="shared" si="566"/>
        <v>0</v>
      </c>
      <c r="CC212" s="214">
        <f t="shared" si="566"/>
        <v>1.08</v>
      </c>
      <c r="CD212" s="214">
        <f t="shared" si="566"/>
        <v>0</v>
      </c>
      <c r="CE212" s="215">
        <f t="shared" si="566"/>
        <v>0</v>
      </c>
      <c r="CF212" s="180">
        <f>IFERROR(SUM(BW212:CE212), 0)</f>
        <v>1.08</v>
      </c>
      <c r="CG212" s="170"/>
      <c r="CH212" s="181" t="s">
        <v>4953</v>
      </c>
      <c r="CI212" s="170"/>
      <c r="CJ212" s="181"/>
      <c r="CK212" s="172"/>
      <c r="CL212" s="183"/>
      <c r="CM212" s="174" t="s">
        <v>2543</v>
      </c>
      <c r="CN212" s="175" t="s">
        <v>31</v>
      </c>
      <c r="CO212" s="176">
        <v>3</v>
      </c>
      <c r="CP212" s="214" t="s">
        <v>4954</v>
      </c>
      <c r="CQ212" s="214" t="s">
        <v>4955</v>
      </c>
      <c r="CR212" s="214" t="s">
        <v>4956</v>
      </c>
      <c r="CS212" s="214" t="s">
        <v>4957</v>
      </c>
      <c r="CT212" s="214" t="s">
        <v>4958</v>
      </c>
      <c r="CU212" s="214" t="s">
        <v>4959</v>
      </c>
      <c r="CV212" s="214" t="s">
        <v>4960</v>
      </c>
      <c r="CW212" s="214" t="s">
        <v>4961</v>
      </c>
      <c r="CX212" s="214" t="s">
        <v>4962</v>
      </c>
      <c r="CY212" s="178" t="s">
        <v>4963</v>
      </c>
      <c r="CZ212" s="214" t="s">
        <v>4954</v>
      </c>
      <c r="DA212" s="214" t="s">
        <v>4955</v>
      </c>
      <c r="DB212" s="214" t="s">
        <v>4956</v>
      </c>
      <c r="DC212" s="214" t="s">
        <v>4957</v>
      </c>
      <c r="DD212" s="214" t="s">
        <v>4958</v>
      </c>
      <c r="DE212" s="214" t="s">
        <v>4959</v>
      </c>
      <c r="DF212" s="214" t="s">
        <v>4960</v>
      </c>
      <c r="DG212" s="214" t="s">
        <v>4961</v>
      </c>
      <c r="DH212" s="214" t="s">
        <v>4962</v>
      </c>
      <c r="DI212" s="178" t="s">
        <v>4963</v>
      </c>
      <c r="DJ212" s="214" t="s">
        <v>4954</v>
      </c>
      <c r="DK212" s="214" t="s">
        <v>4955</v>
      </c>
      <c r="DL212" s="214" t="s">
        <v>4956</v>
      </c>
      <c r="DM212" s="214" t="s">
        <v>4957</v>
      </c>
      <c r="DN212" s="214" t="s">
        <v>4958</v>
      </c>
      <c r="DO212" s="214" t="s">
        <v>4959</v>
      </c>
      <c r="DP212" s="214" t="s">
        <v>4960</v>
      </c>
      <c r="DQ212" s="214" t="s">
        <v>4961</v>
      </c>
      <c r="DR212" s="214" t="s">
        <v>4962</v>
      </c>
      <c r="DS212" s="178" t="s">
        <v>4963</v>
      </c>
      <c r="DT212" s="214" t="s">
        <v>4954</v>
      </c>
      <c r="DU212" s="214" t="s">
        <v>4955</v>
      </c>
      <c r="DV212" s="214" t="s">
        <v>4956</v>
      </c>
      <c r="DW212" s="214" t="s">
        <v>4957</v>
      </c>
      <c r="DX212" s="214" t="s">
        <v>4958</v>
      </c>
      <c r="DY212" s="214" t="s">
        <v>4959</v>
      </c>
      <c r="DZ212" s="214" t="s">
        <v>4960</v>
      </c>
      <c r="EA212" s="214" t="s">
        <v>4961</v>
      </c>
      <c r="EB212" s="214" t="s">
        <v>4962</v>
      </c>
      <c r="EC212" s="178" t="s">
        <v>4963</v>
      </c>
      <c r="ED212" s="214" t="s">
        <v>4954</v>
      </c>
      <c r="EE212" s="214" t="s">
        <v>4955</v>
      </c>
      <c r="EF212" s="214" t="s">
        <v>4956</v>
      </c>
      <c r="EG212" s="214" t="s">
        <v>4957</v>
      </c>
      <c r="EH212" s="214" t="s">
        <v>4958</v>
      </c>
      <c r="EI212" s="214" t="s">
        <v>4959</v>
      </c>
      <c r="EJ212" s="214" t="s">
        <v>4960</v>
      </c>
      <c r="EK212" s="214" t="s">
        <v>4961</v>
      </c>
      <c r="EL212" s="214" t="s">
        <v>4962</v>
      </c>
      <c r="EM212" s="178" t="s">
        <v>4963</v>
      </c>
      <c r="EN212" s="214" t="s">
        <v>4954</v>
      </c>
      <c r="EO212" s="214" t="s">
        <v>4955</v>
      </c>
      <c r="EP212" s="214" t="s">
        <v>4956</v>
      </c>
      <c r="EQ212" s="214" t="s">
        <v>4957</v>
      </c>
      <c r="ER212" s="214" t="s">
        <v>4958</v>
      </c>
      <c r="ES212" s="214" t="s">
        <v>4959</v>
      </c>
      <c r="ET212" s="214" t="s">
        <v>4960</v>
      </c>
      <c r="EU212" s="214" t="s">
        <v>4961</v>
      </c>
      <c r="EV212" s="214" t="s">
        <v>4962</v>
      </c>
      <c r="EW212" s="178" t="s">
        <v>4963</v>
      </c>
      <c r="EX212" s="214" t="s">
        <v>4954</v>
      </c>
      <c r="EY212" s="214" t="s">
        <v>4955</v>
      </c>
      <c r="EZ212" s="214" t="s">
        <v>4956</v>
      </c>
      <c r="FA212" s="214" t="s">
        <v>4957</v>
      </c>
      <c r="FB212" s="214" t="s">
        <v>4958</v>
      </c>
      <c r="FC212" s="214" t="s">
        <v>4959</v>
      </c>
      <c r="FD212" s="214" t="s">
        <v>4960</v>
      </c>
      <c r="FE212" s="214" t="s">
        <v>4961</v>
      </c>
      <c r="FF212" s="214" t="s">
        <v>4962</v>
      </c>
      <c r="FG212" s="178" t="s">
        <v>4963</v>
      </c>
      <c r="FH212" s="214" t="s">
        <v>4954</v>
      </c>
      <c r="FI212" s="214" t="s">
        <v>4955</v>
      </c>
      <c r="FJ212" s="214" t="s">
        <v>4956</v>
      </c>
      <c r="FK212" s="214" t="s">
        <v>4957</v>
      </c>
      <c r="FL212" s="214" t="s">
        <v>4958</v>
      </c>
      <c r="FM212" s="214" t="s">
        <v>4959</v>
      </c>
      <c r="FN212" s="214" t="s">
        <v>4960</v>
      </c>
      <c r="FO212" s="214" t="s">
        <v>4961</v>
      </c>
      <c r="FP212" s="214" t="s">
        <v>4962</v>
      </c>
      <c r="FQ212" s="180" t="s">
        <v>4963</v>
      </c>
      <c r="FR212" s="170"/>
      <c r="FS212" s="181" t="s">
        <v>4953</v>
      </c>
      <c r="FT212" s="173"/>
    </row>
    <row r="213" spans="1:176" ht="20.25" customHeight="1" thickBot="1" x14ac:dyDescent="0.25">
      <c r="B213" s="186" t="s">
        <v>2556</v>
      </c>
      <c r="C213" s="187" t="s">
        <v>31</v>
      </c>
      <c r="D213" s="188">
        <v>3</v>
      </c>
      <c r="E213" s="189">
        <f t="shared" ref="E213:M213" si="567">IFERROR(E211 + E212, 0)</f>
        <v>0</v>
      </c>
      <c r="F213" s="189">
        <f t="shared" si="567"/>
        <v>0</v>
      </c>
      <c r="G213" s="189">
        <f t="shared" si="567"/>
        <v>0</v>
      </c>
      <c r="H213" s="189">
        <f t="shared" si="567"/>
        <v>0</v>
      </c>
      <c r="I213" s="189">
        <f t="shared" si="567"/>
        <v>0</v>
      </c>
      <c r="J213" s="189">
        <f t="shared" si="567"/>
        <v>0</v>
      </c>
      <c r="K213" s="189">
        <f t="shared" si="567"/>
        <v>0</v>
      </c>
      <c r="L213" s="189">
        <f t="shared" si="567"/>
        <v>0</v>
      </c>
      <c r="M213" s="189">
        <f t="shared" si="567"/>
        <v>0</v>
      </c>
      <c r="N213" s="189">
        <f>IFERROR(SUM(E213:M213), 0)</f>
        <v>0</v>
      </c>
      <c r="O213" s="189">
        <f t="shared" ref="O213:W213" si="568">IFERROR(O211 + O212, 0)</f>
        <v>0</v>
      </c>
      <c r="P213" s="189">
        <f t="shared" si="568"/>
        <v>0</v>
      </c>
      <c r="Q213" s="189">
        <f t="shared" si="568"/>
        <v>0</v>
      </c>
      <c r="R213" s="189">
        <f t="shared" si="568"/>
        <v>0</v>
      </c>
      <c r="S213" s="189">
        <f t="shared" si="568"/>
        <v>0</v>
      </c>
      <c r="T213" s="189">
        <f t="shared" si="568"/>
        <v>0</v>
      </c>
      <c r="U213" s="189">
        <f t="shared" si="568"/>
        <v>0</v>
      </c>
      <c r="V213" s="189">
        <f t="shared" si="568"/>
        <v>0</v>
      </c>
      <c r="W213" s="189">
        <f t="shared" si="568"/>
        <v>0</v>
      </c>
      <c r="X213" s="189">
        <f>IFERROR(SUM(O213:W213), 0)</f>
        <v>0</v>
      </c>
      <c r="Y213" s="189">
        <f t="shared" ref="Y213:AG213" si="569">IFERROR(Y211 + Y212, 0)</f>
        <v>0</v>
      </c>
      <c r="Z213" s="189">
        <f t="shared" si="569"/>
        <v>0</v>
      </c>
      <c r="AA213" s="189">
        <f t="shared" si="569"/>
        <v>0</v>
      </c>
      <c r="AB213" s="189">
        <f t="shared" si="569"/>
        <v>0</v>
      </c>
      <c r="AC213" s="189">
        <f t="shared" si="569"/>
        <v>0</v>
      </c>
      <c r="AD213" s="189">
        <f t="shared" si="569"/>
        <v>3.5</v>
      </c>
      <c r="AE213" s="189">
        <f t="shared" si="569"/>
        <v>0</v>
      </c>
      <c r="AF213" s="189">
        <f t="shared" si="569"/>
        <v>0</v>
      </c>
      <c r="AG213" s="189">
        <f t="shared" si="569"/>
        <v>0</v>
      </c>
      <c r="AH213" s="189">
        <f>IFERROR(SUM(Y213:AG213), 0)</f>
        <v>3.5</v>
      </c>
      <c r="AI213" s="189">
        <f t="shared" ref="AI213:AQ213" si="570">IFERROR(AI211 + AI212, 0)</f>
        <v>0</v>
      </c>
      <c r="AJ213" s="189">
        <f t="shared" si="570"/>
        <v>0</v>
      </c>
      <c r="AK213" s="189">
        <f t="shared" si="570"/>
        <v>3.5</v>
      </c>
      <c r="AL213" s="189">
        <f t="shared" si="570"/>
        <v>0</v>
      </c>
      <c r="AM213" s="189">
        <f t="shared" si="570"/>
        <v>0</v>
      </c>
      <c r="AN213" s="189">
        <f t="shared" si="570"/>
        <v>0</v>
      </c>
      <c r="AO213" s="189">
        <f t="shared" si="570"/>
        <v>14.245000000000001</v>
      </c>
      <c r="AP213" s="189">
        <f t="shared" si="570"/>
        <v>0</v>
      </c>
      <c r="AQ213" s="189">
        <f t="shared" si="570"/>
        <v>0</v>
      </c>
      <c r="AR213" s="189">
        <f>IFERROR(SUM(AI213:AQ213), 0)</f>
        <v>17.745000000000001</v>
      </c>
      <c r="AS213" s="189">
        <f t="shared" ref="AS213:BA213" si="571">IFERROR(AS211 + AS212, 0)</f>
        <v>0</v>
      </c>
      <c r="AT213" s="189">
        <f t="shared" si="571"/>
        <v>0</v>
      </c>
      <c r="AU213" s="189">
        <f t="shared" si="571"/>
        <v>0</v>
      </c>
      <c r="AV213" s="189">
        <f t="shared" si="571"/>
        <v>14.245000000000001</v>
      </c>
      <c r="AW213" s="189">
        <f t="shared" si="571"/>
        <v>0</v>
      </c>
      <c r="AX213" s="189">
        <f t="shared" si="571"/>
        <v>0</v>
      </c>
      <c r="AY213" s="189">
        <f t="shared" si="571"/>
        <v>0</v>
      </c>
      <c r="AZ213" s="189">
        <f t="shared" si="571"/>
        <v>14.384000000000002</v>
      </c>
      <c r="BA213" s="189">
        <f t="shared" si="571"/>
        <v>0</v>
      </c>
      <c r="BB213" s="189">
        <f>IFERROR(SUM(AS213:BA213), 0)</f>
        <v>28.629000000000005</v>
      </c>
      <c r="BC213" s="189">
        <f t="shared" ref="BC213:BK213" si="572">IFERROR(BC211 + BC212, 0)</f>
        <v>0</v>
      </c>
      <c r="BD213" s="189">
        <f t="shared" si="572"/>
        <v>0</v>
      </c>
      <c r="BE213" s="189">
        <f t="shared" si="572"/>
        <v>0</v>
      </c>
      <c r="BF213" s="189">
        <f t="shared" si="572"/>
        <v>0</v>
      </c>
      <c r="BG213" s="189">
        <f t="shared" si="572"/>
        <v>14.384000000000002</v>
      </c>
      <c r="BH213" s="189">
        <f t="shared" si="572"/>
        <v>0</v>
      </c>
      <c r="BI213" s="189">
        <f t="shared" si="572"/>
        <v>0</v>
      </c>
      <c r="BJ213" s="189">
        <f t="shared" si="572"/>
        <v>0</v>
      </c>
      <c r="BK213" s="189">
        <f t="shared" si="572"/>
        <v>12.023</v>
      </c>
      <c r="BL213" s="189">
        <f>IFERROR(SUM(BC213:BK213), 0)</f>
        <v>26.407000000000004</v>
      </c>
      <c r="BM213" s="189">
        <f t="shared" ref="BM213:BU213" si="573">IFERROR(BM211 + BM212, 0)</f>
        <v>0</v>
      </c>
      <c r="BN213" s="189">
        <f t="shared" si="573"/>
        <v>0</v>
      </c>
      <c r="BO213" s="189">
        <f t="shared" si="573"/>
        <v>0</v>
      </c>
      <c r="BP213" s="189">
        <f t="shared" si="573"/>
        <v>0</v>
      </c>
      <c r="BQ213" s="189">
        <f t="shared" si="573"/>
        <v>0</v>
      </c>
      <c r="BR213" s="189">
        <f t="shared" si="573"/>
        <v>12.023</v>
      </c>
      <c r="BS213" s="189">
        <f t="shared" si="573"/>
        <v>0</v>
      </c>
      <c r="BT213" s="189">
        <f t="shared" si="573"/>
        <v>0</v>
      </c>
      <c r="BU213" s="189">
        <f t="shared" si="573"/>
        <v>0</v>
      </c>
      <c r="BV213" s="189">
        <f>IFERROR(SUM(BM213:BU213), 0)</f>
        <v>12.023</v>
      </c>
      <c r="BW213" s="189">
        <f t="shared" ref="BW213:CE213" si="574">IFERROR(BW211 + BW212, 0)</f>
        <v>0</v>
      </c>
      <c r="BX213" s="189">
        <f t="shared" si="574"/>
        <v>0</v>
      </c>
      <c r="BY213" s="189">
        <f t="shared" si="574"/>
        <v>0</v>
      </c>
      <c r="BZ213" s="189">
        <f t="shared" si="574"/>
        <v>0</v>
      </c>
      <c r="CA213" s="189">
        <f t="shared" si="574"/>
        <v>0</v>
      </c>
      <c r="CB213" s="189">
        <f t="shared" si="574"/>
        <v>0</v>
      </c>
      <c r="CC213" s="189">
        <f t="shared" si="574"/>
        <v>7.4430000000000005</v>
      </c>
      <c r="CD213" s="189">
        <f t="shared" si="574"/>
        <v>0</v>
      </c>
      <c r="CE213" s="189">
        <f t="shared" si="574"/>
        <v>0</v>
      </c>
      <c r="CF213" s="216">
        <f>IFERROR(SUM(BW213:CE213), 0)</f>
        <v>7.4430000000000005</v>
      </c>
      <c r="CG213" s="217"/>
      <c r="CH213" s="192" t="s">
        <v>4964</v>
      </c>
      <c r="CI213" s="170"/>
      <c r="CJ213" s="192"/>
      <c r="CK213" s="172"/>
      <c r="CL213" s="183"/>
      <c r="CM213" s="186" t="s">
        <v>2556</v>
      </c>
      <c r="CN213" s="187" t="s">
        <v>31</v>
      </c>
      <c r="CO213" s="188">
        <v>3</v>
      </c>
      <c r="CP213" s="189" t="s">
        <v>4965</v>
      </c>
      <c r="CQ213" s="189" t="s">
        <v>4966</v>
      </c>
      <c r="CR213" s="189" t="s">
        <v>4967</v>
      </c>
      <c r="CS213" s="189" t="s">
        <v>4968</v>
      </c>
      <c r="CT213" s="189" t="s">
        <v>4969</v>
      </c>
      <c r="CU213" s="189" t="s">
        <v>4970</v>
      </c>
      <c r="CV213" s="189" t="s">
        <v>4971</v>
      </c>
      <c r="CW213" s="189" t="s">
        <v>4972</v>
      </c>
      <c r="CX213" s="189" t="s">
        <v>4973</v>
      </c>
      <c r="CY213" s="189" t="s">
        <v>4974</v>
      </c>
      <c r="CZ213" s="189" t="s">
        <v>4965</v>
      </c>
      <c r="DA213" s="189" t="s">
        <v>4966</v>
      </c>
      <c r="DB213" s="189" t="s">
        <v>4967</v>
      </c>
      <c r="DC213" s="189" t="s">
        <v>4968</v>
      </c>
      <c r="DD213" s="189" t="s">
        <v>4969</v>
      </c>
      <c r="DE213" s="189" t="s">
        <v>4970</v>
      </c>
      <c r="DF213" s="189" t="s">
        <v>4971</v>
      </c>
      <c r="DG213" s="189" t="s">
        <v>4972</v>
      </c>
      <c r="DH213" s="189" t="s">
        <v>4973</v>
      </c>
      <c r="DI213" s="189" t="s">
        <v>4974</v>
      </c>
      <c r="DJ213" s="189" t="s">
        <v>4965</v>
      </c>
      <c r="DK213" s="189" t="s">
        <v>4966</v>
      </c>
      <c r="DL213" s="189" t="s">
        <v>4967</v>
      </c>
      <c r="DM213" s="189" t="s">
        <v>4968</v>
      </c>
      <c r="DN213" s="189" t="s">
        <v>4969</v>
      </c>
      <c r="DO213" s="189" t="s">
        <v>4970</v>
      </c>
      <c r="DP213" s="189" t="s">
        <v>4971</v>
      </c>
      <c r="DQ213" s="189" t="s">
        <v>4972</v>
      </c>
      <c r="DR213" s="189" t="s">
        <v>4973</v>
      </c>
      <c r="DS213" s="189" t="s">
        <v>4974</v>
      </c>
      <c r="DT213" s="189" t="s">
        <v>4965</v>
      </c>
      <c r="DU213" s="189" t="s">
        <v>4966</v>
      </c>
      <c r="DV213" s="189" t="s">
        <v>4967</v>
      </c>
      <c r="DW213" s="189" t="s">
        <v>4968</v>
      </c>
      <c r="DX213" s="189" t="s">
        <v>4969</v>
      </c>
      <c r="DY213" s="189" t="s">
        <v>4970</v>
      </c>
      <c r="DZ213" s="189" t="s">
        <v>4971</v>
      </c>
      <c r="EA213" s="189" t="s">
        <v>4972</v>
      </c>
      <c r="EB213" s="189" t="s">
        <v>4973</v>
      </c>
      <c r="EC213" s="189" t="s">
        <v>4974</v>
      </c>
      <c r="ED213" s="189" t="s">
        <v>4965</v>
      </c>
      <c r="EE213" s="189" t="s">
        <v>4966</v>
      </c>
      <c r="EF213" s="189" t="s">
        <v>4967</v>
      </c>
      <c r="EG213" s="189" t="s">
        <v>4968</v>
      </c>
      <c r="EH213" s="189" t="s">
        <v>4969</v>
      </c>
      <c r="EI213" s="189" t="s">
        <v>4970</v>
      </c>
      <c r="EJ213" s="189" t="s">
        <v>4971</v>
      </c>
      <c r="EK213" s="189" t="s">
        <v>4972</v>
      </c>
      <c r="EL213" s="189" t="s">
        <v>4973</v>
      </c>
      <c r="EM213" s="189" t="s">
        <v>4974</v>
      </c>
      <c r="EN213" s="189" t="s">
        <v>4965</v>
      </c>
      <c r="EO213" s="189" t="s">
        <v>4966</v>
      </c>
      <c r="EP213" s="189" t="s">
        <v>4967</v>
      </c>
      <c r="EQ213" s="189" t="s">
        <v>4968</v>
      </c>
      <c r="ER213" s="189" t="s">
        <v>4969</v>
      </c>
      <c r="ES213" s="189" t="s">
        <v>4970</v>
      </c>
      <c r="ET213" s="189" t="s">
        <v>4971</v>
      </c>
      <c r="EU213" s="189" t="s">
        <v>4972</v>
      </c>
      <c r="EV213" s="189" t="s">
        <v>4973</v>
      </c>
      <c r="EW213" s="189" t="s">
        <v>4974</v>
      </c>
      <c r="EX213" s="189" t="s">
        <v>4965</v>
      </c>
      <c r="EY213" s="189" t="s">
        <v>4966</v>
      </c>
      <c r="EZ213" s="189" t="s">
        <v>4967</v>
      </c>
      <c r="FA213" s="189" t="s">
        <v>4968</v>
      </c>
      <c r="FB213" s="189" t="s">
        <v>4969</v>
      </c>
      <c r="FC213" s="189" t="s">
        <v>4970</v>
      </c>
      <c r="FD213" s="189" t="s">
        <v>4971</v>
      </c>
      <c r="FE213" s="189" t="s">
        <v>4972</v>
      </c>
      <c r="FF213" s="189" t="s">
        <v>4973</v>
      </c>
      <c r="FG213" s="189" t="s">
        <v>4974</v>
      </c>
      <c r="FH213" s="189" t="s">
        <v>4965</v>
      </c>
      <c r="FI213" s="189" t="s">
        <v>4966</v>
      </c>
      <c r="FJ213" s="189" t="s">
        <v>4967</v>
      </c>
      <c r="FK213" s="189" t="s">
        <v>4968</v>
      </c>
      <c r="FL213" s="189" t="s">
        <v>4969</v>
      </c>
      <c r="FM213" s="189" t="s">
        <v>4970</v>
      </c>
      <c r="FN213" s="189" t="s">
        <v>4971</v>
      </c>
      <c r="FO213" s="189" t="s">
        <v>4972</v>
      </c>
      <c r="FP213" s="189" t="s">
        <v>4973</v>
      </c>
      <c r="FQ213" s="190" t="s">
        <v>4974</v>
      </c>
      <c r="FR213" s="217"/>
      <c r="FS213" s="192" t="s">
        <v>4964</v>
      </c>
      <c r="FT213" s="173"/>
    </row>
    <row r="214" spans="1:176" ht="20.25" customHeight="1" thickTop="1" x14ac:dyDescent="0.2"/>
  </sheetData>
  <sheetProtection algorithmName="SHA-512" hashValue="m1yutPTQ/w5V0cK6vrIsUWvbPbvglKZ91i8EfkIb5SXAySlSf0fl7RHRZDU9P8bhdPhm2AayJ+hP1QA5Zne5+w==" saltValue="byIXjaGQSUNwhx2iI6/pkQ==" spinCount="100000" sheet="1" formatCells="0" formatColumns="0" formatRows="0" insertHyperlinks="0" sort="0" autoFilter="0" pivotTables="0"/>
  <mergeCells count="91">
    <mergeCell ref="DT7:EC7"/>
    <mergeCell ref="ED7:EM7"/>
    <mergeCell ref="EN7:EW7"/>
    <mergeCell ref="EX7:FG7"/>
    <mergeCell ref="FH7:FQ7"/>
    <mergeCell ref="BC7:BL7"/>
    <mergeCell ref="BM7:BV7"/>
    <mergeCell ref="BW7:CF7"/>
    <mergeCell ref="CP7:CY7"/>
    <mergeCell ref="CZ7:DI7"/>
    <mergeCell ref="DJ7:DS7"/>
    <mergeCell ref="FH5:FL5"/>
    <mergeCell ref="FM5:FO5"/>
    <mergeCell ref="FP5:FP6"/>
    <mergeCell ref="FQ5:FQ6"/>
    <mergeCell ref="FS5:FS7"/>
    <mergeCell ref="E7:N7"/>
    <mergeCell ref="O7:X7"/>
    <mergeCell ref="Y7:AH7"/>
    <mergeCell ref="AI7:AR7"/>
    <mergeCell ref="AS7:BB7"/>
    <mergeCell ref="EV5:EV6"/>
    <mergeCell ref="EW5:EW6"/>
    <mergeCell ref="EX5:FB5"/>
    <mergeCell ref="FC5:FE5"/>
    <mergeCell ref="FF5:FF6"/>
    <mergeCell ref="FG5:FG6"/>
    <mergeCell ref="ED5:EH5"/>
    <mergeCell ref="EI5:EK5"/>
    <mergeCell ref="EL5:EL6"/>
    <mergeCell ref="EM5:EM6"/>
    <mergeCell ref="EN5:ER5"/>
    <mergeCell ref="ES5:EU5"/>
    <mergeCell ref="DR5:DR6"/>
    <mergeCell ref="DS5:DS6"/>
    <mergeCell ref="DT5:DX5"/>
    <mergeCell ref="DY5:EA5"/>
    <mergeCell ref="EB5:EB6"/>
    <mergeCell ref="EC5:EC6"/>
    <mergeCell ref="CZ5:DD5"/>
    <mergeCell ref="DE5:DG5"/>
    <mergeCell ref="DH5:DH6"/>
    <mergeCell ref="DI5:DI6"/>
    <mergeCell ref="DJ5:DN5"/>
    <mergeCell ref="DO5:DQ5"/>
    <mergeCell ref="CN5:CN7"/>
    <mergeCell ref="CO5:CO7"/>
    <mergeCell ref="CP5:CT5"/>
    <mergeCell ref="CU5:CW5"/>
    <mergeCell ref="CX5:CX6"/>
    <mergeCell ref="CY5:CY6"/>
    <mergeCell ref="CB5:CD5"/>
    <mergeCell ref="CE5:CE6"/>
    <mergeCell ref="CF5:CF6"/>
    <mergeCell ref="CH5:CH7"/>
    <mergeCell ref="CJ5:CJ7"/>
    <mergeCell ref="CM5:CM7"/>
    <mergeCell ref="BL5:BL6"/>
    <mergeCell ref="BM5:BQ5"/>
    <mergeCell ref="BR5:BT5"/>
    <mergeCell ref="BU5:BU6"/>
    <mergeCell ref="BV5:BV6"/>
    <mergeCell ref="BW5:CA5"/>
    <mergeCell ref="AX5:AZ5"/>
    <mergeCell ref="BA5:BA6"/>
    <mergeCell ref="BB5:BB6"/>
    <mergeCell ref="BC5:BG5"/>
    <mergeCell ref="BH5:BJ5"/>
    <mergeCell ref="BK5:BK6"/>
    <mergeCell ref="AH5:AH6"/>
    <mergeCell ref="AI5:AM5"/>
    <mergeCell ref="AN5:AP5"/>
    <mergeCell ref="AQ5:AQ6"/>
    <mergeCell ref="AR5:AR6"/>
    <mergeCell ref="AS5:AW5"/>
    <mergeCell ref="T5:V5"/>
    <mergeCell ref="W5:W6"/>
    <mergeCell ref="X5:X6"/>
    <mergeCell ref="Y5:AC5"/>
    <mergeCell ref="AD5:AF5"/>
    <mergeCell ref="AG5:AG6"/>
    <mergeCell ref="B1:CC1"/>
    <mergeCell ref="B2:CC2"/>
    <mergeCell ref="B5:B7"/>
    <mergeCell ref="C5:C7"/>
    <mergeCell ref="D5:D7"/>
    <mergeCell ref="E5:I5"/>
    <mergeCell ref="J5:L5"/>
    <mergeCell ref="M5:M6"/>
    <mergeCell ref="N5:N6"/>
    <mergeCell ref="O5:S5"/>
  </mergeCells>
  <pageMargins left="0.7" right="0.7" top="0.75" bottom="0.75" header="0.3" footer="0.3"/>
  <pageSetup paperSize="8" scale="63" orientation="portrait"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F7F23-7B92-44B7-A562-8BE6133A5976}">
  <sheetPr>
    <tabColor rgb="FF0070C0"/>
    <pageSetUpPr fitToPage="1"/>
  </sheetPr>
  <dimension ref="A1:AH90"/>
  <sheetViews>
    <sheetView workbookViewId="0">
      <selection activeCell="B25" sqref="B25"/>
    </sheetView>
  </sheetViews>
  <sheetFormatPr defaultColWidth="10.28515625" defaultRowHeight="20.25" customHeight="1" x14ac:dyDescent="0.2"/>
  <cols>
    <col min="1" max="1" width="1.85546875" style="12" customWidth="1"/>
    <col min="2" max="2" width="118.5703125" style="12" customWidth="1"/>
    <col min="3" max="3" width="12.28515625" style="12" customWidth="1"/>
    <col min="4" max="4" width="8.42578125" style="12" customWidth="1"/>
    <col min="5" max="11" width="12" style="12" customWidth="1"/>
    <col min="12" max="12" width="13.42578125" style="12" customWidth="1"/>
    <col min="13" max="13" width="1.85546875" style="12" customWidth="1"/>
    <col min="14" max="14" width="13.42578125" style="12" customWidth="1"/>
    <col min="15" max="15" width="1.85546875" style="12" customWidth="1"/>
    <col min="16" max="16" width="11.7109375" style="12" customWidth="1"/>
    <col min="17" max="18" width="10.28515625" style="12"/>
    <col min="19" max="19" width="117.140625" style="12" bestFit="1" customWidth="1"/>
    <col min="20" max="30" width="10.28515625" style="12"/>
    <col min="31" max="31" width="12.7109375" style="12" customWidth="1"/>
    <col min="32" max="16384" width="10.28515625" style="12"/>
  </cols>
  <sheetData>
    <row r="1" spans="1:34" s="8" customFormat="1" ht="20.25" customHeight="1" x14ac:dyDescent="0.25">
      <c r="A1" s="5"/>
      <c r="B1" s="88" t="s">
        <v>2569</v>
      </c>
      <c r="C1" s="88"/>
      <c r="D1" s="88"/>
      <c r="E1" s="88"/>
      <c r="F1" s="88"/>
      <c r="G1" s="88"/>
      <c r="H1" s="88"/>
      <c r="I1" s="88"/>
      <c r="J1" s="88"/>
      <c r="K1" s="88"/>
      <c r="L1" s="88"/>
      <c r="M1" s="88"/>
      <c r="N1" s="88"/>
      <c r="O1" s="88"/>
      <c r="P1" s="88"/>
      <c r="Q1" s="5"/>
      <c r="R1" s="5"/>
      <c r="S1" s="88" t="s">
        <v>1</v>
      </c>
      <c r="T1" s="88"/>
      <c r="U1" s="88"/>
      <c r="V1" s="88"/>
      <c r="W1" s="88"/>
      <c r="X1" s="88"/>
      <c r="Y1" s="88"/>
      <c r="Z1" s="88"/>
      <c r="AA1" s="88"/>
      <c r="AB1" s="88"/>
      <c r="AC1" s="88"/>
      <c r="AD1" s="88"/>
      <c r="AE1" s="88"/>
      <c r="AF1" s="88"/>
      <c r="AG1" s="88"/>
      <c r="AH1" s="88"/>
    </row>
    <row r="2" spans="1:34" s="8" customFormat="1" ht="20.25" customHeight="1" x14ac:dyDescent="0.25">
      <c r="A2" s="5"/>
      <c r="B2" s="88" t="e">
        <f ca="1">INDIRECT("Validation!B5")</f>
        <v>#REF!</v>
      </c>
      <c r="C2" s="88"/>
      <c r="D2" s="88"/>
      <c r="E2" s="88"/>
      <c r="F2" s="88"/>
      <c r="G2" s="88"/>
      <c r="H2" s="88"/>
      <c r="I2" s="88"/>
      <c r="J2" s="88"/>
      <c r="K2" s="88"/>
      <c r="L2" s="88"/>
      <c r="M2" s="88"/>
      <c r="N2" s="88"/>
      <c r="O2" s="88"/>
      <c r="P2" s="88"/>
      <c r="Q2" s="5"/>
      <c r="R2" s="5"/>
      <c r="S2" s="5"/>
      <c r="T2" s="5"/>
      <c r="U2" s="5"/>
      <c r="V2" s="5"/>
      <c r="W2" s="5"/>
      <c r="X2" s="5"/>
      <c r="Y2" s="5"/>
      <c r="Z2" s="5"/>
      <c r="AA2" s="5"/>
      <c r="AB2" s="5"/>
      <c r="AC2" s="5"/>
      <c r="AD2" s="5"/>
      <c r="AE2" s="5"/>
      <c r="AF2" s="5"/>
      <c r="AG2" s="5"/>
      <c r="AH2" s="5"/>
    </row>
    <row r="3" spans="1:34" s="91" customFormat="1" ht="30.75" customHeight="1" x14ac:dyDescent="0.25">
      <c r="A3" s="89"/>
      <c r="B3" s="90" t="s">
        <v>2570</v>
      </c>
      <c r="C3" s="90"/>
      <c r="D3" s="90"/>
      <c r="E3" s="90"/>
      <c r="F3" s="90"/>
      <c r="G3" s="90"/>
      <c r="H3" s="90"/>
      <c r="I3" s="90"/>
      <c r="J3" s="90"/>
      <c r="K3" s="90"/>
      <c r="L3" s="90"/>
      <c r="M3" s="90"/>
      <c r="N3" s="90"/>
      <c r="O3" s="90"/>
      <c r="P3" s="90"/>
      <c r="Q3" s="89"/>
      <c r="R3" s="89"/>
      <c r="S3" s="90" t="s">
        <v>2570</v>
      </c>
      <c r="T3" s="90"/>
      <c r="U3" s="90"/>
      <c r="V3" s="90"/>
      <c r="W3" s="90"/>
      <c r="X3" s="90"/>
      <c r="Y3" s="90"/>
      <c r="Z3" s="90"/>
      <c r="AA3" s="90"/>
      <c r="AB3" s="90"/>
      <c r="AC3" s="90"/>
      <c r="AD3" s="90"/>
      <c r="AE3" s="90"/>
      <c r="AF3" s="90"/>
      <c r="AG3" s="90"/>
      <c r="AH3" s="90"/>
    </row>
    <row r="4" spans="1:34" ht="20.25" customHeight="1" thickBot="1" x14ac:dyDescent="0.25">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row>
    <row r="5" spans="1:34" ht="20.25" customHeight="1" thickTop="1" x14ac:dyDescent="0.25">
      <c r="A5" s="92"/>
      <c r="B5" s="93" t="s">
        <v>2571</v>
      </c>
      <c r="C5" s="94" t="s">
        <v>4</v>
      </c>
      <c r="D5" s="94" t="s">
        <v>5</v>
      </c>
      <c r="E5" s="95"/>
      <c r="F5" s="96"/>
      <c r="G5" s="96"/>
      <c r="H5" s="96"/>
      <c r="I5" s="96"/>
      <c r="J5" s="96"/>
      <c r="K5" s="96"/>
      <c r="L5" s="97"/>
      <c r="M5" s="92"/>
      <c r="N5" s="98" t="s">
        <v>11</v>
      </c>
      <c r="O5" s="92"/>
      <c r="P5" s="98" t="s">
        <v>12</v>
      </c>
      <c r="Q5" s="99"/>
      <c r="R5" s="99"/>
      <c r="S5" s="93" t="s">
        <v>2571</v>
      </c>
      <c r="T5" s="94" t="s">
        <v>4</v>
      </c>
      <c r="U5" s="94" t="s">
        <v>5</v>
      </c>
      <c r="V5" s="95" t="s">
        <v>2572</v>
      </c>
      <c r="W5" s="96"/>
      <c r="X5" s="96"/>
      <c r="Y5" s="96"/>
      <c r="Z5" s="96"/>
      <c r="AA5" s="96"/>
      <c r="AB5" s="96"/>
      <c r="AC5" s="97"/>
      <c r="AD5" s="92"/>
      <c r="AE5" s="99"/>
    </row>
    <row r="6" spans="1:34" ht="20.25" customHeight="1" thickBot="1" x14ac:dyDescent="0.3">
      <c r="A6" s="92"/>
      <c r="B6" s="100"/>
      <c r="C6" s="101"/>
      <c r="D6" s="101"/>
      <c r="E6" s="102" t="s">
        <v>21</v>
      </c>
      <c r="F6" s="102" t="s">
        <v>22</v>
      </c>
      <c r="G6" s="102" t="s">
        <v>23</v>
      </c>
      <c r="H6" s="102" t="s">
        <v>24</v>
      </c>
      <c r="I6" s="102" t="s">
        <v>25</v>
      </c>
      <c r="J6" s="102" t="s">
        <v>26</v>
      </c>
      <c r="K6" s="102" t="s">
        <v>27</v>
      </c>
      <c r="L6" s="103" t="s">
        <v>28</v>
      </c>
      <c r="M6" s="92"/>
      <c r="N6" s="104"/>
      <c r="O6" s="92"/>
      <c r="P6" s="104"/>
      <c r="Q6" s="99"/>
      <c r="R6" s="99"/>
      <c r="S6" s="100"/>
      <c r="T6" s="101"/>
      <c r="U6" s="101"/>
      <c r="V6" s="102" t="s">
        <v>21</v>
      </c>
      <c r="W6" s="102" t="s">
        <v>22</v>
      </c>
      <c r="X6" s="102" t="s">
        <v>23</v>
      </c>
      <c r="Y6" s="102" t="s">
        <v>24</v>
      </c>
      <c r="Z6" s="102" t="s">
        <v>25</v>
      </c>
      <c r="AA6" s="102" t="s">
        <v>26</v>
      </c>
      <c r="AB6" s="102" t="s">
        <v>27</v>
      </c>
      <c r="AC6" s="103" t="s">
        <v>28</v>
      </c>
      <c r="AD6" s="92"/>
      <c r="AE6" s="99"/>
    </row>
    <row r="7" spans="1:34" ht="20.25" customHeight="1" thickTop="1" thickBot="1" x14ac:dyDescent="0.3">
      <c r="A7" s="92"/>
      <c r="B7" s="105"/>
      <c r="C7" s="105"/>
      <c r="D7" s="105"/>
      <c r="E7" s="106"/>
      <c r="F7" s="106"/>
      <c r="G7" s="106"/>
      <c r="H7" s="106"/>
      <c r="I7" s="106"/>
      <c r="J7" s="106"/>
      <c r="K7" s="106"/>
      <c r="L7" s="106"/>
      <c r="M7" s="92"/>
      <c r="N7" s="92"/>
      <c r="O7" s="92"/>
      <c r="P7" s="92"/>
      <c r="Q7" s="99"/>
      <c r="R7" s="99"/>
      <c r="S7" s="105"/>
      <c r="T7" s="105"/>
      <c r="U7" s="105"/>
      <c r="V7" s="106"/>
      <c r="W7" s="106"/>
      <c r="X7" s="106"/>
      <c r="Y7" s="106"/>
      <c r="Z7" s="106"/>
      <c r="AA7" s="106"/>
      <c r="AB7" s="106"/>
      <c r="AC7" s="106"/>
      <c r="AD7" s="92"/>
      <c r="AE7" s="99"/>
    </row>
    <row r="8" spans="1:34" ht="20.25" customHeight="1" thickTop="1" thickBot="1" x14ac:dyDescent="0.3">
      <c r="A8" s="92"/>
      <c r="B8" s="107" t="s">
        <v>2573</v>
      </c>
      <c r="C8" s="108"/>
      <c r="D8" s="108"/>
      <c r="E8" s="109"/>
      <c r="F8" s="109"/>
      <c r="G8" s="109"/>
      <c r="H8" s="109"/>
      <c r="I8" s="109"/>
      <c r="J8" s="109"/>
      <c r="K8" s="109"/>
      <c r="L8" s="109"/>
      <c r="M8" s="92"/>
      <c r="N8" s="92"/>
      <c r="O8" s="92"/>
      <c r="P8" s="92"/>
      <c r="Q8" s="99"/>
      <c r="R8" s="99"/>
      <c r="S8" s="107" t="s">
        <v>2573</v>
      </c>
      <c r="T8" s="108"/>
      <c r="U8" s="108"/>
      <c r="V8" s="109"/>
      <c r="W8" s="109"/>
      <c r="X8" s="109"/>
      <c r="Y8" s="109"/>
      <c r="Z8" s="109"/>
      <c r="AA8" s="109"/>
      <c r="AB8" s="109"/>
      <c r="AC8" s="109"/>
      <c r="AD8" s="92"/>
      <c r="AE8" s="99"/>
    </row>
    <row r="9" spans="1:34" ht="20.25" customHeight="1" thickTop="1" x14ac:dyDescent="0.25">
      <c r="A9" s="92"/>
      <c r="B9" s="110" t="s">
        <v>2574</v>
      </c>
      <c r="C9" s="111" t="s">
        <v>2575</v>
      </c>
      <c r="D9" s="111">
        <v>3</v>
      </c>
      <c r="E9" s="1">
        <v>2859.6950000000002</v>
      </c>
      <c r="F9" s="1">
        <v>2885.54963929</v>
      </c>
      <c r="G9" s="1">
        <v>2911.4040393</v>
      </c>
      <c r="H9" s="1">
        <v>2937.2584393099996</v>
      </c>
      <c r="I9" s="1">
        <v>2961.0601993200003</v>
      </c>
      <c r="J9" s="1">
        <v>2984.86195933</v>
      </c>
      <c r="K9" s="1">
        <v>3008.6637193399997</v>
      </c>
      <c r="L9" s="2">
        <v>3032.4654793500004</v>
      </c>
      <c r="M9" s="99"/>
      <c r="N9" s="112" t="s">
        <v>2576</v>
      </c>
      <c r="O9" s="99"/>
      <c r="P9" s="112" t="s">
        <v>2577</v>
      </c>
      <c r="Q9" s="99"/>
      <c r="R9" s="99"/>
      <c r="S9" s="110" t="s">
        <v>2574</v>
      </c>
      <c r="T9" s="111" t="s">
        <v>2575</v>
      </c>
      <c r="U9" s="111">
        <v>3</v>
      </c>
      <c r="V9" s="1" t="s">
        <v>2578</v>
      </c>
      <c r="W9" s="1" t="s">
        <v>2578</v>
      </c>
      <c r="X9" s="1" t="s">
        <v>2578</v>
      </c>
      <c r="Y9" s="1" t="s">
        <v>2578</v>
      </c>
      <c r="Z9" s="1" t="s">
        <v>2578</v>
      </c>
      <c r="AA9" s="1" t="s">
        <v>2578</v>
      </c>
      <c r="AB9" s="1" t="s">
        <v>2578</v>
      </c>
      <c r="AC9" s="2" t="s">
        <v>2578</v>
      </c>
      <c r="AD9" s="99"/>
      <c r="AE9" s="99"/>
    </row>
    <row r="10" spans="1:34" ht="20.25" customHeight="1" x14ac:dyDescent="0.25">
      <c r="A10" s="92"/>
      <c r="B10" s="113" t="s">
        <v>2579</v>
      </c>
      <c r="C10" s="114" t="s">
        <v>2575</v>
      </c>
      <c r="D10" s="114">
        <v>3</v>
      </c>
      <c r="E10" s="3">
        <v>0</v>
      </c>
      <c r="F10" s="3">
        <v>0</v>
      </c>
      <c r="G10" s="3">
        <v>0</v>
      </c>
      <c r="H10" s="3">
        <v>0</v>
      </c>
      <c r="I10" s="3">
        <v>0</v>
      </c>
      <c r="J10" s="3">
        <v>0</v>
      </c>
      <c r="K10" s="3">
        <v>0</v>
      </c>
      <c r="L10" s="4">
        <v>392.60761262234541</v>
      </c>
      <c r="M10" s="99"/>
      <c r="N10" s="115" t="s">
        <v>2580</v>
      </c>
      <c r="O10" s="99"/>
      <c r="P10" s="115" t="s">
        <v>2581</v>
      </c>
      <c r="Q10" s="99"/>
      <c r="R10" s="99"/>
      <c r="S10" s="113" t="s">
        <v>2579</v>
      </c>
      <c r="T10" s="114" t="s">
        <v>2575</v>
      </c>
      <c r="U10" s="114">
        <v>3</v>
      </c>
      <c r="V10" s="3" t="s">
        <v>2582</v>
      </c>
      <c r="W10" s="3" t="s">
        <v>2582</v>
      </c>
      <c r="X10" s="3" t="s">
        <v>2582</v>
      </c>
      <c r="Y10" s="3" t="s">
        <v>2582</v>
      </c>
      <c r="Z10" s="3" t="s">
        <v>2582</v>
      </c>
      <c r="AA10" s="3" t="s">
        <v>2582</v>
      </c>
      <c r="AB10" s="3" t="s">
        <v>2582</v>
      </c>
      <c r="AC10" s="4" t="s">
        <v>2582</v>
      </c>
      <c r="AD10" s="99"/>
      <c r="AE10" s="99"/>
    </row>
    <row r="11" spans="1:34" ht="20.25" customHeight="1" x14ac:dyDescent="0.25">
      <c r="A11" s="92"/>
      <c r="B11" s="113" t="s">
        <v>2583</v>
      </c>
      <c r="C11" s="114" t="s">
        <v>2575</v>
      </c>
      <c r="D11" s="114">
        <v>3</v>
      </c>
      <c r="E11" s="3">
        <v>0</v>
      </c>
      <c r="F11" s="3">
        <v>0</v>
      </c>
      <c r="G11" s="3">
        <v>0</v>
      </c>
      <c r="H11" s="3">
        <v>0</v>
      </c>
      <c r="I11" s="3">
        <v>0</v>
      </c>
      <c r="J11" s="3">
        <v>0</v>
      </c>
      <c r="K11" s="3">
        <v>0</v>
      </c>
      <c r="L11" s="4">
        <v>416.00652525615794</v>
      </c>
      <c r="M11" s="99"/>
      <c r="N11" s="115" t="s">
        <v>2584</v>
      </c>
      <c r="O11" s="99"/>
      <c r="P11" s="115" t="s">
        <v>2585</v>
      </c>
      <c r="Q11" s="99"/>
      <c r="R11" s="99"/>
      <c r="S11" s="113" t="s">
        <v>2583</v>
      </c>
      <c r="T11" s="114" t="s">
        <v>2575</v>
      </c>
      <c r="U11" s="114">
        <v>3</v>
      </c>
      <c r="V11" s="3" t="s">
        <v>2586</v>
      </c>
      <c r="W11" s="3" t="s">
        <v>2586</v>
      </c>
      <c r="X11" s="3" t="s">
        <v>2586</v>
      </c>
      <c r="Y11" s="3" t="s">
        <v>2586</v>
      </c>
      <c r="Z11" s="3" t="s">
        <v>2586</v>
      </c>
      <c r="AA11" s="3" t="s">
        <v>2586</v>
      </c>
      <c r="AB11" s="3" t="s">
        <v>2586</v>
      </c>
      <c r="AC11" s="4" t="s">
        <v>2586</v>
      </c>
      <c r="AD11" s="99"/>
      <c r="AE11" s="99"/>
    </row>
    <row r="12" spans="1:34" ht="20.25" customHeight="1" x14ac:dyDescent="0.25">
      <c r="A12" s="92"/>
      <c r="B12" s="113" t="s">
        <v>2587</v>
      </c>
      <c r="C12" s="114" t="s">
        <v>2575</v>
      </c>
      <c r="D12" s="114">
        <v>3</v>
      </c>
      <c r="E12" s="3">
        <v>0</v>
      </c>
      <c r="F12" s="3">
        <v>0</v>
      </c>
      <c r="G12" s="3">
        <v>0</v>
      </c>
      <c r="H12" s="3">
        <v>0</v>
      </c>
      <c r="I12" s="3">
        <v>0</v>
      </c>
      <c r="J12" s="3">
        <v>0</v>
      </c>
      <c r="K12" s="3">
        <v>0</v>
      </c>
      <c r="L12" s="4">
        <v>67.693474869077079</v>
      </c>
      <c r="M12" s="99"/>
      <c r="N12" s="115" t="s">
        <v>2588</v>
      </c>
      <c r="O12" s="99"/>
      <c r="P12" s="115" t="s">
        <v>2589</v>
      </c>
      <c r="Q12" s="99"/>
      <c r="R12" s="99"/>
      <c r="S12" s="113" t="s">
        <v>2587</v>
      </c>
      <c r="T12" s="114" t="s">
        <v>2575</v>
      </c>
      <c r="U12" s="114">
        <v>3</v>
      </c>
      <c r="V12" s="3" t="s">
        <v>2590</v>
      </c>
      <c r="W12" s="3" t="s">
        <v>2590</v>
      </c>
      <c r="X12" s="3" t="s">
        <v>2590</v>
      </c>
      <c r="Y12" s="3" t="s">
        <v>2590</v>
      </c>
      <c r="Z12" s="3" t="s">
        <v>2590</v>
      </c>
      <c r="AA12" s="3" t="s">
        <v>2590</v>
      </c>
      <c r="AB12" s="3" t="s">
        <v>2590</v>
      </c>
      <c r="AC12" s="4" t="s">
        <v>2590</v>
      </c>
      <c r="AD12" s="99"/>
      <c r="AE12" s="99"/>
    </row>
    <row r="13" spans="1:34" ht="20.25" customHeight="1" x14ac:dyDescent="0.25">
      <c r="A13" s="92"/>
      <c r="B13" s="113" t="s">
        <v>2591</v>
      </c>
      <c r="C13" s="114" t="s">
        <v>2575</v>
      </c>
      <c r="D13" s="114">
        <v>3</v>
      </c>
      <c r="E13" s="3">
        <v>0</v>
      </c>
      <c r="F13" s="3">
        <v>0</v>
      </c>
      <c r="G13" s="3">
        <v>0</v>
      </c>
      <c r="H13" s="3">
        <v>0</v>
      </c>
      <c r="I13" s="3">
        <v>0</v>
      </c>
      <c r="J13" s="3">
        <v>0</v>
      </c>
      <c r="K13" s="3">
        <v>0</v>
      </c>
      <c r="L13" s="4">
        <v>19.192</v>
      </c>
      <c r="M13" s="99"/>
      <c r="N13" s="115" t="s">
        <v>2592</v>
      </c>
      <c r="O13" s="99"/>
      <c r="P13" s="115" t="s">
        <v>2593</v>
      </c>
      <c r="Q13" s="99"/>
      <c r="R13" s="99"/>
      <c r="S13" s="113" t="s">
        <v>2591</v>
      </c>
      <c r="T13" s="114" t="s">
        <v>2575</v>
      </c>
      <c r="U13" s="114">
        <v>3</v>
      </c>
      <c r="V13" s="3" t="s">
        <v>2594</v>
      </c>
      <c r="W13" s="3" t="s">
        <v>2594</v>
      </c>
      <c r="X13" s="3" t="s">
        <v>2594</v>
      </c>
      <c r="Y13" s="3" t="s">
        <v>2594</v>
      </c>
      <c r="Z13" s="3" t="s">
        <v>2594</v>
      </c>
      <c r="AA13" s="3" t="s">
        <v>2594</v>
      </c>
      <c r="AB13" s="3" t="s">
        <v>2594</v>
      </c>
      <c r="AC13" s="4" t="s">
        <v>2594</v>
      </c>
      <c r="AD13" s="99"/>
      <c r="AE13" s="99"/>
    </row>
    <row r="14" spans="1:34" ht="20.25" customHeight="1" x14ac:dyDescent="0.25">
      <c r="A14" s="92"/>
      <c r="B14" s="113" t="s">
        <v>2595</v>
      </c>
      <c r="C14" s="114" t="s">
        <v>2575</v>
      </c>
      <c r="D14" s="114">
        <v>3</v>
      </c>
      <c r="E14" s="3">
        <v>1.1850000000000001</v>
      </c>
      <c r="F14" s="3">
        <v>0</v>
      </c>
      <c r="G14" s="3">
        <v>0</v>
      </c>
      <c r="H14" s="3">
        <v>0</v>
      </c>
      <c r="I14" s="3">
        <v>0</v>
      </c>
      <c r="J14" s="3">
        <v>0</v>
      </c>
      <c r="K14" s="3">
        <v>0</v>
      </c>
      <c r="L14" s="4">
        <v>52.60846182956535</v>
      </c>
      <c r="M14" s="99"/>
      <c r="N14" s="115" t="s">
        <v>2596</v>
      </c>
      <c r="O14" s="99"/>
      <c r="P14" s="115" t="s">
        <v>2597</v>
      </c>
      <c r="Q14" s="99"/>
      <c r="R14" s="99"/>
      <c r="S14" s="113" t="s">
        <v>2595</v>
      </c>
      <c r="T14" s="114" t="s">
        <v>2575</v>
      </c>
      <c r="U14" s="114">
        <v>3</v>
      </c>
      <c r="V14" s="3" t="s">
        <v>2598</v>
      </c>
      <c r="W14" s="3" t="s">
        <v>2598</v>
      </c>
      <c r="X14" s="3" t="s">
        <v>2598</v>
      </c>
      <c r="Y14" s="3" t="s">
        <v>2598</v>
      </c>
      <c r="Z14" s="3" t="s">
        <v>2598</v>
      </c>
      <c r="AA14" s="3" t="s">
        <v>2598</v>
      </c>
      <c r="AB14" s="3" t="s">
        <v>2598</v>
      </c>
      <c r="AC14" s="4" t="s">
        <v>2598</v>
      </c>
      <c r="AD14" s="99"/>
      <c r="AE14" s="99"/>
    </row>
    <row r="15" spans="1:34" ht="20.25" customHeight="1" x14ac:dyDescent="0.25">
      <c r="A15" s="92"/>
      <c r="B15" s="113" t="s">
        <v>2599</v>
      </c>
      <c r="C15" s="114" t="s">
        <v>2575</v>
      </c>
      <c r="D15" s="114">
        <v>3</v>
      </c>
      <c r="E15" s="3">
        <v>50.64</v>
      </c>
      <c r="F15" s="3">
        <v>0</v>
      </c>
      <c r="G15" s="3">
        <v>0</v>
      </c>
      <c r="H15" s="3">
        <v>0</v>
      </c>
      <c r="I15" s="3">
        <v>167.71554651732984</v>
      </c>
      <c r="J15" s="3">
        <v>0</v>
      </c>
      <c r="K15" s="3">
        <v>0</v>
      </c>
      <c r="L15" s="4">
        <v>0</v>
      </c>
      <c r="M15" s="99"/>
      <c r="N15" s="115" t="s">
        <v>2600</v>
      </c>
      <c r="O15" s="99"/>
      <c r="P15" s="115" t="s">
        <v>2601</v>
      </c>
      <c r="Q15" s="99"/>
      <c r="R15" s="99"/>
      <c r="S15" s="113" t="s">
        <v>2599</v>
      </c>
      <c r="T15" s="114" t="s">
        <v>2575</v>
      </c>
      <c r="U15" s="114">
        <v>3</v>
      </c>
      <c r="V15" s="3" t="s">
        <v>2602</v>
      </c>
      <c r="W15" s="3" t="s">
        <v>2602</v>
      </c>
      <c r="X15" s="3" t="s">
        <v>2602</v>
      </c>
      <c r="Y15" s="3" t="s">
        <v>2602</v>
      </c>
      <c r="Z15" s="3" t="s">
        <v>2602</v>
      </c>
      <c r="AA15" s="3" t="s">
        <v>2602</v>
      </c>
      <c r="AB15" s="3" t="s">
        <v>2602</v>
      </c>
      <c r="AC15" s="4" t="s">
        <v>2602</v>
      </c>
      <c r="AD15" s="99"/>
      <c r="AE15" s="99"/>
    </row>
    <row r="16" spans="1:34" ht="20.25" customHeight="1" x14ac:dyDescent="0.25">
      <c r="A16" s="92"/>
      <c r="B16" s="113" t="s">
        <v>2603</v>
      </c>
      <c r="C16" s="114" t="s">
        <v>2575</v>
      </c>
      <c r="D16" s="114">
        <v>3</v>
      </c>
      <c r="E16" s="3">
        <v>0</v>
      </c>
      <c r="F16" s="3">
        <v>0</v>
      </c>
      <c r="G16" s="3">
        <v>1E-3</v>
      </c>
      <c r="H16" s="3">
        <v>0</v>
      </c>
      <c r="I16" s="3">
        <v>0</v>
      </c>
      <c r="J16" s="3">
        <v>0.73799999999999999</v>
      </c>
      <c r="K16" s="3">
        <v>0</v>
      </c>
      <c r="L16" s="4">
        <v>0</v>
      </c>
      <c r="M16" s="99"/>
      <c r="N16" s="115" t="s">
        <v>2604</v>
      </c>
      <c r="O16" s="99"/>
      <c r="P16" s="115"/>
      <c r="Q16" s="99"/>
      <c r="R16" s="99"/>
      <c r="S16" s="113" t="s">
        <v>2603</v>
      </c>
      <c r="T16" s="114" t="s">
        <v>2575</v>
      </c>
      <c r="U16" s="114">
        <v>3</v>
      </c>
      <c r="V16" s="3" t="s">
        <v>2605</v>
      </c>
      <c r="W16" s="3" t="s">
        <v>2605</v>
      </c>
      <c r="X16" s="3" t="s">
        <v>2605</v>
      </c>
      <c r="Y16" s="3" t="s">
        <v>2605</v>
      </c>
      <c r="Z16" s="3" t="s">
        <v>2605</v>
      </c>
      <c r="AA16" s="3" t="s">
        <v>2605</v>
      </c>
      <c r="AB16" s="3" t="s">
        <v>2605</v>
      </c>
      <c r="AC16" s="4" t="s">
        <v>2605</v>
      </c>
      <c r="AD16" s="99"/>
      <c r="AE16" s="99"/>
    </row>
    <row r="17" spans="1:31" ht="20.25" customHeight="1" x14ac:dyDescent="0.25">
      <c r="A17" s="92"/>
      <c r="B17" s="113" t="s">
        <v>2606</v>
      </c>
      <c r="C17" s="114" t="s">
        <v>2607</v>
      </c>
      <c r="D17" s="114">
        <v>0</v>
      </c>
      <c r="E17" s="116">
        <v>0</v>
      </c>
      <c r="F17" s="116">
        <v>0</v>
      </c>
      <c r="G17" s="116">
        <v>1</v>
      </c>
      <c r="H17" s="116">
        <v>1</v>
      </c>
      <c r="I17" s="116">
        <v>0</v>
      </c>
      <c r="J17" s="116">
        <v>0</v>
      </c>
      <c r="K17" s="116">
        <v>0</v>
      </c>
      <c r="L17" s="117">
        <v>2</v>
      </c>
      <c r="M17" s="99"/>
      <c r="N17" s="115" t="s">
        <v>2608</v>
      </c>
      <c r="O17" s="99"/>
      <c r="P17" s="115"/>
      <c r="Q17" s="99"/>
      <c r="R17" s="99"/>
      <c r="S17" s="113" t="s">
        <v>2606</v>
      </c>
      <c r="T17" s="114" t="s">
        <v>2607</v>
      </c>
      <c r="U17" s="114">
        <v>0</v>
      </c>
      <c r="V17" s="116" t="s">
        <v>2609</v>
      </c>
      <c r="W17" s="116" t="s">
        <v>2609</v>
      </c>
      <c r="X17" s="116" t="s">
        <v>2609</v>
      </c>
      <c r="Y17" s="116" t="s">
        <v>2609</v>
      </c>
      <c r="Z17" s="116" t="s">
        <v>2609</v>
      </c>
      <c r="AA17" s="116" t="s">
        <v>2609</v>
      </c>
      <c r="AB17" s="116" t="s">
        <v>2609</v>
      </c>
      <c r="AC17" s="117" t="s">
        <v>2609</v>
      </c>
      <c r="AD17" s="99"/>
      <c r="AE17" s="99"/>
    </row>
    <row r="18" spans="1:31" ht="20.25" customHeight="1" x14ac:dyDescent="0.25">
      <c r="A18" s="92"/>
      <c r="B18" s="113" t="s">
        <v>2610</v>
      </c>
      <c r="C18" s="114" t="s">
        <v>2611</v>
      </c>
      <c r="D18" s="114">
        <v>3</v>
      </c>
      <c r="E18" s="3">
        <v>0</v>
      </c>
      <c r="F18" s="3">
        <v>0</v>
      </c>
      <c r="G18" s="3">
        <v>2</v>
      </c>
      <c r="H18" s="3">
        <v>2</v>
      </c>
      <c r="I18" s="3">
        <v>0</v>
      </c>
      <c r="J18" s="3">
        <v>0</v>
      </c>
      <c r="K18" s="3">
        <v>0</v>
      </c>
      <c r="L18" s="4">
        <v>4</v>
      </c>
      <c r="M18" s="99"/>
      <c r="N18" s="115" t="s">
        <v>2612</v>
      </c>
      <c r="O18" s="99"/>
      <c r="P18" s="115"/>
      <c r="Q18" s="99"/>
      <c r="R18" s="99"/>
      <c r="S18" s="113" t="s">
        <v>2610</v>
      </c>
      <c r="T18" s="114" t="s">
        <v>2611</v>
      </c>
      <c r="U18" s="114">
        <v>3</v>
      </c>
      <c r="V18" s="3" t="s">
        <v>2613</v>
      </c>
      <c r="W18" s="3" t="s">
        <v>2613</v>
      </c>
      <c r="X18" s="3" t="s">
        <v>2613</v>
      </c>
      <c r="Y18" s="3" t="s">
        <v>2613</v>
      </c>
      <c r="Z18" s="3" t="s">
        <v>2613</v>
      </c>
      <c r="AA18" s="3" t="s">
        <v>2613</v>
      </c>
      <c r="AB18" s="3" t="s">
        <v>2613</v>
      </c>
      <c r="AC18" s="4" t="s">
        <v>2613</v>
      </c>
      <c r="AD18" s="99"/>
      <c r="AE18" s="99"/>
    </row>
    <row r="19" spans="1:31" ht="20.25" customHeight="1" x14ac:dyDescent="0.25">
      <c r="A19" s="92"/>
      <c r="B19" s="113" t="s">
        <v>2614</v>
      </c>
      <c r="C19" s="114" t="s">
        <v>2607</v>
      </c>
      <c r="D19" s="114">
        <v>0</v>
      </c>
      <c r="E19" s="116">
        <v>0</v>
      </c>
      <c r="F19" s="116">
        <v>0</v>
      </c>
      <c r="G19" s="116">
        <v>5</v>
      </c>
      <c r="H19" s="116">
        <v>0</v>
      </c>
      <c r="I19" s="116">
        <v>0</v>
      </c>
      <c r="J19" s="116">
        <v>27</v>
      </c>
      <c r="K19" s="116">
        <v>0</v>
      </c>
      <c r="L19" s="117">
        <v>0</v>
      </c>
      <c r="M19" s="99"/>
      <c r="N19" s="115" t="s">
        <v>2615</v>
      </c>
      <c r="O19" s="99"/>
      <c r="P19" s="115"/>
      <c r="Q19" s="99"/>
      <c r="R19" s="99"/>
      <c r="S19" s="113" t="s">
        <v>2614</v>
      </c>
      <c r="T19" s="114" t="s">
        <v>2607</v>
      </c>
      <c r="U19" s="114">
        <v>0</v>
      </c>
      <c r="V19" s="116" t="s">
        <v>2616</v>
      </c>
      <c r="W19" s="116" t="s">
        <v>2616</v>
      </c>
      <c r="X19" s="116" t="s">
        <v>2616</v>
      </c>
      <c r="Y19" s="116" t="s">
        <v>2616</v>
      </c>
      <c r="Z19" s="116" t="s">
        <v>2616</v>
      </c>
      <c r="AA19" s="116" t="s">
        <v>2616</v>
      </c>
      <c r="AB19" s="116" t="s">
        <v>2616</v>
      </c>
      <c r="AC19" s="117" t="s">
        <v>2616</v>
      </c>
      <c r="AD19" s="99"/>
      <c r="AE19" s="99"/>
    </row>
    <row r="20" spans="1:31" ht="20.25" customHeight="1" x14ac:dyDescent="0.25">
      <c r="A20" s="92"/>
      <c r="B20" s="113" t="s">
        <v>2617</v>
      </c>
      <c r="C20" s="114" t="s">
        <v>2607</v>
      </c>
      <c r="D20" s="114">
        <v>0</v>
      </c>
      <c r="E20" s="116">
        <v>0</v>
      </c>
      <c r="F20" s="116">
        <v>0</v>
      </c>
      <c r="G20" s="116">
        <v>0</v>
      </c>
      <c r="H20" s="116">
        <v>0</v>
      </c>
      <c r="I20" s="116">
        <v>0</v>
      </c>
      <c r="J20" s="116">
        <v>0</v>
      </c>
      <c r="K20" s="116">
        <v>0</v>
      </c>
      <c r="L20" s="117">
        <v>0</v>
      </c>
      <c r="M20" s="99"/>
      <c r="N20" s="115" t="s">
        <v>2618</v>
      </c>
      <c r="O20" s="99"/>
      <c r="P20" s="115"/>
      <c r="Q20" s="99"/>
      <c r="R20" s="99"/>
      <c r="S20" s="113" t="s">
        <v>2617</v>
      </c>
      <c r="T20" s="114" t="s">
        <v>2607</v>
      </c>
      <c r="U20" s="114">
        <v>0</v>
      </c>
      <c r="V20" s="116" t="s">
        <v>2619</v>
      </c>
      <c r="W20" s="116" t="s">
        <v>2619</v>
      </c>
      <c r="X20" s="116" t="s">
        <v>2619</v>
      </c>
      <c r="Y20" s="116" t="s">
        <v>2619</v>
      </c>
      <c r="Z20" s="116" t="s">
        <v>2619</v>
      </c>
      <c r="AA20" s="116" t="s">
        <v>2619</v>
      </c>
      <c r="AB20" s="116" t="s">
        <v>2619</v>
      </c>
      <c r="AC20" s="117" t="s">
        <v>2619</v>
      </c>
      <c r="AD20" s="99"/>
      <c r="AE20" s="99"/>
    </row>
    <row r="21" spans="1:31" ht="20.25" customHeight="1" x14ac:dyDescent="0.25">
      <c r="A21" s="92"/>
      <c r="B21" s="113" t="s">
        <v>2620</v>
      </c>
      <c r="C21" s="114" t="s">
        <v>2621</v>
      </c>
      <c r="D21" s="114">
        <v>3</v>
      </c>
      <c r="E21" s="3" t="s">
        <v>2825</v>
      </c>
      <c r="F21" s="3" t="s">
        <v>2825</v>
      </c>
      <c r="G21" s="3" t="s">
        <v>2825</v>
      </c>
      <c r="H21" s="3">
        <v>0</v>
      </c>
      <c r="I21" s="3">
        <v>0</v>
      </c>
      <c r="J21" s="3">
        <v>0</v>
      </c>
      <c r="K21" s="3">
        <v>0</v>
      </c>
      <c r="L21" s="4">
        <v>0</v>
      </c>
      <c r="M21" s="99"/>
      <c r="N21" s="115" t="s">
        <v>2622</v>
      </c>
      <c r="O21" s="99"/>
      <c r="P21" s="115" t="s">
        <v>2623</v>
      </c>
      <c r="Q21" s="99"/>
      <c r="R21" s="99"/>
      <c r="S21" s="113" t="s">
        <v>2620</v>
      </c>
      <c r="T21" s="114" t="s">
        <v>2621</v>
      </c>
      <c r="U21" s="114">
        <v>3</v>
      </c>
      <c r="V21" s="3" t="s">
        <v>2624</v>
      </c>
      <c r="W21" s="3" t="s">
        <v>2624</v>
      </c>
      <c r="X21" s="3" t="s">
        <v>2624</v>
      </c>
      <c r="Y21" s="3" t="s">
        <v>2624</v>
      </c>
      <c r="Z21" s="3" t="s">
        <v>2624</v>
      </c>
      <c r="AA21" s="3" t="s">
        <v>2624</v>
      </c>
      <c r="AB21" s="3" t="s">
        <v>2624</v>
      </c>
      <c r="AC21" s="4" t="s">
        <v>2624</v>
      </c>
      <c r="AD21" s="99"/>
      <c r="AE21" s="99"/>
    </row>
    <row r="22" spans="1:31" ht="20.25" customHeight="1" x14ac:dyDescent="0.25">
      <c r="A22" s="92"/>
      <c r="B22" s="113" t="s">
        <v>2625</v>
      </c>
      <c r="C22" s="114" t="s">
        <v>2626</v>
      </c>
      <c r="D22" s="114">
        <v>3</v>
      </c>
      <c r="E22" s="3"/>
      <c r="F22" s="3"/>
      <c r="G22" s="3"/>
      <c r="H22" s="3"/>
      <c r="I22" s="3"/>
      <c r="J22" s="3"/>
      <c r="K22" s="3"/>
      <c r="L22" s="4"/>
      <c r="M22" s="99"/>
      <c r="N22" s="115" t="s">
        <v>2627</v>
      </c>
      <c r="O22" s="99"/>
      <c r="P22" s="115"/>
      <c r="Q22" s="99"/>
      <c r="R22" s="99"/>
      <c r="S22" s="113" t="s">
        <v>2625</v>
      </c>
      <c r="T22" s="114" t="s">
        <v>2626</v>
      </c>
      <c r="U22" s="114">
        <v>3</v>
      </c>
      <c r="V22" s="3" t="s">
        <v>2628</v>
      </c>
      <c r="W22" s="3" t="s">
        <v>2628</v>
      </c>
      <c r="X22" s="3" t="s">
        <v>2628</v>
      </c>
      <c r="Y22" s="3" t="s">
        <v>2628</v>
      </c>
      <c r="Z22" s="3" t="s">
        <v>2628</v>
      </c>
      <c r="AA22" s="3" t="s">
        <v>2628</v>
      </c>
      <c r="AB22" s="3" t="s">
        <v>2628</v>
      </c>
      <c r="AC22" s="4" t="s">
        <v>2628</v>
      </c>
      <c r="AD22" s="99"/>
      <c r="AE22" s="99"/>
    </row>
    <row r="23" spans="1:31" ht="20.25" customHeight="1" x14ac:dyDescent="0.25">
      <c r="A23" s="92"/>
      <c r="B23" s="113" t="s">
        <v>2629</v>
      </c>
      <c r="C23" s="114" t="s">
        <v>2626</v>
      </c>
      <c r="D23" s="114">
        <v>3</v>
      </c>
      <c r="E23" s="3"/>
      <c r="F23" s="3"/>
      <c r="G23" s="3"/>
      <c r="H23" s="3"/>
      <c r="I23" s="3"/>
      <c r="J23" s="3"/>
      <c r="K23" s="3"/>
      <c r="L23" s="4"/>
      <c r="M23" s="99"/>
      <c r="N23" s="115" t="s">
        <v>2630</v>
      </c>
      <c r="O23" s="99"/>
      <c r="P23" s="115"/>
      <c r="Q23" s="99"/>
      <c r="R23" s="99"/>
      <c r="S23" s="113" t="s">
        <v>2629</v>
      </c>
      <c r="T23" s="114" t="s">
        <v>2626</v>
      </c>
      <c r="U23" s="114">
        <v>3</v>
      </c>
      <c r="V23" s="3" t="s">
        <v>2631</v>
      </c>
      <c r="W23" s="3" t="s">
        <v>2631</v>
      </c>
      <c r="X23" s="3" t="s">
        <v>2631</v>
      </c>
      <c r="Y23" s="3" t="s">
        <v>2631</v>
      </c>
      <c r="Z23" s="3" t="s">
        <v>2631</v>
      </c>
      <c r="AA23" s="3" t="s">
        <v>2631</v>
      </c>
      <c r="AB23" s="3" t="s">
        <v>2631</v>
      </c>
      <c r="AC23" s="4" t="s">
        <v>2631</v>
      </c>
      <c r="AD23" s="99"/>
      <c r="AE23" s="99"/>
    </row>
    <row r="24" spans="1:31" ht="20.25" customHeight="1" x14ac:dyDescent="0.25">
      <c r="A24" s="92"/>
      <c r="B24" s="113" t="s">
        <v>2632</v>
      </c>
      <c r="C24" s="114" t="s">
        <v>2607</v>
      </c>
      <c r="D24" s="114">
        <v>0</v>
      </c>
      <c r="E24" s="116">
        <v>0</v>
      </c>
      <c r="F24" s="116">
        <v>0</v>
      </c>
      <c r="G24" s="116">
        <v>0</v>
      </c>
      <c r="H24" s="116">
        <v>0</v>
      </c>
      <c r="I24" s="116">
        <v>0</v>
      </c>
      <c r="J24" s="116">
        <v>0</v>
      </c>
      <c r="K24" s="116">
        <v>0</v>
      </c>
      <c r="L24" s="117">
        <v>0</v>
      </c>
      <c r="M24" s="99"/>
      <c r="N24" s="115" t="s">
        <v>2633</v>
      </c>
      <c r="O24" s="99"/>
      <c r="P24" s="115"/>
      <c r="Q24" s="99"/>
      <c r="R24" s="99"/>
      <c r="S24" s="113" t="s">
        <v>2632</v>
      </c>
      <c r="T24" s="114" t="s">
        <v>2607</v>
      </c>
      <c r="U24" s="114">
        <v>0</v>
      </c>
      <c r="V24" s="116" t="s">
        <v>2634</v>
      </c>
      <c r="W24" s="116" t="s">
        <v>2634</v>
      </c>
      <c r="X24" s="116" t="s">
        <v>2634</v>
      </c>
      <c r="Y24" s="116" t="s">
        <v>2634</v>
      </c>
      <c r="Z24" s="116" t="s">
        <v>2634</v>
      </c>
      <c r="AA24" s="116" t="s">
        <v>2634</v>
      </c>
      <c r="AB24" s="116" t="s">
        <v>2634</v>
      </c>
      <c r="AC24" s="117" t="s">
        <v>2634</v>
      </c>
      <c r="AD24" s="99"/>
      <c r="AE24" s="99"/>
    </row>
    <row r="25" spans="1:31" ht="20.25" customHeight="1" x14ac:dyDescent="0.25">
      <c r="A25" s="92"/>
      <c r="B25" s="113" t="s">
        <v>2635</v>
      </c>
      <c r="C25" s="114" t="s">
        <v>2607</v>
      </c>
      <c r="D25" s="114">
        <v>0</v>
      </c>
      <c r="E25" s="116">
        <v>0</v>
      </c>
      <c r="F25" s="116">
        <v>0</v>
      </c>
      <c r="G25" s="116">
        <v>0</v>
      </c>
      <c r="H25" s="116">
        <v>0</v>
      </c>
      <c r="I25" s="116">
        <v>0</v>
      </c>
      <c r="J25" s="116">
        <v>0</v>
      </c>
      <c r="K25" s="116">
        <v>0</v>
      </c>
      <c r="L25" s="117">
        <v>0</v>
      </c>
      <c r="M25" s="99"/>
      <c r="N25" s="115" t="s">
        <v>2636</v>
      </c>
      <c r="O25" s="99"/>
      <c r="P25" s="115"/>
      <c r="Q25" s="99"/>
      <c r="R25" s="99"/>
      <c r="S25" s="113" t="s">
        <v>2635</v>
      </c>
      <c r="T25" s="114" t="s">
        <v>2607</v>
      </c>
      <c r="U25" s="114">
        <v>0</v>
      </c>
      <c r="V25" s="116" t="s">
        <v>2637</v>
      </c>
      <c r="W25" s="116" t="s">
        <v>2637</v>
      </c>
      <c r="X25" s="116" t="s">
        <v>2637</v>
      </c>
      <c r="Y25" s="116" t="s">
        <v>2637</v>
      </c>
      <c r="Z25" s="116" t="s">
        <v>2637</v>
      </c>
      <c r="AA25" s="116" t="s">
        <v>2637</v>
      </c>
      <c r="AB25" s="116" t="s">
        <v>2637</v>
      </c>
      <c r="AC25" s="117" t="s">
        <v>2637</v>
      </c>
      <c r="AD25" s="99"/>
      <c r="AE25" s="99"/>
    </row>
    <row r="26" spans="1:31" ht="20.25" customHeight="1" x14ac:dyDescent="0.25">
      <c r="A26" s="92"/>
      <c r="B26" s="113" t="s">
        <v>2638</v>
      </c>
      <c r="C26" s="114" t="s">
        <v>2607</v>
      </c>
      <c r="D26" s="114">
        <v>0</v>
      </c>
      <c r="E26" s="116">
        <v>0</v>
      </c>
      <c r="F26" s="116">
        <v>0</v>
      </c>
      <c r="G26" s="116">
        <v>0</v>
      </c>
      <c r="H26" s="116">
        <v>0</v>
      </c>
      <c r="I26" s="116">
        <v>0</v>
      </c>
      <c r="J26" s="116">
        <v>0</v>
      </c>
      <c r="K26" s="116">
        <v>0</v>
      </c>
      <c r="L26" s="117">
        <v>0</v>
      </c>
      <c r="M26" s="99"/>
      <c r="N26" s="115" t="s">
        <v>2639</v>
      </c>
      <c r="O26" s="99"/>
      <c r="P26" s="115"/>
      <c r="Q26" s="99"/>
      <c r="R26" s="99"/>
      <c r="S26" s="113" t="s">
        <v>2638</v>
      </c>
      <c r="T26" s="114" t="s">
        <v>2607</v>
      </c>
      <c r="U26" s="114">
        <v>0</v>
      </c>
      <c r="V26" s="116" t="s">
        <v>2640</v>
      </c>
      <c r="W26" s="116" t="s">
        <v>2640</v>
      </c>
      <c r="X26" s="116" t="s">
        <v>2640</v>
      </c>
      <c r="Y26" s="116" t="s">
        <v>2640</v>
      </c>
      <c r="Z26" s="116" t="s">
        <v>2640</v>
      </c>
      <c r="AA26" s="116" t="s">
        <v>2640</v>
      </c>
      <c r="AB26" s="116" t="s">
        <v>2640</v>
      </c>
      <c r="AC26" s="117" t="s">
        <v>2640</v>
      </c>
      <c r="AD26" s="99"/>
      <c r="AE26" s="99"/>
    </row>
    <row r="27" spans="1:31" ht="20.25" customHeight="1" x14ac:dyDescent="0.25">
      <c r="A27" s="99"/>
      <c r="B27" s="113" t="s">
        <v>2641</v>
      </c>
      <c r="C27" s="114" t="s">
        <v>2607</v>
      </c>
      <c r="D27" s="114">
        <v>0</v>
      </c>
      <c r="E27" s="116">
        <v>0</v>
      </c>
      <c r="F27" s="116">
        <v>0</v>
      </c>
      <c r="G27" s="116">
        <v>0</v>
      </c>
      <c r="H27" s="116">
        <v>0</v>
      </c>
      <c r="I27" s="116">
        <v>0</v>
      </c>
      <c r="J27" s="116">
        <v>0</v>
      </c>
      <c r="K27" s="116">
        <v>0</v>
      </c>
      <c r="L27" s="117">
        <v>0</v>
      </c>
      <c r="M27" s="99"/>
      <c r="N27" s="115" t="s">
        <v>2642</v>
      </c>
      <c r="O27" s="99"/>
      <c r="P27" s="115"/>
      <c r="Q27" s="99"/>
      <c r="R27" s="99"/>
      <c r="S27" s="113" t="s">
        <v>2641</v>
      </c>
      <c r="T27" s="114" t="s">
        <v>2607</v>
      </c>
      <c r="U27" s="114">
        <v>0</v>
      </c>
      <c r="V27" s="116" t="s">
        <v>2643</v>
      </c>
      <c r="W27" s="116" t="s">
        <v>2643</v>
      </c>
      <c r="X27" s="116" t="s">
        <v>2643</v>
      </c>
      <c r="Y27" s="116" t="s">
        <v>2643</v>
      </c>
      <c r="Z27" s="116" t="s">
        <v>2643</v>
      </c>
      <c r="AA27" s="116" t="s">
        <v>2643</v>
      </c>
      <c r="AB27" s="116" t="s">
        <v>2643</v>
      </c>
      <c r="AC27" s="117" t="s">
        <v>2643</v>
      </c>
      <c r="AD27" s="99"/>
      <c r="AE27" s="99"/>
    </row>
    <row r="28" spans="1:31" ht="20.25" customHeight="1" x14ac:dyDescent="0.25">
      <c r="A28" s="99"/>
      <c r="B28" s="113" t="s">
        <v>2644</v>
      </c>
      <c r="C28" s="114" t="s">
        <v>2607</v>
      </c>
      <c r="D28" s="114">
        <v>0</v>
      </c>
      <c r="E28" s="116">
        <v>0</v>
      </c>
      <c r="F28" s="116">
        <v>0</v>
      </c>
      <c r="G28" s="116">
        <v>0</v>
      </c>
      <c r="H28" s="116">
        <v>0</v>
      </c>
      <c r="I28" s="116">
        <v>0</v>
      </c>
      <c r="J28" s="116">
        <v>0</v>
      </c>
      <c r="K28" s="116">
        <v>0</v>
      </c>
      <c r="L28" s="117">
        <v>20</v>
      </c>
      <c r="M28" s="99"/>
      <c r="N28" s="115" t="s">
        <v>2645</v>
      </c>
      <c r="O28" s="99"/>
      <c r="P28" s="115"/>
      <c r="Q28" s="99"/>
      <c r="R28" s="99"/>
      <c r="S28" s="113" t="s">
        <v>2644</v>
      </c>
      <c r="T28" s="114" t="s">
        <v>2607</v>
      </c>
      <c r="U28" s="114">
        <v>0</v>
      </c>
      <c r="V28" s="116" t="s">
        <v>2646</v>
      </c>
      <c r="W28" s="116" t="s">
        <v>2646</v>
      </c>
      <c r="X28" s="116" t="s">
        <v>2646</v>
      </c>
      <c r="Y28" s="116" t="s">
        <v>2646</v>
      </c>
      <c r="Z28" s="116" t="s">
        <v>2646</v>
      </c>
      <c r="AA28" s="116" t="s">
        <v>2646</v>
      </c>
      <c r="AB28" s="116" t="s">
        <v>2646</v>
      </c>
      <c r="AC28" s="117" t="s">
        <v>2646</v>
      </c>
      <c r="AD28" s="99"/>
      <c r="AE28" s="99"/>
    </row>
    <row r="29" spans="1:31" ht="20.25" customHeight="1" x14ac:dyDescent="0.25">
      <c r="A29" s="99"/>
      <c r="B29" s="113" t="s">
        <v>2647</v>
      </c>
      <c r="C29" s="114" t="s">
        <v>2607</v>
      </c>
      <c r="D29" s="114">
        <v>0</v>
      </c>
      <c r="E29" s="116">
        <v>0</v>
      </c>
      <c r="F29" s="116">
        <v>0</v>
      </c>
      <c r="G29" s="116">
        <v>0</v>
      </c>
      <c r="H29" s="116">
        <v>0</v>
      </c>
      <c r="I29" s="116">
        <v>0</v>
      </c>
      <c r="J29" s="116">
        <v>0</v>
      </c>
      <c r="K29" s="116">
        <v>0</v>
      </c>
      <c r="L29" s="117">
        <v>0</v>
      </c>
      <c r="M29" s="99"/>
      <c r="N29" s="115" t="s">
        <v>2648</v>
      </c>
      <c r="O29" s="99"/>
      <c r="P29" s="115"/>
      <c r="Q29" s="99"/>
      <c r="R29" s="99"/>
      <c r="S29" s="113" t="s">
        <v>2647</v>
      </c>
      <c r="T29" s="114" t="s">
        <v>2607</v>
      </c>
      <c r="U29" s="114">
        <v>0</v>
      </c>
      <c r="V29" s="116" t="s">
        <v>2649</v>
      </c>
      <c r="W29" s="116" t="s">
        <v>2649</v>
      </c>
      <c r="X29" s="116" t="s">
        <v>2649</v>
      </c>
      <c r="Y29" s="116" t="s">
        <v>2649</v>
      </c>
      <c r="Z29" s="116" t="s">
        <v>2649</v>
      </c>
      <c r="AA29" s="116" t="s">
        <v>2649</v>
      </c>
      <c r="AB29" s="116" t="s">
        <v>2649</v>
      </c>
      <c r="AC29" s="117" t="s">
        <v>2649</v>
      </c>
      <c r="AD29" s="99"/>
      <c r="AE29" s="99"/>
    </row>
    <row r="30" spans="1:31" ht="20.25" customHeight="1" x14ac:dyDescent="0.25">
      <c r="A30" s="99"/>
      <c r="B30" s="113" t="s">
        <v>2650</v>
      </c>
      <c r="C30" s="114" t="s">
        <v>2607</v>
      </c>
      <c r="D30" s="114">
        <v>0</v>
      </c>
      <c r="E30" s="116">
        <v>0</v>
      </c>
      <c r="F30" s="116">
        <v>0</v>
      </c>
      <c r="G30" s="116">
        <v>0</v>
      </c>
      <c r="H30" s="116">
        <v>0</v>
      </c>
      <c r="I30" s="116">
        <v>0</v>
      </c>
      <c r="J30" s="116">
        <v>0</v>
      </c>
      <c r="K30" s="116">
        <v>0</v>
      </c>
      <c r="L30" s="117">
        <v>2</v>
      </c>
      <c r="M30" s="99"/>
      <c r="N30" s="115" t="s">
        <v>2651</v>
      </c>
      <c r="O30" s="99"/>
      <c r="P30" s="115"/>
      <c r="Q30" s="99"/>
      <c r="R30" s="99"/>
      <c r="S30" s="113" t="s">
        <v>2650</v>
      </c>
      <c r="T30" s="114" t="s">
        <v>2607</v>
      </c>
      <c r="U30" s="114">
        <v>0</v>
      </c>
      <c r="V30" s="116" t="s">
        <v>2652</v>
      </c>
      <c r="W30" s="116" t="s">
        <v>2652</v>
      </c>
      <c r="X30" s="116" t="s">
        <v>2652</v>
      </c>
      <c r="Y30" s="116" t="s">
        <v>2652</v>
      </c>
      <c r="Z30" s="116" t="s">
        <v>2652</v>
      </c>
      <c r="AA30" s="116" t="s">
        <v>2652</v>
      </c>
      <c r="AB30" s="116" t="s">
        <v>2652</v>
      </c>
      <c r="AC30" s="117" t="s">
        <v>2652</v>
      </c>
      <c r="AD30" s="99"/>
      <c r="AE30" s="99"/>
    </row>
    <row r="31" spans="1:31" ht="20.25" customHeight="1" x14ac:dyDescent="0.25">
      <c r="A31" s="99"/>
      <c r="B31" s="113" t="s">
        <v>2653</v>
      </c>
      <c r="C31" s="114" t="s">
        <v>2607</v>
      </c>
      <c r="D31" s="114">
        <v>0</v>
      </c>
      <c r="E31" s="116">
        <v>0</v>
      </c>
      <c r="F31" s="116">
        <v>0</v>
      </c>
      <c r="G31" s="116">
        <v>0</v>
      </c>
      <c r="H31" s="116">
        <v>0</v>
      </c>
      <c r="I31" s="116">
        <v>0</v>
      </c>
      <c r="J31" s="116">
        <v>0</v>
      </c>
      <c r="K31" s="116">
        <v>0</v>
      </c>
      <c r="L31" s="117">
        <v>5</v>
      </c>
      <c r="M31" s="99"/>
      <c r="N31" s="115" t="s">
        <v>2654</v>
      </c>
      <c r="O31" s="99"/>
      <c r="P31" s="115"/>
      <c r="Q31" s="99"/>
      <c r="R31" s="99"/>
      <c r="S31" s="113" t="s">
        <v>2653</v>
      </c>
      <c r="T31" s="114" t="s">
        <v>2607</v>
      </c>
      <c r="U31" s="114">
        <v>0</v>
      </c>
      <c r="V31" s="116" t="s">
        <v>2655</v>
      </c>
      <c r="W31" s="116" t="s">
        <v>2655</v>
      </c>
      <c r="X31" s="116" t="s">
        <v>2655</v>
      </c>
      <c r="Y31" s="116" t="s">
        <v>2655</v>
      </c>
      <c r="Z31" s="116" t="s">
        <v>2655</v>
      </c>
      <c r="AA31" s="116" t="s">
        <v>2655</v>
      </c>
      <c r="AB31" s="116" t="s">
        <v>2655</v>
      </c>
      <c r="AC31" s="117" t="s">
        <v>2655</v>
      </c>
      <c r="AD31" s="99"/>
      <c r="AE31" s="99"/>
    </row>
    <row r="32" spans="1:31" ht="20.25" customHeight="1" x14ac:dyDescent="0.25">
      <c r="A32" s="99"/>
      <c r="B32" s="113" t="s">
        <v>2656</v>
      </c>
      <c r="C32" s="114" t="s">
        <v>2607</v>
      </c>
      <c r="D32" s="114">
        <v>0</v>
      </c>
      <c r="E32" s="116">
        <v>0</v>
      </c>
      <c r="F32" s="116">
        <v>0</v>
      </c>
      <c r="G32" s="116">
        <v>0</v>
      </c>
      <c r="H32" s="116">
        <v>0</v>
      </c>
      <c r="I32" s="116">
        <v>0</v>
      </c>
      <c r="J32" s="116">
        <v>0</v>
      </c>
      <c r="K32" s="116">
        <v>0</v>
      </c>
      <c r="L32" s="117">
        <v>0</v>
      </c>
      <c r="M32" s="99"/>
      <c r="N32" s="115" t="s">
        <v>2657</v>
      </c>
      <c r="O32" s="99"/>
      <c r="P32" s="115"/>
      <c r="Q32" s="99"/>
      <c r="R32" s="99"/>
      <c r="S32" s="113" t="s">
        <v>2656</v>
      </c>
      <c r="T32" s="114" t="s">
        <v>2607</v>
      </c>
      <c r="U32" s="114">
        <v>0</v>
      </c>
      <c r="V32" s="116" t="s">
        <v>2658</v>
      </c>
      <c r="W32" s="116" t="s">
        <v>2658</v>
      </c>
      <c r="X32" s="116" t="s">
        <v>2658</v>
      </c>
      <c r="Y32" s="116" t="s">
        <v>2658</v>
      </c>
      <c r="Z32" s="116" t="s">
        <v>2658</v>
      </c>
      <c r="AA32" s="116" t="s">
        <v>2658</v>
      </c>
      <c r="AB32" s="116" t="s">
        <v>2658</v>
      </c>
      <c r="AC32" s="117" t="s">
        <v>2658</v>
      </c>
      <c r="AD32" s="99"/>
      <c r="AE32" s="99"/>
    </row>
    <row r="33" spans="1:31" ht="20.25" customHeight="1" x14ac:dyDescent="0.25">
      <c r="A33" s="99"/>
      <c r="B33" s="113" t="s">
        <v>2659</v>
      </c>
      <c r="C33" s="114" t="s">
        <v>2607</v>
      </c>
      <c r="D33" s="114">
        <v>0</v>
      </c>
      <c r="E33" s="116">
        <v>0</v>
      </c>
      <c r="F33" s="116">
        <v>0</v>
      </c>
      <c r="G33" s="116">
        <v>0</v>
      </c>
      <c r="H33" s="116">
        <v>0</v>
      </c>
      <c r="I33" s="116">
        <v>0</v>
      </c>
      <c r="J33" s="116">
        <v>0</v>
      </c>
      <c r="K33" s="116">
        <v>0</v>
      </c>
      <c r="L33" s="117">
        <v>1</v>
      </c>
      <c r="M33" s="99"/>
      <c r="N33" s="115" t="s">
        <v>2660</v>
      </c>
      <c r="O33" s="99"/>
      <c r="P33" s="115"/>
      <c r="Q33" s="99"/>
      <c r="R33" s="99"/>
      <c r="S33" s="113" t="s">
        <v>2659</v>
      </c>
      <c r="T33" s="114" t="s">
        <v>2607</v>
      </c>
      <c r="U33" s="114">
        <v>0</v>
      </c>
      <c r="V33" s="116" t="s">
        <v>2661</v>
      </c>
      <c r="W33" s="116" t="s">
        <v>2661</v>
      </c>
      <c r="X33" s="116" t="s">
        <v>2661</v>
      </c>
      <c r="Y33" s="116" t="s">
        <v>2661</v>
      </c>
      <c r="Z33" s="116" t="s">
        <v>2661</v>
      </c>
      <c r="AA33" s="116" t="s">
        <v>2661</v>
      </c>
      <c r="AB33" s="116" t="s">
        <v>2661</v>
      </c>
      <c r="AC33" s="117" t="s">
        <v>2661</v>
      </c>
      <c r="AD33" s="99"/>
      <c r="AE33" s="99"/>
    </row>
    <row r="34" spans="1:31" ht="20.25" customHeight="1" x14ac:dyDescent="0.25">
      <c r="A34" s="99"/>
      <c r="B34" s="113" t="s">
        <v>2662</v>
      </c>
      <c r="C34" s="114" t="s">
        <v>2607</v>
      </c>
      <c r="D34" s="114">
        <v>0</v>
      </c>
      <c r="E34" s="116">
        <v>0</v>
      </c>
      <c r="F34" s="116">
        <v>0</v>
      </c>
      <c r="G34" s="116">
        <v>0</v>
      </c>
      <c r="H34" s="116">
        <v>0</v>
      </c>
      <c r="I34" s="116">
        <v>15</v>
      </c>
      <c r="J34" s="116">
        <v>0</v>
      </c>
      <c r="K34" s="116">
        <v>0</v>
      </c>
      <c r="L34" s="117">
        <v>0</v>
      </c>
      <c r="M34" s="99"/>
      <c r="N34" s="115" t="s">
        <v>2663</v>
      </c>
      <c r="O34" s="99"/>
      <c r="P34" s="115"/>
      <c r="Q34" s="99"/>
      <c r="R34" s="99"/>
      <c r="S34" s="113" t="s">
        <v>2662</v>
      </c>
      <c r="T34" s="114" t="s">
        <v>2607</v>
      </c>
      <c r="U34" s="114">
        <v>0</v>
      </c>
      <c r="V34" s="116" t="s">
        <v>2664</v>
      </c>
      <c r="W34" s="116" t="s">
        <v>2664</v>
      </c>
      <c r="X34" s="116" t="s">
        <v>2664</v>
      </c>
      <c r="Y34" s="116" t="s">
        <v>2664</v>
      </c>
      <c r="Z34" s="116" t="s">
        <v>2664</v>
      </c>
      <c r="AA34" s="116" t="s">
        <v>2664</v>
      </c>
      <c r="AB34" s="116" t="s">
        <v>2664</v>
      </c>
      <c r="AC34" s="117" t="s">
        <v>2664</v>
      </c>
      <c r="AD34" s="99"/>
      <c r="AE34" s="99"/>
    </row>
    <row r="35" spans="1:31" ht="20.25" customHeight="1" x14ac:dyDescent="0.25">
      <c r="A35" s="99"/>
      <c r="B35" s="113" t="s">
        <v>2665</v>
      </c>
      <c r="C35" s="114" t="s">
        <v>2607</v>
      </c>
      <c r="D35" s="114">
        <v>0</v>
      </c>
      <c r="E35" s="116">
        <v>0</v>
      </c>
      <c r="F35" s="116">
        <v>0</v>
      </c>
      <c r="G35" s="116">
        <v>0</v>
      </c>
      <c r="H35" s="116">
        <v>0</v>
      </c>
      <c r="I35" s="116">
        <v>0</v>
      </c>
      <c r="J35" s="116">
        <v>0</v>
      </c>
      <c r="K35" s="116">
        <v>0</v>
      </c>
      <c r="L35" s="117">
        <v>12</v>
      </c>
      <c r="M35" s="99"/>
      <c r="N35" s="115" t="s">
        <v>2666</v>
      </c>
      <c r="O35" s="99"/>
      <c r="P35" s="115"/>
      <c r="Q35" s="99"/>
      <c r="R35" s="99"/>
      <c r="S35" s="113" t="s">
        <v>2665</v>
      </c>
      <c r="T35" s="114" t="s">
        <v>2607</v>
      </c>
      <c r="U35" s="114">
        <v>0</v>
      </c>
      <c r="V35" s="116" t="s">
        <v>2667</v>
      </c>
      <c r="W35" s="116" t="s">
        <v>2667</v>
      </c>
      <c r="X35" s="116" t="s">
        <v>2667</v>
      </c>
      <c r="Y35" s="116" t="s">
        <v>2667</v>
      </c>
      <c r="Z35" s="116" t="s">
        <v>2667</v>
      </c>
      <c r="AA35" s="116" t="s">
        <v>2667</v>
      </c>
      <c r="AB35" s="116" t="s">
        <v>2667</v>
      </c>
      <c r="AC35" s="117" t="s">
        <v>2667</v>
      </c>
      <c r="AD35" s="99"/>
      <c r="AE35" s="99"/>
    </row>
    <row r="36" spans="1:31" ht="20.25" customHeight="1" x14ac:dyDescent="0.25">
      <c r="A36" s="99"/>
      <c r="B36" s="113" t="s">
        <v>2668</v>
      </c>
      <c r="C36" s="114" t="s">
        <v>2626</v>
      </c>
      <c r="D36" s="114">
        <v>3</v>
      </c>
      <c r="E36" s="3">
        <v>0</v>
      </c>
      <c r="F36" s="3">
        <v>0</v>
      </c>
      <c r="G36" s="3">
        <v>0</v>
      </c>
      <c r="H36" s="3">
        <v>0</v>
      </c>
      <c r="I36" s="3">
        <v>0</v>
      </c>
      <c r="J36" s="3">
        <v>0</v>
      </c>
      <c r="K36" s="3">
        <v>0</v>
      </c>
      <c r="L36" s="4">
        <v>417.12</v>
      </c>
      <c r="M36" s="99"/>
      <c r="N36" s="115" t="s">
        <v>2669</v>
      </c>
      <c r="O36" s="99"/>
      <c r="P36" s="115"/>
      <c r="Q36" s="99"/>
      <c r="R36" s="99"/>
      <c r="S36" s="113" t="s">
        <v>2668</v>
      </c>
      <c r="T36" s="114" t="s">
        <v>2626</v>
      </c>
      <c r="U36" s="114">
        <v>3</v>
      </c>
      <c r="V36" s="3" t="s">
        <v>2670</v>
      </c>
      <c r="W36" s="3" t="s">
        <v>2670</v>
      </c>
      <c r="X36" s="3" t="s">
        <v>2670</v>
      </c>
      <c r="Y36" s="3" t="s">
        <v>2670</v>
      </c>
      <c r="Z36" s="3" t="s">
        <v>2670</v>
      </c>
      <c r="AA36" s="3" t="s">
        <v>2670</v>
      </c>
      <c r="AB36" s="3" t="s">
        <v>2670</v>
      </c>
      <c r="AC36" s="4" t="s">
        <v>2670</v>
      </c>
      <c r="AD36" s="99"/>
      <c r="AE36" s="99"/>
    </row>
    <row r="37" spans="1:31" ht="20.25" customHeight="1" x14ac:dyDescent="0.25">
      <c r="A37" s="99"/>
      <c r="B37" s="113" t="s">
        <v>2671</v>
      </c>
      <c r="C37" s="114" t="s">
        <v>2607</v>
      </c>
      <c r="D37" s="114">
        <v>0</v>
      </c>
      <c r="E37" s="116">
        <v>0</v>
      </c>
      <c r="F37" s="116">
        <v>0</v>
      </c>
      <c r="G37" s="116">
        <v>0</v>
      </c>
      <c r="H37" s="116">
        <v>0</v>
      </c>
      <c r="I37" s="116">
        <v>0</v>
      </c>
      <c r="J37" s="116">
        <v>0</v>
      </c>
      <c r="K37" s="116">
        <v>0</v>
      </c>
      <c r="L37" s="117">
        <v>13</v>
      </c>
      <c r="M37" s="99"/>
      <c r="N37" s="115" t="s">
        <v>2672</v>
      </c>
      <c r="O37" s="99"/>
      <c r="P37" s="115"/>
      <c r="Q37" s="99"/>
      <c r="R37" s="99"/>
      <c r="S37" s="113" t="s">
        <v>2671</v>
      </c>
      <c r="T37" s="114" t="s">
        <v>2607</v>
      </c>
      <c r="U37" s="114">
        <v>0</v>
      </c>
      <c r="V37" s="116" t="s">
        <v>2673</v>
      </c>
      <c r="W37" s="116" t="s">
        <v>2673</v>
      </c>
      <c r="X37" s="116" t="s">
        <v>2673</v>
      </c>
      <c r="Y37" s="116" t="s">
        <v>2673</v>
      </c>
      <c r="Z37" s="116" t="s">
        <v>2673</v>
      </c>
      <c r="AA37" s="116" t="s">
        <v>2673</v>
      </c>
      <c r="AB37" s="116" t="s">
        <v>2673</v>
      </c>
      <c r="AC37" s="117" t="s">
        <v>2673</v>
      </c>
      <c r="AD37" s="99"/>
      <c r="AE37" s="99"/>
    </row>
    <row r="38" spans="1:31" ht="20.25" customHeight="1" x14ac:dyDescent="0.25">
      <c r="A38" s="99"/>
      <c r="B38" s="113" t="s">
        <v>2674</v>
      </c>
      <c r="C38" s="114" t="s">
        <v>2675</v>
      </c>
      <c r="D38" s="114">
        <v>3</v>
      </c>
      <c r="E38" s="3">
        <v>0</v>
      </c>
      <c r="F38" s="3">
        <v>0</v>
      </c>
      <c r="G38" s="3">
        <v>0</v>
      </c>
      <c r="H38" s="3">
        <v>0</v>
      </c>
      <c r="I38" s="3">
        <v>0</v>
      </c>
      <c r="J38" s="3">
        <v>0</v>
      </c>
      <c r="K38" s="3">
        <v>0</v>
      </c>
      <c r="L38" s="4">
        <v>201487</v>
      </c>
      <c r="M38" s="99"/>
      <c r="N38" s="115" t="s">
        <v>2676</v>
      </c>
      <c r="O38" s="99"/>
      <c r="P38" s="115"/>
      <c r="Q38" s="99"/>
      <c r="R38" s="99"/>
      <c r="S38" s="113" t="s">
        <v>2674</v>
      </c>
      <c r="T38" s="114" t="s">
        <v>2675</v>
      </c>
      <c r="U38" s="114">
        <v>3</v>
      </c>
      <c r="V38" s="3" t="s">
        <v>2677</v>
      </c>
      <c r="W38" s="3" t="s">
        <v>2677</v>
      </c>
      <c r="X38" s="3" t="s">
        <v>2677</v>
      </c>
      <c r="Y38" s="3" t="s">
        <v>2677</v>
      </c>
      <c r="Z38" s="3" t="s">
        <v>2677</v>
      </c>
      <c r="AA38" s="3" t="s">
        <v>2677</v>
      </c>
      <c r="AB38" s="3" t="s">
        <v>2677</v>
      </c>
      <c r="AC38" s="4" t="s">
        <v>2677</v>
      </c>
      <c r="AD38" s="99"/>
      <c r="AE38" s="99"/>
    </row>
    <row r="39" spans="1:31" ht="20.25" customHeight="1" x14ac:dyDescent="0.25">
      <c r="A39" s="99"/>
      <c r="B39" s="113" t="s">
        <v>2678</v>
      </c>
      <c r="C39" s="114" t="s">
        <v>2607</v>
      </c>
      <c r="D39" s="114">
        <v>0</v>
      </c>
      <c r="E39" s="116">
        <v>0</v>
      </c>
      <c r="F39" s="116">
        <v>0</v>
      </c>
      <c r="G39" s="116">
        <v>0</v>
      </c>
      <c r="H39" s="116">
        <v>0</v>
      </c>
      <c r="I39" s="116">
        <v>2</v>
      </c>
      <c r="J39" s="116">
        <v>0</v>
      </c>
      <c r="K39" s="116">
        <v>0</v>
      </c>
      <c r="L39" s="117">
        <v>1</v>
      </c>
      <c r="M39" s="99"/>
      <c r="N39" s="115" t="s">
        <v>2679</v>
      </c>
      <c r="O39" s="99"/>
      <c r="P39" s="115"/>
      <c r="Q39" s="99"/>
      <c r="R39" s="99"/>
      <c r="S39" s="113" t="s">
        <v>2678</v>
      </c>
      <c r="T39" s="114" t="s">
        <v>2607</v>
      </c>
      <c r="U39" s="114">
        <v>0</v>
      </c>
      <c r="V39" s="116" t="s">
        <v>2680</v>
      </c>
      <c r="W39" s="116" t="s">
        <v>2680</v>
      </c>
      <c r="X39" s="116" t="s">
        <v>2680</v>
      </c>
      <c r="Y39" s="116" t="s">
        <v>2680</v>
      </c>
      <c r="Z39" s="116" t="s">
        <v>2680</v>
      </c>
      <c r="AA39" s="116" t="s">
        <v>2680</v>
      </c>
      <c r="AB39" s="116" t="s">
        <v>2680</v>
      </c>
      <c r="AC39" s="117" t="s">
        <v>2680</v>
      </c>
      <c r="AD39" s="99"/>
      <c r="AE39" s="99"/>
    </row>
    <row r="40" spans="1:31" ht="20.25" customHeight="1" x14ac:dyDescent="0.25">
      <c r="A40" s="99"/>
      <c r="B40" s="113" t="s">
        <v>2681</v>
      </c>
      <c r="C40" s="114" t="s">
        <v>2607</v>
      </c>
      <c r="D40" s="114">
        <v>0</v>
      </c>
      <c r="E40" s="116">
        <v>24</v>
      </c>
      <c r="F40" s="116">
        <v>40</v>
      </c>
      <c r="G40" s="116">
        <v>58</v>
      </c>
      <c r="H40" s="116">
        <v>14</v>
      </c>
      <c r="I40" s="116">
        <v>0</v>
      </c>
      <c r="J40" s="116">
        <v>0</v>
      </c>
      <c r="K40" s="116">
        <v>0</v>
      </c>
      <c r="L40" s="117">
        <v>0</v>
      </c>
      <c r="M40" s="99"/>
      <c r="N40" s="115" t="s">
        <v>2682</v>
      </c>
      <c r="O40" s="99"/>
      <c r="P40" s="115"/>
      <c r="Q40" s="99"/>
      <c r="R40" s="99"/>
      <c r="S40" s="113" t="s">
        <v>2681</v>
      </c>
      <c r="T40" s="114" t="s">
        <v>2607</v>
      </c>
      <c r="U40" s="114">
        <v>0</v>
      </c>
      <c r="V40" s="116" t="s">
        <v>2683</v>
      </c>
      <c r="W40" s="116" t="s">
        <v>2683</v>
      </c>
      <c r="X40" s="116" t="s">
        <v>2683</v>
      </c>
      <c r="Y40" s="116" t="s">
        <v>2683</v>
      </c>
      <c r="Z40" s="116" t="s">
        <v>2683</v>
      </c>
      <c r="AA40" s="116" t="s">
        <v>2683</v>
      </c>
      <c r="AB40" s="116" t="s">
        <v>2683</v>
      </c>
      <c r="AC40" s="117" t="s">
        <v>2683</v>
      </c>
      <c r="AD40" s="99"/>
      <c r="AE40" s="99"/>
    </row>
    <row r="41" spans="1:31" ht="20.25" customHeight="1" x14ac:dyDescent="0.25">
      <c r="A41" s="99"/>
      <c r="B41" s="113" t="s">
        <v>2684</v>
      </c>
      <c r="C41" s="114" t="s">
        <v>2607</v>
      </c>
      <c r="D41" s="114">
        <v>0</v>
      </c>
      <c r="E41" s="116">
        <v>0</v>
      </c>
      <c r="F41" s="116">
        <v>0</v>
      </c>
      <c r="G41" s="116">
        <v>0</v>
      </c>
      <c r="H41" s="116">
        <v>0</v>
      </c>
      <c r="I41" s="116">
        <v>0</v>
      </c>
      <c r="J41" s="116">
        <v>0</v>
      </c>
      <c r="K41" s="116">
        <v>0</v>
      </c>
      <c r="L41" s="117">
        <v>0</v>
      </c>
      <c r="M41" s="99"/>
      <c r="N41" s="115" t="s">
        <v>2685</v>
      </c>
      <c r="O41" s="99"/>
      <c r="P41" s="115"/>
      <c r="Q41" s="99"/>
      <c r="R41" s="99"/>
      <c r="S41" s="113" t="s">
        <v>2684</v>
      </c>
      <c r="T41" s="114" t="s">
        <v>2607</v>
      </c>
      <c r="U41" s="114">
        <v>0</v>
      </c>
      <c r="V41" s="116" t="s">
        <v>2686</v>
      </c>
      <c r="W41" s="116" t="s">
        <v>2686</v>
      </c>
      <c r="X41" s="116" t="s">
        <v>2686</v>
      </c>
      <c r="Y41" s="116" t="s">
        <v>2686</v>
      </c>
      <c r="Z41" s="116" t="s">
        <v>2686</v>
      </c>
      <c r="AA41" s="116" t="s">
        <v>2686</v>
      </c>
      <c r="AB41" s="116" t="s">
        <v>2686</v>
      </c>
      <c r="AC41" s="117" t="s">
        <v>2686</v>
      </c>
      <c r="AD41" s="99"/>
      <c r="AE41" s="99"/>
    </row>
    <row r="42" spans="1:31" ht="20.25" customHeight="1" x14ac:dyDescent="0.25">
      <c r="A42" s="99"/>
      <c r="B42" s="113" t="s">
        <v>2687</v>
      </c>
      <c r="C42" s="114" t="s">
        <v>2607</v>
      </c>
      <c r="D42" s="114">
        <v>0</v>
      </c>
      <c r="E42" s="116">
        <v>24</v>
      </c>
      <c r="F42" s="116">
        <v>39</v>
      </c>
      <c r="G42" s="116">
        <v>44</v>
      </c>
      <c r="H42" s="116">
        <v>0</v>
      </c>
      <c r="I42" s="116">
        <v>0</v>
      </c>
      <c r="J42" s="116">
        <v>0</v>
      </c>
      <c r="K42" s="116">
        <v>0</v>
      </c>
      <c r="L42" s="117">
        <v>0</v>
      </c>
      <c r="M42" s="99"/>
      <c r="N42" s="115" t="s">
        <v>2688</v>
      </c>
      <c r="O42" s="99"/>
      <c r="P42" s="115"/>
      <c r="Q42" s="99"/>
      <c r="R42" s="99"/>
      <c r="S42" s="113" t="s">
        <v>2687</v>
      </c>
      <c r="T42" s="114" t="s">
        <v>2607</v>
      </c>
      <c r="U42" s="114">
        <v>0</v>
      </c>
      <c r="V42" s="116" t="s">
        <v>2689</v>
      </c>
      <c r="W42" s="116" t="s">
        <v>2689</v>
      </c>
      <c r="X42" s="116" t="s">
        <v>2689</v>
      </c>
      <c r="Y42" s="116" t="s">
        <v>2689</v>
      </c>
      <c r="Z42" s="116" t="s">
        <v>2689</v>
      </c>
      <c r="AA42" s="116" t="s">
        <v>2689</v>
      </c>
      <c r="AB42" s="116" t="s">
        <v>2689</v>
      </c>
      <c r="AC42" s="117" t="s">
        <v>2689</v>
      </c>
      <c r="AD42" s="99"/>
      <c r="AE42" s="99"/>
    </row>
    <row r="43" spans="1:31" ht="20.25" customHeight="1" thickBot="1" x14ac:dyDescent="0.3">
      <c r="A43" s="99"/>
      <c r="B43" s="118" t="s">
        <v>2690</v>
      </c>
      <c r="C43" s="119" t="s">
        <v>2607</v>
      </c>
      <c r="D43" s="119">
        <v>0</v>
      </c>
      <c r="E43" s="120">
        <v>0</v>
      </c>
      <c r="F43" s="120">
        <v>1</v>
      </c>
      <c r="G43" s="120">
        <v>14</v>
      </c>
      <c r="H43" s="120">
        <v>54</v>
      </c>
      <c r="I43" s="120">
        <v>0</v>
      </c>
      <c r="J43" s="120">
        <v>0</v>
      </c>
      <c r="K43" s="120">
        <v>0</v>
      </c>
      <c r="L43" s="121">
        <v>0</v>
      </c>
      <c r="M43" s="99"/>
      <c r="N43" s="122" t="s">
        <v>2691</v>
      </c>
      <c r="O43" s="99"/>
      <c r="P43" s="122"/>
      <c r="Q43" s="99"/>
      <c r="R43" s="99"/>
      <c r="S43" s="118" t="s">
        <v>2690</v>
      </c>
      <c r="T43" s="119" t="s">
        <v>2607</v>
      </c>
      <c r="U43" s="119">
        <v>0</v>
      </c>
      <c r="V43" s="120" t="s">
        <v>2692</v>
      </c>
      <c r="W43" s="120" t="s">
        <v>2692</v>
      </c>
      <c r="X43" s="120" t="s">
        <v>2692</v>
      </c>
      <c r="Y43" s="120" t="s">
        <v>2692</v>
      </c>
      <c r="Z43" s="120" t="s">
        <v>2692</v>
      </c>
      <c r="AA43" s="120" t="s">
        <v>2692</v>
      </c>
      <c r="AB43" s="120" t="s">
        <v>2692</v>
      </c>
      <c r="AC43" s="121" t="s">
        <v>2692</v>
      </c>
      <c r="AD43" s="99"/>
      <c r="AE43" s="99"/>
    </row>
    <row r="44" spans="1:31" ht="20.25" customHeight="1" thickTop="1" thickBot="1" x14ac:dyDescent="0.3">
      <c r="A44" s="92"/>
      <c r="B44" s="123"/>
      <c r="C44" s="124"/>
      <c r="D44" s="125"/>
      <c r="E44" s="126"/>
      <c r="F44" s="126"/>
      <c r="G44" s="126"/>
      <c r="H44" s="126"/>
      <c r="I44" s="126"/>
      <c r="J44" s="126"/>
      <c r="K44" s="126"/>
      <c r="L44" s="126"/>
      <c r="M44" s="92"/>
      <c r="N44" s="127"/>
      <c r="O44" s="92"/>
      <c r="P44" s="127"/>
      <c r="Q44" s="99"/>
      <c r="R44" s="99"/>
      <c r="S44" s="123"/>
      <c r="T44" s="124"/>
      <c r="U44" s="125"/>
      <c r="V44" s="126"/>
      <c r="W44" s="126"/>
      <c r="X44" s="126"/>
      <c r="Y44" s="126"/>
      <c r="Z44" s="126"/>
      <c r="AA44" s="126"/>
      <c r="AB44" s="126"/>
      <c r="AC44" s="126"/>
      <c r="AD44" s="92"/>
      <c r="AE44" s="99"/>
    </row>
    <row r="45" spans="1:31" ht="20.25" customHeight="1" thickTop="1" thickBot="1" x14ac:dyDescent="0.3">
      <c r="A45" s="92"/>
      <c r="B45" s="107" t="s">
        <v>2693</v>
      </c>
      <c r="C45" s="124"/>
      <c r="D45" s="125"/>
      <c r="E45" s="126"/>
      <c r="F45" s="126"/>
      <c r="G45" s="126"/>
      <c r="H45" s="126"/>
      <c r="I45" s="126"/>
      <c r="J45" s="126"/>
      <c r="K45" s="126"/>
      <c r="L45" s="126"/>
      <c r="M45" s="92"/>
      <c r="N45" s="127"/>
      <c r="O45" s="92"/>
      <c r="P45" s="127"/>
      <c r="Q45" s="99"/>
      <c r="R45" s="99"/>
      <c r="S45" s="107" t="s">
        <v>2693</v>
      </c>
      <c r="T45" s="124"/>
      <c r="U45" s="125"/>
      <c r="V45" s="126"/>
      <c r="W45" s="126"/>
      <c r="X45" s="126"/>
      <c r="Y45" s="126"/>
      <c r="Z45" s="126"/>
      <c r="AA45" s="126"/>
      <c r="AB45" s="126"/>
      <c r="AC45" s="126"/>
      <c r="AD45" s="92"/>
      <c r="AE45" s="99"/>
    </row>
    <row r="46" spans="1:31" ht="20.25" customHeight="1" thickTop="1" x14ac:dyDescent="0.25">
      <c r="A46" s="92"/>
      <c r="B46" s="110" t="s">
        <v>2694</v>
      </c>
      <c r="C46" s="111" t="s">
        <v>2626</v>
      </c>
      <c r="D46" s="111">
        <v>3</v>
      </c>
      <c r="E46" s="1"/>
      <c r="F46" s="1"/>
      <c r="G46" s="1"/>
      <c r="H46" s="1"/>
      <c r="I46" s="1"/>
      <c r="J46" s="1"/>
      <c r="K46" s="1"/>
      <c r="L46" s="2"/>
      <c r="M46" s="99"/>
      <c r="N46" s="112" t="s">
        <v>2695</v>
      </c>
      <c r="O46" s="99"/>
      <c r="P46" s="112"/>
      <c r="Q46" s="99"/>
      <c r="R46" s="99"/>
      <c r="S46" s="110" t="s">
        <v>2694</v>
      </c>
      <c r="T46" s="111" t="s">
        <v>2626</v>
      </c>
      <c r="U46" s="111">
        <v>3</v>
      </c>
      <c r="V46" s="1" t="s">
        <v>2696</v>
      </c>
      <c r="W46" s="1" t="s">
        <v>2696</v>
      </c>
      <c r="X46" s="1" t="s">
        <v>2696</v>
      </c>
      <c r="Y46" s="1" t="s">
        <v>2696</v>
      </c>
      <c r="Z46" s="1" t="s">
        <v>2696</v>
      </c>
      <c r="AA46" s="1" t="s">
        <v>2696</v>
      </c>
      <c r="AB46" s="1" t="s">
        <v>2696</v>
      </c>
      <c r="AC46" s="2" t="s">
        <v>2696</v>
      </c>
      <c r="AD46" s="99"/>
      <c r="AE46" s="99"/>
    </row>
    <row r="47" spans="1:31" ht="20.25" customHeight="1" x14ac:dyDescent="0.25">
      <c r="A47" s="92"/>
      <c r="B47" s="113" t="s">
        <v>2697</v>
      </c>
      <c r="C47" s="114" t="s">
        <v>2626</v>
      </c>
      <c r="D47" s="114">
        <v>3</v>
      </c>
      <c r="E47" s="3"/>
      <c r="F47" s="3"/>
      <c r="G47" s="3"/>
      <c r="H47" s="3"/>
      <c r="I47" s="3"/>
      <c r="J47" s="3"/>
      <c r="K47" s="3"/>
      <c r="L47" s="4"/>
      <c r="M47" s="99"/>
      <c r="N47" s="115" t="s">
        <v>2698</v>
      </c>
      <c r="O47" s="99"/>
      <c r="P47" s="115"/>
      <c r="Q47" s="99"/>
      <c r="R47" s="99"/>
      <c r="S47" s="113" t="s">
        <v>2697</v>
      </c>
      <c r="T47" s="114" t="s">
        <v>2626</v>
      </c>
      <c r="U47" s="114">
        <v>3</v>
      </c>
      <c r="V47" s="3" t="s">
        <v>2699</v>
      </c>
      <c r="W47" s="3" t="s">
        <v>2699</v>
      </c>
      <c r="X47" s="3" t="s">
        <v>2699</v>
      </c>
      <c r="Y47" s="3" t="s">
        <v>2699</v>
      </c>
      <c r="Z47" s="3" t="s">
        <v>2699</v>
      </c>
      <c r="AA47" s="3" t="s">
        <v>2699</v>
      </c>
      <c r="AB47" s="3" t="s">
        <v>2699</v>
      </c>
      <c r="AC47" s="4" t="s">
        <v>2699</v>
      </c>
      <c r="AD47" s="99"/>
      <c r="AE47" s="99"/>
    </row>
    <row r="48" spans="1:31" ht="20.25" customHeight="1" x14ac:dyDescent="0.25">
      <c r="A48" s="92"/>
      <c r="B48" s="113" t="s">
        <v>2700</v>
      </c>
      <c r="C48" s="114" t="s">
        <v>2607</v>
      </c>
      <c r="D48" s="114">
        <v>0</v>
      </c>
      <c r="E48" s="116"/>
      <c r="F48" s="116"/>
      <c r="G48" s="116"/>
      <c r="H48" s="116"/>
      <c r="I48" s="116"/>
      <c r="J48" s="116"/>
      <c r="K48" s="116"/>
      <c r="L48" s="117"/>
      <c r="M48" s="99"/>
      <c r="N48" s="115" t="s">
        <v>2701</v>
      </c>
      <c r="O48" s="99"/>
      <c r="P48" s="115"/>
      <c r="Q48" s="99"/>
      <c r="R48" s="99"/>
      <c r="S48" s="113" t="s">
        <v>2700</v>
      </c>
      <c r="T48" s="114" t="s">
        <v>2607</v>
      </c>
      <c r="U48" s="114">
        <v>0</v>
      </c>
      <c r="V48" s="116" t="s">
        <v>2702</v>
      </c>
      <c r="W48" s="116" t="s">
        <v>2702</v>
      </c>
      <c r="X48" s="116" t="s">
        <v>2702</v>
      </c>
      <c r="Y48" s="116" t="s">
        <v>2702</v>
      </c>
      <c r="Z48" s="116" t="s">
        <v>2702</v>
      </c>
      <c r="AA48" s="116" t="s">
        <v>2702</v>
      </c>
      <c r="AB48" s="116" t="s">
        <v>2702</v>
      </c>
      <c r="AC48" s="117" t="s">
        <v>2702</v>
      </c>
      <c r="AD48" s="99"/>
      <c r="AE48" s="99"/>
    </row>
    <row r="49" spans="1:31" ht="20.25" customHeight="1" x14ac:dyDescent="0.25">
      <c r="A49" s="92"/>
      <c r="B49" s="113" t="s">
        <v>2703</v>
      </c>
      <c r="C49" s="114" t="s">
        <v>2607</v>
      </c>
      <c r="D49" s="114">
        <v>0</v>
      </c>
      <c r="E49" s="116"/>
      <c r="F49" s="116"/>
      <c r="G49" s="116"/>
      <c r="H49" s="116"/>
      <c r="I49" s="116"/>
      <c r="J49" s="116"/>
      <c r="K49" s="116"/>
      <c r="L49" s="117"/>
      <c r="M49" s="99"/>
      <c r="N49" s="115" t="s">
        <v>2704</v>
      </c>
      <c r="O49" s="99"/>
      <c r="P49" s="115"/>
      <c r="Q49" s="99"/>
      <c r="R49" s="99"/>
      <c r="S49" s="113" t="s">
        <v>2703</v>
      </c>
      <c r="T49" s="114" t="s">
        <v>2607</v>
      </c>
      <c r="U49" s="114">
        <v>0</v>
      </c>
      <c r="V49" s="116" t="s">
        <v>2705</v>
      </c>
      <c r="W49" s="116" t="s">
        <v>2705</v>
      </c>
      <c r="X49" s="116" t="s">
        <v>2705</v>
      </c>
      <c r="Y49" s="116" t="s">
        <v>2705</v>
      </c>
      <c r="Z49" s="116" t="s">
        <v>2705</v>
      </c>
      <c r="AA49" s="116" t="s">
        <v>2705</v>
      </c>
      <c r="AB49" s="116" t="s">
        <v>2705</v>
      </c>
      <c r="AC49" s="117" t="s">
        <v>2705</v>
      </c>
      <c r="AD49" s="99"/>
      <c r="AE49" s="99"/>
    </row>
    <row r="50" spans="1:31" ht="20.25" customHeight="1" x14ac:dyDescent="0.25">
      <c r="A50" s="92"/>
      <c r="B50" s="113" t="s">
        <v>2706</v>
      </c>
      <c r="C50" s="114" t="s">
        <v>2607</v>
      </c>
      <c r="D50" s="114">
        <v>0</v>
      </c>
      <c r="E50" s="116"/>
      <c r="F50" s="116"/>
      <c r="G50" s="116"/>
      <c r="H50" s="116"/>
      <c r="I50" s="116"/>
      <c r="J50" s="116"/>
      <c r="K50" s="116"/>
      <c r="L50" s="117"/>
      <c r="M50" s="99"/>
      <c r="N50" s="115" t="s">
        <v>2707</v>
      </c>
      <c r="O50" s="99"/>
      <c r="P50" s="115"/>
      <c r="Q50" s="99"/>
      <c r="R50" s="99"/>
      <c r="S50" s="113" t="s">
        <v>2706</v>
      </c>
      <c r="T50" s="114" t="s">
        <v>2607</v>
      </c>
      <c r="U50" s="114">
        <v>0</v>
      </c>
      <c r="V50" s="116" t="s">
        <v>2708</v>
      </c>
      <c r="W50" s="116" t="s">
        <v>2708</v>
      </c>
      <c r="X50" s="116" t="s">
        <v>2708</v>
      </c>
      <c r="Y50" s="116" t="s">
        <v>2708</v>
      </c>
      <c r="Z50" s="116" t="s">
        <v>2708</v>
      </c>
      <c r="AA50" s="116" t="s">
        <v>2708</v>
      </c>
      <c r="AB50" s="116" t="s">
        <v>2708</v>
      </c>
      <c r="AC50" s="117" t="s">
        <v>2708</v>
      </c>
      <c r="AD50" s="99"/>
      <c r="AE50" s="99"/>
    </row>
    <row r="51" spans="1:31" ht="20.25" customHeight="1" x14ac:dyDescent="0.25">
      <c r="A51" s="92"/>
      <c r="B51" s="113" t="s">
        <v>2709</v>
      </c>
      <c r="C51" s="114" t="s">
        <v>2710</v>
      </c>
      <c r="D51" s="114">
        <v>3</v>
      </c>
      <c r="E51" s="3"/>
      <c r="F51" s="3"/>
      <c r="G51" s="3"/>
      <c r="H51" s="3"/>
      <c r="I51" s="3"/>
      <c r="J51" s="3"/>
      <c r="K51" s="3"/>
      <c r="L51" s="4"/>
      <c r="M51" s="99"/>
      <c r="N51" s="115" t="s">
        <v>2711</v>
      </c>
      <c r="O51" s="99"/>
      <c r="P51" s="115"/>
      <c r="Q51" s="99"/>
      <c r="R51" s="99"/>
      <c r="S51" s="113" t="s">
        <v>2709</v>
      </c>
      <c r="T51" s="114" t="s">
        <v>2710</v>
      </c>
      <c r="U51" s="114">
        <v>3</v>
      </c>
      <c r="V51" s="3" t="s">
        <v>2712</v>
      </c>
      <c r="W51" s="3" t="s">
        <v>2712</v>
      </c>
      <c r="X51" s="3" t="s">
        <v>2712</v>
      </c>
      <c r="Y51" s="3" t="s">
        <v>2712</v>
      </c>
      <c r="Z51" s="3" t="s">
        <v>2712</v>
      </c>
      <c r="AA51" s="3" t="s">
        <v>2712</v>
      </c>
      <c r="AB51" s="3" t="s">
        <v>2712</v>
      </c>
      <c r="AC51" s="4" t="s">
        <v>2712</v>
      </c>
      <c r="AD51" s="99"/>
      <c r="AE51" s="99"/>
    </row>
    <row r="52" spans="1:31" ht="20.25" customHeight="1" x14ac:dyDescent="0.25">
      <c r="A52" s="99"/>
      <c r="B52" s="113" t="s">
        <v>2713</v>
      </c>
      <c r="C52" s="114" t="s">
        <v>2607</v>
      </c>
      <c r="D52" s="114">
        <v>0</v>
      </c>
      <c r="E52" s="116"/>
      <c r="F52" s="116"/>
      <c r="G52" s="116"/>
      <c r="H52" s="116"/>
      <c r="I52" s="116"/>
      <c r="J52" s="116"/>
      <c r="K52" s="116"/>
      <c r="L52" s="117"/>
      <c r="M52" s="99"/>
      <c r="N52" s="115" t="s">
        <v>2714</v>
      </c>
      <c r="O52" s="99"/>
      <c r="P52" s="115"/>
      <c r="Q52" s="99"/>
      <c r="R52" s="99"/>
      <c r="S52" s="113" t="s">
        <v>2713</v>
      </c>
      <c r="T52" s="114" t="s">
        <v>2607</v>
      </c>
      <c r="U52" s="114">
        <v>0</v>
      </c>
      <c r="V52" s="116" t="s">
        <v>2715</v>
      </c>
      <c r="W52" s="116" t="s">
        <v>2715</v>
      </c>
      <c r="X52" s="116" t="s">
        <v>2715</v>
      </c>
      <c r="Y52" s="116" t="s">
        <v>2715</v>
      </c>
      <c r="Z52" s="116" t="s">
        <v>2715</v>
      </c>
      <c r="AA52" s="116" t="s">
        <v>2715</v>
      </c>
      <c r="AB52" s="116" t="s">
        <v>2715</v>
      </c>
      <c r="AC52" s="117" t="s">
        <v>2715</v>
      </c>
      <c r="AD52" s="99"/>
      <c r="AE52" s="99"/>
    </row>
    <row r="53" spans="1:31" ht="20.25" customHeight="1" x14ac:dyDescent="0.25">
      <c r="A53" s="92"/>
      <c r="B53" s="113" t="s">
        <v>2716</v>
      </c>
      <c r="C53" s="114" t="s">
        <v>2710</v>
      </c>
      <c r="D53" s="114">
        <v>3</v>
      </c>
      <c r="E53" s="3"/>
      <c r="F53" s="3"/>
      <c r="G53" s="3"/>
      <c r="H53" s="3"/>
      <c r="I53" s="3"/>
      <c r="J53" s="3"/>
      <c r="K53" s="3"/>
      <c r="L53" s="4"/>
      <c r="M53" s="99"/>
      <c r="N53" s="115" t="s">
        <v>2717</v>
      </c>
      <c r="O53" s="99"/>
      <c r="P53" s="115"/>
      <c r="Q53" s="99"/>
      <c r="R53" s="99"/>
      <c r="S53" s="113" t="s">
        <v>2716</v>
      </c>
      <c r="T53" s="114" t="s">
        <v>2710</v>
      </c>
      <c r="U53" s="114">
        <v>3</v>
      </c>
      <c r="V53" s="3" t="s">
        <v>2718</v>
      </c>
      <c r="W53" s="3" t="s">
        <v>2718</v>
      </c>
      <c r="X53" s="3" t="s">
        <v>2718</v>
      </c>
      <c r="Y53" s="3" t="s">
        <v>2718</v>
      </c>
      <c r="Z53" s="3" t="s">
        <v>2718</v>
      </c>
      <c r="AA53" s="3" t="s">
        <v>2718</v>
      </c>
      <c r="AB53" s="3" t="s">
        <v>2718</v>
      </c>
      <c r="AC53" s="4" t="s">
        <v>2718</v>
      </c>
      <c r="AD53" s="99"/>
      <c r="AE53" s="99"/>
    </row>
    <row r="54" spans="1:31" ht="20.25" customHeight="1" x14ac:dyDescent="0.25">
      <c r="A54" s="99"/>
      <c r="B54" s="113" t="s">
        <v>2719</v>
      </c>
      <c r="C54" s="114" t="s">
        <v>2607</v>
      </c>
      <c r="D54" s="114">
        <v>0</v>
      </c>
      <c r="E54" s="116"/>
      <c r="F54" s="116"/>
      <c r="G54" s="116"/>
      <c r="H54" s="116"/>
      <c r="I54" s="116"/>
      <c r="J54" s="116"/>
      <c r="K54" s="116"/>
      <c r="L54" s="117"/>
      <c r="M54" s="99"/>
      <c r="N54" s="115" t="s">
        <v>2720</v>
      </c>
      <c r="O54" s="99"/>
      <c r="P54" s="115"/>
      <c r="Q54" s="99"/>
      <c r="R54" s="99"/>
      <c r="S54" s="113" t="s">
        <v>2719</v>
      </c>
      <c r="T54" s="114" t="s">
        <v>2607</v>
      </c>
      <c r="U54" s="114">
        <v>0</v>
      </c>
      <c r="V54" s="116" t="s">
        <v>2721</v>
      </c>
      <c r="W54" s="116" t="s">
        <v>2721</v>
      </c>
      <c r="X54" s="116" t="s">
        <v>2721</v>
      </c>
      <c r="Y54" s="116" t="s">
        <v>2721</v>
      </c>
      <c r="Z54" s="116" t="s">
        <v>2721</v>
      </c>
      <c r="AA54" s="116" t="s">
        <v>2721</v>
      </c>
      <c r="AB54" s="116" t="s">
        <v>2721</v>
      </c>
      <c r="AC54" s="117" t="s">
        <v>2721</v>
      </c>
      <c r="AD54" s="99"/>
      <c r="AE54" s="99"/>
    </row>
    <row r="55" spans="1:31" ht="20.25" customHeight="1" x14ac:dyDescent="0.25">
      <c r="A55" s="99"/>
      <c r="B55" s="113" t="s">
        <v>2722</v>
      </c>
      <c r="C55" s="114" t="s">
        <v>2621</v>
      </c>
      <c r="D55" s="114">
        <v>3</v>
      </c>
      <c r="E55" s="3"/>
      <c r="F55" s="3"/>
      <c r="G55" s="3"/>
      <c r="H55" s="3"/>
      <c r="I55" s="3"/>
      <c r="J55" s="3"/>
      <c r="K55" s="3"/>
      <c r="L55" s="4"/>
      <c r="M55" s="99"/>
      <c r="N55" s="115" t="s">
        <v>2723</v>
      </c>
      <c r="O55" s="99"/>
      <c r="P55" s="115"/>
      <c r="Q55" s="99"/>
      <c r="R55" s="99"/>
      <c r="S55" s="113" t="s">
        <v>2722</v>
      </c>
      <c r="T55" s="114" t="s">
        <v>2621</v>
      </c>
      <c r="U55" s="114">
        <v>3</v>
      </c>
      <c r="V55" s="3" t="s">
        <v>2724</v>
      </c>
      <c r="W55" s="3" t="s">
        <v>2724</v>
      </c>
      <c r="X55" s="3" t="s">
        <v>2724</v>
      </c>
      <c r="Y55" s="3" t="s">
        <v>2724</v>
      </c>
      <c r="Z55" s="3" t="s">
        <v>2724</v>
      </c>
      <c r="AA55" s="3" t="s">
        <v>2724</v>
      </c>
      <c r="AB55" s="3" t="s">
        <v>2724</v>
      </c>
      <c r="AC55" s="4" t="s">
        <v>2724</v>
      </c>
      <c r="AD55" s="99"/>
      <c r="AE55" s="99"/>
    </row>
    <row r="56" spans="1:31" ht="20.25" customHeight="1" x14ac:dyDescent="0.25">
      <c r="A56" s="99"/>
      <c r="B56" s="113" t="s">
        <v>2725</v>
      </c>
      <c r="C56" s="114" t="s">
        <v>2607</v>
      </c>
      <c r="D56" s="114">
        <v>0</v>
      </c>
      <c r="E56" s="116"/>
      <c r="F56" s="116"/>
      <c r="G56" s="116"/>
      <c r="H56" s="116"/>
      <c r="I56" s="116"/>
      <c r="J56" s="116"/>
      <c r="K56" s="116"/>
      <c r="L56" s="117"/>
      <c r="M56" s="99"/>
      <c r="N56" s="115" t="s">
        <v>2726</v>
      </c>
      <c r="O56" s="99"/>
      <c r="P56" s="115"/>
      <c r="Q56" s="99"/>
      <c r="R56" s="99"/>
      <c r="S56" s="113" t="s">
        <v>2725</v>
      </c>
      <c r="T56" s="114" t="s">
        <v>2607</v>
      </c>
      <c r="U56" s="114">
        <v>0</v>
      </c>
      <c r="V56" s="116" t="s">
        <v>2727</v>
      </c>
      <c r="W56" s="116" t="s">
        <v>2727</v>
      </c>
      <c r="X56" s="116" t="s">
        <v>2727</v>
      </c>
      <c r="Y56" s="116" t="s">
        <v>2727</v>
      </c>
      <c r="Z56" s="116" t="s">
        <v>2727</v>
      </c>
      <c r="AA56" s="116" t="s">
        <v>2727</v>
      </c>
      <c r="AB56" s="116" t="s">
        <v>2727</v>
      </c>
      <c r="AC56" s="117" t="s">
        <v>2727</v>
      </c>
      <c r="AD56" s="99"/>
      <c r="AE56" s="99"/>
    </row>
    <row r="57" spans="1:31" ht="20.25" customHeight="1" x14ac:dyDescent="0.25">
      <c r="A57" s="99"/>
      <c r="B57" s="113" t="s">
        <v>2728</v>
      </c>
      <c r="C57" s="114" t="s">
        <v>2729</v>
      </c>
      <c r="D57" s="114">
        <v>3</v>
      </c>
      <c r="E57" s="3"/>
      <c r="F57" s="3"/>
      <c r="G57" s="3"/>
      <c r="H57" s="3"/>
      <c r="I57" s="3"/>
      <c r="J57" s="3"/>
      <c r="K57" s="3"/>
      <c r="L57" s="4"/>
      <c r="M57" s="99"/>
      <c r="N57" s="115" t="s">
        <v>2730</v>
      </c>
      <c r="O57" s="99"/>
      <c r="P57" s="115"/>
      <c r="Q57" s="99"/>
      <c r="R57" s="99"/>
      <c r="S57" s="113" t="s">
        <v>2728</v>
      </c>
      <c r="T57" s="114" t="s">
        <v>2729</v>
      </c>
      <c r="U57" s="114">
        <v>3</v>
      </c>
      <c r="V57" s="3" t="s">
        <v>2731</v>
      </c>
      <c r="W57" s="3" t="s">
        <v>2731</v>
      </c>
      <c r="X57" s="3" t="s">
        <v>2731</v>
      </c>
      <c r="Y57" s="3" t="s">
        <v>2731</v>
      </c>
      <c r="Z57" s="3" t="s">
        <v>2731</v>
      </c>
      <c r="AA57" s="3" t="s">
        <v>2731</v>
      </c>
      <c r="AB57" s="3" t="s">
        <v>2731</v>
      </c>
      <c r="AC57" s="4" t="s">
        <v>2731</v>
      </c>
      <c r="AD57" s="99"/>
      <c r="AE57" s="99"/>
    </row>
    <row r="58" spans="1:31" ht="20.25" customHeight="1" x14ac:dyDescent="0.25">
      <c r="A58" s="99"/>
      <c r="B58" s="113" t="s">
        <v>2732</v>
      </c>
      <c r="C58" s="114" t="s">
        <v>2607</v>
      </c>
      <c r="D58" s="114">
        <v>0</v>
      </c>
      <c r="E58" s="116"/>
      <c r="F58" s="116"/>
      <c r="G58" s="116"/>
      <c r="H58" s="116"/>
      <c r="I58" s="116"/>
      <c r="J58" s="116"/>
      <c r="K58" s="116"/>
      <c r="L58" s="117"/>
      <c r="M58" s="99"/>
      <c r="N58" s="115" t="s">
        <v>2733</v>
      </c>
      <c r="O58" s="99"/>
      <c r="P58" s="115"/>
      <c r="Q58" s="99"/>
      <c r="R58" s="99"/>
      <c r="S58" s="113" t="s">
        <v>2732</v>
      </c>
      <c r="T58" s="114" t="s">
        <v>2607</v>
      </c>
      <c r="U58" s="114">
        <v>0</v>
      </c>
      <c r="V58" s="116" t="s">
        <v>2734</v>
      </c>
      <c r="W58" s="116" t="s">
        <v>2734</v>
      </c>
      <c r="X58" s="116" t="s">
        <v>2734</v>
      </c>
      <c r="Y58" s="116" t="s">
        <v>2734</v>
      </c>
      <c r="Z58" s="116" t="s">
        <v>2734</v>
      </c>
      <c r="AA58" s="116" t="s">
        <v>2734</v>
      </c>
      <c r="AB58" s="116" t="s">
        <v>2734</v>
      </c>
      <c r="AC58" s="117" t="s">
        <v>2734</v>
      </c>
      <c r="AD58" s="99"/>
      <c r="AE58" s="99"/>
    </row>
    <row r="59" spans="1:31" ht="20.25" customHeight="1" x14ac:dyDescent="0.25">
      <c r="A59" s="99"/>
      <c r="B59" s="113" t="s">
        <v>2735</v>
      </c>
      <c r="C59" s="114" t="s">
        <v>2607</v>
      </c>
      <c r="D59" s="114">
        <v>0</v>
      </c>
      <c r="E59" s="116">
        <v>0</v>
      </c>
      <c r="F59" s="116">
        <v>0</v>
      </c>
      <c r="G59" s="116">
        <v>0</v>
      </c>
      <c r="H59" s="116">
        <v>57</v>
      </c>
      <c r="I59" s="116">
        <v>57</v>
      </c>
      <c r="J59" s="116">
        <v>57</v>
      </c>
      <c r="K59" s="116">
        <v>57</v>
      </c>
      <c r="L59" s="117">
        <v>57</v>
      </c>
      <c r="M59" s="99"/>
      <c r="N59" s="115" t="s">
        <v>2736</v>
      </c>
      <c r="O59" s="99"/>
      <c r="P59" s="115"/>
      <c r="Q59" s="99"/>
      <c r="R59" s="99"/>
      <c r="S59" s="113" t="s">
        <v>2735</v>
      </c>
      <c r="T59" s="114" t="s">
        <v>2607</v>
      </c>
      <c r="U59" s="114">
        <v>0</v>
      </c>
      <c r="V59" s="116" t="s">
        <v>2737</v>
      </c>
      <c r="W59" s="116" t="s">
        <v>2737</v>
      </c>
      <c r="X59" s="116" t="s">
        <v>2737</v>
      </c>
      <c r="Y59" s="116" t="s">
        <v>2737</v>
      </c>
      <c r="Z59" s="116" t="s">
        <v>2737</v>
      </c>
      <c r="AA59" s="116" t="s">
        <v>2737</v>
      </c>
      <c r="AB59" s="116" t="s">
        <v>2737</v>
      </c>
      <c r="AC59" s="117" t="s">
        <v>2737</v>
      </c>
      <c r="AD59" s="99"/>
      <c r="AE59" s="99"/>
    </row>
    <row r="60" spans="1:31" ht="20.25" customHeight="1" x14ac:dyDescent="0.25">
      <c r="A60" s="99"/>
      <c r="B60" s="113" t="s">
        <v>2738</v>
      </c>
      <c r="C60" s="114" t="s">
        <v>2607</v>
      </c>
      <c r="D60" s="114">
        <v>0</v>
      </c>
      <c r="E60" s="116"/>
      <c r="F60" s="116"/>
      <c r="G60" s="116"/>
      <c r="H60" s="116"/>
      <c r="I60" s="116"/>
      <c r="J60" s="116"/>
      <c r="K60" s="116"/>
      <c r="L60" s="117"/>
      <c r="M60" s="99"/>
      <c r="N60" s="115" t="s">
        <v>2739</v>
      </c>
      <c r="O60" s="99"/>
      <c r="P60" s="115"/>
      <c r="Q60" s="99"/>
      <c r="R60" s="99"/>
      <c r="S60" s="113" t="s">
        <v>2738</v>
      </c>
      <c r="T60" s="114" t="s">
        <v>2607</v>
      </c>
      <c r="U60" s="114">
        <v>0</v>
      </c>
      <c r="V60" s="116" t="s">
        <v>2740</v>
      </c>
      <c r="W60" s="116" t="s">
        <v>2740</v>
      </c>
      <c r="X60" s="116" t="s">
        <v>2740</v>
      </c>
      <c r="Y60" s="116" t="s">
        <v>2740</v>
      </c>
      <c r="Z60" s="116" t="s">
        <v>2740</v>
      </c>
      <c r="AA60" s="116" t="s">
        <v>2740</v>
      </c>
      <c r="AB60" s="116" t="s">
        <v>2740</v>
      </c>
      <c r="AC60" s="117" t="s">
        <v>2740</v>
      </c>
      <c r="AD60" s="99"/>
      <c r="AE60" s="99"/>
    </row>
    <row r="61" spans="1:31" ht="20.25" customHeight="1" x14ac:dyDescent="0.25">
      <c r="A61" s="99"/>
      <c r="B61" s="113" t="s">
        <v>2741</v>
      </c>
      <c r="C61" s="114" t="s">
        <v>2607</v>
      </c>
      <c r="D61" s="114">
        <v>0</v>
      </c>
      <c r="E61" s="116"/>
      <c r="F61" s="116"/>
      <c r="G61" s="116"/>
      <c r="H61" s="116"/>
      <c r="I61" s="116"/>
      <c r="J61" s="116"/>
      <c r="K61" s="116"/>
      <c r="L61" s="117"/>
      <c r="M61" s="99"/>
      <c r="N61" s="115" t="s">
        <v>2742</v>
      </c>
      <c r="O61" s="99"/>
      <c r="P61" s="115"/>
      <c r="Q61" s="99"/>
      <c r="R61" s="99"/>
      <c r="S61" s="113" t="s">
        <v>2741</v>
      </c>
      <c r="T61" s="114" t="s">
        <v>2607</v>
      </c>
      <c r="U61" s="114">
        <v>0</v>
      </c>
      <c r="V61" s="116" t="s">
        <v>2743</v>
      </c>
      <c r="W61" s="116" t="s">
        <v>2743</v>
      </c>
      <c r="X61" s="116" t="s">
        <v>2743</v>
      </c>
      <c r="Y61" s="116" t="s">
        <v>2743</v>
      </c>
      <c r="Z61" s="116" t="s">
        <v>2743</v>
      </c>
      <c r="AA61" s="116" t="s">
        <v>2743</v>
      </c>
      <c r="AB61" s="116" t="s">
        <v>2743</v>
      </c>
      <c r="AC61" s="117" t="s">
        <v>2743</v>
      </c>
      <c r="AD61" s="99"/>
      <c r="AE61" s="99"/>
    </row>
    <row r="62" spans="1:31" ht="20.25" customHeight="1" x14ac:dyDescent="0.25">
      <c r="A62" s="99"/>
      <c r="B62" s="113" t="s">
        <v>2744</v>
      </c>
      <c r="C62" s="114" t="s">
        <v>2607</v>
      </c>
      <c r="D62" s="114">
        <v>0</v>
      </c>
      <c r="E62" s="116"/>
      <c r="F62" s="116"/>
      <c r="G62" s="116"/>
      <c r="H62" s="116"/>
      <c r="I62" s="116"/>
      <c r="J62" s="116"/>
      <c r="K62" s="116"/>
      <c r="L62" s="117"/>
      <c r="M62" s="99"/>
      <c r="N62" s="115" t="s">
        <v>2745</v>
      </c>
      <c r="O62" s="99"/>
      <c r="P62" s="115"/>
      <c r="Q62" s="99"/>
      <c r="R62" s="99"/>
      <c r="S62" s="113" t="s">
        <v>2744</v>
      </c>
      <c r="T62" s="114" t="s">
        <v>2607</v>
      </c>
      <c r="U62" s="114">
        <v>0</v>
      </c>
      <c r="V62" s="116" t="s">
        <v>2746</v>
      </c>
      <c r="W62" s="116" t="s">
        <v>2746</v>
      </c>
      <c r="X62" s="116" t="s">
        <v>2746</v>
      </c>
      <c r="Y62" s="116" t="s">
        <v>2746</v>
      </c>
      <c r="Z62" s="116" t="s">
        <v>2746</v>
      </c>
      <c r="AA62" s="116" t="s">
        <v>2746</v>
      </c>
      <c r="AB62" s="116" t="s">
        <v>2746</v>
      </c>
      <c r="AC62" s="117" t="s">
        <v>2746</v>
      </c>
      <c r="AD62" s="99"/>
      <c r="AE62" s="99"/>
    </row>
    <row r="63" spans="1:31" ht="20.25" customHeight="1" x14ac:dyDescent="0.25">
      <c r="A63" s="99"/>
      <c r="B63" s="113" t="s">
        <v>2747</v>
      </c>
      <c r="C63" s="114" t="s">
        <v>2607</v>
      </c>
      <c r="D63" s="114">
        <v>0</v>
      </c>
      <c r="E63" s="116"/>
      <c r="F63" s="116"/>
      <c r="G63" s="116"/>
      <c r="H63" s="116"/>
      <c r="I63" s="116"/>
      <c r="J63" s="116"/>
      <c r="K63" s="116"/>
      <c r="L63" s="117"/>
      <c r="M63" s="99"/>
      <c r="N63" s="115" t="s">
        <v>2748</v>
      </c>
      <c r="O63" s="99"/>
      <c r="P63" s="115"/>
      <c r="Q63" s="99"/>
      <c r="R63" s="99"/>
      <c r="S63" s="113" t="s">
        <v>2747</v>
      </c>
      <c r="T63" s="114" t="s">
        <v>2607</v>
      </c>
      <c r="U63" s="114">
        <v>0</v>
      </c>
      <c r="V63" s="116" t="s">
        <v>2749</v>
      </c>
      <c r="W63" s="116" t="s">
        <v>2749</v>
      </c>
      <c r="X63" s="116" t="s">
        <v>2749</v>
      </c>
      <c r="Y63" s="116" t="s">
        <v>2749</v>
      </c>
      <c r="Z63" s="116" t="s">
        <v>2749</v>
      </c>
      <c r="AA63" s="116" t="s">
        <v>2749</v>
      </c>
      <c r="AB63" s="116" t="s">
        <v>2749</v>
      </c>
      <c r="AC63" s="117" t="s">
        <v>2749</v>
      </c>
      <c r="AD63" s="99"/>
      <c r="AE63" s="99"/>
    </row>
    <row r="64" spans="1:31" ht="20.25" customHeight="1" x14ac:dyDescent="0.25">
      <c r="A64" s="99"/>
      <c r="B64" s="113" t="s">
        <v>2750</v>
      </c>
      <c r="C64" s="114" t="s">
        <v>2607</v>
      </c>
      <c r="D64" s="114">
        <v>0</v>
      </c>
      <c r="E64" s="116"/>
      <c r="F64" s="116"/>
      <c r="G64" s="116"/>
      <c r="H64" s="116"/>
      <c r="I64" s="116"/>
      <c r="J64" s="116"/>
      <c r="K64" s="116"/>
      <c r="L64" s="117"/>
      <c r="M64" s="99"/>
      <c r="N64" s="115" t="s">
        <v>2751</v>
      </c>
      <c r="O64" s="99"/>
      <c r="P64" s="115"/>
      <c r="Q64" s="99"/>
      <c r="R64" s="99"/>
      <c r="S64" s="113" t="s">
        <v>2750</v>
      </c>
      <c r="T64" s="114" t="s">
        <v>2607</v>
      </c>
      <c r="U64" s="114">
        <v>0</v>
      </c>
      <c r="V64" s="116" t="s">
        <v>2752</v>
      </c>
      <c r="W64" s="116" t="s">
        <v>2752</v>
      </c>
      <c r="X64" s="116" t="s">
        <v>2752</v>
      </c>
      <c r="Y64" s="116" t="s">
        <v>2752</v>
      </c>
      <c r="Z64" s="116" t="s">
        <v>2752</v>
      </c>
      <c r="AA64" s="116" t="s">
        <v>2752</v>
      </c>
      <c r="AB64" s="116" t="s">
        <v>2752</v>
      </c>
      <c r="AC64" s="117" t="s">
        <v>2752</v>
      </c>
      <c r="AD64" s="99"/>
      <c r="AE64" s="99"/>
    </row>
    <row r="65" spans="1:31" ht="20.25" customHeight="1" x14ac:dyDescent="0.25">
      <c r="A65" s="99"/>
      <c r="B65" s="113" t="s">
        <v>2753</v>
      </c>
      <c r="C65" s="114" t="s">
        <v>2607</v>
      </c>
      <c r="D65" s="114">
        <v>0</v>
      </c>
      <c r="E65" s="116"/>
      <c r="F65" s="116"/>
      <c r="G65" s="116"/>
      <c r="H65" s="116"/>
      <c r="I65" s="116"/>
      <c r="J65" s="116"/>
      <c r="K65" s="116"/>
      <c r="L65" s="117"/>
      <c r="M65" s="99"/>
      <c r="N65" s="115" t="s">
        <v>2754</v>
      </c>
      <c r="O65" s="99"/>
      <c r="P65" s="115"/>
      <c r="Q65" s="99"/>
      <c r="R65" s="99"/>
      <c r="S65" s="113" t="s">
        <v>2753</v>
      </c>
      <c r="T65" s="114" t="s">
        <v>2607</v>
      </c>
      <c r="U65" s="114">
        <v>0</v>
      </c>
      <c r="V65" s="116" t="s">
        <v>2755</v>
      </c>
      <c r="W65" s="116" t="s">
        <v>2755</v>
      </c>
      <c r="X65" s="116" t="s">
        <v>2755</v>
      </c>
      <c r="Y65" s="116" t="s">
        <v>2755</v>
      </c>
      <c r="Z65" s="116" t="s">
        <v>2755</v>
      </c>
      <c r="AA65" s="116" t="s">
        <v>2755</v>
      </c>
      <c r="AB65" s="116" t="s">
        <v>2755</v>
      </c>
      <c r="AC65" s="117" t="s">
        <v>2755</v>
      </c>
      <c r="AD65" s="99"/>
      <c r="AE65" s="99"/>
    </row>
    <row r="66" spans="1:31" ht="20.25" customHeight="1" x14ac:dyDescent="0.25">
      <c r="A66" s="99"/>
      <c r="B66" s="113" t="s">
        <v>2756</v>
      </c>
      <c r="C66" s="114" t="s">
        <v>2607</v>
      </c>
      <c r="D66" s="114">
        <v>0</v>
      </c>
      <c r="E66" s="116"/>
      <c r="F66" s="116"/>
      <c r="G66" s="116"/>
      <c r="H66" s="116"/>
      <c r="I66" s="116"/>
      <c r="J66" s="116"/>
      <c r="K66" s="116"/>
      <c r="L66" s="117"/>
      <c r="M66" s="99"/>
      <c r="N66" s="115" t="s">
        <v>2757</v>
      </c>
      <c r="O66" s="99"/>
      <c r="P66" s="115"/>
      <c r="Q66" s="99"/>
      <c r="R66" s="99"/>
      <c r="S66" s="113" t="s">
        <v>2756</v>
      </c>
      <c r="T66" s="114" t="s">
        <v>2607</v>
      </c>
      <c r="U66" s="114">
        <v>0</v>
      </c>
      <c r="V66" s="116" t="s">
        <v>2758</v>
      </c>
      <c r="W66" s="116" t="s">
        <v>2758</v>
      </c>
      <c r="X66" s="116" t="s">
        <v>2758</v>
      </c>
      <c r="Y66" s="116" t="s">
        <v>2758</v>
      </c>
      <c r="Z66" s="116" t="s">
        <v>2758</v>
      </c>
      <c r="AA66" s="116" t="s">
        <v>2758</v>
      </c>
      <c r="AB66" s="116" t="s">
        <v>2758</v>
      </c>
      <c r="AC66" s="117" t="s">
        <v>2758</v>
      </c>
      <c r="AD66" s="99"/>
      <c r="AE66" s="99"/>
    </row>
    <row r="67" spans="1:31" ht="20.25" customHeight="1" x14ac:dyDescent="0.25">
      <c r="A67" s="99"/>
      <c r="B67" s="113" t="s">
        <v>2759</v>
      </c>
      <c r="C67" s="114" t="s">
        <v>2607</v>
      </c>
      <c r="D67" s="114">
        <v>0</v>
      </c>
      <c r="E67" s="116"/>
      <c r="F67" s="116"/>
      <c r="G67" s="116"/>
      <c r="H67" s="116"/>
      <c r="I67" s="116"/>
      <c r="J67" s="116"/>
      <c r="K67" s="116"/>
      <c r="L67" s="117"/>
      <c r="M67" s="99"/>
      <c r="N67" s="115" t="s">
        <v>2760</v>
      </c>
      <c r="O67" s="99"/>
      <c r="P67" s="115"/>
      <c r="Q67" s="99"/>
      <c r="R67" s="99"/>
      <c r="S67" s="113" t="s">
        <v>2759</v>
      </c>
      <c r="T67" s="114" t="s">
        <v>2607</v>
      </c>
      <c r="U67" s="114">
        <v>0</v>
      </c>
      <c r="V67" s="116" t="s">
        <v>2761</v>
      </c>
      <c r="W67" s="116" t="s">
        <v>2761</v>
      </c>
      <c r="X67" s="116" t="s">
        <v>2761</v>
      </c>
      <c r="Y67" s="116" t="s">
        <v>2761</v>
      </c>
      <c r="Z67" s="116" t="s">
        <v>2761</v>
      </c>
      <c r="AA67" s="116" t="s">
        <v>2761</v>
      </c>
      <c r="AB67" s="116" t="s">
        <v>2761</v>
      </c>
      <c r="AC67" s="117" t="s">
        <v>2761</v>
      </c>
      <c r="AD67" s="99"/>
      <c r="AE67" s="99"/>
    </row>
    <row r="68" spans="1:31" ht="20.25" customHeight="1" x14ac:dyDescent="0.25">
      <c r="A68" s="99"/>
      <c r="B68" s="113" t="s">
        <v>2762</v>
      </c>
      <c r="C68" s="114" t="s">
        <v>2607</v>
      </c>
      <c r="D68" s="114">
        <v>0</v>
      </c>
      <c r="E68" s="116"/>
      <c r="F68" s="116"/>
      <c r="G68" s="116"/>
      <c r="H68" s="116"/>
      <c r="I68" s="116"/>
      <c r="J68" s="116"/>
      <c r="K68" s="116"/>
      <c r="L68" s="117"/>
      <c r="M68" s="99"/>
      <c r="N68" s="115" t="s">
        <v>2763</v>
      </c>
      <c r="O68" s="99"/>
      <c r="P68" s="115"/>
      <c r="Q68" s="99"/>
      <c r="R68" s="99"/>
      <c r="S68" s="113" t="s">
        <v>2762</v>
      </c>
      <c r="T68" s="114" t="s">
        <v>2607</v>
      </c>
      <c r="U68" s="114">
        <v>0</v>
      </c>
      <c r="V68" s="116" t="s">
        <v>2764</v>
      </c>
      <c r="W68" s="116" t="s">
        <v>2764</v>
      </c>
      <c r="X68" s="116" t="s">
        <v>2764</v>
      </c>
      <c r="Y68" s="116" t="s">
        <v>2764</v>
      </c>
      <c r="Z68" s="116" t="s">
        <v>2764</v>
      </c>
      <c r="AA68" s="116" t="s">
        <v>2764</v>
      </c>
      <c r="AB68" s="116" t="s">
        <v>2764</v>
      </c>
      <c r="AC68" s="117" t="s">
        <v>2764</v>
      </c>
      <c r="AD68" s="99"/>
      <c r="AE68" s="99"/>
    </row>
    <row r="69" spans="1:31" ht="20.25" customHeight="1" x14ac:dyDescent="0.25">
      <c r="A69" s="99"/>
      <c r="B69" s="113" t="s">
        <v>2765</v>
      </c>
      <c r="C69" s="114" t="s">
        <v>2766</v>
      </c>
      <c r="D69" s="114">
        <v>3</v>
      </c>
      <c r="E69" s="3"/>
      <c r="F69" s="3"/>
      <c r="G69" s="3"/>
      <c r="H69" s="3"/>
      <c r="I69" s="3"/>
      <c r="J69" s="3"/>
      <c r="K69" s="3"/>
      <c r="L69" s="4"/>
      <c r="M69" s="99"/>
      <c r="N69" s="115" t="s">
        <v>2767</v>
      </c>
      <c r="O69" s="99"/>
      <c r="P69" s="115"/>
      <c r="Q69" s="99"/>
      <c r="R69" s="99"/>
      <c r="S69" s="113" t="s">
        <v>2765</v>
      </c>
      <c r="T69" s="114" t="s">
        <v>2766</v>
      </c>
      <c r="U69" s="114">
        <v>3</v>
      </c>
      <c r="V69" s="3" t="s">
        <v>2768</v>
      </c>
      <c r="W69" s="3" t="s">
        <v>2768</v>
      </c>
      <c r="X69" s="3" t="s">
        <v>2768</v>
      </c>
      <c r="Y69" s="3" t="s">
        <v>2768</v>
      </c>
      <c r="Z69" s="3" t="s">
        <v>2768</v>
      </c>
      <c r="AA69" s="3" t="s">
        <v>2768</v>
      </c>
      <c r="AB69" s="3" t="s">
        <v>2768</v>
      </c>
      <c r="AC69" s="4" t="s">
        <v>2768</v>
      </c>
      <c r="AD69" s="99"/>
      <c r="AE69" s="99"/>
    </row>
    <row r="70" spans="1:31" ht="20.25" customHeight="1" thickBot="1" x14ac:dyDescent="0.3">
      <c r="A70" s="99"/>
      <c r="B70" s="118" t="s">
        <v>2769</v>
      </c>
      <c r="C70" s="119" t="s">
        <v>2766</v>
      </c>
      <c r="D70" s="119">
        <v>3</v>
      </c>
      <c r="E70" s="128"/>
      <c r="F70" s="128"/>
      <c r="G70" s="128"/>
      <c r="H70" s="128"/>
      <c r="I70" s="128"/>
      <c r="J70" s="128"/>
      <c r="K70" s="128"/>
      <c r="L70" s="129"/>
      <c r="M70" s="99"/>
      <c r="N70" s="122" t="s">
        <v>2770</v>
      </c>
      <c r="O70" s="99"/>
      <c r="P70" s="122"/>
      <c r="Q70" s="99"/>
      <c r="R70" s="99"/>
      <c r="S70" s="118" t="s">
        <v>2769</v>
      </c>
      <c r="T70" s="119" t="s">
        <v>2766</v>
      </c>
      <c r="U70" s="119">
        <v>3</v>
      </c>
      <c r="V70" s="128" t="s">
        <v>2771</v>
      </c>
      <c r="W70" s="128" t="s">
        <v>2771</v>
      </c>
      <c r="X70" s="128" t="s">
        <v>2771</v>
      </c>
      <c r="Y70" s="128" t="s">
        <v>2771</v>
      </c>
      <c r="Z70" s="128" t="s">
        <v>2771</v>
      </c>
      <c r="AA70" s="128" t="s">
        <v>2771</v>
      </c>
      <c r="AB70" s="128" t="s">
        <v>2771</v>
      </c>
      <c r="AC70" s="129" t="s">
        <v>2771</v>
      </c>
      <c r="AD70" s="99"/>
      <c r="AE70" s="99"/>
    </row>
    <row r="71" spans="1:31" ht="20.25" customHeight="1" thickTop="1" thickBot="1" x14ac:dyDescent="0.3">
      <c r="A71" s="99"/>
      <c r="B71" s="99"/>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row>
    <row r="72" spans="1:31" ht="20.25" customHeight="1" thickTop="1" thickBot="1" x14ac:dyDescent="0.3">
      <c r="A72" s="92"/>
      <c r="B72" s="107" t="s">
        <v>2772</v>
      </c>
      <c r="C72" s="124"/>
      <c r="D72" s="125"/>
      <c r="E72" s="126"/>
      <c r="F72" s="126"/>
      <c r="G72" s="126"/>
      <c r="H72" s="126"/>
      <c r="I72" s="126"/>
      <c r="J72" s="126"/>
      <c r="K72" s="126"/>
      <c r="L72" s="126"/>
      <c r="M72" s="92"/>
      <c r="N72" s="127"/>
      <c r="O72" s="92"/>
      <c r="P72" s="127"/>
      <c r="Q72" s="99"/>
      <c r="R72" s="99"/>
      <c r="S72" s="107" t="s">
        <v>2772</v>
      </c>
      <c r="T72" s="124"/>
      <c r="U72" s="125"/>
      <c r="V72" s="126"/>
      <c r="W72" s="126"/>
      <c r="X72" s="126"/>
      <c r="Y72" s="126"/>
      <c r="Z72" s="126"/>
      <c r="AA72" s="126"/>
      <c r="AB72" s="126"/>
      <c r="AC72" s="126"/>
      <c r="AD72" s="92"/>
      <c r="AE72" s="99"/>
    </row>
    <row r="73" spans="1:31" ht="20.25" customHeight="1" thickTop="1" x14ac:dyDescent="0.25">
      <c r="A73" s="99"/>
      <c r="B73" s="110" t="s">
        <v>2773</v>
      </c>
      <c r="C73" s="111" t="s">
        <v>2607</v>
      </c>
      <c r="D73" s="111">
        <v>0</v>
      </c>
      <c r="E73" s="130"/>
      <c r="F73" s="130"/>
      <c r="G73" s="130"/>
      <c r="H73" s="130"/>
      <c r="I73" s="130"/>
      <c r="J73" s="130"/>
      <c r="K73" s="130"/>
      <c r="L73" s="131"/>
      <c r="M73" s="99"/>
      <c r="N73" s="112" t="s">
        <v>2774</v>
      </c>
      <c r="O73" s="99"/>
      <c r="P73" s="112"/>
      <c r="Q73" s="99"/>
      <c r="R73" s="99"/>
      <c r="S73" s="110" t="s">
        <v>2773</v>
      </c>
      <c r="T73" s="111" t="s">
        <v>2607</v>
      </c>
      <c r="U73" s="111">
        <v>0</v>
      </c>
      <c r="V73" s="130" t="s">
        <v>2775</v>
      </c>
      <c r="W73" s="130" t="s">
        <v>2775</v>
      </c>
      <c r="X73" s="130" t="s">
        <v>2775</v>
      </c>
      <c r="Y73" s="130" t="s">
        <v>2775</v>
      </c>
      <c r="Z73" s="130" t="s">
        <v>2775</v>
      </c>
      <c r="AA73" s="130" t="s">
        <v>2775</v>
      </c>
      <c r="AB73" s="130" t="s">
        <v>2775</v>
      </c>
      <c r="AC73" s="131" t="s">
        <v>2775</v>
      </c>
      <c r="AD73" s="99"/>
      <c r="AE73" s="99"/>
    </row>
    <row r="74" spans="1:31" ht="20.25" customHeight="1" x14ac:dyDescent="0.25">
      <c r="A74" s="99"/>
      <c r="B74" s="113" t="s">
        <v>2776</v>
      </c>
      <c r="C74" s="114" t="s">
        <v>2607</v>
      </c>
      <c r="D74" s="114">
        <v>0</v>
      </c>
      <c r="E74" s="116"/>
      <c r="F74" s="116"/>
      <c r="G74" s="116"/>
      <c r="H74" s="116"/>
      <c r="I74" s="116"/>
      <c r="J74" s="116"/>
      <c r="K74" s="116"/>
      <c r="L74" s="117"/>
      <c r="M74" s="99"/>
      <c r="N74" s="115" t="s">
        <v>2777</v>
      </c>
      <c r="O74" s="99"/>
      <c r="P74" s="115"/>
      <c r="Q74" s="99"/>
      <c r="R74" s="99"/>
      <c r="S74" s="113" t="s">
        <v>2776</v>
      </c>
      <c r="T74" s="114" t="s">
        <v>2607</v>
      </c>
      <c r="U74" s="114">
        <v>0</v>
      </c>
      <c r="V74" s="116" t="s">
        <v>2778</v>
      </c>
      <c r="W74" s="116" t="s">
        <v>2778</v>
      </c>
      <c r="X74" s="116" t="s">
        <v>2778</v>
      </c>
      <c r="Y74" s="116" t="s">
        <v>2778</v>
      </c>
      <c r="Z74" s="116" t="s">
        <v>2778</v>
      </c>
      <c r="AA74" s="116" t="s">
        <v>2778</v>
      </c>
      <c r="AB74" s="116" t="s">
        <v>2778</v>
      </c>
      <c r="AC74" s="117" t="s">
        <v>2778</v>
      </c>
      <c r="AD74" s="99"/>
      <c r="AE74" s="99"/>
    </row>
    <row r="75" spans="1:31" ht="20.25" customHeight="1" x14ac:dyDescent="0.25">
      <c r="A75" s="99"/>
      <c r="B75" s="113" t="s">
        <v>2779</v>
      </c>
      <c r="C75" s="114" t="s">
        <v>2607</v>
      </c>
      <c r="D75" s="114">
        <v>0</v>
      </c>
      <c r="E75" s="116"/>
      <c r="F75" s="116"/>
      <c r="G75" s="116"/>
      <c r="H75" s="116"/>
      <c r="I75" s="116"/>
      <c r="J75" s="116"/>
      <c r="K75" s="116"/>
      <c r="L75" s="117"/>
      <c r="M75" s="99"/>
      <c r="N75" s="115" t="s">
        <v>2780</v>
      </c>
      <c r="O75" s="99"/>
      <c r="P75" s="115"/>
      <c r="Q75" s="99"/>
      <c r="R75" s="99"/>
      <c r="S75" s="113" t="s">
        <v>2779</v>
      </c>
      <c r="T75" s="114" t="s">
        <v>2607</v>
      </c>
      <c r="U75" s="114">
        <v>0</v>
      </c>
      <c r="V75" s="116" t="s">
        <v>2781</v>
      </c>
      <c r="W75" s="116" t="s">
        <v>2781</v>
      </c>
      <c r="X75" s="116" t="s">
        <v>2781</v>
      </c>
      <c r="Y75" s="116" t="s">
        <v>2781</v>
      </c>
      <c r="Z75" s="116" t="s">
        <v>2781</v>
      </c>
      <c r="AA75" s="116" t="s">
        <v>2781</v>
      </c>
      <c r="AB75" s="116" t="s">
        <v>2781</v>
      </c>
      <c r="AC75" s="117" t="s">
        <v>2781</v>
      </c>
      <c r="AD75" s="99"/>
      <c r="AE75" s="99"/>
    </row>
    <row r="76" spans="1:31" ht="20.25" customHeight="1" x14ac:dyDescent="0.25">
      <c r="A76" s="99"/>
      <c r="B76" s="113" t="s">
        <v>2782</v>
      </c>
      <c r="C76" s="114" t="s">
        <v>2607</v>
      </c>
      <c r="D76" s="114">
        <v>0</v>
      </c>
      <c r="E76" s="132">
        <f t="shared" ref="E76:L76" si="0">IFERROR(SUM(E73:E75), 0)</f>
        <v>0</v>
      </c>
      <c r="F76" s="132">
        <f t="shared" si="0"/>
        <v>0</v>
      </c>
      <c r="G76" s="132">
        <f t="shared" si="0"/>
        <v>0</v>
      </c>
      <c r="H76" s="132">
        <f t="shared" si="0"/>
        <v>0</v>
      </c>
      <c r="I76" s="132">
        <f t="shared" si="0"/>
        <v>0</v>
      </c>
      <c r="J76" s="132">
        <f t="shared" si="0"/>
        <v>0</v>
      </c>
      <c r="K76" s="132">
        <f t="shared" si="0"/>
        <v>0</v>
      </c>
      <c r="L76" s="133">
        <f t="shared" si="0"/>
        <v>0</v>
      </c>
      <c r="M76" s="99"/>
      <c r="N76" s="115" t="s">
        <v>2783</v>
      </c>
      <c r="O76" s="99"/>
      <c r="P76" s="115"/>
      <c r="Q76" s="99"/>
      <c r="R76" s="99"/>
      <c r="S76" s="113" t="s">
        <v>2782</v>
      </c>
      <c r="T76" s="114" t="s">
        <v>2607</v>
      </c>
      <c r="U76" s="114">
        <v>0</v>
      </c>
      <c r="V76" s="132" t="s">
        <v>2784</v>
      </c>
      <c r="W76" s="132" t="s">
        <v>2784</v>
      </c>
      <c r="X76" s="132" t="s">
        <v>2784</v>
      </c>
      <c r="Y76" s="132" t="s">
        <v>2784</v>
      </c>
      <c r="Z76" s="132" t="s">
        <v>2784</v>
      </c>
      <c r="AA76" s="132" t="s">
        <v>2784</v>
      </c>
      <c r="AB76" s="132" t="s">
        <v>2784</v>
      </c>
      <c r="AC76" s="133" t="s">
        <v>2784</v>
      </c>
      <c r="AD76" s="99"/>
      <c r="AE76" s="99"/>
    </row>
    <row r="77" spans="1:31" ht="20.25" customHeight="1" x14ac:dyDescent="0.25">
      <c r="A77" s="99"/>
      <c r="B77" s="113" t="s">
        <v>2785</v>
      </c>
      <c r="C77" s="114" t="s">
        <v>2607</v>
      </c>
      <c r="D77" s="114">
        <v>0</v>
      </c>
      <c r="E77" s="116"/>
      <c r="F77" s="116"/>
      <c r="G77" s="116"/>
      <c r="H77" s="116"/>
      <c r="I77" s="116"/>
      <c r="J77" s="116"/>
      <c r="K77" s="116"/>
      <c r="L77" s="117"/>
      <c r="M77" s="99"/>
      <c r="N77" s="115" t="s">
        <v>2786</v>
      </c>
      <c r="O77" s="99"/>
      <c r="P77" s="115"/>
      <c r="Q77" s="99"/>
      <c r="R77" s="99"/>
      <c r="S77" s="113" t="s">
        <v>2785</v>
      </c>
      <c r="T77" s="114" t="s">
        <v>2607</v>
      </c>
      <c r="U77" s="114">
        <v>0</v>
      </c>
      <c r="V77" s="116" t="s">
        <v>2787</v>
      </c>
      <c r="W77" s="116" t="s">
        <v>2787</v>
      </c>
      <c r="X77" s="116" t="s">
        <v>2787</v>
      </c>
      <c r="Y77" s="116" t="s">
        <v>2787</v>
      </c>
      <c r="Z77" s="116" t="s">
        <v>2787</v>
      </c>
      <c r="AA77" s="116" t="s">
        <v>2787</v>
      </c>
      <c r="AB77" s="116" t="s">
        <v>2787</v>
      </c>
      <c r="AC77" s="117" t="s">
        <v>2787</v>
      </c>
      <c r="AD77" s="99"/>
      <c r="AE77" s="99"/>
    </row>
    <row r="78" spans="1:31" ht="20.25" customHeight="1" x14ac:dyDescent="0.25">
      <c r="A78" s="99"/>
      <c r="B78" s="113" t="s">
        <v>2788</v>
      </c>
      <c r="C78" s="114" t="s">
        <v>2607</v>
      </c>
      <c r="D78" s="114">
        <v>0</v>
      </c>
      <c r="E78" s="116"/>
      <c r="F78" s="116"/>
      <c r="G78" s="116"/>
      <c r="H78" s="116"/>
      <c r="I78" s="116"/>
      <c r="J78" s="116"/>
      <c r="K78" s="116"/>
      <c r="L78" s="117"/>
      <c r="M78" s="99"/>
      <c r="N78" s="115" t="s">
        <v>2789</v>
      </c>
      <c r="O78" s="99"/>
      <c r="P78" s="115"/>
      <c r="Q78" s="99"/>
      <c r="R78" s="99"/>
      <c r="S78" s="113" t="s">
        <v>2788</v>
      </c>
      <c r="T78" s="114" t="s">
        <v>2607</v>
      </c>
      <c r="U78" s="114">
        <v>0</v>
      </c>
      <c r="V78" s="116" t="s">
        <v>2790</v>
      </c>
      <c r="W78" s="116" t="s">
        <v>2790</v>
      </c>
      <c r="X78" s="116" t="s">
        <v>2790</v>
      </c>
      <c r="Y78" s="116" t="s">
        <v>2790</v>
      </c>
      <c r="Z78" s="116" t="s">
        <v>2790</v>
      </c>
      <c r="AA78" s="116" t="s">
        <v>2790</v>
      </c>
      <c r="AB78" s="116" t="s">
        <v>2790</v>
      </c>
      <c r="AC78" s="117" t="s">
        <v>2790</v>
      </c>
      <c r="AD78" s="99"/>
      <c r="AE78" s="99"/>
    </row>
    <row r="79" spans="1:31" ht="20.25" customHeight="1" x14ac:dyDescent="0.25">
      <c r="A79" s="99"/>
      <c r="B79" s="113" t="s">
        <v>2791</v>
      </c>
      <c r="C79" s="114" t="s">
        <v>2607</v>
      </c>
      <c r="D79" s="114">
        <v>0</v>
      </c>
      <c r="E79" s="116"/>
      <c r="F79" s="116"/>
      <c r="G79" s="116"/>
      <c r="H79" s="116"/>
      <c r="I79" s="116"/>
      <c r="J79" s="116"/>
      <c r="K79" s="116"/>
      <c r="L79" s="117"/>
      <c r="M79" s="99"/>
      <c r="N79" s="115" t="s">
        <v>2792</v>
      </c>
      <c r="O79" s="99"/>
      <c r="P79" s="115"/>
      <c r="Q79" s="99"/>
      <c r="R79" s="99"/>
      <c r="S79" s="113" t="s">
        <v>2791</v>
      </c>
      <c r="T79" s="114" t="s">
        <v>2607</v>
      </c>
      <c r="U79" s="114">
        <v>0</v>
      </c>
      <c r="V79" s="116" t="s">
        <v>2793</v>
      </c>
      <c r="W79" s="116" t="s">
        <v>2793</v>
      </c>
      <c r="X79" s="116" t="s">
        <v>2793</v>
      </c>
      <c r="Y79" s="116" t="s">
        <v>2793</v>
      </c>
      <c r="Z79" s="116" t="s">
        <v>2793</v>
      </c>
      <c r="AA79" s="116" t="s">
        <v>2793</v>
      </c>
      <c r="AB79" s="116" t="s">
        <v>2793</v>
      </c>
      <c r="AC79" s="117" t="s">
        <v>2793</v>
      </c>
      <c r="AD79" s="99"/>
      <c r="AE79" s="99"/>
    </row>
    <row r="80" spans="1:31" ht="20.25" customHeight="1" x14ac:dyDescent="0.25">
      <c r="A80" s="99"/>
      <c r="B80" s="113" t="s">
        <v>2794</v>
      </c>
      <c r="C80" s="114" t="s">
        <v>2607</v>
      </c>
      <c r="D80" s="114">
        <v>0</v>
      </c>
      <c r="E80" s="116"/>
      <c r="F80" s="116"/>
      <c r="G80" s="116"/>
      <c r="H80" s="116"/>
      <c r="I80" s="116"/>
      <c r="J80" s="116"/>
      <c r="K80" s="116"/>
      <c r="L80" s="117"/>
      <c r="M80" s="99"/>
      <c r="N80" s="115" t="s">
        <v>2795</v>
      </c>
      <c r="O80" s="99"/>
      <c r="P80" s="115"/>
      <c r="Q80" s="99"/>
      <c r="R80" s="99"/>
      <c r="S80" s="113" t="s">
        <v>2794</v>
      </c>
      <c r="T80" s="114" t="s">
        <v>2607</v>
      </c>
      <c r="U80" s="114">
        <v>0</v>
      </c>
      <c r="V80" s="116" t="s">
        <v>2796</v>
      </c>
      <c r="W80" s="116" t="s">
        <v>2796</v>
      </c>
      <c r="X80" s="116" t="s">
        <v>2796</v>
      </c>
      <c r="Y80" s="116" t="s">
        <v>2796</v>
      </c>
      <c r="Z80" s="116" t="s">
        <v>2796</v>
      </c>
      <c r="AA80" s="116" t="s">
        <v>2796</v>
      </c>
      <c r="AB80" s="116" t="s">
        <v>2796</v>
      </c>
      <c r="AC80" s="117" t="s">
        <v>2796</v>
      </c>
      <c r="AD80" s="99"/>
      <c r="AE80" s="99"/>
    </row>
    <row r="81" spans="1:31" ht="20.25" customHeight="1" x14ac:dyDescent="0.25">
      <c r="A81" s="99"/>
      <c r="B81" s="113" t="s">
        <v>2797</v>
      </c>
      <c r="C81" s="114" t="s">
        <v>2607</v>
      </c>
      <c r="D81" s="114">
        <v>0</v>
      </c>
      <c r="E81" s="116"/>
      <c r="F81" s="116"/>
      <c r="G81" s="116"/>
      <c r="H81" s="116"/>
      <c r="I81" s="116"/>
      <c r="J81" s="116"/>
      <c r="K81" s="116"/>
      <c r="L81" s="117"/>
      <c r="M81" s="99"/>
      <c r="N81" s="115" t="s">
        <v>2798</v>
      </c>
      <c r="O81" s="99"/>
      <c r="P81" s="115"/>
      <c r="Q81" s="99"/>
      <c r="R81" s="99"/>
      <c r="S81" s="113" t="s">
        <v>2797</v>
      </c>
      <c r="T81" s="114" t="s">
        <v>2607</v>
      </c>
      <c r="U81" s="114">
        <v>0</v>
      </c>
      <c r="V81" s="116" t="s">
        <v>2799</v>
      </c>
      <c r="W81" s="116" t="s">
        <v>2799</v>
      </c>
      <c r="X81" s="116" t="s">
        <v>2799</v>
      </c>
      <c r="Y81" s="116" t="s">
        <v>2799</v>
      </c>
      <c r="Z81" s="116" t="s">
        <v>2799</v>
      </c>
      <c r="AA81" s="116" t="s">
        <v>2799</v>
      </c>
      <c r="AB81" s="116" t="s">
        <v>2799</v>
      </c>
      <c r="AC81" s="117" t="s">
        <v>2799</v>
      </c>
      <c r="AD81" s="99"/>
      <c r="AE81" s="99"/>
    </row>
    <row r="82" spans="1:31" ht="20.25" customHeight="1" x14ac:dyDescent="0.25">
      <c r="A82" s="99"/>
      <c r="B82" s="113" t="s">
        <v>2800</v>
      </c>
      <c r="C82" s="114" t="s">
        <v>2607</v>
      </c>
      <c r="D82" s="114">
        <v>0</v>
      </c>
      <c r="E82" s="116"/>
      <c r="F82" s="116"/>
      <c r="G82" s="116"/>
      <c r="H82" s="116"/>
      <c r="I82" s="116"/>
      <c r="J82" s="116"/>
      <c r="K82" s="116"/>
      <c r="L82" s="117"/>
      <c r="M82" s="99"/>
      <c r="N82" s="115" t="s">
        <v>2801</v>
      </c>
      <c r="O82" s="99"/>
      <c r="P82" s="115"/>
      <c r="Q82" s="99"/>
      <c r="R82" s="99"/>
      <c r="S82" s="113" t="s">
        <v>2800</v>
      </c>
      <c r="T82" s="114" t="s">
        <v>2607</v>
      </c>
      <c r="U82" s="114">
        <v>0</v>
      </c>
      <c r="V82" s="116" t="s">
        <v>2802</v>
      </c>
      <c r="W82" s="116" t="s">
        <v>2802</v>
      </c>
      <c r="X82" s="116" t="s">
        <v>2802</v>
      </c>
      <c r="Y82" s="116" t="s">
        <v>2802</v>
      </c>
      <c r="Z82" s="116" t="s">
        <v>2802</v>
      </c>
      <c r="AA82" s="116" t="s">
        <v>2802</v>
      </c>
      <c r="AB82" s="116" t="s">
        <v>2802</v>
      </c>
      <c r="AC82" s="117" t="s">
        <v>2802</v>
      </c>
      <c r="AD82" s="99"/>
      <c r="AE82" s="99"/>
    </row>
    <row r="83" spans="1:31" ht="20.25" customHeight="1" x14ac:dyDescent="0.25">
      <c r="A83" s="99"/>
      <c r="B83" s="113" t="s">
        <v>2803</v>
      </c>
      <c r="C83" s="114" t="s">
        <v>2607</v>
      </c>
      <c r="D83" s="114">
        <v>0</v>
      </c>
      <c r="E83" s="116"/>
      <c r="F83" s="116"/>
      <c r="G83" s="116"/>
      <c r="H83" s="116"/>
      <c r="I83" s="116"/>
      <c r="J83" s="116"/>
      <c r="K83" s="116"/>
      <c r="L83" s="117"/>
      <c r="M83" s="99"/>
      <c r="N83" s="115" t="s">
        <v>2804</v>
      </c>
      <c r="O83" s="99"/>
      <c r="P83" s="115"/>
      <c r="Q83" s="99"/>
      <c r="R83" s="99"/>
      <c r="S83" s="113" t="s">
        <v>2803</v>
      </c>
      <c r="T83" s="114" t="s">
        <v>2607</v>
      </c>
      <c r="U83" s="114">
        <v>0</v>
      </c>
      <c r="V83" s="116" t="s">
        <v>2805</v>
      </c>
      <c r="W83" s="116" t="s">
        <v>2805</v>
      </c>
      <c r="X83" s="116" t="s">
        <v>2805</v>
      </c>
      <c r="Y83" s="116" t="s">
        <v>2805</v>
      </c>
      <c r="Z83" s="116" t="s">
        <v>2805</v>
      </c>
      <c r="AA83" s="116" t="s">
        <v>2805</v>
      </c>
      <c r="AB83" s="116" t="s">
        <v>2805</v>
      </c>
      <c r="AC83" s="117" t="s">
        <v>2805</v>
      </c>
      <c r="AD83" s="99"/>
      <c r="AE83" s="99"/>
    </row>
    <row r="84" spans="1:31" ht="20.25" customHeight="1" x14ac:dyDescent="0.25">
      <c r="A84" s="99"/>
      <c r="B84" s="113" t="s">
        <v>2806</v>
      </c>
      <c r="C84" s="114" t="s">
        <v>2607</v>
      </c>
      <c r="D84" s="114">
        <v>0</v>
      </c>
      <c r="E84" s="116"/>
      <c r="F84" s="116"/>
      <c r="G84" s="116"/>
      <c r="H84" s="116"/>
      <c r="I84" s="116"/>
      <c r="J84" s="116"/>
      <c r="K84" s="116"/>
      <c r="L84" s="117"/>
      <c r="M84" s="99"/>
      <c r="N84" s="115" t="s">
        <v>2807</v>
      </c>
      <c r="O84" s="99"/>
      <c r="P84" s="115"/>
      <c r="Q84" s="99"/>
      <c r="R84" s="99"/>
      <c r="S84" s="113" t="s">
        <v>2806</v>
      </c>
      <c r="T84" s="114" t="s">
        <v>2607</v>
      </c>
      <c r="U84" s="114">
        <v>0</v>
      </c>
      <c r="V84" s="116" t="s">
        <v>2808</v>
      </c>
      <c r="W84" s="116" t="s">
        <v>2808</v>
      </c>
      <c r="X84" s="116" t="s">
        <v>2808</v>
      </c>
      <c r="Y84" s="116" t="s">
        <v>2808</v>
      </c>
      <c r="Z84" s="116" t="s">
        <v>2808</v>
      </c>
      <c r="AA84" s="116" t="s">
        <v>2808</v>
      </c>
      <c r="AB84" s="116" t="s">
        <v>2808</v>
      </c>
      <c r="AC84" s="117" t="s">
        <v>2808</v>
      </c>
      <c r="AD84" s="99"/>
      <c r="AE84" s="99"/>
    </row>
    <row r="85" spans="1:31" ht="20.25" customHeight="1" x14ac:dyDescent="0.25">
      <c r="A85" s="99"/>
      <c r="B85" s="113" t="s">
        <v>2809</v>
      </c>
      <c r="C85" s="114" t="s">
        <v>2810</v>
      </c>
      <c r="D85" s="114"/>
      <c r="E85" s="134"/>
      <c r="F85" s="134"/>
      <c r="G85" s="134"/>
      <c r="H85" s="134"/>
      <c r="I85" s="134"/>
      <c r="J85" s="134"/>
      <c r="K85" s="134"/>
      <c r="L85" s="135"/>
      <c r="M85" s="99"/>
      <c r="N85" s="115" t="s">
        <v>2811</v>
      </c>
      <c r="O85" s="99"/>
      <c r="P85" s="115"/>
      <c r="Q85" s="99"/>
      <c r="R85" s="99"/>
      <c r="S85" s="113" t="s">
        <v>2809</v>
      </c>
      <c r="T85" s="114" t="s">
        <v>2810</v>
      </c>
      <c r="U85" s="114" t="s">
        <v>2810</v>
      </c>
      <c r="V85" s="134" t="s">
        <v>2812</v>
      </c>
      <c r="W85" s="134" t="s">
        <v>2812</v>
      </c>
      <c r="X85" s="134" t="s">
        <v>2812</v>
      </c>
      <c r="Y85" s="134" t="s">
        <v>2812</v>
      </c>
      <c r="Z85" s="134" t="s">
        <v>2812</v>
      </c>
      <c r="AA85" s="134" t="s">
        <v>2812</v>
      </c>
      <c r="AB85" s="134" t="s">
        <v>2812</v>
      </c>
      <c r="AC85" s="135" t="s">
        <v>2812</v>
      </c>
      <c r="AD85" s="99"/>
      <c r="AE85" s="99"/>
    </row>
    <row r="86" spans="1:31" ht="20.25" customHeight="1" x14ac:dyDescent="0.25">
      <c r="A86" s="99"/>
      <c r="B86" s="113" t="s">
        <v>2813</v>
      </c>
      <c r="C86" s="114" t="s">
        <v>2810</v>
      </c>
      <c r="D86" s="114"/>
      <c r="E86" s="134"/>
      <c r="F86" s="134"/>
      <c r="G86" s="134"/>
      <c r="H86" s="134"/>
      <c r="I86" s="134"/>
      <c r="J86" s="134"/>
      <c r="K86" s="134"/>
      <c r="L86" s="135"/>
      <c r="M86" s="99"/>
      <c r="N86" s="115" t="s">
        <v>2814</v>
      </c>
      <c r="O86" s="99"/>
      <c r="P86" s="115"/>
      <c r="Q86" s="99"/>
      <c r="R86" s="99"/>
      <c r="S86" s="113" t="s">
        <v>2813</v>
      </c>
      <c r="T86" s="114" t="s">
        <v>2810</v>
      </c>
      <c r="U86" s="114" t="s">
        <v>2810</v>
      </c>
      <c r="V86" s="134" t="s">
        <v>2815</v>
      </c>
      <c r="W86" s="134" t="s">
        <v>2815</v>
      </c>
      <c r="X86" s="134" t="s">
        <v>2815</v>
      </c>
      <c r="Y86" s="134" t="s">
        <v>2815</v>
      </c>
      <c r="Z86" s="134" t="s">
        <v>2815</v>
      </c>
      <c r="AA86" s="134" t="s">
        <v>2815</v>
      </c>
      <c r="AB86" s="134" t="s">
        <v>2815</v>
      </c>
      <c r="AC86" s="135" t="s">
        <v>2815</v>
      </c>
      <c r="AD86" s="99"/>
      <c r="AE86" s="99"/>
    </row>
    <row r="87" spans="1:31" ht="20.25" customHeight="1" x14ac:dyDescent="0.25">
      <c r="A87" s="99"/>
      <c r="B87" s="113" t="s">
        <v>2816</v>
      </c>
      <c r="C87" s="114" t="s">
        <v>2810</v>
      </c>
      <c r="D87" s="114"/>
      <c r="E87" s="134"/>
      <c r="F87" s="134"/>
      <c r="G87" s="134"/>
      <c r="H87" s="134"/>
      <c r="I87" s="134"/>
      <c r="J87" s="134"/>
      <c r="K87" s="134"/>
      <c r="L87" s="135"/>
      <c r="M87" s="99"/>
      <c r="N87" s="115" t="s">
        <v>2817</v>
      </c>
      <c r="O87" s="99"/>
      <c r="P87" s="115"/>
      <c r="Q87" s="99"/>
      <c r="R87" s="99"/>
      <c r="S87" s="113" t="s">
        <v>2816</v>
      </c>
      <c r="T87" s="114" t="s">
        <v>2810</v>
      </c>
      <c r="U87" s="114" t="s">
        <v>2810</v>
      </c>
      <c r="V87" s="134" t="s">
        <v>2818</v>
      </c>
      <c r="W87" s="134" t="s">
        <v>2818</v>
      </c>
      <c r="X87" s="134" t="s">
        <v>2818</v>
      </c>
      <c r="Y87" s="134" t="s">
        <v>2818</v>
      </c>
      <c r="Z87" s="134" t="s">
        <v>2818</v>
      </c>
      <c r="AA87" s="134" t="s">
        <v>2818</v>
      </c>
      <c r="AB87" s="134" t="s">
        <v>2818</v>
      </c>
      <c r="AC87" s="135" t="s">
        <v>2818</v>
      </c>
      <c r="AD87" s="99"/>
      <c r="AE87" s="99"/>
    </row>
    <row r="88" spans="1:31" ht="20.25" customHeight="1" x14ac:dyDescent="0.25">
      <c r="A88" s="99"/>
      <c r="B88" s="113" t="s">
        <v>2819</v>
      </c>
      <c r="C88" s="114" t="s">
        <v>2810</v>
      </c>
      <c r="D88" s="114"/>
      <c r="E88" s="134"/>
      <c r="F88" s="134"/>
      <c r="G88" s="134"/>
      <c r="H88" s="134"/>
      <c r="I88" s="134"/>
      <c r="J88" s="134"/>
      <c r="K88" s="134"/>
      <c r="L88" s="135"/>
      <c r="M88" s="99"/>
      <c r="N88" s="115" t="s">
        <v>2820</v>
      </c>
      <c r="O88" s="99"/>
      <c r="P88" s="115"/>
      <c r="Q88" s="99"/>
      <c r="R88" s="99"/>
      <c r="S88" s="113" t="s">
        <v>2819</v>
      </c>
      <c r="T88" s="114" t="s">
        <v>2810</v>
      </c>
      <c r="U88" s="114" t="s">
        <v>2810</v>
      </c>
      <c r="V88" s="134" t="s">
        <v>2821</v>
      </c>
      <c r="W88" s="134" t="s">
        <v>2821</v>
      </c>
      <c r="X88" s="134" t="s">
        <v>2821</v>
      </c>
      <c r="Y88" s="134" t="s">
        <v>2821</v>
      </c>
      <c r="Z88" s="134" t="s">
        <v>2821</v>
      </c>
      <c r="AA88" s="134" t="s">
        <v>2821</v>
      </c>
      <c r="AB88" s="134" t="s">
        <v>2821</v>
      </c>
      <c r="AC88" s="135" t="s">
        <v>2821</v>
      </c>
      <c r="AD88" s="99"/>
      <c r="AE88" s="99"/>
    </row>
    <row r="89" spans="1:31" ht="20.25" customHeight="1" thickBot="1" x14ac:dyDescent="0.3">
      <c r="A89" s="99"/>
      <c r="B89" s="118" t="s">
        <v>2822</v>
      </c>
      <c r="C89" s="119" t="s">
        <v>2810</v>
      </c>
      <c r="D89" s="119"/>
      <c r="E89" s="136"/>
      <c r="F89" s="136"/>
      <c r="G89" s="136"/>
      <c r="H89" s="136"/>
      <c r="I89" s="136"/>
      <c r="J89" s="136"/>
      <c r="K89" s="136"/>
      <c r="L89" s="137"/>
      <c r="M89" s="99"/>
      <c r="N89" s="122" t="s">
        <v>2823</v>
      </c>
      <c r="O89" s="99"/>
      <c r="P89" s="122"/>
      <c r="Q89" s="99"/>
      <c r="R89" s="99"/>
      <c r="S89" s="118" t="s">
        <v>2822</v>
      </c>
      <c r="T89" s="119" t="s">
        <v>2810</v>
      </c>
      <c r="U89" s="119" t="s">
        <v>2810</v>
      </c>
      <c r="V89" s="136" t="s">
        <v>2824</v>
      </c>
      <c r="W89" s="136" t="s">
        <v>2824</v>
      </c>
      <c r="X89" s="136" t="s">
        <v>2824</v>
      </c>
      <c r="Y89" s="136" t="s">
        <v>2824</v>
      </c>
      <c r="Z89" s="136" t="s">
        <v>2824</v>
      </c>
      <c r="AA89" s="136" t="s">
        <v>2824</v>
      </c>
      <c r="AB89" s="136" t="s">
        <v>2824</v>
      </c>
      <c r="AC89" s="137" t="s">
        <v>2824</v>
      </c>
      <c r="AD89" s="99"/>
      <c r="AE89" s="99"/>
    </row>
    <row r="90" spans="1:31" ht="20.25" customHeight="1" thickTop="1" x14ac:dyDescent="0.2"/>
  </sheetData>
  <sheetProtection algorithmName="SHA-512" hashValue="GfSGSH0A+PVB61p3O1JNyQEkcRNUvtzDMWYHTcUrMyZUlQ3IjhtzZcMTxQHdSTD7wWFG+SbqG+3D6BoedpEUeA==" saltValue="mGdf8lO8dYMkMkukgbJ5gg==" spinCount="100000" sheet="1" formatCells="0" formatColumns="0" formatRows="0" insertHyperlinks="0" sort="0" autoFilter="0" pivotTables="0"/>
  <mergeCells count="15">
    <mergeCell ref="P5:P6"/>
    <mergeCell ref="S5:S6"/>
    <mergeCell ref="T5:T6"/>
    <mergeCell ref="U5:U6"/>
    <mergeCell ref="V5:AC5"/>
    <mergeCell ref="B1:P1"/>
    <mergeCell ref="S1:AH1"/>
    <mergeCell ref="B2:P2"/>
    <mergeCell ref="B3:P3"/>
    <mergeCell ref="S3:AH3"/>
    <mergeCell ref="B5:B6"/>
    <mergeCell ref="C5:C6"/>
    <mergeCell ref="D5:D6"/>
    <mergeCell ref="E5:L5"/>
    <mergeCell ref="N5:N6"/>
  </mergeCells>
  <pageMargins left="0.7" right="0.7" top="0.75" bottom="0.75" header="0.3" footer="0.3"/>
  <pageSetup paperSize="8" scale="87"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7A244-1B9D-4A8A-A62D-9B19615181E5}">
  <sheetPr>
    <tabColor theme="9"/>
  </sheetPr>
  <dimension ref="A1:DBL99"/>
  <sheetViews>
    <sheetView zoomScale="70" zoomScaleNormal="70" workbookViewId="0">
      <selection activeCell="A6" sqref="A6"/>
    </sheetView>
  </sheetViews>
  <sheetFormatPr defaultColWidth="10.28515625" defaultRowHeight="18.75" outlineLevelRow="1" outlineLevelCol="1" x14ac:dyDescent="0.25"/>
  <cols>
    <col min="1" max="1" width="12.28515625" style="224" customWidth="1"/>
    <col min="2" max="2" width="119" style="224" bestFit="1" customWidth="1"/>
    <col min="3" max="3" width="6.85546875" style="224" customWidth="1"/>
    <col min="4" max="4" width="6.140625" style="224" customWidth="1"/>
    <col min="5" max="7" width="10.7109375" style="224" customWidth="1" outlineLevel="1"/>
    <col min="8" max="8" width="18.7109375" style="224" customWidth="1"/>
    <col min="9" max="14" width="10.7109375" style="224" hidden="1" customWidth="1" outlineLevel="1"/>
    <col min="15" max="15" width="15" style="224" customWidth="1" collapsed="1"/>
    <col min="16" max="18" width="10.7109375" style="224" hidden="1" customWidth="1" outlineLevel="1"/>
    <col min="19" max="19" width="18.28515625" style="224" customWidth="1" collapsed="1"/>
    <col min="20" max="25" width="10.7109375" style="224" hidden="1" customWidth="1" outlineLevel="1"/>
    <col min="26" max="26" width="10.7109375" style="224" customWidth="1" collapsed="1"/>
    <col min="27" max="29" width="10.7109375" style="224" hidden="1" customWidth="1" outlineLevel="1"/>
    <col min="30" max="30" width="15.42578125" style="224" customWidth="1" collapsed="1"/>
    <col min="31" max="36" width="10.7109375" style="224" hidden="1" customWidth="1" outlineLevel="1"/>
    <col min="37" max="37" width="13" style="224" customWidth="1" collapsed="1"/>
    <col min="38" max="38" width="15" style="224" hidden="1" customWidth="1" outlineLevel="1"/>
    <col min="39" max="40" width="10.7109375" style="224" hidden="1" customWidth="1" outlineLevel="1"/>
    <col min="41" max="41" width="16.5703125" style="224" customWidth="1" collapsed="1"/>
    <col min="42" max="47" width="10.7109375" style="224" hidden="1" customWidth="1" outlineLevel="1"/>
    <col min="48" max="48" width="15" style="224" customWidth="1" collapsed="1"/>
    <col min="49" max="49" width="14" style="224" hidden="1" customWidth="1" outlineLevel="1"/>
    <col min="50" max="51" width="10.7109375" style="224" hidden="1" customWidth="1" outlineLevel="1"/>
    <col min="52" max="52" width="16" style="224" customWidth="1" collapsed="1"/>
    <col min="53" max="58" width="10.7109375" style="224" hidden="1" customWidth="1" outlineLevel="1"/>
    <col min="59" max="59" width="10.7109375" style="224" customWidth="1" collapsed="1"/>
    <col min="60" max="60" width="13.5703125" style="224" hidden="1" customWidth="1" outlineLevel="1"/>
    <col min="61" max="62" width="10.7109375" style="224" hidden="1" customWidth="1" outlineLevel="1"/>
    <col min="63" max="63" width="17" style="224" customWidth="1" collapsed="1"/>
    <col min="64" max="69" width="10.7109375" style="224" hidden="1" customWidth="1" outlineLevel="1"/>
    <col min="70" max="70" width="15.42578125" style="224" customWidth="1" collapsed="1"/>
    <col min="71" max="71" width="12.28515625" style="224" hidden="1" customWidth="1" outlineLevel="1"/>
    <col min="72" max="73" width="10.7109375" style="224" hidden="1" customWidth="1" outlineLevel="1"/>
    <col min="74" max="74" width="20" style="224" customWidth="1" collapsed="1"/>
    <col min="75" max="80" width="10.7109375" style="224" hidden="1" customWidth="1" outlineLevel="1"/>
    <col min="81" max="81" width="14.85546875" style="224" customWidth="1" collapsed="1"/>
    <col min="82" max="82" width="12.85546875" style="224" hidden="1" customWidth="1" outlineLevel="1"/>
    <col min="83" max="84" width="10.7109375" style="224" hidden="1" customWidth="1" outlineLevel="1"/>
    <col min="85" max="85" width="18.7109375" style="224" customWidth="1" collapsed="1"/>
    <col min="86" max="91" width="10.7109375" style="224" hidden="1" customWidth="1" outlineLevel="1"/>
    <col min="92" max="92" width="21.42578125" style="224" customWidth="1" collapsed="1"/>
    <col min="93" max="93" width="15" style="224" customWidth="1"/>
    <col min="94" max="94" width="13.5703125" style="224" customWidth="1"/>
    <col min="95" max="95" width="3.5703125" style="224" customWidth="1"/>
    <col min="96" max="96" width="11.140625" style="224" customWidth="1"/>
    <col min="97" max="2768" width="10.28515625" style="219"/>
    <col min="2769" max="16384" width="10.28515625" style="224"/>
  </cols>
  <sheetData>
    <row r="1" spans="1:2768" s="220" customFormat="1" x14ac:dyDescent="0.25">
      <c r="A1" s="218"/>
      <c r="B1" s="219" t="s">
        <v>0</v>
      </c>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c r="AU1" s="219"/>
      <c r="AV1" s="219"/>
      <c r="AW1" s="219"/>
      <c r="AX1" s="219"/>
      <c r="AY1" s="219"/>
      <c r="AZ1" s="219"/>
      <c r="BA1" s="219"/>
      <c r="BB1" s="219"/>
      <c r="BC1" s="219"/>
      <c r="BD1" s="219"/>
      <c r="BE1" s="219"/>
      <c r="BF1" s="219"/>
      <c r="BG1" s="219"/>
      <c r="BH1" s="219"/>
      <c r="BI1" s="219"/>
      <c r="BJ1" s="219"/>
      <c r="BK1" s="219"/>
      <c r="BL1" s="219"/>
      <c r="BM1" s="219"/>
      <c r="BN1" s="219"/>
      <c r="BO1" s="219"/>
      <c r="BP1" s="219"/>
      <c r="BQ1" s="219"/>
      <c r="BR1" s="219"/>
      <c r="BS1" s="219"/>
      <c r="BT1" s="219"/>
      <c r="BU1" s="219"/>
      <c r="BV1" s="219"/>
      <c r="BW1" s="219"/>
      <c r="BX1" s="219"/>
      <c r="BY1" s="219"/>
      <c r="BZ1" s="219"/>
      <c r="CA1" s="219"/>
      <c r="CB1" s="219"/>
      <c r="CC1" s="219"/>
      <c r="CD1" s="219"/>
      <c r="CE1" s="219"/>
      <c r="CF1" s="219"/>
      <c r="CG1" s="219"/>
      <c r="CH1" s="219"/>
      <c r="CI1" s="219"/>
      <c r="CJ1" s="219"/>
      <c r="CK1" s="219"/>
      <c r="CL1" s="219"/>
      <c r="CM1" s="219"/>
      <c r="CN1" s="219"/>
      <c r="CO1" s="219"/>
      <c r="CP1" s="219"/>
      <c r="CQ1" s="219"/>
      <c r="CR1" s="219"/>
      <c r="CS1" s="219"/>
      <c r="CT1" s="219"/>
      <c r="CU1" s="219"/>
      <c r="CV1" s="219"/>
      <c r="CW1" s="219"/>
      <c r="CX1" s="219"/>
      <c r="CY1" s="219"/>
      <c r="CZ1" s="219"/>
      <c r="DA1" s="219"/>
      <c r="DB1" s="219"/>
      <c r="DC1" s="219"/>
      <c r="DD1" s="219"/>
      <c r="DE1" s="219"/>
      <c r="DF1" s="219"/>
      <c r="DG1" s="219"/>
      <c r="DH1" s="219"/>
      <c r="DI1" s="219"/>
      <c r="DJ1" s="219"/>
      <c r="DK1" s="219"/>
      <c r="DL1" s="219"/>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c r="EW1" s="219"/>
      <c r="EX1" s="219"/>
      <c r="EY1" s="219"/>
      <c r="EZ1" s="219"/>
      <c r="FA1" s="219"/>
      <c r="FB1" s="219"/>
      <c r="FC1" s="219"/>
      <c r="FD1" s="219"/>
      <c r="FE1" s="219"/>
      <c r="FF1" s="219"/>
      <c r="FG1" s="219"/>
      <c r="FH1" s="219"/>
      <c r="FI1" s="219"/>
      <c r="FJ1" s="219"/>
      <c r="FK1" s="219"/>
      <c r="FL1" s="219"/>
      <c r="FM1" s="219"/>
      <c r="FN1" s="219"/>
      <c r="FO1" s="219"/>
      <c r="FP1" s="219"/>
      <c r="FQ1" s="219"/>
      <c r="FR1" s="219"/>
      <c r="FS1" s="219"/>
      <c r="FT1" s="219"/>
      <c r="FU1" s="219"/>
      <c r="FV1" s="219"/>
      <c r="FW1" s="219"/>
      <c r="FX1" s="219"/>
      <c r="FY1" s="219"/>
      <c r="FZ1" s="219"/>
      <c r="GA1" s="219"/>
      <c r="GB1" s="219"/>
      <c r="GC1" s="219"/>
      <c r="GD1" s="219"/>
      <c r="GE1" s="219"/>
      <c r="GF1" s="219"/>
      <c r="GG1" s="219"/>
      <c r="GH1" s="219"/>
      <c r="GI1" s="219"/>
      <c r="GJ1" s="219"/>
      <c r="GK1" s="219"/>
      <c r="GL1" s="219"/>
      <c r="GM1" s="219"/>
      <c r="GN1" s="219"/>
      <c r="GO1" s="219"/>
      <c r="GP1" s="219"/>
      <c r="GQ1" s="219"/>
      <c r="GR1" s="219"/>
      <c r="GS1" s="219"/>
      <c r="GT1" s="219"/>
      <c r="GU1" s="219"/>
      <c r="GV1" s="219"/>
      <c r="GW1" s="219"/>
      <c r="GX1" s="219"/>
      <c r="GY1" s="219"/>
      <c r="GZ1" s="219"/>
      <c r="HA1" s="219"/>
      <c r="HB1" s="219"/>
      <c r="HC1" s="219"/>
      <c r="HD1" s="219"/>
      <c r="HE1" s="219"/>
      <c r="HF1" s="219"/>
      <c r="HG1" s="219"/>
      <c r="HH1" s="219"/>
      <c r="HI1" s="219"/>
      <c r="HJ1" s="219"/>
      <c r="HK1" s="219"/>
      <c r="HL1" s="219"/>
      <c r="HM1" s="219"/>
      <c r="HN1" s="219"/>
      <c r="HO1" s="219"/>
      <c r="HP1" s="219"/>
      <c r="HQ1" s="219"/>
      <c r="HR1" s="219"/>
      <c r="HS1" s="219"/>
      <c r="HT1" s="219"/>
      <c r="HU1" s="219"/>
      <c r="HV1" s="219"/>
      <c r="HW1" s="219"/>
      <c r="HX1" s="219"/>
      <c r="HY1" s="219"/>
      <c r="HZ1" s="219"/>
      <c r="IA1" s="219"/>
      <c r="IB1" s="219"/>
      <c r="IC1" s="219"/>
      <c r="ID1" s="219"/>
      <c r="IE1" s="219"/>
      <c r="IF1" s="219"/>
      <c r="IG1" s="219"/>
      <c r="IH1" s="219"/>
      <c r="II1" s="219"/>
      <c r="IJ1" s="219"/>
      <c r="IK1" s="219"/>
      <c r="IL1" s="219"/>
      <c r="IM1" s="219"/>
      <c r="IN1" s="219"/>
      <c r="IO1" s="219"/>
      <c r="IP1" s="219"/>
      <c r="IQ1" s="219"/>
      <c r="IR1" s="219"/>
      <c r="IS1" s="219"/>
      <c r="IT1" s="219"/>
      <c r="IU1" s="219"/>
      <c r="IV1" s="219"/>
      <c r="IW1" s="219"/>
      <c r="IX1" s="219"/>
      <c r="IY1" s="219"/>
      <c r="IZ1" s="219"/>
      <c r="JA1" s="219"/>
      <c r="JB1" s="219"/>
      <c r="JC1" s="219"/>
      <c r="JD1" s="219"/>
      <c r="JE1" s="219"/>
      <c r="JF1" s="219"/>
      <c r="JG1" s="219"/>
      <c r="JH1" s="219"/>
      <c r="JI1" s="219"/>
      <c r="JJ1" s="219"/>
      <c r="JK1" s="219"/>
      <c r="JL1" s="219"/>
      <c r="JM1" s="219"/>
      <c r="JN1" s="219"/>
      <c r="JO1" s="219"/>
      <c r="JP1" s="219"/>
      <c r="JQ1" s="219"/>
      <c r="JR1" s="219"/>
      <c r="JS1" s="219"/>
      <c r="JT1" s="219"/>
      <c r="JU1" s="219"/>
      <c r="JV1" s="219"/>
      <c r="JW1" s="219"/>
      <c r="JX1" s="219"/>
      <c r="JY1" s="219"/>
      <c r="JZ1" s="219"/>
      <c r="KA1" s="219"/>
      <c r="KB1" s="219"/>
      <c r="KC1" s="219"/>
      <c r="KD1" s="219"/>
      <c r="KE1" s="219"/>
      <c r="KF1" s="219"/>
      <c r="KG1" s="219"/>
      <c r="KH1" s="219"/>
      <c r="KI1" s="219"/>
      <c r="KJ1" s="219"/>
      <c r="KK1" s="219"/>
      <c r="KL1" s="219"/>
      <c r="KM1" s="219"/>
      <c r="KN1" s="219"/>
      <c r="KO1" s="219"/>
      <c r="KP1" s="219"/>
      <c r="KQ1" s="219"/>
      <c r="KR1" s="219"/>
      <c r="KS1" s="219"/>
      <c r="KT1" s="219"/>
      <c r="KU1" s="219"/>
      <c r="KV1" s="219"/>
      <c r="KW1" s="219"/>
      <c r="KX1" s="219"/>
      <c r="KY1" s="219"/>
      <c r="KZ1" s="219"/>
      <c r="LA1" s="219"/>
      <c r="LB1" s="219"/>
      <c r="LC1" s="219"/>
      <c r="LD1" s="219"/>
      <c r="LE1" s="219"/>
      <c r="LF1" s="219"/>
      <c r="LG1" s="219"/>
      <c r="LH1" s="219"/>
      <c r="LI1" s="219"/>
      <c r="LJ1" s="219"/>
      <c r="LK1" s="219"/>
      <c r="LL1" s="219"/>
      <c r="LM1" s="219"/>
      <c r="LN1" s="219"/>
      <c r="LO1" s="219"/>
      <c r="LP1" s="219"/>
      <c r="LQ1" s="219"/>
      <c r="LR1" s="219"/>
      <c r="LS1" s="219"/>
      <c r="LT1" s="219"/>
      <c r="LU1" s="219"/>
      <c r="LV1" s="219"/>
      <c r="LW1" s="219"/>
      <c r="LX1" s="219"/>
      <c r="LY1" s="219"/>
      <c r="LZ1" s="219"/>
      <c r="MA1" s="219"/>
      <c r="MB1" s="219"/>
      <c r="MC1" s="219"/>
      <c r="MD1" s="219"/>
      <c r="ME1" s="219"/>
      <c r="MF1" s="219"/>
      <c r="MG1" s="219"/>
      <c r="MH1" s="219"/>
      <c r="MI1" s="219"/>
      <c r="MJ1" s="219"/>
      <c r="MK1" s="219"/>
      <c r="ML1" s="219"/>
      <c r="MM1" s="219"/>
      <c r="MN1" s="219"/>
      <c r="MO1" s="219"/>
      <c r="MP1" s="219"/>
      <c r="MQ1" s="219"/>
      <c r="MR1" s="219"/>
      <c r="MS1" s="219"/>
      <c r="MT1" s="219"/>
      <c r="MU1" s="219"/>
      <c r="MV1" s="219"/>
      <c r="MW1" s="219"/>
      <c r="MX1" s="219"/>
      <c r="MY1" s="219"/>
      <c r="MZ1" s="219"/>
      <c r="NA1" s="219"/>
      <c r="NB1" s="219"/>
      <c r="NC1" s="219"/>
      <c r="ND1" s="219"/>
      <c r="NE1" s="219"/>
      <c r="NF1" s="219"/>
      <c r="NG1" s="219"/>
      <c r="NH1" s="219"/>
      <c r="NI1" s="219"/>
      <c r="NJ1" s="219"/>
      <c r="NK1" s="219"/>
      <c r="NL1" s="219"/>
      <c r="NM1" s="219"/>
      <c r="NN1" s="219"/>
      <c r="NO1" s="219"/>
      <c r="NP1" s="219"/>
      <c r="NQ1" s="219"/>
      <c r="NR1" s="219"/>
      <c r="NS1" s="219"/>
      <c r="NT1" s="219"/>
      <c r="NU1" s="219"/>
      <c r="NV1" s="219"/>
      <c r="NW1" s="219"/>
      <c r="NX1" s="219"/>
      <c r="NY1" s="219"/>
      <c r="NZ1" s="219"/>
      <c r="OA1" s="219"/>
      <c r="OB1" s="219"/>
      <c r="OC1" s="219"/>
      <c r="OD1" s="219"/>
      <c r="OE1" s="219"/>
      <c r="OF1" s="219"/>
      <c r="OG1" s="219"/>
      <c r="OH1" s="219"/>
      <c r="OI1" s="219"/>
      <c r="OJ1" s="219"/>
      <c r="OK1" s="219"/>
      <c r="OL1" s="219"/>
      <c r="OM1" s="219"/>
      <c r="ON1" s="219"/>
      <c r="OO1" s="219"/>
      <c r="OP1" s="219"/>
      <c r="OQ1" s="219"/>
      <c r="OR1" s="219"/>
      <c r="OS1" s="219"/>
      <c r="OT1" s="219"/>
      <c r="OU1" s="219"/>
      <c r="OV1" s="219"/>
      <c r="OW1" s="219"/>
      <c r="OX1" s="219"/>
      <c r="OY1" s="219"/>
      <c r="OZ1" s="219"/>
      <c r="PA1" s="219"/>
      <c r="PB1" s="219"/>
      <c r="PC1" s="219"/>
      <c r="PD1" s="219"/>
      <c r="PE1" s="219"/>
      <c r="PF1" s="219"/>
      <c r="PG1" s="219"/>
      <c r="PH1" s="219"/>
      <c r="PI1" s="219"/>
      <c r="PJ1" s="219"/>
      <c r="PK1" s="219"/>
      <c r="PL1" s="219"/>
      <c r="PM1" s="219"/>
      <c r="PN1" s="219"/>
      <c r="PO1" s="219"/>
      <c r="PP1" s="219"/>
      <c r="PQ1" s="219"/>
      <c r="PR1" s="219"/>
      <c r="PS1" s="219"/>
      <c r="PT1" s="219"/>
      <c r="PU1" s="219"/>
      <c r="PV1" s="219"/>
      <c r="PW1" s="219"/>
      <c r="PX1" s="219"/>
      <c r="PY1" s="219"/>
      <c r="PZ1" s="219"/>
      <c r="QA1" s="219"/>
      <c r="QB1" s="219"/>
      <c r="QC1" s="219"/>
      <c r="QD1" s="219"/>
      <c r="QE1" s="219"/>
      <c r="QF1" s="219"/>
      <c r="QG1" s="219"/>
      <c r="QH1" s="219"/>
      <c r="QI1" s="219"/>
      <c r="QJ1" s="219"/>
      <c r="QK1" s="219"/>
      <c r="QL1" s="219"/>
      <c r="QM1" s="219"/>
      <c r="QN1" s="219"/>
      <c r="QO1" s="219"/>
      <c r="QP1" s="219"/>
      <c r="QQ1" s="219"/>
      <c r="QR1" s="219"/>
      <c r="QS1" s="219"/>
      <c r="QT1" s="219"/>
      <c r="QU1" s="219"/>
      <c r="QV1" s="219"/>
      <c r="QW1" s="219"/>
      <c r="QX1" s="219"/>
      <c r="QY1" s="219"/>
      <c r="QZ1" s="219"/>
      <c r="RA1" s="219"/>
      <c r="RB1" s="219"/>
      <c r="RC1" s="219"/>
      <c r="RD1" s="219"/>
      <c r="RE1" s="219"/>
      <c r="RF1" s="219"/>
      <c r="RG1" s="219"/>
      <c r="RH1" s="219"/>
      <c r="RI1" s="219"/>
      <c r="RJ1" s="219"/>
      <c r="RK1" s="219"/>
      <c r="RL1" s="219"/>
      <c r="RM1" s="219"/>
      <c r="RN1" s="219"/>
      <c r="RO1" s="219"/>
      <c r="RP1" s="219"/>
      <c r="RQ1" s="219"/>
      <c r="RR1" s="219"/>
      <c r="RS1" s="219"/>
      <c r="RT1" s="219"/>
      <c r="RU1" s="219"/>
      <c r="RV1" s="219"/>
      <c r="RW1" s="219"/>
      <c r="RX1" s="219"/>
      <c r="RY1" s="219"/>
      <c r="RZ1" s="219"/>
      <c r="SA1" s="219"/>
      <c r="SB1" s="219"/>
      <c r="SC1" s="219"/>
      <c r="SD1" s="219"/>
      <c r="SE1" s="219"/>
      <c r="SF1" s="219"/>
      <c r="SG1" s="219"/>
      <c r="SH1" s="219"/>
      <c r="SI1" s="219"/>
      <c r="SJ1" s="219"/>
      <c r="SK1" s="219"/>
      <c r="SL1" s="219"/>
      <c r="SM1" s="219"/>
      <c r="SN1" s="219"/>
      <c r="SO1" s="219"/>
      <c r="SP1" s="219"/>
      <c r="SQ1" s="219"/>
      <c r="SR1" s="219"/>
      <c r="SS1" s="219"/>
      <c r="ST1" s="219"/>
      <c r="SU1" s="219"/>
      <c r="SV1" s="219"/>
      <c r="SW1" s="219"/>
      <c r="SX1" s="219"/>
      <c r="SY1" s="219"/>
      <c r="SZ1" s="219"/>
      <c r="TA1" s="219"/>
      <c r="TB1" s="219"/>
      <c r="TC1" s="219"/>
      <c r="TD1" s="219"/>
      <c r="TE1" s="219"/>
      <c r="TF1" s="219"/>
      <c r="TG1" s="219"/>
      <c r="TH1" s="219"/>
      <c r="TI1" s="219"/>
      <c r="TJ1" s="219"/>
      <c r="TK1" s="219"/>
      <c r="TL1" s="219"/>
      <c r="TM1" s="219"/>
      <c r="TN1" s="219"/>
      <c r="TO1" s="219"/>
      <c r="TP1" s="219"/>
      <c r="TQ1" s="219"/>
      <c r="TR1" s="219"/>
      <c r="TS1" s="219"/>
      <c r="TT1" s="219"/>
      <c r="TU1" s="219"/>
      <c r="TV1" s="219"/>
      <c r="TW1" s="219"/>
      <c r="TX1" s="219"/>
      <c r="TY1" s="219"/>
      <c r="TZ1" s="219"/>
      <c r="UA1" s="219"/>
      <c r="UB1" s="219"/>
      <c r="UC1" s="219"/>
      <c r="UD1" s="219"/>
      <c r="UE1" s="219"/>
      <c r="UF1" s="219"/>
      <c r="UG1" s="219"/>
      <c r="UH1" s="219"/>
      <c r="UI1" s="219"/>
      <c r="UJ1" s="219"/>
      <c r="UK1" s="219"/>
      <c r="UL1" s="219"/>
      <c r="UM1" s="219"/>
      <c r="UN1" s="219"/>
      <c r="UO1" s="219"/>
      <c r="UP1" s="219"/>
      <c r="UQ1" s="219"/>
      <c r="UR1" s="219"/>
      <c r="US1" s="219"/>
      <c r="UT1" s="219"/>
      <c r="UU1" s="219"/>
      <c r="UV1" s="219"/>
      <c r="UW1" s="219"/>
      <c r="UX1" s="219"/>
      <c r="UY1" s="219"/>
      <c r="UZ1" s="219"/>
      <c r="VA1" s="219"/>
      <c r="VB1" s="219"/>
      <c r="VC1" s="219"/>
      <c r="VD1" s="219"/>
      <c r="VE1" s="219"/>
      <c r="VF1" s="219"/>
      <c r="VG1" s="219"/>
      <c r="VH1" s="219"/>
      <c r="VI1" s="219"/>
      <c r="VJ1" s="219"/>
      <c r="VK1" s="219"/>
      <c r="VL1" s="219"/>
      <c r="VM1" s="219"/>
      <c r="VN1" s="219"/>
      <c r="VO1" s="219"/>
      <c r="VP1" s="219"/>
      <c r="VQ1" s="219"/>
      <c r="VR1" s="219"/>
      <c r="VS1" s="219"/>
      <c r="VT1" s="219"/>
      <c r="VU1" s="219"/>
      <c r="VV1" s="219"/>
      <c r="VW1" s="219"/>
      <c r="VX1" s="219"/>
      <c r="VY1" s="219"/>
      <c r="VZ1" s="219"/>
      <c r="WA1" s="219"/>
      <c r="WB1" s="219"/>
      <c r="WC1" s="219"/>
      <c r="WD1" s="219"/>
      <c r="WE1" s="219"/>
      <c r="WF1" s="219"/>
      <c r="WG1" s="219"/>
      <c r="WH1" s="219"/>
      <c r="WI1" s="219"/>
      <c r="WJ1" s="219"/>
      <c r="WK1" s="219"/>
      <c r="WL1" s="219"/>
      <c r="WM1" s="219"/>
      <c r="WN1" s="219"/>
      <c r="WO1" s="219"/>
      <c r="WP1" s="219"/>
      <c r="WQ1" s="219"/>
      <c r="WR1" s="219"/>
      <c r="WS1" s="219"/>
      <c r="WT1" s="219"/>
      <c r="WU1" s="219"/>
      <c r="WV1" s="219"/>
      <c r="WW1" s="219"/>
      <c r="WX1" s="219"/>
      <c r="WY1" s="219"/>
      <c r="WZ1" s="219"/>
      <c r="XA1" s="219"/>
      <c r="XB1" s="219"/>
      <c r="XC1" s="219"/>
      <c r="XD1" s="219"/>
      <c r="XE1" s="219"/>
      <c r="XF1" s="219"/>
      <c r="XG1" s="219"/>
      <c r="XH1" s="219"/>
      <c r="XI1" s="219"/>
      <c r="XJ1" s="219"/>
      <c r="XK1" s="219"/>
      <c r="XL1" s="219"/>
      <c r="XM1" s="219"/>
      <c r="XN1" s="219"/>
      <c r="XO1" s="219"/>
      <c r="XP1" s="219"/>
      <c r="XQ1" s="219"/>
      <c r="XR1" s="219"/>
      <c r="XS1" s="219"/>
      <c r="XT1" s="219"/>
      <c r="XU1" s="219"/>
      <c r="XV1" s="219"/>
      <c r="XW1" s="219"/>
      <c r="XX1" s="219"/>
      <c r="XY1" s="219"/>
      <c r="XZ1" s="219"/>
      <c r="YA1" s="219"/>
      <c r="YB1" s="219"/>
      <c r="YC1" s="219"/>
      <c r="YD1" s="219"/>
      <c r="YE1" s="219"/>
      <c r="YF1" s="219"/>
      <c r="YG1" s="219"/>
      <c r="YH1" s="219"/>
      <c r="YI1" s="219"/>
      <c r="YJ1" s="219"/>
      <c r="YK1" s="219"/>
      <c r="YL1" s="219"/>
      <c r="YM1" s="219"/>
      <c r="YN1" s="219"/>
      <c r="YO1" s="219"/>
      <c r="YP1" s="219"/>
      <c r="YQ1" s="219"/>
      <c r="YR1" s="219"/>
      <c r="YS1" s="219"/>
      <c r="YT1" s="219"/>
      <c r="YU1" s="219"/>
      <c r="YV1" s="219"/>
      <c r="YW1" s="219"/>
      <c r="YX1" s="219"/>
      <c r="YY1" s="219"/>
      <c r="YZ1" s="219"/>
      <c r="ZA1" s="219"/>
      <c r="ZB1" s="219"/>
      <c r="ZC1" s="219"/>
      <c r="ZD1" s="219"/>
      <c r="ZE1" s="219"/>
      <c r="ZF1" s="219"/>
      <c r="ZG1" s="219"/>
      <c r="ZH1" s="219"/>
      <c r="ZI1" s="219"/>
      <c r="ZJ1" s="219"/>
      <c r="ZK1" s="219"/>
      <c r="ZL1" s="219"/>
      <c r="ZM1" s="219"/>
      <c r="ZN1" s="219"/>
      <c r="ZO1" s="219"/>
      <c r="ZP1" s="219"/>
      <c r="ZQ1" s="219"/>
      <c r="ZR1" s="219"/>
      <c r="ZS1" s="219"/>
      <c r="ZT1" s="219"/>
      <c r="ZU1" s="219"/>
      <c r="ZV1" s="219"/>
      <c r="ZW1" s="219"/>
      <c r="ZX1" s="219"/>
      <c r="ZY1" s="219"/>
      <c r="ZZ1" s="219"/>
      <c r="AAA1" s="219"/>
      <c r="AAB1" s="219"/>
      <c r="AAC1" s="219"/>
      <c r="AAD1" s="219"/>
      <c r="AAE1" s="219"/>
      <c r="AAF1" s="219"/>
      <c r="AAG1" s="219"/>
      <c r="AAH1" s="219"/>
      <c r="AAI1" s="219"/>
      <c r="AAJ1" s="219"/>
      <c r="AAK1" s="219"/>
      <c r="AAL1" s="219"/>
      <c r="AAM1" s="219"/>
      <c r="AAN1" s="219"/>
      <c r="AAO1" s="219"/>
      <c r="AAP1" s="219"/>
      <c r="AAQ1" s="219"/>
      <c r="AAR1" s="219"/>
      <c r="AAS1" s="219"/>
      <c r="AAT1" s="219"/>
      <c r="AAU1" s="219"/>
      <c r="AAV1" s="219"/>
      <c r="AAW1" s="219"/>
      <c r="AAX1" s="219"/>
      <c r="AAY1" s="219"/>
      <c r="AAZ1" s="219"/>
      <c r="ABA1" s="219"/>
      <c r="ABB1" s="219"/>
      <c r="ABC1" s="219"/>
      <c r="ABD1" s="219"/>
      <c r="ABE1" s="219"/>
      <c r="ABF1" s="219"/>
      <c r="ABG1" s="219"/>
      <c r="ABH1" s="219"/>
      <c r="ABI1" s="219"/>
      <c r="ABJ1" s="219"/>
      <c r="ABK1" s="219"/>
      <c r="ABL1" s="219"/>
      <c r="ABM1" s="219"/>
      <c r="ABN1" s="219"/>
      <c r="ABO1" s="219"/>
      <c r="ABP1" s="219"/>
      <c r="ABQ1" s="219"/>
      <c r="ABR1" s="219"/>
      <c r="ABS1" s="219"/>
      <c r="ABT1" s="219"/>
      <c r="ABU1" s="219"/>
      <c r="ABV1" s="219"/>
      <c r="ABW1" s="219"/>
      <c r="ABX1" s="219"/>
      <c r="ABY1" s="219"/>
      <c r="ABZ1" s="219"/>
      <c r="ACA1" s="219"/>
      <c r="ACB1" s="219"/>
      <c r="ACC1" s="219"/>
      <c r="ACD1" s="219"/>
      <c r="ACE1" s="219"/>
      <c r="ACF1" s="219"/>
      <c r="ACG1" s="219"/>
      <c r="ACH1" s="219"/>
      <c r="ACI1" s="219"/>
      <c r="ACJ1" s="219"/>
      <c r="ACK1" s="219"/>
      <c r="ACL1" s="219"/>
      <c r="ACM1" s="219"/>
      <c r="ACN1" s="219"/>
      <c r="ACO1" s="219"/>
      <c r="ACP1" s="219"/>
      <c r="ACQ1" s="219"/>
      <c r="ACR1" s="219"/>
      <c r="ACS1" s="219"/>
      <c r="ACT1" s="219"/>
      <c r="ACU1" s="219"/>
      <c r="ACV1" s="219"/>
      <c r="ACW1" s="219"/>
      <c r="ACX1" s="219"/>
      <c r="ACY1" s="219"/>
      <c r="ACZ1" s="219"/>
      <c r="ADA1" s="219"/>
      <c r="ADB1" s="219"/>
      <c r="ADC1" s="219"/>
      <c r="ADD1" s="219"/>
      <c r="ADE1" s="219"/>
      <c r="ADF1" s="219"/>
      <c r="ADG1" s="219"/>
      <c r="ADH1" s="219"/>
      <c r="ADI1" s="219"/>
      <c r="ADJ1" s="219"/>
      <c r="ADK1" s="219"/>
      <c r="ADL1" s="219"/>
      <c r="ADM1" s="219"/>
      <c r="ADN1" s="219"/>
      <c r="ADO1" s="219"/>
      <c r="ADP1" s="219"/>
      <c r="ADQ1" s="219"/>
      <c r="ADR1" s="219"/>
      <c r="ADS1" s="219"/>
      <c r="ADT1" s="219"/>
      <c r="ADU1" s="219"/>
      <c r="ADV1" s="219"/>
      <c r="ADW1" s="219"/>
      <c r="ADX1" s="219"/>
      <c r="ADY1" s="219"/>
      <c r="ADZ1" s="219"/>
      <c r="AEA1" s="219"/>
      <c r="AEB1" s="219"/>
      <c r="AEC1" s="219"/>
      <c r="AED1" s="219"/>
      <c r="AEE1" s="219"/>
      <c r="AEF1" s="219"/>
      <c r="AEG1" s="219"/>
      <c r="AEH1" s="219"/>
      <c r="AEI1" s="219"/>
      <c r="AEJ1" s="219"/>
      <c r="AEK1" s="219"/>
      <c r="AEL1" s="219"/>
      <c r="AEM1" s="219"/>
      <c r="AEN1" s="219"/>
      <c r="AEO1" s="219"/>
      <c r="AEP1" s="219"/>
      <c r="AEQ1" s="219"/>
      <c r="AER1" s="219"/>
      <c r="AES1" s="219"/>
      <c r="AET1" s="219"/>
      <c r="AEU1" s="219"/>
      <c r="AEV1" s="219"/>
      <c r="AEW1" s="219"/>
      <c r="AEX1" s="219"/>
      <c r="AEY1" s="219"/>
      <c r="AEZ1" s="219"/>
      <c r="AFA1" s="219"/>
      <c r="AFB1" s="219"/>
      <c r="AFC1" s="219"/>
      <c r="AFD1" s="219"/>
      <c r="AFE1" s="219"/>
      <c r="AFF1" s="219"/>
      <c r="AFG1" s="219"/>
      <c r="AFH1" s="219"/>
      <c r="AFI1" s="219"/>
      <c r="AFJ1" s="219"/>
      <c r="AFK1" s="219"/>
      <c r="AFL1" s="219"/>
      <c r="AFM1" s="219"/>
      <c r="AFN1" s="219"/>
      <c r="AFO1" s="219"/>
      <c r="AFP1" s="219"/>
      <c r="AFQ1" s="219"/>
      <c r="AFR1" s="219"/>
      <c r="AFS1" s="219"/>
      <c r="AFT1" s="219"/>
      <c r="AFU1" s="219"/>
      <c r="AFV1" s="219"/>
      <c r="AFW1" s="219"/>
      <c r="AFX1" s="219"/>
      <c r="AFY1" s="219"/>
      <c r="AFZ1" s="219"/>
      <c r="AGA1" s="219"/>
      <c r="AGB1" s="219"/>
      <c r="AGC1" s="219"/>
      <c r="AGD1" s="219"/>
      <c r="AGE1" s="219"/>
      <c r="AGF1" s="219"/>
      <c r="AGG1" s="219"/>
      <c r="AGH1" s="219"/>
      <c r="AGI1" s="219"/>
      <c r="AGJ1" s="219"/>
      <c r="AGK1" s="219"/>
      <c r="AGL1" s="219"/>
      <c r="AGM1" s="219"/>
      <c r="AGN1" s="219"/>
      <c r="AGO1" s="219"/>
      <c r="AGP1" s="219"/>
      <c r="AGQ1" s="219"/>
      <c r="AGR1" s="219"/>
      <c r="AGS1" s="219"/>
      <c r="AGT1" s="219"/>
      <c r="AGU1" s="219"/>
      <c r="AGV1" s="219"/>
      <c r="AGW1" s="219"/>
      <c r="AGX1" s="219"/>
      <c r="AGY1" s="219"/>
      <c r="AGZ1" s="219"/>
      <c r="AHA1" s="219"/>
      <c r="AHB1" s="219"/>
      <c r="AHC1" s="219"/>
      <c r="AHD1" s="219"/>
      <c r="AHE1" s="219"/>
      <c r="AHF1" s="219"/>
      <c r="AHG1" s="219"/>
      <c r="AHH1" s="219"/>
      <c r="AHI1" s="219"/>
      <c r="AHJ1" s="219"/>
      <c r="AHK1" s="219"/>
      <c r="AHL1" s="219"/>
      <c r="AHM1" s="219"/>
      <c r="AHN1" s="219"/>
      <c r="AHO1" s="219"/>
      <c r="AHP1" s="219"/>
      <c r="AHQ1" s="219"/>
      <c r="AHR1" s="219"/>
      <c r="AHS1" s="219"/>
      <c r="AHT1" s="219"/>
      <c r="AHU1" s="219"/>
      <c r="AHV1" s="219"/>
      <c r="AHW1" s="219"/>
      <c r="AHX1" s="219"/>
      <c r="AHY1" s="219"/>
      <c r="AHZ1" s="219"/>
      <c r="AIA1" s="219"/>
      <c r="AIB1" s="219"/>
      <c r="AIC1" s="219"/>
      <c r="AID1" s="219"/>
      <c r="AIE1" s="219"/>
      <c r="AIF1" s="219"/>
      <c r="AIG1" s="219"/>
      <c r="AIH1" s="219"/>
      <c r="AII1" s="219"/>
      <c r="AIJ1" s="219"/>
      <c r="AIK1" s="219"/>
      <c r="AIL1" s="219"/>
      <c r="AIM1" s="219"/>
      <c r="AIN1" s="219"/>
      <c r="AIO1" s="219"/>
      <c r="AIP1" s="219"/>
      <c r="AIQ1" s="219"/>
      <c r="AIR1" s="219"/>
      <c r="AIS1" s="219"/>
      <c r="AIT1" s="219"/>
      <c r="AIU1" s="219"/>
      <c r="AIV1" s="219"/>
      <c r="AIW1" s="219"/>
      <c r="AIX1" s="219"/>
      <c r="AIY1" s="219"/>
      <c r="AIZ1" s="219"/>
      <c r="AJA1" s="219"/>
      <c r="AJB1" s="219"/>
      <c r="AJC1" s="219"/>
      <c r="AJD1" s="219"/>
      <c r="AJE1" s="219"/>
      <c r="AJF1" s="219"/>
      <c r="AJG1" s="219"/>
      <c r="AJH1" s="219"/>
      <c r="AJI1" s="219"/>
      <c r="AJJ1" s="219"/>
      <c r="AJK1" s="219"/>
      <c r="AJL1" s="219"/>
      <c r="AJM1" s="219"/>
      <c r="AJN1" s="219"/>
      <c r="AJO1" s="219"/>
      <c r="AJP1" s="219"/>
      <c r="AJQ1" s="219"/>
      <c r="AJR1" s="219"/>
      <c r="AJS1" s="219"/>
      <c r="AJT1" s="219"/>
      <c r="AJU1" s="219"/>
      <c r="AJV1" s="219"/>
      <c r="AJW1" s="219"/>
      <c r="AJX1" s="219"/>
      <c r="AJY1" s="219"/>
      <c r="AJZ1" s="219"/>
      <c r="AKA1" s="219"/>
      <c r="AKB1" s="219"/>
      <c r="AKC1" s="219"/>
      <c r="AKD1" s="219"/>
      <c r="AKE1" s="219"/>
      <c r="AKF1" s="219"/>
      <c r="AKG1" s="219"/>
      <c r="AKH1" s="219"/>
      <c r="AKI1" s="219"/>
      <c r="AKJ1" s="219"/>
      <c r="AKK1" s="219"/>
      <c r="AKL1" s="219"/>
      <c r="AKM1" s="219"/>
      <c r="AKN1" s="219"/>
      <c r="AKO1" s="219"/>
      <c r="AKP1" s="219"/>
      <c r="AKQ1" s="219"/>
      <c r="AKR1" s="219"/>
      <c r="AKS1" s="219"/>
      <c r="AKT1" s="219"/>
      <c r="AKU1" s="219"/>
      <c r="AKV1" s="219"/>
      <c r="AKW1" s="219"/>
      <c r="AKX1" s="219"/>
      <c r="AKY1" s="219"/>
      <c r="AKZ1" s="219"/>
      <c r="ALA1" s="219"/>
      <c r="ALB1" s="219"/>
      <c r="ALC1" s="219"/>
      <c r="ALD1" s="219"/>
      <c r="ALE1" s="219"/>
      <c r="ALF1" s="219"/>
      <c r="ALG1" s="219"/>
      <c r="ALH1" s="219"/>
      <c r="ALI1" s="219"/>
      <c r="ALJ1" s="219"/>
      <c r="ALK1" s="219"/>
      <c r="ALL1" s="219"/>
      <c r="ALM1" s="219"/>
      <c r="ALN1" s="219"/>
      <c r="ALO1" s="219"/>
      <c r="ALP1" s="219"/>
      <c r="ALQ1" s="219"/>
      <c r="ALR1" s="219"/>
      <c r="ALS1" s="219"/>
      <c r="ALT1" s="219"/>
      <c r="ALU1" s="219"/>
      <c r="ALV1" s="219"/>
      <c r="ALW1" s="219"/>
      <c r="ALX1" s="219"/>
      <c r="ALY1" s="219"/>
      <c r="ALZ1" s="219"/>
      <c r="AMA1" s="219"/>
      <c r="AMB1" s="219"/>
      <c r="AMC1" s="219"/>
      <c r="AMD1" s="219"/>
      <c r="AME1" s="219"/>
      <c r="AMF1" s="219"/>
      <c r="AMG1" s="219"/>
      <c r="AMH1" s="219"/>
      <c r="AMI1" s="219"/>
      <c r="AMJ1" s="219"/>
      <c r="AMK1" s="219"/>
      <c r="AML1" s="219"/>
      <c r="AMM1" s="219"/>
      <c r="AMN1" s="219"/>
      <c r="AMO1" s="219"/>
      <c r="AMP1" s="219"/>
      <c r="AMQ1" s="219"/>
      <c r="AMR1" s="219"/>
      <c r="AMS1" s="219"/>
      <c r="AMT1" s="219"/>
      <c r="AMU1" s="219"/>
      <c r="AMV1" s="219"/>
      <c r="AMW1" s="219"/>
      <c r="AMX1" s="219"/>
      <c r="AMY1" s="219"/>
      <c r="AMZ1" s="219"/>
      <c r="ANA1" s="219"/>
      <c r="ANB1" s="219"/>
      <c r="ANC1" s="219"/>
      <c r="AND1" s="219"/>
      <c r="ANE1" s="219"/>
      <c r="ANF1" s="219"/>
      <c r="ANG1" s="219"/>
      <c r="ANH1" s="219"/>
      <c r="ANI1" s="219"/>
      <c r="ANJ1" s="219"/>
      <c r="ANK1" s="219"/>
      <c r="ANL1" s="219"/>
      <c r="ANM1" s="219"/>
      <c r="ANN1" s="219"/>
      <c r="ANO1" s="219"/>
      <c r="ANP1" s="219"/>
      <c r="ANQ1" s="219"/>
      <c r="ANR1" s="219"/>
      <c r="ANS1" s="219"/>
      <c r="ANT1" s="219"/>
      <c r="ANU1" s="219"/>
      <c r="ANV1" s="219"/>
      <c r="ANW1" s="219"/>
      <c r="ANX1" s="219"/>
      <c r="ANY1" s="219"/>
      <c r="ANZ1" s="219"/>
      <c r="AOA1" s="219"/>
      <c r="AOB1" s="219"/>
      <c r="AOC1" s="219"/>
      <c r="AOD1" s="219"/>
      <c r="AOE1" s="219"/>
      <c r="AOF1" s="219"/>
      <c r="AOG1" s="219"/>
      <c r="AOH1" s="219"/>
      <c r="AOI1" s="219"/>
      <c r="AOJ1" s="219"/>
      <c r="AOK1" s="219"/>
      <c r="AOL1" s="219"/>
      <c r="AOM1" s="219"/>
      <c r="AON1" s="219"/>
      <c r="AOO1" s="219"/>
      <c r="AOP1" s="219"/>
      <c r="AOQ1" s="219"/>
      <c r="AOR1" s="219"/>
      <c r="AOS1" s="219"/>
      <c r="AOT1" s="219"/>
      <c r="AOU1" s="219"/>
      <c r="AOV1" s="219"/>
      <c r="AOW1" s="219"/>
      <c r="AOX1" s="219"/>
      <c r="AOY1" s="219"/>
      <c r="AOZ1" s="219"/>
      <c r="APA1" s="219"/>
      <c r="APB1" s="219"/>
      <c r="APC1" s="219"/>
      <c r="APD1" s="219"/>
      <c r="APE1" s="219"/>
      <c r="APF1" s="219"/>
      <c r="APG1" s="219"/>
      <c r="APH1" s="219"/>
      <c r="API1" s="219"/>
      <c r="APJ1" s="219"/>
      <c r="APK1" s="219"/>
      <c r="APL1" s="219"/>
      <c r="APM1" s="219"/>
      <c r="APN1" s="219"/>
      <c r="APO1" s="219"/>
      <c r="APP1" s="219"/>
      <c r="APQ1" s="219"/>
      <c r="APR1" s="219"/>
      <c r="APS1" s="219"/>
      <c r="APT1" s="219"/>
      <c r="APU1" s="219"/>
      <c r="APV1" s="219"/>
      <c r="APW1" s="219"/>
      <c r="APX1" s="219"/>
      <c r="APY1" s="219"/>
      <c r="APZ1" s="219"/>
      <c r="AQA1" s="219"/>
      <c r="AQB1" s="219"/>
      <c r="AQC1" s="219"/>
      <c r="AQD1" s="219"/>
      <c r="AQE1" s="219"/>
      <c r="AQF1" s="219"/>
      <c r="AQG1" s="219"/>
      <c r="AQH1" s="219"/>
      <c r="AQI1" s="219"/>
      <c r="AQJ1" s="219"/>
      <c r="AQK1" s="219"/>
      <c r="AQL1" s="219"/>
      <c r="AQM1" s="219"/>
      <c r="AQN1" s="219"/>
      <c r="AQO1" s="219"/>
      <c r="AQP1" s="219"/>
      <c r="AQQ1" s="219"/>
      <c r="AQR1" s="219"/>
      <c r="AQS1" s="219"/>
      <c r="AQT1" s="219"/>
      <c r="AQU1" s="219"/>
      <c r="AQV1" s="219"/>
      <c r="AQW1" s="219"/>
      <c r="AQX1" s="219"/>
      <c r="AQY1" s="219"/>
      <c r="AQZ1" s="219"/>
      <c r="ARA1" s="219"/>
      <c r="ARB1" s="219"/>
      <c r="ARC1" s="219"/>
      <c r="ARD1" s="219"/>
      <c r="ARE1" s="219"/>
      <c r="ARF1" s="219"/>
      <c r="ARG1" s="219"/>
      <c r="ARH1" s="219"/>
      <c r="ARI1" s="219"/>
      <c r="ARJ1" s="219"/>
      <c r="ARK1" s="219"/>
      <c r="ARL1" s="219"/>
      <c r="ARM1" s="219"/>
      <c r="ARN1" s="219"/>
      <c r="ARO1" s="219"/>
      <c r="ARP1" s="219"/>
      <c r="ARQ1" s="219"/>
      <c r="ARR1" s="219"/>
      <c r="ARS1" s="219"/>
      <c r="ART1" s="219"/>
      <c r="ARU1" s="219"/>
      <c r="ARV1" s="219"/>
      <c r="ARW1" s="219"/>
      <c r="ARX1" s="219"/>
      <c r="ARY1" s="219"/>
      <c r="ARZ1" s="219"/>
      <c r="ASA1" s="219"/>
      <c r="ASB1" s="219"/>
      <c r="ASC1" s="219"/>
      <c r="ASD1" s="219"/>
      <c r="ASE1" s="219"/>
      <c r="ASF1" s="219"/>
      <c r="ASG1" s="219"/>
      <c r="ASH1" s="219"/>
      <c r="ASI1" s="219"/>
      <c r="ASJ1" s="219"/>
      <c r="ASK1" s="219"/>
      <c r="ASL1" s="219"/>
      <c r="ASM1" s="219"/>
      <c r="ASN1" s="219"/>
      <c r="ASO1" s="219"/>
      <c r="ASP1" s="219"/>
      <c r="ASQ1" s="219"/>
      <c r="ASR1" s="219"/>
      <c r="ASS1" s="219"/>
      <c r="AST1" s="219"/>
      <c r="ASU1" s="219"/>
      <c r="ASV1" s="219"/>
      <c r="ASW1" s="219"/>
      <c r="ASX1" s="219"/>
      <c r="ASY1" s="219"/>
      <c r="ASZ1" s="219"/>
      <c r="ATA1" s="219"/>
      <c r="ATB1" s="219"/>
      <c r="ATC1" s="219"/>
      <c r="ATD1" s="219"/>
      <c r="ATE1" s="219"/>
      <c r="ATF1" s="219"/>
      <c r="ATG1" s="219"/>
      <c r="ATH1" s="219"/>
      <c r="ATI1" s="219"/>
      <c r="ATJ1" s="219"/>
      <c r="ATK1" s="219"/>
      <c r="ATL1" s="219"/>
      <c r="ATM1" s="219"/>
      <c r="ATN1" s="219"/>
      <c r="ATO1" s="219"/>
      <c r="ATP1" s="219"/>
      <c r="ATQ1" s="219"/>
      <c r="ATR1" s="219"/>
      <c r="ATS1" s="219"/>
      <c r="ATT1" s="219"/>
      <c r="ATU1" s="219"/>
      <c r="ATV1" s="219"/>
      <c r="ATW1" s="219"/>
      <c r="ATX1" s="219"/>
      <c r="ATY1" s="219"/>
      <c r="ATZ1" s="219"/>
      <c r="AUA1" s="219"/>
      <c r="AUB1" s="219"/>
      <c r="AUC1" s="219"/>
      <c r="AUD1" s="219"/>
      <c r="AUE1" s="219"/>
      <c r="AUF1" s="219"/>
      <c r="AUG1" s="219"/>
      <c r="AUH1" s="219"/>
      <c r="AUI1" s="219"/>
      <c r="AUJ1" s="219"/>
      <c r="AUK1" s="219"/>
      <c r="AUL1" s="219"/>
      <c r="AUM1" s="219"/>
      <c r="AUN1" s="219"/>
      <c r="AUO1" s="219"/>
      <c r="AUP1" s="219"/>
      <c r="AUQ1" s="219"/>
      <c r="AUR1" s="219"/>
      <c r="AUS1" s="219"/>
      <c r="AUT1" s="219"/>
      <c r="AUU1" s="219"/>
      <c r="AUV1" s="219"/>
      <c r="AUW1" s="219"/>
      <c r="AUX1" s="219"/>
      <c r="AUY1" s="219"/>
      <c r="AUZ1" s="219"/>
      <c r="AVA1" s="219"/>
      <c r="AVB1" s="219"/>
      <c r="AVC1" s="219"/>
      <c r="AVD1" s="219"/>
      <c r="AVE1" s="219"/>
      <c r="AVF1" s="219"/>
      <c r="AVG1" s="219"/>
      <c r="AVH1" s="219"/>
      <c r="AVI1" s="219"/>
      <c r="AVJ1" s="219"/>
      <c r="AVK1" s="219"/>
      <c r="AVL1" s="219"/>
      <c r="AVM1" s="219"/>
      <c r="AVN1" s="219"/>
      <c r="AVO1" s="219"/>
      <c r="AVP1" s="219"/>
      <c r="AVQ1" s="219"/>
      <c r="AVR1" s="219"/>
      <c r="AVS1" s="219"/>
      <c r="AVT1" s="219"/>
      <c r="AVU1" s="219"/>
      <c r="AVV1" s="219"/>
      <c r="AVW1" s="219"/>
      <c r="AVX1" s="219"/>
      <c r="AVY1" s="219"/>
      <c r="AVZ1" s="219"/>
      <c r="AWA1" s="219"/>
      <c r="AWB1" s="219"/>
      <c r="AWC1" s="219"/>
      <c r="AWD1" s="219"/>
      <c r="AWE1" s="219"/>
      <c r="AWF1" s="219"/>
      <c r="AWG1" s="219"/>
      <c r="AWH1" s="219"/>
      <c r="AWI1" s="219"/>
      <c r="AWJ1" s="219"/>
      <c r="AWK1" s="219"/>
      <c r="AWL1" s="219"/>
      <c r="AWM1" s="219"/>
      <c r="AWN1" s="219"/>
      <c r="AWO1" s="219"/>
      <c r="AWP1" s="219"/>
      <c r="AWQ1" s="219"/>
      <c r="AWR1" s="219"/>
      <c r="AWS1" s="219"/>
      <c r="AWT1" s="219"/>
      <c r="AWU1" s="219"/>
      <c r="AWV1" s="219"/>
      <c r="AWW1" s="219"/>
      <c r="AWX1" s="219"/>
      <c r="AWY1" s="219"/>
      <c r="AWZ1" s="219"/>
      <c r="AXA1" s="219"/>
      <c r="AXB1" s="219"/>
      <c r="AXC1" s="219"/>
      <c r="AXD1" s="219"/>
      <c r="AXE1" s="219"/>
      <c r="AXF1" s="219"/>
      <c r="AXG1" s="219"/>
      <c r="AXH1" s="219"/>
      <c r="AXI1" s="219"/>
      <c r="AXJ1" s="219"/>
      <c r="AXK1" s="219"/>
      <c r="AXL1" s="219"/>
      <c r="AXM1" s="219"/>
      <c r="AXN1" s="219"/>
      <c r="AXO1" s="219"/>
      <c r="AXP1" s="219"/>
      <c r="AXQ1" s="219"/>
      <c r="AXR1" s="219"/>
      <c r="AXS1" s="219"/>
      <c r="AXT1" s="219"/>
      <c r="AXU1" s="219"/>
      <c r="AXV1" s="219"/>
      <c r="AXW1" s="219"/>
      <c r="AXX1" s="219"/>
      <c r="AXY1" s="219"/>
      <c r="AXZ1" s="219"/>
      <c r="AYA1" s="219"/>
      <c r="AYB1" s="219"/>
      <c r="AYC1" s="219"/>
      <c r="AYD1" s="219"/>
      <c r="AYE1" s="219"/>
      <c r="AYF1" s="219"/>
      <c r="AYG1" s="219"/>
      <c r="AYH1" s="219"/>
      <c r="AYI1" s="219"/>
      <c r="AYJ1" s="219"/>
      <c r="AYK1" s="219"/>
      <c r="AYL1" s="219"/>
      <c r="AYM1" s="219"/>
      <c r="AYN1" s="219"/>
      <c r="AYO1" s="219"/>
      <c r="AYP1" s="219"/>
      <c r="AYQ1" s="219"/>
      <c r="AYR1" s="219"/>
      <c r="AYS1" s="219"/>
      <c r="AYT1" s="219"/>
      <c r="AYU1" s="219"/>
      <c r="AYV1" s="219"/>
      <c r="AYW1" s="219"/>
      <c r="AYX1" s="219"/>
      <c r="AYY1" s="219"/>
      <c r="AYZ1" s="219"/>
      <c r="AZA1" s="219"/>
      <c r="AZB1" s="219"/>
      <c r="AZC1" s="219"/>
      <c r="AZD1" s="219"/>
      <c r="AZE1" s="219"/>
      <c r="AZF1" s="219"/>
      <c r="AZG1" s="219"/>
      <c r="AZH1" s="219"/>
      <c r="AZI1" s="219"/>
      <c r="AZJ1" s="219"/>
      <c r="AZK1" s="219"/>
      <c r="AZL1" s="219"/>
      <c r="AZM1" s="219"/>
      <c r="AZN1" s="219"/>
      <c r="AZO1" s="219"/>
      <c r="AZP1" s="219"/>
      <c r="AZQ1" s="219"/>
      <c r="AZR1" s="219"/>
      <c r="AZS1" s="219"/>
      <c r="AZT1" s="219"/>
      <c r="AZU1" s="219"/>
      <c r="AZV1" s="219"/>
      <c r="AZW1" s="219"/>
      <c r="AZX1" s="219"/>
      <c r="AZY1" s="219"/>
      <c r="AZZ1" s="219"/>
      <c r="BAA1" s="219"/>
      <c r="BAB1" s="219"/>
      <c r="BAC1" s="219"/>
      <c r="BAD1" s="219"/>
      <c r="BAE1" s="219"/>
      <c r="BAF1" s="219"/>
      <c r="BAG1" s="219"/>
      <c r="BAH1" s="219"/>
      <c r="BAI1" s="219"/>
      <c r="BAJ1" s="219"/>
      <c r="BAK1" s="219"/>
      <c r="BAL1" s="219"/>
      <c r="BAM1" s="219"/>
      <c r="BAN1" s="219"/>
      <c r="BAO1" s="219"/>
      <c r="BAP1" s="219"/>
      <c r="BAQ1" s="219"/>
      <c r="BAR1" s="219"/>
      <c r="BAS1" s="219"/>
      <c r="BAT1" s="219"/>
      <c r="BAU1" s="219"/>
      <c r="BAV1" s="219"/>
      <c r="BAW1" s="219"/>
      <c r="BAX1" s="219"/>
      <c r="BAY1" s="219"/>
      <c r="BAZ1" s="219"/>
      <c r="BBA1" s="219"/>
      <c r="BBB1" s="219"/>
      <c r="BBC1" s="219"/>
      <c r="BBD1" s="219"/>
      <c r="BBE1" s="219"/>
      <c r="BBF1" s="219"/>
      <c r="BBG1" s="219"/>
      <c r="BBH1" s="219"/>
      <c r="BBI1" s="219"/>
      <c r="BBJ1" s="219"/>
      <c r="BBK1" s="219"/>
      <c r="BBL1" s="219"/>
      <c r="BBM1" s="219"/>
      <c r="BBN1" s="219"/>
      <c r="BBO1" s="219"/>
      <c r="BBP1" s="219"/>
      <c r="BBQ1" s="219"/>
      <c r="BBR1" s="219"/>
      <c r="BBS1" s="219"/>
      <c r="BBT1" s="219"/>
      <c r="BBU1" s="219"/>
      <c r="BBV1" s="219"/>
      <c r="BBW1" s="219"/>
      <c r="BBX1" s="219"/>
      <c r="BBY1" s="219"/>
      <c r="BBZ1" s="219"/>
      <c r="BCA1" s="219"/>
      <c r="BCB1" s="219"/>
      <c r="BCC1" s="219"/>
      <c r="BCD1" s="219"/>
      <c r="BCE1" s="219"/>
      <c r="BCF1" s="219"/>
      <c r="BCG1" s="219"/>
      <c r="BCH1" s="219"/>
      <c r="BCI1" s="219"/>
      <c r="BCJ1" s="219"/>
      <c r="BCK1" s="219"/>
      <c r="BCL1" s="219"/>
      <c r="BCM1" s="219"/>
      <c r="BCN1" s="219"/>
      <c r="BCO1" s="219"/>
      <c r="BCP1" s="219"/>
      <c r="BCQ1" s="219"/>
      <c r="BCR1" s="219"/>
      <c r="BCS1" s="219"/>
      <c r="BCT1" s="219"/>
      <c r="BCU1" s="219"/>
      <c r="BCV1" s="219"/>
      <c r="BCW1" s="219"/>
      <c r="BCX1" s="219"/>
      <c r="BCY1" s="219"/>
      <c r="BCZ1" s="219"/>
      <c r="BDA1" s="219"/>
      <c r="BDB1" s="219"/>
      <c r="BDC1" s="219"/>
      <c r="BDD1" s="219"/>
      <c r="BDE1" s="219"/>
      <c r="BDF1" s="219"/>
      <c r="BDG1" s="219"/>
      <c r="BDH1" s="219"/>
      <c r="BDI1" s="219"/>
      <c r="BDJ1" s="219"/>
      <c r="BDK1" s="219"/>
      <c r="BDL1" s="219"/>
      <c r="BDM1" s="219"/>
      <c r="BDN1" s="219"/>
      <c r="BDO1" s="219"/>
      <c r="BDP1" s="219"/>
      <c r="BDQ1" s="219"/>
      <c r="BDR1" s="219"/>
      <c r="BDS1" s="219"/>
      <c r="BDT1" s="219"/>
      <c r="BDU1" s="219"/>
      <c r="BDV1" s="219"/>
      <c r="BDW1" s="219"/>
      <c r="BDX1" s="219"/>
      <c r="BDY1" s="219"/>
      <c r="BDZ1" s="219"/>
      <c r="BEA1" s="219"/>
      <c r="BEB1" s="219"/>
      <c r="BEC1" s="219"/>
      <c r="BED1" s="219"/>
      <c r="BEE1" s="219"/>
      <c r="BEF1" s="219"/>
      <c r="BEG1" s="219"/>
      <c r="BEH1" s="219"/>
      <c r="BEI1" s="219"/>
      <c r="BEJ1" s="219"/>
      <c r="BEK1" s="219"/>
      <c r="BEL1" s="219"/>
      <c r="BEM1" s="219"/>
      <c r="BEN1" s="219"/>
      <c r="BEO1" s="219"/>
      <c r="BEP1" s="219"/>
      <c r="BEQ1" s="219"/>
      <c r="BER1" s="219"/>
      <c r="BES1" s="219"/>
      <c r="BET1" s="219"/>
      <c r="BEU1" s="219"/>
      <c r="BEV1" s="219"/>
      <c r="BEW1" s="219"/>
      <c r="BEX1" s="219"/>
      <c r="BEY1" s="219"/>
      <c r="BEZ1" s="219"/>
      <c r="BFA1" s="219"/>
      <c r="BFB1" s="219"/>
      <c r="BFC1" s="219"/>
      <c r="BFD1" s="219"/>
      <c r="BFE1" s="219"/>
      <c r="BFF1" s="219"/>
      <c r="BFG1" s="219"/>
      <c r="BFH1" s="219"/>
      <c r="BFI1" s="219"/>
      <c r="BFJ1" s="219"/>
      <c r="BFK1" s="219"/>
      <c r="BFL1" s="219"/>
      <c r="BFM1" s="219"/>
      <c r="BFN1" s="219"/>
      <c r="BFO1" s="219"/>
      <c r="BFP1" s="219"/>
      <c r="BFQ1" s="219"/>
      <c r="BFR1" s="219"/>
      <c r="BFS1" s="219"/>
      <c r="BFT1" s="219"/>
      <c r="BFU1" s="219"/>
      <c r="BFV1" s="219"/>
      <c r="BFW1" s="219"/>
      <c r="BFX1" s="219"/>
      <c r="BFY1" s="219"/>
      <c r="BFZ1" s="219"/>
      <c r="BGA1" s="219"/>
      <c r="BGB1" s="219"/>
      <c r="BGC1" s="219"/>
      <c r="BGD1" s="219"/>
      <c r="BGE1" s="219"/>
      <c r="BGF1" s="219"/>
      <c r="BGG1" s="219"/>
      <c r="BGH1" s="219"/>
      <c r="BGI1" s="219"/>
      <c r="BGJ1" s="219"/>
      <c r="BGK1" s="219"/>
      <c r="BGL1" s="219"/>
      <c r="BGM1" s="219"/>
      <c r="BGN1" s="219"/>
      <c r="BGO1" s="219"/>
      <c r="BGP1" s="219"/>
      <c r="BGQ1" s="219"/>
      <c r="BGR1" s="219"/>
      <c r="BGS1" s="219"/>
      <c r="BGT1" s="219"/>
      <c r="BGU1" s="219"/>
      <c r="BGV1" s="219"/>
      <c r="BGW1" s="219"/>
      <c r="BGX1" s="219"/>
      <c r="BGY1" s="219"/>
      <c r="BGZ1" s="219"/>
      <c r="BHA1" s="219"/>
      <c r="BHB1" s="219"/>
      <c r="BHC1" s="219"/>
      <c r="BHD1" s="219"/>
      <c r="BHE1" s="219"/>
      <c r="BHF1" s="219"/>
      <c r="BHG1" s="219"/>
      <c r="BHH1" s="219"/>
      <c r="BHI1" s="219"/>
      <c r="BHJ1" s="219"/>
      <c r="BHK1" s="219"/>
      <c r="BHL1" s="219"/>
      <c r="BHM1" s="219"/>
      <c r="BHN1" s="219"/>
      <c r="BHO1" s="219"/>
      <c r="BHP1" s="219"/>
      <c r="BHQ1" s="219"/>
      <c r="BHR1" s="219"/>
      <c r="BHS1" s="219"/>
      <c r="BHT1" s="219"/>
      <c r="BHU1" s="219"/>
      <c r="BHV1" s="219"/>
      <c r="BHW1" s="219"/>
      <c r="BHX1" s="219"/>
      <c r="BHY1" s="219"/>
      <c r="BHZ1" s="219"/>
      <c r="BIA1" s="219"/>
      <c r="BIB1" s="219"/>
      <c r="BIC1" s="219"/>
      <c r="BID1" s="219"/>
      <c r="BIE1" s="219"/>
      <c r="BIF1" s="219"/>
      <c r="BIG1" s="219"/>
      <c r="BIH1" s="219"/>
      <c r="BII1" s="219"/>
      <c r="BIJ1" s="219"/>
      <c r="BIK1" s="219"/>
      <c r="BIL1" s="219"/>
      <c r="BIM1" s="219"/>
      <c r="BIN1" s="219"/>
      <c r="BIO1" s="219"/>
      <c r="BIP1" s="219"/>
      <c r="BIQ1" s="219"/>
      <c r="BIR1" s="219"/>
      <c r="BIS1" s="219"/>
      <c r="BIT1" s="219"/>
      <c r="BIU1" s="219"/>
      <c r="BIV1" s="219"/>
      <c r="BIW1" s="219"/>
      <c r="BIX1" s="219"/>
      <c r="BIY1" s="219"/>
      <c r="BIZ1" s="219"/>
      <c r="BJA1" s="219"/>
      <c r="BJB1" s="219"/>
      <c r="BJC1" s="219"/>
      <c r="BJD1" s="219"/>
      <c r="BJE1" s="219"/>
      <c r="BJF1" s="219"/>
      <c r="BJG1" s="219"/>
      <c r="BJH1" s="219"/>
      <c r="BJI1" s="219"/>
      <c r="BJJ1" s="219"/>
      <c r="BJK1" s="219"/>
      <c r="BJL1" s="219"/>
      <c r="BJM1" s="219"/>
      <c r="BJN1" s="219"/>
      <c r="BJO1" s="219"/>
      <c r="BJP1" s="219"/>
      <c r="BJQ1" s="219"/>
      <c r="BJR1" s="219"/>
      <c r="BJS1" s="219"/>
      <c r="BJT1" s="219"/>
      <c r="BJU1" s="219"/>
      <c r="BJV1" s="219"/>
      <c r="BJW1" s="219"/>
      <c r="BJX1" s="219"/>
      <c r="BJY1" s="219"/>
      <c r="BJZ1" s="219"/>
      <c r="BKA1" s="219"/>
      <c r="BKB1" s="219"/>
      <c r="BKC1" s="219"/>
      <c r="BKD1" s="219"/>
      <c r="BKE1" s="219"/>
      <c r="BKF1" s="219"/>
      <c r="BKG1" s="219"/>
      <c r="BKH1" s="219"/>
      <c r="BKI1" s="219"/>
      <c r="BKJ1" s="219"/>
      <c r="BKK1" s="219"/>
      <c r="BKL1" s="219"/>
      <c r="BKM1" s="219"/>
      <c r="BKN1" s="219"/>
      <c r="BKO1" s="219"/>
      <c r="BKP1" s="219"/>
      <c r="BKQ1" s="219"/>
      <c r="BKR1" s="219"/>
      <c r="BKS1" s="219"/>
      <c r="BKT1" s="219"/>
      <c r="BKU1" s="219"/>
      <c r="BKV1" s="219"/>
      <c r="BKW1" s="219"/>
      <c r="BKX1" s="219"/>
      <c r="BKY1" s="219"/>
      <c r="BKZ1" s="219"/>
      <c r="BLA1" s="219"/>
      <c r="BLB1" s="219"/>
      <c r="BLC1" s="219"/>
      <c r="BLD1" s="219"/>
      <c r="BLE1" s="219"/>
      <c r="BLF1" s="219"/>
      <c r="BLG1" s="219"/>
      <c r="BLH1" s="219"/>
      <c r="BLI1" s="219"/>
      <c r="BLJ1" s="219"/>
      <c r="BLK1" s="219"/>
      <c r="BLL1" s="219"/>
      <c r="BLM1" s="219"/>
      <c r="BLN1" s="219"/>
      <c r="BLO1" s="219"/>
      <c r="BLP1" s="219"/>
      <c r="BLQ1" s="219"/>
      <c r="BLR1" s="219"/>
      <c r="BLS1" s="219"/>
      <c r="BLT1" s="219"/>
      <c r="BLU1" s="219"/>
      <c r="BLV1" s="219"/>
      <c r="BLW1" s="219"/>
      <c r="BLX1" s="219"/>
      <c r="BLY1" s="219"/>
      <c r="BLZ1" s="219"/>
      <c r="BMA1" s="219"/>
      <c r="BMB1" s="219"/>
      <c r="BMC1" s="219"/>
      <c r="BMD1" s="219"/>
      <c r="BME1" s="219"/>
      <c r="BMF1" s="219"/>
      <c r="BMG1" s="219"/>
      <c r="BMH1" s="219"/>
      <c r="BMI1" s="219"/>
      <c r="BMJ1" s="219"/>
      <c r="BMK1" s="219"/>
      <c r="BML1" s="219"/>
      <c r="BMM1" s="219"/>
      <c r="BMN1" s="219"/>
      <c r="BMO1" s="219"/>
      <c r="BMP1" s="219"/>
      <c r="BMQ1" s="219"/>
      <c r="BMR1" s="219"/>
      <c r="BMS1" s="219"/>
      <c r="BMT1" s="219"/>
      <c r="BMU1" s="219"/>
      <c r="BMV1" s="219"/>
      <c r="BMW1" s="219"/>
      <c r="BMX1" s="219"/>
      <c r="BMY1" s="219"/>
      <c r="BMZ1" s="219"/>
      <c r="BNA1" s="219"/>
      <c r="BNB1" s="219"/>
      <c r="BNC1" s="219"/>
      <c r="BND1" s="219"/>
      <c r="BNE1" s="219"/>
      <c r="BNF1" s="219"/>
      <c r="BNG1" s="219"/>
      <c r="BNH1" s="219"/>
      <c r="BNI1" s="219"/>
      <c r="BNJ1" s="219"/>
      <c r="BNK1" s="219"/>
      <c r="BNL1" s="219"/>
      <c r="BNM1" s="219"/>
      <c r="BNN1" s="219"/>
      <c r="BNO1" s="219"/>
      <c r="BNP1" s="219"/>
      <c r="BNQ1" s="219"/>
      <c r="BNR1" s="219"/>
      <c r="BNS1" s="219"/>
      <c r="BNT1" s="219"/>
      <c r="BNU1" s="219"/>
      <c r="BNV1" s="219"/>
      <c r="BNW1" s="219"/>
      <c r="BNX1" s="219"/>
      <c r="BNY1" s="219"/>
      <c r="BNZ1" s="219"/>
      <c r="BOA1" s="219"/>
      <c r="BOB1" s="219"/>
      <c r="BOC1" s="219"/>
      <c r="BOD1" s="219"/>
      <c r="BOE1" s="219"/>
      <c r="BOF1" s="219"/>
      <c r="BOG1" s="219"/>
      <c r="BOH1" s="219"/>
      <c r="BOI1" s="219"/>
      <c r="BOJ1" s="219"/>
      <c r="BOK1" s="219"/>
      <c r="BOL1" s="219"/>
      <c r="BOM1" s="219"/>
      <c r="BON1" s="219"/>
      <c r="BOO1" s="219"/>
      <c r="BOP1" s="219"/>
      <c r="BOQ1" s="219"/>
      <c r="BOR1" s="219"/>
      <c r="BOS1" s="219"/>
      <c r="BOT1" s="219"/>
      <c r="BOU1" s="219"/>
      <c r="BOV1" s="219"/>
      <c r="BOW1" s="219"/>
      <c r="BOX1" s="219"/>
      <c r="BOY1" s="219"/>
      <c r="BOZ1" s="219"/>
      <c r="BPA1" s="219"/>
      <c r="BPB1" s="219"/>
      <c r="BPC1" s="219"/>
      <c r="BPD1" s="219"/>
      <c r="BPE1" s="219"/>
      <c r="BPF1" s="219"/>
      <c r="BPG1" s="219"/>
      <c r="BPH1" s="219"/>
      <c r="BPI1" s="219"/>
      <c r="BPJ1" s="219"/>
      <c r="BPK1" s="219"/>
      <c r="BPL1" s="219"/>
      <c r="BPM1" s="219"/>
      <c r="BPN1" s="219"/>
      <c r="BPO1" s="219"/>
      <c r="BPP1" s="219"/>
      <c r="BPQ1" s="219"/>
      <c r="BPR1" s="219"/>
      <c r="BPS1" s="219"/>
      <c r="BPT1" s="219"/>
      <c r="BPU1" s="219"/>
      <c r="BPV1" s="219"/>
      <c r="BPW1" s="219"/>
      <c r="BPX1" s="219"/>
      <c r="BPY1" s="219"/>
      <c r="BPZ1" s="219"/>
      <c r="BQA1" s="219"/>
      <c r="BQB1" s="219"/>
      <c r="BQC1" s="219"/>
      <c r="BQD1" s="219"/>
      <c r="BQE1" s="219"/>
      <c r="BQF1" s="219"/>
      <c r="BQG1" s="219"/>
      <c r="BQH1" s="219"/>
      <c r="BQI1" s="219"/>
      <c r="BQJ1" s="219"/>
      <c r="BQK1" s="219"/>
      <c r="BQL1" s="219"/>
      <c r="BQM1" s="219"/>
      <c r="BQN1" s="219"/>
      <c r="BQO1" s="219"/>
      <c r="BQP1" s="219"/>
      <c r="BQQ1" s="219"/>
      <c r="BQR1" s="219"/>
      <c r="BQS1" s="219"/>
      <c r="BQT1" s="219"/>
      <c r="BQU1" s="219"/>
      <c r="BQV1" s="219"/>
      <c r="BQW1" s="219"/>
      <c r="BQX1" s="219"/>
      <c r="BQY1" s="219"/>
      <c r="BQZ1" s="219"/>
      <c r="BRA1" s="219"/>
      <c r="BRB1" s="219"/>
      <c r="BRC1" s="219"/>
      <c r="BRD1" s="219"/>
      <c r="BRE1" s="219"/>
      <c r="BRF1" s="219"/>
      <c r="BRG1" s="219"/>
      <c r="BRH1" s="219"/>
      <c r="BRI1" s="219"/>
      <c r="BRJ1" s="219"/>
      <c r="BRK1" s="219"/>
      <c r="BRL1" s="219"/>
      <c r="BRM1" s="219"/>
      <c r="BRN1" s="219"/>
      <c r="BRO1" s="219"/>
      <c r="BRP1" s="219"/>
      <c r="BRQ1" s="219"/>
      <c r="BRR1" s="219"/>
      <c r="BRS1" s="219"/>
      <c r="BRT1" s="219"/>
      <c r="BRU1" s="219"/>
      <c r="BRV1" s="219"/>
      <c r="BRW1" s="219"/>
      <c r="BRX1" s="219"/>
      <c r="BRY1" s="219"/>
      <c r="BRZ1" s="219"/>
      <c r="BSA1" s="219"/>
      <c r="BSB1" s="219"/>
      <c r="BSC1" s="219"/>
      <c r="BSD1" s="219"/>
      <c r="BSE1" s="219"/>
      <c r="BSF1" s="219"/>
      <c r="BSG1" s="219"/>
      <c r="BSH1" s="219"/>
      <c r="BSI1" s="219"/>
      <c r="BSJ1" s="219"/>
      <c r="BSK1" s="219"/>
      <c r="BSL1" s="219"/>
      <c r="BSM1" s="219"/>
      <c r="BSN1" s="219"/>
      <c r="BSO1" s="219"/>
      <c r="BSP1" s="219"/>
      <c r="BSQ1" s="219"/>
      <c r="BSR1" s="219"/>
      <c r="BSS1" s="219"/>
      <c r="BST1" s="219"/>
      <c r="BSU1" s="219"/>
      <c r="BSV1" s="219"/>
      <c r="BSW1" s="219"/>
      <c r="BSX1" s="219"/>
      <c r="BSY1" s="219"/>
      <c r="BSZ1" s="219"/>
      <c r="BTA1" s="219"/>
      <c r="BTB1" s="219"/>
      <c r="BTC1" s="219"/>
      <c r="BTD1" s="219"/>
      <c r="BTE1" s="219"/>
      <c r="BTF1" s="219"/>
      <c r="BTG1" s="219"/>
      <c r="BTH1" s="219"/>
      <c r="BTI1" s="219"/>
      <c r="BTJ1" s="219"/>
      <c r="BTK1" s="219"/>
      <c r="BTL1" s="219"/>
      <c r="BTM1" s="219"/>
      <c r="BTN1" s="219"/>
      <c r="BTO1" s="219"/>
      <c r="BTP1" s="219"/>
      <c r="BTQ1" s="219"/>
      <c r="BTR1" s="219"/>
      <c r="BTS1" s="219"/>
      <c r="BTT1" s="219"/>
      <c r="BTU1" s="219"/>
      <c r="BTV1" s="219"/>
      <c r="BTW1" s="219"/>
      <c r="BTX1" s="219"/>
      <c r="BTY1" s="219"/>
      <c r="BTZ1" s="219"/>
      <c r="BUA1" s="219"/>
      <c r="BUB1" s="219"/>
      <c r="BUC1" s="219"/>
      <c r="BUD1" s="219"/>
      <c r="BUE1" s="219"/>
      <c r="BUF1" s="219"/>
      <c r="BUG1" s="219"/>
      <c r="BUH1" s="219"/>
      <c r="BUI1" s="219"/>
      <c r="BUJ1" s="219"/>
      <c r="BUK1" s="219"/>
      <c r="BUL1" s="219"/>
      <c r="BUM1" s="219"/>
      <c r="BUN1" s="219"/>
      <c r="BUO1" s="219"/>
      <c r="BUP1" s="219"/>
      <c r="BUQ1" s="219"/>
      <c r="BUR1" s="219"/>
      <c r="BUS1" s="219"/>
      <c r="BUT1" s="219"/>
      <c r="BUU1" s="219"/>
      <c r="BUV1" s="219"/>
      <c r="BUW1" s="219"/>
      <c r="BUX1" s="219"/>
      <c r="BUY1" s="219"/>
      <c r="BUZ1" s="219"/>
      <c r="BVA1" s="219"/>
      <c r="BVB1" s="219"/>
      <c r="BVC1" s="219"/>
      <c r="BVD1" s="219"/>
      <c r="BVE1" s="219"/>
      <c r="BVF1" s="219"/>
      <c r="BVG1" s="219"/>
      <c r="BVH1" s="219"/>
      <c r="BVI1" s="219"/>
      <c r="BVJ1" s="219"/>
      <c r="BVK1" s="219"/>
      <c r="BVL1" s="219"/>
      <c r="BVM1" s="219"/>
      <c r="BVN1" s="219"/>
      <c r="BVO1" s="219"/>
      <c r="BVP1" s="219"/>
      <c r="BVQ1" s="219"/>
      <c r="BVR1" s="219"/>
      <c r="BVS1" s="219"/>
      <c r="BVT1" s="219"/>
      <c r="BVU1" s="219"/>
      <c r="BVV1" s="219"/>
      <c r="BVW1" s="219"/>
      <c r="BVX1" s="219"/>
      <c r="BVY1" s="219"/>
      <c r="BVZ1" s="219"/>
      <c r="BWA1" s="219"/>
      <c r="BWB1" s="219"/>
      <c r="BWC1" s="219"/>
      <c r="BWD1" s="219"/>
      <c r="BWE1" s="219"/>
      <c r="BWF1" s="219"/>
      <c r="BWG1" s="219"/>
      <c r="BWH1" s="219"/>
      <c r="BWI1" s="219"/>
      <c r="BWJ1" s="219"/>
      <c r="BWK1" s="219"/>
      <c r="BWL1" s="219"/>
      <c r="BWM1" s="219"/>
      <c r="BWN1" s="219"/>
      <c r="BWO1" s="219"/>
      <c r="BWP1" s="219"/>
      <c r="BWQ1" s="219"/>
      <c r="BWR1" s="219"/>
      <c r="BWS1" s="219"/>
      <c r="BWT1" s="219"/>
      <c r="BWU1" s="219"/>
      <c r="BWV1" s="219"/>
      <c r="BWW1" s="219"/>
      <c r="BWX1" s="219"/>
      <c r="BWY1" s="219"/>
      <c r="BWZ1" s="219"/>
      <c r="BXA1" s="219"/>
      <c r="BXB1" s="219"/>
      <c r="BXC1" s="219"/>
      <c r="BXD1" s="219"/>
      <c r="BXE1" s="219"/>
      <c r="BXF1" s="219"/>
      <c r="BXG1" s="219"/>
      <c r="BXH1" s="219"/>
      <c r="BXI1" s="219"/>
      <c r="BXJ1" s="219"/>
      <c r="BXK1" s="219"/>
      <c r="BXL1" s="219"/>
      <c r="BXM1" s="219"/>
      <c r="BXN1" s="219"/>
      <c r="BXO1" s="219"/>
      <c r="BXP1" s="219"/>
      <c r="BXQ1" s="219"/>
      <c r="BXR1" s="219"/>
      <c r="BXS1" s="219"/>
      <c r="BXT1" s="219"/>
      <c r="BXU1" s="219"/>
      <c r="BXV1" s="219"/>
      <c r="BXW1" s="219"/>
      <c r="BXX1" s="219"/>
      <c r="BXY1" s="219"/>
      <c r="BXZ1" s="219"/>
      <c r="BYA1" s="219"/>
      <c r="BYB1" s="219"/>
      <c r="BYC1" s="219"/>
      <c r="BYD1" s="219"/>
      <c r="BYE1" s="219"/>
      <c r="BYF1" s="219"/>
      <c r="BYG1" s="219"/>
      <c r="BYH1" s="219"/>
      <c r="BYI1" s="219"/>
      <c r="BYJ1" s="219"/>
      <c r="BYK1" s="219"/>
      <c r="BYL1" s="219"/>
      <c r="BYM1" s="219"/>
      <c r="BYN1" s="219"/>
      <c r="BYO1" s="219"/>
      <c r="BYP1" s="219"/>
      <c r="BYQ1" s="219"/>
      <c r="BYR1" s="219"/>
      <c r="BYS1" s="219"/>
      <c r="BYT1" s="219"/>
      <c r="BYU1" s="219"/>
      <c r="BYV1" s="219"/>
      <c r="BYW1" s="219"/>
      <c r="BYX1" s="219"/>
      <c r="BYY1" s="219"/>
      <c r="BYZ1" s="219"/>
      <c r="BZA1" s="219"/>
      <c r="BZB1" s="219"/>
      <c r="BZC1" s="219"/>
      <c r="BZD1" s="219"/>
      <c r="BZE1" s="219"/>
      <c r="BZF1" s="219"/>
      <c r="BZG1" s="219"/>
      <c r="BZH1" s="219"/>
      <c r="BZI1" s="219"/>
      <c r="BZJ1" s="219"/>
      <c r="BZK1" s="219"/>
      <c r="BZL1" s="219"/>
      <c r="BZM1" s="219"/>
      <c r="BZN1" s="219"/>
      <c r="BZO1" s="219"/>
      <c r="BZP1" s="219"/>
      <c r="BZQ1" s="219"/>
      <c r="BZR1" s="219"/>
      <c r="BZS1" s="219"/>
      <c r="BZT1" s="219"/>
      <c r="BZU1" s="219"/>
      <c r="BZV1" s="219"/>
      <c r="BZW1" s="219"/>
      <c r="BZX1" s="219"/>
      <c r="BZY1" s="219"/>
      <c r="BZZ1" s="219"/>
      <c r="CAA1" s="219"/>
      <c r="CAB1" s="219"/>
      <c r="CAC1" s="219"/>
      <c r="CAD1" s="219"/>
      <c r="CAE1" s="219"/>
      <c r="CAF1" s="219"/>
      <c r="CAG1" s="219"/>
      <c r="CAH1" s="219"/>
      <c r="CAI1" s="219"/>
      <c r="CAJ1" s="219"/>
      <c r="CAK1" s="219"/>
      <c r="CAL1" s="219"/>
      <c r="CAM1" s="219"/>
      <c r="CAN1" s="219"/>
      <c r="CAO1" s="219"/>
      <c r="CAP1" s="219"/>
      <c r="CAQ1" s="219"/>
      <c r="CAR1" s="219"/>
      <c r="CAS1" s="219"/>
      <c r="CAT1" s="219"/>
      <c r="CAU1" s="219"/>
      <c r="CAV1" s="219"/>
      <c r="CAW1" s="219"/>
      <c r="CAX1" s="219"/>
      <c r="CAY1" s="219"/>
      <c r="CAZ1" s="219"/>
      <c r="CBA1" s="219"/>
      <c r="CBB1" s="219"/>
      <c r="CBC1" s="219"/>
      <c r="CBD1" s="219"/>
      <c r="CBE1" s="219"/>
      <c r="CBF1" s="219"/>
      <c r="CBG1" s="219"/>
      <c r="CBH1" s="219"/>
      <c r="CBI1" s="219"/>
      <c r="CBJ1" s="219"/>
      <c r="CBK1" s="219"/>
      <c r="CBL1" s="219"/>
      <c r="CBM1" s="219"/>
      <c r="CBN1" s="219"/>
      <c r="CBO1" s="219"/>
      <c r="CBP1" s="219"/>
      <c r="CBQ1" s="219"/>
      <c r="CBR1" s="219"/>
      <c r="CBS1" s="219"/>
      <c r="CBT1" s="219"/>
      <c r="CBU1" s="219"/>
      <c r="CBV1" s="219"/>
      <c r="CBW1" s="219"/>
      <c r="CBX1" s="219"/>
      <c r="CBY1" s="219"/>
      <c r="CBZ1" s="219"/>
      <c r="CCA1" s="219"/>
      <c r="CCB1" s="219"/>
      <c r="CCC1" s="219"/>
      <c r="CCD1" s="219"/>
      <c r="CCE1" s="219"/>
      <c r="CCF1" s="219"/>
      <c r="CCG1" s="219"/>
      <c r="CCH1" s="219"/>
      <c r="CCI1" s="219"/>
      <c r="CCJ1" s="219"/>
      <c r="CCK1" s="219"/>
      <c r="CCL1" s="219"/>
      <c r="CCM1" s="219"/>
      <c r="CCN1" s="219"/>
      <c r="CCO1" s="219"/>
      <c r="CCP1" s="219"/>
      <c r="CCQ1" s="219"/>
      <c r="CCR1" s="219"/>
      <c r="CCS1" s="219"/>
      <c r="CCT1" s="219"/>
      <c r="CCU1" s="219"/>
      <c r="CCV1" s="219"/>
      <c r="CCW1" s="219"/>
      <c r="CCX1" s="219"/>
      <c r="CCY1" s="219"/>
      <c r="CCZ1" s="219"/>
      <c r="CDA1" s="219"/>
      <c r="CDB1" s="219"/>
      <c r="CDC1" s="219"/>
      <c r="CDD1" s="219"/>
      <c r="CDE1" s="219"/>
      <c r="CDF1" s="219"/>
      <c r="CDG1" s="219"/>
      <c r="CDH1" s="219"/>
      <c r="CDI1" s="219"/>
      <c r="CDJ1" s="219"/>
      <c r="CDK1" s="219"/>
      <c r="CDL1" s="219"/>
      <c r="CDM1" s="219"/>
      <c r="CDN1" s="219"/>
      <c r="CDO1" s="219"/>
      <c r="CDP1" s="219"/>
      <c r="CDQ1" s="219"/>
      <c r="CDR1" s="219"/>
      <c r="CDS1" s="219"/>
      <c r="CDT1" s="219"/>
      <c r="CDU1" s="219"/>
      <c r="CDV1" s="219"/>
      <c r="CDW1" s="219"/>
      <c r="CDX1" s="219"/>
      <c r="CDY1" s="219"/>
      <c r="CDZ1" s="219"/>
      <c r="CEA1" s="219"/>
      <c r="CEB1" s="219"/>
      <c r="CEC1" s="219"/>
      <c r="CED1" s="219"/>
      <c r="CEE1" s="219"/>
      <c r="CEF1" s="219"/>
      <c r="CEG1" s="219"/>
      <c r="CEH1" s="219"/>
      <c r="CEI1" s="219"/>
      <c r="CEJ1" s="219"/>
      <c r="CEK1" s="219"/>
      <c r="CEL1" s="219"/>
      <c r="CEM1" s="219"/>
      <c r="CEN1" s="219"/>
      <c r="CEO1" s="219"/>
      <c r="CEP1" s="219"/>
      <c r="CEQ1" s="219"/>
      <c r="CER1" s="219"/>
      <c r="CES1" s="219"/>
      <c r="CET1" s="219"/>
      <c r="CEU1" s="219"/>
      <c r="CEV1" s="219"/>
      <c r="CEW1" s="219"/>
      <c r="CEX1" s="219"/>
      <c r="CEY1" s="219"/>
      <c r="CEZ1" s="219"/>
      <c r="CFA1" s="219"/>
      <c r="CFB1" s="219"/>
      <c r="CFC1" s="219"/>
      <c r="CFD1" s="219"/>
      <c r="CFE1" s="219"/>
      <c r="CFF1" s="219"/>
      <c r="CFG1" s="219"/>
      <c r="CFH1" s="219"/>
      <c r="CFI1" s="219"/>
      <c r="CFJ1" s="219"/>
      <c r="CFK1" s="219"/>
      <c r="CFL1" s="219"/>
      <c r="CFM1" s="219"/>
      <c r="CFN1" s="219"/>
      <c r="CFO1" s="219"/>
      <c r="CFP1" s="219"/>
      <c r="CFQ1" s="219"/>
      <c r="CFR1" s="219"/>
      <c r="CFS1" s="219"/>
      <c r="CFT1" s="219"/>
      <c r="CFU1" s="219"/>
      <c r="CFV1" s="219"/>
      <c r="CFW1" s="219"/>
      <c r="CFX1" s="219"/>
      <c r="CFY1" s="219"/>
      <c r="CFZ1" s="219"/>
      <c r="CGA1" s="219"/>
      <c r="CGB1" s="219"/>
      <c r="CGC1" s="219"/>
      <c r="CGD1" s="219"/>
      <c r="CGE1" s="219"/>
      <c r="CGF1" s="219"/>
      <c r="CGG1" s="219"/>
      <c r="CGH1" s="219"/>
      <c r="CGI1" s="219"/>
      <c r="CGJ1" s="219"/>
      <c r="CGK1" s="219"/>
      <c r="CGL1" s="219"/>
      <c r="CGM1" s="219"/>
      <c r="CGN1" s="219"/>
      <c r="CGO1" s="219"/>
      <c r="CGP1" s="219"/>
      <c r="CGQ1" s="219"/>
      <c r="CGR1" s="219"/>
      <c r="CGS1" s="219"/>
      <c r="CGT1" s="219"/>
      <c r="CGU1" s="219"/>
      <c r="CGV1" s="219"/>
      <c r="CGW1" s="219"/>
      <c r="CGX1" s="219"/>
      <c r="CGY1" s="219"/>
      <c r="CGZ1" s="219"/>
      <c r="CHA1" s="219"/>
      <c r="CHB1" s="219"/>
      <c r="CHC1" s="219"/>
      <c r="CHD1" s="219"/>
      <c r="CHE1" s="219"/>
      <c r="CHF1" s="219"/>
      <c r="CHG1" s="219"/>
      <c r="CHH1" s="219"/>
      <c r="CHI1" s="219"/>
      <c r="CHJ1" s="219"/>
      <c r="CHK1" s="219"/>
      <c r="CHL1" s="219"/>
      <c r="CHM1" s="219"/>
      <c r="CHN1" s="219"/>
      <c r="CHO1" s="219"/>
      <c r="CHP1" s="219"/>
      <c r="CHQ1" s="219"/>
      <c r="CHR1" s="219"/>
      <c r="CHS1" s="219"/>
      <c r="CHT1" s="219"/>
      <c r="CHU1" s="219"/>
      <c r="CHV1" s="219"/>
      <c r="CHW1" s="219"/>
      <c r="CHX1" s="219"/>
      <c r="CHY1" s="219"/>
      <c r="CHZ1" s="219"/>
      <c r="CIA1" s="219"/>
      <c r="CIB1" s="219"/>
      <c r="CIC1" s="219"/>
      <c r="CID1" s="219"/>
      <c r="CIE1" s="219"/>
      <c r="CIF1" s="219"/>
      <c r="CIG1" s="219"/>
      <c r="CIH1" s="219"/>
      <c r="CII1" s="219"/>
      <c r="CIJ1" s="219"/>
      <c r="CIK1" s="219"/>
      <c r="CIL1" s="219"/>
      <c r="CIM1" s="219"/>
      <c r="CIN1" s="219"/>
      <c r="CIO1" s="219"/>
      <c r="CIP1" s="219"/>
      <c r="CIQ1" s="219"/>
      <c r="CIR1" s="219"/>
      <c r="CIS1" s="219"/>
      <c r="CIT1" s="219"/>
      <c r="CIU1" s="219"/>
      <c r="CIV1" s="219"/>
      <c r="CIW1" s="219"/>
      <c r="CIX1" s="219"/>
      <c r="CIY1" s="219"/>
      <c r="CIZ1" s="219"/>
      <c r="CJA1" s="219"/>
      <c r="CJB1" s="219"/>
      <c r="CJC1" s="219"/>
      <c r="CJD1" s="219"/>
      <c r="CJE1" s="219"/>
      <c r="CJF1" s="219"/>
      <c r="CJG1" s="219"/>
      <c r="CJH1" s="219"/>
      <c r="CJI1" s="219"/>
      <c r="CJJ1" s="219"/>
      <c r="CJK1" s="219"/>
      <c r="CJL1" s="219"/>
      <c r="CJM1" s="219"/>
      <c r="CJN1" s="219"/>
      <c r="CJO1" s="219"/>
      <c r="CJP1" s="219"/>
      <c r="CJQ1" s="219"/>
      <c r="CJR1" s="219"/>
      <c r="CJS1" s="219"/>
      <c r="CJT1" s="219"/>
      <c r="CJU1" s="219"/>
      <c r="CJV1" s="219"/>
      <c r="CJW1" s="219"/>
      <c r="CJX1" s="219"/>
      <c r="CJY1" s="219"/>
      <c r="CJZ1" s="219"/>
      <c r="CKA1" s="219"/>
      <c r="CKB1" s="219"/>
      <c r="CKC1" s="219"/>
      <c r="CKD1" s="219"/>
      <c r="CKE1" s="219"/>
      <c r="CKF1" s="219"/>
      <c r="CKG1" s="219"/>
      <c r="CKH1" s="219"/>
      <c r="CKI1" s="219"/>
      <c r="CKJ1" s="219"/>
      <c r="CKK1" s="219"/>
      <c r="CKL1" s="219"/>
      <c r="CKM1" s="219"/>
      <c r="CKN1" s="219"/>
      <c r="CKO1" s="219"/>
      <c r="CKP1" s="219"/>
      <c r="CKQ1" s="219"/>
      <c r="CKR1" s="219"/>
      <c r="CKS1" s="219"/>
      <c r="CKT1" s="219"/>
      <c r="CKU1" s="219"/>
      <c r="CKV1" s="219"/>
      <c r="CKW1" s="219"/>
      <c r="CKX1" s="219"/>
      <c r="CKY1" s="219"/>
      <c r="CKZ1" s="219"/>
      <c r="CLA1" s="219"/>
      <c r="CLB1" s="219"/>
      <c r="CLC1" s="219"/>
      <c r="CLD1" s="219"/>
      <c r="CLE1" s="219"/>
      <c r="CLF1" s="219"/>
      <c r="CLG1" s="219"/>
      <c r="CLH1" s="219"/>
      <c r="CLI1" s="219"/>
      <c r="CLJ1" s="219"/>
      <c r="CLK1" s="219"/>
      <c r="CLL1" s="219"/>
      <c r="CLM1" s="219"/>
      <c r="CLN1" s="219"/>
      <c r="CLO1" s="219"/>
      <c r="CLP1" s="219"/>
      <c r="CLQ1" s="219"/>
      <c r="CLR1" s="219"/>
      <c r="CLS1" s="219"/>
      <c r="CLT1" s="219"/>
      <c r="CLU1" s="219"/>
      <c r="CLV1" s="219"/>
      <c r="CLW1" s="219"/>
      <c r="CLX1" s="219"/>
      <c r="CLY1" s="219"/>
      <c r="CLZ1" s="219"/>
      <c r="CMA1" s="219"/>
      <c r="CMB1" s="219"/>
      <c r="CMC1" s="219"/>
      <c r="CMD1" s="219"/>
      <c r="CME1" s="219"/>
      <c r="CMF1" s="219"/>
      <c r="CMG1" s="219"/>
      <c r="CMH1" s="219"/>
      <c r="CMI1" s="219"/>
      <c r="CMJ1" s="219"/>
      <c r="CMK1" s="219"/>
      <c r="CML1" s="219"/>
      <c r="CMM1" s="219"/>
      <c r="CMN1" s="219"/>
      <c r="CMO1" s="219"/>
      <c r="CMP1" s="219"/>
      <c r="CMQ1" s="219"/>
      <c r="CMR1" s="219"/>
      <c r="CMS1" s="219"/>
      <c r="CMT1" s="219"/>
      <c r="CMU1" s="219"/>
      <c r="CMV1" s="219"/>
      <c r="CMW1" s="219"/>
      <c r="CMX1" s="219"/>
      <c r="CMY1" s="219"/>
      <c r="CMZ1" s="219"/>
      <c r="CNA1" s="219"/>
      <c r="CNB1" s="219"/>
      <c r="CNC1" s="219"/>
      <c r="CND1" s="219"/>
      <c r="CNE1" s="219"/>
      <c r="CNF1" s="219"/>
      <c r="CNG1" s="219"/>
      <c r="CNH1" s="219"/>
      <c r="CNI1" s="219"/>
      <c r="CNJ1" s="219"/>
      <c r="CNK1" s="219"/>
      <c r="CNL1" s="219"/>
      <c r="CNM1" s="219"/>
      <c r="CNN1" s="219"/>
      <c r="CNO1" s="219"/>
      <c r="CNP1" s="219"/>
      <c r="CNQ1" s="219"/>
      <c r="CNR1" s="219"/>
      <c r="CNS1" s="219"/>
      <c r="CNT1" s="219"/>
      <c r="CNU1" s="219"/>
      <c r="CNV1" s="219"/>
      <c r="CNW1" s="219"/>
      <c r="CNX1" s="219"/>
      <c r="CNY1" s="219"/>
      <c r="CNZ1" s="219"/>
      <c r="COA1" s="219"/>
      <c r="COB1" s="219"/>
      <c r="COC1" s="219"/>
      <c r="COD1" s="219"/>
      <c r="COE1" s="219"/>
      <c r="COF1" s="219"/>
      <c r="COG1" s="219"/>
      <c r="COH1" s="219"/>
      <c r="COI1" s="219"/>
      <c r="COJ1" s="219"/>
      <c r="COK1" s="219"/>
      <c r="COL1" s="219"/>
      <c r="COM1" s="219"/>
      <c r="CON1" s="219"/>
      <c r="COO1" s="219"/>
      <c r="COP1" s="219"/>
      <c r="COQ1" s="219"/>
      <c r="COR1" s="219"/>
      <c r="COS1" s="219"/>
      <c r="COT1" s="219"/>
      <c r="COU1" s="219"/>
      <c r="COV1" s="219"/>
      <c r="COW1" s="219"/>
      <c r="COX1" s="219"/>
      <c r="COY1" s="219"/>
      <c r="COZ1" s="219"/>
      <c r="CPA1" s="219"/>
      <c r="CPB1" s="219"/>
      <c r="CPC1" s="219"/>
      <c r="CPD1" s="219"/>
      <c r="CPE1" s="219"/>
      <c r="CPF1" s="219"/>
      <c r="CPG1" s="219"/>
      <c r="CPH1" s="219"/>
      <c r="CPI1" s="219"/>
      <c r="CPJ1" s="219"/>
      <c r="CPK1" s="219"/>
      <c r="CPL1" s="219"/>
      <c r="CPM1" s="219"/>
      <c r="CPN1" s="219"/>
      <c r="CPO1" s="219"/>
      <c r="CPP1" s="219"/>
      <c r="CPQ1" s="219"/>
      <c r="CPR1" s="219"/>
      <c r="CPS1" s="219"/>
      <c r="CPT1" s="219"/>
      <c r="CPU1" s="219"/>
      <c r="CPV1" s="219"/>
      <c r="CPW1" s="219"/>
      <c r="CPX1" s="219"/>
      <c r="CPY1" s="219"/>
      <c r="CPZ1" s="219"/>
      <c r="CQA1" s="219"/>
      <c r="CQB1" s="219"/>
      <c r="CQC1" s="219"/>
      <c r="CQD1" s="219"/>
      <c r="CQE1" s="219"/>
      <c r="CQF1" s="219"/>
      <c r="CQG1" s="219"/>
      <c r="CQH1" s="219"/>
      <c r="CQI1" s="219"/>
      <c r="CQJ1" s="219"/>
      <c r="CQK1" s="219"/>
      <c r="CQL1" s="219"/>
      <c r="CQM1" s="219"/>
      <c r="CQN1" s="219"/>
      <c r="CQO1" s="219"/>
      <c r="CQP1" s="219"/>
      <c r="CQQ1" s="219"/>
      <c r="CQR1" s="219"/>
      <c r="CQS1" s="219"/>
      <c r="CQT1" s="219"/>
      <c r="CQU1" s="219"/>
      <c r="CQV1" s="219"/>
      <c r="CQW1" s="219"/>
      <c r="CQX1" s="219"/>
      <c r="CQY1" s="219"/>
      <c r="CQZ1" s="219"/>
      <c r="CRA1" s="219"/>
      <c r="CRB1" s="219"/>
      <c r="CRC1" s="219"/>
      <c r="CRD1" s="219"/>
      <c r="CRE1" s="219"/>
      <c r="CRF1" s="219"/>
      <c r="CRG1" s="219"/>
      <c r="CRH1" s="219"/>
      <c r="CRI1" s="219"/>
      <c r="CRJ1" s="219"/>
      <c r="CRK1" s="219"/>
      <c r="CRL1" s="219"/>
      <c r="CRM1" s="219"/>
      <c r="CRN1" s="219"/>
      <c r="CRO1" s="219"/>
      <c r="CRP1" s="219"/>
      <c r="CRQ1" s="219"/>
      <c r="CRR1" s="219"/>
      <c r="CRS1" s="219"/>
      <c r="CRT1" s="219"/>
      <c r="CRU1" s="219"/>
      <c r="CRV1" s="219"/>
      <c r="CRW1" s="219"/>
      <c r="CRX1" s="219"/>
      <c r="CRY1" s="219"/>
      <c r="CRZ1" s="219"/>
      <c r="CSA1" s="219"/>
      <c r="CSB1" s="219"/>
      <c r="CSC1" s="219"/>
      <c r="CSD1" s="219"/>
      <c r="CSE1" s="219"/>
      <c r="CSF1" s="219"/>
      <c r="CSG1" s="219"/>
      <c r="CSH1" s="219"/>
      <c r="CSI1" s="219"/>
      <c r="CSJ1" s="219"/>
      <c r="CSK1" s="219"/>
      <c r="CSL1" s="219"/>
      <c r="CSM1" s="219"/>
      <c r="CSN1" s="219"/>
      <c r="CSO1" s="219"/>
      <c r="CSP1" s="219"/>
      <c r="CSQ1" s="219"/>
      <c r="CSR1" s="219"/>
      <c r="CSS1" s="219"/>
      <c r="CST1" s="219"/>
      <c r="CSU1" s="219"/>
      <c r="CSV1" s="219"/>
      <c r="CSW1" s="219"/>
      <c r="CSX1" s="219"/>
      <c r="CSY1" s="219"/>
      <c r="CSZ1" s="219"/>
      <c r="CTA1" s="219"/>
      <c r="CTB1" s="219"/>
      <c r="CTC1" s="219"/>
      <c r="CTD1" s="219"/>
      <c r="CTE1" s="219"/>
      <c r="CTF1" s="219"/>
      <c r="CTG1" s="219"/>
      <c r="CTH1" s="219"/>
      <c r="CTI1" s="219"/>
      <c r="CTJ1" s="219"/>
      <c r="CTK1" s="219"/>
      <c r="CTL1" s="219"/>
      <c r="CTM1" s="219"/>
      <c r="CTN1" s="219"/>
      <c r="CTO1" s="219"/>
      <c r="CTP1" s="219"/>
      <c r="CTQ1" s="219"/>
      <c r="CTR1" s="219"/>
      <c r="CTS1" s="219"/>
      <c r="CTT1" s="219"/>
      <c r="CTU1" s="219"/>
      <c r="CTV1" s="219"/>
      <c r="CTW1" s="219"/>
      <c r="CTX1" s="219"/>
      <c r="CTY1" s="219"/>
      <c r="CTZ1" s="219"/>
      <c r="CUA1" s="219"/>
      <c r="CUB1" s="219"/>
      <c r="CUC1" s="219"/>
      <c r="CUD1" s="219"/>
      <c r="CUE1" s="219"/>
      <c r="CUF1" s="219"/>
      <c r="CUG1" s="219"/>
      <c r="CUH1" s="219"/>
      <c r="CUI1" s="219"/>
      <c r="CUJ1" s="219"/>
      <c r="CUK1" s="219"/>
      <c r="CUL1" s="219"/>
      <c r="CUM1" s="219"/>
      <c r="CUN1" s="219"/>
      <c r="CUO1" s="219"/>
      <c r="CUP1" s="219"/>
      <c r="CUQ1" s="219"/>
      <c r="CUR1" s="219"/>
      <c r="CUS1" s="219"/>
      <c r="CUT1" s="219"/>
      <c r="CUU1" s="219"/>
      <c r="CUV1" s="219"/>
      <c r="CUW1" s="219"/>
      <c r="CUX1" s="219"/>
      <c r="CUY1" s="219"/>
      <c r="CUZ1" s="219"/>
      <c r="CVA1" s="219"/>
      <c r="CVB1" s="219"/>
      <c r="CVC1" s="219"/>
      <c r="CVD1" s="219"/>
      <c r="CVE1" s="219"/>
      <c r="CVF1" s="219"/>
      <c r="CVG1" s="219"/>
      <c r="CVH1" s="219"/>
      <c r="CVI1" s="219"/>
      <c r="CVJ1" s="219"/>
      <c r="CVK1" s="219"/>
      <c r="CVL1" s="219"/>
      <c r="CVM1" s="219"/>
      <c r="CVN1" s="219"/>
      <c r="CVO1" s="219"/>
      <c r="CVP1" s="219"/>
      <c r="CVQ1" s="219"/>
      <c r="CVR1" s="219"/>
      <c r="CVS1" s="219"/>
      <c r="CVT1" s="219"/>
      <c r="CVU1" s="219"/>
      <c r="CVV1" s="219"/>
      <c r="CVW1" s="219"/>
      <c r="CVX1" s="219"/>
      <c r="CVY1" s="219"/>
      <c r="CVZ1" s="219"/>
      <c r="CWA1" s="219"/>
      <c r="CWB1" s="219"/>
      <c r="CWC1" s="219"/>
      <c r="CWD1" s="219"/>
      <c r="CWE1" s="219"/>
      <c r="CWF1" s="219"/>
      <c r="CWG1" s="219"/>
      <c r="CWH1" s="219"/>
      <c r="CWI1" s="219"/>
      <c r="CWJ1" s="219"/>
      <c r="CWK1" s="219"/>
      <c r="CWL1" s="219"/>
      <c r="CWM1" s="219"/>
      <c r="CWN1" s="219"/>
      <c r="CWO1" s="219"/>
      <c r="CWP1" s="219"/>
      <c r="CWQ1" s="219"/>
      <c r="CWR1" s="219"/>
      <c r="CWS1" s="219"/>
      <c r="CWT1" s="219"/>
      <c r="CWU1" s="219"/>
      <c r="CWV1" s="219"/>
      <c r="CWW1" s="219"/>
      <c r="CWX1" s="219"/>
      <c r="CWY1" s="219"/>
      <c r="CWZ1" s="219"/>
      <c r="CXA1" s="219"/>
      <c r="CXB1" s="219"/>
      <c r="CXC1" s="219"/>
      <c r="CXD1" s="219"/>
      <c r="CXE1" s="219"/>
      <c r="CXF1" s="219"/>
      <c r="CXG1" s="219"/>
      <c r="CXH1" s="219"/>
      <c r="CXI1" s="219"/>
      <c r="CXJ1" s="219"/>
      <c r="CXK1" s="219"/>
      <c r="CXL1" s="219"/>
      <c r="CXM1" s="219"/>
      <c r="CXN1" s="219"/>
      <c r="CXO1" s="219"/>
      <c r="CXP1" s="219"/>
      <c r="CXQ1" s="219"/>
      <c r="CXR1" s="219"/>
      <c r="CXS1" s="219"/>
      <c r="CXT1" s="219"/>
      <c r="CXU1" s="219"/>
      <c r="CXV1" s="219"/>
      <c r="CXW1" s="219"/>
      <c r="CXX1" s="219"/>
      <c r="CXY1" s="219"/>
      <c r="CXZ1" s="219"/>
      <c r="CYA1" s="219"/>
      <c r="CYB1" s="219"/>
      <c r="CYC1" s="219"/>
      <c r="CYD1" s="219"/>
      <c r="CYE1" s="219"/>
      <c r="CYF1" s="219"/>
      <c r="CYG1" s="219"/>
      <c r="CYH1" s="219"/>
      <c r="CYI1" s="219"/>
      <c r="CYJ1" s="219"/>
      <c r="CYK1" s="219"/>
      <c r="CYL1" s="219"/>
      <c r="CYM1" s="219"/>
      <c r="CYN1" s="219"/>
      <c r="CYO1" s="219"/>
      <c r="CYP1" s="219"/>
      <c r="CYQ1" s="219"/>
      <c r="CYR1" s="219"/>
      <c r="CYS1" s="219"/>
      <c r="CYT1" s="219"/>
      <c r="CYU1" s="219"/>
      <c r="CYV1" s="219"/>
      <c r="CYW1" s="219"/>
      <c r="CYX1" s="219"/>
      <c r="CYY1" s="219"/>
      <c r="CYZ1" s="219"/>
      <c r="CZA1" s="219"/>
      <c r="CZB1" s="219"/>
      <c r="CZC1" s="219"/>
      <c r="CZD1" s="219"/>
      <c r="CZE1" s="219"/>
      <c r="CZF1" s="219"/>
      <c r="CZG1" s="219"/>
      <c r="CZH1" s="219"/>
      <c r="CZI1" s="219"/>
      <c r="CZJ1" s="219"/>
      <c r="CZK1" s="219"/>
      <c r="CZL1" s="219"/>
      <c r="CZM1" s="219"/>
      <c r="CZN1" s="219"/>
      <c r="CZO1" s="219"/>
      <c r="CZP1" s="219"/>
      <c r="CZQ1" s="219"/>
      <c r="CZR1" s="219"/>
      <c r="CZS1" s="219"/>
      <c r="CZT1" s="219"/>
      <c r="CZU1" s="219"/>
      <c r="CZV1" s="219"/>
      <c r="CZW1" s="219"/>
      <c r="CZX1" s="219"/>
      <c r="CZY1" s="219"/>
      <c r="CZZ1" s="219"/>
      <c r="DAA1" s="219"/>
      <c r="DAB1" s="219"/>
      <c r="DAC1" s="219"/>
      <c r="DAD1" s="219"/>
      <c r="DAE1" s="219"/>
      <c r="DAF1" s="219"/>
      <c r="DAG1" s="219"/>
      <c r="DAH1" s="219"/>
      <c r="DAI1" s="219"/>
      <c r="DAJ1" s="219"/>
      <c r="DAK1" s="219"/>
      <c r="DAL1" s="219"/>
      <c r="DAM1" s="219"/>
      <c r="DAN1" s="219"/>
      <c r="DAO1" s="219"/>
      <c r="DAP1" s="219"/>
      <c r="DAQ1" s="219"/>
      <c r="DAR1" s="219"/>
      <c r="DAS1" s="219"/>
      <c r="DAT1" s="219"/>
      <c r="DAU1" s="219"/>
      <c r="DAV1" s="219"/>
      <c r="DAW1" s="219"/>
      <c r="DAX1" s="219"/>
      <c r="DAY1" s="219"/>
      <c r="DAZ1" s="219"/>
      <c r="DBA1" s="219"/>
      <c r="DBB1" s="219"/>
      <c r="DBC1" s="219"/>
      <c r="DBD1" s="219"/>
      <c r="DBE1" s="219"/>
      <c r="DBF1" s="219"/>
      <c r="DBG1" s="219"/>
      <c r="DBH1" s="219"/>
      <c r="DBI1" s="219"/>
      <c r="DBJ1" s="219"/>
      <c r="DBK1" s="219"/>
      <c r="DBL1" s="219"/>
    </row>
    <row r="2" spans="1:2768" s="220" customFormat="1" x14ac:dyDescent="0.25">
      <c r="A2" s="218"/>
      <c r="B2" s="221" t="e">
        <f ca="1">INDIRECT("Validation!B5")</f>
        <v>#REF!</v>
      </c>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D2" s="219"/>
      <c r="BE2" s="219"/>
      <c r="BF2" s="219"/>
      <c r="BG2" s="219"/>
      <c r="BH2" s="219"/>
      <c r="BI2" s="219"/>
      <c r="BJ2" s="219"/>
      <c r="BK2" s="219"/>
      <c r="BL2" s="219"/>
      <c r="BM2" s="219"/>
      <c r="BN2" s="219"/>
      <c r="BO2" s="219"/>
      <c r="BP2" s="219"/>
      <c r="BQ2" s="219"/>
      <c r="BR2" s="219"/>
      <c r="BS2" s="219"/>
      <c r="BT2" s="219"/>
      <c r="BU2" s="219"/>
      <c r="BV2" s="219"/>
      <c r="BW2" s="219"/>
      <c r="BX2" s="219"/>
      <c r="BY2" s="219"/>
      <c r="BZ2" s="219"/>
      <c r="CA2" s="219"/>
      <c r="CB2" s="219"/>
      <c r="CC2" s="219"/>
      <c r="CD2" s="219"/>
      <c r="CE2" s="219"/>
      <c r="CF2" s="219"/>
      <c r="CG2" s="219"/>
      <c r="CH2" s="219"/>
      <c r="CI2" s="219"/>
      <c r="CJ2" s="219"/>
      <c r="CK2" s="219"/>
      <c r="CL2" s="219"/>
      <c r="CM2" s="219"/>
      <c r="CN2" s="219"/>
      <c r="CO2" s="219"/>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c r="EG2" s="219"/>
      <c r="EH2" s="219"/>
      <c r="EI2" s="219"/>
      <c r="EJ2" s="219"/>
      <c r="EK2" s="219"/>
      <c r="EL2" s="219"/>
      <c r="EM2" s="219"/>
      <c r="EN2" s="219"/>
      <c r="EO2" s="219"/>
      <c r="EP2" s="219"/>
      <c r="EQ2" s="219"/>
      <c r="ER2" s="219"/>
      <c r="ES2" s="219"/>
      <c r="ET2" s="219"/>
      <c r="EU2" s="219"/>
      <c r="EV2" s="219"/>
      <c r="EW2" s="219"/>
      <c r="EX2" s="219"/>
      <c r="EY2" s="219"/>
      <c r="EZ2" s="219"/>
      <c r="FA2" s="219"/>
      <c r="FB2" s="219"/>
      <c r="FC2" s="219"/>
      <c r="FD2" s="219"/>
      <c r="FE2" s="219"/>
      <c r="FF2" s="219"/>
      <c r="FG2" s="219"/>
      <c r="FH2" s="219"/>
      <c r="FI2" s="219"/>
      <c r="FJ2" s="219"/>
      <c r="FK2" s="219"/>
      <c r="FL2" s="219"/>
      <c r="FM2" s="219"/>
      <c r="FN2" s="219"/>
      <c r="FO2" s="219"/>
      <c r="FP2" s="219"/>
      <c r="FQ2" s="219"/>
      <c r="FR2" s="219"/>
      <c r="FS2" s="219"/>
      <c r="FT2" s="219"/>
      <c r="FU2" s="219"/>
      <c r="FV2" s="219"/>
      <c r="FW2" s="219"/>
      <c r="FX2" s="219"/>
      <c r="FY2" s="219"/>
      <c r="FZ2" s="219"/>
      <c r="GA2" s="219"/>
      <c r="GB2" s="219"/>
      <c r="GC2" s="219"/>
      <c r="GD2" s="219"/>
      <c r="GE2" s="219"/>
      <c r="GF2" s="219"/>
      <c r="GG2" s="219"/>
      <c r="GH2" s="219"/>
      <c r="GI2" s="219"/>
      <c r="GJ2" s="219"/>
      <c r="GK2" s="219"/>
      <c r="GL2" s="219"/>
      <c r="GM2" s="219"/>
      <c r="GN2" s="219"/>
      <c r="GO2" s="219"/>
      <c r="GP2" s="219"/>
      <c r="GQ2" s="219"/>
      <c r="GR2" s="219"/>
      <c r="GS2" s="219"/>
      <c r="GT2" s="219"/>
      <c r="GU2" s="219"/>
      <c r="GV2" s="219"/>
      <c r="GW2" s="219"/>
      <c r="GX2" s="219"/>
      <c r="GY2" s="219"/>
      <c r="GZ2" s="219"/>
      <c r="HA2" s="219"/>
      <c r="HB2" s="219"/>
      <c r="HC2" s="219"/>
      <c r="HD2" s="219"/>
      <c r="HE2" s="219"/>
      <c r="HF2" s="219"/>
      <c r="HG2" s="219"/>
      <c r="HH2" s="219"/>
      <c r="HI2" s="219"/>
      <c r="HJ2" s="219"/>
      <c r="HK2" s="219"/>
      <c r="HL2" s="219"/>
      <c r="HM2" s="219"/>
      <c r="HN2" s="219"/>
      <c r="HO2" s="219"/>
      <c r="HP2" s="219"/>
      <c r="HQ2" s="219"/>
      <c r="HR2" s="219"/>
      <c r="HS2" s="219"/>
      <c r="HT2" s="219"/>
      <c r="HU2" s="219"/>
      <c r="HV2" s="219"/>
      <c r="HW2" s="219"/>
      <c r="HX2" s="219"/>
      <c r="HY2" s="219"/>
      <c r="HZ2" s="219"/>
      <c r="IA2" s="219"/>
      <c r="IB2" s="219"/>
      <c r="IC2" s="219"/>
      <c r="ID2" s="219"/>
      <c r="IE2" s="219"/>
      <c r="IF2" s="219"/>
      <c r="IG2" s="219"/>
      <c r="IH2" s="219"/>
      <c r="II2" s="219"/>
      <c r="IJ2" s="219"/>
      <c r="IK2" s="219"/>
      <c r="IL2" s="219"/>
      <c r="IM2" s="219"/>
      <c r="IN2" s="219"/>
      <c r="IO2" s="219"/>
      <c r="IP2" s="219"/>
      <c r="IQ2" s="219"/>
      <c r="IR2" s="219"/>
      <c r="IS2" s="219"/>
      <c r="IT2" s="219"/>
      <c r="IU2" s="219"/>
      <c r="IV2" s="219"/>
      <c r="IW2" s="219"/>
      <c r="IX2" s="219"/>
      <c r="IY2" s="219"/>
      <c r="IZ2" s="219"/>
      <c r="JA2" s="219"/>
      <c r="JB2" s="219"/>
      <c r="JC2" s="219"/>
      <c r="JD2" s="219"/>
      <c r="JE2" s="219"/>
      <c r="JF2" s="219"/>
      <c r="JG2" s="219"/>
      <c r="JH2" s="219"/>
      <c r="JI2" s="219"/>
      <c r="JJ2" s="219"/>
      <c r="JK2" s="219"/>
      <c r="JL2" s="219"/>
      <c r="JM2" s="219"/>
      <c r="JN2" s="219"/>
      <c r="JO2" s="219"/>
      <c r="JP2" s="219"/>
      <c r="JQ2" s="219"/>
      <c r="JR2" s="219"/>
      <c r="JS2" s="219"/>
      <c r="JT2" s="219"/>
      <c r="JU2" s="219"/>
      <c r="JV2" s="219"/>
      <c r="JW2" s="219"/>
      <c r="JX2" s="219"/>
      <c r="JY2" s="219"/>
      <c r="JZ2" s="219"/>
      <c r="KA2" s="219"/>
      <c r="KB2" s="219"/>
      <c r="KC2" s="219"/>
      <c r="KD2" s="219"/>
      <c r="KE2" s="219"/>
      <c r="KF2" s="219"/>
      <c r="KG2" s="219"/>
      <c r="KH2" s="219"/>
      <c r="KI2" s="219"/>
      <c r="KJ2" s="219"/>
      <c r="KK2" s="219"/>
      <c r="KL2" s="219"/>
      <c r="KM2" s="219"/>
      <c r="KN2" s="219"/>
      <c r="KO2" s="219"/>
      <c r="KP2" s="219"/>
      <c r="KQ2" s="219"/>
      <c r="KR2" s="219"/>
      <c r="KS2" s="219"/>
      <c r="KT2" s="219"/>
      <c r="KU2" s="219"/>
      <c r="KV2" s="219"/>
      <c r="KW2" s="219"/>
      <c r="KX2" s="219"/>
      <c r="KY2" s="219"/>
      <c r="KZ2" s="219"/>
      <c r="LA2" s="219"/>
      <c r="LB2" s="219"/>
      <c r="LC2" s="219"/>
      <c r="LD2" s="219"/>
      <c r="LE2" s="219"/>
      <c r="LF2" s="219"/>
      <c r="LG2" s="219"/>
      <c r="LH2" s="219"/>
      <c r="LI2" s="219"/>
      <c r="LJ2" s="219"/>
      <c r="LK2" s="219"/>
      <c r="LL2" s="219"/>
      <c r="LM2" s="219"/>
      <c r="LN2" s="219"/>
      <c r="LO2" s="219"/>
      <c r="LP2" s="219"/>
      <c r="LQ2" s="219"/>
      <c r="LR2" s="219"/>
      <c r="LS2" s="219"/>
      <c r="LT2" s="219"/>
      <c r="LU2" s="219"/>
      <c r="LV2" s="219"/>
      <c r="LW2" s="219"/>
      <c r="LX2" s="219"/>
      <c r="LY2" s="219"/>
      <c r="LZ2" s="219"/>
      <c r="MA2" s="219"/>
      <c r="MB2" s="219"/>
      <c r="MC2" s="219"/>
      <c r="MD2" s="219"/>
      <c r="ME2" s="219"/>
      <c r="MF2" s="219"/>
      <c r="MG2" s="219"/>
      <c r="MH2" s="219"/>
      <c r="MI2" s="219"/>
      <c r="MJ2" s="219"/>
      <c r="MK2" s="219"/>
      <c r="ML2" s="219"/>
      <c r="MM2" s="219"/>
      <c r="MN2" s="219"/>
      <c r="MO2" s="219"/>
      <c r="MP2" s="219"/>
      <c r="MQ2" s="219"/>
      <c r="MR2" s="219"/>
      <c r="MS2" s="219"/>
      <c r="MT2" s="219"/>
      <c r="MU2" s="219"/>
      <c r="MV2" s="219"/>
      <c r="MW2" s="219"/>
      <c r="MX2" s="219"/>
      <c r="MY2" s="219"/>
      <c r="MZ2" s="219"/>
      <c r="NA2" s="219"/>
      <c r="NB2" s="219"/>
      <c r="NC2" s="219"/>
      <c r="ND2" s="219"/>
      <c r="NE2" s="219"/>
      <c r="NF2" s="219"/>
      <c r="NG2" s="219"/>
      <c r="NH2" s="219"/>
      <c r="NI2" s="219"/>
      <c r="NJ2" s="219"/>
      <c r="NK2" s="219"/>
      <c r="NL2" s="219"/>
      <c r="NM2" s="219"/>
      <c r="NN2" s="219"/>
      <c r="NO2" s="219"/>
      <c r="NP2" s="219"/>
      <c r="NQ2" s="219"/>
      <c r="NR2" s="219"/>
      <c r="NS2" s="219"/>
      <c r="NT2" s="219"/>
      <c r="NU2" s="219"/>
      <c r="NV2" s="219"/>
      <c r="NW2" s="219"/>
      <c r="NX2" s="219"/>
      <c r="NY2" s="219"/>
      <c r="NZ2" s="219"/>
      <c r="OA2" s="219"/>
      <c r="OB2" s="219"/>
      <c r="OC2" s="219"/>
      <c r="OD2" s="219"/>
      <c r="OE2" s="219"/>
      <c r="OF2" s="219"/>
      <c r="OG2" s="219"/>
      <c r="OH2" s="219"/>
      <c r="OI2" s="219"/>
      <c r="OJ2" s="219"/>
      <c r="OK2" s="219"/>
      <c r="OL2" s="219"/>
      <c r="OM2" s="219"/>
      <c r="ON2" s="219"/>
      <c r="OO2" s="219"/>
      <c r="OP2" s="219"/>
      <c r="OQ2" s="219"/>
      <c r="OR2" s="219"/>
      <c r="OS2" s="219"/>
      <c r="OT2" s="219"/>
      <c r="OU2" s="219"/>
      <c r="OV2" s="219"/>
      <c r="OW2" s="219"/>
      <c r="OX2" s="219"/>
      <c r="OY2" s="219"/>
      <c r="OZ2" s="219"/>
      <c r="PA2" s="219"/>
      <c r="PB2" s="219"/>
      <c r="PC2" s="219"/>
      <c r="PD2" s="219"/>
      <c r="PE2" s="219"/>
      <c r="PF2" s="219"/>
      <c r="PG2" s="219"/>
      <c r="PH2" s="219"/>
      <c r="PI2" s="219"/>
      <c r="PJ2" s="219"/>
      <c r="PK2" s="219"/>
      <c r="PL2" s="219"/>
      <c r="PM2" s="219"/>
      <c r="PN2" s="219"/>
      <c r="PO2" s="219"/>
      <c r="PP2" s="219"/>
      <c r="PQ2" s="219"/>
      <c r="PR2" s="219"/>
      <c r="PS2" s="219"/>
      <c r="PT2" s="219"/>
      <c r="PU2" s="219"/>
      <c r="PV2" s="219"/>
      <c r="PW2" s="219"/>
      <c r="PX2" s="219"/>
      <c r="PY2" s="219"/>
      <c r="PZ2" s="219"/>
      <c r="QA2" s="219"/>
      <c r="QB2" s="219"/>
      <c r="QC2" s="219"/>
      <c r="QD2" s="219"/>
      <c r="QE2" s="219"/>
      <c r="QF2" s="219"/>
      <c r="QG2" s="219"/>
      <c r="QH2" s="219"/>
      <c r="QI2" s="219"/>
      <c r="QJ2" s="219"/>
      <c r="QK2" s="219"/>
      <c r="QL2" s="219"/>
      <c r="QM2" s="219"/>
      <c r="QN2" s="219"/>
      <c r="QO2" s="219"/>
      <c r="QP2" s="219"/>
      <c r="QQ2" s="219"/>
      <c r="QR2" s="219"/>
      <c r="QS2" s="219"/>
      <c r="QT2" s="219"/>
      <c r="QU2" s="219"/>
      <c r="QV2" s="219"/>
      <c r="QW2" s="219"/>
      <c r="QX2" s="219"/>
      <c r="QY2" s="219"/>
      <c r="QZ2" s="219"/>
      <c r="RA2" s="219"/>
      <c r="RB2" s="219"/>
      <c r="RC2" s="219"/>
      <c r="RD2" s="219"/>
      <c r="RE2" s="219"/>
      <c r="RF2" s="219"/>
      <c r="RG2" s="219"/>
      <c r="RH2" s="219"/>
      <c r="RI2" s="219"/>
      <c r="RJ2" s="219"/>
      <c r="RK2" s="219"/>
      <c r="RL2" s="219"/>
      <c r="RM2" s="219"/>
      <c r="RN2" s="219"/>
      <c r="RO2" s="219"/>
      <c r="RP2" s="219"/>
      <c r="RQ2" s="219"/>
      <c r="RR2" s="219"/>
      <c r="RS2" s="219"/>
      <c r="RT2" s="219"/>
      <c r="RU2" s="219"/>
      <c r="RV2" s="219"/>
      <c r="RW2" s="219"/>
      <c r="RX2" s="219"/>
      <c r="RY2" s="219"/>
      <c r="RZ2" s="219"/>
      <c r="SA2" s="219"/>
      <c r="SB2" s="219"/>
      <c r="SC2" s="219"/>
      <c r="SD2" s="219"/>
      <c r="SE2" s="219"/>
      <c r="SF2" s="219"/>
      <c r="SG2" s="219"/>
      <c r="SH2" s="219"/>
      <c r="SI2" s="219"/>
      <c r="SJ2" s="219"/>
      <c r="SK2" s="219"/>
      <c r="SL2" s="219"/>
      <c r="SM2" s="219"/>
      <c r="SN2" s="219"/>
      <c r="SO2" s="219"/>
      <c r="SP2" s="219"/>
      <c r="SQ2" s="219"/>
      <c r="SR2" s="219"/>
      <c r="SS2" s="219"/>
      <c r="ST2" s="219"/>
      <c r="SU2" s="219"/>
      <c r="SV2" s="219"/>
      <c r="SW2" s="219"/>
      <c r="SX2" s="219"/>
      <c r="SY2" s="219"/>
      <c r="SZ2" s="219"/>
      <c r="TA2" s="219"/>
      <c r="TB2" s="219"/>
      <c r="TC2" s="219"/>
      <c r="TD2" s="219"/>
      <c r="TE2" s="219"/>
      <c r="TF2" s="219"/>
      <c r="TG2" s="219"/>
      <c r="TH2" s="219"/>
      <c r="TI2" s="219"/>
      <c r="TJ2" s="219"/>
      <c r="TK2" s="219"/>
      <c r="TL2" s="219"/>
      <c r="TM2" s="219"/>
      <c r="TN2" s="219"/>
      <c r="TO2" s="219"/>
      <c r="TP2" s="219"/>
      <c r="TQ2" s="219"/>
      <c r="TR2" s="219"/>
      <c r="TS2" s="219"/>
      <c r="TT2" s="219"/>
      <c r="TU2" s="219"/>
      <c r="TV2" s="219"/>
      <c r="TW2" s="219"/>
      <c r="TX2" s="219"/>
      <c r="TY2" s="219"/>
      <c r="TZ2" s="219"/>
      <c r="UA2" s="219"/>
      <c r="UB2" s="219"/>
      <c r="UC2" s="219"/>
      <c r="UD2" s="219"/>
      <c r="UE2" s="219"/>
      <c r="UF2" s="219"/>
      <c r="UG2" s="219"/>
      <c r="UH2" s="219"/>
      <c r="UI2" s="219"/>
      <c r="UJ2" s="219"/>
      <c r="UK2" s="219"/>
      <c r="UL2" s="219"/>
      <c r="UM2" s="219"/>
      <c r="UN2" s="219"/>
      <c r="UO2" s="219"/>
      <c r="UP2" s="219"/>
      <c r="UQ2" s="219"/>
      <c r="UR2" s="219"/>
      <c r="US2" s="219"/>
      <c r="UT2" s="219"/>
      <c r="UU2" s="219"/>
      <c r="UV2" s="219"/>
      <c r="UW2" s="219"/>
      <c r="UX2" s="219"/>
      <c r="UY2" s="219"/>
      <c r="UZ2" s="219"/>
      <c r="VA2" s="219"/>
      <c r="VB2" s="219"/>
      <c r="VC2" s="219"/>
      <c r="VD2" s="219"/>
      <c r="VE2" s="219"/>
      <c r="VF2" s="219"/>
      <c r="VG2" s="219"/>
      <c r="VH2" s="219"/>
      <c r="VI2" s="219"/>
      <c r="VJ2" s="219"/>
      <c r="VK2" s="219"/>
      <c r="VL2" s="219"/>
      <c r="VM2" s="219"/>
      <c r="VN2" s="219"/>
      <c r="VO2" s="219"/>
      <c r="VP2" s="219"/>
      <c r="VQ2" s="219"/>
      <c r="VR2" s="219"/>
      <c r="VS2" s="219"/>
      <c r="VT2" s="219"/>
      <c r="VU2" s="219"/>
      <c r="VV2" s="219"/>
      <c r="VW2" s="219"/>
      <c r="VX2" s="219"/>
      <c r="VY2" s="219"/>
      <c r="VZ2" s="219"/>
      <c r="WA2" s="219"/>
      <c r="WB2" s="219"/>
      <c r="WC2" s="219"/>
      <c r="WD2" s="219"/>
      <c r="WE2" s="219"/>
      <c r="WF2" s="219"/>
      <c r="WG2" s="219"/>
      <c r="WH2" s="219"/>
      <c r="WI2" s="219"/>
      <c r="WJ2" s="219"/>
      <c r="WK2" s="219"/>
      <c r="WL2" s="219"/>
      <c r="WM2" s="219"/>
      <c r="WN2" s="219"/>
      <c r="WO2" s="219"/>
      <c r="WP2" s="219"/>
      <c r="WQ2" s="219"/>
      <c r="WR2" s="219"/>
      <c r="WS2" s="219"/>
      <c r="WT2" s="219"/>
      <c r="WU2" s="219"/>
      <c r="WV2" s="219"/>
      <c r="WW2" s="219"/>
      <c r="WX2" s="219"/>
      <c r="WY2" s="219"/>
      <c r="WZ2" s="219"/>
      <c r="XA2" s="219"/>
      <c r="XB2" s="219"/>
      <c r="XC2" s="219"/>
      <c r="XD2" s="219"/>
      <c r="XE2" s="219"/>
      <c r="XF2" s="219"/>
      <c r="XG2" s="219"/>
      <c r="XH2" s="219"/>
      <c r="XI2" s="219"/>
      <c r="XJ2" s="219"/>
      <c r="XK2" s="219"/>
      <c r="XL2" s="219"/>
      <c r="XM2" s="219"/>
      <c r="XN2" s="219"/>
      <c r="XO2" s="219"/>
      <c r="XP2" s="219"/>
      <c r="XQ2" s="219"/>
      <c r="XR2" s="219"/>
      <c r="XS2" s="219"/>
      <c r="XT2" s="219"/>
      <c r="XU2" s="219"/>
      <c r="XV2" s="219"/>
      <c r="XW2" s="219"/>
      <c r="XX2" s="219"/>
      <c r="XY2" s="219"/>
      <c r="XZ2" s="219"/>
      <c r="YA2" s="219"/>
      <c r="YB2" s="219"/>
      <c r="YC2" s="219"/>
      <c r="YD2" s="219"/>
      <c r="YE2" s="219"/>
      <c r="YF2" s="219"/>
      <c r="YG2" s="219"/>
      <c r="YH2" s="219"/>
      <c r="YI2" s="219"/>
      <c r="YJ2" s="219"/>
      <c r="YK2" s="219"/>
      <c r="YL2" s="219"/>
      <c r="YM2" s="219"/>
      <c r="YN2" s="219"/>
      <c r="YO2" s="219"/>
      <c r="YP2" s="219"/>
      <c r="YQ2" s="219"/>
      <c r="YR2" s="219"/>
      <c r="YS2" s="219"/>
      <c r="YT2" s="219"/>
      <c r="YU2" s="219"/>
      <c r="YV2" s="219"/>
      <c r="YW2" s="219"/>
      <c r="YX2" s="219"/>
      <c r="YY2" s="219"/>
      <c r="YZ2" s="219"/>
      <c r="ZA2" s="219"/>
      <c r="ZB2" s="219"/>
      <c r="ZC2" s="219"/>
      <c r="ZD2" s="219"/>
      <c r="ZE2" s="219"/>
      <c r="ZF2" s="219"/>
      <c r="ZG2" s="219"/>
      <c r="ZH2" s="219"/>
      <c r="ZI2" s="219"/>
      <c r="ZJ2" s="219"/>
      <c r="ZK2" s="219"/>
      <c r="ZL2" s="219"/>
      <c r="ZM2" s="219"/>
      <c r="ZN2" s="219"/>
      <c r="ZO2" s="219"/>
      <c r="ZP2" s="219"/>
      <c r="ZQ2" s="219"/>
      <c r="ZR2" s="219"/>
      <c r="ZS2" s="219"/>
      <c r="ZT2" s="219"/>
      <c r="ZU2" s="219"/>
      <c r="ZV2" s="219"/>
      <c r="ZW2" s="219"/>
      <c r="ZX2" s="219"/>
      <c r="ZY2" s="219"/>
      <c r="ZZ2" s="219"/>
      <c r="AAA2" s="219"/>
      <c r="AAB2" s="219"/>
      <c r="AAC2" s="219"/>
      <c r="AAD2" s="219"/>
      <c r="AAE2" s="219"/>
      <c r="AAF2" s="219"/>
      <c r="AAG2" s="219"/>
      <c r="AAH2" s="219"/>
      <c r="AAI2" s="219"/>
      <c r="AAJ2" s="219"/>
      <c r="AAK2" s="219"/>
      <c r="AAL2" s="219"/>
      <c r="AAM2" s="219"/>
      <c r="AAN2" s="219"/>
      <c r="AAO2" s="219"/>
      <c r="AAP2" s="219"/>
      <c r="AAQ2" s="219"/>
      <c r="AAR2" s="219"/>
      <c r="AAS2" s="219"/>
      <c r="AAT2" s="219"/>
      <c r="AAU2" s="219"/>
      <c r="AAV2" s="219"/>
      <c r="AAW2" s="219"/>
      <c r="AAX2" s="219"/>
      <c r="AAY2" s="219"/>
      <c r="AAZ2" s="219"/>
      <c r="ABA2" s="219"/>
      <c r="ABB2" s="219"/>
      <c r="ABC2" s="219"/>
      <c r="ABD2" s="219"/>
      <c r="ABE2" s="219"/>
      <c r="ABF2" s="219"/>
      <c r="ABG2" s="219"/>
      <c r="ABH2" s="219"/>
      <c r="ABI2" s="219"/>
      <c r="ABJ2" s="219"/>
      <c r="ABK2" s="219"/>
      <c r="ABL2" s="219"/>
      <c r="ABM2" s="219"/>
      <c r="ABN2" s="219"/>
      <c r="ABO2" s="219"/>
      <c r="ABP2" s="219"/>
      <c r="ABQ2" s="219"/>
      <c r="ABR2" s="219"/>
      <c r="ABS2" s="219"/>
      <c r="ABT2" s="219"/>
      <c r="ABU2" s="219"/>
      <c r="ABV2" s="219"/>
      <c r="ABW2" s="219"/>
      <c r="ABX2" s="219"/>
      <c r="ABY2" s="219"/>
      <c r="ABZ2" s="219"/>
      <c r="ACA2" s="219"/>
      <c r="ACB2" s="219"/>
      <c r="ACC2" s="219"/>
      <c r="ACD2" s="219"/>
      <c r="ACE2" s="219"/>
      <c r="ACF2" s="219"/>
      <c r="ACG2" s="219"/>
      <c r="ACH2" s="219"/>
      <c r="ACI2" s="219"/>
      <c r="ACJ2" s="219"/>
      <c r="ACK2" s="219"/>
      <c r="ACL2" s="219"/>
      <c r="ACM2" s="219"/>
      <c r="ACN2" s="219"/>
      <c r="ACO2" s="219"/>
      <c r="ACP2" s="219"/>
      <c r="ACQ2" s="219"/>
      <c r="ACR2" s="219"/>
      <c r="ACS2" s="219"/>
      <c r="ACT2" s="219"/>
      <c r="ACU2" s="219"/>
      <c r="ACV2" s="219"/>
      <c r="ACW2" s="219"/>
      <c r="ACX2" s="219"/>
      <c r="ACY2" s="219"/>
      <c r="ACZ2" s="219"/>
      <c r="ADA2" s="219"/>
      <c r="ADB2" s="219"/>
      <c r="ADC2" s="219"/>
      <c r="ADD2" s="219"/>
      <c r="ADE2" s="219"/>
      <c r="ADF2" s="219"/>
      <c r="ADG2" s="219"/>
      <c r="ADH2" s="219"/>
      <c r="ADI2" s="219"/>
      <c r="ADJ2" s="219"/>
      <c r="ADK2" s="219"/>
      <c r="ADL2" s="219"/>
      <c r="ADM2" s="219"/>
      <c r="ADN2" s="219"/>
      <c r="ADO2" s="219"/>
      <c r="ADP2" s="219"/>
      <c r="ADQ2" s="219"/>
      <c r="ADR2" s="219"/>
      <c r="ADS2" s="219"/>
      <c r="ADT2" s="219"/>
      <c r="ADU2" s="219"/>
      <c r="ADV2" s="219"/>
      <c r="ADW2" s="219"/>
      <c r="ADX2" s="219"/>
      <c r="ADY2" s="219"/>
      <c r="ADZ2" s="219"/>
      <c r="AEA2" s="219"/>
      <c r="AEB2" s="219"/>
      <c r="AEC2" s="219"/>
      <c r="AED2" s="219"/>
      <c r="AEE2" s="219"/>
      <c r="AEF2" s="219"/>
      <c r="AEG2" s="219"/>
      <c r="AEH2" s="219"/>
      <c r="AEI2" s="219"/>
      <c r="AEJ2" s="219"/>
      <c r="AEK2" s="219"/>
      <c r="AEL2" s="219"/>
      <c r="AEM2" s="219"/>
      <c r="AEN2" s="219"/>
      <c r="AEO2" s="219"/>
      <c r="AEP2" s="219"/>
      <c r="AEQ2" s="219"/>
      <c r="AER2" s="219"/>
      <c r="AES2" s="219"/>
      <c r="AET2" s="219"/>
      <c r="AEU2" s="219"/>
      <c r="AEV2" s="219"/>
      <c r="AEW2" s="219"/>
      <c r="AEX2" s="219"/>
      <c r="AEY2" s="219"/>
      <c r="AEZ2" s="219"/>
      <c r="AFA2" s="219"/>
      <c r="AFB2" s="219"/>
      <c r="AFC2" s="219"/>
      <c r="AFD2" s="219"/>
      <c r="AFE2" s="219"/>
      <c r="AFF2" s="219"/>
      <c r="AFG2" s="219"/>
      <c r="AFH2" s="219"/>
      <c r="AFI2" s="219"/>
      <c r="AFJ2" s="219"/>
      <c r="AFK2" s="219"/>
      <c r="AFL2" s="219"/>
      <c r="AFM2" s="219"/>
      <c r="AFN2" s="219"/>
      <c r="AFO2" s="219"/>
      <c r="AFP2" s="219"/>
      <c r="AFQ2" s="219"/>
      <c r="AFR2" s="219"/>
      <c r="AFS2" s="219"/>
      <c r="AFT2" s="219"/>
      <c r="AFU2" s="219"/>
      <c r="AFV2" s="219"/>
      <c r="AFW2" s="219"/>
      <c r="AFX2" s="219"/>
      <c r="AFY2" s="219"/>
      <c r="AFZ2" s="219"/>
      <c r="AGA2" s="219"/>
      <c r="AGB2" s="219"/>
      <c r="AGC2" s="219"/>
      <c r="AGD2" s="219"/>
      <c r="AGE2" s="219"/>
      <c r="AGF2" s="219"/>
      <c r="AGG2" s="219"/>
      <c r="AGH2" s="219"/>
      <c r="AGI2" s="219"/>
      <c r="AGJ2" s="219"/>
      <c r="AGK2" s="219"/>
      <c r="AGL2" s="219"/>
      <c r="AGM2" s="219"/>
      <c r="AGN2" s="219"/>
      <c r="AGO2" s="219"/>
      <c r="AGP2" s="219"/>
      <c r="AGQ2" s="219"/>
      <c r="AGR2" s="219"/>
      <c r="AGS2" s="219"/>
      <c r="AGT2" s="219"/>
      <c r="AGU2" s="219"/>
      <c r="AGV2" s="219"/>
      <c r="AGW2" s="219"/>
      <c r="AGX2" s="219"/>
      <c r="AGY2" s="219"/>
      <c r="AGZ2" s="219"/>
      <c r="AHA2" s="219"/>
      <c r="AHB2" s="219"/>
      <c r="AHC2" s="219"/>
      <c r="AHD2" s="219"/>
      <c r="AHE2" s="219"/>
      <c r="AHF2" s="219"/>
      <c r="AHG2" s="219"/>
      <c r="AHH2" s="219"/>
      <c r="AHI2" s="219"/>
      <c r="AHJ2" s="219"/>
      <c r="AHK2" s="219"/>
      <c r="AHL2" s="219"/>
      <c r="AHM2" s="219"/>
      <c r="AHN2" s="219"/>
      <c r="AHO2" s="219"/>
      <c r="AHP2" s="219"/>
      <c r="AHQ2" s="219"/>
      <c r="AHR2" s="219"/>
      <c r="AHS2" s="219"/>
      <c r="AHT2" s="219"/>
      <c r="AHU2" s="219"/>
      <c r="AHV2" s="219"/>
      <c r="AHW2" s="219"/>
      <c r="AHX2" s="219"/>
      <c r="AHY2" s="219"/>
      <c r="AHZ2" s="219"/>
      <c r="AIA2" s="219"/>
      <c r="AIB2" s="219"/>
      <c r="AIC2" s="219"/>
      <c r="AID2" s="219"/>
      <c r="AIE2" s="219"/>
      <c r="AIF2" s="219"/>
      <c r="AIG2" s="219"/>
      <c r="AIH2" s="219"/>
      <c r="AII2" s="219"/>
      <c r="AIJ2" s="219"/>
      <c r="AIK2" s="219"/>
      <c r="AIL2" s="219"/>
      <c r="AIM2" s="219"/>
      <c r="AIN2" s="219"/>
      <c r="AIO2" s="219"/>
      <c r="AIP2" s="219"/>
      <c r="AIQ2" s="219"/>
      <c r="AIR2" s="219"/>
      <c r="AIS2" s="219"/>
      <c r="AIT2" s="219"/>
      <c r="AIU2" s="219"/>
      <c r="AIV2" s="219"/>
      <c r="AIW2" s="219"/>
      <c r="AIX2" s="219"/>
      <c r="AIY2" s="219"/>
      <c r="AIZ2" s="219"/>
      <c r="AJA2" s="219"/>
      <c r="AJB2" s="219"/>
      <c r="AJC2" s="219"/>
      <c r="AJD2" s="219"/>
      <c r="AJE2" s="219"/>
      <c r="AJF2" s="219"/>
      <c r="AJG2" s="219"/>
      <c r="AJH2" s="219"/>
      <c r="AJI2" s="219"/>
      <c r="AJJ2" s="219"/>
      <c r="AJK2" s="219"/>
      <c r="AJL2" s="219"/>
      <c r="AJM2" s="219"/>
      <c r="AJN2" s="219"/>
      <c r="AJO2" s="219"/>
      <c r="AJP2" s="219"/>
      <c r="AJQ2" s="219"/>
      <c r="AJR2" s="219"/>
      <c r="AJS2" s="219"/>
      <c r="AJT2" s="219"/>
      <c r="AJU2" s="219"/>
      <c r="AJV2" s="219"/>
      <c r="AJW2" s="219"/>
      <c r="AJX2" s="219"/>
      <c r="AJY2" s="219"/>
      <c r="AJZ2" s="219"/>
      <c r="AKA2" s="219"/>
      <c r="AKB2" s="219"/>
      <c r="AKC2" s="219"/>
      <c r="AKD2" s="219"/>
      <c r="AKE2" s="219"/>
      <c r="AKF2" s="219"/>
      <c r="AKG2" s="219"/>
      <c r="AKH2" s="219"/>
      <c r="AKI2" s="219"/>
      <c r="AKJ2" s="219"/>
      <c r="AKK2" s="219"/>
      <c r="AKL2" s="219"/>
      <c r="AKM2" s="219"/>
      <c r="AKN2" s="219"/>
      <c r="AKO2" s="219"/>
      <c r="AKP2" s="219"/>
      <c r="AKQ2" s="219"/>
      <c r="AKR2" s="219"/>
      <c r="AKS2" s="219"/>
      <c r="AKT2" s="219"/>
      <c r="AKU2" s="219"/>
      <c r="AKV2" s="219"/>
      <c r="AKW2" s="219"/>
      <c r="AKX2" s="219"/>
      <c r="AKY2" s="219"/>
      <c r="AKZ2" s="219"/>
      <c r="ALA2" s="219"/>
      <c r="ALB2" s="219"/>
      <c r="ALC2" s="219"/>
      <c r="ALD2" s="219"/>
      <c r="ALE2" s="219"/>
      <c r="ALF2" s="219"/>
      <c r="ALG2" s="219"/>
      <c r="ALH2" s="219"/>
      <c r="ALI2" s="219"/>
      <c r="ALJ2" s="219"/>
      <c r="ALK2" s="219"/>
      <c r="ALL2" s="219"/>
      <c r="ALM2" s="219"/>
      <c r="ALN2" s="219"/>
      <c r="ALO2" s="219"/>
      <c r="ALP2" s="219"/>
      <c r="ALQ2" s="219"/>
      <c r="ALR2" s="219"/>
      <c r="ALS2" s="219"/>
      <c r="ALT2" s="219"/>
      <c r="ALU2" s="219"/>
      <c r="ALV2" s="219"/>
      <c r="ALW2" s="219"/>
      <c r="ALX2" s="219"/>
      <c r="ALY2" s="219"/>
      <c r="ALZ2" s="219"/>
      <c r="AMA2" s="219"/>
      <c r="AMB2" s="219"/>
      <c r="AMC2" s="219"/>
      <c r="AMD2" s="219"/>
      <c r="AME2" s="219"/>
      <c r="AMF2" s="219"/>
      <c r="AMG2" s="219"/>
      <c r="AMH2" s="219"/>
      <c r="AMI2" s="219"/>
      <c r="AMJ2" s="219"/>
      <c r="AMK2" s="219"/>
      <c r="AML2" s="219"/>
      <c r="AMM2" s="219"/>
      <c r="AMN2" s="219"/>
      <c r="AMO2" s="219"/>
      <c r="AMP2" s="219"/>
      <c r="AMQ2" s="219"/>
      <c r="AMR2" s="219"/>
      <c r="AMS2" s="219"/>
      <c r="AMT2" s="219"/>
      <c r="AMU2" s="219"/>
      <c r="AMV2" s="219"/>
      <c r="AMW2" s="219"/>
      <c r="AMX2" s="219"/>
      <c r="AMY2" s="219"/>
      <c r="AMZ2" s="219"/>
      <c r="ANA2" s="219"/>
      <c r="ANB2" s="219"/>
      <c r="ANC2" s="219"/>
      <c r="AND2" s="219"/>
      <c r="ANE2" s="219"/>
      <c r="ANF2" s="219"/>
      <c r="ANG2" s="219"/>
      <c r="ANH2" s="219"/>
      <c r="ANI2" s="219"/>
      <c r="ANJ2" s="219"/>
      <c r="ANK2" s="219"/>
      <c r="ANL2" s="219"/>
      <c r="ANM2" s="219"/>
      <c r="ANN2" s="219"/>
      <c r="ANO2" s="219"/>
      <c r="ANP2" s="219"/>
      <c r="ANQ2" s="219"/>
      <c r="ANR2" s="219"/>
      <c r="ANS2" s="219"/>
      <c r="ANT2" s="219"/>
      <c r="ANU2" s="219"/>
      <c r="ANV2" s="219"/>
      <c r="ANW2" s="219"/>
      <c r="ANX2" s="219"/>
      <c r="ANY2" s="219"/>
      <c r="ANZ2" s="219"/>
      <c r="AOA2" s="219"/>
      <c r="AOB2" s="219"/>
      <c r="AOC2" s="219"/>
      <c r="AOD2" s="219"/>
      <c r="AOE2" s="219"/>
      <c r="AOF2" s="219"/>
      <c r="AOG2" s="219"/>
      <c r="AOH2" s="219"/>
      <c r="AOI2" s="219"/>
      <c r="AOJ2" s="219"/>
      <c r="AOK2" s="219"/>
      <c r="AOL2" s="219"/>
      <c r="AOM2" s="219"/>
      <c r="AON2" s="219"/>
      <c r="AOO2" s="219"/>
      <c r="AOP2" s="219"/>
      <c r="AOQ2" s="219"/>
      <c r="AOR2" s="219"/>
      <c r="AOS2" s="219"/>
      <c r="AOT2" s="219"/>
      <c r="AOU2" s="219"/>
      <c r="AOV2" s="219"/>
      <c r="AOW2" s="219"/>
      <c r="AOX2" s="219"/>
      <c r="AOY2" s="219"/>
      <c r="AOZ2" s="219"/>
      <c r="APA2" s="219"/>
      <c r="APB2" s="219"/>
      <c r="APC2" s="219"/>
      <c r="APD2" s="219"/>
      <c r="APE2" s="219"/>
      <c r="APF2" s="219"/>
      <c r="APG2" s="219"/>
      <c r="APH2" s="219"/>
      <c r="API2" s="219"/>
      <c r="APJ2" s="219"/>
      <c r="APK2" s="219"/>
      <c r="APL2" s="219"/>
      <c r="APM2" s="219"/>
      <c r="APN2" s="219"/>
      <c r="APO2" s="219"/>
      <c r="APP2" s="219"/>
      <c r="APQ2" s="219"/>
      <c r="APR2" s="219"/>
      <c r="APS2" s="219"/>
      <c r="APT2" s="219"/>
      <c r="APU2" s="219"/>
      <c r="APV2" s="219"/>
      <c r="APW2" s="219"/>
      <c r="APX2" s="219"/>
      <c r="APY2" s="219"/>
      <c r="APZ2" s="219"/>
      <c r="AQA2" s="219"/>
      <c r="AQB2" s="219"/>
      <c r="AQC2" s="219"/>
      <c r="AQD2" s="219"/>
      <c r="AQE2" s="219"/>
      <c r="AQF2" s="219"/>
      <c r="AQG2" s="219"/>
      <c r="AQH2" s="219"/>
      <c r="AQI2" s="219"/>
      <c r="AQJ2" s="219"/>
      <c r="AQK2" s="219"/>
      <c r="AQL2" s="219"/>
      <c r="AQM2" s="219"/>
      <c r="AQN2" s="219"/>
      <c r="AQO2" s="219"/>
      <c r="AQP2" s="219"/>
      <c r="AQQ2" s="219"/>
      <c r="AQR2" s="219"/>
      <c r="AQS2" s="219"/>
      <c r="AQT2" s="219"/>
      <c r="AQU2" s="219"/>
      <c r="AQV2" s="219"/>
      <c r="AQW2" s="219"/>
      <c r="AQX2" s="219"/>
      <c r="AQY2" s="219"/>
      <c r="AQZ2" s="219"/>
      <c r="ARA2" s="219"/>
      <c r="ARB2" s="219"/>
      <c r="ARC2" s="219"/>
      <c r="ARD2" s="219"/>
      <c r="ARE2" s="219"/>
      <c r="ARF2" s="219"/>
      <c r="ARG2" s="219"/>
      <c r="ARH2" s="219"/>
      <c r="ARI2" s="219"/>
      <c r="ARJ2" s="219"/>
      <c r="ARK2" s="219"/>
      <c r="ARL2" s="219"/>
      <c r="ARM2" s="219"/>
      <c r="ARN2" s="219"/>
      <c r="ARO2" s="219"/>
      <c r="ARP2" s="219"/>
      <c r="ARQ2" s="219"/>
      <c r="ARR2" s="219"/>
      <c r="ARS2" s="219"/>
      <c r="ART2" s="219"/>
      <c r="ARU2" s="219"/>
      <c r="ARV2" s="219"/>
      <c r="ARW2" s="219"/>
      <c r="ARX2" s="219"/>
      <c r="ARY2" s="219"/>
      <c r="ARZ2" s="219"/>
      <c r="ASA2" s="219"/>
      <c r="ASB2" s="219"/>
      <c r="ASC2" s="219"/>
      <c r="ASD2" s="219"/>
      <c r="ASE2" s="219"/>
      <c r="ASF2" s="219"/>
      <c r="ASG2" s="219"/>
      <c r="ASH2" s="219"/>
      <c r="ASI2" s="219"/>
      <c r="ASJ2" s="219"/>
      <c r="ASK2" s="219"/>
      <c r="ASL2" s="219"/>
      <c r="ASM2" s="219"/>
      <c r="ASN2" s="219"/>
      <c r="ASO2" s="219"/>
      <c r="ASP2" s="219"/>
      <c r="ASQ2" s="219"/>
      <c r="ASR2" s="219"/>
      <c r="ASS2" s="219"/>
      <c r="AST2" s="219"/>
      <c r="ASU2" s="219"/>
      <c r="ASV2" s="219"/>
      <c r="ASW2" s="219"/>
      <c r="ASX2" s="219"/>
      <c r="ASY2" s="219"/>
      <c r="ASZ2" s="219"/>
      <c r="ATA2" s="219"/>
      <c r="ATB2" s="219"/>
      <c r="ATC2" s="219"/>
      <c r="ATD2" s="219"/>
      <c r="ATE2" s="219"/>
      <c r="ATF2" s="219"/>
      <c r="ATG2" s="219"/>
      <c r="ATH2" s="219"/>
      <c r="ATI2" s="219"/>
      <c r="ATJ2" s="219"/>
      <c r="ATK2" s="219"/>
      <c r="ATL2" s="219"/>
      <c r="ATM2" s="219"/>
      <c r="ATN2" s="219"/>
      <c r="ATO2" s="219"/>
      <c r="ATP2" s="219"/>
      <c r="ATQ2" s="219"/>
      <c r="ATR2" s="219"/>
      <c r="ATS2" s="219"/>
      <c r="ATT2" s="219"/>
      <c r="ATU2" s="219"/>
      <c r="ATV2" s="219"/>
      <c r="ATW2" s="219"/>
      <c r="ATX2" s="219"/>
      <c r="ATY2" s="219"/>
      <c r="ATZ2" s="219"/>
      <c r="AUA2" s="219"/>
      <c r="AUB2" s="219"/>
      <c r="AUC2" s="219"/>
      <c r="AUD2" s="219"/>
      <c r="AUE2" s="219"/>
      <c r="AUF2" s="219"/>
      <c r="AUG2" s="219"/>
      <c r="AUH2" s="219"/>
      <c r="AUI2" s="219"/>
      <c r="AUJ2" s="219"/>
      <c r="AUK2" s="219"/>
      <c r="AUL2" s="219"/>
      <c r="AUM2" s="219"/>
      <c r="AUN2" s="219"/>
      <c r="AUO2" s="219"/>
      <c r="AUP2" s="219"/>
      <c r="AUQ2" s="219"/>
      <c r="AUR2" s="219"/>
      <c r="AUS2" s="219"/>
      <c r="AUT2" s="219"/>
      <c r="AUU2" s="219"/>
      <c r="AUV2" s="219"/>
      <c r="AUW2" s="219"/>
      <c r="AUX2" s="219"/>
      <c r="AUY2" s="219"/>
      <c r="AUZ2" s="219"/>
      <c r="AVA2" s="219"/>
      <c r="AVB2" s="219"/>
      <c r="AVC2" s="219"/>
      <c r="AVD2" s="219"/>
      <c r="AVE2" s="219"/>
      <c r="AVF2" s="219"/>
      <c r="AVG2" s="219"/>
      <c r="AVH2" s="219"/>
      <c r="AVI2" s="219"/>
      <c r="AVJ2" s="219"/>
      <c r="AVK2" s="219"/>
      <c r="AVL2" s="219"/>
      <c r="AVM2" s="219"/>
      <c r="AVN2" s="219"/>
      <c r="AVO2" s="219"/>
      <c r="AVP2" s="219"/>
      <c r="AVQ2" s="219"/>
      <c r="AVR2" s="219"/>
      <c r="AVS2" s="219"/>
      <c r="AVT2" s="219"/>
      <c r="AVU2" s="219"/>
      <c r="AVV2" s="219"/>
      <c r="AVW2" s="219"/>
      <c r="AVX2" s="219"/>
      <c r="AVY2" s="219"/>
      <c r="AVZ2" s="219"/>
      <c r="AWA2" s="219"/>
      <c r="AWB2" s="219"/>
      <c r="AWC2" s="219"/>
      <c r="AWD2" s="219"/>
      <c r="AWE2" s="219"/>
      <c r="AWF2" s="219"/>
      <c r="AWG2" s="219"/>
      <c r="AWH2" s="219"/>
      <c r="AWI2" s="219"/>
      <c r="AWJ2" s="219"/>
      <c r="AWK2" s="219"/>
      <c r="AWL2" s="219"/>
      <c r="AWM2" s="219"/>
      <c r="AWN2" s="219"/>
      <c r="AWO2" s="219"/>
      <c r="AWP2" s="219"/>
      <c r="AWQ2" s="219"/>
      <c r="AWR2" s="219"/>
      <c r="AWS2" s="219"/>
      <c r="AWT2" s="219"/>
      <c r="AWU2" s="219"/>
      <c r="AWV2" s="219"/>
      <c r="AWW2" s="219"/>
      <c r="AWX2" s="219"/>
      <c r="AWY2" s="219"/>
      <c r="AWZ2" s="219"/>
      <c r="AXA2" s="219"/>
      <c r="AXB2" s="219"/>
      <c r="AXC2" s="219"/>
      <c r="AXD2" s="219"/>
      <c r="AXE2" s="219"/>
      <c r="AXF2" s="219"/>
      <c r="AXG2" s="219"/>
      <c r="AXH2" s="219"/>
      <c r="AXI2" s="219"/>
      <c r="AXJ2" s="219"/>
      <c r="AXK2" s="219"/>
      <c r="AXL2" s="219"/>
      <c r="AXM2" s="219"/>
      <c r="AXN2" s="219"/>
      <c r="AXO2" s="219"/>
      <c r="AXP2" s="219"/>
      <c r="AXQ2" s="219"/>
      <c r="AXR2" s="219"/>
      <c r="AXS2" s="219"/>
      <c r="AXT2" s="219"/>
      <c r="AXU2" s="219"/>
      <c r="AXV2" s="219"/>
      <c r="AXW2" s="219"/>
      <c r="AXX2" s="219"/>
      <c r="AXY2" s="219"/>
      <c r="AXZ2" s="219"/>
      <c r="AYA2" s="219"/>
      <c r="AYB2" s="219"/>
      <c r="AYC2" s="219"/>
      <c r="AYD2" s="219"/>
      <c r="AYE2" s="219"/>
      <c r="AYF2" s="219"/>
      <c r="AYG2" s="219"/>
      <c r="AYH2" s="219"/>
      <c r="AYI2" s="219"/>
      <c r="AYJ2" s="219"/>
      <c r="AYK2" s="219"/>
      <c r="AYL2" s="219"/>
      <c r="AYM2" s="219"/>
      <c r="AYN2" s="219"/>
      <c r="AYO2" s="219"/>
      <c r="AYP2" s="219"/>
      <c r="AYQ2" s="219"/>
      <c r="AYR2" s="219"/>
      <c r="AYS2" s="219"/>
      <c r="AYT2" s="219"/>
      <c r="AYU2" s="219"/>
      <c r="AYV2" s="219"/>
      <c r="AYW2" s="219"/>
      <c r="AYX2" s="219"/>
      <c r="AYY2" s="219"/>
      <c r="AYZ2" s="219"/>
      <c r="AZA2" s="219"/>
      <c r="AZB2" s="219"/>
      <c r="AZC2" s="219"/>
      <c r="AZD2" s="219"/>
      <c r="AZE2" s="219"/>
      <c r="AZF2" s="219"/>
      <c r="AZG2" s="219"/>
      <c r="AZH2" s="219"/>
      <c r="AZI2" s="219"/>
      <c r="AZJ2" s="219"/>
      <c r="AZK2" s="219"/>
      <c r="AZL2" s="219"/>
      <c r="AZM2" s="219"/>
      <c r="AZN2" s="219"/>
      <c r="AZO2" s="219"/>
      <c r="AZP2" s="219"/>
      <c r="AZQ2" s="219"/>
      <c r="AZR2" s="219"/>
      <c r="AZS2" s="219"/>
      <c r="AZT2" s="219"/>
      <c r="AZU2" s="219"/>
      <c r="AZV2" s="219"/>
      <c r="AZW2" s="219"/>
      <c r="AZX2" s="219"/>
      <c r="AZY2" s="219"/>
      <c r="AZZ2" s="219"/>
      <c r="BAA2" s="219"/>
      <c r="BAB2" s="219"/>
      <c r="BAC2" s="219"/>
      <c r="BAD2" s="219"/>
      <c r="BAE2" s="219"/>
      <c r="BAF2" s="219"/>
      <c r="BAG2" s="219"/>
      <c r="BAH2" s="219"/>
      <c r="BAI2" s="219"/>
      <c r="BAJ2" s="219"/>
      <c r="BAK2" s="219"/>
      <c r="BAL2" s="219"/>
      <c r="BAM2" s="219"/>
      <c r="BAN2" s="219"/>
      <c r="BAO2" s="219"/>
      <c r="BAP2" s="219"/>
      <c r="BAQ2" s="219"/>
      <c r="BAR2" s="219"/>
      <c r="BAS2" s="219"/>
      <c r="BAT2" s="219"/>
      <c r="BAU2" s="219"/>
      <c r="BAV2" s="219"/>
      <c r="BAW2" s="219"/>
      <c r="BAX2" s="219"/>
      <c r="BAY2" s="219"/>
      <c r="BAZ2" s="219"/>
      <c r="BBA2" s="219"/>
      <c r="BBB2" s="219"/>
      <c r="BBC2" s="219"/>
      <c r="BBD2" s="219"/>
      <c r="BBE2" s="219"/>
      <c r="BBF2" s="219"/>
      <c r="BBG2" s="219"/>
      <c r="BBH2" s="219"/>
      <c r="BBI2" s="219"/>
      <c r="BBJ2" s="219"/>
      <c r="BBK2" s="219"/>
      <c r="BBL2" s="219"/>
      <c r="BBM2" s="219"/>
      <c r="BBN2" s="219"/>
      <c r="BBO2" s="219"/>
      <c r="BBP2" s="219"/>
      <c r="BBQ2" s="219"/>
      <c r="BBR2" s="219"/>
      <c r="BBS2" s="219"/>
      <c r="BBT2" s="219"/>
      <c r="BBU2" s="219"/>
      <c r="BBV2" s="219"/>
      <c r="BBW2" s="219"/>
      <c r="BBX2" s="219"/>
      <c r="BBY2" s="219"/>
      <c r="BBZ2" s="219"/>
      <c r="BCA2" s="219"/>
      <c r="BCB2" s="219"/>
      <c r="BCC2" s="219"/>
      <c r="BCD2" s="219"/>
      <c r="BCE2" s="219"/>
      <c r="BCF2" s="219"/>
      <c r="BCG2" s="219"/>
      <c r="BCH2" s="219"/>
      <c r="BCI2" s="219"/>
      <c r="BCJ2" s="219"/>
      <c r="BCK2" s="219"/>
      <c r="BCL2" s="219"/>
      <c r="BCM2" s="219"/>
      <c r="BCN2" s="219"/>
      <c r="BCO2" s="219"/>
      <c r="BCP2" s="219"/>
      <c r="BCQ2" s="219"/>
      <c r="BCR2" s="219"/>
      <c r="BCS2" s="219"/>
      <c r="BCT2" s="219"/>
      <c r="BCU2" s="219"/>
      <c r="BCV2" s="219"/>
      <c r="BCW2" s="219"/>
      <c r="BCX2" s="219"/>
      <c r="BCY2" s="219"/>
      <c r="BCZ2" s="219"/>
      <c r="BDA2" s="219"/>
      <c r="BDB2" s="219"/>
      <c r="BDC2" s="219"/>
      <c r="BDD2" s="219"/>
      <c r="BDE2" s="219"/>
      <c r="BDF2" s="219"/>
      <c r="BDG2" s="219"/>
      <c r="BDH2" s="219"/>
      <c r="BDI2" s="219"/>
      <c r="BDJ2" s="219"/>
      <c r="BDK2" s="219"/>
      <c r="BDL2" s="219"/>
      <c r="BDM2" s="219"/>
      <c r="BDN2" s="219"/>
      <c r="BDO2" s="219"/>
      <c r="BDP2" s="219"/>
      <c r="BDQ2" s="219"/>
      <c r="BDR2" s="219"/>
      <c r="BDS2" s="219"/>
      <c r="BDT2" s="219"/>
      <c r="BDU2" s="219"/>
      <c r="BDV2" s="219"/>
      <c r="BDW2" s="219"/>
      <c r="BDX2" s="219"/>
      <c r="BDY2" s="219"/>
      <c r="BDZ2" s="219"/>
      <c r="BEA2" s="219"/>
      <c r="BEB2" s="219"/>
      <c r="BEC2" s="219"/>
      <c r="BED2" s="219"/>
      <c r="BEE2" s="219"/>
      <c r="BEF2" s="219"/>
      <c r="BEG2" s="219"/>
      <c r="BEH2" s="219"/>
      <c r="BEI2" s="219"/>
      <c r="BEJ2" s="219"/>
      <c r="BEK2" s="219"/>
      <c r="BEL2" s="219"/>
      <c r="BEM2" s="219"/>
      <c r="BEN2" s="219"/>
      <c r="BEO2" s="219"/>
      <c r="BEP2" s="219"/>
      <c r="BEQ2" s="219"/>
      <c r="BER2" s="219"/>
      <c r="BES2" s="219"/>
      <c r="BET2" s="219"/>
      <c r="BEU2" s="219"/>
      <c r="BEV2" s="219"/>
      <c r="BEW2" s="219"/>
      <c r="BEX2" s="219"/>
      <c r="BEY2" s="219"/>
      <c r="BEZ2" s="219"/>
      <c r="BFA2" s="219"/>
      <c r="BFB2" s="219"/>
      <c r="BFC2" s="219"/>
      <c r="BFD2" s="219"/>
      <c r="BFE2" s="219"/>
      <c r="BFF2" s="219"/>
      <c r="BFG2" s="219"/>
      <c r="BFH2" s="219"/>
      <c r="BFI2" s="219"/>
      <c r="BFJ2" s="219"/>
      <c r="BFK2" s="219"/>
      <c r="BFL2" s="219"/>
      <c r="BFM2" s="219"/>
      <c r="BFN2" s="219"/>
      <c r="BFO2" s="219"/>
      <c r="BFP2" s="219"/>
      <c r="BFQ2" s="219"/>
      <c r="BFR2" s="219"/>
      <c r="BFS2" s="219"/>
      <c r="BFT2" s="219"/>
      <c r="BFU2" s="219"/>
      <c r="BFV2" s="219"/>
      <c r="BFW2" s="219"/>
      <c r="BFX2" s="219"/>
      <c r="BFY2" s="219"/>
      <c r="BFZ2" s="219"/>
      <c r="BGA2" s="219"/>
      <c r="BGB2" s="219"/>
      <c r="BGC2" s="219"/>
      <c r="BGD2" s="219"/>
      <c r="BGE2" s="219"/>
      <c r="BGF2" s="219"/>
      <c r="BGG2" s="219"/>
      <c r="BGH2" s="219"/>
      <c r="BGI2" s="219"/>
      <c r="BGJ2" s="219"/>
      <c r="BGK2" s="219"/>
      <c r="BGL2" s="219"/>
      <c r="BGM2" s="219"/>
      <c r="BGN2" s="219"/>
      <c r="BGO2" s="219"/>
      <c r="BGP2" s="219"/>
      <c r="BGQ2" s="219"/>
      <c r="BGR2" s="219"/>
      <c r="BGS2" s="219"/>
      <c r="BGT2" s="219"/>
      <c r="BGU2" s="219"/>
      <c r="BGV2" s="219"/>
      <c r="BGW2" s="219"/>
      <c r="BGX2" s="219"/>
      <c r="BGY2" s="219"/>
      <c r="BGZ2" s="219"/>
      <c r="BHA2" s="219"/>
      <c r="BHB2" s="219"/>
      <c r="BHC2" s="219"/>
      <c r="BHD2" s="219"/>
      <c r="BHE2" s="219"/>
      <c r="BHF2" s="219"/>
      <c r="BHG2" s="219"/>
      <c r="BHH2" s="219"/>
      <c r="BHI2" s="219"/>
      <c r="BHJ2" s="219"/>
      <c r="BHK2" s="219"/>
      <c r="BHL2" s="219"/>
      <c r="BHM2" s="219"/>
      <c r="BHN2" s="219"/>
      <c r="BHO2" s="219"/>
      <c r="BHP2" s="219"/>
      <c r="BHQ2" s="219"/>
      <c r="BHR2" s="219"/>
      <c r="BHS2" s="219"/>
      <c r="BHT2" s="219"/>
      <c r="BHU2" s="219"/>
      <c r="BHV2" s="219"/>
      <c r="BHW2" s="219"/>
      <c r="BHX2" s="219"/>
      <c r="BHY2" s="219"/>
      <c r="BHZ2" s="219"/>
      <c r="BIA2" s="219"/>
      <c r="BIB2" s="219"/>
      <c r="BIC2" s="219"/>
      <c r="BID2" s="219"/>
      <c r="BIE2" s="219"/>
      <c r="BIF2" s="219"/>
      <c r="BIG2" s="219"/>
      <c r="BIH2" s="219"/>
      <c r="BII2" s="219"/>
      <c r="BIJ2" s="219"/>
      <c r="BIK2" s="219"/>
      <c r="BIL2" s="219"/>
      <c r="BIM2" s="219"/>
      <c r="BIN2" s="219"/>
      <c r="BIO2" s="219"/>
      <c r="BIP2" s="219"/>
      <c r="BIQ2" s="219"/>
      <c r="BIR2" s="219"/>
      <c r="BIS2" s="219"/>
      <c r="BIT2" s="219"/>
      <c r="BIU2" s="219"/>
      <c r="BIV2" s="219"/>
      <c r="BIW2" s="219"/>
      <c r="BIX2" s="219"/>
      <c r="BIY2" s="219"/>
      <c r="BIZ2" s="219"/>
      <c r="BJA2" s="219"/>
      <c r="BJB2" s="219"/>
      <c r="BJC2" s="219"/>
      <c r="BJD2" s="219"/>
      <c r="BJE2" s="219"/>
      <c r="BJF2" s="219"/>
      <c r="BJG2" s="219"/>
      <c r="BJH2" s="219"/>
      <c r="BJI2" s="219"/>
      <c r="BJJ2" s="219"/>
      <c r="BJK2" s="219"/>
      <c r="BJL2" s="219"/>
      <c r="BJM2" s="219"/>
      <c r="BJN2" s="219"/>
      <c r="BJO2" s="219"/>
      <c r="BJP2" s="219"/>
      <c r="BJQ2" s="219"/>
      <c r="BJR2" s="219"/>
      <c r="BJS2" s="219"/>
      <c r="BJT2" s="219"/>
      <c r="BJU2" s="219"/>
      <c r="BJV2" s="219"/>
      <c r="BJW2" s="219"/>
      <c r="BJX2" s="219"/>
      <c r="BJY2" s="219"/>
      <c r="BJZ2" s="219"/>
      <c r="BKA2" s="219"/>
      <c r="BKB2" s="219"/>
      <c r="BKC2" s="219"/>
      <c r="BKD2" s="219"/>
      <c r="BKE2" s="219"/>
      <c r="BKF2" s="219"/>
      <c r="BKG2" s="219"/>
      <c r="BKH2" s="219"/>
      <c r="BKI2" s="219"/>
      <c r="BKJ2" s="219"/>
      <c r="BKK2" s="219"/>
      <c r="BKL2" s="219"/>
      <c r="BKM2" s="219"/>
      <c r="BKN2" s="219"/>
      <c r="BKO2" s="219"/>
      <c r="BKP2" s="219"/>
      <c r="BKQ2" s="219"/>
      <c r="BKR2" s="219"/>
      <c r="BKS2" s="219"/>
      <c r="BKT2" s="219"/>
      <c r="BKU2" s="219"/>
      <c r="BKV2" s="219"/>
      <c r="BKW2" s="219"/>
      <c r="BKX2" s="219"/>
      <c r="BKY2" s="219"/>
      <c r="BKZ2" s="219"/>
      <c r="BLA2" s="219"/>
      <c r="BLB2" s="219"/>
      <c r="BLC2" s="219"/>
      <c r="BLD2" s="219"/>
      <c r="BLE2" s="219"/>
      <c r="BLF2" s="219"/>
      <c r="BLG2" s="219"/>
      <c r="BLH2" s="219"/>
      <c r="BLI2" s="219"/>
      <c r="BLJ2" s="219"/>
      <c r="BLK2" s="219"/>
      <c r="BLL2" s="219"/>
      <c r="BLM2" s="219"/>
      <c r="BLN2" s="219"/>
      <c r="BLO2" s="219"/>
      <c r="BLP2" s="219"/>
      <c r="BLQ2" s="219"/>
      <c r="BLR2" s="219"/>
      <c r="BLS2" s="219"/>
      <c r="BLT2" s="219"/>
      <c r="BLU2" s="219"/>
      <c r="BLV2" s="219"/>
      <c r="BLW2" s="219"/>
      <c r="BLX2" s="219"/>
      <c r="BLY2" s="219"/>
      <c r="BLZ2" s="219"/>
      <c r="BMA2" s="219"/>
      <c r="BMB2" s="219"/>
      <c r="BMC2" s="219"/>
      <c r="BMD2" s="219"/>
      <c r="BME2" s="219"/>
      <c r="BMF2" s="219"/>
      <c r="BMG2" s="219"/>
      <c r="BMH2" s="219"/>
      <c r="BMI2" s="219"/>
      <c r="BMJ2" s="219"/>
      <c r="BMK2" s="219"/>
      <c r="BML2" s="219"/>
      <c r="BMM2" s="219"/>
      <c r="BMN2" s="219"/>
      <c r="BMO2" s="219"/>
      <c r="BMP2" s="219"/>
      <c r="BMQ2" s="219"/>
      <c r="BMR2" s="219"/>
      <c r="BMS2" s="219"/>
      <c r="BMT2" s="219"/>
      <c r="BMU2" s="219"/>
      <c r="BMV2" s="219"/>
      <c r="BMW2" s="219"/>
      <c r="BMX2" s="219"/>
      <c r="BMY2" s="219"/>
      <c r="BMZ2" s="219"/>
      <c r="BNA2" s="219"/>
      <c r="BNB2" s="219"/>
      <c r="BNC2" s="219"/>
      <c r="BND2" s="219"/>
      <c r="BNE2" s="219"/>
      <c r="BNF2" s="219"/>
      <c r="BNG2" s="219"/>
      <c r="BNH2" s="219"/>
      <c r="BNI2" s="219"/>
      <c r="BNJ2" s="219"/>
      <c r="BNK2" s="219"/>
      <c r="BNL2" s="219"/>
      <c r="BNM2" s="219"/>
      <c r="BNN2" s="219"/>
      <c r="BNO2" s="219"/>
      <c r="BNP2" s="219"/>
      <c r="BNQ2" s="219"/>
      <c r="BNR2" s="219"/>
      <c r="BNS2" s="219"/>
      <c r="BNT2" s="219"/>
      <c r="BNU2" s="219"/>
      <c r="BNV2" s="219"/>
      <c r="BNW2" s="219"/>
      <c r="BNX2" s="219"/>
      <c r="BNY2" s="219"/>
      <c r="BNZ2" s="219"/>
      <c r="BOA2" s="219"/>
      <c r="BOB2" s="219"/>
      <c r="BOC2" s="219"/>
      <c r="BOD2" s="219"/>
      <c r="BOE2" s="219"/>
      <c r="BOF2" s="219"/>
      <c r="BOG2" s="219"/>
      <c r="BOH2" s="219"/>
      <c r="BOI2" s="219"/>
      <c r="BOJ2" s="219"/>
      <c r="BOK2" s="219"/>
      <c r="BOL2" s="219"/>
      <c r="BOM2" s="219"/>
      <c r="BON2" s="219"/>
      <c r="BOO2" s="219"/>
      <c r="BOP2" s="219"/>
      <c r="BOQ2" s="219"/>
      <c r="BOR2" s="219"/>
      <c r="BOS2" s="219"/>
      <c r="BOT2" s="219"/>
      <c r="BOU2" s="219"/>
      <c r="BOV2" s="219"/>
      <c r="BOW2" s="219"/>
      <c r="BOX2" s="219"/>
      <c r="BOY2" s="219"/>
      <c r="BOZ2" s="219"/>
      <c r="BPA2" s="219"/>
      <c r="BPB2" s="219"/>
      <c r="BPC2" s="219"/>
      <c r="BPD2" s="219"/>
      <c r="BPE2" s="219"/>
      <c r="BPF2" s="219"/>
      <c r="BPG2" s="219"/>
      <c r="BPH2" s="219"/>
      <c r="BPI2" s="219"/>
      <c r="BPJ2" s="219"/>
      <c r="BPK2" s="219"/>
      <c r="BPL2" s="219"/>
      <c r="BPM2" s="219"/>
      <c r="BPN2" s="219"/>
      <c r="BPO2" s="219"/>
      <c r="BPP2" s="219"/>
      <c r="BPQ2" s="219"/>
      <c r="BPR2" s="219"/>
      <c r="BPS2" s="219"/>
      <c r="BPT2" s="219"/>
      <c r="BPU2" s="219"/>
      <c r="BPV2" s="219"/>
      <c r="BPW2" s="219"/>
      <c r="BPX2" s="219"/>
      <c r="BPY2" s="219"/>
      <c r="BPZ2" s="219"/>
      <c r="BQA2" s="219"/>
      <c r="BQB2" s="219"/>
      <c r="BQC2" s="219"/>
      <c r="BQD2" s="219"/>
      <c r="BQE2" s="219"/>
      <c r="BQF2" s="219"/>
      <c r="BQG2" s="219"/>
      <c r="BQH2" s="219"/>
      <c r="BQI2" s="219"/>
      <c r="BQJ2" s="219"/>
      <c r="BQK2" s="219"/>
      <c r="BQL2" s="219"/>
      <c r="BQM2" s="219"/>
      <c r="BQN2" s="219"/>
      <c r="BQO2" s="219"/>
      <c r="BQP2" s="219"/>
      <c r="BQQ2" s="219"/>
      <c r="BQR2" s="219"/>
      <c r="BQS2" s="219"/>
      <c r="BQT2" s="219"/>
      <c r="BQU2" s="219"/>
      <c r="BQV2" s="219"/>
      <c r="BQW2" s="219"/>
      <c r="BQX2" s="219"/>
      <c r="BQY2" s="219"/>
      <c r="BQZ2" s="219"/>
      <c r="BRA2" s="219"/>
      <c r="BRB2" s="219"/>
      <c r="BRC2" s="219"/>
      <c r="BRD2" s="219"/>
      <c r="BRE2" s="219"/>
      <c r="BRF2" s="219"/>
      <c r="BRG2" s="219"/>
      <c r="BRH2" s="219"/>
      <c r="BRI2" s="219"/>
      <c r="BRJ2" s="219"/>
      <c r="BRK2" s="219"/>
      <c r="BRL2" s="219"/>
      <c r="BRM2" s="219"/>
      <c r="BRN2" s="219"/>
      <c r="BRO2" s="219"/>
      <c r="BRP2" s="219"/>
      <c r="BRQ2" s="219"/>
      <c r="BRR2" s="219"/>
      <c r="BRS2" s="219"/>
      <c r="BRT2" s="219"/>
      <c r="BRU2" s="219"/>
      <c r="BRV2" s="219"/>
      <c r="BRW2" s="219"/>
      <c r="BRX2" s="219"/>
      <c r="BRY2" s="219"/>
      <c r="BRZ2" s="219"/>
      <c r="BSA2" s="219"/>
      <c r="BSB2" s="219"/>
      <c r="BSC2" s="219"/>
      <c r="BSD2" s="219"/>
      <c r="BSE2" s="219"/>
      <c r="BSF2" s="219"/>
      <c r="BSG2" s="219"/>
      <c r="BSH2" s="219"/>
      <c r="BSI2" s="219"/>
      <c r="BSJ2" s="219"/>
      <c r="BSK2" s="219"/>
      <c r="BSL2" s="219"/>
      <c r="BSM2" s="219"/>
      <c r="BSN2" s="219"/>
      <c r="BSO2" s="219"/>
      <c r="BSP2" s="219"/>
      <c r="BSQ2" s="219"/>
      <c r="BSR2" s="219"/>
      <c r="BSS2" s="219"/>
      <c r="BST2" s="219"/>
      <c r="BSU2" s="219"/>
      <c r="BSV2" s="219"/>
      <c r="BSW2" s="219"/>
      <c r="BSX2" s="219"/>
      <c r="BSY2" s="219"/>
      <c r="BSZ2" s="219"/>
      <c r="BTA2" s="219"/>
      <c r="BTB2" s="219"/>
      <c r="BTC2" s="219"/>
      <c r="BTD2" s="219"/>
      <c r="BTE2" s="219"/>
      <c r="BTF2" s="219"/>
      <c r="BTG2" s="219"/>
      <c r="BTH2" s="219"/>
      <c r="BTI2" s="219"/>
      <c r="BTJ2" s="219"/>
      <c r="BTK2" s="219"/>
      <c r="BTL2" s="219"/>
      <c r="BTM2" s="219"/>
      <c r="BTN2" s="219"/>
      <c r="BTO2" s="219"/>
      <c r="BTP2" s="219"/>
      <c r="BTQ2" s="219"/>
      <c r="BTR2" s="219"/>
      <c r="BTS2" s="219"/>
      <c r="BTT2" s="219"/>
      <c r="BTU2" s="219"/>
      <c r="BTV2" s="219"/>
      <c r="BTW2" s="219"/>
      <c r="BTX2" s="219"/>
      <c r="BTY2" s="219"/>
      <c r="BTZ2" s="219"/>
      <c r="BUA2" s="219"/>
      <c r="BUB2" s="219"/>
      <c r="BUC2" s="219"/>
      <c r="BUD2" s="219"/>
      <c r="BUE2" s="219"/>
      <c r="BUF2" s="219"/>
      <c r="BUG2" s="219"/>
      <c r="BUH2" s="219"/>
      <c r="BUI2" s="219"/>
      <c r="BUJ2" s="219"/>
      <c r="BUK2" s="219"/>
      <c r="BUL2" s="219"/>
      <c r="BUM2" s="219"/>
      <c r="BUN2" s="219"/>
      <c r="BUO2" s="219"/>
      <c r="BUP2" s="219"/>
      <c r="BUQ2" s="219"/>
      <c r="BUR2" s="219"/>
      <c r="BUS2" s="219"/>
      <c r="BUT2" s="219"/>
      <c r="BUU2" s="219"/>
      <c r="BUV2" s="219"/>
      <c r="BUW2" s="219"/>
      <c r="BUX2" s="219"/>
      <c r="BUY2" s="219"/>
      <c r="BUZ2" s="219"/>
      <c r="BVA2" s="219"/>
      <c r="BVB2" s="219"/>
      <c r="BVC2" s="219"/>
      <c r="BVD2" s="219"/>
      <c r="BVE2" s="219"/>
      <c r="BVF2" s="219"/>
      <c r="BVG2" s="219"/>
      <c r="BVH2" s="219"/>
      <c r="BVI2" s="219"/>
      <c r="BVJ2" s="219"/>
      <c r="BVK2" s="219"/>
      <c r="BVL2" s="219"/>
      <c r="BVM2" s="219"/>
      <c r="BVN2" s="219"/>
      <c r="BVO2" s="219"/>
      <c r="BVP2" s="219"/>
      <c r="BVQ2" s="219"/>
      <c r="BVR2" s="219"/>
      <c r="BVS2" s="219"/>
      <c r="BVT2" s="219"/>
      <c r="BVU2" s="219"/>
      <c r="BVV2" s="219"/>
      <c r="BVW2" s="219"/>
      <c r="BVX2" s="219"/>
      <c r="BVY2" s="219"/>
      <c r="BVZ2" s="219"/>
      <c r="BWA2" s="219"/>
      <c r="BWB2" s="219"/>
      <c r="BWC2" s="219"/>
      <c r="BWD2" s="219"/>
      <c r="BWE2" s="219"/>
      <c r="BWF2" s="219"/>
      <c r="BWG2" s="219"/>
      <c r="BWH2" s="219"/>
      <c r="BWI2" s="219"/>
      <c r="BWJ2" s="219"/>
      <c r="BWK2" s="219"/>
      <c r="BWL2" s="219"/>
      <c r="BWM2" s="219"/>
      <c r="BWN2" s="219"/>
      <c r="BWO2" s="219"/>
      <c r="BWP2" s="219"/>
      <c r="BWQ2" s="219"/>
      <c r="BWR2" s="219"/>
      <c r="BWS2" s="219"/>
      <c r="BWT2" s="219"/>
      <c r="BWU2" s="219"/>
      <c r="BWV2" s="219"/>
      <c r="BWW2" s="219"/>
      <c r="BWX2" s="219"/>
      <c r="BWY2" s="219"/>
      <c r="BWZ2" s="219"/>
      <c r="BXA2" s="219"/>
      <c r="BXB2" s="219"/>
      <c r="BXC2" s="219"/>
      <c r="BXD2" s="219"/>
      <c r="BXE2" s="219"/>
      <c r="BXF2" s="219"/>
      <c r="BXG2" s="219"/>
      <c r="BXH2" s="219"/>
      <c r="BXI2" s="219"/>
      <c r="BXJ2" s="219"/>
      <c r="BXK2" s="219"/>
      <c r="BXL2" s="219"/>
      <c r="BXM2" s="219"/>
      <c r="BXN2" s="219"/>
      <c r="BXO2" s="219"/>
      <c r="BXP2" s="219"/>
      <c r="BXQ2" s="219"/>
      <c r="BXR2" s="219"/>
      <c r="BXS2" s="219"/>
      <c r="BXT2" s="219"/>
      <c r="BXU2" s="219"/>
      <c r="BXV2" s="219"/>
      <c r="BXW2" s="219"/>
      <c r="BXX2" s="219"/>
      <c r="BXY2" s="219"/>
      <c r="BXZ2" s="219"/>
      <c r="BYA2" s="219"/>
      <c r="BYB2" s="219"/>
      <c r="BYC2" s="219"/>
      <c r="BYD2" s="219"/>
      <c r="BYE2" s="219"/>
      <c r="BYF2" s="219"/>
      <c r="BYG2" s="219"/>
      <c r="BYH2" s="219"/>
      <c r="BYI2" s="219"/>
      <c r="BYJ2" s="219"/>
      <c r="BYK2" s="219"/>
      <c r="BYL2" s="219"/>
      <c r="BYM2" s="219"/>
      <c r="BYN2" s="219"/>
      <c r="BYO2" s="219"/>
      <c r="BYP2" s="219"/>
      <c r="BYQ2" s="219"/>
      <c r="BYR2" s="219"/>
      <c r="BYS2" s="219"/>
      <c r="BYT2" s="219"/>
      <c r="BYU2" s="219"/>
      <c r="BYV2" s="219"/>
      <c r="BYW2" s="219"/>
      <c r="BYX2" s="219"/>
      <c r="BYY2" s="219"/>
      <c r="BYZ2" s="219"/>
      <c r="BZA2" s="219"/>
      <c r="BZB2" s="219"/>
      <c r="BZC2" s="219"/>
      <c r="BZD2" s="219"/>
      <c r="BZE2" s="219"/>
      <c r="BZF2" s="219"/>
      <c r="BZG2" s="219"/>
      <c r="BZH2" s="219"/>
      <c r="BZI2" s="219"/>
      <c r="BZJ2" s="219"/>
      <c r="BZK2" s="219"/>
      <c r="BZL2" s="219"/>
      <c r="BZM2" s="219"/>
      <c r="BZN2" s="219"/>
      <c r="BZO2" s="219"/>
      <c r="BZP2" s="219"/>
      <c r="BZQ2" s="219"/>
      <c r="BZR2" s="219"/>
      <c r="BZS2" s="219"/>
      <c r="BZT2" s="219"/>
      <c r="BZU2" s="219"/>
      <c r="BZV2" s="219"/>
      <c r="BZW2" s="219"/>
      <c r="BZX2" s="219"/>
      <c r="BZY2" s="219"/>
      <c r="BZZ2" s="219"/>
      <c r="CAA2" s="219"/>
      <c r="CAB2" s="219"/>
      <c r="CAC2" s="219"/>
      <c r="CAD2" s="219"/>
      <c r="CAE2" s="219"/>
      <c r="CAF2" s="219"/>
      <c r="CAG2" s="219"/>
      <c r="CAH2" s="219"/>
      <c r="CAI2" s="219"/>
      <c r="CAJ2" s="219"/>
      <c r="CAK2" s="219"/>
      <c r="CAL2" s="219"/>
      <c r="CAM2" s="219"/>
      <c r="CAN2" s="219"/>
      <c r="CAO2" s="219"/>
      <c r="CAP2" s="219"/>
      <c r="CAQ2" s="219"/>
      <c r="CAR2" s="219"/>
      <c r="CAS2" s="219"/>
      <c r="CAT2" s="219"/>
      <c r="CAU2" s="219"/>
      <c r="CAV2" s="219"/>
      <c r="CAW2" s="219"/>
      <c r="CAX2" s="219"/>
      <c r="CAY2" s="219"/>
      <c r="CAZ2" s="219"/>
      <c r="CBA2" s="219"/>
      <c r="CBB2" s="219"/>
      <c r="CBC2" s="219"/>
      <c r="CBD2" s="219"/>
      <c r="CBE2" s="219"/>
      <c r="CBF2" s="219"/>
      <c r="CBG2" s="219"/>
      <c r="CBH2" s="219"/>
      <c r="CBI2" s="219"/>
      <c r="CBJ2" s="219"/>
      <c r="CBK2" s="219"/>
      <c r="CBL2" s="219"/>
      <c r="CBM2" s="219"/>
      <c r="CBN2" s="219"/>
      <c r="CBO2" s="219"/>
      <c r="CBP2" s="219"/>
      <c r="CBQ2" s="219"/>
      <c r="CBR2" s="219"/>
      <c r="CBS2" s="219"/>
      <c r="CBT2" s="219"/>
      <c r="CBU2" s="219"/>
      <c r="CBV2" s="219"/>
      <c r="CBW2" s="219"/>
      <c r="CBX2" s="219"/>
      <c r="CBY2" s="219"/>
      <c r="CBZ2" s="219"/>
      <c r="CCA2" s="219"/>
      <c r="CCB2" s="219"/>
      <c r="CCC2" s="219"/>
      <c r="CCD2" s="219"/>
      <c r="CCE2" s="219"/>
      <c r="CCF2" s="219"/>
      <c r="CCG2" s="219"/>
      <c r="CCH2" s="219"/>
      <c r="CCI2" s="219"/>
      <c r="CCJ2" s="219"/>
      <c r="CCK2" s="219"/>
      <c r="CCL2" s="219"/>
      <c r="CCM2" s="219"/>
      <c r="CCN2" s="219"/>
      <c r="CCO2" s="219"/>
      <c r="CCP2" s="219"/>
      <c r="CCQ2" s="219"/>
      <c r="CCR2" s="219"/>
      <c r="CCS2" s="219"/>
      <c r="CCT2" s="219"/>
      <c r="CCU2" s="219"/>
      <c r="CCV2" s="219"/>
      <c r="CCW2" s="219"/>
      <c r="CCX2" s="219"/>
      <c r="CCY2" s="219"/>
      <c r="CCZ2" s="219"/>
      <c r="CDA2" s="219"/>
      <c r="CDB2" s="219"/>
      <c r="CDC2" s="219"/>
      <c r="CDD2" s="219"/>
      <c r="CDE2" s="219"/>
      <c r="CDF2" s="219"/>
      <c r="CDG2" s="219"/>
      <c r="CDH2" s="219"/>
      <c r="CDI2" s="219"/>
      <c r="CDJ2" s="219"/>
      <c r="CDK2" s="219"/>
      <c r="CDL2" s="219"/>
      <c r="CDM2" s="219"/>
      <c r="CDN2" s="219"/>
      <c r="CDO2" s="219"/>
      <c r="CDP2" s="219"/>
      <c r="CDQ2" s="219"/>
      <c r="CDR2" s="219"/>
      <c r="CDS2" s="219"/>
      <c r="CDT2" s="219"/>
      <c r="CDU2" s="219"/>
      <c r="CDV2" s="219"/>
      <c r="CDW2" s="219"/>
      <c r="CDX2" s="219"/>
      <c r="CDY2" s="219"/>
      <c r="CDZ2" s="219"/>
      <c r="CEA2" s="219"/>
      <c r="CEB2" s="219"/>
      <c r="CEC2" s="219"/>
      <c r="CED2" s="219"/>
      <c r="CEE2" s="219"/>
      <c r="CEF2" s="219"/>
      <c r="CEG2" s="219"/>
      <c r="CEH2" s="219"/>
      <c r="CEI2" s="219"/>
      <c r="CEJ2" s="219"/>
      <c r="CEK2" s="219"/>
      <c r="CEL2" s="219"/>
      <c r="CEM2" s="219"/>
      <c r="CEN2" s="219"/>
      <c r="CEO2" s="219"/>
      <c r="CEP2" s="219"/>
      <c r="CEQ2" s="219"/>
      <c r="CER2" s="219"/>
      <c r="CES2" s="219"/>
      <c r="CET2" s="219"/>
      <c r="CEU2" s="219"/>
      <c r="CEV2" s="219"/>
      <c r="CEW2" s="219"/>
      <c r="CEX2" s="219"/>
      <c r="CEY2" s="219"/>
      <c r="CEZ2" s="219"/>
      <c r="CFA2" s="219"/>
      <c r="CFB2" s="219"/>
      <c r="CFC2" s="219"/>
      <c r="CFD2" s="219"/>
      <c r="CFE2" s="219"/>
      <c r="CFF2" s="219"/>
      <c r="CFG2" s="219"/>
      <c r="CFH2" s="219"/>
      <c r="CFI2" s="219"/>
      <c r="CFJ2" s="219"/>
      <c r="CFK2" s="219"/>
      <c r="CFL2" s="219"/>
      <c r="CFM2" s="219"/>
      <c r="CFN2" s="219"/>
      <c r="CFO2" s="219"/>
      <c r="CFP2" s="219"/>
      <c r="CFQ2" s="219"/>
      <c r="CFR2" s="219"/>
      <c r="CFS2" s="219"/>
      <c r="CFT2" s="219"/>
      <c r="CFU2" s="219"/>
      <c r="CFV2" s="219"/>
      <c r="CFW2" s="219"/>
      <c r="CFX2" s="219"/>
      <c r="CFY2" s="219"/>
      <c r="CFZ2" s="219"/>
      <c r="CGA2" s="219"/>
      <c r="CGB2" s="219"/>
      <c r="CGC2" s="219"/>
      <c r="CGD2" s="219"/>
      <c r="CGE2" s="219"/>
      <c r="CGF2" s="219"/>
      <c r="CGG2" s="219"/>
      <c r="CGH2" s="219"/>
      <c r="CGI2" s="219"/>
      <c r="CGJ2" s="219"/>
      <c r="CGK2" s="219"/>
      <c r="CGL2" s="219"/>
      <c r="CGM2" s="219"/>
      <c r="CGN2" s="219"/>
      <c r="CGO2" s="219"/>
      <c r="CGP2" s="219"/>
      <c r="CGQ2" s="219"/>
      <c r="CGR2" s="219"/>
      <c r="CGS2" s="219"/>
      <c r="CGT2" s="219"/>
      <c r="CGU2" s="219"/>
      <c r="CGV2" s="219"/>
      <c r="CGW2" s="219"/>
      <c r="CGX2" s="219"/>
      <c r="CGY2" s="219"/>
      <c r="CGZ2" s="219"/>
      <c r="CHA2" s="219"/>
      <c r="CHB2" s="219"/>
      <c r="CHC2" s="219"/>
      <c r="CHD2" s="219"/>
      <c r="CHE2" s="219"/>
      <c r="CHF2" s="219"/>
      <c r="CHG2" s="219"/>
      <c r="CHH2" s="219"/>
      <c r="CHI2" s="219"/>
      <c r="CHJ2" s="219"/>
      <c r="CHK2" s="219"/>
      <c r="CHL2" s="219"/>
      <c r="CHM2" s="219"/>
      <c r="CHN2" s="219"/>
      <c r="CHO2" s="219"/>
      <c r="CHP2" s="219"/>
      <c r="CHQ2" s="219"/>
      <c r="CHR2" s="219"/>
      <c r="CHS2" s="219"/>
      <c r="CHT2" s="219"/>
      <c r="CHU2" s="219"/>
      <c r="CHV2" s="219"/>
      <c r="CHW2" s="219"/>
      <c r="CHX2" s="219"/>
      <c r="CHY2" s="219"/>
      <c r="CHZ2" s="219"/>
      <c r="CIA2" s="219"/>
      <c r="CIB2" s="219"/>
      <c r="CIC2" s="219"/>
      <c r="CID2" s="219"/>
      <c r="CIE2" s="219"/>
      <c r="CIF2" s="219"/>
      <c r="CIG2" s="219"/>
      <c r="CIH2" s="219"/>
      <c r="CII2" s="219"/>
      <c r="CIJ2" s="219"/>
      <c r="CIK2" s="219"/>
      <c r="CIL2" s="219"/>
      <c r="CIM2" s="219"/>
      <c r="CIN2" s="219"/>
      <c r="CIO2" s="219"/>
      <c r="CIP2" s="219"/>
      <c r="CIQ2" s="219"/>
      <c r="CIR2" s="219"/>
      <c r="CIS2" s="219"/>
      <c r="CIT2" s="219"/>
      <c r="CIU2" s="219"/>
      <c r="CIV2" s="219"/>
      <c r="CIW2" s="219"/>
      <c r="CIX2" s="219"/>
      <c r="CIY2" s="219"/>
      <c r="CIZ2" s="219"/>
      <c r="CJA2" s="219"/>
      <c r="CJB2" s="219"/>
      <c r="CJC2" s="219"/>
      <c r="CJD2" s="219"/>
      <c r="CJE2" s="219"/>
      <c r="CJF2" s="219"/>
      <c r="CJG2" s="219"/>
      <c r="CJH2" s="219"/>
      <c r="CJI2" s="219"/>
      <c r="CJJ2" s="219"/>
      <c r="CJK2" s="219"/>
      <c r="CJL2" s="219"/>
      <c r="CJM2" s="219"/>
      <c r="CJN2" s="219"/>
      <c r="CJO2" s="219"/>
      <c r="CJP2" s="219"/>
      <c r="CJQ2" s="219"/>
      <c r="CJR2" s="219"/>
      <c r="CJS2" s="219"/>
      <c r="CJT2" s="219"/>
      <c r="CJU2" s="219"/>
      <c r="CJV2" s="219"/>
      <c r="CJW2" s="219"/>
      <c r="CJX2" s="219"/>
      <c r="CJY2" s="219"/>
      <c r="CJZ2" s="219"/>
      <c r="CKA2" s="219"/>
      <c r="CKB2" s="219"/>
      <c r="CKC2" s="219"/>
      <c r="CKD2" s="219"/>
      <c r="CKE2" s="219"/>
      <c r="CKF2" s="219"/>
      <c r="CKG2" s="219"/>
      <c r="CKH2" s="219"/>
      <c r="CKI2" s="219"/>
      <c r="CKJ2" s="219"/>
      <c r="CKK2" s="219"/>
      <c r="CKL2" s="219"/>
      <c r="CKM2" s="219"/>
      <c r="CKN2" s="219"/>
      <c r="CKO2" s="219"/>
      <c r="CKP2" s="219"/>
      <c r="CKQ2" s="219"/>
      <c r="CKR2" s="219"/>
      <c r="CKS2" s="219"/>
      <c r="CKT2" s="219"/>
      <c r="CKU2" s="219"/>
      <c r="CKV2" s="219"/>
      <c r="CKW2" s="219"/>
      <c r="CKX2" s="219"/>
      <c r="CKY2" s="219"/>
      <c r="CKZ2" s="219"/>
      <c r="CLA2" s="219"/>
      <c r="CLB2" s="219"/>
      <c r="CLC2" s="219"/>
      <c r="CLD2" s="219"/>
      <c r="CLE2" s="219"/>
      <c r="CLF2" s="219"/>
      <c r="CLG2" s="219"/>
      <c r="CLH2" s="219"/>
      <c r="CLI2" s="219"/>
      <c r="CLJ2" s="219"/>
      <c r="CLK2" s="219"/>
      <c r="CLL2" s="219"/>
      <c r="CLM2" s="219"/>
      <c r="CLN2" s="219"/>
      <c r="CLO2" s="219"/>
      <c r="CLP2" s="219"/>
      <c r="CLQ2" s="219"/>
      <c r="CLR2" s="219"/>
      <c r="CLS2" s="219"/>
      <c r="CLT2" s="219"/>
      <c r="CLU2" s="219"/>
      <c r="CLV2" s="219"/>
      <c r="CLW2" s="219"/>
      <c r="CLX2" s="219"/>
      <c r="CLY2" s="219"/>
      <c r="CLZ2" s="219"/>
      <c r="CMA2" s="219"/>
      <c r="CMB2" s="219"/>
      <c r="CMC2" s="219"/>
      <c r="CMD2" s="219"/>
      <c r="CME2" s="219"/>
      <c r="CMF2" s="219"/>
      <c r="CMG2" s="219"/>
      <c r="CMH2" s="219"/>
      <c r="CMI2" s="219"/>
      <c r="CMJ2" s="219"/>
      <c r="CMK2" s="219"/>
      <c r="CML2" s="219"/>
      <c r="CMM2" s="219"/>
      <c r="CMN2" s="219"/>
      <c r="CMO2" s="219"/>
      <c r="CMP2" s="219"/>
      <c r="CMQ2" s="219"/>
      <c r="CMR2" s="219"/>
      <c r="CMS2" s="219"/>
      <c r="CMT2" s="219"/>
      <c r="CMU2" s="219"/>
      <c r="CMV2" s="219"/>
      <c r="CMW2" s="219"/>
      <c r="CMX2" s="219"/>
      <c r="CMY2" s="219"/>
      <c r="CMZ2" s="219"/>
      <c r="CNA2" s="219"/>
      <c r="CNB2" s="219"/>
      <c r="CNC2" s="219"/>
      <c r="CND2" s="219"/>
      <c r="CNE2" s="219"/>
      <c r="CNF2" s="219"/>
      <c r="CNG2" s="219"/>
      <c r="CNH2" s="219"/>
      <c r="CNI2" s="219"/>
      <c r="CNJ2" s="219"/>
      <c r="CNK2" s="219"/>
      <c r="CNL2" s="219"/>
      <c r="CNM2" s="219"/>
      <c r="CNN2" s="219"/>
      <c r="CNO2" s="219"/>
      <c r="CNP2" s="219"/>
      <c r="CNQ2" s="219"/>
      <c r="CNR2" s="219"/>
      <c r="CNS2" s="219"/>
      <c r="CNT2" s="219"/>
      <c r="CNU2" s="219"/>
      <c r="CNV2" s="219"/>
      <c r="CNW2" s="219"/>
      <c r="CNX2" s="219"/>
      <c r="CNY2" s="219"/>
      <c r="CNZ2" s="219"/>
      <c r="COA2" s="219"/>
      <c r="COB2" s="219"/>
      <c r="COC2" s="219"/>
      <c r="COD2" s="219"/>
      <c r="COE2" s="219"/>
      <c r="COF2" s="219"/>
      <c r="COG2" s="219"/>
      <c r="COH2" s="219"/>
      <c r="COI2" s="219"/>
      <c r="COJ2" s="219"/>
      <c r="COK2" s="219"/>
      <c r="COL2" s="219"/>
      <c r="COM2" s="219"/>
      <c r="CON2" s="219"/>
      <c r="COO2" s="219"/>
      <c r="COP2" s="219"/>
      <c r="COQ2" s="219"/>
      <c r="COR2" s="219"/>
      <c r="COS2" s="219"/>
      <c r="COT2" s="219"/>
      <c r="COU2" s="219"/>
      <c r="COV2" s="219"/>
      <c r="COW2" s="219"/>
      <c r="COX2" s="219"/>
      <c r="COY2" s="219"/>
      <c r="COZ2" s="219"/>
      <c r="CPA2" s="219"/>
      <c r="CPB2" s="219"/>
      <c r="CPC2" s="219"/>
      <c r="CPD2" s="219"/>
      <c r="CPE2" s="219"/>
      <c r="CPF2" s="219"/>
      <c r="CPG2" s="219"/>
      <c r="CPH2" s="219"/>
      <c r="CPI2" s="219"/>
      <c r="CPJ2" s="219"/>
      <c r="CPK2" s="219"/>
      <c r="CPL2" s="219"/>
      <c r="CPM2" s="219"/>
      <c r="CPN2" s="219"/>
      <c r="CPO2" s="219"/>
      <c r="CPP2" s="219"/>
      <c r="CPQ2" s="219"/>
      <c r="CPR2" s="219"/>
      <c r="CPS2" s="219"/>
      <c r="CPT2" s="219"/>
      <c r="CPU2" s="219"/>
      <c r="CPV2" s="219"/>
      <c r="CPW2" s="219"/>
      <c r="CPX2" s="219"/>
      <c r="CPY2" s="219"/>
      <c r="CPZ2" s="219"/>
      <c r="CQA2" s="219"/>
      <c r="CQB2" s="219"/>
      <c r="CQC2" s="219"/>
      <c r="CQD2" s="219"/>
      <c r="CQE2" s="219"/>
      <c r="CQF2" s="219"/>
      <c r="CQG2" s="219"/>
      <c r="CQH2" s="219"/>
      <c r="CQI2" s="219"/>
      <c r="CQJ2" s="219"/>
      <c r="CQK2" s="219"/>
      <c r="CQL2" s="219"/>
      <c r="CQM2" s="219"/>
      <c r="CQN2" s="219"/>
      <c r="CQO2" s="219"/>
      <c r="CQP2" s="219"/>
      <c r="CQQ2" s="219"/>
      <c r="CQR2" s="219"/>
      <c r="CQS2" s="219"/>
      <c r="CQT2" s="219"/>
      <c r="CQU2" s="219"/>
      <c r="CQV2" s="219"/>
      <c r="CQW2" s="219"/>
      <c r="CQX2" s="219"/>
      <c r="CQY2" s="219"/>
      <c r="CQZ2" s="219"/>
      <c r="CRA2" s="219"/>
      <c r="CRB2" s="219"/>
      <c r="CRC2" s="219"/>
      <c r="CRD2" s="219"/>
      <c r="CRE2" s="219"/>
      <c r="CRF2" s="219"/>
      <c r="CRG2" s="219"/>
      <c r="CRH2" s="219"/>
      <c r="CRI2" s="219"/>
      <c r="CRJ2" s="219"/>
      <c r="CRK2" s="219"/>
      <c r="CRL2" s="219"/>
      <c r="CRM2" s="219"/>
      <c r="CRN2" s="219"/>
      <c r="CRO2" s="219"/>
      <c r="CRP2" s="219"/>
      <c r="CRQ2" s="219"/>
      <c r="CRR2" s="219"/>
      <c r="CRS2" s="219"/>
      <c r="CRT2" s="219"/>
      <c r="CRU2" s="219"/>
      <c r="CRV2" s="219"/>
      <c r="CRW2" s="219"/>
      <c r="CRX2" s="219"/>
      <c r="CRY2" s="219"/>
      <c r="CRZ2" s="219"/>
      <c r="CSA2" s="219"/>
      <c r="CSB2" s="219"/>
      <c r="CSC2" s="219"/>
      <c r="CSD2" s="219"/>
      <c r="CSE2" s="219"/>
      <c r="CSF2" s="219"/>
      <c r="CSG2" s="219"/>
      <c r="CSH2" s="219"/>
      <c r="CSI2" s="219"/>
      <c r="CSJ2" s="219"/>
      <c r="CSK2" s="219"/>
      <c r="CSL2" s="219"/>
      <c r="CSM2" s="219"/>
      <c r="CSN2" s="219"/>
      <c r="CSO2" s="219"/>
      <c r="CSP2" s="219"/>
      <c r="CSQ2" s="219"/>
      <c r="CSR2" s="219"/>
      <c r="CSS2" s="219"/>
      <c r="CST2" s="219"/>
      <c r="CSU2" s="219"/>
      <c r="CSV2" s="219"/>
      <c r="CSW2" s="219"/>
      <c r="CSX2" s="219"/>
      <c r="CSY2" s="219"/>
      <c r="CSZ2" s="219"/>
      <c r="CTA2" s="219"/>
      <c r="CTB2" s="219"/>
      <c r="CTC2" s="219"/>
      <c r="CTD2" s="219"/>
      <c r="CTE2" s="219"/>
      <c r="CTF2" s="219"/>
      <c r="CTG2" s="219"/>
      <c r="CTH2" s="219"/>
      <c r="CTI2" s="219"/>
      <c r="CTJ2" s="219"/>
      <c r="CTK2" s="219"/>
      <c r="CTL2" s="219"/>
      <c r="CTM2" s="219"/>
      <c r="CTN2" s="219"/>
      <c r="CTO2" s="219"/>
      <c r="CTP2" s="219"/>
      <c r="CTQ2" s="219"/>
      <c r="CTR2" s="219"/>
      <c r="CTS2" s="219"/>
      <c r="CTT2" s="219"/>
      <c r="CTU2" s="219"/>
      <c r="CTV2" s="219"/>
      <c r="CTW2" s="219"/>
      <c r="CTX2" s="219"/>
      <c r="CTY2" s="219"/>
      <c r="CTZ2" s="219"/>
      <c r="CUA2" s="219"/>
      <c r="CUB2" s="219"/>
      <c r="CUC2" s="219"/>
      <c r="CUD2" s="219"/>
      <c r="CUE2" s="219"/>
      <c r="CUF2" s="219"/>
      <c r="CUG2" s="219"/>
      <c r="CUH2" s="219"/>
      <c r="CUI2" s="219"/>
      <c r="CUJ2" s="219"/>
      <c r="CUK2" s="219"/>
      <c r="CUL2" s="219"/>
      <c r="CUM2" s="219"/>
      <c r="CUN2" s="219"/>
      <c r="CUO2" s="219"/>
      <c r="CUP2" s="219"/>
      <c r="CUQ2" s="219"/>
      <c r="CUR2" s="219"/>
      <c r="CUS2" s="219"/>
      <c r="CUT2" s="219"/>
      <c r="CUU2" s="219"/>
      <c r="CUV2" s="219"/>
      <c r="CUW2" s="219"/>
      <c r="CUX2" s="219"/>
      <c r="CUY2" s="219"/>
      <c r="CUZ2" s="219"/>
      <c r="CVA2" s="219"/>
      <c r="CVB2" s="219"/>
      <c r="CVC2" s="219"/>
      <c r="CVD2" s="219"/>
      <c r="CVE2" s="219"/>
      <c r="CVF2" s="219"/>
      <c r="CVG2" s="219"/>
      <c r="CVH2" s="219"/>
      <c r="CVI2" s="219"/>
      <c r="CVJ2" s="219"/>
      <c r="CVK2" s="219"/>
      <c r="CVL2" s="219"/>
      <c r="CVM2" s="219"/>
      <c r="CVN2" s="219"/>
      <c r="CVO2" s="219"/>
      <c r="CVP2" s="219"/>
      <c r="CVQ2" s="219"/>
      <c r="CVR2" s="219"/>
      <c r="CVS2" s="219"/>
      <c r="CVT2" s="219"/>
      <c r="CVU2" s="219"/>
      <c r="CVV2" s="219"/>
      <c r="CVW2" s="219"/>
      <c r="CVX2" s="219"/>
      <c r="CVY2" s="219"/>
      <c r="CVZ2" s="219"/>
      <c r="CWA2" s="219"/>
      <c r="CWB2" s="219"/>
      <c r="CWC2" s="219"/>
      <c r="CWD2" s="219"/>
      <c r="CWE2" s="219"/>
      <c r="CWF2" s="219"/>
      <c r="CWG2" s="219"/>
      <c r="CWH2" s="219"/>
      <c r="CWI2" s="219"/>
      <c r="CWJ2" s="219"/>
      <c r="CWK2" s="219"/>
      <c r="CWL2" s="219"/>
      <c r="CWM2" s="219"/>
      <c r="CWN2" s="219"/>
      <c r="CWO2" s="219"/>
      <c r="CWP2" s="219"/>
      <c r="CWQ2" s="219"/>
      <c r="CWR2" s="219"/>
      <c r="CWS2" s="219"/>
      <c r="CWT2" s="219"/>
      <c r="CWU2" s="219"/>
      <c r="CWV2" s="219"/>
      <c r="CWW2" s="219"/>
      <c r="CWX2" s="219"/>
      <c r="CWY2" s="219"/>
      <c r="CWZ2" s="219"/>
      <c r="CXA2" s="219"/>
      <c r="CXB2" s="219"/>
      <c r="CXC2" s="219"/>
      <c r="CXD2" s="219"/>
      <c r="CXE2" s="219"/>
      <c r="CXF2" s="219"/>
      <c r="CXG2" s="219"/>
      <c r="CXH2" s="219"/>
      <c r="CXI2" s="219"/>
      <c r="CXJ2" s="219"/>
      <c r="CXK2" s="219"/>
      <c r="CXL2" s="219"/>
      <c r="CXM2" s="219"/>
      <c r="CXN2" s="219"/>
      <c r="CXO2" s="219"/>
      <c r="CXP2" s="219"/>
      <c r="CXQ2" s="219"/>
      <c r="CXR2" s="219"/>
      <c r="CXS2" s="219"/>
      <c r="CXT2" s="219"/>
      <c r="CXU2" s="219"/>
      <c r="CXV2" s="219"/>
      <c r="CXW2" s="219"/>
      <c r="CXX2" s="219"/>
      <c r="CXY2" s="219"/>
      <c r="CXZ2" s="219"/>
      <c r="CYA2" s="219"/>
      <c r="CYB2" s="219"/>
      <c r="CYC2" s="219"/>
      <c r="CYD2" s="219"/>
      <c r="CYE2" s="219"/>
      <c r="CYF2" s="219"/>
      <c r="CYG2" s="219"/>
      <c r="CYH2" s="219"/>
      <c r="CYI2" s="219"/>
      <c r="CYJ2" s="219"/>
      <c r="CYK2" s="219"/>
      <c r="CYL2" s="219"/>
      <c r="CYM2" s="219"/>
      <c r="CYN2" s="219"/>
      <c r="CYO2" s="219"/>
      <c r="CYP2" s="219"/>
      <c r="CYQ2" s="219"/>
      <c r="CYR2" s="219"/>
      <c r="CYS2" s="219"/>
      <c r="CYT2" s="219"/>
      <c r="CYU2" s="219"/>
      <c r="CYV2" s="219"/>
      <c r="CYW2" s="219"/>
      <c r="CYX2" s="219"/>
      <c r="CYY2" s="219"/>
      <c r="CYZ2" s="219"/>
      <c r="CZA2" s="219"/>
      <c r="CZB2" s="219"/>
      <c r="CZC2" s="219"/>
      <c r="CZD2" s="219"/>
      <c r="CZE2" s="219"/>
      <c r="CZF2" s="219"/>
      <c r="CZG2" s="219"/>
      <c r="CZH2" s="219"/>
      <c r="CZI2" s="219"/>
      <c r="CZJ2" s="219"/>
      <c r="CZK2" s="219"/>
      <c r="CZL2" s="219"/>
      <c r="CZM2" s="219"/>
      <c r="CZN2" s="219"/>
      <c r="CZO2" s="219"/>
      <c r="CZP2" s="219"/>
      <c r="CZQ2" s="219"/>
      <c r="CZR2" s="219"/>
      <c r="CZS2" s="219"/>
      <c r="CZT2" s="219"/>
      <c r="CZU2" s="219"/>
      <c r="CZV2" s="219"/>
      <c r="CZW2" s="219"/>
      <c r="CZX2" s="219"/>
      <c r="CZY2" s="219"/>
      <c r="CZZ2" s="219"/>
      <c r="DAA2" s="219"/>
      <c r="DAB2" s="219"/>
      <c r="DAC2" s="219"/>
      <c r="DAD2" s="219"/>
      <c r="DAE2" s="219"/>
      <c r="DAF2" s="219"/>
      <c r="DAG2" s="219"/>
      <c r="DAH2" s="219"/>
      <c r="DAI2" s="219"/>
      <c r="DAJ2" s="219"/>
      <c r="DAK2" s="219"/>
      <c r="DAL2" s="219"/>
      <c r="DAM2" s="219"/>
      <c r="DAN2" s="219"/>
      <c r="DAO2" s="219"/>
      <c r="DAP2" s="219"/>
      <c r="DAQ2" s="219"/>
      <c r="DAR2" s="219"/>
      <c r="DAS2" s="219"/>
      <c r="DAT2" s="219"/>
      <c r="DAU2" s="219"/>
      <c r="DAV2" s="219"/>
      <c r="DAW2" s="219"/>
      <c r="DAX2" s="219"/>
      <c r="DAY2" s="219"/>
      <c r="DAZ2" s="219"/>
      <c r="DBA2" s="219"/>
      <c r="DBB2" s="219"/>
      <c r="DBC2" s="219"/>
      <c r="DBD2" s="219"/>
      <c r="DBE2" s="219"/>
      <c r="DBF2" s="219"/>
      <c r="DBG2" s="219"/>
      <c r="DBH2" s="219"/>
      <c r="DBI2" s="219"/>
      <c r="DBJ2" s="219"/>
      <c r="DBK2" s="219"/>
      <c r="DBL2" s="219"/>
    </row>
    <row r="3" spans="1:2768" s="220" customFormat="1" ht="19.5" x14ac:dyDescent="0.25">
      <c r="A3" s="218"/>
      <c r="B3" s="222" t="s">
        <v>2</v>
      </c>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19"/>
      <c r="CT3" s="219"/>
      <c r="CU3" s="219"/>
      <c r="CV3" s="219"/>
      <c r="CW3" s="219"/>
      <c r="CX3" s="219"/>
      <c r="CY3" s="219"/>
      <c r="CZ3" s="219"/>
      <c r="DA3" s="219"/>
      <c r="DB3" s="219"/>
      <c r="DC3" s="219"/>
      <c r="DD3" s="219"/>
      <c r="DE3" s="219"/>
      <c r="DF3" s="219"/>
      <c r="DG3" s="219"/>
      <c r="DH3" s="219"/>
      <c r="DI3" s="219"/>
      <c r="DJ3" s="219"/>
      <c r="DK3" s="219"/>
      <c r="DL3" s="219"/>
      <c r="DM3" s="219"/>
      <c r="DN3" s="219"/>
      <c r="DO3" s="219"/>
      <c r="DP3" s="219"/>
      <c r="DQ3" s="219"/>
      <c r="DR3" s="219"/>
      <c r="DS3" s="219"/>
      <c r="DT3" s="219"/>
      <c r="DU3" s="219"/>
      <c r="DV3" s="219"/>
      <c r="DW3" s="219"/>
      <c r="DX3" s="219"/>
      <c r="DY3" s="219"/>
      <c r="DZ3" s="219"/>
      <c r="EA3" s="219"/>
      <c r="EB3" s="219"/>
      <c r="EC3" s="219"/>
      <c r="ED3" s="219"/>
      <c r="EE3" s="219"/>
      <c r="EF3" s="219"/>
      <c r="EG3" s="219"/>
      <c r="EH3" s="219"/>
      <c r="EI3" s="219"/>
      <c r="EJ3" s="219"/>
      <c r="EK3" s="219"/>
      <c r="EL3" s="219"/>
      <c r="EM3" s="219"/>
      <c r="EN3" s="219"/>
      <c r="EO3" s="219"/>
      <c r="EP3" s="219"/>
      <c r="EQ3" s="219"/>
      <c r="ER3" s="219"/>
      <c r="ES3" s="219"/>
      <c r="ET3" s="219"/>
      <c r="EU3" s="219"/>
      <c r="EV3" s="219"/>
      <c r="EW3" s="219"/>
      <c r="EX3" s="219"/>
      <c r="EY3" s="219"/>
      <c r="EZ3" s="219"/>
      <c r="FA3" s="219"/>
      <c r="FB3" s="219"/>
      <c r="FC3" s="219"/>
      <c r="FD3" s="219"/>
      <c r="FE3" s="219"/>
      <c r="FF3" s="219"/>
      <c r="FG3" s="219"/>
      <c r="FH3" s="219"/>
      <c r="FI3" s="219"/>
      <c r="FJ3" s="219"/>
      <c r="FK3" s="219"/>
      <c r="FL3" s="219"/>
      <c r="FM3" s="219"/>
      <c r="FN3" s="219"/>
      <c r="FO3" s="219"/>
      <c r="FP3" s="219"/>
      <c r="FQ3" s="219"/>
      <c r="FR3" s="219"/>
      <c r="FS3" s="219"/>
      <c r="FT3" s="219"/>
      <c r="FU3" s="219"/>
      <c r="FV3" s="219"/>
      <c r="FW3" s="219"/>
      <c r="FX3" s="219"/>
      <c r="FY3" s="219"/>
      <c r="FZ3" s="219"/>
      <c r="GA3" s="219"/>
      <c r="GB3" s="219"/>
      <c r="GC3" s="219"/>
      <c r="GD3" s="219"/>
      <c r="GE3" s="219"/>
      <c r="GF3" s="219"/>
      <c r="GG3" s="219"/>
      <c r="GH3" s="219"/>
      <c r="GI3" s="219"/>
      <c r="GJ3" s="219"/>
      <c r="GK3" s="219"/>
      <c r="GL3" s="219"/>
      <c r="GM3" s="219"/>
      <c r="GN3" s="219"/>
      <c r="GO3" s="219"/>
      <c r="GP3" s="219"/>
      <c r="GQ3" s="219"/>
      <c r="GR3" s="219"/>
      <c r="GS3" s="219"/>
      <c r="GT3" s="219"/>
      <c r="GU3" s="219"/>
      <c r="GV3" s="219"/>
      <c r="GW3" s="219"/>
      <c r="GX3" s="219"/>
      <c r="GY3" s="219"/>
      <c r="GZ3" s="219"/>
      <c r="HA3" s="219"/>
      <c r="HB3" s="219"/>
      <c r="HC3" s="219"/>
      <c r="HD3" s="219"/>
      <c r="HE3" s="219"/>
      <c r="HF3" s="219"/>
      <c r="HG3" s="219"/>
      <c r="HH3" s="219"/>
      <c r="HI3" s="219"/>
      <c r="HJ3" s="219"/>
      <c r="HK3" s="219"/>
      <c r="HL3" s="219"/>
      <c r="HM3" s="219"/>
      <c r="HN3" s="219"/>
      <c r="HO3" s="219"/>
      <c r="HP3" s="219"/>
      <c r="HQ3" s="219"/>
      <c r="HR3" s="219"/>
      <c r="HS3" s="219"/>
      <c r="HT3" s="219"/>
      <c r="HU3" s="219"/>
      <c r="HV3" s="219"/>
      <c r="HW3" s="219"/>
      <c r="HX3" s="219"/>
      <c r="HY3" s="219"/>
      <c r="HZ3" s="219"/>
      <c r="IA3" s="219"/>
      <c r="IB3" s="219"/>
      <c r="IC3" s="219"/>
      <c r="ID3" s="219"/>
      <c r="IE3" s="219"/>
      <c r="IF3" s="219"/>
      <c r="IG3" s="219"/>
      <c r="IH3" s="219"/>
      <c r="II3" s="219"/>
      <c r="IJ3" s="219"/>
      <c r="IK3" s="219"/>
      <c r="IL3" s="219"/>
      <c r="IM3" s="219"/>
      <c r="IN3" s="219"/>
      <c r="IO3" s="219"/>
      <c r="IP3" s="219"/>
      <c r="IQ3" s="219"/>
      <c r="IR3" s="219"/>
      <c r="IS3" s="219"/>
      <c r="IT3" s="219"/>
      <c r="IU3" s="219"/>
      <c r="IV3" s="219"/>
      <c r="IW3" s="219"/>
      <c r="IX3" s="219"/>
      <c r="IY3" s="219"/>
      <c r="IZ3" s="219"/>
      <c r="JA3" s="219"/>
      <c r="JB3" s="219"/>
      <c r="JC3" s="219"/>
      <c r="JD3" s="219"/>
      <c r="JE3" s="219"/>
      <c r="JF3" s="219"/>
      <c r="JG3" s="219"/>
      <c r="JH3" s="219"/>
      <c r="JI3" s="219"/>
      <c r="JJ3" s="219"/>
      <c r="JK3" s="219"/>
      <c r="JL3" s="219"/>
      <c r="JM3" s="219"/>
      <c r="JN3" s="219"/>
      <c r="JO3" s="219"/>
      <c r="JP3" s="219"/>
      <c r="JQ3" s="219"/>
      <c r="JR3" s="219"/>
      <c r="JS3" s="219"/>
      <c r="JT3" s="219"/>
      <c r="JU3" s="219"/>
      <c r="JV3" s="219"/>
      <c r="JW3" s="219"/>
      <c r="JX3" s="219"/>
      <c r="JY3" s="219"/>
      <c r="JZ3" s="219"/>
      <c r="KA3" s="219"/>
      <c r="KB3" s="219"/>
      <c r="KC3" s="219"/>
      <c r="KD3" s="219"/>
      <c r="KE3" s="219"/>
      <c r="KF3" s="219"/>
      <c r="KG3" s="219"/>
      <c r="KH3" s="219"/>
      <c r="KI3" s="219"/>
      <c r="KJ3" s="219"/>
      <c r="KK3" s="219"/>
      <c r="KL3" s="219"/>
      <c r="KM3" s="219"/>
      <c r="KN3" s="219"/>
      <c r="KO3" s="219"/>
      <c r="KP3" s="219"/>
      <c r="KQ3" s="219"/>
      <c r="KR3" s="219"/>
      <c r="KS3" s="219"/>
      <c r="KT3" s="219"/>
      <c r="KU3" s="219"/>
      <c r="KV3" s="219"/>
      <c r="KW3" s="219"/>
      <c r="KX3" s="219"/>
      <c r="KY3" s="219"/>
      <c r="KZ3" s="219"/>
      <c r="LA3" s="219"/>
      <c r="LB3" s="219"/>
      <c r="LC3" s="219"/>
      <c r="LD3" s="219"/>
      <c r="LE3" s="219"/>
      <c r="LF3" s="219"/>
      <c r="LG3" s="219"/>
      <c r="LH3" s="219"/>
      <c r="LI3" s="219"/>
      <c r="LJ3" s="219"/>
      <c r="LK3" s="219"/>
      <c r="LL3" s="219"/>
      <c r="LM3" s="219"/>
      <c r="LN3" s="219"/>
      <c r="LO3" s="219"/>
      <c r="LP3" s="219"/>
      <c r="LQ3" s="219"/>
      <c r="LR3" s="219"/>
      <c r="LS3" s="219"/>
      <c r="LT3" s="219"/>
      <c r="LU3" s="219"/>
      <c r="LV3" s="219"/>
      <c r="LW3" s="219"/>
      <c r="LX3" s="219"/>
      <c r="LY3" s="219"/>
      <c r="LZ3" s="219"/>
      <c r="MA3" s="219"/>
      <c r="MB3" s="219"/>
      <c r="MC3" s="219"/>
      <c r="MD3" s="219"/>
      <c r="ME3" s="219"/>
      <c r="MF3" s="219"/>
      <c r="MG3" s="219"/>
      <c r="MH3" s="219"/>
      <c r="MI3" s="219"/>
      <c r="MJ3" s="219"/>
      <c r="MK3" s="219"/>
      <c r="ML3" s="219"/>
      <c r="MM3" s="219"/>
      <c r="MN3" s="219"/>
      <c r="MO3" s="219"/>
      <c r="MP3" s="219"/>
      <c r="MQ3" s="219"/>
      <c r="MR3" s="219"/>
      <c r="MS3" s="219"/>
      <c r="MT3" s="219"/>
      <c r="MU3" s="219"/>
      <c r="MV3" s="219"/>
      <c r="MW3" s="219"/>
      <c r="MX3" s="219"/>
      <c r="MY3" s="219"/>
      <c r="MZ3" s="219"/>
      <c r="NA3" s="219"/>
      <c r="NB3" s="219"/>
      <c r="NC3" s="219"/>
      <c r="ND3" s="219"/>
      <c r="NE3" s="219"/>
      <c r="NF3" s="219"/>
      <c r="NG3" s="219"/>
      <c r="NH3" s="219"/>
      <c r="NI3" s="219"/>
      <c r="NJ3" s="219"/>
      <c r="NK3" s="219"/>
      <c r="NL3" s="219"/>
      <c r="NM3" s="219"/>
      <c r="NN3" s="219"/>
      <c r="NO3" s="219"/>
      <c r="NP3" s="219"/>
      <c r="NQ3" s="219"/>
      <c r="NR3" s="219"/>
      <c r="NS3" s="219"/>
      <c r="NT3" s="219"/>
      <c r="NU3" s="219"/>
      <c r="NV3" s="219"/>
      <c r="NW3" s="219"/>
      <c r="NX3" s="219"/>
      <c r="NY3" s="219"/>
      <c r="NZ3" s="219"/>
      <c r="OA3" s="219"/>
      <c r="OB3" s="219"/>
      <c r="OC3" s="219"/>
      <c r="OD3" s="219"/>
      <c r="OE3" s="219"/>
      <c r="OF3" s="219"/>
      <c r="OG3" s="219"/>
      <c r="OH3" s="219"/>
      <c r="OI3" s="219"/>
      <c r="OJ3" s="219"/>
      <c r="OK3" s="219"/>
      <c r="OL3" s="219"/>
      <c r="OM3" s="219"/>
      <c r="ON3" s="219"/>
      <c r="OO3" s="219"/>
      <c r="OP3" s="219"/>
      <c r="OQ3" s="219"/>
      <c r="OR3" s="219"/>
      <c r="OS3" s="219"/>
      <c r="OT3" s="219"/>
      <c r="OU3" s="219"/>
      <c r="OV3" s="219"/>
      <c r="OW3" s="219"/>
      <c r="OX3" s="219"/>
      <c r="OY3" s="219"/>
      <c r="OZ3" s="219"/>
      <c r="PA3" s="219"/>
      <c r="PB3" s="219"/>
      <c r="PC3" s="219"/>
      <c r="PD3" s="219"/>
      <c r="PE3" s="219"/>
      <c r="PF3" s="219"/>
      <c r="PG3" s="219"/>
      <c r="PH3" s="219"/>
      <c r="PI3" s="219"/>
      <c r="PJ3" s="219"/>
      <c r="PK3" s="219"/>
      <c r="PL3" s="219"/>
      <c r="PM3" s="219"/>
      <c r="PN3" s="219"/>
      <c r="PO3" s="219"/>
      <c r="PP3" s="219"/>
      <c r="PQ3" s="219"/>
      <c r="PR3" s="219"/>
      <c r="PS3" s="219"/>
      <c r="PT3" s="219"/>
      <c r="PU3" s="219"/>
      <c r="PV3" s="219"/>
      <c r="PW3" s="219"/>
      <c r="PX3" s="219"/>
      <c r="PY3" s="219"/>
      <c r="PZ3" s="219"/>
      <c r="QA3" s="219"/>
      <c r="QB3" s="219"/>
      <c r="QC3" s="219"/>
      <c r="QD3" s="219"/>
      <c r="QE3" s="219"/>
      <c r="QF3" s="219"/>
      <c r="QG3" s="219"/>
      <c r="QH3" s="219"/>
      <c r="QI3" s="219"/>
      <c r="QJ3" s="219"/>
      <c r="QK3" s="219"/>
      <c r="QL3" s="219"/>
      <c r="QM3" s="219"/>
      <c r="QN3" s="219"/>
      <c r="QO3" s="219"/>
      <c r="QP3" s="219"/>
      <c r="QQ3" s="219"/>
      <c r="QR3" s="219"/>
      <c r="QS3" s="219"/>
      <c r="QT3" s="219"/>
      <c r="QU3" s="219"/>
      <c r="QV3" s="219"/>
      <c r="QW3" s="219"/>
      <c r="QX3" s="219"/>
      <c r="QY3" s="219"/>
      <c r="QZ3" s="219"/>
      <c r="RA3" s="219"/>
      <c r="RB3" s="219"/>
      <c r="RC3" s="219"/>
      <c r="RD3" s="219"/>
      <c r="RE3" s="219"/>
      <c r="RF3" s="219"/>
      <c r="RG3" s="219"/>
      <c r="RH3" s="219"/>
      <c r="RI3" s="219"/>
      <c r="RJ3" s="219"/>
      <c r="RK3" s="219"/>
      <c r="RL3" s="219"/>
      <c r="RM3" s="219"/>
      <c r="RN3" s="219"/>
      <c r="RO3" s="219"/>
      <c r="RP3" s="219"/>
      <c r="RQ3" s="219"/>
      <c r="RR3" s="219"/>
      <c r="RS3" s="219"/>
      <c r="RT3" s="219"/>
      <c r="RU3" s="219"/>
      <c r="RV3" s="219"/>
      <c r="RW3" s="219"/>
      <c r="RX3" s="219"/>
      <c r="RY3" s="219"/>
      <c r="RZ3" s="219"/>
      <c r="SA3" s="219"/>
      <c r="SB3" s="219"/>
      <c r="SC3" s="219"/>
      <c r="SD3" s="219"/>
      <c r="SE3" s="219"/>
      <c r="SF3" s="219"/>
      <c r="SG3" s="219"/>
      <c r="SH3" s="219"/>
      <c r="SI3" s="219"/>
      <c r="SJ3" s="219"/>
      <c r="SK3" s="219"/>
      <c r="SL3" s="219"/>
      <c r="SM3" s="219"/>
      <c r="SN3" s="219"/>
      <c r="SO3" s="219"/>
      <c r="SP3" s="219"/>
      <c r="SQ3" s="219"/>
      <c r="SR3" s="219"/>
      <c r="SS3" s="219"/>
      <c r="ST3" s="219"/>
      <c r="SU3" s="219"/>
      <c r="SV3" s="219"/>
      <c r="SW3" s="219"/>
      <c r="SX3" s="219"/>
      <c r="SY3" s="219"/>
      <c r="SZ3" s="219"/>
      <c r="TA3" s="219"/>
      <c r="TB3" s="219"/>
      <c r="TC3" s="219"/>
      <c r="TD3" s="219"/>
      <c r="TE3" s="219"/>
      <c r="TF3" s="219"/>
      <c r="TG3" s="219"/>
      <c r="TH3" s="219"/>
      <c r="TI3" s="219"/>
      <c r="TJ3" s="219"/>
      <c r="TK3" s="219"/>
      <c r="TL3" s="219"/>
      <c r="TM3" s="219"/>
      <c r="TN3" s="219"/>
      <c r="TO3" s="219"/>
      <c r="TP3" s="219"/>
      <c r="TQ3" s="219"/>
      <c r="TR3" s="219"/>
      <c r="TS3" s="219"/>
      <c r="TT3" s="219"/>
      <c r="TU3" s="219"/>
      <c r="TV3" s="219"/>
      <c r="TW3" s="219"/>
      <c r="TX3" s="219"/>
      <c r="TY3" s="219"/>
      <c r="TZ3" s="219"/>
      <c r="UA3" s="219"/>
      <c r="UB3" s="219"/>
      <c r="UC3" s="219"/>
      <c r="UD3" s="219"/>
      <c r="UE3" s="219"/>
      <c r="UF3" s="219"/>
      <c r="UG3" s="219"/>
      <c r="UH3" s="219"/>
      <c r="UI3" s="219"/>
      <c r="UJ3" s="219"/>
      <c r="UK3" s="219"/>
      <c r="UL3" s="219"/>
      <c r="UM3" s="219"/>
      <c r="UN3" s="219"/>
      <c r="UO3" s="219"/>
      <c r="UP3" s="219"/>
      <c r="UQ3" s="219"/>
      <c r="UR3" s="219"/>
      <c r="US3" s="219"/>
      <c r="UT3" s="219"/>
      <c r="UU3" s="219"/>
      <c r="UV3" s="219"/>
      <c r="UW3" s="219"/>
      <c r="UX3" s="219"/>
      <c r="UY3" s="219"/>
      <c r="UZ3" s="219"/>
      <c r="VA3" s="219"/>
      <c r="VB3" s="219"/>
      <c r="VC3" s="219"/>
      <c r="VD3" s="219"/>
      <c r="VE3" s="219"/>
      <c r="VF3" s="219"/>
      <c r="VG3" s="219"/>
      <c r="VH3" s="219"/>
      <c r="VI3" s="219"/>
      <c r="VJ3" s="219"/>
      <c r="VK3" s="219"/>
      <c r="VL3" s="219"/>
      <c r="VM3" s="219"/>
      <c r="VN3" s="219"/>
      <c r="VO3" s="219"/>
      <c r="VP3" s="219"/>
      <c r="VQ3" s="219"/>
      <c r="VR3" s="219"/>
      <c r="VS3" s="219"/>
      <c r="VT3" s="219"/>
      <c r="VU3" s="219"/>
      <c r="VV3" s="219"/>
      <c r="VW3" s="219"/>
      <c r="VX3" s="219"/>
      <c r="VY3" s="219"/>
      <c r="VZ3" s="219"/>
      <c r="WA3" s="219"/>
      <c r="WB3" s="219"/>
      <c r="WC3" s="219"/>
      <c r="WD3" s="219"/>
      <c r="WE3" s="219"/>
      <c r="WF3" s="219"/>
      <c r="WG3" s="219"/>
      <c r="WH3" s="219"/>
      <c r="WI3" s="219"/>
      <c r="WJ3" s="219"/>
      <c r="WK3" s="219"/>
      <c r="WL3" s="219"/>
      <c r="WM3" s="219"/>
      <c r="WN3" s="219"/>
      <c r="WO3" s="219"/>
      <c r="WP3" s="219"/>
      <c r="WQ3" s="219"/>
      <c r="WR3" s="219"/>
      <c r="WS3" s="219"/>
      <c r="WT3" s="219"/>
      <c r="WU3" s="219"/>
      <c r="WV3" s="219"/>
      <c r="WW3" s="219"/>
      <c r="WX3" s="219"/>
      <c r="WY3" s="219"/>
      <c r="WZ3" s="219"/>
      <c r="XA3" s="219"/>
      <c r="XB3" s="219"/>
      <c r="XC3" s="219"/>
      <c r="XD3" s="219"/>
      <c r="XE3" s="219"/>
      <c r="XF3" s="219"/>
      <c r="XG3" s="219"/>
      <c r="XH3" s="219"/>
      <c r="XI3" s="219"/>
      <c r="XJ3" s="219"/>
      <c r="XK3" s="219"/>
      <c r="XL3" s="219"/>
      <c r="XM3" s="219"/>
      <c r="XN3" s="219"/>
      <c r="XO3" s="219"/>
      <c r="XP3" s="219"/>
      <c r="XQ3" s="219"/>
      <c r="XR3" s="219"/>
      <c r="XS3" s="219"/>
      <c r="XT3" s="219"/>
      <c r="XU3" s="219"/>
      <c r="XV3" s="219"/>
      <c r="XW3" s="219"/>
      <c r="XX3" s="219"/>
      <c r="XY3" s="219"/>
      <c r="XZ3" s="219"/>
      <c r="YA3" s="219"/>
      <c r="YB3" s="219"/>
      <c r="YC3" s="219"/>
      <c r="YD3" s="219"/>
      <c r="YE3" s="219"/>
      <c r="YF3" s="219"/>
      <c r="YG3" s="219"/>
      <c r="YH3" s="219"/>
      <c r="YI3" s="219"/>
      <c r="YJ3" s="219"/>
      <c r="YK3" s="219"/>
      <c r="YL3" s="219"/>
      <c r="YM3" s="219"/>
      <c r="YN3" s="219"/>
      <c r="YO3" s="219"/>
      <c r="YP3" s="219"/>
      <c r="YQ3" s="219"/>
      <c r="YR3" s="219"/>
      <c r="YS3" s="219"/>
      <c r="YT3" s="219"/>
      <c r="YU3" s="219"/>
      <c r="YV3" s="219"/>
      <c r="YW3" s="219"/>
      <c r="YX3" s="219"/>
      <c r="YY3" s="219"/>
      <c r="YZ3" s="219"/>
      <c r="ZA3" s="219"/>
      <c r="ZB3" s="219"/>
      <c r="ZC3" s="219"/>
      <c r="ZD3" s="219"/>
      <c r="ZE3" s="219"/>
      <c r="ZF3" s="219"/>
      <c r="ZG3" s="219"/>
      <c r="ZH3" s="219"/>
      <c r="ZI3" s="219"/>
      <c r="ZJ3" s="219"/>
      <c r="ZK3" s="219"/>
      <c r="ZL3" s="219"/>
      <c r="ZM3" s="219"/>
      <c r="ZN3" s="219"/>
      <c r="ZO3" s="219"/>
      <c r="ZP3" s="219"/>
      <c r="ZQ3" s="219"/>
      <c r="ZR3" s="219"/>
      <c r="ZS3" s="219"/>
      <c r="ZT3" s="219"/>
      <c r="ZU3" s="219"/>
      <c r="ZV3" s="219"/>
      <c r="ZW3" s="219"/>
      <c r="ZX3" s="219"/>
      <c r="ZY3" s="219"/>
      <c r="ZZ3" s="219"/>
      <c r="AAA3" s="219"/>
      <c r="AAB3" s="219"/>
      <c r="AAC3" s="219"/>
      <c r="AAD3" s="219"/>
      <c r="AAE3" s="219"/>
      <c r="AAF3" s="219"/>
      <c r="AAG3" s="219"/>
      <c r="AAH3" s="219"/>
      <c r="AAI3" s="219"/>
      <c r="AAJ3" s="219"/>
      <c r="AAK3" s="219"/>
      <c r="AAL3" s="219"/>
      <c r="AAM3" s="219"/>
      <c r="AAN3" s="219"/>
      <c r="AAO3" s="219"/>
      <c r="AAP3" s="219"/>
      <c r="AAQ3" s="219"/>
      <c r="AAR3" s="219"/>
      <c r="AAS3" s="219"/>
      <c r="AAT3" s="219"/>
      <c r="AAU3" s="219"/>
      <c r="AAV3" s="219"/>
      <c r="AAW3" s="219"/>
      <c r="AAX3" s="219"/>
      <c r="AAY3" s="219"/>
      <c r="AAZ3" s="219"/>
      <c r="ABA3" s="219"/>
      <c r="ABB3" s="219"/>
      <c r="ABC3" s="219"/>
      <c r="ABD3" s="219"/>
      <c r="ABE3" s="219"/>
      <c r="ABF3" s="219"/>
      <c r="ABG3" s="219"/>
      <c r="ABH3" s="219"/>
      <c r="ABI3" s="219"/>
      <c r="ABJ3" s="219"/>
      <c r="ABK3" s="219"/>
      <c r="ABL3" s="219"/>
      <c r="ABM3" s="219"/>
      <c r="ABN3" s="219"/>
      <c r="ABO3" s="219"/>
      <c r="ABP3" s="219"/>
      <c r="ABQ3" s="219"/>
      <c r="ABR3" s="219"/>
      <c r="ABS3" s="219"/>
      <c r="ABT3" s="219"/>
      <c r="ABU3" s="219"/>
      <c r="ABV3" s="219"/>
      <c r="ABW3" s="219"/>
      <c r="ABX3" s="219"/>
      <c r="ABY3" s="219"/>
      <c r="ABZ3" s="219"/>
      <c r="ACA3" s="219"/>
      <c r="ACB3" s="219"/>
      <c r="ACC3" s="219"/>
      <c r="ACD3" s="219"/>
      <c r="ACE3" s="219"/>
      <c r="ACF3" s="219"/>
      <c r="ACG3" s="219"/>
      <c r="ACH3" s="219"/>
      <c r="ACI3" s="219"/>
      <c r="ACJ3" s="219"/>
      <c r="ACK3" s="219"/>
      <c r="ACL3" s="219"/>
      <c r="ACM3" s="219"/>
      <c r="ACN3" s="219"/>
      <c r="ACO3" s="219"/>
      <c r="ACP3" s="219"/>
      <c r="ACQ3" s="219"/>
      <c r="ACR3" s="219"/>
      <c r="ACS3" s="219"/>
      <c r="ACT3" s="219"/>
      <c r="ACU3" s="219"/>
      <c r="ACV3" s="219"/>
      <c r="ACW3" s="219"/>
      <c r="ACX3" s="219"/>
      <c r="ACY3" s="219"/>
      <c r="ACZ3" s="219"/>
      <c r="ADA3" s="219"/>
      <c r="ADB3" s="219"/>
      <c r="ADC3" s="219"/>
      <c r="ADD3" s="219"/>
      <c r="ADE3" s="219"/>
      <c r="ADF3" s="219"/>
      <c r="ADG3" s="219"/>
      <c r="ADH3" s="219"/>
      <c r="ADI3" s="219"/>
      <c r="ADJ3" s="219"/>
      <c r="ADK3" s="219"/>
      <c r="ADL3" s="219"/>
      <c r="ADM3" s="219"/>
      <c r="ADN3" s="219"/>
      <c r="ADO3" s="219"/>
      <c r="ADP3" s="219"/>
      <c r="ADQ3" s="219"/>
      <c r="ADR3" s="219"/>
      <c r="ADS3" s="219"/>
      <c r="ADT3" s="219"/>
      <c r="ADU3" s="219"/>
      <c r="ADV3" s="219"/>
      <c r="ADW3" s="219"/>
      <c r="ADX3" s="219"/>
      <c r="ADY3" s="219"/>
      <c r="ADZ3" s="219"/>
      <c r="AEA3" s="219"/>
      <c r="AEB3" s="219"/>
      <c r="AEC3" s="219"/>
      <c r="AED3" s="219"/>
      <c r="AEE3" s="219"/>
      <c r="AEF3" s="219"/>
      <c r="AEG3" s="219"/>
      <c r="AEH3" s="219"/>
      <c r="AEI3" s="219"/>
      <c r="AEJ3" s="219"/>
      <c r="AEK3" s="219"/>
      <c r="AEL3" s="219"/>
      <c r="AEM3" s="219"/>
      <c r="AEN3" s="219"/>
      <c r="AEO3" s="219"/>
      <c r="AEP3" s="219"/>
      <c r="AEQ3" s="219"/>
      <c r="AER3" s="219"/>
      <c r="AES3" s="219"/>
      <c r="AET3" s="219"/>
      <c r="AEU3" s="219"/>
      <c r="AEV3" s="219"/>
      <c r="AEW3" s="219"/>
      <c r="AEX3" s="219"/>
      <c r="AEY3" s="219"/>
      <c r="AEZ3" s="219"/>
      <c r="AFA3" s="219"/>
      <c r="AFB3" s="219"/>
      <c r="AFC3" s="219"/>
      <c r="AFD3" s="219"/>
      <c r="AFE3" s="219"/>
      <c r="AFF3" s="219"/>
      <c r="AFG3" s="219"/>
      <c r="AFH3" s="219"/>
      <c r="AFI3" s="219"/>
      <c r="AFJ3" s="219"/>
      <c r="AFK3" s="219"/>
      <c r="AFL3" s="219"/>
      <c r="AFM3" s="219"/>
      <c r="AFN3" s="219"/>
      <c r="AFO3" s="219"/>
      <c r="AFP3" s="219"/>
      <c r="AFQ3" s="219"/>
      <c r="AFR3" s="219"/>
      <c r="AFS3" s="219"/>
      <c r="AFT3" s="219"/>
      <c r="AFU3" s="219"/>
      <c r="AFV3" s="219"/>
      <c r="AFW3" s="219"/>
      <c r="AFX3" s="219"/>
      <c r="AFY3" s="219"/>
      <c r="AFZ3" s="219"/>
      <c r="AGA3" s="219"/>
      <c r="AGB3" s="219"/>
      <c r="AGC3" s="219"/>
      <c r="AGD3" s="219"/>
      <c r="AGE3" s="219"/>
      <c r="AGF3" s="219"/>
      <c r="AGG3" s="219"/>
      <c r="AGH3" s="219"/>
      <c r="AGI3" s="219"/>
      <c r="AGJ3" s="219"/>
      <c r="AGK3" s="219"/>
      <c r="AGL3" s="219"/>
      <c r="AGM3" s="219"/>
      <c r="AGN3" s="219"/>
      <c r="AGO3" s="219"/>
      <c r="AGP3" s="219"/>
      <c r="AGQ3" s="219"/>
      <c r="AGR3" s="219"/>
      <c r="AGS3" s="219"/>
      <c r="AGT3" s="219"/>
      <c r="AGU3" s="219"/>
      <c r="AGV3" s="219"/>
      <c r="AGW3" s="219"/>
      <c r="AGX3" s="219"/>
      <c r="AGY3" s="219"/>
      <c r="AGZ3" s="219"/>
      <c r="AHA3" s="219"/>
      <c r="AHB3" s="219"/>
      <c r="AHC3" s="219"/>
      <c r="AHD3" s="219"/>
      <c r="AHE3" s="219"/>
      <c r="AHF3" s="219"/>
      <c r="AHG3" s="219"/>
      <c r="AHH3" s="219"/>
      <c r="AHI3" s="219"/>
      <c r="AHJ3" s="219"/>
      <c r="AHK3" s="219"/>
      <c r="AHL3" s="219"/>
      <c r="AHM3" s="219"/>
      <c r="AHN3" s="219"/>
      <c r="AHO3" s="219"/>
      <c r="AHP3" s="219"/>
      <c r="AHQ3" s="219"/>
      <c r="AHR3" s="219"/>
      <c r="AHS3" s="219"/>
      <c r="AHT3" s="219"/>
      <c r="AHU3" s="219"/>
      <c r="AHV3" s="219"/>
      <c r="AHW3" s="219"/>
      <c r="AHX3" s="219"/>
      <c r="AHY3" s="219"/>
      <c r="AHZ3" s="219"/>
      <c r="AIA3" s="219"/>
      <c r="AIB3" s="219"/>
      <c r="AIC3" s="219"/>
      <c r="AID3" s="219"/>
      <c r="AIE3" s="219"/>
      <c r="AIF3" s="219"/>
      <c r="AIG3" s="219"/>
      <c r="AIH3" s="219"/>
      <c r="AII3" s="219"/>
      <c r="AIJ3" s="219"/>
      <c r="AIK3" s="219"/>
      <c r="AIL3" s="219"/>
      <c r="AIM3" s="219"/>
      <c r="AIN3" s="219"/>
      <c r="AIO3" s="219"/>
      <c r="AIP3" s="219"/>
      <c r="AIQ3" s="219"/>
      <c r="AIR3" s="219"/>
      <c r="AIS3" s="219"/>
      <c r="AIT3" s="219"/>
      <c r="AIU3" s="219"/>
      <c r="AIV3" s="219"/>
      <c r="AIW3" s="219"/>
      <c r="AIX3" s="219"/>
      <c r="AIY3" s="219"/>
      <c r="AIZ3" s="219"/>
      <c r="AJA3" s="219"/>
      <c r="AJB3" s="219"/>
      <c r="AJC3" s="219"/>
      <c r="AJD3" s="219"/>
      <c r="AJE3" s="219"/>
      <c r="AJF3" s="219"/>
      <c r="AJG3" s="219"/>
      <c r="AJH3" s="219"/>
      <c r="AJI3" s="219"/>
      <c r="AJJ3" s="219"/>
      <c r="AJK3" s="219"/>
      <c r="AJL3" s="219"/>
      <c r="AJM3" s="219"/>
      <c r="AJN3" s="219"/>
      <c r="AJO3" s="219"/>
      <c r="AJP3" s="219"/>
      <c r="AJQ3" s="219"/>
      <c r="AJR3" s="219"/>
      <c r="AJS3" s="219"/>
      <c r="AJT3" s="219"/>
      <c r="AJU3" s="219"/>
      <c r="AJV3" s="219"/>
      <c r="AJW3" s="219"/>
      <c r="AJX3" s="219"/>
      <c r="AJY3" s="219"/>
      <c r="AJZ3" s="219"/>
      <c r="AKA3" s="219"/>
      <c r="AKB3" s="219"/>
      <c r="AKC3" s="219"/>
      <c r="AKD3" s="219"/>
      <c r="AKE3" s="219"/>
      <c r="AKF3" s="219"/>
      <c r="AKG3" s="219"/>
      <c r="AKH3" s="219"/>
      <c r="AKI3" s="219"/>
      <c r="AKJ3" s="219"/>
      <c r="AKK3" s="219"/>
      <c r="AKL3" s="219"/>
      <c r="AKM3" s="219"/>
      <c r="AKN3" s="219"/>
      <c r="AKO3" s="219"/>
      <c r="AKP3" s="219"/>
      <c r="AKQ3" s="219"/>
      <c r="AKR3" s="219"/>
      <c r="AKS3" s="219"/>
      <c r="AKT3" s="219"/>
      <c r="AKU3" s="219"/>
      <c r="AKV3" s="219"/>
      <c r="AKW3" s="219"/>
      <c r="AKX3" s="219"/>
      <c r="AKY3" s="219"/>
      <c r="AKZ3" s="219"/>
      <c r="ALA3" s="219"/>
      <c r="ALB3" s="219"/>
      <c r="ALC3" s="219"/>
      <c r="ALD3" s="219"/>
      <c r="ALE3" s="219"/>
      <c r="ALF3" s="219"/>
      <c r="ALG3" s="219"/>
      <c r="ALH3" s="219"/>
      <c r="ALI3" s="219"/>
      <c r="ALJ3" s="219"/>
      <c r="ALK3" s="219"/>
      <c r="ALL3" s="219"/>
      <c r="ALM3" s="219"/>
      <c r="ALN3" s="219"/>
      <c r="ALO3" s="219"/>
      <c r="ALP3" s="219"/>
      <c r="ALQ3" s="219"/>
      <c r="ALR3" s="219"/>
      <c r="ALS3" s="219"/>
      <c r="ALT3" s="219"/>
      <c r="ALU3" s="219"/>
      <c r="ALV3" s="219"/>
      <c r="ALW3" s="219"/>
      <c r="ALX3" s="219"/>
      <c r="ALY3" s="219"/>
      <c r="ALZ3" s="219"/>
      <c r="AMA3" s="219"/>
      <c r="AMB3" s="219"/>
      <c r="AMC3" s="219"/>
      <c r="AMD3" s="219"/>
      <c r="AME3" s="219"/>
      <c r="AMF3" s="219"/>
      <c r="AMG3" s="219"/>
      <c r="AMH3" s="219"/>
      <c r="AMI3" s="219"/>
      <c r="AMJ3" s="219"/>
      <c r="AMK3" s="219"/>
      <c r="AML3" s="219"/>
      <c r="AMM3" s="219"/>
      <c r="AMN3" s="219"/>
      <c r="AMO3" s="219"/>
      <c r="AMP3" s="219"/>
      <c r="AMQ3" s="219"/>
      <c r="AMR3" s="219"/>
      <c r="AMS3" s="219"/>
      <c r="AMT3" s="219"/>
      <c r="AMU3" s="219"/>
      <c r="AMV3" s="219"/>
      <c r="AMW3" s="219"/>
      <c r="AMX3" s="219"/>
      <c r="AMY3" s="219"/>
      <c r="AMZ3" s="219"/>
      <c r="ANA3" s="219"/>
      <c r="ANB3" s="219"/>
      <c r="ANC3" s="219"/>
      <c r="AND3" s="219"/>
      <c r="ANE3" s="219"/>
      <c r="ANF3" s="219"/>
      <c r="ANG3" s="219"/>
      <c r="ANH3" s="219"/>
      <c r="ANI3" s="219"/>
      <c r="ANJ3" s="219"/>
      <c r="ANK3" s="219"/>
      <c r="ANL3" s="219"/>
      <c r="ANM3" s="219"/>
      <c r="ANN3" s="219"/>
      <c r="ANO3" s="219"/>
      <c r="ANP3" s="219"/>
      <c r="ANQ3" s="219"/>
      <c r="ANR3" s="219"/>
      <c r="ANS3" s="219"/>
      <c r="ANT3" s="219"/>
      <c r="ANU3" s="219"/>
      <c r="ANV3" s="219"/>
      <c r="ANW3" s="219"/>
      <c r="ANX3" s="219"/>
      <c r="ANY3" s="219"/>
      <c r="ANZ3" s="219"/>
      <c r="AOA3" s="219"/>
      <c r="AOB3" s="219"/>
      <c r="AOC3" s="219"/>
      <c r="AOD3" s="219"/>
      <c r="AOE3" s="219"/>
      <c r="AOF3" s="219"/>
      <c r="AOG3" s="219"/>
      <c r="AOH3" s="219"/>
      <c r="AOI3" s="219"/>
      <c r="AOJ3" s="219"/>
      <c r="AOK3" s="219"/>
      <c r="AOL3" s="219"/>
      <c r="AOM3" s="219"/>
      <c r="AON3" s="219"/>
      <c r="AOO3" s="219"/>
      <c r="AOP3" s="219"/>
      <c r="AOQ3" s="219"/>
      <c r="AOR3" s="219"/>
      <c r="AOS3" s="219"/>
      <c r="AOT3" s="219"/>
      <c r="AOU3" s="219"/>
      <c r="AOV3" s="219"/>
      <c r="AOW3" s="219"/>
      <c r="AOX3" s="219"/>
      <c r="AOY3" s="219"/>
      <c r="AOZ3" s="219"/>
      <c r="APA3" s="219"/>
      <c r="APB3" s="219"/>
      <c r="APC3" s="219"/>
      <c r="APD3" s="219"/>
      <c r="APE3" s="219"/>
      <c r="APF3" s="219"/>
      <c r="APG3" s="219"/>
      <c r="APH3" s="219"/>
      <c r="API3" s="219"/>
      <c r="APJ3" s="219"/>
      <c r="APK3" s="219"/>
      <c r="APL3" s="219"/>
      <c r="APM3" s="219"/>
      <c r="APN3" s="219"/>
      <c r="APO3" s="219"/>
      <c r="APP3" s="219"/>
      <c r="APQ3" s="219"/>
      <c r="APR3" s="219"/>
      <c r="APS3" s="219"/>
      <c r="APT3" s="219"/>
      <c r="APU3" s="219"/>
      <c r="APV3" s="219"/>
      <c r="APW3" s="219"/>
      <c r="APX3" s="219"/>
      <c r="APY3" s="219"/>
      <c r="APZ3" s="219"/>
      <c r="AQA3" s="219"/>
      <c r="AQB3" s="219"/>
      <c r="AQC3" s="219"/>
      <c r="AQD3" s="219"/>
      <c r="AQE3" s="219"/>
      <c r="AQF3" s="219"/>
      <c r="AQG3" s="219"/>
      <c r="AQH3" s="219"/>
      <c r="AQI3" s="219"/>
      <c r="AQJ3" s="219"/>
      <c r="AQK3" s="219"/>
      <c r="AQL3" s="219"/>
      <c r="AQM3" s="219"/>
      <c r="AQN3" s="219"/>
      <c r="AQO3" s="219"/>
      <c r="AQP3" s="219"/>
      <c r="AQQ3" s="219"/>
      <c r="AQR3" s="219"/>
      <c r="AQS3" s="219"/>
      <c r="AQT3" s="219"/>
      <c r="AQU3" s="219"/>
      <c r="AQV3" s="219"/>
      <c r="AQW3" s="219"/>
      <c r="AQX3" s="219"/>
      <c r="AQY3" s="219"/>
      <c r="AQZ3" s="219"/>
      <c r="ARA3" s="219"/>
      <c r="ARB3" s="219"/>
      <c r="ARC3" s="219"/>
      <c r="ARD3" s="219"/>
      <c r="ARE3" s="219"/>
      <c r="ARF3" s="219"/>
      <c r="ARG3" s="219"/>
      <c r="ARH3" s="219"/>
      <c r="ARI3" s="219"/>
      <c r="ARJ3" s="219"/>
      <c r="ARK3" s="219"/>
      <c r="ARL3" s="219"/>
      <c r="ARM3" s="219"/>
      <c r="ARN3" s="219"/>
      <c r="ARO3" s="219"/>
      <c r="ARP3" s="219"/>
      <c r="ARQ3" s="219"/>
      <c r="ARR3" s="219"/>
      <c r="ARS3" s="219"/>
      <c r="ART3" s="219"/>
      <c r="ARU3" s="219"/>
      <c r="ARV3" s="219"/>
      <c r="ARW3" s="219"/>
      <c r="ARX3" s="219"/>
      <c r="ARY3" s="219"/>
      <c r="ARZ3" s="219"/>
      <c r="ASA3" s="219"/>
      <c r="ASB3" s="219"/>
      <c r="ASC3" s="219"/>
      <c r="ASD3" s="219"/>
      <c r="ASE3" s="219"/>
      <c r="ASF3" s="219"/>
      <c r="ASG3" s="219"/>
      <c r="ASH3" s="219"/>
      <c r="ASI3" s="219"/>
      <c r="ASJ3" s="219"/>
      <c r="ASK3" s="219"/>
      <c r="ASL3" s="219"/>
      <c r="ASM3" s="219"/>
      <c r="ASN3" s="219"/>
      <c r="ASO3" s="219"/>
      <c r="ASP3" s="219"/>
      <c r="ASQ3" s="219"/>
      <c r="ASR3" s="219"/>
      <c r="ASS3" s="219"/>
      <c r="AST3" s="219"/>
      <c r="ASU3" s="219"/>
      <c r="ASV3" s="219"/>
      <c r="ASW3" s="219"/>
      <c r="ASX3" s="219"/>
      <c r="ASY3" s="219"/>
      <c r="ASZ3" s="219"/>
      <c r="ATA3" s="219"/>
      <c r="ATB3" s="219"/>
      <c r="ATC3" s="219"/>
      <c r="ATD3" s="219"/>
      <c r="ATE3" s="219"/>
      <c r="ATF3" s="219"/>
      <c r="ATG3" s="219"/>
      <c r="ATH3" s="219"/>
      <c r="ATI3" s="219"/>
      <c r="ATJ3" s="219"/>
      <c r="ATK3" s="219"/>
      <c r="ATL3" s="219"/>
      <c r="ATM3" s="219"/>
      <c r="ATN3" s="219"/>
      <c r="ATO3" s="219"/>
      <c r="ATP3" s="219"/>
      <c r="ATQ3" s="219"/>
      <c r="ATR3" s="219"/>
      <c r="ATS3" s="219"/>
      <c r="ATT3" s="219"/>
      <c r="ATU3" s="219"/>
      <c r="ATV3" s="219"/>
      <c r="ATW3" s="219"/>
      <c r="ATX3" s="219"/>
      <c r="ATY3" s="219"/>
      <c r="ATZ3" s="219"/>
      <c r="AUA3" s="219"/>
      <c r="AUB3" s="219"/>
      <c r="AUC3" s="219"/>
      <c r="AUD3" s="219"/>
      <c r="AUE3" s="219"/>
      <c r="AUF3" s="219"/>
      <c r="AUG3" s="219"/>
      <c r="AUH3" s="219"/>
      <c r="AUI3" s="219"/>
      <c r="AUJ3" s="219"/>
      <c r="AUK3" s="219"/>
      <c r="AUL3" s="219"/>
      <c r="AUM3" s="219"/>
      <c r="AUN3" s="219"/>
      <c r="AUO3" s="219"/>
      <c r="AUP3" s="219"/>
      <c r="AUQ3" s="219"/>
      <c r="AUR3" s="219"/>
      <c r="AUS3" s="219"/>
      <c r="AUT3" s="219"/>
      <c r="AUU3" s="219"/>
      <c r="AUV3" s="219"/>
      <c r="AUW3" s="219"/>
      <c r="AUX3" s="219"/>
      <c r="AUY3" s="219"/>
      <c r="AUZ3" s="219"/>
      <c r="AVA3" s="219"/>
      <c r="AVB3" s="219"/>
      <c r="AVC3" s="219"/>
      <c r="AVD3" s="219"/>
      <c r="AVE3" s="219"/>
      <c r="AVF3" s="219"/>
      <c r="AVG3" s="219"/>
      <c r="AVH3" s="219"/>
      <c r="AVI3" s="219"/>
      <c r="AVJ3" s="219"/>
      <c r="AVK3" s="219"/>
      <c r="AVL3" s="219"/>
      <c r="AVM3" s="219"/>
      <c r="AVN3" s="219"/>
      <c r="AVO3" s="219"/>
      <c r="AVP3" s="219"/>
      <c r="AVQ3" s="219"/>
      <c r="AVR3" s="219"/>
      <c r="AVS3" s="219"/>
      <c r="AVT3" s="219"/>
      <c r="AVU3" s="219"/>
      <c r="AVV3" s="219"/>
      <c r="AVW3" s="219"/>
      <c r="AVX3" s="219"/>
      <c r="AVY3" s="219"/>
      <c r="AVZ3" s="219"/>
      <c r="AWA3" s="219"/>
      <c r="AWB3" s="219"/>
      <c r="AWC3" s="219"/>
      <c r="AWD3" s="219"/>
      <c r="AWE3" s="219"/>
      <c r="AWF3" s="219"/>
      <c r="AWG3" s="219"/>
      <c r="AWH3" s="219"/>
      <c r="AWI3" s="219"/>
      <c r="AWJ3" s="219"/>
      <c r="AWK3" s="219"/>
      <c r="AWL3" s="219"/>
      <c r="AWM3" s="219"/>
      <c r="AWN3" s="219"/>
      <c r="AWO3" s="219"/>
      <c r="AWP3" s="219"/>
      <c r="AWQ3" s="219"/>
      <c r="AWR3" s="219"/>
      <c r="AWS3" s="219"/>
      <c r="AWT3" s="219"/>
      <c r="AWU3" s="219"/>
      <c r="AWV3" s="219"/>
      <c r="AWW3" s="219"/>
      <c r="AWX3" s="219"/>
      <c r="AWY3" s="219"/>
      <c r="AWZ3" s="219"/>
      <c r="AXA3" s="219"/>
      <c r="AXB3" s="219"/>
      <c r="AXC3" s="219"/>
      <c r="AXD3" s="219"/>
      <c r="AXE3" s="219"/>
      <c r="AXF3" s="219"/>
      <c r="AXG3" s="219"/>
      <c r="AXH3" s="219"/>
      <c r="AXI3" s="219"/>
      <c r="AXJ3" s="219"/>
      <c r="AXK3" s="219"/>
      <c r="AXL3" s="219"/>
      <c r="AXM3" s="219"/>
      <c r="AXN3" s="219"/>
      <c r="AXO3" s="219"/>
      <c r="AXP3" s="219"/>
      <c r="AXQ3" s="219"/>
      <c r="AXR3" s="219"/>
      <c r="AXS3" s="219"/>
      <c r="AXT3" s="219"/>
      <c r="AXU3" s="219"/>
      <c r="AXV3" s="219"/>
      <c r="AXW3" s="219"/>
      <c r="AXX3" s="219"/>
      <c r="AXY3" s="219"/>
      <c r="AXZ3" s="219"/>
      <c r="AYA3" s="219"/>
      <c r="AYB3" s="219"/>
      <c r="AYC3" s="219"/>
      <c r="AYD3" s="219"/>
      <c r="AYE3" s="219"/>
      <c r="AYF3" s="219"/>
      <c r="AYG3" s="219"/>
      <c r="AYH3" s="219"/>
      <c r="AYI3" s="219"/>
      <c r="AYJ3" s="219"/>
      <c r="AYK3" s="219"/>
      <c r="AYL3" s="219"/>
      <c r="AYM3" s="219"/>
      <c r="AYN3" s="219"/>
      <c r="AYO3" s="219"/>
      <c r="AYP3" s="219"/>
      <c r="AYQ3" s="219"/>
      <c r="AYR3" s="219"/>
      <c r="AYS3" s="219"/>
      <c r="AYT3" s="219"/>
      <c r="AYU3" s="219"/>
      <c r="AYV3" s="219"/>
      <c r="AYW3" s="219"/>
      <c r="AYX3" s="219"/>
      <c r="AYY3" s="219"/>
      <c r="AYZ3" s="219"/>
      <c r="AZA3" s="219"/>
      <c r="AZB3" s="219"/>
      <c r="AZC3" s="219"/>
      <c r="AZD3" s="219"/>
      <c r="AZE3" s="219"/>
      <c r="AZF3" s="219"/>
      <c r="AZG3" s="219"/>
      <c r="AZH3" s="219"/>
      <c r="AZI3" s="219"/>
      <c r="AZJ3" s="219"/>
      <c r="AZK3" s="219"/>
      <c r="AZL3" s="219"/>
      <c r="AZM3" s="219"/>
      <c r="AZN3" s="219"/>
      <c r="AZO3" s="219"/>
      <c r="AZP3" s="219"/>
      <c r="AZQ3" s="219"/>
      <c r="AZR3" s="219"/>
      <c r="AZS3" s="219"/>
      <c r="AZT3" s="219"/>
      <c r="AZU3" s="219"/>
      <c r="AZV3" s="219"/>
      <c r="AZW3" s="219"/>
      <c r="AZX3" s="219"/>
      <c r="AZY3" s="219"/>
      <c r="AZZ3" s="219"/>
      <c r="BAA3" s="219"/>
      <c r="BAB3" s="219"/>
      <c r="BAC3" s="219"/>
      <c r="BAD3" s="219"/>
      <c r="BAE3" s="219"/>
      <c r="BAF3" s="219"/>
      <c r="BAG3" s="219"/>
      <c r="BAH3" s="219"/>
      <c r="BAI3" s="219"/>
      <c r="BAJ3" s="219"/>
      <c r="BAK3" s="219"/>
      <c r="BAL3" s="219"/>
      <c r="BAM3" s="219"/>
      <c r="BAN3" s="219"/>
      <c r="BAO3" s="219"/>
      <c r="BAP3" s="219"/>
      <c r="BAQ3" s="219"/>
      <c r="BAR3" s="219"/>
      <c r="BAS3" s="219"/>
      <c r="BAT3" s="219"/>
      <c r="BAU3" s="219"/>
      <c r="BAV3" s="219"/>
      <c r="BAW3" s="219"/>
      <c r="BAX3" s="219"/>
      <c r="BAY3" s="219"/>
      <c r="BAZ3" s="219"/>
      <c r="BBA3" s="219"/>
      <c r="BBB3" s="219"/>
      <c r="BBC3" s="219"/>
      <c r="BBD3" s="219"/>
      <c r="BBE3" s="219"/>
      <c r="BBF3" s="219"/>
      <c r="BBG3" s="219"/>
      <c r="BBH3" s="219"/>
      <c r="BBI3" s="219"/>
      <c r="BBJ3" s="219"/>
      <c r="BBK3" s="219"/>
      <c r="BBL3" s="219"/>
      <c r="BBM3" s="219"/>
      <c r="BBN3" s="219"/>
      <c r="BBO3" s="219"/>
      <c r="BBP3" s="219"/>
      <c r="BBQ3" s="219"/>
      <c r="BBR3" s="219"/>
      <c r="BBS3" s="219"/>
      <c r="BBT3" s="219"/>
      <c r="BBU3" s="219"/>
      <c r="BBV3" s="219"/>
      <c r="BBW3" s="219"/>
      <c r="BBX3" s="219"/>
      <c r="BBY3" s="219"/>
      <c r="BBZ3" s="219"/>
      <c r="BCA3" s="219"/>
      <c r="BCB3" s="219"/>
      <c r="BCC3" s="219"/>
      <c r="BCD3" s="219"/>
      <c r="BCE3" s="219"/>
      <c r="BCF3" s="219"/>
      <c r="BCG3" s="219"/>
      <c r="BCH3" s="219"/>
      <c r="BCI3" s="219"/>
      <c r="BCJ3" s="219"/>
      <c r="BCK3" s="219"/>
      <c r="BCL3" s="219"/>
      <c r="BCM3" s="219"/>
      <c r="BCN3" s="219"/>
      <c r="BCO3" s="219"/>
      <c r="BCP3" s="219"/>
      <c r="BCQ3" s="219"/>
      <c r="BCR3" s="219"/>
      <c r="BCS3" s="219"/>
      <c r="BCT3" s="219"/>
      <c r="BCU3" s="219"/>
      <c r="BCV3" s="219"/>
      <c r="BCW3" s="219"/>
      <c r="BCX3" s="219"/>
      <c r="BCY3" s="219"/>
      <c r="BCZ3" s="219"/>
      <c r="BDA3" s="219"/>
      <c r="BDB3" s="219"/>
      <c r="BDC3" s="219"/>
      <c r="BDD3" s="219"/>
      <c r="BDE3" s="219"/>
      <c r="BDF3" s="219"/>
      <c r="BDG3" s="219"/>
      <c r="BDH3" s="219"/>
      <c r="BDI3" s="219"/>
      <c r="BDJ3" s="219"/>
      <c r="BDK3" s="219"/>
      <c r="BDL3" s="219"/>
      <c r="BDM3" s="219"/>
      <c r="BDN3" s="219"/>
      <c r="BDO3" s="219"/>
      <c r="BDP3" s="219"/>
      <c r="BDQ3" s="219"/>
      <c r="BDR3" s="219"/>
      <c r="BDS3" s="219"/>
      <c r="BDT3" s="219"/>
      <c r="BDU3" s="219"/>
      <c r="BDV3" s="219"/>
      <c r="BDW3" s="219"/>
      <c r="BDX3" s="219"/>
      <c r="BDY3" s="219"/>
      <c r="BDZ3" s="219"/>
      <c r="BEA3" s="219"/>
      <c r="BEB3" s="219"/>
      <c r="BEC3" s="219"/>
      <c r="BED3" s="219"/>
      <c r="BEE3" s="219"/>
      <c r="BEF3" s="219"/>
      <c r="BEG3" s="219"/>
      <c r="BEH3" s="219"/>
      <c r="BEI3" s="219"/>
      <c r="BEJ3" s="219"/>
      <c r="BEK3" s="219"/>
      <c r="BEL3" s="219"/>
      <c r="BEM3" s="219"/>
      <c r="BEN3" s="219"/>
      <c r="BEO3" s="219"/>
      <c r="BEP3" s="219"/>
      <c r="BEQ3" s="219"/>
      <c r="BER3" s="219"/>
      <c r="BES3" s="219"/>
      <c r="BET3" s="219"/>
      <c r="BEU3" s="219"/>
      <c r="BEV3" s="219"/>
      <c r="BEW3" s="219"/>
      <c r="BEX3" s="219"/>
      <c r="BEY3" s="219"/>
      <c r="BEZ3" s="219"/>
      <c r="BFA3" s="219"/>
      <c r="BFB3" s="219"/>
      <c r="BFC3" s="219"/>
      <c r="BFD3" s="219"/>
      <c r="BFE3" s="219"/>
      <c r="BFF3" s="219"/>
      <c r="BFG3" s="219"/>
      <c r="BFH3" s="219"/>
      <c r="BFI3" s="219"/>
      <c r="BFJ3" s="219"/>
      <c r="BFK3" s="219"/>
      <c r="BFL3" s="219"/>
      <c r="BFM3" s="219"/>
      <c r="BFN3" s="219"/>
      <c r="BFO3" s="219"/>
      <c r="BFP3" s="219"/>
      <c r="BFQ3" s="219"/>
      <c r="BFR3" s="219"/>
      <c r="BFS3" s="219"/>
      <c r="BFT3" s="219"/>
      <c r="BFU3" s="219"/>
      <c r="BFV3" s="219"/>
      <c r="BFW3" s="219"/>
      <c r="BFX3" s="219"/>
      <c r="BFY3" s="219"/>
      <c r="BFZ3" s="219"/>
      <c r="BGA3" s="219"/>
      <c r="BGB3" s="219"/>
      <c r="BGC3" s="219"/>
      <c r="BGD3" s="219"/>
      <c r="BGE3" s="219"/>
      <c r="BGF3" s="219"/>
      <c r="BGG3" s="219"/>
      <c r="BGH3" s="219"/>
      <c r="BGI3" s="219"/>
      <c r="BGJ3" s="219"/>
      <c r="BGK3" s="219"/>
      <c r="BGL3" s="219"/>
      <c r="BGM3" s="219"/>
      <c r="BGN3" s="219"/>
      <c r="BGO3" s="219"/>
      <c r="BGP3" s="219"/>
      <c r="BGQ3" s="219"/>
      <c r="BGR3" s="219"/>
      <c r="BGS3" s="219"/>
      <c r="BGT3" s="219"/>
      <c r="BGU3" s="219"/>
      <c r="BGV3" s="219"/>
      <c r="BGW3" s="219"/>
      <c r="BGX3" s="219"/>
      <c r="BGY3" s="219"/>
      <c r="BGZ3" s="219"/>
      <c r="BHA3" s="219"/>
      <c r="BHB3" s="219"/>
      <c r="BHC3" s="219"/>
      <c r="BHD3" s="219"/>
      <c r="BHE3" s="219"/>
      <c r="BHF3" s="219"/>
      <c r="BHG3" s="219"/>
      <c r="BHH3" s="219"/>
      <c r="BHI3" s="219"/>
      <c r="BHJ3" s="219"/>
      <c r="BHK3" s="219"/>
      <c r="BHL3" s="219"/>
      <c r="BHM3" s="219"/>
      <c r="BHN3" s="219"/>
      <c r="BHO3" s="219"/>
      <c r="BHP3" s="219"/>
      <c r="BHQ3" s="219"/>
      <c r="BHR3" s="219"/>
      <c r="BHS3" s="219"/>
      <c r="BHT3" s="219"/>
      <c r="BHU3" s="219"/>
      <c r="BHV3" s="219"/>
      <c r="BHW3" s="219"/>
      <c r="BHX3" s="219"/>
      <c r="BHY3" s="219"/>
      <c r="BHZ3" s="219"/>
      <c r="BIA3" s="219"/>
      <c r="BIB3" s="219"/>
      <c r="BIC3" s="219"/>
      <c r="BID3" s="219"/>
      <c r="BIE3" s="219"/>
      <c r="BIF3" s="219"/>
      <c r="BIG3" s="219"/>
      <c r="BIH3" s="219"/>
      <c r="BII3" s="219"/>
      <c r="BIJ3" s="219"/>
      <c r="BIK3" s="219"/>
      <c r="BIL3" s="219"/>
      <c r="BIM3" s="219"/>
      <c r="BIN3" s="219"/>
      <c r="BIO3" s="219"/>
      <c r="BIP3" s="219"/>
      <c r="BIQ3" s="219"/>
      <c r="BIR3" s="219"/>
      <c r="BIS3" s="219"/>
      <c r="BIT3" s="219"/>
      <c r="BIU3" s="219"/>
      <c r="BIV3" s="219"/>
      <c r="BIW3" s="219"/>
      <c r="BIX3" s="219"/>
      <c r="BIY3" s="219"/>
      <c r="BIZ3" s="219"/>
      <c r="BJA3" s="219"/>
      <c r="BJB3" s="219"/>
      <c r="BJC3" s="219"/>
      <c r="BJD3" s="219"/>
      <c r="BJE3" s="219"/>
      <c r="BJF3" s="219"/>
      <c r="BJG3" s="219"/>
      <c r="BJH3" s="219"/>
      <c r="BJI3" s="219"/>
      <c r="BJJ3" s="219"/>
      <c r="BJK3" s="219"/>
      <c r="BJL3" s="219"/>
      <c r="BJM3" s="219"/>
      <c r="BJN3" s="219"/>
      <c r="BJO3" s="219"/>
      <c r="BJP3" s="219"/>
      <c r="BJQ3" s="219"/>
      <c r="BJR3" s="219"/>
      <c r="BJS3" s="219"/>
      <c r="BJT3" s="219"/>
      <c r="BJU3" s="219"/>
      <c r="BJV3" s="219"/>
      <c r="BJW3" s="219"/>
      <c r="BJX3" s="219"/>
      <c r="BJY3" s="219"/>
      <c r="BJZ3" s="219"/>
      <c r="BKA3" s="219"/>
      <c r="BKB3" s="219"/>
      <c r="BKC3" s="219"/>
      <c r="BKD3" s="219"/>
      <c r="BKE3" s="219"/>
      <c r="BKF3" s="219"/>
      <c r="BKG3" s="219"/>
      <c r="BKH3" s="219"/>
      <c r="BKI3" s="219"/>
      <c r="BKJ3" s="219"/>
      <c r="BKK3" s="219"/>
      <c r="BKL3" s="219"/>
      <c r="BKM3" s="219"/>
      <c r="BKN3" s="219"/>
      <c r="BKO3" s="219"/>
      <c r="BKP3" s="219"/>
      <c r="BKQ3" s="219"/>
      <c r="BKR3" s="219"/>
      <c r="BKS3" s="219"/>
      <c r="BKT3" s="219"/>
      <c r="BKU3" s="219"/>
      <c r="BKV3" s="219"/>
      <c r="BKW3" s="219"/>
      <c r="BKX3" s="219"/>
      <c r="BKY3" s="219"/>
      <c r="BKZ3" s="219"/>
      <c r="BLA3" s="219"/>
      <c r="BLB3" s="219"/>
      <c r="BLC3" s="219"/>
      <c r="BLD3" s="219"/>
      <c r="BLE3" s="219"/>
      <c r="BLF3" s="219"/>
      <c r="BLG3" s="219"/>
      <c r="BLH3" s="219"/>
      <c r="BLI3" s="219"/>
      <c r="BLJ3" s="219"/>
      <c r="BLK3" s="219"/>
      <c r="BLL3" s="219"/>
      <c r="BLM3" s="219"/>
      <c r="BLN3" s="219"/>
      <c r="BLO3" s="219"/>
      <c r="BLP3" s="219"/>
      <c r="BLQ3" s="219"/>
      <c r="BLR3" s="219"/>
      <c r="BLS3" s="219"/>
      <c r="BLT3" s="219"/>
      <c r="BLU3" s="219"/>
      <c r="BLV3" s="219"/>
      <c r="BLW3" s="219"/>
      <c r="BLX3" s="219"/>
      <c r="BLY3" s="219"/>
      <c r="BLZ3" s="219"/>
      <c r="BMA3" s="219"/>
      <c r="BMB3" s="219"/>
      <c r="BMC3" s="219"/>
      <c r="BMD3" s="219"/>
      <c r="BME3" s="219"/>
      <c r="BMF3" s="219"/>
      <c r="BMG3" s="219"/>
      <c r="BMH3" s="219"/>
      <c r="BMI3" s="219"/>
      <c r="BMJ3" s="219"/>
      <c r="BMK3" s="219"/>
      <c r="BML3" s="219"/>
      <c r="BMM3" s="219"/>
      <c r="BMN3" s="219"/>
      <c r="BMO3" s="219"/>
      <c r="BMP3" s="219"/>
      <c r="BMQ3" s="219"/>
      <c r="BMR3" s="219"/>
      <c r="BMS3" s="219"/>
      <c r="BMT3" s="219"/>
      <c r="BMU3" s="219"/>
      <c r="BMV3" s="219"/>
      <c r="BMW3" s="219"/>
      <c r="BMX3" s="219"/>
      <c r="BMY3" s="219"/>
      <c r="BMZ3" s="219"/>
      <c r="BNA3" s="219"/>
      <c r="BNB3" s="219"/>
      <c r="BNC3" s="219"/>
      <c r="BND3" s="219"/>
      <c r="BNE3" s="219"/>
      <c r="BNF3" s="219"/>
      <c r="BNG3" s="219"/>
      <c r="BNH3" s="219"/>
      <c r="BNI3" s="219"/>
      <c r="BNJ3" s="219"/>
      <c r="BNK3" s="219"/>
      <c r="BNL3" s="219"/>
      <c r="BNM3" s="219"/>
      <c r="BNN3" s="219"/>
      <c r="BNO3" s="219"/>
      <c r="BNP3" s="219"/>
      <c r="BNQ3" s="219"/>
      <c r="BNR3" s="219"/>
      <c r="BNS3" s="219"/>
      <c r="BNT3" s="219"/>
      <c r="BNU3" s="219"/>
      <c r="BNV3" s="219"/>
      <c r="BNW3" s="219"/>
      <c r="BNX3" s="219"/>
      <c r="BNY3" s="219"/>
      <c r="BNZ3" s="219"/>
      <c r="BOA3" s="219"/>
      <c r="BOB3" s="219"/>
      <c r="BOC3" s="219"/>
      <c r="BOD3" s="219"/>
      <c r="BOE3" s="219"/>
      <c r="BOF3" s="219"/>
      <c r="BOG3" s="219"/>
      <c r="BOH3" s="219"/>
      <c r="BOI3" s="219"/>
      <c r="BOJ3" s="219"/>
      <c r="BOK3" s="219"/>
      <c r="BOL3" s="219"/>
      <c r="BOM3" s="219"/>
      <c r="BON3" s="219"/>
      <c r="BOO3" s="219"/>
      <c r="BOP3" s="219"/>
      <c r="BOQ3" s="219"/>
      <c r="BOR3" s="219"/>
      <c r="BOS3" s="219"/>
      <c r="BOT3" s="219"/>
      <c r="BOU3" s="219"/>
      <c r="BOV3" s="219"/>
      <c r="BOW3" s="219"/>
      <c r="BOX3" s="219"/>
      <c r="BOY3" s="219"/>
      <c r="BOZ3" s="219"/>
      <c r="BPA3" s="219"/>
      <c r="BPB3" s="219"/>
      <c r="BPC3" s="219"/>
      <c r="BPD3" s="219"/>
      <c r="BPE3" s="219"/>
      <c r="BPF3" s="219"/>
      <c r="BPG3" s="219"/>
      <c r="BPH3" s="219"/>
      <c r="BPI3" s="219"/>
      <c r="BPJ3" s="219"/>
      <c r="BPK3" s="219"/>
      <c r="BPL3" s="219"/>
      <c r="BPM3" s="219"/>
      <c r="BPN3" s="219"/>
      <c r="BPO3" s="219"/>
      <c r="BPP3" s="219"/>
      <c r="BPQ3" s="219"/>
      <c r="BPR3" s="219"/>
      <c r="BPS3" s="219"/>
      <c r="BPT3" s="219"/>
      <c r="BPU3" s="219"/>
      <c r="BPV3" s="219"/>
      <c r="BPW3" s="219"/>
      <c r="BPX3" s="219"/>
      <c r="BPY3" s="219"/>
      <c r="BPZ3" s="219"/>
      <c r="BQA3" s="219"/>
      <c r="BQB3" s="219"/>
      <c r="BQC3" s="219"/>
      <c r="BQD3" s="219"/>
      <c r="BQE3" s="219"/>
      <c r="BQF3" s="219"/>
      <c r="BQG3" s="219"/>
      <c r="BQH3" s="219"/>
      <c r="BQI3" s="219"/>
      <c r="BQJ3" s="219"/>
      <c r="BQK3" s="219"/>
      <c r="BQL3" s="219"/>
      <c r="BQM3" s="219"/>
      <c r="BQN3" s="219"/>
      <c r="BQO3" s="219"/>
      <c r="BQP3" s="219"/>
      <c r="BQQ3" s="219"/>
      <c r="BQR3" s="219"/>
      <c r="BQS3" s="219"/>
      <c r="BQT3" s="219"/>
      <c r="BQU3" s="219"/>
      <c r="BQV3" s="219"/>
      <c r="BQW3" s="219"/>
      <c r="BQX3" s="219"/>
      <c r="BQY3" s="219"/>
      <c r="BQZ3" s="219"/>
      <c r="BRA3" s="219"/>
      <c r="BRB3" s="219"/>
      <c r="BRC3" s="219"/>
      <c r="BRD3" s="219"/>
      <c r="BRE3" s="219"/>
      <c r="BRF3" s="219"/>
      <c r="BRG3" s="219"/>
      <c r="BRH3" s="219"/>
      <c r="BRI3" s="219"/>
      <c r="BRJ3" s="219"/>
      <c r="BRK3" s="219"/>
      <c r="BRL3" s="219"/>
      <c r="BRM3" s="219"/>
      <c r="BRN3" s="219"/>
      <c r="BRO3" s="219"/>
      <c r="BRP3" s="219"/>
      <c r="BRQ3" s="219"/>
      <c r="BRR3" s="219"/>
      <c r="BRS3" s="219"/>
      <c r="BRT3" s="219"/>
      <c r="BRU3" s="219"/>
      <c r="BRV3" s="219"/>
      <c r="BRW3" s="219"/>
      <c r="BRX3" s="219"/>
      <c r="BRY3" s="219"/>
      <c r="BRZ3" s="219"/>
      <c r="BSA3" s="219"/>
      <c r="BSB3" s="219"/>
      <c r="BSC3" s="219"/>
      <c r="BSD3" s="219"/>
      <c r="BSE3" s="219"/>
      <c r="BSF3" s="219"/>
      <c r="BSG3" s="219"/>
      <c r="BSH3" s="219"/>
      <c r="BSI3" s="219"/>
      <c r="BSJ3" s="219"/>
      <c r="BSK3" s="219"/>
      <c r="BSL3" s="219"/>
      <c r="BSM3" s="219"/>
      <c r="BSN3" s="219"/>
      <c r="BSO3" s="219"/>
      <c r="BSP3" s="219"/>
      <c r="BSQ3" s="219"/>
      <c r="BSR3" s="219"/>
      <c r="BSS3" s="219"/>
      <c r="BST3" s="219"/>
      <c r="BSU3" s="219"/>
      <c r="BSV3" s="219"/>
      <c r="BSW3" s="219"/>
      <c r="BSX3" s="219"/>
      <c r="BSY3" s="219"/>
      <c r="BSZ3" s="219"/>
      <c r="BTA3" s="219"/>
      <c r="BTB3" s="219"/>
      <c r="BTC3" s="219"/>
      <c r="BTD3" s="219"/>
      <c r="BTE3" s="219"/>
      <c r="BTF3" s="219"/>
      <c r="BTG3" s="219"/>
      <c r="BTH3" s="219"/>
      <c r="BTI3" s="219"/>
      <c r="BTJ3" s="219"/>
      <c r="BTK3" s="219"/>
      <c r="BTL3" s="219"/>
      <c r="BTM3" s="219"/>
      <c r="BTN3" s="219"/>
      <c r="BTO3" s="219"/>
      <c r="BTP3" s="219"/>
      <c r="BTQ3" s="219"/>
      <c r="BTR3" s="219"/>
      <c r="BTS3" s="219"/>
      <c r="BTT3" s="219"/>
      <c r="BTU3" s="219"/>
      <c r="BTV3" s="219"/>
      <c r="BTW3" s="219"/>
      <c r="BTX3" s="219"/>
      <c r="BTY3" s="219"/>
      <c r="BTZ3" s="219"/>
      <c r="BUA3" s="219"/>
      <c r="BUB3" s="219"/>
      <c r="BUC3" s="219"/>
      <c r="BUD3" s="219"/>
      <c r="BUE3" s="219"/>
      <c r="BUF3" s="219"/>
      <c r="BUG3" s="219"/>
      <c r="BUH3" s="219"/>
      <c r="BUI3" s="219"/>
      <c r="BUJ3" s="219"/>
      <c r="BUK3" s="219"/>
      <c r="BUL3" s="219"/>
      <c r="BUM3" s="219"/>
      <c r="BUN3" s="219"/>
      <c r="BUO3" s="219"/>
      <c r="BUP3" s="219"/>
      <c r="BUQ3" s="219"/>
      <c r="BUR3" s="219"/>
      <c r="BUS3" s="219"/>
      <c r="BUT3" s="219"/>
      <c r="BUU3" s="219"/>
      <c r="BUV3" s="219"/>
      <c r="BUW3" s="219"/>
      <c r="BUX3" s="219"/>
      <c r="BUY3" s="219"/>
      <c r="BUZ3" s="219"/>
      <c r="BVA3" s="219"/>
      <c r="BVB3" s="219"/>
      <c r="BVC3" s="219"/>
      <c r="BVD3" s="219"/>
      <c r="BVE3" s="219"/>
      <c r="BVF3" s="219"/>
      <c r="BVG3" s="219"/>
      <c r="BVH3" s="219"/>
      <c r="BVI3" s="219"/>
      <c r="BVJ3" s="219"/>
      <c r="BVK3" s="219"/>
      <c r="BVL3" s="219"/>
      <c r="BVM3" s="219"/>
      <c r="BVN3" s="219"/>
      <c r="BVO3" s="219"/>
      <c r="BVP3" s="219"/>
      <c r="BVQ3" s="219"/>
      <c r="BVR3" s="219"/>
      <c r="BVS3" s="219"/>
      <c r="BVT3" s="219"/>
      <c r="BVU3" s="219"/>
      <c r="BVV3" s="219"/>
      <c r="BVW3" s="219"/>
      <c r="BVX3" s="219"/>
      <c r="BVY3" s="219"/>
      <c r="BVZ3" s="219"/>
      <c r="BWA3" s="219"/>
      <c r="BWB3" s="219"/>
      <c r="BWC3" s="219"/>
      <c r="BWD3" s="219"/>
      <c r="BWE3" s="219"/>
      <c r="BWF3" s="219"/>
      <c r="BWG3" s="219"/>
      <c r="BWH3" s="219"/>
      <c r="BWI3" s="219"/>
      <c r="BWJ3" s="219"/>
      <c r="BWK3" s="219"/>
      <c r="BWL3" s="219"/>
      <c r="BWM3" s="219"/>
      <c r="BWN3" s="219"/>
      <c r="BWO3" s="219"/>
      <c r="BWP3" s="219"/>
      <c r="BWQ3" s="219"/>
      <c r="BWR3" s="219"/>
      <c r="BWS3" s="219"/>
      <c r="BWT3" s="219"/>
      <c r="BWU3" s="219"/>
      <c r="BWV3" s="219"/>
      <c r="BWW3" s="219"/>
      <c r="BWX3" s="219"/>
      <c r="BWY3" s="219"/>
      <c r="BWZ3" s="219"/>
      <c r="BXA3" s="219"/>
      <c r="BXB3" s="219"/>
      <c r="BXC3" s="219"/>
      <c r="BXD3" s="219"/>
      <c r="BXE3" s="219"/>
      <c r="BXF3" s="219"/>
      <c r="BXG3" s="219"/>
      <c r="BXH3" s="219"/>
      <c r="BXI3" s="219"/>
      <c r="BXJ3" s="219"/>
      <c r="BXK3" s="219"/>
      <c r="BXL3" s="219"/>
      <c r="BXM3" s="219"/>
      <c r="BXN3" s="219"/>
      <c r="BXO3" s="219"/>
      <c r="BXP3" s="219"/>
      <c r="BXQ3" s="219"/>
      <c r="BXR3" s="219"/>
      <c r="BXS3" s="219"/>
      <c r="BXT3" s="219"/>
      <c r="BXU3" s="219"/>
      <c r="BXV3" s="219"/>
      <c r="BXW3" s="219"/>
      <c r="BXX3" s="219"/>
      <c r="BXY3" s="219"/>
      <c r="BXZ3" s="219"/>
      <c r="BYA3" s="219"/>
      <c r="BYB3" s="219"/>
      <c r="BYC3" s="219"/>
      <c r="BYD3" s="219"/>
      <c r="BYE3" s="219"/>
      <c r="BYF3" s="219"/>
      <c r="BYG3" s="219"/>
      <c r="BYH3" s="219"/>
      <c r="BYI3" s="219"/>
      <c r="BYJ3" s="219"/>
      <c r="BYK3" s="219"/>
      <c r="BYL3" s="219"/>
      <c r="BYM3" s="219"/>
      <c r="BYN3" s="219"/>
      <c r="BYO3" s="219"/>
      <c r="BYP3" s="219"/>
      <c r="BYQ3" s="219"/>
      <c r="BYR3" s="219"/>
      <c r="BYS3" s="219"/>
      <c r="BYT3" s="219"/>
      <c r="BYU3" s="219"/>
      <c r="BYV3" s="219"/>
      <c r="BYW3" s="219"/>
      <c r="BYX3" s="219"/>
      <c r="BYY3" s="219"/>
      <c r="BYZ3" s="219"/>
      <c r="BZA3" s="219"/>
      <c r="BZB3" s="219"/>
      <c r="BZC3" s="219"/>
      <c r="BZD3" s="219"/>
      <c r="BZE3" s="219"/>
      <c r="BZF3" s="219"/>
      <c r="BZG3" s="219"/>
      <c r="BZH3" s="219"/>
      <c r="BZI3" s="219"/>
      <c r="BZJ3" s="219"/>
      <c r="BZK3" s="219"/>
      <c r="BZL3" s="219"/>
      <c r="BZM3" s="219"/>
      <c r="BZN3" s="219"/>
      <c r="BZO3" s="219"/>
      <c r="BZP3" s="219"/>
      <c r="BZQ3" s="219"/>
      <c r="BZR3" s="219"/>
      <c r="BZS3" s="219"/>
      <c r="BZT3" s="219"/>
      <c r="BZU3" s="219"/>
      <c r="BZV3" s="219"/>
      <c r="BZW3" s="219"/>
      <c r="BZX3" s="219"/>
      <c r="BZY3" s="219"/>
      <c r="BZZ3" s="219"/>
      <c r="CAA3" s="219"/>
      <c r="CAB3" s="219"/>
      <c r="CAC3" s="219"/>
      <c r="CAD3" s="219"/>
      <c r="CAE3" s="219"/>
      <c r="CAF3" s="219"/>
      <c r="CAG3" s="219"/>
      <c r="CAH3" s="219"/>
      <c r="CAI3" s="219"/>
      <c r="CAJ3" s="219"/>
      <c r="CAK3" s="219"/>
      <c r="CAL3" s="219"/>
      <c r="CAM3" s="219"/>
      <c r="CAN3" s="219"/>
      <c r="CAO3" s="219"/>
      <c r="CAP3" s="219"/>
      <c r="CAQ3" s="219"/>
      <c r="CAR3" s="219"/>
      <c r="CAS3" s="219"/>
      <c r="CAT3" s="219"/>
      <c r="CAU3" s="219"/>
      <c r="CAV3" s="219"/>
      <c r="CAW3" s="219"/>
      <c r="CAX3" s="219"/>
      <c r="CAY3" s="219"/>
      <c r="CAZ3" s="219"/>
      <c r="CBA3" s="219"/>
      <c r="CBB3" s="219"/>
      <c r="CBC3" s="219"/>
      <c r="CBD3" s="219"/>
      <c r="CBE3" s="219"/>
      <c r="CBF3" s="219"/>
      <c r="CBG3" s="219"/>
      <c r="CBH3" s="219"/>
      <c r="CBI3" s="219"/>
      <c r="CBJ3" s="219"/>
      <c r="CBK3" s="219"/>
      <c r="CBL3" s="219"/>
      <c r="CBM3" s="219"/>
      <c r="CBN3" s="219"/>
      <c r="CBO3" s="219"/>
      <c r="CBP3" s="219"/>
      <c r="CBQ3" s="219"/>
      <c r="CBR3" s="219"/>
      <c r="CBS3" s="219"/>
      <c r="CBT3" s="219"/>
      <c r="CBU3" s="219"/>
      <c r="CBV3" s="219"/>
      <c r="CBW3" s="219"/>
      <c r="CBX3" s="219"/>
      <c r="CBY3" s="219"/>
      <c r="CBZ3" s="219"/>
      <c r="CCA3" s="219"/>
      <c r="CCB3" s="219"/>
      <c r="CCC3" s="219"/>
      <c r="CCD3" s="219"/>
      <c r="CCE3" s="219"/>
      <c r="CCF3" s="219"/>
      <c r="CCG3" s="219"/>
      <c r="CCH3" s="219"/>
      <c r="CCI3" s="219"/>
      <c r="CCJ3" s="219"/>
      <c r="CCK3" s="219"/>
      <c r="CCL3" s="219"/>
      <c r="CCM3" s="219"/>
      <c r="CCN3" s="219"/>
      <c r="CCO3" s="219"/>
      <c r="CCP3" s="219"/>
      <c r="CCQ3" s="219"/>
      <c r="CCR3" s="219"/>
      <c r="CCS3" s="219"/>
      <c r="CCT3" s="219"/>
      <c r="CCU3" s="219"/>
      <c r="CCV3" s="219"/>
      <c r="CCW3" s="219"/>
      <c r="CCX3" s="219"/>
      <c r="CCY3" s="219"/>
      <c r="CCZ3" s="219"/>
      <c r="CDA3" s="219"/>
      <c r="CDB3" s="219"/>
      <c r="CDC3" s="219"/>
      <c r="CDD3" s="219"/>
      <c r="CDE3" s="219"/>
      <c r="CDF3" s="219"/>
      <c r="CDG3" s="219"/>
      <c r="CDH3" s="219"/>
      <c r="CDI3" s="219"/>
      <c r="CDJ3" s="219"/>
      <c r="CDK3" s="219"/>
      <c r="CDL3" s="219"/>
      <c r="CDM3" s="219"/>
      <c r="CDN3" s="219"/>
      <c r="CDO3" s="219"/>
      <c r="CDP3" s="219"/>
      <c r="CDQ3" s="219"/>
      <c r="CDR3" s="219"/>
      <c r="CDS3" s="219"/>
      <c r="CDT3" s="219"/>
      <c r="CDU3" s="219"/>
      <c r="CDV3" s="219"/>
      <c r="CDW3" s="219"/>
      <c r="CDX3" s="219"/>
      <c r="CDY3" s="219"/>
      <c r="CDZ3" s="219"/>
      <c r="CEA3" s="219"/>
      <c r="CEB3" s="219"/>
      <c r="CEC3" s="219"/>
      <c r="CED3" s="219"/>
      <c r="CEE3" s="219"/>
      <c r="CEF3" s="219"/>
      <c r="CEG3" s="219"/>
      <c r="CEH3" s="219"/>
      <c r="CEI3" s="219"/>
      <c r="CEJ3" s="219"/>
      <c r="CEK3" s="219"/>
      <c r="CEL3" s="219"/>
      <c r="CEM3" s="219"/>
      <c r="CEN3" s="219"/>
      <c r="CEO3" s="219"/>
      <c r="CEP3" s="219"/>
      <c r="CEQ3" s="219"/>
      <c r="CER3" s="219"/>
      <c r="CES3" s="219"/>
      <c r="CET3" s="219"/>
      <c r="CEU3" s="219"/>
      <c r="CEV3" s="219"/>
      <c r="CEW3" s="219"/>
      <c r="CEX3" s="219"/>
      <c r="CEY3" s="219"/>
      <c r="CEZ3" s="219"/>
      <c r="CFA3" s="219"/>
      <c r="CFB3" s="219"/>
      <c r="CFC3" s="219"/>
      <c r="CFD3" s="219"/>
      <c r="CFE3" s="219"/>
      <c r="CFF3" s="219"/>
      <c r="CFG3" s="219"/>
      <c r="CFH3" s="219"/>
      <c r="CFI3" s="219"/>
      <c r="CFJ3" s="219"/>
      <c r="CFK3" s="219"/>
      <c r="CFL3" s="219"/>
      <c r="CFM3" s="219"/>
      <c r="CFN3" s="219"/>
      <c r="CFO3" s="219"/>
      <c r="CFP3" s="219"/>
      <c r="CFQ3" s="219"/>
      <c r="CFR3" s="219"/>
      <c r="CFS3" s="219"/>
      <c r="CFT3" s="219"/>
      <c r="CFU3" s="219"/>
      <c r="CFV3" s="219"/>
      <c r="CFW3" s="219"/>
      <c r="CFX3" s="219"/>
      <c r="CFY3" s="219"/>
      <c r="CFZ3" s="219"/>
      <c r="CGA3" s="219"/>
      <c r="CGB3" s="219"/>
      <c r="CGC3" s="219"/>
      <c r="CGD3" s="219"/>
      <c r="CGE3" s="219"/>
      <c r="CGF3" s="219"/>
      <c r="CGG3" s="219"/>
      <c r="CGH3" s="219"/>
      <c r="CGI3" s="219"/>
      <c r="CGJ3" s="219"/>
      <c r="CGK3" s="219"/>
      <c r="CGL3" s="219"/>
      <c r="CGM3" s="219"/>
      <c r="CGN3" s="219"/>
      <c r="CGO3" s="219"/>
      <c r="CGP3" s="219"/>
      <c r="CGQ3" s="219"/>
      <c r="CGR3" s="219"/>
      <c r="CGS3" s="219"/>
      <c r="CGT3" s="219"/>
      <c r="CGU3" s="219"/>
      <c r="CGV3" s="219"/>
      <c r="CGW3" s="219"/>
      <c r="CGX3" s="219"/>
      <c r="CGY3" s="219"/>
      <c r="CGZ3" s="219"/>
      <c r="CHA3" s="219"/>
      <c r="CHB3" s="219"/>
      <c r="CHC3" s="219"/>
      <c r="CHD3" s="219"/>
      <c r="CHE3" s="219"/>
      <c r="CHF3" s="219"/>
      <c r="CHG3" s="219"/>
      <c r="CHH3" s="219"/>
      <c r="CHI3" s="219"/>
      <c r="CHJ3" s="219"/>
      <c r="CHK3" s="219"/>
      <c r="CHL3" s="219"/>
      <c r="CHM3" s="219"/>
      <c r="CHN3" s="219"/>
      <c r="CHO3" s="219"/>
      <c r="CHP3" s="219"/>
      <c r="CHQ3" s="219"/>
      <c r="CHR3" s="219"/>
      <c r="CHS3" s="219"/>
      <c r="CHT3" s="219"/>
      <c r="CHU3" s="219"/>
      <c r="CHV3" s="219"/>
      <c r="CHW3" s="219"/>
      <c r="CHX3" s="219"/>
      <c r="CHY3" s="219"/>
      <c r="CHZ3" s="219"/>
      <c r="CIA3" s="219"/>
      <c r="CIB3" s="219"/>
      <c r="CIC3" s="219"/>
      <c r="CID3" s="219"/>
      <c r="CIE3" s="219"/>
      <c r="CIF3" s="219"/>
      <c r="CIG3" s="219"/>
      <c r="CIH3" s="219"/>
      <c r="CII3" s="219"/>
      <c r="CIJ3" s="219"/>
      <c r="CIK3" s="219"/>
      <c r="CIL3" s="219"/>
      <c r="CIM3" s="219"/>
      <c r="CIN3" s="219"/>
      <c r="CIO3" s="219"/>
      <c r="CIP3" s="219"/>
      <c r="CIQ3" s="219"/>
      <c r="CIR3" s="219"/>
      <c r="CIS3" s="219"/>
      <c r="CIT3" s="219"/>
      <c r="CIU3" s="219"/>
      <c r="CIV3" s="219"/>
      <c r="CIW3" s="219"/>
      <c r="CIX3" s="219"/>
      <c r="CIY3" s="219"/>
      <c r="CIZ3" s="219"/>
      <c r="CJA3" s="219"/>
      <c r="CJB3" s="219"/>
      <c r="CJC3" s="219"/>
      <c r="CJD3" s="219"/>
      <c r="CJE3" s="219"/>
      <c r="CJF3" s="219"/>
      <c r="CJG3" s="219"/>
      <c r="CJH3" s="219"/>
      <c r="CJI3" s="219"/>
      <c r="CJJ3" s="219"/>
      <c r="CJK3" s="219"/>
      <c r="CJL3" s="219"/>
      <c r="CJM3" s="219"/>
      <c r="CJN3" s="219"/>
      <c r="CJO3" s="219"/>
      <c r="CJP3" s="219"/>
      <c r="CJQ3" s="219"/>
      <c r="CJR3" s="219"/>
      <c r="CJS3" s="219"/>
      <c r="CJT3" s="219"/>
      <c r="CJU3" s="219"/>
      <c r="CJV3" s="219"/>
      <c r="CJW3" s="219"/>
      <c r="CJX3" s="219"/>
      <c r="CJY3" s="219"/>
      <c r="CJZ3" s="219"/>
      <c r="CKA3" s="219"/>
      <c r="CKB3" s="219"/>
      <c r="CKC3" s="219"/>
      <c r="CKD3" s="219"/>
      <c r="CKE3" s="219"/>
      <c r="CKF3" s="219"/>
      <c r="CKG3" s="219"/>
      <c r="CKH3" s="219"/>
      <c r="CKI3" s="219"/>
      <c r="CKJ3" s="219"/>
      <c r="CKK3" s="219"/>
      <c r="CKL3" s="219"/>
      <c r="CKM3" s="219"/>
      <c r="CKN3" s="219"/>
      <c r="CKO3" s="219"/>
      <c r="CKP3" s="219"/>
      <c r="CKQ3" s="219"/>
      <c r="CKR3" s="219"/>
      <c r="CKS3" s="219"/>
      <c r="CKT3" s="219"/>
      <c r="CKU3" s="219"/>
      <c r="CKV3" s="219"/>
      <c r="CKW3" s="219"/>
      <c r="CKX3" s="219"/>
      <c r="CKY3" s="219"/>
      <c r="CKZ3" s="219"/>
      <c r="CLA3" s="219"/>
      <c r="CLB3" s="219"/>
      <c r="CLC3" s="219"/>
      <c r="CLD3" s="219"/>
      <c r="CLE3" s="219"/>
      <c r="CLF3" s="219"/>
      <c r="CLG3" s="219"/>
      <c r="CLH3" s="219"/>
      <c r="CLI3" s="219"/>
      <c r="CLJ3" s="219"/>
      <c r="CLK3" s="219"/>
      <c r="CLL3" s="219"/>
      <c r="CLM3" s="219"/>
      <c r="CLN3" s="219"/>
      <c r="CLO3" s="219"/>
      <c r="CLP3" s="219"/>
      <c r="CLQ3" s="219"/>
      <c r="CLR3" s="219"/>
      <c r="CLS3" s="219"/>
      <c r="CLT3" s="219"/>
      <c r="CLU3" s="219"/>
      <c r="CLV3" s="219"/>
      <c r="CLW3" s="219"/>
      <c r="CLX3" s="219"/>
      <c r="CLY3" s="219"/>
      <c r="CLZ3" s="219"/>
      <c r="CMA3" s="219"/>
      <c r="CMB3" s="219"/>
      <c r="CMC3" s="219"/>
      <c r="CMD3" s="219"/>
      <c r="CME3" s="219"/>
      <c r="CMF3" s="219"/>
      <c r="CMG3" s="219"/>
      <c r="CMH3" s="219"/>
      <c r="CMI3" s="219"/>
      <c r="CMJ3" s="219"/>
      <c r="CMK3" s="219"/>
      <c r="CML3" s="219"/>
      <c r="CMM3" s="219"/>
      <c r="CMN3" s="219"/>
      <c r="CMO3" s="219"/>
      <c r="CMP3" s="219"/>
      <c r="CMQ3" s="219"/>
      <c r="CMR3" s="219"/>
      <c r="CMS3" s="219"/>
      <c r="CMT3" s="219"/>
      <c r="CMU3" s="219"/>
      <c r="CMV3" s="219"/>
      <c r="CMW3" s="219"/>
      <c r="CMX3" s="219"/>
      <c r="CMY3" s="219"/>
      <c r="CMZ3" s="219"/>
      <c r="CNA3" s="219"/>
      <c r="CNB3" s="219"/>
      <c r="CNC3" s="219"/>
      <c r="CND3" s="219"/>
      <c r="CNE3" s="219"/>
      <c r="CNF3" s="219"/>
      <c r="CNG3" s="219"/>
      <c r="CNH3" s="219"/>
      <c r="CNI3" s="219"/>
      <c r="CNJ3" s="219"/>
      <c r="CNK3" s="219"/>
      <c r="CNL3" s="219"/>
      <c r="CNM3" s="219"/>
      <c r="CNN3" s="219"/>
      <c r="CNO3" s="219"/>
      <c r="CNP3" s="219"/>
      <c r="CNQ3" s="219"/>
      <c r="CNR3" s="219"/>
      <c r="CNS3" s="219"/>
      <c r="CNT3" s="219"/>
      <c r="CNU3" s="219"/>
      <c r="CNV3" s="219"/>
      <c r="CNW3" s="219"/>
      <c r="CNX3" s="219"/>
      <c r="CNY3" s="219"/>
      <c r="CNZ3" s="219"/>
      <c r="COA3" s="219"/>
      <c r="COB3" s="219"/>
      <c r="COC3" s="219"/>
      <c r="COD3" s="219"/>
      <c r="COE3" s="219"/>
      <c r="COF3" s="219"/>
      <c r="COG3" s="219"/>
      <c r="COH3" s="219"/>
      <c r="COI3" s="219"/>
      <c r="COJ3" s="219"/>
      <c r="COK3" s="219"/>
      <c r="COL3" s="219"/>
      <c r="COM3" s="219"/>
      <c r="CON3" s="219"/>
      <c r="COO3" s="219"/>
      <c r="COP3" s="219"/>
      <c r="COQ3" s="219"/>
      <c r="COR3" s="219"/>
      <c r="COS3" s="219"/>
      <c r="COT3" s="219"/>
      <c r="COU3" s="219"/>
      <c r="COV3" s="219"/>
      <c r="COW3" s="219"/>
      <c r="COX3" s="219"/>
      <c r="COY3" s="219"/>
      <c r="COZ3" s="219"/>
      <c r="CPA3" s="219"/>
      <c r="CPB3" s="219"/>
      <c r="CPC3" s="219"/>
      <c r="CPD3" s="219"/>
      <c r="CPE3" s="219"/>
      <c r="CPF3" s="219"/>
      <c r="CPG3" s="219"/>
      <c r="CPH3" s="219"/>
      <c r="CPI3" s="219"/>
      <c r="CPJ3" s="219"/>
      <c r="CPK3" s="219"/>
      <c r="CPL3" s="219"/>
      <c r="CPM3" s="219"/>
      <c r="CPN3" s="219"/>
      <c r="CPO3" s="219"/>
      <c r="CPP3" s="219"/>
      <c r="CPQ3" s="219"/>
      <c r="CPR3" s="219"/>
      <c r="CPS3" s="219"/>
      <c r="CPT3" s="219"/>
      <c r="CPU3" s="219"/>
      <c r="CPV3" s="219"/>
      <c r="CPW3" s="219"/>
      <c r="CPX3" s="219"/>
      <c r="CPY3" s="219"/>
      <c r="CPZ3" s="219"/>
      <c r="CQA3" s="219"/>
      <c r="CQB3" s="219"/>
      <c r="CQC3" s="219"/>
      <c r="CQD3" s="219"/>
      <c r="CQE3" s="219"/>
      <c r="CQF3" s="219"/>
      <c r="CQG3" s="219"/>
      <c r="CQH3" s="219"/>
      <c r="CQI3" s="219"/>
      <c r="CQJ3" s="219"/>
      <c r="CQK3" s="219"/>
      <c r="CQL3" s="219"/>
      <c r="CQM3" s="219"/>
      <c r="CQN3" s="219"/>
      <c r="CQO3" s="219"/>
      <c r="CQP3" s="219"/>
      <c r="CQQ3" s="219"/>
      <c r="CQR3" s="219"/>
      <c r="CQS3" s="219"/>
      <c r="CQT3" s="219"/>
      <c r="CQU3" s="219"/>
      <c r="CQV3" s="219"/>
      <c r="CQW3" s="219"/>
      <c r="CQX3" s="219"/>
      <c r="CQY3" s="219"/>
      <c r="CQZ3" s="219"/>
      <c r="CRA3" s="219"/>
      <c r="CRB3" s="219"/>
      <c r="CRC3" s="219"/>
      <c r="CRD3" s="219"/>
      <c r="CRE3" s="219"/>
      <c r="CRF3" s="219"/>
      <c r="CRG3" s="219"/>
      <c r="CRH3" s="219"/>
      <c r="CRI3" s="219"/>
      <c r="CRJ3" s="219"/>
      <c r="CRK3" s="219"/>
      <c r="CRL3" s="219"/>
      <c r="CRM3" s="219"/>
      <c r="CRN3" s="219"/>
      <c r="CRO3" s="219"/>
      <c r="CRP3" s="219"/>
      <c r="CRQ3" s="219"/>
      <c r="CRR3" s="219"/>
      <c r="CRS3" s="219"/>
      <c r="CRT3" s="219"/>
      <c r="CRU3" s="219"/>
      <c r="CRV3" s="219"/>
      <c r="CRW3" s="219"/>
      <c r="CRX3" s="219"/>
      <c r="CRY3" s="219"/>
      <c r="CRZ3" s="219"/>
      <c r="CSA3" s="219"/>
      <c r="CSB3" s="219"/>
      <c r="CSC3" s="219"/>
      <c r="CSD3" s="219"/>
      <c r="CSE3" s="219"/>
      <c r="CSF3" s="219"/>
      <c r="CSG3" s="219"/>
      <c r="CSH3" s="219"/>
      <c r="CSI3" s="219"/>
      <c r="CSJ3" s="219"/>
      <c r="CSK3" s="219"/>
      <c r="CSL3" s="219"/>
      <c r="CSM3" s="219"/>
      <c r="CSN3" s="219"/>
      <c r="CSO3" s="219"/>
      <c r="CSP3" s="219"/>
      <c r="CSQ3" s="219"/>
      <c r="CSR3" s="219"/>
      <c r="CSS3" s="219"/>
      <c r="CST3" s="219"/>
      <c r="CSU3" s="219"/>
      <c r="CSV3" s="219"/>
      <c r="CSW3" s="219"/>
      <c r="CSX3" s="219"/>
      <c r="CSY3" s="219"/>
      <c r="CSZ3" s="219"/>
      <c r="CTA3" s="219"/>
      <c r="CTB3" s="219"/>
      <c r="CTC3" s="219"/>
      <c r="CTD3" s="219"/>
      <c r="CTE3" s="219"/>
      <c r="CTF3" s="219"/>
      <c r="CTG3" s="219"/>
      <c r="CTH3" s="219"/>
      <c r="CTI3" s="219"/>
      <c r="CTJ3" s="219"/>
      <c r="CTK3" s="219"/>
      <c r="CTL3" s="219"/>
      <c r="CTM3" s="219"/>
      <c r="CTN3" s="219"/>
      <c r="CTO3" s="219"/>
      <c r="CTP3" s="219"/>
      <c r="CTQ3" s="219"/>
      <c r="CTR3" s="219"/>
      <c r="CTS3" s="219"/>
      <c r="CTT3" s="219"/>
      <c r="CTU3" s="219"/>
      <c r="CTV3" s="219"/>
      <c r="CTW3" s="219"/>
      <c r="CTX3" s="219"/>
      <c r="CTY3" s="219"/>
      <c r="CTZ3" s="219"/>
      <c r="CUA3" s="219"/>
      <c r="CUB3" s="219"/>
      <c r="CUC3" s="219"/>
      <c r="CUD3" s="219"/>
      <c r="CUE3" s="219"/>
      <c r="CUF3" s="219"/>
      <c r="CUG3" s="219"/>
      <c r="CUH3" s="219"/>
      <c r="CUI3" s="219"/>
      <c r="CUJ3" s="219"/>
      <c r="CUK3" s="219"/>
      <c r="CUL3" s="219"/>
      <c r="CUM3" s="219"/>
      <c r="CUN3" s="219"/>
      <c r="CUO3" s="219"/>
      <c r="CUP3" s="219"/>
      <c r="CUQ3" s="219"/>
      <c r="CUR3" s="219"/>
      <c r="CUS3" s="219"/>
      <c r="CUT3" s="219"/>
      <c r="CUU3" s="219"/>
      <c r="CUV3" s="219"/>
      <c r="CUW3" s="219"/>
      <c r="CUX3" s="219"/>
      <c r="CUY3" s="219"/>
      <c r="CUZ3" s="219"/>
      <c r="CVA3" s="219"/>
      <c r="CVB3" s="219"/>
      <c r="CVC3" s="219"/>
      <c r="CVD3" s="219"/>
      <c r="CVE3" s="219"/>
      <c r="CVF3" s="219"/>
      <c r="CVG3" s="219"/>
      <c r="CVH3" s="219"/>
      <c r="CVI3" s="219"/>
      <c r="CVJ3" s="219"/>
      <c r="CVK3" s="219"/>
      <c r="CVL3" s="219"/>
      <c r="CVM3" s="219"/>
      <c r="CVN3" s="219"/>
      <c r="CVO3" s="219"/>
      <c r="CVP3" s="219"/>
      <c r="CVQ3" s="219"/>
      <c r="CVR3" s="219"/>
      <c r="CVS3" s="219"/>
      <c r="CVT3" s="219"/>
      <c r="CVU3" s="219"/>
      <c r="CVV3" s="219"/>
      <c r="CVW3" s="219"/>
      <c r="CVX3" s="219"/>
      <c r="CVY3" s="219"/>
      <c r="CVZ3" s="219"/>
      <c r="CWA3" s="219"/>
      <c r="CWB3" s="219"/>
      <c r="CWC3" s="219"/>
      <c r="CWD3" s="219"/>
      <c r="CWE3" s="219"/>
      <c r="CWF3" s="219"/>
      <c r="CWG3" s="219"/>
      <c r="CWH3" s="219"/>
      <c r="CWI3" s="219"/>
      <c r="CWJ3" s="219"/>
      <c r="CWK3" s="219"/>
      <c r="CWL3" s="219"/>
      <c r="CWM3" s="219"/>
      <c r="CWN3" s="219"/>
      <c r="CWO3" s="219"/>
      <c r="CWP3" s="219"/>
      <c r="CWQ3" s="219"/>
      <c r="CWR3" s="219"/>
      <c r="CWS3" s="219"/>
      <c r="CWT3" s="219"/>
      <c r="CWU3" s="219"/>
      <c r="CWV3" s="219"/>
      <c r="CWW3" s="219"/>
      <c r="CWX3" s="219"/>
      <c r="CWY3" s="219"/>
      <c r="CWZ3" s="219"/>
      <c r="CXA3" s="219"/>
      <c r="CXB3" s="219"/>
      <c r="CXC3" s="219"/>
      <c r="CXD3" s="219"/>
      <c r="CXE3" s="219"/>
      <c r="CXF3" s="219"/>
      <c r="CXG3" s="219"/>
      <c r="CXH3" s="219"/>
      <c r="CXI3" s="219"/>
      <c r="CXJ3" s="219"/>
      <c r="CXK3" s="219"/>
      <c r="CXL3" s="219"/>
      <c r="CXM3" s="219"/>
      <c r="CXN3" s="219"/>
      <c r="CXO3" s="219"/>
      <c r="CXP3" s="219"/>
      <c r="CXQ3" s="219"/>
      <c r="CXR3" s="219"/>
      <c r="CXS3" s="219"/>
      <c r="CXT3" s="219"/>
      <c r="CXU3" s="219"/>
      <c r="CXV3" s="219"/>
      <c r="CXW3" s="219"/>
      <c r="CXX3" s="219"/>
      <c r="CXY3" s="219"/>
      <c r="CXZ3" s="219"/>
      <c r="CYA3" s="219"/>
      <c r="CYB3" s="219"/>
      <c r="CYC3" s="219"/>
      <c r="CYD3" s="219"/>
      <c r="CYE3" s="219"/>
      <c r="CYF3" s="219"/>
      <c r="CYG3" s="219"/>
      <c r="CYH3" s="219"/>
      <c r="CYI3" s="219"/>
      <c r="CYJ3" s="219"/>
      <c r="CYK3" s="219"/>
      <c r="CYL3" s="219"/>
      <c r="CYM3" s="219"/>
      <c r="CYN3" s="219"/>
      <c r="CYO3" s="219"/>
      <c r="CYP3" s="219"/>
      <c r="CYQ3" s="219"/>
      <c r="CYR3" s="219"/>
      <c r="CYS3" s="219"/>
      <c r="CYT3" s="219"/>
      <c r="CYU3" s="219"/>
      <c r="CYV3" s="219"/>
      <c r="CYW3" s="219"/>
      <c r="CYX3" s="219"/>
      <c r="CYY3" s="219"/>
      <c r="CYZ3" s="219"/>
      <c r="CZA3" s="219"/>
      <c r="CZB3" s="219"/>
      <c r="CZC3" s="219"/>
      <c r="CZD3" s="219"/>
      <c r="CZE3" s="219"/>
      <c r="CZF3" s="219"/>
      <c r="CZG3" s="219"/>
      <c r="CZH3" s="219"/>
      <c r="CZI3" s="219"/>
      <c r="CZJ3" s="219"/>
      <c r="CZK3" s="219"/>
      <c r="CZL3" s="219"/>
      <c r="CZM3" s="219"/>
      <c r="CZN3" s="219"/>
      <c r="CZO3" s="219"/>
      <c r="CZP3" s="219"/>
      <c r="CZQ3" s="219"/>
      <c r="CZR3" s="219"/>
      <c r="CZS3" s="219"/>
      <c r="CZT3" s="219"/>
      <c r="CZU3" s="219"/>
      <c r="CZV3" s="219"/>
      <c r="CZW3" s="219"/>
      <c r="CZX3" s="219"/>
      <c r="CZY3" s="219"/>
      <c r="CZZ3" s="219"/>
      <c r="DAA3" s="219"/>
      <c r="DAB3" s="219"/>
      <c r="DAC3" s="219"/>
      <c r="DAD3" s="219"/>
      <c r="DAE3" s="219"/>
      <c r="DAF3" s="219"/>
      <c r="DAG3" s="219"/>
      <c r="DAH3" s="219"/>
      <c r="DAI3" s="219"/>
      <c r="DAJ3" s="219"/>
      <c r="DAK3" s="219"/>
      <c r="DAL3" s="219"/>
      <c r="DAM3" s="219"/>
      <c r="DAN3" s="219"/>
      <c r="DAO3" s="219"/>
      <c r="DAP3" s="219"/>
      <c r="DAQ3" s="219"/>
      <c r="DAR3" s="219"/>
      <c r="DAS3" s="219"/>
      <c r="DAT3" s="219"/>
      <c r="DAU3" s="219"/>
      <c r="DAV3" s="219"/>
      <c r="DAW3" s="219"/>
      <c r="DAX3" s="219"/>
      <c r="DAY3" s="219"/>
      <c r="DAZ3" s="219"/>
      <c r="DBA3" s="219"/>
      <c r="DBB3" s="219"/>
      <c r="DBC3" s="219"/>
      <c r="DBD3" s="219"/>
      <c r="DBE3" s="219"/>
      <c r="DBF3" s="219"/>
      <c r="DBG3" s="219"/>
      <c r="DBH3" s="219"/>
      <c r="DBI3" s="219"/>
      <c r="DBJ3" s="219"/>
      <c r="DBK3" s="219"/>
      <c r="DBL3" s="219"/>
    </row>
    <row r="4" spans="1:2768" ht="19.5" thickBot="1" x14ac:dyDescent="0.3">
      <c r="A4" s="218"/>
      <c r="B4" s="223"/>
      <c r="C4" s="223"/>
      <c r="D4" s="223"/>
      <c r="E4" s="223"/>
      <c r="F4" s="223"/>
      <c r="G4" s="223"/>
      <c r="H4" s="223"/>
      <c r="I4" s="223"/>
      <c r="J4" s="223"/>
      <c r="K4" s="223"/>
      <c r="L4" s="223"/>
      <c r="M4" s="223"/>
      <c r="N4" s="223"/>
      <c r="O4" s="223"/>
      <c r="P4" s="223"/>
      <c r="Q4" s="223"/>
      <c r="R4" s="223"/>
      <c r="S4" s="223"/>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row>
    <row r="5" spans="1:2768" ht="19.5" thickTop="1" x14ac:dyDescent="0.25">
      <c r="A5" s="218"/>
      <c r="B5" s="225" t="s">
        <v>3</v>
      </c>
      <c r="C5" s="226" t="s">
        <v>4</v>
      </c>
      <c r="D5" s="226" t="s">
        <v>5</v>
      </c>
      <c r="E5" s="16" t="s">
        <v>6</v>
      </c>
      <c r="F5" s="17"/>
      <c r="G5" s="17"/>
      <c r="H5" s="17"/>
      <c r="I5" s="18"/>
      <c r="J5" s="16" t="s">
        <v>7</v>
      </c>
      <c r="K5" s="17"/>
      <c r="L5" s="18"/>
      <c r="M5" s="226" t="s">
        <v>8</v>
      </c>
      <c r="N5" s="226" t="s">
        <v>9</v>
      </c>
      <c r="O5" s="20" t="s">
        <v>10</v>
      </c>
      <c r="P5" s="16" t="s">
        <v>6</v>
      </c>
      <c r="Q5" s="17"/>
      <c r="R5" s="17"/>
      <c r="S5" s="17"/>
      <c r="T5" s="18"/>
      <c r="U5" s="16" t="s">
        <v>7</v>
      </c>
      <c r="V5" s="17"/>
      <c r="W5" s="18"/>
      <c r="X5" s="226" t="s">
        <v>8</v>
      </c>
      <c r="Y5" s="226" t="s">
        <v>9</v>
      </c>
      <c r="Z5" s="20" t="s">
        <v>10</v>
      </c>
      <c r="AA5" s="16" t="s">
        <v>6</v>
      </c>
      <c r="AB5" s="17"/>
      <c r="AC5" s="17"/>
      <c r="AD5" s="17"/>
      <c r="AE5" s="18"/>
      <c r="AF5" s="16" t="s">
        <v>7</v>
      </c>
      <c r="AG5" s="17"/>
      <c r="AH5" s="18"/>
      <c r="AI5" s="226" t="s">
        <v>8</v>
      </c>
      <c r="AJ5" s="226" t="s">
        <v>9</v>
      </c>
      <c r="AK5" s="20" t="s">
        <v>10</v>
      </c>
      <c r="AL5" s="16" t="s">
        <v>6</v>
      </c>
      <c r="AM5" s="17"/>
      <c r="AN5" s="17"/>
      <c r="AO5" s="17"/>
      <c r="AP5" s="18"/>
      <c r="AQ5" s="16" t="s">
        <v>7</v>
      </c>
      <c r="AR5" s="17"/>
      <c r="AS5" s="18"/>
      <c r="AT5" s="226" t="s">
        <v>8</v>
      </c>
      <c r="AU5" s="226" t="s">
        <v>9</v>
      </c>
      <c r="AV5" s="20" t="s">
        <v>10</v>
      </c>
      <c r="AW5" s="16" t="s">
        <v>6</v>
      </c>
      <c r="AX5" s="17"/>
      <c r="AY5" s="17"/>
      <c r="AZ5" s="17"/>
      <c r="BA5" s="18"/>
      <c r="BB5" s="16" t="s">
        <v>7</v>
      </c>
      <c r="BC5" s="17"/>
      <c r="BD5" s="18"/>
      <c r="BE5" s="226" t="s">
        <v>8</v>
      </c>
      <c r="BF5" s="226" t="s">
        <v>9</v>
      </c>
      <c r="BG5" s="20" t="s">
        <v>10</v>
      </c>
      <c r="BH5" s="16" t="s">
        <v>6</v>
      </c>
      <c r="BI5" s="17"/>
      <c r="BJ5" s="17"/>
      <c r="BK5" s="17"/>
      <c r="BL5" s="18"/>
      <c r="BM5" s="16" t="s">
        <v>7</v>
      </c>
      <c r="BN5" s="17"/>
      <c r="BO5" s="18"/>
      <c r="BP5" s="226" t="s">
        <v>8</v>
      </c>
      <c r="BQ5" s="226" t="s">
        <v>9</v>
      </c>
      <c r="BR5" s="20" t="s">
        <v>10</v>
      </c>
      <c r="BS5" s="16" t="s">
        <v>6</v>
      </c>
      <c r="BT5" s="17"/>
      <c r="BU5" s="17"/>
      <c r="BV5" s="17"/>
      <c r="BW5" s="18"/>
      <c r="BX5" s="16" t="s">
        <v>7</v>
      </c>
      <c r="BY5" s="17"/>
      <c r="BZ5" s="18"/>
      <c r="CA5" s="226" t="s">
        <v>8</v>
      </c>
      <c r="CB5" s="226" t="s">
        <v>9</v>
      </c>
      <c r="CC5" s="20" t="s">
        <v>10</v>
      </c>
      <c r="CD5" s="16" t="s">
        <v>6</v>
      </c>
      <c r="CE5" s="17"/>
      <c r="CF5" s="17"/>
      <c r="CG5" s="17"/>
      <c r="CH5" s="18"/>
      <c r="CI5" s="16" t="s">
        <v>7</v>
      </c>
      <c r="CJ5" s="17"/>
      <c r="CK5" s="18"/>
      <c r="CL5" s="226" t="s">
        <v>8</v>
      </c>
      <c r="CM5" s="226" t="s">
        <v>9</v>
      </c>
      <c r="CN5" s="21" t="s">
        <v>10</v>
      </c>
      <c r="CO5" s="227" t="s">
        <v>4975</v>
      </c>
      <c r="CP5" s="227" t="s">
        <v>11</v>
      </c>
      <c r="CQ5" s="228"/>
      <c r="CR5" s="227" t="s">
        <v>12</v>
      </c>
    </row>
    <row r="6" spans="1:2768" ht="45" x14ac:dyDescent="0.25">
      <c r="A6" s="218"/>
      <c r="B6" s="229"/>
      <c r="C6" s="230"/>
      <c r="D6" s="230"/>
      <c r="E6" s="27" t="s">
        <v>13</v>
      </c>
      <c r="F6" s="27" t="s">
        <v>14</v>
      </c>
      <c r="G6" s="27" t="s">
        <v>15</v>
      </c>
      <c r="H6" s="27" t="s">
        <v>16</v>
      </c>
      <c r="I6" s="27" t="s">
        <v>17</v>
      </c>
      <c r="J6" s="27" t="s">
        <v>18</v>
      </c>
      <c r="K6" s="27" t="s">
        <v>19</v>
      </c>
      <c r="L6" s="27" t="s">
        <v>20</v>
      </c>
      <c r="M6" s="231"/>
      <c r="N6" s="231"/>
      <c r="O6" s="29"/>
      <c r="P6" s="27" t="s">
        <v>13</v>
      </c>
      <c r="Q6" s="27" t="s">
        <v>14</v>
      </c>
      <c r="R6" s="27" t="s">
        <v>15</v>
      </c>
      <c r="S6" s="27" t="s">
        <v>16</v>
      </c>
      <c r="T6" s="27" t="s">
        <v>17</v>
      </c>
      <c r="U6" s="27" t="s">
        <v>18</v>
      </c>
      <c r="V6" s="27" t="s">
        <v>19</v>
      </c>
      <c r="W6" s="27" t="s">
        <v>20</v>
      </c>
      <c r="X6" s="231"/>
      <c r="Y6" s="231"/>
      <c r="Z6" s="29"/>
      <c r="AA6" s="27" t="s">
        <v>13</v>
      </c>
      <c r="AB6" s="27" t="s">
        <v>14</v>
      </c>
      <c r="AC6" s="27" t="s">
        <v>15</v>
      </c>
      <c r="AD6" s="27" t="s">
        <v>16</v>
      </c>
      <c r="AE6" s="27" t="s">
        <v>17</v>
      </c>
      <c r="AF6" s="27" t="s">
        <v>18</v>
      </c>
      <c r="AG6" s="27" t="s">
        <v>19</v>
      </c>
      <c r="AH6" s="27" t="s">
        <v>20</v>
      </c>
      <c r="AI6" s="231"/>
      <c r="AJ6" s="231"/>
      <c r="AK6" s="29"/>
      <c r="AL6" s="27" t="s">
        <v>13</v>
      </c>
      <c r="AM6" s="27" t="s">
        <v>14</v>
      </c>
      <c r="AN6" s="27" t="s">
        <v>15</v>
      </c>
      <c r="AO6" s="27" t="s">
        <v>16</v>
      </c>
      <c r="AP6" s="27" t="s">
        <v>17</v>
      </c>
      <c r="AQ6" s="27" t="s">
        <v>18</v>
      </c>
      <c r="AR6" s="27" t="s">
        <v>19</v>
      </c>
      <c r="AS6" s="27" t="s">
        <v>20</v>
      </c>
      <c r="AT6" s="231"/>
      <c r="AU6" s="231"/>
      <c r="AV6" s="29"/>
      <c r="AW6" s="27" t="s">
        <v>13</v>
      </c>
      <c r="AX6" s="27" t="s">
        <v>14</v>
      </c>
      <c r="AY6" s="27" t="s">
        <v>15</v>
      </c>
      <c r="AZ6" s="27" t="s">
        <v>16</v>
      </c>
      <c r="BA6" s="27" t="s">
        <v>17</v>
      </c>
      <c r="BB6" s="27" t="s">
        <v>18</v>
      </c>
      <c r="BC6" s="27" t="s">
        <v>19</v>
      </c>
      <c r="BD6" s="27" t="s">
        <v>20</v>
      </c>
      <c r="BE6" s="231"/>
      <c r="BF6" s="231"/>
      <c r="BG6" s="29"/>
      <c r="BH6" s="27" t="s">
        <v>13</v>
      </c>
      <c r="BI6" s="27" t="s">
        <v>14</v>
      </c>
      <c r="BJ6" s="27" t="s">
        <v>15</v>
      </c>
      <c r="BK6" s="27" t="s">
        <v>16</v>
      </c>
      <c r="BL6" s="27" t="s">
        <v>17</v>
      </c>
      <c r="BM6" s="27" t="s">
        <v>18</v>
      </c>
      <c r="BN6" s="27" t="s">
        <v>19</v>
      </c>
      <c r="BO6" s="27" t="s">
        <v>20</v>
      </c>
      <c r="BP6" s="231"/>
      <c r="BQ6" s="231"/>
      <c r="BR6" s="29"/>
      <c r="BS6" s="27" t="s">
        <v>13</v>
      </c>
      <c r="BT6" s="27" t="s">
        <v>14</v>
      </c>
      <c r="BU6" s="27" t="s">
        <v>15</v>
      </c>
      <c r="BV6" s="27" t="s">
        <v>16</v>
      </c>
      <c r="BW6" s="27" t="s">
        <v>17</v>
      </c>
      <c r="BX6" s="27" t="s">
        <v>18</v>
      </c>
      <c r="BY6" s="27" t="s">
        <v>19</v>
      </c>
      <c r="BZ6" s="27" t="s">
        <v>20</v>
      </c>
      <c r="CA6" s="231"/>
      <c r="CB6" s="231"/>
      <c r="CC6" s="29"/>
      <c r="CD6" s="27" t="s">
        <v>13</v>
      </c>
      <c r="CE6" s="27" t="s">
        <v>14</v>
      </c>
      <c r="CF6" s="27" t="s">
        <v>15</v>
      </c>
      <c r="CG6" s="27" t="s">
        <v>16</v>
      </c>
      <c r="CH6" s="27" t="s">
        <v>17</v>
      </c>
      <c r="CI6" s="27" t="s">
        <v>18</v>
      </c>
      <c r="CJ6" s="27" t="s">
        <v>19</v>
      </c>
      <c r="CK6" s="27" t="s">
        <v>20</v>
      </c>
      <c r="CL6" s="231"/>
      <c r="CM6" s="231"/>
      <c r="CN6" s="30"/>
      <c r="CO6" s="232"/>
      <c r="CP6" s="232"/>
      <c r="CQ6" s="233"/>
      <c r="CR6" s="232"/>
    </row>
    <row r="7" spans="1:2768" ht="19.5" thickBot="1" x14ac:dyDescent="0.3">
      <c r="A7" s="218"/>
      <c r="B7" s="234"/>
      <c r="C7" s="235"/>
      <c r="D7" s="235"/>
      <c r="E7" s="35" t="s">
        <v>21</v>
      </c>
      <c r="F7" s="36"/>
      <c r="G7" s="36"/>
      <c r="H7" s="36"/>
      <c r="I7" s="36"/>
      <c r="J7" s="36"/>
      <c r="K7" s="36"/>
      <c r="L7" s="36"/>
      <c r="M7" s="36"/>
      <c r="N7" s="36"/>
      <c r="O7" s="37"/>
      <c r="P7" s="35" t="s">
        <v>22</v>
      </c>
      <c r="Q7" s="36"/>
      <c r="R7" s="36"/>
      <c r="S7" s="36"/>
      <c r="T7" s="36"/>
      <c r="U7" s="36"/>
      <c r="V7" s="36"/>
      <c r="W7" s="36"/>
      <c r="X7" s="36"/>
      <c r="Y7" s="36"/>
      <c r="Z7" s="37"/>
      <c r="AA7" s="35" t="s">
        <v>23</v>
      </c>
      <c r="AB7" s="36"/>
      <c r="AC7" s="36"/>
      <c r="AD7" s="36"/>
      <c r="AE7" s="36"/>
      <c r="AF7" s="36"/>
      <c r="AG7" s="36"/>
      <c r="AH7" s="36"/>
      <c r="AI7" s="36"/>
      <c r="AJ7" s="36"/>
      <c r="AK7" s="37"/>
      <c r="AL7" s="35" t="s">
        <v>24</v>
      </c>
      <c r="AM7" s="36"/>
      <c r="AN7" s="36"/>
      <c r="AO7" s="36"/>
      <c r="AP7" s="36"/>
      <c r="AQ7" s="36"/>
      <c r="AR7" s="36"/>
      <c r="AS7" s="36"/>
      <c r="AT7" s="36"/>
      <c r="AU7" s="36"/>
      <c r="AV7" s="37"/>
      <c r="AW7" s="35" t="s">
        <v>25</v>
      </c>
      <c r="AX7" s="36"/>
      <c r="AY7" s="36"/>
      <c r="AZ7" s="36"/>
      <c r="BA7" s="36"/>
      <c r="BB7" s="36"/>
      <c r="BC7" s="36"/>
      <c r="BD7" s="36"/>
      <c r="BE7" s="36"/>
      <c r="BF7" s="36"/>
      <c r="BG7" s="37"/>
      <c r="BH7" s="35" t="s">
        <v>26</v>
      </c>
      <c r="BI7" s="36"/>
      <c r="BJ7" s="36"/>
      <c r="BK7" s="36"/>
      <c r="BL7" s="36"/>
      <c r="BM7" s="36"/>
      <c r="BN7" s="36"/>
      <c r="BO7" s="36"/>
      <c r="BP7" s="36"/>
      <c r="BQ7" s="36"/>
      <c r="BR7" s="37"/>
      <c r="BS7" s="35" t="s">
        <v>27</v>
      </c>
      <c r="BT7" s="36"/>
      <c r="BU7" s="36"/>
      <c r="BV7" s="36"/>
      <c r="BW7" s="36"/>
      <c r="BX7" s="36"/>
      <c r="BY7" s="36"/>
      <c r="BZ7" s="36"/>
      <c r="CA7" s="36"/>
      <c r="CB7" s="36"/>
      <c r="CC7" s="37"/>
      <c r="CD7" s="35" t="s">
        <v>28</v>
      </c>
      <c r="CE7" s="36"/>
      <c r="CF7" s="36"/>
      <c r="CG7" s="36"/>
      <c r="CH7" s="36"/>
      <c r="CI7" s="36"/>
      <c r="CJ7" s="36"/>
      <c r="CK7" s="36"/>
      <c r="CL7" s="36"/>
      <c r="CM7" s="36"/>
      <c r="CN7" s="38"/>
      <c r="CO7" s="236"/>
      <c r="CP7" s="236"/>
      <c r="CQ7" s="233"/>
      <c r="CR7" s="236"/>
    </row>
    <row r="8" spans="1:2768" ht="20.25" thickTop="1" thickBot="1" x14ac:dyDescent="0.3">
      <c r="A8" s="218"/>
      <c r="B8" s="237"/>
      <c r="C8" s="237"/>
      <c r="D8" s="237"/>
      <c r="E8" s="238"/>
      <c r="F8" s="238"/>
      <c r="G8" s="238"/>
      <c r="H8" s="238"/>
      <c r="I8" s="238"/>
      <c r="J8" s="238"/>
      <c r="K8" s="238"/>
      <c r="L8" s="238"/>
      <c r="M8" s="238"/>
      <c r="N8" s="238"/>
      <c r="O8" s="238"/>
      <c r="P8" s="238"/>
      <c r="Q8" s="238"/>
      <c r="R8" s="238"/>
      <c r="S8" s="238"/>
      <c r="T8" s="238"/>
      <c r="U8" s="238"/>
      <c r="V8" s="238"/>
      <c r="W8" s="238"/>
      <c r="X8" s="238"/>
      <c r="Y8" s="238"/>
      <c r="Z8" s="238"/>
      <c r="AA8" s="238"/>
      <c r="AB8" s="238"/>
      <c r="AC8" s="238"/>
      <c r="AD8" s="238"/>
      <c r="AE8" s="238"/>
      <c r="AF8" s="238"/>
      <c r="AG8" s="238"/>
      <c r="AH8" s="238"/>
      <c r="AI8" s="238"/>
      <c r="AJ8" s="238"/>
      <c r="AK8" s="238"/>
      <c r="AL8" s="238"/>
      <c r="AM8" s="238"/>
      <c r="AN8" s="238"/>
      <c r="AO8" s="238"/>
      <c r="AP8" s="238"/>
      <c r="AQ8" s="238"/>
      <c r="AR8" s="238"/>
      <c r="AS8" s="238"/>
      <c r="AT8" s="238"/>
      <c r="AU8" s="238"/>
      <c r="AV8" s="238"/>
      <c r="AW8" s="238"/>
      <c r="AX8" s="238"/>
      <c r="AY8" s="238"/>
      <c r="AZ8" s="238"/>
      <c r="BA8" s="238"/>
      <c r="BB8" s="238"/>
      <c r="BC8" s="238"/>
      <c r="BD8" s="238"/>
      <c r="BE8" s="238"/>
      <c r="BF8" s="238"/>
      <c r="BG8" s="238"/>
      <c r="BH8" s="238"/>
      <c r="BI8" s="238"/>
      <c r="BJ8" s="238"/>
      <c r="BK8" s="238"/>
      <c r="BL8" s="238"/>
      <c r="BM8" s="238"/>
      <c r="BN8" s="238"/>
      <c r="BO8" s="238"/>
      <c r="BP8" s="238"/>
      <c r="BQ8" s="238"/>
      <c r="BR8" s="238"/>
      <c r="BS8" s="238"/>
      <c r="BT8" s="238"/>
      <c r="BU8" s="238"/>
      <c r="BV8" s="238"/>
      <c r="BW8" s="238"/>
      <c r="BX8" s="238"/>
      <c r="BY8" s="238"/>
      <c r="BZ8" s="238"/>
      <c r="CA8" s="238"/>
      <c r="CB8" s="238"/>
      <c r="CC8" s="238"/>
      <c r="CD8" s="238"/>
      <c r="CE8" s="238"/>
      <c r="CF8" s="238"/>
      <c r="CG8" s="238"/>
      <c r="CH8" s="238"/>
      <c r="CI8" s="238"/>
      <c r="CJ8" s="238"/>
      <c r="CK8" s="238"/>
      <c r="CL8" s="238"/>
      <c r="CM8" s="238"/>
      <c r="CN8" s="238"/>
      <c r="CO8" s="237"/>
      <c r="CP8" s="237"/>
      <c r="CQ8" s="237"/>
      <c r="CR8" s="239"/>
    </row>
    <row r="9" spans="1:2768" ht="20.25" thickTop="1" thickBot="1" x14ac:dyDescent="0.3">
      <c r="A9" s="218"/>
      <c r="B9" s="240" t="s">
        <v>29</v>
      </c>
      <c r="C9" s="237"/>
      <c r="D9" s="237"/>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237"/>
      <c r="CP9" s="237"/>
      <c r="CQ9" s="237"/>
      <c r="CR9" s="237"/>
    </row>
    <row r="10" spans="1:2768" s="249" customFormat="1" ht="19.5" customHeight="1" outlineLevel="1" thickTop="1" x14ac:dyDescent="0.25">
      <c r="A10" s="241" t="s">
        <v>4976</v>
      </c>
      <c r="B10" s="242" t="s">
        <v>733</v>
      </c>
      <c r="C10" s="243" t="s">
        <v>31</v>
      </c>
      <c r="D10" s="244">
        <v>3</v>
      </c>
      <c r="E10" s="48">
        <v>0</v>
      </c>
      <c r="F10" s="48">
        <v>0</v>
      </c>
      <c r="G10" s="48">
        <v>0</v>
      </c>
      <c r="H10" s="48">
        <v>0</v>
      </c>
      <c r="I10" s="48">
        <v>0</v>
      </c>
      <c r="J10" s="48">
        <v>0</v>
      </c>
      <c r="K10" s="48">
        <v>0</v>
      </c>
      <c r="L10" s="48">
        <v>0</v>
      </c>
      <c r="M10" s="48">
        <v>0</v>
      </c>
      <c r="N10" s="48">
        <v>0</v>
      </c>
      <c r="O10" s="49">
        <v>0</v>
      </c>
      <c r="P10" s="48">
        <v>0</v>
      </c>
      <c r="Q10" s="48">
        <v>0</v>
      </c>
      <c r="R10" s="48">
        <v>0</v>
      </c>
      <c r="S10" s="48">
        <v>0.2</v>
      </c>
      <c r="T10" s="48">
        <v>0</v>
      </c>
      <c r="U10" s="48">
        <v>0</v>
      </c>
      <c r="V10" s="48">
        <v>0</v>
      </c>
      <c r="W10" s="48">
        <v>0</v>
      </c>
      <c r="X10" s="48">
        <v>0</v>
      </c>
      <c r="Y10" s="48">
        <v>0</v>
      </c>
      <c r="Z10" s="49">
        <v>0.2</v>
      </c>
      <c r="AA10" s="48">
        <v>0</v>
      </c>
      <c r="AB10" s="48">
        <v>0</v>
      </c>
      <c r="AC10" s="48">
        <v>0</v>
      </c>
      <c r="AD10" s="48">
        <v>0.8</v>
      </c>
      <c r="AE10" s="48">
        <v>0</v>
      </c>
      <c r="AF10" s="48">
        <v>0</v>
      </c>
      <c r="AG10" s="48">
        <v>0</v>
      </c>
      <c r="AH10" s="48">
        <v>0</v>
      </c>
      <c r="AI10" s="48">
        <v>0</v>
      </c>
      <c r="AJ10" s="48">
        <v>0</v>
      </c>
      <c r="AK10" s="49">
        <v>0.8</v>
      </c>
      <c r="AL10" s="48">
        <v>0</v>
      </c>
      <c r="AM10" s="48">
        <v>0</v>
      </c>
      <c r="AN10" s="48">
        <v>0</v>
      </c>
      <c r="AO10" s="48">
        <v>6.5407211599999995</v>
      </c>
      <c r="AP10" s="48">
        <v>0</v>
      </c>
      <c r="AQ10" s="48">
        <v>0</v>
      </c>
      <c r="AR10" s="48">
        <v>0</v>
      </c>
      <c r="AS10" s="48">
        <v>0</v>
      </c>
      <c r="AT10" s="48">
        <v>0</v>
      </c>
      <c r="AU10" s="48">
        <v>0</v>
      </c>
      <c r="AV10" s="49">
        <v>6.5407211599999995</v>
      </c>
      <c r="AW10" s="48">
        <v>0</v>
      </c>
      <c r="AX10" s="48">
        <v>0</v>
      </c>
      <c r="AY10" s="48">
        <v>0</v>
      </c>
      <c r="AZ10" s="48">
        <v>6.5407211599999995</v>
      </c>
      <c r="BA10" s="48">
        <v>0</v>
      </c>
      <c r="BB10" s="48">
        <v>0</v>
      </c>
      <c r="BC10" s="48">
        <v>0</v>
      </c>
      <c r="BD10" s="48">
        <v>0</v>
      </c>
      <c r="BE10" s="48">
        <v>0</v>
      </c>
      <c r="BF10" s="48">
        <v>0</v>
      </c>
      <c r="BG10" s="49">
        <v>6.5407211599999995</v>
      </c>
      <c r="BH10" s="48">
        <v>0</v>
      </c>
      <c r="BI10" s="48">
        <v>0</v>
      </c>
      <c r="BJ10" s="48">
        <v>0</v>
      </c>
      <c r="BK10" s="48">
        <v>6.5407211599999995</v>
      </c>
      <c r="BL10" s="48">
        <v>0</v>
      </c>
      <c r="BM10" s="48">
        <v>0</v>
      </c>
      <c r="BN10" s="48">
        <v>0</v>
      </c>
      <c r="BO10" s="48">
        <v>0</v>
      </c>
      <c r="BP10" s="48">
        <v>0</v>
      </c>
      <c r="BQ10" s="48">
        <v>0</v>
      </c>
      <c r="BR10" s="49">
        <v>6.5407211599999995</v>
      </c>
      <c r="BS10" s="48">
        <v>0</v>
      </c>
      <c r="BT10" s="48">
        <v>0</v>
      </c>
      <c r="BU10" s="48">
        <v>0</v>
      </c>
      <c r="BV10" s="48">
        <v>6.5407211599999995</v>
      </c>
      <c r="BW10" s="48">
        <v>0</v>
      </c>
      <c r="BX10" s="48">
        <v>0</v>
      </c>
      <c r="BY10" s="48">
        <v>0</v>
      </c>
      <c r="BZ10" s="48">
        <v>0</v>
      </c>
      <c r="CA10" s="48">
        <v>0</v>
      </c>
      <c r="CB10" s="48">
        <v>0</v>
      </c>
      <c r="CC10" s="49">
        <v>6.5407211599999995</v>
      </c>
      <c r="CD10" s="48">
        <v>0</v>
      </c>
      <c r="CE10" s="48">
        <v>0</v>
      </c>
      <c r="CF10" s="48">
        <v>0</v>
      </c>
      <c r="CG10" s="48">
        <v>6.5407211599999995</v>
      </c>
      <c r="CH10" s="48">
        <v>0</v>
      </c>
      <c r="CI10" s="48">
        <v>0</v>
      </c>
      <c r="CJ10" s="48">
        <v>0</v>
      </c>
      <c r="CK10" s="48">
        <v>0</v>
      </c>
      <c r="CL10" s="48">
        <v>0</v>
      </c>
      <c r="CM10" s="48">
        <v>0</v>
      </c>
      <c r="CN10" s="51">
        <v>6.5407211599999995</v>
      </c>
      <c r="CO10" s="245">
        <f t="shared" ref="CO10:CO17" si="0">CN10+CC10+BR10+BG10+AV10+AK10+Z10+O10</f>
        <v>33.703605799999998</v>
      </c>
      <c r="CP10" s="246" t="s">
        <v>734</v>
      </c>
      <c r="CQ10" s="247"/>
      <c r="CR10" s="248"/>
      <c r="CS10" s="219"/>
      <c r="CT10" s="219"/>
      <c r="CU10" s="219"/>
      <c r="CV10" s="219"/>
      <c r="CW10" s="219"/>
      <c r="CX10" s="219"/>
      <c r="CY10" s="219"/>
      <c r="CZ10" s="219"/>
      <c r="DA10" s="219"/>
      <c r="DB10" s="219"/>
      <c r="DC10" s="219"/>
      <c r="DD10" s="219"/>
      <c r="DE10" s="219"/>
      <c r="DF10" s="219"/>
      <c r="DG10" s="219"/>
      <c r="DH10" s="219"/>
      <c r="DI10" s="219"/>
      <c r="DJ10" s="219"/>
      <c r="DK10" s="219"/>
      <c r="DL10" s="219"/>
      <c r="DM10" s="219"/>
      <c r="DN10" s="219"/>
      <c r="DO10" s="219"/>
      <c r="DP10" s="219"/>
      <c r="DQ10" s="219"/>
      <c r="DR10" s="219"/>
      <c r="DS10" s="219"/>
      <c r="DT10" s="219"/>
      <c r="DU10" s="219"/>
      <c r="DV10" s="219"/>
      <c r="DW10" s="219"/>
      <c r="DX10" s="219"/>
      <c r="DY10" s="219"/>
      <c r="DZ10" s="219"/>
      <c r="EA10" s="219"/>
      <c r="EB10" s="219"/>
      <c r="EC10" s="219"/>
      <c r="ED10" s="219"/>
      <c r="EE10" s="219"/>
      <c r="EF10" s="219"/>
      <c r="EG10" s="219"/>
      <c r="EH10" s="219"/>
      <c r="EI10" s="219"/>
      <c r="EJ10" s="219"/>
      <c r="EK10" s="219"/>
      <c r="EL10" s="219"/>
      <c r="EM10" s="219"/>
      <c r="EN10" s="219"/>
      <c r="EO10" s="219"/>
      <c r="EP10" s="219"/>
      <c r="EQ10" s="219"/>
      <c r="ER10" s="219"/>
      <c r="ES10" s="219"/>
      <c r="ET10" s="219"/>
      <c r="EU10" s="219"/>
      <c r="EV10" s="219"/>
      <c r="EW10" s="219"/>
      <c r="EX10" s="219"/>
      <c r="EY10" s="219"/>
      <c r="EZ10" s="219"/>
      <c r="FA10" s="219"/>
      <c r="FB10" s="219"/>
      <c r="FC10" s="219"/>
      <c r="FD10" s="219"/>
      <c r="FE10" s="219"/>
      <c r="FF10" s="219"/>
      <c r="FG10" s="219"/>
      <c r="FH10" s="219"/>
      <c r="FI10" s="219"/>
      <c r="FJ10" s="219"/>
      <c r="FK10" s="219"/>
      <c r="FL10" s="219"/>
      <c r="FM10" s="219"/>
      <c r="FN10" s="219"/>
      <c r="FO10" s="219"/>
      <c r="FP10" s="219"/>
      <c r="FQ10" s="219"/>
      <c r="FR10" s="219"/>
      <c r="FS10" s="219"/>
      <c r="FT10" s="219"/>
      <c r="FU10" s="219"/>
      <c r="FV10" s="219"/>
      <c r="FW10" s="219"/>
      <c r="FX10" s="219"/>
      <c r="FY10" s="219"/>
      <c r="FZ10" s="219"/>
      <c r="GA10" s="219"/>
      <c r="GB10" s="219"/>
      <c r="GC10" s="219"/>
      <c r="GD10" s="219"/>
      <c r="GE10" s="219"/>
      <c r="GF10" s="219"/>
      <c r="GG10" s="219"/>
      <c r="GH10" s="219"/>
      <c r="GI10" s="219"/>
      <c r="GJ10" s="219"/>
      <c r="GK10" s="219"/>
      <c r="GL10" s="219"/>
      <c r="GM10" s="219"/>
      <c r="GN10" s="219"/>
      <c r="GO10" s="219"/>
      <c r="GP10" s="219"/>
      <c r="GQ10" s="219"/>
      <c r="GR10" s="219"/>
      <c r="GS10" s="219"/>
      <c r="GT10" s="219"/>
      <c r="GU10" s="219"/>
      <c r="GV10" s="219"/>
      <c r="GW10" s="219"/>
      <c r="GX10" s="219"/>
      <c r="GY10" s="219"/>
      <c r="GZ10" s="219"/>
      <c r="HA10" s="219"/>
      <c r="HB10" s="219"/>
      <c r="HC10" s="219"/>
      <c r="HD10" s="219"/>
      <c r="HE10" s="219"/>
      <c r="HF10" s="219"/>
      <c r="HG10" s="219"/>
      <c r="HH10" s="219"/>
      <c r="HI10" s="219"/>
      <c r="HJ10" s="219"/>
      <c r="HK10" s="219"/>
      <c r="HL10" s="219"/>
      <c r="HM10" s="219"/>
      <c r="HN10" s="219"/>
      <c r="HO10" s="219"/>
      <c r="HP10" s="219"/>
      <c r="HQ10" s="219"/>
      <c r="HR10" s="219"/>
      <c r="HS10" s="219"/>
      <c r="HT10" s="219"/>
      <c r="HU10" s="219"/>
      <c r="HV10" s="219"/>
      <c r="HW10" s="219"/>
      <c r="HX10" s="219"/>
      <c r="HY10" s="219"/>
      <c r="HZ10" s="219"/>
      <c r="IA10" s="219"/>
      <c r="IB10" s="219"/>
      <c r="IC10" s="219"/>
      <c r="ID10" s="219"/>
      <c r="IE10" s="219"/>
      <c r="IF10" s="219"/>
      <c r="IG10" s="219"/>
      <c r="IH10" s="219"/>
      <c r="II10" s="219"/>
      <c r="IJ10" s="219"/>
      <c r="IK10" s="219"/>
      <c r="IL10" s="219"/>
      <c r="IM10" s="219"/>
      <c r="IN10" s="219"/>
      <c r="IO10" s="219"/>
      <c r="IP10" s="219"/>
      <c r="IQ10" s="219"/>
      <c r="IR10" s="219"/>
      <c r="IS10" s="219"/>
      <c r="IT10" s="219"/>
      <c r="IU10" s="219"/>
      <c r="IV10" s="219"/>
      <c r="IW10" s="219"/>
      <c r="IX10" s="219"/>
      <c r="IY10" s="219"/>
      <c r="IZ10" s="219"/>
      <c r="JA10" s="219"/>
      <c r="JB10" s="219"/>
      <c r="JC10" s="219"/>
      <c r="JD10" s="219"/>
      <c r="JE10" s="219"/>
      <c r="JF10" s="219"/>
      <c r="JG10" s="219"/>
      <c r="JH10" s="219"/>
      <c r="JI10" s="219"/>
      <c r="JJ10" s="219"/>
      <c r="JK10" s="219"/>
      <c r="JL10" s="219"/>
      <c r="JM10" s="219"/>
      <c r="JN10" s="219"/>
      <c r="JO10" s="219"/>
      <c r="JP10" s="219"/>
      <c r="JQ10" s="219"/>
      <c r="JR10" s="219"/>
      <c r="JS10" s="219"/>
      <c r="JT10" s="219"/>
      <c r="JU10" s="219"/>
      <c r="JV10" s="219"/>
      <c r="JW10" s="219"/>
      <c r="JX10" s="219"/>
      <c r="JY10" s="219"/>
      <c r="JZ10" s="219"/>
      <c r="KA10" s="219"/>
      <c r="KB10" s="219"/>
      <c r="KC10" s="219"/>
      <c r="KD10" s="219"/>
      <c r="KE10" s="219"/>
      <c r="KF10" s="219"/>
      <c r="KG10" s="219"/>
      <c r="KH10" s="219"/>
      <c r="KI10" s="219"/>
      <c r="KJ10" s="219"/>
      <c r="KK10" s="219"/>
      <c r="KL10" s="219"/>
      <c r="KM10" s="219"/>
      <c r="KN10" s="219"/>
      <c r="KO10" s="219"/>
      <c r="KP10" s="219"/>
      <c r="KQ10" s="219"/>
      <c r="KR10" s="219"/>
      <c r="KS10" s="219"/>
      <c r="KT10" s="219"/>
      <c r="KU10" s="219"/>
      <c r="KV10" s="219"/>
      <c r="KW10" s="219"/>
      <c r="KX10" s="219"/>
      <c r="KY10" s="219"/>
      <c r="KZ10" s="219"/>
      <c r="LA10" s="219"/>
      <c r="LB10" s="219"/>
      <c r="LC10" s="219"/>
      <c r="LD10" s="219"/>
      <c r="LE10" s="219"/>
      <c r="LF10" s="219"/>
      <c r="LG10" s="219"/>
      <c r="LH10" s="219"/>
      <c r="LI10" s="219"/>
      <c r="LJ10" s="219"/>
      <c r="LK10" s="219"/>
      <c r="LL10" s="219"/>
      <c r="LM10" s="219"/>
      <c r="LN10" s="219"/>
      <c r="LO10" s="219"/>
      <c r="LP10" s="219"/>
      <c r="LQ10" s="219"/>
      <c r="LR10" s="219"/>
      <c r="LS10" s="219"/>
      <c r="LT10" s="219"/>
      <c r="LU10" s="219"/>
      <c r="LV10" s="219"/>
      <c r="LW10" s="219"/>
      <c r="LX10" s="219"/>
      <c r="LY10" s="219"/>
      <c r="LZ10" s="219"/>
      <c r="MA10" s="219"/>
      <c r="MB10" s="219"/>
      <c r="MC10" s="219"/>
      <c r="MD10" s="219"/>
      <c r="ME10" s="219"/>
      <c r="MF10" s="219"/>
      <c r="MG10" s="219"/>
      <c r="MH10" s="219"/>
      <c r="MI10" s="219"/>
      <c r="MJ10" s="219"/>
      <c r="MK10" s="219"/>
      <c r="ML10" s="219"/>
      <c r="MM10" s="219"/>
      <c r="MN10" s="219"/>
      <c r="MO10" s="219"/>
      <c r="MP10" s="219"/>
      <c r="MQ10" s="219"/>
      <c r="MR10" s="219"/>
      <c r="MS10" s="219"/>
      <c r="MT10" s="219"/>
      <c r="MU10" s="219"/>
      <c r="MV10" s="219"/>
      <c r="MW10" s="219"/>
      <c r="MX10" s="219"/>
      <c r="MY10" s="219"/>
      <c r="MZ10" s="219"/>
      <c r="NA10" s="219"/>
      <c r="NB10" s="219"/>
      <c r="NC10" s="219"/>
      <c r="ND10" s="219"/>
      <c r="NE10" s="219"/>
      <c r="NF10" s="219"/>
      <c r="NG10" s="219"/>
      <c r="NH10" s="219"/>
      <c r="NI10" s="219"/>
      <c r="NJ10" s="219"/>
      <c r="NK10" s="219"/>
      <c r="NL10" s="219"/>
      <c r="NM10" s="219"/>
      <c r="NN10" s="219"/>
      <c r="NO10" s="219"/>
      <c r="NP10" s="219"/>
      <c r="NQ10" s="219"/>
      <c r="NR10" s="219"/>
      <c r="NS10" s="219"/>
      <c r="NT10" s="219"/>
      <c r="NU10" s="219"/>
      <c r="NV10" s="219"/>
      <c r="NW10" s="219"/>
      <c r="NX10" s="219"/>
      <c r="NY10" s="219"/>
      <c r="NZ10" s="219"/>
      <c r="OA10" s="219"/>
      <c r="OB10" s="219"/>
      <c r="OC10" s="219"/>
      <c r="OD10" s="219"/>
      <c r="OE10" s="219"/>
      <c r="OF10" s="219"/>
      <c r="OG10" s="219"/>
      <c r="OH10" s="219"/>
      <c r="OI10" s="219"/>
      <c r="OJ10" s="219"/>
      <c r="OK10" s="219"/>
      <c r="OL10" s="219"/>
      <c r="OM10" s="219"/>
      <c r="ON10" s="219"/>
      <c r="OO10" s="219"/>
      <c r="OP10" s="219"/>
      <c r="OQ10" s="219"/>
      <c r="OR10" s="219"/>
      <c r="OS10" s="219"/>
      <c r="OT10" s="219"/>
      <c r="OU10" s="219"/>
      <c r="OV10" s="219"/>
      <c r="OW10" s="219"/>
      <c r="OX10" s="219"/>
      <c r="OY10" s="219"/>
      <c r="OZ10" s="219"/>
      <c r="PA10" s="219"/>
      <c r="PB10" s="219"/>
      <c r="PC10" s="219"/>
      <c r="PD10" s="219"/>
      <c r="PE10" s="219"/>
      <c r="PF10" s="219"/>
      <c r="PG10" s="219"/>
      <c r="PH10" s="219"/>
      <c r="PI10" s="219"/>
      <c r="PJ10" s="219"/>
      <c r="PK10" s="219"/>
      <c r="PL10" s="219"/>
      <c r="PM10" s="219"/>
      <c r="PN10" s="219"/>
      <c r="PO10" s="219"/>
      <c r="PP10" s="219"/>
      <c r="PQ10" s="219"/>
      <c r="PR10" s="219"/>
      <c r="PS10" s="219"/>
      <c r="PT10" s="219"/>
      <c r="PU10" s="219"/>
      <c r="PV10" s="219"/>
      <c r="PW10" s="219"/>
      <c r="PX10" s="219"/>
      <c r="PY10" s="219"/>
      <c r="PZ10" s="219"/>
      <c r="QA10" s="219"/>
      <c r="QB10" s="219"/>
      <c r="QC10" s="219"/>
      <c r="QD10" s="219"/>
      <c r="QE10" s="219"/>
      <c r="QF10" s="219"/>
      <c r="QG10" s="219"/>
      <c r="QH10" s="219"/>
      <c r="QI10" s="219"/>
      <c r="QJ10" s="219"/>
      <c r="QK10" s="219"/>
      <c r="QL10" s="219"/>
      <c r="QM10" s="219"/>
      <c r="QN10" s="219"/>
      <c r="QO10" s="219"/>
      <c r="QP10" s="219"/>
      <c r="QQ10" s="219"/>
      <c r="QR10" s="219"/>
      <c r="QS10" s="219"/>
      <c r="QT10" s="219"/>
      <c r="QU10" s="219"/>
      <c r="QV10" s="219"/>
      <c r="QW10" s="219"/>
      <c r="QX10" s="219"/>
      <c r="QY10" s="219"/>
      <c r="QZ10" s="219"/>
      <c r="RA10" s="219"/>
      <c r="RB10" s="219"/>
      <c r="RC10" s="219"/>
      <c r="RD10" s="219"/>
      <c r="RE10" s="219"/>
      <c r="RF10" s="219"/>
      <c r="RG10" s="219"/>
      <c r="RH10" s="219"/>
      <c r="RI10" s="219"/>
      <c r="RJ10" s="219"/>
      <c r="RK10" s="219"/>
      <c r="RL10" s="219"/>
      <c r="RM10" s="219"/>
      <c r="RN10" s="219"/>
      <c r="RO10" s="219"/>
      <c r="RP10" s="219"/>
      <c r="RQ10" s="219"/>
      <c r="RR10" s="219"/>
      <c r="RS10" s="219"/>
      <c r="RT10" s="219"/>
      <c r="RU10" s="219"/>
      <c r="RV10" s="219"/>
      <c r="RW10" s="219"/>
      <c r="RX10" s="219"/>
      <c r="RY10" s="219"/>
      <c r="RZ10" s="219"/>
      <c r="SA10" s="219"/>
      <c r="SB10" s="219"/>
      <c r="SC10" s="219"/>
      <c r="SD10" s="219"/>
      <c r="SE10" s="219"/>
      <c r="SF10" s="219"/>
      <c r="SG10" s="219"/>
      <c r="SH10" s="219"/>
      <c r="SI10" s="219"/>
      <c r="SJ10" s="219"/>
      <c r="SK10" s="219"/>
      <c r="SL10" s="219"/>
      <c r="SM10" s="219"/>
      <c r="SN10" s="219"/>
      <c r="SO10" s="219"/>
      <c r="SP10" s="219"/>
      <c r="SQ10" s="219"/>
      <c r="SR10" s="219"/>
      <c r="SS10" s="219"/>
      <c r="ST10" s="219"/>
      <c r="SU10" s="219"/>
      <c r="SV10" s="219"/>
      <c r="SW10" s="219"/>
      <c r="SX10" s="219"/>
      <c r="SY10" s="219"/>
      <c r="SZ10" s="219"/>
      <c r="TA10" s="219"/>
      <c r="TB10" s="219"/>
      <c r="TC10" s="219"/>
      <c r="TD10" s="219"/>
      <c r="TE10" s="219"/>
      <c r="TF10" s="219"/>
      <c r="TG10" s="219"/>
      <c r="TH10" s="219"/>
      <c r="TI10" s="219"/>
      <c r="TJ10" s="219"/>
      <c r="TK10" s="219"/>
      <c r="TL10" s="219"/>
      <c r="TM10" s="219"/>
      <c r="TN10" s="219"/>
      <c r="TO10" s="219"/>
      <c r="TP10" s="219"/>
      <c r="TQ10" s="219"/>
      <c r="TR10" s="219"/>
      <c r="TS10" s="219"/>
      <c r="TT10" s="219"/>
      <c r="TU10" s="219"/>
      <c r="TV10" s="219"/>
      <c r="TW10" s="219"/>
      <c r="TX10" s="219"/>
      <c r="TY10" s="219"/>
      <c r="TZ10" s="219"/>
      <c r="UA10" s="219"/>
      <c r="UB10" s="219"/>
      <c r="UC10" s="219"/>
      <c r="UD10" s="219"/>
      <c r="UE10" s="219"/>
      <c r="UF10" s="219"/>
      <c r="UG10" s="219"/>
      <c r="UH10" s="219"/>
      <c r="UI10" s="219"/>
      <c r="UJ10" s="219"/>
      <c r="UK10" s="219"/>
      <c r="UL10" s="219"/>
      <c r="UM10" s="219"/>
      <c r="UN10" s="219"/>
      <c r="UO10" s="219"/>
      <c r="UP10" s="219"/>
      <c r="UQ10" s="219"/>
      <c r="UR10" s="219"/>
      <c r="US10" s="219"/>
      <c r="UT10" s="219"/>
      <c r="UU10" s="219"/>
      <c r="UV10" s="219"/>
      <c r="UW10" s="219"/>
      <c r="UX10" s="219"/>
      <c r="UY10" s="219"/>
      <c r="UZ10" s="219"/>
      <c r="VA10" s="219"/>
      <c r="VB10" s="219"/>
      <c r="VC10" s="219"/>
      <c r="VD10" s="219"/>
      <c r="VE10" s="219"/>
      <c r="VF10" s="219"/>
      <c r="VG10" s="219"/>
      <c r="VH10" s="219"/>
      <c r="VI10" s="219"/>
      <c r="VJ10" s="219"/>
      <c r="VK10" s="219"/>
      <c r="VL10" s="219"/>
      <c r="VM10" s="219"/>
      <c r="VN10" s="219"/>
      <c r="VO10" s="219"/>
      <c r="VP10" s="219"/>
      <c r="VQ10" s="219"/>
      <c r="VR10" s="219"/>
      <c r="VS10" s="219"/>
      <c r="VT10" s="219"/>
      <c r="VU10" s="219"/>
      <c r="VV10" s="219"/>
      <c r="VW10" s="219"/>
      <c r="VX10" s="219"/>
      <c r="VY10" s="219"/>
      <c r="VZ10" s="219"/>
      <c r="WA10" s="219"/>
      <c r="WB10" s="219"/>
      <c r="WC10" s="219"/>
      <c r="WD10" s="219"/>
      <c r="WE10" s="219"/>
      <c r="WF10" s="219"/>
      <c r="WG10" s="219"/>
      <c r="WH10" s="219"/>
      <c r="WI10" s="219"/>
      <c r="WJ10" s="219"/>
      <c r="WK10" s="219"/>
      <c r="WL10" s="219"/>
      <c r="WM10" s="219"/>
      <c r="WN10" s="219"/>
      <c r="WO10" s="219"/>
      <c r="WP10" s="219"/>
      <c r="WQ10" s="219"/>
      <c r="WR10" s="219"/>
      <c r="WS10" s="219"/>
      <c r="WT10" s="219"/>
      <c r="WU10" s="219"/>
      <c r="WV10" s="219"/>
      <c r="WW10" s="219"/>
      <c r="WX10" s="219"/>
      <c r="WY10" s="219"/>
      <c r="WZ10" s="219"/>
      <c r="XA10" s="219"/>
      <c r="XB10" s="219"/>
      <c r="XC10" s="219"/>
      <c r="XD10" s="219"/>
      <c r="XE10" s="219"/>
      <c r="XF10" s="219"/>
      <c r="XG10" s="219"/>
      <c r="XH10" s="219"/>
      <c r="XI10" s="219"/>
      <c r="XJ10" s="219"/>
      <c r="XK10" s="219"/>
      <c r="XL10" s="219"/>
      <c r="XM10" s="219"/>
      <c r="XN10" s="219"/>
      <c r="XO10" s="219"/>
      <c r="XP10" s="219"/>
      <c r="XQ10" s="219"/>
      <c r="XR10" s="219"/>
      <c r="XS10" s="219"/>
      <c r="XT10" s="219"/>
      <c r="XU10" s="219"/>
      <c r="XV10" s="219"/>
      <c r="XW10" s="219"/>
      <c r="XX10" s="219"/>
      <c r="XY10" s="219"/>
      <c r="XZ10" s="219"/>
      <c r="YA10" s="219"/>
      <c r="YB10" s="219"/>
      <c r="YC10" s="219"/>
      <c r="YD10" s="219"/>
      <c r="YE10" s="219"/>
      <c r="YF10" s="219"/>
      <c r="YG10" s="219"/>
      <c r="YH10" s="219"/>
      <c r="YI10" s="219"/>
      <c r="YJ10" s="219"/>
      <c r="YK10" s="219"/>
      <c r="YL10" s="219"/>
      <c r="YM10" s="219"/>
      <c r="YN10" s="219"/>
      <c r="YO10" s="219"/>
      <c r="YP10" s="219"/>
      <c r="YQ10" s="219"/>
      <c r="YR10" s="219"/>
      <c r="YS10" s="219"/>
      <c r="YT10" s="219"/>
      <c r="YU10" s="219"/>
      <c r="YV10" s="219"/>
      <c r="YW10" s="219"/>
      <c r="YX10" s="219"/>
      <c r="YY10" s="219"/>
      <c r="YZ10" s="219"/>
      <c r="ZA10" s="219"/>
      <c r="ZB10" s="219"/>
      <c r="ZC10" s="219"/>
      <c r="ZD10" s="219"/>
      <c r="ZE10" s="219"/>
      <c r="ZF10" s="219"/>
      <c r="ZG10" s="219"/>
      <c r="ZH10" s="219"/>
      <c r="ZI10" s="219"/>
      <c r="ZJ10" s="219"/>
      <c r="ZK10" s="219"/>
      <c r="ZL10" s="219"/>
      <c r="ZM10" s="219"/>
      <c r="ZN10" s="219"/>
      <c r="ZO10" s="219"/>
      <c r="ZP10" s="219"/>
      <c r="ZQ10" s="219"/>
      <c r="ZR10" s="219"/>
      <c r="ZS10" s="219"/>
      <c r="ZT10" s="219"/>
      <c r="ZU10" s="219"/>
      <c r="ZV10" s="219"/>
      <c r="ZW10" s="219"/>
      <c r="ZX10" s="219"/>
      <c r="ZY10" s="219"/>
      <c r="ZZ10" s="219"/>
      <c r="AAA10" s="219"/>
      <c r="AAB10" s="219"/>
      <c r="AAC10" s="219"/>
      <c r="AAD10" s="219"/>
      <c r="AAE10" s="219"/>
      <c r="AAF10" s="219"/>
      <c r="AAG10" s="219"/>
      <c r="AAH10" s="219"/>
      <c r="AAI10" s="219"/>
      <c r="AAJ10" s="219"/>
      <c r="AAK10" s="219"/>
      <c r="AAL10" s="219"/>
      <c r="AAM10" s="219"/>
      <c r="AAN10" s="219"/>
      <c r="AAO10" s="219"/>
      <c r="AAP10" s="219"/>
      <c r="AAQ10" s="219"/>
      <c r="AAR10" s="219"/>
      <c r="AAS10" s="219"/>
      <c r="AAT10" s="219"/>
      <c r="AAU10" s="219"/>
      <c r="AAV10" s="219"/>
      <c r="AAW10" s="219"/>
      <c r="AAX10" s="219"/>
      <c r="AAY10" s="219"/>
      <c r="AAZ10" s="219"/>
      <c r="ABA10" s="219"/>
      <c r="ABB10" s="219"/>
      <c r="ABC10" s="219"/>
      <c r="ABD10" s="219"/>
      <c r="ABE10" s="219"/>
      <c r="ABF10" s="219"/>
      <c r="ABG10" s="219"/>
      <c r="ABH10" s="219"/>
      <c r="ABI10" s="219"/>
      <c r="ABJ10" s="219"/>
      <c r="ABK10" s="219"/>
      <c r="ABL10" s="219"/>
      <c r="ABM10" s="219"/>
      <c r="ABN10" s="219"/>
      <c r="ABO10" s="219"/>
      <c r="ABP10" s="219"/>
      <c r="ABQ10" s="219"/>
      <c r="ABR10" s="219"/>
      <c r="ABS10" s="219"/>
      <c r="ABT10" s="219"/>
      <c r="ABU10" s="219"/>
      <c r="ABV10" s="219"/>
      <c r="ABW10" s="219"/>
      <c r="ABX10" s="219"/>
      <c r="ABY10" s="219"/>
      <c r="ABZ10" s="219"/>
      <c r="ACA10" s="219"/>
      <c r="ACB10" s="219"/>
      <c r="ACC10" s="219"/>
      <c r="ACD10" s="219"/>
      <c r="ACE10" s="219"/>
      <c r="ACF10" s="219"/>
      <c r="ACG10" s="219"/>
      <c r="ACH10" s="219"/>
      <c r="ACI10" s="219"/>
      <c r="ACJ10" s="219"/>
      <c r="ACK10" s="219"/>
      <c r="ACL10" s="219"/>
      <c r="ACM10" s="219"/>
      <c r="ACN10" s="219"/>
      <c r="ACO10" s="219"/>
      <c r="ACP10" s="219"/>
      <c r="ACQ10" s="219"/>
      <c r="ACR10" s="219"/>
      <c r="ACS10" s="219"/>
      <c r="ACT10" s="219"/>
      <c r="ACU10" s="219"/>
      <c r="ACV10" s="219"/>
      <c r="ACW10" s="219"/>
      <c r="ACX10" s="219"/>
      <c r="ACY10" s="219"/>
      <c r="ACZ10" s="219"/>
      <c r="ADA10" s="219"/>
      <c r="ADB10" s="219"/>
      <c r="ADC10" s="219"/>
      <c r="ADD10" s="219"/>
      <c r="ADE10" s="219"/>
      <c r="ADF10" s="219"/>
      <c r="ADG10" s="219"/>
      <c r="ADH10" s="219"/>
      <c r="ADI10" s="219"/>
      <c r="ADJ10" s="219"/>
      <c r="ADK10" s="219"/>
      <c r="ADL10" s="219"/>
      <c r="ADM10" s="219"/>
      <c r="ADN10" s="219"/>
      <c r="ADO10" s="219"/>
      <c r="ADP10" s="219"/>
      <c r="ADQ10" s="219"/>
      <c r="ADR10" s="219"/>
      <c r="ADS10" s="219"/>
      <c r="ADT10" s="219"/>
      <c r="ADU10" s="219"/>
      <c r="ADV10" s="219"/>
      <c r="ADW10" s="219"/>
      <c r="ADX10" s="219"/>
      <c r="ADY10" s="219"/>
      <c r="ADZ10" s="219"/>
      <c r="AEA10" s="219"/>
      <c r="AEB10" s="219"/>
      <c r="AEC10" s="219"/>
      <c r="AED10" s="219"/>
      <c r="AEE10" s="219"/>
      <c r="AEF10" s="219"/>
      <c r="AEG10" s="219"/>
      <c r="AEH10" s="219"/>
      <c r="AEI10" s="219"/>
      <c r="AEJ10" s="219"/>
      <c r="AEK10" s="219"/>
      <c r="AEL10" s="219"/>
      <c r="AEM10" s="219"/>
      <c r="AEN10" s="219"/>
      <c r="AEO10" s="219"/>
      <c r="AEP10" s="219"/>
      <c r="AEQ10" s="219"/>
      <c r="AER10" s="219"/>
      <c r="AES10" s="219"/>
      <c r="AET10" s="219"/>
      <c r="AEU10" s="219"/>
      <c r="AEV10" s="219"/>
      <c r="AEW10" s="219"/>
      <c r="AEX10" s="219"/>
      <c r="AEY10" s="219"/>
      <c r="AEZ10" s="219"/>
      <c r="AFA10" s="219"/>
      <c r="AFB10" s="219"/>
      <c r="AFC10" s="219"/>
      <c r="AFD10" s="219"/>
      <c r="AFE10" s="219"/>
      <c r="AFF10" s="219"/>
      <c r="AFG10" s="219"/>
      <c r="AFH10" s="219"/>
      <c r="AFI10" s="219"/>
      <c r="AFJ10" s="219"/>
      <c r="AFK10" s="219"/>
      <c r="AFL10" s="219"/>
      <c r="AFM10" s="219"/>
      <c r="AFN10" s="219"/>
      <c r="AFO10" s="219"/>
      <c r="AFP10" s="219"/>
      <c r="AFQ10" s="219"/>
      <c r="AFR10" s="219"/>
      <c r="AFS10" s="219"/>
      <c r="AFT10" s="219"/>
      <c r="AFU10" s="219"/>
      <c r="AFV10" s="219"/>
      <c r="AFW10" s="219"/>
      <c r="AFX10" s="219"/>
      <c r="AFY10" s="219"/>
      <c r="AFZ10" s="219"/>
      <c r="AGA10" s="219"/>
      <c r="AGB10" s="219"/>
      <c r="AGC10" s="219"/>
      <c r="AGD10" s="219"/>
      <c r="AGE10" s="219"/>
      <c r="AGF10" s="219"/>
      <c r="AGG10" s="219"/>
      <c r="AGH10" s="219"/>
      <c r="AGI10" s="219"/>
      <c r="AGJ10" s="219"/>
      <c r="AGK10" s="219"/>
      <c r="AGL10" s="219"/>
      <c r="AGM10" s="219"/>
      <c r="AGN10" s="219"/>
      <c r="AGO10" s="219"/>
      <c r="AGP10" s="219"/>
      <c r="AGQ10" s="219"/>
      <c r="AGR10" s="219"/>
      <c r="AGS10" s="219"/>
      <c r="AGT10" s="219"/>
      <c r="AGU10" s="219"/>
      <c r="AGV10" s="219"/>
      <c r="AGW10" s="219"/>
      <c r="AGX10" s="219"/>
      <c r="AGY10" s="219"/>
      <c r="AGZ10" s="219"/>
      <c r="AHA10" s="219"/>
      <c r="AHB10" s="219"/>
      <c r="AHC10" s="219"/>
      <c r="AHD10" s="219"/>
      <c r="AHE10" s="219"/>
      <c r="AHF10" s="219"/>
      <c r="AHG10" s="219"/>
      <c r="AHH10" s="219"/>
      <c r="AHI10" s="219"/>
      <c r="AHJ10" s="219"/>
      <c r="AHK10" s="219"/>
      <c r="AHL10" s="219"/>
      <c r="AHM10" s="219"/>
      <c r="AHN10" s="219"/>
      <c r="AHO10" s="219"/>
      <c r="AHP10" s="219"/>
      <c r="AHQ10" s="219"/>
      <c r="AHR10" s="219"/>
      <c r="AHS10" s="219"/>
      <c r="AHT10" s="219"/>
      <c r="AHU10" s="219"/>
      <c r="AHV10" s="219"/>
      <c r="AHW10" s="219"/>
      <c r="AHX10" s="219"/>
      <c r="AHY10" s="219"/>
      <c r="AHZ10" s="219"/>
      <c r="AIA10" s="219"/>
      <c r="AIB10" s="219"/>
      <c r="AIC10" s="219"/>
      <c r="AID10" s="219"/>
      <c r="AIE10" s="219"/>
      <c r="AIF10" s="219"/>
      <c r="AIG10" s="219"/>
      <c r="AIH10" s="219"/>
      <c r="AII10" s="219"/>
      <c r="AIJ10" s="219"/>
      <c r="AIK10" s="219"/>
      <c r="AIL10" s="219"/>
      <c r="AIM10" s="219"/>
      <c r="AIN10" s="219"/>
      <c r="AIO10" s="219"/>
      <c r="AIP10" s="219"/>
      <c r="AIQ10" s="219"/>
      <c r="AIR10" s="219"/>
      <c r="AIS10" s="219"/>
      <c r="AIT10" s="219"/>
      <c r="AIU10" s="219"/>
      <c r="AIV10" s="219"/>
      <c r="AIW10" s="219"/>
      <c r="AIX10" s="219"/>
      <c r="AIY10" s="219"/>
      <c r="AIZ10" s="219"/>
      <c r="AJA10" s="219"/>
      <c r="AJB10" s="219"/>
      <c r="AJC10" s="219"/>
      <c r="AJD10" s="219"/>
      <c r="AJE10" s="219"/>
      <c r="AJF10" s="219"/>
      <c r="AJG10" s="219"/>
      <c r="AJH10" s="219"/>
      <c r="AJI10" s="219"/>
      <c r="AJJ10" s="219"/>
      <c r="AJK10" s="219"/>
      <c r="AJL10" s="219"/>
      <c r="AJM10" s="219"/>
      <c r="AJN10" s="219"/>
      <c r="AJO10" s="219"/>
      <c r="AJP10" s="219"/>
      <c r="AJQ10" s="219"/>
      <c r="AJR10" s="219"/>
      <c r="AJS10" s="219"/>
      <c r="AJT10" s="219"/>
      <c r="AJU10" s="219"/>
      <c r="AJV10" s="219"/>
      <c r="AJW10" s="219"/>
      <c r="AJX10" s="219"/>
      <c r="AJY10" s="219"/>
      <c r="AJZ10" s="219"/>
      <c r="AKA10" s="219"/>
      <c r="AKB10" s="219"/>
      <c r="AKC10" s="219"/>
      <c r="AKD10" s="219"/>
      <c r="AKE10" s="219"/>
      <c r="AKF10" s="219"/>
      <c r="AKG10" s="219"/>
      <c r="AKH10" s="219"/>
      <c r="AKI10" s="219"/>
      <c r="AKJ10" s="219"/>
      <c r="AKK10" s="219"/>
      <c r="AKL10" s="219"/>
      <c r="AKM10" s="219"/>
      <c r="AKN10" s="219"/>
      <c r="AKO10" s="219"/>
      <c r="AKP10" s="219"/>
      <c r="AKQ10" s="219"/>
      <c r="AKR10" s="219"/>
      <c r="AKS10" s="219"/>
      <c r="AKT10" s="219"/>
      <c r="AKU10" s="219"/>
      <c r="AKV10" s="219"/>
      <c r="AKW10" s="219"/>
      <c r="AKX10" s="219"/>
      <c r="AKY10" s="219"/>
      <c r="AKZ10" s="219"/>
      <c r="ALA10" s="219"/>
      <c r="ALB10" s="219"/>
      <c r="ALC10" s="219"/>
      <c r="ALD10" s="219"/>
      <c r="ALE10" s="219"/>
      <c r="ALF10" s="219"/>
      <c r="ALG10" s="219"/>
      <c r="ALH10" s="219"/>
      <c r="ALI10" s="219"/>
      <c r="ALJ10" s="219"/>
      <c r="ALK10" s="219"/>
      <c r="ALL10" s="219"/>
      <c r="ALM10" s="219"/>
      <c r="ALN10" s="219"/>
      <c r="ALO10" s="219"/>
      <c r="ALP10" s="219"/>
      <c r="ALQ10" s="219"/>
      <c r="ALR10" s="219"/>
      <c r="ALS10" s="219"/>
      <c r="ALT10" s="219"/>
      <c r="ALU10" s="219"/>
      <c r="ALV10" s="219"/>
      <c r="ALW10" s="219"/>
      <c r="ALX10" s="219"/>
      <c r="ALY10" s="219"/>
      <c r="ALZ10" s="219"/>
      <c r="AMA10" s="219"/>
      <c r="AMB10" s="219"/>
      <c r="AMC10" s="219"/>
      <c r="AMD10" s="219"/>
      <c r="AME10" s="219"/>
      <c r="AMF10" s="219"/>
      <c r="AMG10" s="219"/>
      <c r="AMH10" s="219"/>
      <c r="AMI10" s="219"/>
      <c r="AMJ10" s="219"/>
      <c r="AMK10" s="219"/>
      <c r="AML10" s="219"/>
      <c r="AMM10" s="219"/>
      <c r="AMN10" s="219"/>
      <c r="AMO10" s="219"/>
      <c r="AMP10" s="219"/>
      <c r="AMQ10" s="219"/>
      <c r="AMR10" s="219"/>
      <c r="AMS10" s="219"/>
      <c r="AMT10" s="219"/>
      <c r="AMU10" s="219"/>
      <c r="AMV10" s="219"/>
      <c r="AMW10" s="219"/>
      <c r="AMX10" s="219"/>
      <c r="AMY10" s="219"/>
      <c r="AMZ10" s="219"/>
      <c r="ANA10" s="219"/>
      <c r="ANB10" s="219"/>
      <c r="ANC10" s="219"/>
      <c r="AND10" s="219"/>
      <c r="ANE10" s="219"/>
      <c r="ANF10" s="219"/>
      <c r="ANG10" s="219"/>
      <c r="ANH10" s="219"/>
      <c r="ANI10" s="219"/>
      <c r="ANJ10" s="219"/>
      <c r="ANK10" s="219"/>
      <c r="ANL10" s="219"/>
      <c r="ANM10" s="219"/>
      <c r="ANN10" s="219"/>
      <c r="ANO10" s="219"/>
      <c r="ANP10" s="219"/>
      <c r="ANQ10" s="219"/>
      <c r="ANR10" s="219"/>
      <c r="ANS10" s="219"/>
      <c r="ANT10" s="219"/>
      <c r="ANU10" s="219"/>
      <c r="ANV10" s="219"/>
      <c r="ANW10" s="219"/>
      <c r="ANX10" s="219"/>
      <c r="ANY10" s="219"/>
      <c r="ANZ10" s="219"/>
      <c r="AOA10" s="219"/>
      <c r="AOB10" s="219"/>
      <c r="AOC10" s="219"/>
      <c r="AOD10" s="219"/>
      <c r="AOE10" s="219"/>
      <c r="AOF10" s="219"/>
      <c r="AOG10" s="219"/>
      <c r="AOH10" s="219"/>
      <c r="AOI10" s="219"/>
      <c r="AOJ10" s="219"/>
      <c r="AOK10" s="219"/>
      <c r="AOL10" s="219"/>
      <c r="AOM10" s="219"/>
      <c r="AON10" s="219"/>
      <c r="AOO10" s="219"/>
      <c r="AOP10" s="219"/>
      <c r="AOQ10" s="219"/>
      <c r="AOR10" s="219"/>
      <c r="AOS10" s="219"/>
      <c r="AOT10" s="219"/>
      <c r="AOU10" s="219"/>
      <c r="AOV10" s="219"/>
      <c r="AOW10" s="219"/>
      <c r="AOX10" s="219"/>
      <c r="AOY10" s="219"/>
      <c r="AOZ10" s="219"/>
      <c r="APA10" s="219"/>
      <c r="APB10" s="219"/>
      <c r="APC10" s="219"/>
      <c r="APD10" s="219"/>
      <c r="APE10" s="219"/>
      <c r="APF10" s="219"/>
      <c r="APG10" s="219"/>
      <c r="APH10" s="219"/>
      <c r="API10" s="219"/>
      <c r="APJ10" s="219"/>
      <c r="APK10" s="219"/>
      <c r="APL10" s="219"/>
      <c r="APM10" s="219"/>
      <c r="APN10" s="219"/>
      <c r="APO10" s="219"/>
      <c r="APP10" s="219"/>
      <c r="APQ10" s="219"/>
      <c r="APR10" s="219"/>
      <c r="APS10" s="219"/>
      <c r="APT10" s="219"/>
      <c r="APU10" s="219"/>
      <c r="APV10" s="219"/>
      <c r="APW10" s="219"/>
      <c r="APX10" s="219"/>
      <c r="APY10" s="219"/>
      <c r="APZ10" s="219"/>
      <c r="AQA10" s="219"/>
      <c r="AQB10" s="219"/>
      <c r="AQC10" s="219"/>
      <c r="AQD10" s="219"/>
      <c r="AQE10" s="219"/>
      <c r="AQF10" s="219"/>
      <c r="AQG10" s="219"/>
      <c r="AQH10" s="219"/>
      <c r="AQI10" s="219"/>
      <c r="AQJ10" s="219"/>
      <c r="AQK10" s="219"/>
      <c r="AQL10" s="219"/>
      <c r="AQM10" s="219"/>
      <c r="AQN10" s="219"/>
      <c r="AQO10" s="219"/>
      <c r="AQP10" s="219"/>
      <c r="AQQ10" s="219"/>
      <c r="AQR10" s="219"/>
      <c r="AQS10" s="219"/>
      <c r="AQT10" s="219"/>
      <c r="AQU10" s="219"/>
      <c r="AQV10" s="219"/>
      <c r="AQW10" s="219"/>
      <c r="AQX10" s="219"/>
      <c r="AQY10" s="219"/>
      <c r="AQZ10" s="219"/>
      <c r="ARA10" s="219"/>
      <c r="ARB10" s="219"/>
      <c r="ARC10" s="219"/>
      <c r="ARD10" s="219"/>
      <c r="ARE10" s="219"/>
      <c r="ARF10" s="219"/>
      <c r="ARG10" s="219"/>
      <c r="ARH10" s="219"/>
      <c r="ARI10" s="219"/>
      <c r="ARJ10" s="219"/>
      <c r="ARK10" s="219"/>
      <c r="ARL10" s="219"/>
      <c r="ARM10" s="219"/>
      <c r="ARN10" s="219"/>
      <c r="ARO10" s="219"/>
      <c r="ARP10" s="219"/>
      <c r="ARQ10" s="219"/>
      <c r="ARR10" s="219"/>
      <c r="ARS10" s="219"/>
      <c r="ART10" s="219"/>
      <c r="ARU10" s="219"/>
      <c r="ARV10" s="219"/>
      <c r="ARW10" s="219"/>
      <c r="ARX10" s="219"/>
      <c r="ARY10" s="219"/>
      <c r="ARZ10" s="219"/>
      <c r="ASA10" s="219"/>
      <c r="ASB10" s="219"/>
      <c r="ASC10" s="219"/>
      <c r="ASD10" s="219"/>
      <c r="ASE10" s="219"/>
      <c r="ASF10" s="219"/>
      <c r="ASG10" s="219"/>
      <c r="ASH10" s="219"/>
      <c r="ASI10" s="219"/>
      <c r="ASJ10" s="219"/>
      <c r="ASK10" s="219"/>
      <c r="ASL10" s="219"/>
      <c r="ASM10" s="219"/>
      <c r="ASN10" s="219"/>
      <c r="ASO10" s="219"/>
      <c r="ASP10" s="219"/>
      <c r="ASQ10" s="219"/>
      <c r="ASR10" s="219"/>
      <c r="ASS10" s="219"/>
      <c r="AST10" s="219"/>
      <c r="ASU10" s="219"/>
      <c r="ASV10" s="219"/>
      <c r="ASW10" s="219"/>
      <c r="ASX10" s="219"/>
      <c r="ASY10" s="219"/>
      <c r="ASZ10" s="219"/>
      <c r="ATA10" s="219"/>
      <c r="ATB10" s="219"/>
      <c r="ATC10" s="219"/>
      <c r="ATD10" s="219"/>
      <c r="ATE10" s="219"/>
      <c r="ATF10" s="219"/>
      <c r="ATG10" s="219"/>
      <c r="ATH10" s="219"/>
      <c r="ATI10" s="219"/>
      <c r="ATJ10" s="219"/>
      <c r="ATK10" s="219"/>
      <c r="ATL10" s="219"/>
      <c r="ATM10" s="219"/>
      <c r="ATN10" s="219"/>
      <c r="ATO10" s="219"/>
      <c r="ATP10" s="219"/>
      <c r="ATQ10" s="219"/>
      <c r="ATR10" s="219"/>
      <c r="ATS10" s="219"/>
      <c r="ATT10" s="219"/>
      <c r="ATU10" s="219"/>
      <c r="ATV10" s="219"/>
      <c r="ATW10" s="219"/>
      <c r="ATX10" s="219"/>
      <c r="ATY10" s="219"/>
      <c r="ATZ10" s="219"/>
      <c r="AUA10" s="219"/>
      <c r="AUB10" s="219"/>
      <c r="AUC10" s="219"/>
      <c r="AUD10" s="219"/>
      <c r="AUE10" s="219"/>
      <c r="AUF10" s="219"/>
      <c r="AUG10" s="219"/>
      <c r="AUH10" s="219"/>
      <c r="AUI10" s="219"/>
      <c r="AUJ10" s="219"/>
      <c r="AUK10" s="219"/>
      <c r="AUL10" s="219"/>
      <c r="AUM10" s="219"/>
      <c r="AUN10" s="219"/>
      <c r="AUO10" s="219"/>
      <c r="AUP10" s="219"/>
      <c r="AUQ10" s="219"/>
      <c r="AUR10" s="219"/>
      <c r="AUS10" s="219"/>
      <c r="AUT10" s="219"/>
      <c r="AUU10" s="219"/>
      <c r="AUV10" s="219"/>
      <c r="AUW10" s="219"/>
      <c r="AUX10" s="219"/>
      <c r="AUY10" s="219"/>
      <c r="AUZ10" s="219"/>
      <c r="AVA10" s="219"/>
      <c r="AVB10" s="219"/>
      <c r="AVC10" s="219"/>
      <c r="AVD10" s="219"/>
      <c r="AVE10" s="219"/>
      <c r="AVF10" s="219"/>
      <c r="AVG10" s="219"/>
      <c r="AVH10" s="219"/>
      <c r="AVI10" s="219"/>
      <c r="AVJ10" s="219"/>
      <c r="AVK10" s="219"/>
      <c r="AVL10" s="219"/>
      <c r="AVM10" s="219"/>
      <c r="AVN10" s="219"/>
      <c r="AVO10" s="219"/>
      <c r="AVP10" s="219"/>
      <c r="AVQ10" s="219"/>
      <c r="AVR10" s="219"/>
      <c r="AVS10" s="219"/>
      <c r="AVT10" s="219"/>
      <c r="AVU10" s="219"/>
      <c r="AVV10" s="219"/>
      <c r="AVW10" s="219"/>
      <c r="AVX10" s="219"/>
      <c r="AVY10" s="219"/>
      <c r="AVZ10" s="219"/>
      <c r="AWA10" s="219"/>
      <c r="AWB10" s="219"/>
      <c r="AWC10" s="219"/>
      <c r="AWD10" s="219"/>
      <c r="AWE10" s="219"/>
      <c r="AWF10" s="219"/>
      <c r="AWG10" s="219"/>
      <c r="AWH10" s="219"/>
      <c r="AWI10" s="219"/>
      <c r="AWJ10" s="219"/>
      <c r="AWK10" s="219"/>
      <c r="AWL10" s="219"/>
      <c r="AWM10" s="219"/>
      <c r="AWN10" s="219"/>
      <c r="AWO10" s="219"/>
      <c r="AWP10" s="219"/>
      <c r="AWQ10" s="219"/>
      <c r="AWR10" s="219"/>
      <c r="AWS10" s="219"/>
      <c r="AWT10" s="219"/>
      <c r="AWU10" s="219"/>
      <c r="AWV10" s="219"/>
      <c r="AWW10" s="219"/>
      <c r="AWX10" s="219"/>
      <c r="AWY10" s="219"/>
      <c r="AWZ10" s="219"/>
      <c r="AXA10" s="219"/>
      <c r="AXB10" s="219"/>
      <c r="AXC10" s="219"/>
      <c r="AXD10" s="219"/>
      <c r="AXE10" s="219"/>
      <c r="AXF10" s="219"/>
      <c r="AXG10" s="219"/>
      <c r="AXH10" s="219"/>
      <c r="AXI10" s="219"/>
      <c r="AXJ10" s="219"/>
      <c r="AXK10" s="219"/>
      <c r="AXL10" s="219"/>
      <c r="AXM10" s="219"/>
      <c r="AXN10" s="219"/>
      <c r="AXO10" s="219"/>
      <c r="AXP10" s="219"/>
      <c r="AXQ10" s="219"/>
      <c r="AXR10" s="219"/>
      <c r="AXS10" s="219"/>
      <c r="AXT10" s="219"/>
      <c r="AXU10" s="219"/>
      <c r="AXV10" s="219"/>
      <c r="AXW10" s="219"/>
      <c r="AXX10" s="219"/>
      <c r="AXY10" s="219"/>
      <c r="AXZ10" s="219"/>
      <c r="AYA10" s="219"/>
      <c r="AYB10" s="219"/>
      <c r="AYC10" s="219"/>
      <c r="AYD10" s="219"/>
      <c r="AYE10" s="219"/>
      <c r="AYF10" s="219"/>
      <c r="AYG10" s="219"/>
      <c r="AYH10" s="219"/>
      <c r="AYI10" s="219"/>
      <c r="AYJ10" s="219"/>
      <c r="AYK10" s="219"/>
      <c r="AYL10" s="219"/>
      <c r="AYM10" s="219"/>
      <c r="AYN10" s="219"/>
      <c r="AYO10" s="219"/>
      <c r="AYP10" s="219"/>
      <c r="AYQ10" s="219"/>
      <c r="AYR10" s="219"/>
      <c r="AYS10" s="219"/>
      <c r="AYT10" s="219"/>
      <c r="AYU10" s="219"/>
      <c r="AYV10" s="219"/>
      <c r="AYW10" s="219"/>
      <c r="AYX10" s="219"/>
      <c r="AYY10" s="219"/>
      <c r="AYZ10" s="219"/>
      <c r="AZA10" s="219"/>
      <c r="AZB10" s="219"/>
      <c r="AZC10" s="219"/>
      <c r="AZD10" s="219"/>
      <c r="AZE10" s="219"/>
      <c r="AZF10" s="219"/>
      <c r="AZG10" s="219"/>
      <c r="AZH10" s="219"/>
      <c r="AZI10" s="219"/>
      <c r="AZJ10" s="219"/>
      <c r="AZK10" s="219"/>
      <c r="AZL10" s="219"/>
      <c r="AZM10" s="219"/>
      <c r="AZN10" s="219"/>
      <c r="AZO10" s="219"/>
      <c r="AZP10" s="219"/>
      <c r="AZQ10" s="219"/>
      <c r="AZR10" s="219"/>
      <c r="AZS10" s="219"/>
      <c r="AZT10" s="219"/>
      <c r="AZU10" s="219"/>
      <c r="AZV10" s="219"/>
      <c r="AZW10" s="219"/>
      <c r="AZX10" s="219"/>
      <c r="AZY10" s="219"/>
      <c r="AZZ10" s="219"/>
      <c r="BAA10" s="219"/>
      <c r="BAB10" s="219"/>
      <c r="BAC10" s="219"/>
      <c r="BAD10" s="219"/>
      <c r="BAE10" s="219"/>
      <c r="BAF10" s="219"/>
      <c r="BAG10" s="219"/>
      <c r="BAH10" s="219"/>
      <c r="BAI10" s="219"/>
      <c r="BAJ10" s="219"/>
      <c r="BAK10" s="219"/>
      <c r="BAL10" s="219"/>
      <c r="BAM10" s="219"/>
      <c r="BAN10" s="219"/>
      <c r="BAO10" s="219"/>
      <c r="BAP10" s="219"/>
      <c r="BAQ10" s="219"/>
      <c r="BAR10" s="219"/>
      <c r="BAS10" s="219"/>
      <c r="BAT10" s="219"/>
      <c r="BAU10" s="219"/>
      <c r="BAV10" s="219"/>
      <c r="BAW10" s="219"/>
      <c r="BAX10" s="219"/>
      <c r="BAY10" s="219"/>
      <c r="BAZ10" s="219"/>
      <c r="BBA10" s="219"/>
      <c r="BBB10" s="219"/>
      <c r="BBC10" s="219"/>
      <c r="BBD10" s="219"/>
      <c r="BBE10" s="219"/>
      <c r="BBF10" s="219"/>
      <c r="BBG10" s="219"/>
      <c r="BBH10" s="219"/>
      <c r="BBI10" s="219"/>
      <c r="BBJ10" s="219"/>
      <c r="BBK10" s="219"/>
      <c r="BBL10" s="219"/>
      <c r="BBM10" s="219"/>
      <c r="BBN10" s="219"/>
      <c r="BBO10" s="219"/>
      <c r="BBP10" s="219"/>
      <c r="BBQ10" s="219"/>
      <c r="BBR10" s="219"/>
      <c r="BBS10" s="219"/>
      <c r="BBT10" s="219"/>
      <c r="BBU10" s="219"/>
      <c r="BBV10" s="219"/>
      <c r="BBW10" s="219"/>
      <c r="BBX10" s="219"/>
      <c r="BBY10" s="219"/>
      <c r="BBZ10" s="219"/>
      <c r="BCA10" s="219"/>
      <c r="BCB10" s="219"/>
      <c r="BCC10" s="219"/>
      <c r="BCD10" s="219"/>
      <c r="BCE10" s="219"/>
      <c r="BCF10" s="219"/>
      <c r="BCG10" s="219"/>
      <c r="BCH10" s="219"/>
      <c r="BCI10" s="219"/>
      <c r="BCJ10" s="219"/>
      <c r="BCK10" s="219"/>
      <c r="BCL10" s="219"/>
      <c r="BCM10" s="219"/>
      <c r="BCN10" s="219"/>
      <c r="BCO10" s="219"/>
      <c r="BCP10" s="219"/>
      <c r="BCQ10" s="219"/>
      <c r="BCR10" s="219"/>
      <c r="BCS10" s="219"/>
      <c r="BCT10" s="219"/>
      <c r="BCU10" s="219"/>
      <c r="BCV10" s="219"/>
      <c r="BCW10" s="219"/>
      <c r="BCX10" s="219"/>
      <c r="BCY10" s="219"/>
      <c r="BCZ10" s="219"/>
      <c r="BDA10" s="219"/>
      <c r="BDB10" s="219"/>
      <c r="BDC10" s="219"/>
      <c r="BDD10" s="219"/>
      <c r="BDE10" s="219"/>
      <c r="BDF10" s="219"/>
      <c r="BDG10" s="219"/>
      <c r="BDH10" s="219"/>
      <c r="BDI10" s="219"/>
      <c r="BDJ10" s="219"/>
      <c r="BDK10" s="219"/>
      <c r="BDL10" s="219"/>
      <c r="BDM10" s="219"/>
      <c r="BDN10" s="219"/>
      <c r="BDO10" s="219"/>
      <c r="BDP10" s="219"/>
      <c r="BDQ10" s="219"/>
      <c r="BDR10" s="219"/>
      <c r="BDS10" s="219"/>
      <c r="BDT10" s="219"/>
      <c r="BDU10" s="219"/>
      <c r="BDV10" s="219"/>
      <c r="BDW10" s="219"/>
      <c r="BDX10" s="219"/>
      <c r="BDY10" s="219"/>
      <c r="BDZ10" s="219"/>
      <c r="BEA10" s="219"/>
      <c r="BEB10" s="219"/>
      <c r="BEC10" s="219"/>
      <c r="BED10" s="219"/>
      <c r="BEE10" s="219"/>
      <c r="BEF10" s="219"/>
      <c r="BEG10" s="219"/>
      <c r="BEH10" s="219"/>
      <c r="BEI10" s="219"/>
      <c r="BEJ10" s="219"/>
      <c r="BEK10" s="219"/>
      <c r="BEL10" s="219"/>
      <c r="BEM10" s="219"/>
      <c r="BEN10" s="219"/>
      <c r="BEO10" s="219"/>
      <c r="BEP10" s="219"/>
      <c r="BEQ10" s="219"/>
      <c r="BER10" s="219"/>
      <c r="BES10" s="219"/>
      <c r="BET10" s="219"/>
      <c r="BEU10" s="219"/>
      <c r="BEV10" s="219"/>
      <c r="BEW10" s="219"/>
      <c r="BEX10" s="219"/>
      <c r="BEY10" s="219"/>
      <c r="BEZ10" s="219"/>
      <c r="BFA10" s="219"/>
      <c r="BFB10" s="219"/>
      <c r="BFC10" s="219"/>
      <c r="BFD10" s="219"/>
      <c r="BFE10" s="219"/>
      <c r="BFF10" s="219"/>
      <c r="BFG10" s="219"/>
      <c r="BFH10" s="219"/>
      <c r="BFI10" s="219"/>
      <c r="BFJ10" s="219"/>
      <c r="BFK10" s="219"/>
      <c r="BFL10" s="219"/>
      <c r="BFM10" s="219"/>
      <c r="BFN10" s="219"/>
      <c r="BFO10" s="219"/>
      <c r="BFP10" s="219"/>
      <c r="BFQ10" s="219"/>
      <c r="BFR10" s="219"/>
      <c r="BFS10" s="219"/>
      <c r="BFT10" s="219"/>
      <c r="BFU10" s="219"/>
      <c r="BFV10" s="219"/>
      <c r="BFW10" s="219"/>
      <c r="BFX10" s="219"/>
      <c r="BFY10" s="219"/>
      <c r="BFZ10" s="219"/>
      <c r="BGA10" s="219"/>
      <c r="BGB10" s="219"/>
      <c r="BGC10" s="219"/>
      <c r="BGD10" s="219"/>
      <c r="BGE10" s="219"/>
      <c r="BGF10" s="219"/>
      <c r="BGG10" s="219"/>
      <c r="BGH10" s="219"/>
      <c r="BGI10" s="219"/>
      <c r="BGJ10" s="219"/>
      <c r="BGK10" s="219"/>
      <c r="BGL10" s="219"/>
      <c r="BGM10" s="219"/>
      <c r="BGN10" s="219"/>
      <c r="BGO10" s="219"/>
      <c r="BGP10" s="219"/>
      <c r="BGQ10" s="219"/>
      <c r="BGR10" s="219"/>
      <c r="BGS10" s="219"/>
      <c r="BGT10" s="219"/>
      <c r="BGU10" s="219"/>
      <c r="BGV10" s="219"/>
      <c r="BGW10" s="219"/>
      <c r="BGX10" s="219"/>
      <c r="BGY10" s="219"/>
      <c r="BGZ10" s="219"/>
      <c r="BHA10" s="219"/>
      <c r="BHB10" s="219"/>
      <c r="BHC10" s="219"/>
      <c r="BHD10" s="219"/>
      <c r="BHE10" s="219"/>
      <c r="BHF10" s="219"/>
      <c r="BHG10" s="219"/>
      <c r="BHH10" s="219"/>
      <c r="BHI10" s="219"/>
      <c r="BHJ10" s="219"/>
      <c r="BHK10" s="219"/>
      <c r="BHL10" s="219"/>
      <c r="BHM10" s="219"/>
      <c r="BHN10" s="219"/>
      <c r="BHO10" s="219"/>
      <c r="BHP10" s="219"/>
      <c r="BHQ10" s="219"/>
      <c r="BHR10" s="219"/>
      <c r="BHS10" s="219"/>
      <c r="BHT10" s="219"/>
      <c r="BHU10" s="219"/>
      <c r="BHV10" s="219"/>
      <c r="BHW10" s="219"/>
      <c r="BHX10" s="219"/>
      <c r="BHY10" s="219"/>
      <c r="BHZ10" s="219"/>
      <c r="BIA10" s="219"/>
      <c r="BIB10" s="219"/>
      <c r="BIC10" s="219"/>
      <c r="BID10" s="219"/>
      <c r="BIE10" s="219"/>
      <c r="BIF10" s="219"/>
      <c r="BIG10" s="219"/>
      <c r="BIH10" s="219"/>
      <c r="BII10" s="219"/>
      <c r="BIJ10" s="219"/>
      <c r="BIK10" s="219"/>
      <c r="BIL10" s="219"/>
      <c r="BIM10" s="219"/>
      <c r="BIN10" s="219"/>
      <c r="BIO10" s="219"/>
      <c r="BIP10" s="219"/>
      <c r="BIQ10" s="219"/>
      <c r="BIR10" s="219"/>
      <c r="BIS10" s="219"/>
      <c r="BIT10" s="219"/>
      <c r="BIU10" s="219"/>
      <c r="BIV10" s="219"/>
      <c r="BIW10" s="219"/>
      <c r="BIX10" s="219"/>
      <c r="BIY10" s="219"/>
      <c r="BIZ10" s="219"/>
      <c r="BJA10" s="219"/>
      <c r="BJB10" s="219"/>
      <c r="BJC10" s="219"/>
      <c r="BJD10" s="219"/>
      <c r="BJE10" s="219"/>
      <c r="BJF10" s="219"/>
      <c r="BJG10" s="219"/>
      <c r="BJH10" s="219"/>
      <c r="BJI10" s="219"/>
      <c r="BJJ10" s="219"/>
      <c r="BJK10" s="219"/>
      <c r="BJL10" s="219"/>
      <c r="BJM10" s="219"/>
      <c r="BJN10" s="219"/>
      <c r="BJO10" s="219"/>
      <c r="BJP10" s="219"/>
      <c r="BJQ10" s="219"/>
      <c r="BJR10" s="219"/>
      <c r="BJS10" s="219"/>
      <c r="BJT10" s="219"/>
      <c r="BJU10" s="219"/>
      <c r="BJV10" s="219"/>
      <c r="BJW10" s="219"/>
      <c r="BJX10" s="219"/>
      <c r="BJY10" s="219"/>
      <c r="BJZ10" s="219"/>
      <c r="BKA10" s="219"/>
      <c r="BKB10" s="219"/>
      <c r="BKC10" s="219"/>
      <c r="BKD10" s="219"/>
      <c r="BKE10" s="219"/>
      <c r="BKF10" s="219"/>
      <c r="BKG10" s="219"/>
      <c r="BKH10" s="219"/>
      <c r="BKI10" s="219"/>
      <c r="BKJ10" s="219"/>
      <c r="BKK10" s="219"/>
      <c r="BKL10" s="219"/>
      <c r="BKM10" s="219"/>
      <c r="BKN10" s="219"/>
      <c r="BKO10" s="219"/>
      <c r="BKP10" s="219"/>
      <c r="BKQ10" s="219"/>
      <c r="BKR10" s="219"/>
      <c r="BKS10" s="219"/>
      <c r="BKT10" s="219"/>
      <c r="BKU10" s="219"/>
      <c r="BKV10" s="219"/>
      <c r="BKW10" s="219"/>
      <c r="BKX10" s="219"/>
      <c r="BKY10" s="219"/>
      <c r="BKZ10" s="219"/>
      <c r="BLA10" s="219"/>
      <c r="BLB10" s="219"/>
      <c r="BLC10" s="219"/>
      <c r="BLD10" s="219"/>
      <c r="BLE10" s="219"/>
      <c r="BLF10" s="219"/>
      <c r="BLG10" s="219"/>
      <c r="BLH10" s="219"/>
      <c r="BLI10" s="219"/>
      <c r="BLJ10" s="219"/>
      <c r="BLK10" s="219"/>
      <c r="BLL10" s="219"/>
      <c r="BLM10" s="219"/>
      <c r="BLN10" s="219"/>
      <c r="BLO10" s="219"/>
      <c r="BLP10" s="219"/>
      <c r="BLQ10" s="219"/>
      <c r="BLR10" s="219"/>
      <c r="BLS10" s="219"/>
      <c r="BLT10" s="219"/>
      <c r="BLU10" s="219"/>
      <c r="BLV10" s="219"/>
      <c r="BLW10" s="219"/>
      <c r="BLX10" s="219"/>
      <c r="BLY10" s="219"/>
      <c r="BLZ10" s="219"/>
      <c r="BMA10" s="219"/>
      <c r="BMB10" s="219"/>
      <c r="BMC10" s="219"/>
      <c r="BMD10" s="219"/>
      <c r="BME10" s="219"/>
      <c r="BMF10" s="219"/>
      <c r="BMG10" s="219"/>
      <c r="BMH10" s="219"/>
      <c r="BMI10" s="219"/>
      <c r="BMJ10" s="219"/>
      <c r="BMK10" s="219"/>
      <c r="BML10" s="219"/>
      <c r="BMM10" s="219"/>
      <c r="BMN10" s="219"/>
      <c r="BMO10" s="219"/>
      <c r="BMP10" s="219"/>
      <c r="BMQ10" s="219"/>
      <c r="BMR10" s="219"/>
      <c r="BMS10" s="219"/>
      <c r="BMT10" s="219"/>
      <c r="BMU10" s="219"/>
      <c r="BMV10" s="219"/>
      <c r="BMW10" s="219"/>
      <c r="BMX10" s="219"/>
      <c r="BMY10" s="219"/>
      <c r="BMZ10" s="219"/>
      <c r="BNA10" s="219"/>
      <c r="BNB10" s="219"/>
      <c r="BNC10" s="219"/>
      <c r="BND10" s="219"/>
      <c r="BNE10" s="219"/>
      <c r="BNF10" s="219"/>
      <c r="BNG10" s="219"/>
      <c r="BNH10" s="219"/>
      <c r="BNI10" s="219"/>
      <c r="BNJ10" s="219"/>
      <c r="BNK10" s="219"/>
      <c r="BNL10" s="219"/>
      <c r="BNM10" s="219"/>
      <c r="BNN10" s="219"/>
      <c r="BNO10" s="219"/>
      <c r="BNP10" s="219"/>
      <c r="BNQ10" s="219"/>
      <c r="BNR10" s="219"/>
      <c r="BNS10" s="219"/>
      <c r="BNT10" s="219"/>
      <c r="BNU10" s="219"/>
      <c r="BNV10" s="219"/>
      <c r="BNW10" s="219"/>
      <c r="BNX10" s="219"/>
      <c r="BNY10" s="219"/>
      <c r="BNZ10" s="219"/>
      <c r="BOA10" s="219"/>
      <c r="BOB10" s="219"/>
      <c r="BOC10" s="219"/>
      <c r="BOD10" s="219"/>
      <c r="BOE10" s="219"/>
      <c r="BOF10" s="219"/>
      <c r="BOG10" s="219"/>
      <c r="BOH10" s="219"/>
      <c r="BOI10" s="219"/>
      <c r="BOJ10" s="219"/>
      <c r="BOK10" s="219"/>
      <c r="BOL10" s="219"/>
      <c r="BOM10" s="219"/>
      <c r="BON10" s="219"/>
      <c r="BOO10" s="219"/>
      <c r="BOP10" s="219"/>
      <c r="BOQ10" s="219"/>
      <c r="BOR10" s="219"/>
      <c r="BOS10" s="219"/>
      <c r="BOT10" s="219"/>
      <c r="BOU10" s="219"/>
      <c r="BOV10" s="219"/>
      <c r="BOW10" s="219"/>
      <c r="BOX10" s="219"/>
      <c r="BOY10" s="219"/>
      <c r="BOZ10" s="219"/>
      <c r="BPA10" s="219"/>
      <c r="BPB10" s="219"/>
      <c r="BPC10" s="219"/>
      <c r="BPD10" s="219"/>
      <c r="BPE10" s="219"/>
      <c r="BPF10" s="219"/>
      <c r="BPG10" s="219"/>
      <c r="BPH10" s="219"/>
      <c r="BPI10" s="219"/>
      <c r="BPJ10" s="219"/>
      <c r="BPK10" s="219"/>
      <c r="BPL10" s="219"/>
      <c r="BPM10" s="219"/>
      <c r="BPN10" s="219"/>
      <c r="BPO10" s="219"/>
      <c r="BPP10" s="219"/>
      <c r="BPQ10" s="219"/>
      <c r="BPR10" s="219"/>
      <c r="BPS10" s="219"/>
      <c r="BPT10" s="219"/>
      <c r="BPU10" s="219"/>
      <c r="BPV10" s="219"/>
      <c r="BPW10" s="219"/>
      <c r="BPX10" s="219"/>
      <c r="BPY10" s="219"/>
      <c r="BPZ10" s="219"/>
      <c r="BQA10" s="219"/>
      <c r="BQB10" s="219"/>
      <c r="BQC10" s="219"/>
      <c r="BQD10" s="219"/>
      <c r="BQE10" s="219"/>
      <c r="BQF10" s="219"/>
      <c r="BQG10" s="219"/>
      <c r="BQH10" s="219"/>
      <c r="BQI10" s="219"/>
      <c r="BQJ10" s="219"/>
      <c r="BQK10" s="219"/>
      <c r="BQL10" s="219"/>
      <c r="BQM10" s="219"/>
      <c r="BQN10" s="219"/>
      <c r="BQO10" s="219"/>
      <c r="BQP10" s="219"/>
      <c r="BQQ10" s="219"/>
      <c r="BQR10" s="219"/>
      <c r="BQS10" s="219"/>
      <c r="BQT10" s="219"/>
      <c r="BQU10" s="219"/>
      <c r="BQV10" s="219"/>
      <c r="BQW10" s="219"/>
      <c r="BQX10" s="219"/>
      <c r="BQY10" s="219"/>
      <c r="BQZ10" s="219"/>
      <c r="BRA10" s="219"/>
      <c r="BRB10" s="219"/>
      <c r="BRC10" s="219"/>
      <c r="BRD10" s="219"/>
      <c r="BRE10" s="219"/>
      <c r="BRF10" s="219"/>
      <c r="BRG10" s="219"/>
      <c r="BRH10" s="219"/>
      <c r="BRI10" s="219"/>
      <c r="BRJ10" s="219"/>
      <c r="BRK10" s="219"/>
      <c r="BRL10" s="219"/>
      <c r="BRM10" s="219"/>
      <c r="BRN10" s="219"/>
      <c r="BRO10" s="219"/>
      <c r="BRP10" s="219"/>
      <c r="BRQ10" s="219"/>
      <c r="BRR10" s="219"/>
      <c r="BRS10" s="219"/>
      <c r="BRT10" s="219"/>
      <c r="BRU10" s="219"/>
      <c r="BRV10" s="219"/>
      <c r="BRW10" s="219"/>
      <c r="BRX10" s="219"/>
      <c r="BRY10" s="219"/>
      <c r="BRZ10" s="219"/>
      <c r="BSA10" s="219"/>
      <c r="BSB10" s="219"/>
      <c r="BSC10" s="219"/>
      <c r="BSD10" s="219"/>
      <c r="BSE10" s="219"/>
      <c r="BSF10" s="219"/>
      <c r="BSG10" s="219"/>
      <c r="BSH10" s="219"/>
      <c r="BSI10" s="219"/>
      <c r="BSJ10" s="219"/>
      <c r="BSK10" s="219"/>
      <c r="BSL10" s="219"/>
      <c r="BSM10" s="219"/>
      <c r="BSN10" s="219"/>
      <c r="BSO10" s="219"/>
      <c r="BSP10" s="219"/>
      <c r="BSQ10" s="219"/>
      <c r="BSR10" s="219"/>
      <c r="BSS10" s="219"/>
      <c r="BST10" s="219"/>
      <c r="BSU10" s="219"/>
      <c r="BSV10" s="219"/>
      <c r="BSW10" s="219"/>
      <c r="BSX10" s="219"/>
      <c r="BSY10" s="219"/>
      <c r="BSZ10" s="219"/>
      <c r="BTA10" s="219"/>
      <c r="BTB10" s="219"/>
      <c r="BTC10" s="219"/>
      <c r="BTD10" s="219"/>
      <c r="BTE10" s="219"/>
      <c r="BTF10" s="219"/>
      <c r="BTG10" s="219"/>
      <c r="BTH10" s="219"/>
      <c r="BTI10" s="219"/>
      <c r="BTJ10" s="219"/>
      <c r="BTK10" s="219"/>
      <c r="BTL10" s="219"/>
      <c r="BTM10" s="219"/>
      <c r="BTN10" s="219"/>
      <c r="BTO10" s="219"/>
      <c r="BTP10" s="219"/>
      <c r="BTQ10" s="219"/>
      <c r="BTR10" s="219"/>
      <c r="BTS10" s="219"/>
      <c r="BTT10" s="219"/>
      <c r="BTU10" s="219"/>
      <c r="BTV10" s="219"/>
      <c r="BTW10" s="219"/>
      <c r="BTX10" s="219"/>
      <c r="BTY10" s="219"/>
      <c r="BTZ10" s="219"/>
      <c r="BUA10" s="219"/>
      <c r="BUB10" s="219"/>
      <c r="BUC10" s="219"/>
      <c r="BUD10" s="219"/>
      <c r="BUE10" s="219"/>
      <c r="BUF10" s="219"/>
      <c r="BUG10" s="219"/>
      <c r="BUH10" s="219"/>
      <c r="BUI10" s="219"/>
      <c r="BUJ10" s="219"/>
      <c r="BUK10" s="219"/>
      <c r="BUL10" s="219"/>
      <c r="BUM10" s="219"/>
      <c r="BUN10" s="219"/>
      <c r="BUO10" s="219"/>
      <c r="BUP10" s="219"/>
      <c r="BUQ10" s="219"/>
      <c r="BUR10" s="219"/>
      <c r="BUS10" s="219"/>
      <c r="BUT10" s="219"/>
      <c r="BUU10" s="219"/>
      <c r="BUV10" s="219"/>
      <c r="BUW10" s="219"/>
      <c r="BUX10" s="219"/>
      <c r="BUY10" s="219"/>
      <c r="BUZ10" s="219"/>
      <c r="BVA10" s="219"/>
      <c r="BVB10" s="219"/>
      <c r="BVC10" s="219"/>
      <c r="BVD10" s="219"/>
      <c r="BVE10" s="219"/>
      <c r="BVF10" s="219"/>
      <c r="BVG10" s="219"/>
      <c r="BVH10" s="219"/>
      <c r="BVI10" s="219"/>
      <c r="BVJ10" s="219"/>
      <c r="BVK10" s="219"/>
      <c r="BVL10" s="219"/>
      <c r="BVM10" s="219"/>
      <c r="BVN10" s="219"/>
      <c r="BVO10" s="219"/>
      <c r="BVP10" s="219"/>
      <c r="BVQ10" s="219"/>
      <c r="BVR10" s="219"/>
      <c r="BVS10" s="219"/>
      <c r="BVT10" s="219"/>
      <c r="BVU10" s="219"/>
      <c r="BVV10" s="219"/>
      <c r="BVW10" s="219"/>
      <c r="BVX10" s="219"/>
      <c r="BVY10" s="219"/>
      <c r="BVZ10" s="219"/>
      <c r="BWA10" s="219"/>
      <c r="BWB10" s="219"/>
      <c r="BWC10" s="219"/>
      <c r="BWD10" s="219"/>
      <c r="BWE10" s="219"/>
      <c r="BWF10" s="219"/>
      <c r="BWG10" s="219"/>
      <c r="BWH10" s="219"/>
      <c r="BWI10" s="219"/>
      <c r="BWJ10" s="219"/>
      <c r="BWK10" s="219"/>
      <c r="BWL10" s="219"/>
      <c r="BWM10" s="219"/>
      <c r="BWN10" s="219"/>
      <c r="BWO10" s="219"/>
      <c r="BWP10" s="219"/>
      <c r="BWQ10" s="219"/>
      <c r="BWR10" s="219"/>
      <c r="BWS10" s="219"/>
      <c r="BWT10" s="219"/>
      <c r="BWU10" s="219"/>
      <c r="BWV10" s="219"/>
      <c r="BWW10" s="219"/>
      <c r="BWX10" s="219"/>
      <c r="BWY10" s="219"/>
      <c r="BWZ10" s="219"/>
      <c r="BXA10" s="219"/>
      <c r="BXB10" s="219"/>
      <c r="BXC10" s="219"/>
      <c r="BXD10" s="219"/>
      <c r="BXE10" s="219"/>
      <c r="BXF10" s="219"/>
      <c r="BXG10" s="219"/>
      <c r="BXH10" s="219"/>
      <c r="BXI10" s="219"/>
      <c r="BXJ10" s="219"/>
      <c r="BXK10" s="219"/>
      <c r="BXL10" s="219"/>
      <c r="BXM10" s="219"/>
      <c r="BXN10" s="219"/>
      <c r="BXO10" s="219"/>
      <c r="BXP10" s="219"/>
      <c r="BXQ10" s="219"/>
      <c r="BXR10" s="219"/>
      <c r="BXS10" s="219"/>
      <c r="BXT10" s="219"/>
      <c r="BXU10" s="219"/>
      <c r="BXV10" s="219"/>
      <c r="BXW10" s="219"/>
      <c r="BXX10" s="219"/>
      <c r="BXY10" s="219"/>
      <c r="BXZ10" s="219"/>
      <c r="BYA10" s="219"/>
      <c r="BYB10" s="219"/>
      <c r="BYC10" s="219"/>
      <c r="BYD10" s="219"/>
      <c r="BYE10" s="219"/>
      <c r="BYF10" s="219"/>
      <c r="BYG10" s="219"/>
      <c r="BYH10" s="219"/>
      <c r="BYI10" s="219"/>
      <c r="BYJ10" s="219"/>
      <c r="BYK10" s="219"/>
      <c r="BYL10" s="219"/>
      <c r="BYM10" s="219"/>
      <c r="BYN10" s="219"/>
      <c r="BYO10" s="219"/>
      <c r="BYP10" s="219"/>
      <c r="BYQ10" s="219"/>
      <c r="BYR10" s="219"/>
      <c r="BYS10" s="219"/>
      <c r="BYT10" s="219"/>
      <c r="BYU10" s="219"/>
      <c r="BYV10" s="219"/>
      <c r="BYW10" s="219"/>
      <c r="BYX10" s="219"/>
      <c r="BYY10" s="219"/>
      <c r="BYZ10" s="219"/>
      <c r="BZA10" s="219"/>
      <c r="BZB10" s="219"/>
      <c r="BZC10" s="219"/>
      <c r="BZD10" s="219"/>
      <c r="BZE10" s="219"/>
      <c r="BZF10" s="219"/>
      <c r="BZG10" s="219"/>
      <c r="BZH10" s="219"/>
      <c r="BZI10" s="219"/>
      <c r="BZJ10" s="219"/>
      <c r="BZK10" s="219"/>
      <c r="BZL10" s="219"/>
      <c r="BZM10" s="219"/>
      <c r="BZN10" s="219"/>
      <c r="BZO10" s="219"/>
      <c r="BZP10" s="219"/>
      <c r="BZQ10" s="219"/>
      <c r="BZR10" s="219"/>
      <c r="BZS10" s="219"/>
      <c r="BZT10" s="219"/>
      <c r="BZU10" s="219"/>
      <c r="BZV10" s="219"/>
      <c r="BZW10" s="219"/>
      <c r="BZX10" s="219"/>
      <c r="BZY10" s="219"/>
      <c r="BZZ10" s="219"/>
      <c r="CAA10" s="219"/>
      <c r="CAB10" s="219"/>
      <c r="CAC10" s="219"/>
      <c r="CAD10" s="219"/>
      <c r="CAE10" s="219"/>
      <c r="CAF10" s="219"/>
      <c r="CAG10" s="219"/>
      <c r="CAH10" s="219"/>
      <c r="CAI10" s="219"/>
      <c r="CAJ10" s="219"/>
      <c r="CAK10" s="219"/>
      <c r="CAL10" s="219"/>
      <c r="CAM10" s="219"/>
      <c r="CAN10" s="219"/>
      <c r="CAO10" s="219"/>
      <c r="CAP10" s="219"/>
      <c r="CAQ10" s="219"/>
      <c r="CAR10" s="219"/>
      <c r="CAS10" s="219"/>
      <c r="CAT10" s="219"/>
      <c r="CAU10" s="219"/>
      <c r="CAV10" s="219"/>
      <c r="CAW10" s="219"/>
      <c r="CAX10" s="219"/>
      <c r="CAY10" s="219"/>
      <c r="CAZ10" s="219"/>
      <c r="CBA10" s="219"/>
      <c r="CBB10" s="219"/>
      <c r="CBC10" s="219"/>
      <c r="CBD10" s="219"/>
      <c r="CBE10" s="219"/>
      <c r="CBF10" s="219"/>
      <c r="CBG10" s="219"/>
      <c r="CBH10" s="219"/>
      <c r="CBI10" s="219"/>
      <c r="CBJ10" s="219"/>
      <c r="CBK10" s="219"/>
      <c r="CBL10" s="219"/>
      <c r="CBM10" s="219"/>
      <c r="CBN10" s="219"/>
      <c r="CBO10" s="219"/>
      <c r="CBP10" s="219"/>
      <c r="CBQ10" s="219"/>
      <c r="CBR10" s="219"/>
      <c r="CBS10" s="219"/>
      <c r="CBT10" s="219"/>
      <c r="CBU10" s="219"/>
      <c r="CBV10" s="219"/>
      <c r="CBW10" s="219"/>
      <c r="CBX10" s="219"/>
      <c r="CBY10" s="219"/>
      <c r="CBZ10" s="219"/>
      <c r="CCA10" s="219"/>
      <c r="CCB10" s="219"/>
      <c r="CCC10" s="219"/>
      <c r="CCD10" s="219"/>
      <c r="CCE10" s="219"/>
      <c r="CCF10" s="219"/>
      <c r="CCG10" s="219"/>
      <c r="CCH10" s="219"/>
      <c r="CCI10" s="219"/>
      <c r="CCJ10" s="219"/>
      <c r="CCK10" s="219"/>
      <c r="CCL10" s="219"/>
      <c r="CCM10" s="219"/>
      <c r="CCN10" s="219"/>
      <c r="CCO10" s="219"/>
      <c r="CCP10" s="219"/>
      <c r="CCQ10" s="219"/>
      <c r="CCR10" s="219"/>
      <c r="CCS10" s="219"/>
      <c r="CCT10" s="219"/>
      <c r="CCU10" s="219"/>
      <c r="CCV10" s="219"/>
      <c r="CCW10" s="219"/>
      <c r="CCX10" s="219"/>
      <c r="CCY10" s="219"/>
      <c r="CCZ10" s="219"/>
      <c r="CDA10" s="219"/>
      <c r="CDB10" s="219"/>
      <c r="CDC10" s="219"/>
      <c r="CDD10" s="219"/>
      <c r="CDE10" s="219"/>
      <c r="CDF10" s="219"/>
      <c r="CDG10" s="219"/>
      <c r="CDH10" s="219"/>
      <c r="CDI10" s="219"/>
      <c r="CDJ10" s="219"/>
      <c r="CDK10" s="219"/>
      <c r="CDL10" s="219"/>
      <c r="CDM10" s="219"/>
      <c r="CDN10" s="219"/>
      <c r="CDO10" s="219"/>
      <c r="CDP10" s="219"/>
      <c r="CDQ10" s="219"/>
      <c r="CDR10" s="219"/>
      <c r="CDS10" s="219"/>
      <c r="CDT10" s="219"/>
      <c r="CDU10" s="219"/>
      <c r="CDV10" s="219"/>
      <c r="CDW10" s="219"/>
      <c r="CDX10" s="219"/>
      <c r="CDY10" s="219"/>
      <c r="CDZ10" s="219"/>
      <c r="CEA10" s="219"/>
      <c r="CEB10" s="219"/>
      <c r="CEC10" s="219"/>
      <c r="CED10" s="219"/>
      <c r="CEE10" s="219"/>
      <c r="CEF10" s="219"/>
      <c r="CEG10" s="219"/>
      <c r="CEH10" s="219"/>
      <c r="CEI10" s="219"/>
      <c r="CEJ10" s="219"/>
      <c r="CEK10" s="219"/>
      <c r="CEL10" s="219"/>
      <c r="CEM10" s="219"/>
      <c r="CEN10" s="219"/>
      <c r="CEO10" s="219"/>
      <c r="CEP10" s="219"/>
      <c r="CEQ10" s="219"/>
      <c r="CER10" s="219"/>
      <c r="CES10" s="219"/>
      <c r="CET10" s="219"/>
      <c r="CEU10" s="219"/>
      <c r="CEV10" s="219"/>
      <c r="CEW10" s="219"/>
      <c r="CEX10" s="219"/>
      <c r="CEY10" s="219"/>
      <c r="CEZ10" s="219"/>
      <c r="CFA10" s="219"/>
      <c r="CFB10" s="219"/>
      <c r="CFC10" s="219"/>
      <c r="CFD10" s="219"/>
      <c r="CFE10" s="219"/>
      <c r="CFF10" s="219"/>
      <c r="CFG10" s="219"/>
      <c r="CFH10" s="219"/>
      <c r="CFI10" s="219"/>
      <c r="CFJ10" s="219"/>
      <c r="CFK10" s="219"/>
      <c r="CFL10" s="219"/>
      <c r="CFM10" s="219"/>
      <c r="CFN10" s="219"/>
      <c r="CFO10" s="219"/>
      <c r="CFP10" s="219"/>
      <c r="CFQ10" s="219"/>
      <c r="CFR10" s="219"/>
      <c r="CFS10" s="219"/>
      <c r="CFT10" s="219"/>
      <c r="CFU10" s="219"/>
      <c r="CFV10" s="219"/>
      <c r="CFW10" s="219"/>
      <c r="CFX10" s="219"/>
      <c r="CFY10" s="219"/>
      <c r="CFZ10" s="219"/>
      <c r="CGA10" s="219"/>
      <c r="CGB10" s="219"/>
      <c r="CGC10" s="219"/>
      <c r="CGD10" s="219"/>
      <c r="CGE10" s="219"/>
      <c r="CGF10" s="219"/>
      <c r="CGG10" s="219"/>
      <c r="CGH10" s="219"/>
      <c r="CGI10" s="219"/>
      <c r="CGJ10" s="219"/>
      <c r="CGK10" s="219"/>
      <c r="CGL10" s="219"/>
      <c r="CGM10" s="219"/>
      <c r="CGN10" s="219"/>
      <c r="CGO10" s="219"/>
      <c r="CGP10" s="219"/>
      <c r="CGQ10" s="219"/>
      <c r="CGR10" s="219"/>
      <c r="CGS10" s="219"/>
      <c r="CGT10" s="219"/>
      <c r="CGU10" s="219"/>
      <c r="CGV10" s="219"/>
      <c r="CGW10" s="219"/>
      <c r="CGX10" s="219"/>
      <c r="CGY10" s="219"/>
      <c r="CGZ10" s="219"/>
      <c r="CHA10" s="219"/>
      <c r="CHB10" s="219"/>
      <c r="CHC10" s="219"/>
      <c r="CHD10" s="219"/>
      <c r="CHE10" s="219"/>
      <c r="CHF10" s="219"/>
      <c r="CHG10" s="219"/>
      <c r="CHH10" s="219"/>
      <c r="CHI10" s="219"/>
      <c r="CHJ10" s="219"/>
      <c r="CHK10" s="219"/>
      <c r="CHL10" s="219"/>
      <c r="CHM10" s="219"/>
      <c r="CHN10" s="219"/>
      <c r="CHO10" s="219"/>
      <c r="CHP10" s="219"/>
      <c r="CHQ10" s="219"/>
      <c r="CHR10" s="219"/>
      <c r="CHS10" s="219"/>
      <c r="CHT10" s="219"/>
      <c r="CHU10" s="219"/>
      <c r="CHV10" s="219"/>
      <c r="CHW10" s="219"/>
      <c r="CHX10" s="219"/>
      <c r="CHY10" s="219"/>
      <c r="CHZ10" s="219"/>
      <c r="CIA10" s="219"/>
      <c r="CIB10" s="219"/>
      <c r="CIC10" s="219"/>
      <c r="CID10" s="219"/>
      <c r="CIE10" s="219"/>
      <c r="CIF10" s="219"/>
      <c r="CIG10" s="219"/>
      <c r="CIH10" s="219"/>
      <c r="CII10" s="219"/>
      <c r="CIJ10" s="219"/>
      <c r="CIK10" s="219"/>
      <c r="CIL10" s="219"/>
      <c r="CIM10" s="219"/>
      <c r="CIN10" s="219"/>
      <c r="CIO10" s="219"/>
      <c r="CIP10" s="219"/>
      <c r="CIQ10" s="219"/>
      <c r="CIR10" s="219"/>
      <c r="CIS10" s="219"/>
      <c r="CIT10" s="219"/>
      <c r="CIU10" s="219"/>
      <c r="CIV10" s="219"/>
      <c r="CIW10" s="219"/>
      <c r="CIX10" s="219"/>
      <c r="CIY10" s="219"/>
      <c r="CIZ10" s="219"/>
      <c r="CJA10" s="219"/>
      <c r="CJB10" s="219"/>
      <c r="CJC10" s="219"/>
      <c r="CJD10" s="219"/>
      <c r="CJE10" s="219"/>
      <c r="CJF10" s="219"/>
      <c r="CJG10" s="219"/>
      <c r="CJH10" s="219"/>
      <c r="CJI10" s="219"/>
      <c r="CJJ10" s="219"/>
      <c r="CJK10" s="219"/>
      <c r="CJL10" s="219"/>
      <c r="CJM10" s="219"/>
      <c r="CJN10" s="219"/>
      <c r="CJO10" s="219"/>
      <c r="CJP10" s="219"/>
      <c r="CJQ10" s="219"/>
      <c r="CJR10" s="219"/>
      <c r="CJS10" s="219"/>
      <c r="CJT10" s="219"/>
      <c r="CJU10" s="219"/>
      <c r="CJV10" s="219"/>
      <c r="CJW10" s="219"/>
      <c r="CJX10" s="219"/>
      <c r="CJY10" s="219"/>
      <c r="CJZ10" s="219"/>
      <c r="CKA10" s="219"/>
      <c r="CKB10" s="219"/>
      <c r="CKC10" s="219"/>
      <c r="CKD10" s="219"/>
      <c r="CKE10" s="219"/>
      <c r="CKF10" s="219"/>
      <c r="CKG10" s="219"/>
      <c r="CKH10" s="219"/>
      <c r="CKI10" s="219"/>
      <c r="CKJ10" s="219"/>
      <c r="CKK10" s="219"/>
      <c r="CKL10" s="219"/>
      <c r="CKM10" s="219"/>
      <c r="CKN10" s="219"/>
      <c r="CKO10" s="219"/>
      <c r="CKP10" s="219"/>
      <c r="CKQ10" s="219"/>
      <c r="CKR10" s="219"/>
      <c r="CKS10" s="219"/>
      <c r="CKT10" s="219"/>
      <c r="CKU10" s="219"/>
      <c r="CKV10" s="219"/>
      <c r="CKW10" s="219"/>
      <c r="CKX10" s="219"/>
      <c r="CKY10" s="219"/>
      <c r="CKZ10" s="219"/>
      <c r="CLA10" s="219"/>
      <c r="CLB10" s="219"/>
      <c r="CLC10" s="219"/>
      <c r="CLD10" s="219"/>
      <c r="CLE10" s="219"/>
      <c r="CLF10" s="219"/>
      <c r="CLG10" s="219"/>
      <c r="CLH10" s="219"/>
      <c r="CLI10" s="219"/>
      <c r="CLJ10" s="219"/>
      <c r="CLK10" s="219"/>
      <c r="CLL10" s="219"/>
      <c r="CLM10" s="219"/>
      <c r="CLN10" s="219"/>
      <c r="CLO10" s="219"/>
      <c r="CLP10" s="219"/>
      <c r="CLQ10" s="219"/>
      <c r="CLR10" s="219"/>
      <c r="CLS10" s="219"/>
      <c r="CLT10" s="219"/>
      <c r="CLU10" s="219"/>
      <c r="CLV10" s="219"/>
      <c r="CLW10" s="219"/>
      <c r="CLX10" s="219"/>
      <c r="CLY10" s="219"/>
      <c r="CLZ10" s="219"/>
      <c r="CMA10" s="219"/>
      <c r="CMB10" s="219"/>
      <c r="CMC10" s="219"/>
      <c r="CMD10" s="219"/>
      <c r="CME10" s="219"/>
      <c r="CMF10" s="219"/>
      <c r="CMG10" s="219"/>
      <c r="CMH10" s="219"/>
      <c r="CMI10" s="219"/>
      <c r="CMJ10" s="219"/>
      <c r="CMK10" s="219"/>
      <c r="CML10" s="219"/>
      <c r="CMM10" s="219"/>
      <c r="CMN10" s="219"/>
      <c r="CMO10" s="219"/>
      <c r="CMP10" s="219"/>
      <c r="CMQ10" s="219"/>
      <c r="CMR10" s="219"/>
      <c r="CMS10" s="219"/>
      <c r="CMT10" s="219"/>
      <c r="CMU10" s="219"/>
      <c r="CMV10" s="219"/>
      <c r="CMW10" s="219"/>
      <c r="CMX10" s="219"/>
      <c r="CMY10" s="219"/>
      <c r="CMZ10" s="219"/>
      <c r="CNA10" s="219"/>
      <c r="CNB10" s="219"/>
      <c r="CNC10" s="219"/>
      <c r="CND10" s="219"/>
      <c r="CNE10" s="219"/>
      <c r="CNF10" s="219"/>
      <c r="CNG10" s="219"/>
      <c r="CNH10" s="219"/>
      <c r="CNI10" s="219"/>
      <c r="CNJ10" s="219"/>
      <c r="CNK10" s="219"/>
      <c r="CNL10" s="219"/>
      <c r="CNM10" s="219"/>
      <c r="CNN10" s="219"/>
      <c r="CNO10" s="219"/>
      <c r="CNP10" s="219"/>
      <c r="CNQ10" s="219"/>
      <c r="CNR10" s="219"/>
      <c r="CNS10" s="219"/>
      <c r="CNT10" s="219"/>
      <c r="CNU10" s="219"/>
      <c r="CNV10" s="219"/>
      <c r="CNW10" s="219"/>
      <c r="CNX10" s="219"/>
      <c r="CNY10" s="219"/>
      <c r="CNZ10" s="219"/>
      <c r="COA10" s="219"/>
      <c r="COB10" s="219"/>
      <c r="COC10" s="219"/>
      <c r="COD10" s="219"/>
      <c r="COE10" s="219"/>
      <c r="COF10" s="219"/>
      <c r="COG10" s="219"/>
      <c r="COH10" s="219"/>
      <c r="COI10" s="219"/>
      <c r="COJ10" s="219"/>
      <c r="COK10" s="219"/>
      <c r="COL10" s="219"/>
      <c r="COM10" s="219"/>
      <c r="CON10" s="219"/>
      <c r="COO10" s="219"/>
      <c r="COP10" s="219"/>
      <c r="COQ10" s="219"/>
      <c r="COR10" s="219"/>
      <c r="COS10" s="219"/>
      <c r="COT10" s="219"/>
      <c r="COU10" s="219"/>
      <c r="COV10" s="219"/>
      <c r="COW10" s="219"/>
      <c r="COX10" s="219"/>
      <c r="COY10" s="219"/>
      <c r="COZ10" s="219"/>
      <c r="CPA10" s="219"/>
      <c r="CPB10" s="219"/>
      <c r="CPC10" s="219"/>
      <c r="CPD10" s="219"/>
      <c r="CPE10" s="219"/>
      <c r="CPF10" s="219"/>
      <c r="CPG10" s="219"/>
      <c r="CPH10" s="219"/>
      <c r="CPI10" s="219"/>
      <c r="CPJ10" s="219"/>
      <c r="CPK10" s="219"/>
      <c r="CPL10" s="219"/>
      <c r="CPM10" s="219"/>
      <c r="CPN10" s="219"/>
      <c r="CPO10" s="219"/>
      <c r="CPP10" s="219"/>
      <c r="CPQ10" s="219"/>
      <c r="CPR10" s="219"/>
      <c r="CPS10" s="219"/>
      <c r="CPT10" s="219"/>
      <c r="CPU10" s="219"/>
      <c r="CPV10" s="219"/>
      <c r="CPW10" s="219"/>
      <c r="CPX10" s="219"/>
      <c r="CPY10" s="219"/>
      <c r="CPZ10" s="219"/>
      <c r="CQA10" s="219"/>
      <c r="CQB10" s="219"/>
      <c r="CQC10" s="219"/>
      <c r="CQD10" s="219"/>
      <c r="CQE10" s="219"/>
      <c r="CQF10" s="219"/>
      <c r="CQG10" s="219"/>
      <c r="CQH10" s="219"/>
      <c r="CQI10" s="219"/>
      <c r="CQJ10" s="219"/>
      <c r="CQK10" s="219"/>
      <c r="CQL10" s="219"/>
      <c r="CQM10" s="219"/>
      <c r="CQN10" s="219"/>
      <c r="CQO10" s="219"/>
      <c r="CQP10" s="219"/>
      <c r="CQQ10" s="219"/>
      <c r="CQR10" s="219"/>
      <c r="CQS10" s="219"/>
      <c r="CQT10" s="219"/>
      <c r="CQU10" s="219"/>
      <c r="CQV10" s="219"/>
      <c r="CQW10" s="219"/>
      <c r="CQX10" s="219"/>
      <c r="CQY10" s="219"/>
      <c r="CQZ10" s="219"/>
      <c r="CRA10" s="219"/>
      <c r="CRB10" s="219"/>
      <c r="CRC10" s="219"/>
      <c r="CRD10" s="219"/>
      <c r="CRE10" s="219"/>
      <c r="CRF10" s="219"/>
      <c r="CRG10" s="219"/>
      <c r="CRH10" s="219"/>
      <c r="CRI10" s="219"/>
      <c r="CRJ10" s="219"/>
      <c r="CRK10" s="219"/>
      <c r="CRL10" s="219"/>
      <c r="CRM10" s="219"/>
      <c r="CRN10" s="219"/>
      <c r="CRO10" s="219"/>
      <c r="CRP10" s="219"/>
      <c r="CRQ10" s="219"/>
      <c r="CRR10" s="219"/>
      <c r="CRS10" s="219"/>
      <c r="CRT10" s="219"/>
      <c r="CRU10" s="219"/>
      <c r="CRV10" s="219"/>
      <c r="CRW10" s="219"/>
      <c r="CRX10" s="219"/>
      <c r="CRY10" s="219"/>
      <c r="CRZ10" s="219"/>
      <c r="CSA10" s="219"/>
      <c r="CSB10" s="219"/>
      <c r="CSC10" s="219"/>
      <c r="CSD10" s="219"/>
      <c r="CSE10" s="219"/>
      <c r="CSF10" s="219"/>
      <c r="CSG10" s="219"/>
      <c r="CSH10" s="219"/>
      <c r="CSI10" s="219"/>
      <c r="CSJ10" s="219"/>
      <c r="CSK10" s="219"/>
      <c r="CSL10" s="219"/>
      <c r="CSM10" s="219"/>
      <c r="CSN10" s="219"/>
      <c r="CSO10" s="219"/>
      <c r="CSP10" s="219"/>
      <c r="CSQ10" s="219"/>
      <c r="CSR10" s="219"/>
      <c r="CSS10" s="219"/>
      <c r="CST10" s="219"/>
      <c r="CSU10" s="219"/>
      <c r="CSV10" s="219"/>
      <c r="CSW10" s="219"/>
      <c r="CSX10" s="219"/>
      <c r="CSY10" s="219"/>
      <c r="CSZ10" s="219"/>
      <c r="CTA10" s="219"/>
      <c r="CTB10" s="219"/>
      <c r="CTC10" s="219"/>
      <c r="CTD10" s="219"/>
      <c r="CTE10" s="219"/>
      <c r="CTF10" s="219"/>
      <c r="CTG10" s="219"/>
      <c r="CTH10" s="219"/>
      <c r="CTI10" s="219"/>
      <c r="CTJ10" s="219"/>
      <c r="CTK10" s="219"/>
      <c r="CTL10" s="219"/>
      <c r="CTM10" s="219"/>
      <c r="CTN10" s="219"/>
      <c r="CTO10" s="219"/>
      <c r="CTP10" s="219"/>
      <c r="CTQ10" s="219"/>
      <c r="CTR10" s="219"/>
      <c r="CTS10" s="219"/>
      <c r="CTT10" s="219"/>
      <c r="CTU10" s="219"/>
      <c r="CTV10" s="219"/>
      <c r="CTW10" s="219"/>
      <c r="CTX10" s="219"/>
      <c r="CTY10" s="219"/>
      <c r="CTZ10" s="219"/>
      <c r="CUA10" s="219"/>
      <c r="CUB10" s="219"/>
      <c r="CUC10" s="219"/>
      <c r="CUD10" s="219"/>
      <c r="CUE10" s="219"/>
      <c r="CUF10" s="219"/>
      <c r="CUG10" s="219"/>
      <c r="CUH10" s="219"/>
      <c r="CUI10" s="219"/>
      <c r="CUJ10" s="219"/>
      <c r="CUK10" s="219"/>
      <c r="CUL10" s="219"/>
      <c r="CUM10" s="219"/>
      <c r="CUN10" s="219"/>
      <c r="CUO10" s="219"/>
      <c r="CUP10" s="219"/>
      <c r="CUQ10" s="219"/>
      <c r="CUR10" s="219"/>
      <c r="CUS10" s="219"/>
      <c r="CUT10" s="219"/>
      <c r="CUU10" s="219"/>
      <c r="CUV10" s="219"/>
      <c r="CUW10" s="219"/>
      <c r="CUX10" s="219"/>
      <c r="CUY10" s="219"/>
      <c r="CUZ10" s="219"/>
      <c r="CVA10" s="219"/>
      <c r="CVB10" s="219"/>
      <c r="CVC10" s="219"/>
      <c r="CVD10" s="219"/>
      <c r="CVE10" s="219"/>
      <c r="CVF10" s="219"/>
      <c r="CVG10" s="219"/>
      <c r="CVH10" s="219"/>
      <c r="CVI10" s="219"/>
      <c r="CVJ10" s="219"/>
      <c r="CVK10" s="219"/>
      <c r="CVL10" s="219"/>
      <c r="CVM10" s="219"/>
      <c r="CVN10" s="219"/>
      <c r="CVO10" s="219"/>
      <c r="CVP10" s="219"/>
      <c r="CVQ10" s="219"/>
      <c r="CVR10" s="219"/>
      <c r="CVS10" s="219"/>
      <c r="CVT10" s="219"/>
      <c r="CVU10" s="219"/>
      <c r="CVV10" s="219"/>
      <c r="CVW10" s="219"/>
      <c r="CVX10" s="219"/>
      <c r="CVY10" s="219"/>
      <c r="CVZ10" s="219"/>
      <c r="CWA10" s="219"/>
      <c r="CWB10" s="219"/>
      <c r="CWC10" s="219"/>
      <c r="CWD10" s="219"/>
      <c r="CWE10" s="219"/>
      <c r="CWF10" s="219"/>
      <c r="CWG10" s="219"/>
      <c r="CWH10" s="219"/>
      <c r="CWI10" s="219"/>
      <c r="CWJ10" s="219"/>
      <c r="CWK10" s="219"/>
      <c r="CWL10" s="219"/>
      <c r="CWM10" s="219"/>
      <c r="CWN10" s="219"/>
      <c r="CWO10" s="219"/>
      <c r="CWP10" s="219"/>
      <c r="CWQ10" s="219"/>
      <c r="CWR10" s="219"/>
      <c r="CWS10" s="219"/>
      <c r="CWT10" s="219"/>
      <c r="CWU10" s="219"/>
      <c r="CWV10" s="219"/>
      <c r="CWW10" s="219"/>
      <c r="CWX10" s="219"/>
      <c r="CWY10" s="219"/>
      <c r="CWZ10" s="219"/>
      <c r="CXA10" s="219"/>
      <c r="CXB10" s="219"/>
      <c r="CXC10" s="219"/>
      <c r="CXD10" s="219"/>
      <c r="CXE10" s="219"/>
      <c r="CXF10" s="219"/>
      <c r="CXG10" s="219"/>
      <c r="CXH10" s="219"/>
      <c r="CXI10" s="219"/>
      <c r="CXJ10" s="219"/>
      <c r="CXK10" s="219"/>
      <c r="CXL10" s="219"/>
      <c r="CXM10" s="219"/>
      <c r="CXN10" s="219"/>
      <c r="CXO10" s="219"/>
      <c r="CXP10" s="219"/>
      <c r="CXQ10" s="219"/>
      <c r="CXR10" s="219"/>
      <c r="CXS10" s="219"/>
      <c r="CXT10" s="219"/>
      <c r="CXU10" s="219"/>
      <c r="CXV10" s="219"/>
      <c r="CXW10" s="219"/>
      <c r="CXX10" s="219"/>
      <c r="CXY10" s="219"/>
      <c r="CXZ10" s="219"/>
      <c r="CYA10" s="219"/>
      <c r="CYB10" s="219"/>
      <c r="CYC10" s="219"/>
      <c r="CYD10" s="219"/>
      <c r="CYE10" s="219"/>
      <c r="CYF10" s="219"/>
      <c r="CYG10" s="219"/>
      <c r="CYH10" s="219"/>
      <c r="CYI10" s="219"/>
      <c r="CYJ10" s="219"/>
      <c r="CYK10" s="219"/>
      <c r="CYL10" s="219"/>
      <c r="CYM10" s="219"/>
      <c r="CYN10" s="219"/>
      <c r="CYO10" s="219"/>
      <c r="CYP10" s="219"/>
      <c r="CYQ10" s="219"/>
      <c r="CYR10" s="219"/>
      <c r="CYS10" s="219"/>
      <c r="CYT10" s="219"/>
      <c r="CYU10" s="219"/>
      <c r="CYV10" s="219"/>
      <c r="CYW10" s="219"/>
      <c r="CYX10" s="219"/>
      <c r="CYY10" s="219"/>
      <c r="CYZ10" s="219"/>
      <c r="CZA10" s="219"/>
      <c r="CZB10" s="219"/>
      <c r="CZC10" s="219"/>
      <c r="CZD10" s="219"/>
      <c r="CZE10" s="219"/>
      <c r="CZF10" s="219"/>
      <c r="CZG10" s="219"/>
      <c r="CZH10" s="219"/>
      <c r="CZI10" s="219"/>
      <c r="CZJ10" s="219"/>
      <c r="CZK10" s="219"/>
      <c r="CZL10" s="219"/>
      <c r="CZM10" s="219"/>
      <c r="CZN10" s="219"/>
      <c r="CZO10" s="219"/>
      <c r="CZP10" s="219"/>
      <c r="CZQ10" s="219"/>
      <c r="CZR10" s="219"/>
      <c r="CZS10" s="219"/>
      <c r="CZT10" s="219"/>
      <c r="CZU10" s="219"/>
      <c r="CZV10" s="219"/>
      <c r="CZW10" s="219"/>
      <c r="CZX10" s="219"/>
      <c r="CZY10" s="219"/>
      <c r="CZZ10" s="219"/>
      <c r="DAA10" s="219"/>
      <c r="DAB10" s="219"/>
      <c r="DAC10" s="219"/>
      <c r="DAD10" s="219"/>
      <c r="DAE10" s="219"/>
      <c r="DAF10" s="219"/>
      <c r="DAG10" s="219"/>
      <c r="DAH10" s="219"/>
      <c r="DAI10" s="219"/>
      <c r="DAJ10" s="219"/>
      <c r="DAK10" s="219"/>
      <c r="DAL10" s="219"/>
      <c r="DAM10" s="219"/>
      <c r="DAN10" s="219"/>
      <c r="DAO10" s="219"/>
      <c r="DAP10" s="219"/>
      <c r="DAQ10" s="219"/>
      <c r="DAR10" s="219"/>
      <c r="DAS10" s="219"/>
      <c r="DAT10" s="219"/>
      <c r="DAU10" s="219"/>
      <c r="DAV10" s="219"/>
      <c r="DAW10" s="219"/>
      <c r="DAX10" s="219"/>
      <c r="DAY10" s="219"/>
      <c r="DAZ10" s="219"/>
      <c r="DBA10" s="219"/>
      <c r="DBB10" s="219"/>
      <c r="DBC10" s="219"/>
      <c r="DBD10" s="219"/>
      <c r="DBE10" s="219"/>
      <c r="DBF10" s="219"/>
      <c r="DBG10" s="219"/>
      <c r="DBH10" s="219"/>
      <c r="DBI10" s="219"/>
      <c r="DBJ10" s="219"/>
      <c r="DBK10" s="219"/>
      <c r="DBL10" s="219"/>
    </row>
    <row r="11" spans="1:2768" s="249" customFormat="1" outlineLevel="1" x14ac:dyDescent="0.25">
      <c r="A11" s="250"/>
      <c r="B11" s="251" t="s">
        <v>746</v>
      </c>
      <c r="C11" s="252" t="s">
        <v>31</v>
      </c>
      <c r="D11" s="253">
        <v>3</v>
      </c>
      <c r="E11" s="58">
        <v>0</v>
      </c>
      <c r="F11" s="58">
        <v>0</v>
      </c>
      <c r="G11" s="58">
        <v>0</v>
      </c>
      <c r="H11" s="58">
        <v>0</v>
      </c>
      <c r="I11" s="58">
        <v>0</v>
      </c>
      <c r="J11" s="58">
        <v>0</v>
      </c>
      <c r="K11" s="58">
        <v>0</v>
      </c>
      <c r="L11" s="58">
        <v>0</v>
      </c>
      <c r="M11" s="58">
        <v>0</v>
      </c>
      <c r="N11" s="58">
        <v>0</v>
      </c>
      <c r="O11" s="59">
        <v>0</v>
      </c>
      <c r="P11" s="58">
        <v>0</v>
      </c>
      <c r="Q11" s="58">
        <v>0</v>
      </c>
      <c r="R11" s="58">
        <v>0</v>
      </c>
      <c r="S11" s="58">
        <v>0</v>
      </c>
      <c r="T11" s="58">
        <v>0</v>
      </c>
      <c r="U11" s="58">
        <v>0</v>
      </c>
      <c r="V11" s="58">
        <v>0</v>
      </c>
      <c r="W11" s="58">
        <v>0</v>
      </c>
      <c r="X11" s="58">
        <v>0</v>
      </c>
      <c r="Y11" s="58">
        <v>0</v>
      </c>
      <c r="Z11" s="59">
        <v>0</v>
      </c>
      <c r="AA11" s="58">
        <v>0</v>
      </c>
      <c r="AB11" s="58">
        <v>0</v>
      </c>
      <c r="AC11" s="58">
        <v>0</v>
      </c>
      <c r="AD11" s="58">
        <v>0</v>
      </c>
      <c r="AE11" s="58">
        <v>0</v>
      </c>
      <c r="AF11" s="58">
        <v>0</v>
      </c>
      <c r="AG11" s="58">
        <v>0</v>
      </c>
      <c r="AH11" s="58">
        <v>0</v>
      </c>
      <c r="AI11" s="58">
        <v>0</v>
      </c>
      <c r="AJ11" s="58">
        <v>0</v>
      </c>
      <c r="AK11" s="59">
        <v>0</v>
      </c>
      <c r="AL11" s="58">
        <v>0</v>
      </c>
      <c r="AM11" s="58">
        <v>0</v>
      </c>
      <c r="AN11" s="58">
        <v>0</v>
      </c>
      <c r="AO11" s="58">
        <v>0</v>
      </c>
      <c r="AP11" s="58">
        <v>0</v>
      </c>
      <c r="AQ11" s="58">
        <v>0</v>
      </c>
      <c r="AR11" s="58">
        <v>0</v>
      </c>
      <c r="AS11" s="58">
        <v>0</v>
      </c>
      <c r="AT11" s="58">
        <v>0</v>
      </c>
      <c r="AU11" s="58">
        <v>0</v>
      </c>
      <c r="AV11" s="59">
        <v>0</v>
      </c>
      <c r="AW11" s="58">
        <v>0</v>
      </c>
      <c r="AX11" s="58">
        <v>0</v>
      </c>
      <c r="AY11" s="58">
        <v>0</v>
      </c>
      <c r="AZ11" s="58">
        <v>0</v>
      </c>
      <c r="BA11" s="58">
        <v>0</v>
      </c>
      <c r="BB11" s="58">
        <v>0</v>
      </c>
      <c r="BC11" s="58">
        <v>0</v>
      </c>
      <c r="BD11" s="58">
        <v>0</v>
      </c>
      <c r="BE11" s="58">
        <v>0</v>
      </c>
      <c r="BF11" s="58">
        <v>0</v>
      </c>
      <c r="BG11" s="59">
        <v>0</v>
      </c>
      <c r="BH11" s="58">
        <v>0</v>
      </c>
      <c r="BI11" s="58">
        <v>0</v>
      </c>
      <c r="BJ11" s="58">
        <v>0</v>
      </c>
      <c r="BK11" s="58">
        <v>0</v>
      </c>
      <c r="BL11" s="58">
        <v>0</v>
      </c>
      <c r="BM11" s="58">
        <v>0</v>
      </c>
      <c r="BN11" s="58">
        <v>0</v>
      </c>
      <c r="BO11" s="58">
        <v>0</v>
      </c>
      <c r="BP11" s="58">
        <v>0</v>
      </c>
      <c r="BQ11" s="58">
        <v>0</v>
      </c>
      <c r="BR11" s="59">
        <v>0</v>
      </c>
      <c r="BS11" s="58">
        <v>0</v>
      </c>
      <c r="BT11" s="58">
        <v>0</v>
      </c>
      <c r="BU11" s="58">
        <v>0</v>
      </c>
      <c r="BV11" s="58">
        <v>0</v>
      </c>
      <c r="BW11" s="58">
        <v>0</v>
      </c>
      <c r="BX11" s="58">
        <v>0</v>
      </c>
      <c r="BY11" s="58">
        <v>0</v>
      </c>
      <c r="BZ11" s="58">
        <v>0</v>
      </c>
      <c r="CA11" s="58">
        <v>0</v>
      </c>
      <c r="CB11" s="58">
        <v>0</v>
      </c>
      <c r="CC11" s="59">
        <v>0</v>
      </c>
      <c r="CD11" s="58">
        <v>0</v>
      </c>
      <c r="CE11" s="58">
        <v>0</v>
      </c>
      <c r="CF11" s="58">
        <v>0</v>
      </c>
      <c r="CG11" s="58">
        <v>0</v>
      </c>
      <c r="CH11" s="58">
        <v>0</v>
      </c>
      <c r="CI11" s="58">
        <v>0</v>
      </c>
      <c r="CJ11" s="58">
        <v>0</v>
      </c>
      <c r="CK11" s="58">
        <v>0</v>
      </c>
      <c r="CL11" s="58">
        <v>0</v>
      </c>
      <c r="CM11" s="58">
        <v>0</v>
      </c>
      <c r="CN11" s="61">
        <v>0</v>
      </c>
      <c r="CO11" s="254">
        <f t="shared" si="0"/>
        <v>0</v>
      </c>
      <c r="CP11" s="248" t="s">
        <v>747</v>
      </c>
      <c r="CQ11" s="247"/>
      <c r="CR11" s="248"/>
      <c r="CS11" s="219"/>
      <c r="CT11" s="219"/>
      <c r="CU11" s="219"/>
      <c r="CV11" s="219"/>
      <c r="CW11" s="219"/>
      <c r="CX11" s="219"/>
      <c r="CY11" s="219"/>
      <c r="CZ11" s="219"/>
      <c r="DA11" s="219"/>
      <c r="DB11" s="219"/>
      <c r="DC11" s="219"/>
      <c r="DD11" s="219"/>
      <c r="DE11" s="219"/>
      <c r="DF11" s="219"/>
      <c r="DG11" s="219"/>
      <c r="DH11" s="219"/>
      <c r="DI11" s="219"/>
      <c r="DJ11" s="219"/>
      <c r="DK11" s="219"/>
      <c r="DL11" s="219"/>
      <c r="DM11" s="219"/>
      <c r="DN11" s="219"/>
      <c r="DO11" s="219"/>
      <c r="DP11" s="219"/>
      <c r="DQ11" s="219"/>
      <c r="DR11" s="219"/>
      <c r="DS11" s="219"/>
      <c r="DT11" s="219"/>
      <c r="DU11" s="219"/>
      <c r="DV11" s="219"/>
      <c r="DW11" s="219"/>
      <c r="DX11" s="219"/>
      <c r="DY11" s="219"/>
      <c r="DZ11" s="219"/>
      <c r="EA11" s="219"/>
      <c r="EB11" s="219"/>
      <c r="EC11" s="219"/>
      <c r="ED11" s="219"/>
      <c r="EE11" s="219"/>
      <c r="EF11" s="219"/>
      <c r="EG11" s="219"/>
      <c r="EH11" s="219"/>
      <c r="EI11" s="219"/>
      <c r="EJ11" s="219"/>
      <c r="EK11" s="219"/>
      <c r="EL11" s="219"/>
      <c r="EM11" s="219"/>
      <c r="EN11" s="219"/>
      <c r="EO11" s="219"/>
      <c r="EP11" s="219"/>
      <c r="EQ11" s="219"/>
      <c r="ER11" s="219"/>
      <c r="ES11" s="219"/>
      <c r="ET11" s="219"/>
      <c r="EU11" s="219"/>
      <c r="EV11" s="219"/>
      <c r="EW11" s="219"/>
      <c r="EX11" s="219"/>
      <c r="EY11" s="219"/>
      <c r="EZ11" s="219"/>
      <c r="FA11" s="219"/>
      <c r="FB11" s="219"/>
      <c r="FC11" s="219"/>
      <c r="FD11" s="219"/>
      <c r="FE11" s="219"/>
      <c r="FF11" s="219"/>
      <c r="FG11" s="219"/>
      <c r="FH11" s="219"/>
      <c r="FI11" s="219"/>
      <c r="FJ11" s="219"/>
      <c r="FK11" s="219"/>
      <c r="FL11" s="219"/>
      <c r="FM11" s="219"/>
      <c r="FN11" s="219"/>
      <c r="FO11" s="219"/>
      <c r="FP11" s="219"/>
      <c r="FQ11" s="219"/>
      <c r="FR11" s="219"/>
      <c r="FS11" s="219"/>
      <c r="FT11" s="219"/>
      <c r="FU11" s="219"/>
      <c r="FV11" s="219"/>
      <c r="FW11" s="219"/>
      <c r="FX11" s="219"/>
      <c r="FY11" s="219"/>
      <c r="FZ11" s="219"/>
      <c r="GA11" s="219"/>
      <c r="GB11" s="219"/>
      <c r="GC11" s="219"/>
      <c r="GD11" s="219"/>
      <c r="GE11" s="219"/>
      <c r="GF11" s="219"/>
      <c r="GG11" s="219"/>
      <c r="GH11" s="219"/>
      <c r="GI11" s="219"/>
      <c r="GJ11" s="219"/>
      <c r="GK11" s="219"/>
      <c r="GL11" s="219"/>
      <c r="GM11" s="219"/>
      <c r="GN11" s="219"/>
      <c r="GO11" s="219"/>
      <c r="GP11" s="219"/>
      <c r="GQ11" s="219"/>
      <c r="GR11" s="219"/>
      <c r="GS11" s="219"/>
      <c r="GT11" s="219"/>
      <c r="GU11" s="219"/>
      <c r="GV11" s="219"/>
      <c r="GW11" s="219"/>
      <c r="GX11" s="219"/>
      <c r="GY11" s="219"/>
      <c r="GZ11" s="219"/>
      <c r="HA11" s="219"/>
      <c r="HB11" s="219"/>
      <c r="HC11" s="219"/>
      <c r="HD11" s="219"/>
      <c r="HE11" s="219"/>
      <c r="HF11" s="219"/>
      <c r="HG11" s="219"/>
      <c r="HH11" s="219"/>
      <c r="HI11" s="219"/>
      <c r="HJ11" s="219"/>
      <c r="HK11" s="219"/>
      <c r="HL11" s="219"/>
      <c r="HM11" s="219"/>
      <c r="HN11" s="219"/>
      <c r="HO11" s="219"/>
      <c r="HP11" s="219"/>
      <c r="HQ11" s="219"/>
      <c r="HR11" s="219"/>
      <c r="HS11" s="219"/>
      <c r="HT11" s="219"/>
      <c r="HU11" s="219"/>
      <c r="HV11" s="219"/>
      <c r="HW11" s="219"/>
      <c r="HX11" s="219"/>
      <c r="HY11" s="219"/>
      <c r="HZ11" s="219"/>
      <c r="IA11" s="219"/>
      <c r="IB11" s="219"/>
      <c r="IC11" s="219"/>
      <c r="ID11" s="219"/>
      <c r="IE11" s="219"/>
      <c r="IF11" s="219"/>
      <c r="IG11" s="219"/>
      <c r="IH11" s="219"/>
      <c r="II11" s="219"/>
      <c r="IJ11" s="219"/>
      <c r="IK11" s="219"/>
      <c r="IL11" s="219"/>
      <c r="IM11" s="219"/>
      <c r="IN11" s="219"/>
      <c r="IO11" s="219"/>
      <c r="IP11" s="219"/>
      <c r="IQ11" s="219"/>
      <c r="IR11" s="219"/>
      <c r="IS11" s="219"/>
      <c r="IT11" s="219"/>
      <c r="IU11" s="219"/>
      <c r="IV11" s="219"/>
      <c r="IW11" s="219"/>
      <c r="IX11" s="219"/>
      <c r="IY11" s="219"/>
      <c r="IZ11" s="219"/>
      <c r="JA11" s="219"/>
      <c r="JB11" s="219"/>
      <c r="JC11" s="219"/>
      <c r="JD11" s="219"/>
      <c r="JE11" s="219"/>
      <c r="JF11" s="219"/>
      <c r="JG11" s="219"/>
      <c r="JH11" s="219"/>
      <c r="JI11" s="219"/>
      <c r="JJ11" s="219"/>
      <c r="JK11" s="219"/>
      <c r="JL11" s="219"/>
      <c r="JM11" s="219"/>
      <c r="JN11" s="219"/>
      <c r="JO11" s="219"/>
      <c r="JP11" s="219"/>
      <c r="JQ11" s="219"/>
      <c r="JR11" s="219"/>
      <c r="JS11" s="219"/>
      <c r="JT11" s="219"/>
      <c r="JU11" s="219"/>
      <c r="JV11" s="219"/>
      <c r="JW11" s="219"/>
      <c r="JX11" s="219"/>
      <c r="JY11" s="219"/>
      <c r="JZ11" s="219"/>
      <c r="KA11" s="219"/>
      <c r="KB11" s="219"/>
      <c r="KC11" s="219"/>
      <c r="KD11" s="219"/>
      <c r="KE11" s="219"/>
      <c r="KF11" s="219"/>
      <c r="KG11" s="219"/>
      <c r="KH11" s="219"/>
      <c r="KI11" s="219"/>
      <c r="KJ11" s="219"/>
      <c r="KK11" s="219"/>
      <c r="KL11" s="219"/>
      <c r="KM11" s="219"/>
      <c r="KN11" s="219"/>
      <c r="KO11" s="219"/>
      <c r="KP11" s="219"/>
      <c r="KQ11" s="219"/>
      <c r="KR11" s="219"/>
      <c r="KS11" s="219"/>
      <c r="KT11" s="219"/>
      <c r="KU11" s="219"/>
      <c r="KV11" s="219"/>
      <c r="KW11" s="219"/>
      <c r="KX11" s="219"/>
      <c r="KY11" s="219"/>
      <c r="KZ11" s="219"/>
      <c r="LA11" s="219"/>
      <c r="LB11" s="219"/>
      <c r="LC11" s="219"/>
      <c r="LD11" s="219"/>
      <c r="LE11" s="219"/>
      <c r="LF11" s="219"/>
      <c r="LG11" s="219"/>
      <c r="LH11" s="219"/>
      <c r="LI11" s="219"/>
      <c r="LJ11" s="219"/>
      <c r="LK11" s="219"/>
      <c r="LL11" s="219"/>
      <c r="LM11" s="219"/>
      <c r="LN11" s="219"/>
      <c r="LO11" s="219"/>
      <c r="LP11" s="219"/>
      <c r="LQ11" s="219"/>
      <c r="LR11" s="219"/>
      <c r="LS11" s="219"/>
      <c r="LT11" s="219"/>
      <c r="LU11" s="219"/>
      <c r="LV11" s="219"/>
      <c r="LW11" s="219"/>
      <c r="LX11" s="219"/>
      <c r="LY11" s="219"/>
      <c r="LZ11" s="219"/>
      <c r="MA11" s="219"/>
      <c r="MB11" s="219"/>
      <c r="MC11" s="219"/>
      <c r="MD11" s="219"/>
      <c r="ME11" s="219"/>
      <c r="MF11" s="219"/>
      <c r="MG11" s="219"/>
      <c r="MH11" s="219"/>
      <c r="MI11" s="219"/>
      <c r="MJ11" s="219"/>
      <c r="MK11" s="219"/>
      <c r="ML11" s="219"/>
      <c r="MM11" s="219"/>
      <c r="MN11" s="219"/>
      <c r="MO11" s="219"/>
      <c r="MP11" s="219"/>
      <c r="MQ11" s="219"/>
      <c r="MR11" s="219"/>
      <c r="MS11" s="219"/>
      <c r="MT11" s="219"/>
      <c r="MU11" s="219"/>
      <c r="MV11" s="219"/>
      <c r="MW11" s="219"/>
      <c r="MX11" s="219"/>
      <c r="MY11" s="219"/>
      <c r="MZ11" s="219"/>
      <c r="NA11" s="219"/>
      <c r="NB11" s="219"/>
      <c r="NC11" s="219"/>
      <c r="ND11" s="219"/>
      <c r="NE11" s="219"/>
      <c r="NF11" s="219"/>
      <c r="NG11" s="219"/>
      <c r="NH11" s="219"/>
      <c r="NI11" s="219"/>
      <c r="NJ11" s="219"/>
      <c r="NK11" s="219"/>
      <c r="NL11" s="219"/>
      <c r="NM11" s="219"/>
      <c r="NN11" s="219"/>
      <c r="NO11" s="219"/>
      <c r="NP11" s="219"/>
      <c r="NQ11" s="219"/>
      <c r="NR11" s="219"/>
      <c r="NS11" s="219"/>
      <c r="NT11" s="219"/>
      <c r="NU11" s="219"/>
      <c r="NV11" s="219"/>
      <c r="NW11" s="219"/>
      <c r="NX11" s="219"/>
      <c r="NY11" s="219"/>
      <c r="NZ11" s="219"/>
      <c r="OA11" s="219"/>
      <c r="OB11" s="219"/>
      <c r="OC11" s="219"/>
      <c r="OD11" s="219"/>
      <c r="OE11" s="219"/>
      <c r="OF11" s="219"/>
      <c r="OG11" s="219"/>
      <c r="OH11" s="219"/>
      <c r="OI11" s="219"/>
      <c r="OJ11" s="219"/>
      <c r="OK11" s="219"/>
      <c r="OL11" s="219"/>
      <c r="OM11" s="219"/>
      <c r="ON11" s="219"/>
      <c r="OO11" s="219"/>
      <c r="OP11" s="219"/>
      <c r="OQ11" s="219"/>
      <c r="OR11" s="219"/>
      <c r="OS11" s="219"/>
      <c r="OT11" s="219"/>
      <c r="OU11" s="219"/>
      <c r="OV11" s="219"/>
      <c r="OW11" s="219"/>
      <c r="OX11" s="219"/>
      <c r="OY11" s="219"/>
      <c r="OZ11" s="219"/>
      <c r="PA11" s="219"/>
      <c r="PB11" s="219"/>
      <c r="PC11" s="219"/>
      <c r="PD11" s="219"/>
      <c r="PE11" s="219"/>
      <c r="PF11" s="219"/>
      <c r="PG11" s="219"/>
      <c r="PH11" s="219"/>
      <c r="PI11" s="219"/>
      <c r="PJ11" s="219"/>
      <c r="PK11" s="219"/>
      <c r="PL11" s="219"/>
      <c r="PM11" s="219"/>
      <c r="PN11" s="219"/>
      <c r="PO11" s="219"/>
      <c r="PP11" s="219"/>
      <c r="PQ11" s="219"/>
      <c r="PR11" s="219"/>
      <c r="PS11" s="219"/>
      <c r="PT11" s="219"/>
      <c r="PU11" s="219"/>
      <c r="PV11" s="219"/>
      <c r="PW11" s="219"/>
      <c r="PX11" s="219"/>
      <c r="PY11" s="219"/>
      <c r="PZ11" s="219"/>
      <c r="QA11" s="219"/>
      <c r="QB11" s="219"/>
      <c r="QC11" s="219"/>
      <c r="QD11" s="219"/>
      <c r="QE11" s="219"/>
      <c r="QF11" s="219"/>
      <c r="QG11" s="219"/>
      <c r="QH11" s="219"/>
      <c r="QI11" s="219"/>
      <c r="QJ11" s="219"/>
      <c r="QK11" s="219"/>
      <c r="QL11" s="219"/>
      <c r="QM11" s="219"/>
      <c r="QN11" s="219"/>
      <c r="QO11" s="219"/>
      <c r="QP11" s="219"/>
      <c r="QQ11" s="219"/>
      <c r="QR11" s="219"/>
      <c r="QS11" s="219"/>
      <c r="QT11" s="219"/>
      <c r="QU11" s="219"/>
      <c r="QV11" s="219"/>
      <c r="QW11" s="219"/>
      <c r="QX11" s="219"/>
      <c r="QY11" s="219"/>
      <c r="QZ11" s="219"/>
      <c r="RA11" s="219"/>
      <c r="RB11" s="219"/>
      <c r="RC11" s="219"/>
      <c r="RD11" s="219"/>
      <c r="RE11" s="219"/>
      <c r="RF11" s="219"/>
      <c r="RG11" s="219"/>
      <c r="RH11" s="219"/>
      <c r="RI11" s="219"/>
      <c r="RJ11" s="219"/>
      <c r="RK11" s="219"/>
      <c r="RL11" s="219"/>
      <c r="RM11" s="219"/>
      <c r="RN11" s="219"/>
      <c r="RO11" s="219"/>
      <c r="RP11" s="219"/>
      <c r="RQ11" s="219"/>
      <c r="RR11" s="219"/>
      <c r="RS11" s="219"/>
      <c r="RT11" s="219"/>
      <c r="RU11" s="219"/>
      <c r="RV11" s="219"/>
      <c r="RW11" s="219"/>
      <c r="RX11" s="219"/>
      <c r="RY11" s="219"/>
      <c r="RZ11" s="219"/>
      <c r="SA11" s="219"/>
      <c r="SB11" s="219"/>
      <c r="SC11" s="219"/>
      <c r="SD11" s="219"/>
      <c r="SE11" s="219"/>
      <c r="SF11" s="219"/>
      <c r="SG11" s="219"/>
      <c r="SH11" s="219"/>
      <c r="SI11" s="219"/>
      <c r="SJ11" s="219"/>
      <c r="SK11" s="219"/>
      <c r="SL11" s="219"/>
      <c r="SM11" s="219"/>
      <c r="SN11" s="219"/>
      <c r="SO11" s="219"/>
      <c r="SP11" s="219"/>
      <c r="SQ11" s="219"/>
      <c r="SR11" s="219"/>
      <c r="SS11" s="219"/>
      <c r="ST11" s="219"/>
      <c r="SU11" s="219"/>
      <c r="SV11" s="219"/>
      <c r="SW11" s="219"/>
      <c r="SX11" s="219"/>
      <c r="SY11" s="219"/>
      <c r="SZ11" s="219"/>
      <c r="TA11" s="219"/>
      <c r="TB11" s="219"/>
      <c r="TC11" s="219"/>
      <c r="TD11" s="219"/>
      <c r="TE11" s="219"/>
      <c r="TF11" s="219"/>
      <c r="TG11" s="219"/>
      <c r="TH11" s="219"/>
      <c r="TI11" s="219"/>
      <c r="TJ11" s="219"/>
      <c r="TK11" s="219"/>
      <c r="TL11" s="219"/>
      <c r="TM11" s="219"/>
      <c r="TN11" s="219"/>
      <c r="TO11" s="219"/>
      <c r="TP11" s="219"/>
      <c r="TQ11" s="219"/>
      <c r="TR11" s="219"/>
      <c r="TS11" s="219"/>
      <c r="TT11" s="219"/>
      <c r="TU11" s="219"/>
      <c r="TV11" s="219"/>
      <c r="TW11" s="219"/>
      <c r="TX11" s="219"/>
      <c r="TY11" s="219"/>
      <c r="TZ11" s="219"/>
      <c r="UA11" s="219"/>
      <c r="UB11" s="219"/>
      <c r="UC11" s="219"/>
      <c r="UD11" s="219"/>
      <c r="UE11" s="219"/>
      <c r="UF11" s="219"/>
      <c r="UG11" s="219"/>
      <c r="UH11" s="219"/>
      <c r="UI11" s="219"/>
      <c r="UJ11" s="219"/>
      <c r="UK11" s="219"/>
      <c r="UL11" s="219"/>
      <c r="UM11" s="219"/>
      <c r="UN11" s="219"/>
      <c r="UO11" s="219"/>
      <c r="UP11" s="219"/>
      <c r="UQ11" s="219"/>
      <c r="UR11" s="219"/>
      <c r="US11" s="219"/>
      <c r="UT11" s="219"/>
      <c r="UU11" s="219"/>
      <c r="UV11" s="219"/>
      <c r="UW11" s="219"/>
      <c r="UX11" s="219"/>
      <c r="UY11" s="219"/>
      <c r="UZ11" s="219"/>
      <c r="VA11" s="219"/>
      <c r="VB11" s="219"/>
      <c r="VC11" s="219"/>
      <c r="VD11" s="219"/>
      <c r="VE11" s="219"/>
      <c r="VF11" s="219"/>
      <c r="VG11" s="219"/>
      <c r="VH11" s="219"/>
      <c r="VI11" s="219"/>
      <c r="VJ11" s="219"/>
      <c r="VK11" s="219"/>
      <c r="VL11" s="219"/>
      <c r="VM11" s="219"/>
      <c r="VN11" s="219"/>
      <c r="VO11" s="219"/>
      <c r="VP11" s="219"/>
      <c r="VQ11" s="219"/>
      <c r="VR11" s="219"/>
      <c r="VS11" s="219"/>
      <c r="VT11" s="219"/>
      <c r="VU11" s="219"/>
      <c r="VV11" s="219"/>
      <c r="VW11" s="219"/>
      <c r="VX11" s="219"/>
      <c r="VY11" s="219"/>
      <c r="VZ11" s="219"/>
      <c r="WA11" s="219"/>
      <c r="WB11" s="219"/>
      <c r="WC11" s="219"/>
      <c r="WD11" s="219"/>
      <c r="WE11" s="219"/>
      <c r="WF11" s="219"/>
      <c r="WG11" s="219"/>
      <c r="WH11" s="219"/>
      <c r="WI11" s="219"/>
      <c r="WJ11" s="219"/>
      <c r="WK11" s="219"/>
      <c r="WL11" s="219"/>
      <c r="WM11" s="219"/>
      <c r="WN11" s="219"/>
      <c r="WO11" s="219"/>
      <c r="WP11" s="219"/>
      <c r="WQ11" s="219"/>
      <c r="WR11" s="219"/>
      <c r="WS11" s="219"/>
      <c r="WT11" s="219"/>
      <c r="WU11" s="219"/>
      <c r="WV11" s="219"/>
      <c r="WW11" s="219"/>
      <c r="WX11" s="219"/>
      <c r="WY11" s="219"/>
      <c r="WZ11" s="219"/>
      <c r="XA11" s="219"/>
      <c r="XB11" s="219"/>
      <c r="XC11" s="219"/>
      <c r="XD11" s="219"/>
      <c r="XE11" s="219"/>
      <c r="XF11" s="219"/>
      <c r="XG11" s="219"/>
      <c r="XH11" s="219"/>
      <c r="XI11" s="219"/>
      <c r="XJ11" s="219"/>
      <c r="XK11" s="219"/>
      <c r="XL11" s="219"/>
      <c r="XM11" s="219"/>
      <c r="XN11" s="219"/>
      <c r="XO11" s="219"/>
      <c r="XP11" s="219"/>
      <c r="XQ11" s="219"/>
      <c r="XR11" s="219"/>
      <c r="XS11" s="219"/>
      <c r="XT11" s="219"/>
      <c r="XU11" s="219"/>
      <c r="XV11" s="219"/>
      <c r="XW11" s="219"/>
      <c r="XX11" s="219"/>
      <c r="XY11" s="219"/>
      <c r="XZ11" s="219"/>
      <c r="YA11" s="219"/>
      <c r="YB11" s="219"/>
      <c r="YC11" s="219"/>
      <c r="YD11" s="219"/>
      <c r="YE11" s="219"/>
      <c r="YF11" s="219"/>
      <c r="YG11" s="219"/>
      <c r="YH11" s="219"/>
      <c r="YI11" s="219"/>
      <c r="YJ11" s="219"/>
      <c r="YK11" s="219"/>
      <c r="YL11" s="219"/>
      <c r="YM11" s="219"/>
      <c r="YN11" s="219"/>
      <c r="YO11" s="219"/>
      <c r="YP11" s="219"/>
      <c r="YQ11" s="219"/>
      <c r="YR11" s="219"/>
      <c r="YS11" s="219"/>
      <c r="YT11" s="219"/>
      <c r="YU11" s="219"/>
      <c r="YV11" s="219"/>
      <c r="YW11" s="219"/>
      <c r="YX11" s="219"/>
      <c r="YY11" s="219"/>
      <c r="YZ11" s="219"/>
      <c r="ZA11" s="219"/>
      <c r="ZB11" s="219"/>
      <c r="ZC11" s="219"/>
      <c r="ZD11" s="219"/>
      <c r="ZE11" s="219"/>
      <c r="ZF11" s="219"/>
      <c r="ZG11" s="219"/>
      <c r="ZH11" s="219"/>
      <c r="ZI11" s="219"/>
      <c r="ZJ11" s="219"/>
      <c r="ZK11" s="219"/>
      <c r="ZL11" s="219"/>
      <c r="ZM11" s="219"/>
      <c r="ZN11" s="219"/>
      <c r="ZO11" s="219"/>
      <c r="ZP11" s="219"/>
      <c r="ZQ11" s="219"/>
      <c r="ZR11" s="219"/>
      <c r="ZS11" s="219"/>
      <c r="ZT11" s="219"/>
      <c r="ZU11" s="219"/>
      <c r="ZV11" s="219"/>
      <c r="ZW11" s="219"/>
      <c r="ZX11" s="219"/>
      <c r="ZY11" s="219"/>
      <c r="ZZ11" s="219"/>
      <c r="AAA11" s="219"/>
      <c r="AAB11" s="219"/>
      <c r="AAC11" s="219"/>
      <c r="AAD11" s="219"/>
      <c r="AAE11" s="219"/>
      <c r="AAF11" s="219"/>
      <c r="AAG11" s="219"/>
      <c r="AAH11" s="219"/>
      <c r="AAI11" s="219"/>
      <c r="AAJ11" s="219"/>
      <c r="AAK11" s="219"/>
      <c r="AAL11" s="219"/>
      <c r="AAM11" s="219"/>
      <c r="AAN11" s="219"/>
      <c r="AAO11" s="219"/>
      <c r="AAP11" s="219"/>
      <c r="AAQ11" s="219"/>
      <c r="AAR11" s="219"/>
      <c r="AAS11" s="219"/>
      <c r="AAT11" s="219"/>
      <c r="AAU11" s="219"/>
      <c r="AAV11" s="219"/>
      <c r="AAW11" s="219"/>
      <c r="AAX11" s="219"/>
      <c r="AAY11" s="219"/>
      <c r="AAZ11" s="219"/>
      <c r="ABA11" s="219"/>
      <c r="ABB11" s="219"/>
      <c r="ABC11" s="219"/>
      <c r="ABD11" s="219"/>
      <c r="ABE11" s="219"/>
      <c r="ABF11" s="219"/>
      <c r="ABG11" s="219"/>
      <c r="ABH11" s="219"/>
      <c r="ABI11" s="219"/>
      <c r="ABJ11" s="219"/>
      <c r="ABK11" s="219"/>
      <c r="ABL11" s="219"/>
      <c r="ABM11" s="219"/>
      <c r="ABN11" s="219"/>
      <c r="ABO11" s="219"/>
      <c r="ABP11" s="219"/>
      <c r="ABQ11" s="219"/>
      <c r="ABR11" s="219"/>
      <c r="ABS11" s="219"/>
      <c r="ABT11" s="219"/>
      <c r="ABU11" s="219"/>
      <c r="ABV11" s="219"/>
      <c r="ABW11" s="219"/>
      <c r="ABX11" s="219"/>
      <c r="ABY11" s="219"/>
      <c r="ABZ11" s="219"/>
      <c r="ACA11" s="219"/>
      <c r="ACB11" s="219"/>
      <c r="ACC11" s="219"/>
      <c r="ACD11" s="219"/>
      <c r="ACE11" s="219"/>
      <c r="ACF11" s="219"/>
      <c r="ACG11" s="219"/>
      <c r="ACH11" s="219"/>
      <c r="ACI11" s="219"/>
      <c r="ACJ11" s="219"/>
      <c r="ACK11" s="219"/>
      <c r="ACL11" s="219"/>
      <c r="ACM11" s="219"/>
      <c r="ACN11" s="219"/>
      <c r="ACO11" s="219"/>
      <c r="ACP11" s="219"/>
      <c r="ACQ11" s="219"/>
      <c r="ACR11" s="219"/>
      <c r="ACS11" s="219"/>
      <c r="ACT11" s="219"/>
      <c r="ACU11" s="219"/>
      <c r="ACV11" s="219"/>
      <c r="ACW11" s="219"/>
      <c r="ACX11" s="219"/>
      <c r="ACY11" s="219"/>
      <c r="ACZ11" s="219"/>
      <c r="ADA11" s="219"/>
      <c r="ADB11" s="219"/>
      <c r="ADC11" s="219"/>
      <c r="ADD11" s="219"/>
      <c r="ADE11" s="219"/>
      <c r="ADF11" s="219"/>
      <c r="ADG11" s="219"/>
      <c r="ADH11" s="219"/>
      <c r="ADI11" s="219"/>
      <c r="ADJ11" s="219"/>
      <c r="ADK11" s="219"/>
      <c r="ADL11" s="219"/>
      <c r="ADM11" s="219"/>
      <c r="ADN11" s="219"/>
      <c r="ADO11" s="219"/>
      <c r="ADP11" s="219"/>
      <c r="ADQ11" s="219"/>
      <c r="ADR11" s="219"/>
      <c r="ADS11" s="219"/>
      <c r="ADT11" s="219"/>
      <c r="ADU11" s="219"/>
      <c r="ADV11" s="219"/>
      <c r="ADW11" s="219"/>
      <c r="ADX11" s="219"/>
      <c r="ADY11" s="219"/>
      <c r="ADZ11" s="219"/>
      <c r="AEA11" s="219"/>
      <c r="AEB11" s="219"/>
      <c r="AEC11" s="219"/>
      <c r="AED11" s="219"/>
      <c r="AEE11" s="219"/>
      <c r="AEF11" s="219"/>
      <c r="AEG11" s="219"/>
      <c r="AEH11" s="219"/>
      <c r="AEI11" s="219"/>
      <c r="AEJ11" s="219"/>
      <c r="AEK11" s="219"/>
      <c r="AEL11" s="219"/>
      <c r="AEM11" s="219"/>
      <c r="AEN11" s="219"/>
      <c r="AEO11" s="219"/>
      <c r="AEP11" s="219"/>
      <c r="AEQ11" s="219"/>
      <c r="AER11" s="219"/>
      <c r="AES11" s="219"/>
      <c r="AET11" s="219"/>
      <c r="AEU11" s="219"/>
      <c r="AEV11" s="219"/>
      <c r="AEW11" s="219"/>
      <c r="AEX11" s="219"/>
      <c r="AEY11" s="219"/>
      <c r="AEZ11" s="219"/>
      <c r="AFA11" s="219"/>
      <c r="AFB11" s="219"/>
      <c r="AFC11" s="219"/>
      <c r="AFD11" s="219"/>
      <c r="AFE11" s="219"/>
      <c r="AFF11" s="219"/>
      <c r="AFG11" s="219"/>
      <c r="AFH11" s="219"/>
      <c r="AFI11" s="219"/>
      <c r="AFJ11" s="219"/>
      <c r="AFK11" s="219"/>
      <c r="AFL11" s="219"/>
      <c r="AFM11" s="219"/>
      <c r="AFN11" s="219"/>
      <c r="AFO11" s="219"/>
      <c r="AFP11" s="219"/>
      <c r="AFQ11" s="219"/>
      <c r="AFR11" s="219"/>
      <c r="AFS11" s="219"/>
      <c r="AFT11" s="219"/>
      <c r="AFU11" s="219"/>
      <c r="AFV11" s="219"/>
      <c r="AFW11" s="219"/>
      <c r="AFX11" s="219"/>
      <c r="AFY11" s="219"/>
      <c r="AFZ11" s="219"/>
      <c r="AGA11" s="219"/>
      <c r="AGB11" s="219"/>
      <c r="AGC11" s="219"/>
      <c r="AGD11" s="219"/>
      <c r="AGE11" s="219"/>
      <c r="AGF11" s="219"/>
      <c r="AGG11" s="219"/>
      <c r="AGH11" s="219"/>
      <c r="AGI11" s="219"/>
      <c r="AGJ11" s="219"/>
      <c r="AGK11" s="219"/>
      <c r="AGL11" s="219"/>
      <c r="AGM11" s="219"/>
      <c r="AGN11" s="219"/>
      <c r="AGO11" s="219"/>
      <c r="AGP11" s="219"/>
      <c r="AGQ11" s="219"/>
      <c r="AGR11" s="219"/>
      <c r="AGS11" s="219"/>
      <c r="AGT11" s="219"/>
      <c r="AGU11" s="219"/>
      <c r="AGV11" s="219"/>
      <c r="AGW11" s="219"/>
      <c r="AGX11" s="219"/>
      <c r="AGY11" s="219"/>
      <c r="AGZ11" s="219"/>
      <c r="AHA11" s="219"/>
      <c r="AHB11" s="219"/>
      <c r="AHC11" s="219"/>
      <c r="AHD11" s="219"/>
      <c r="AHE11" s="219"/>
      <c r="AHF11" s="219"/>
      <c r="AHG11" s="219"/>
      <c r="AHH11" s="219"/>
      <c r="AHI11" s="219"/>
      <c r="AHJ11" s="219"/>
      <c r="AHK11" s="219"/>
      <c r="AHL11" s="219"/>
      <c r="AHM11" s="219"/>
      <c r="AHN11" s="219"/>
      <c r="AHO11" s="219"/>
      <c r="AHP11" s="219"/>
      <c r="AHQ11" s="219"/>
      <c r="AHR11" s="219"/>
      <c r="AHS11" s="219"/>
      <c r="AHT11" s="219"/>
      <c r="AHU11" s="219"/>
      <c r="AHV11" s="219"/>
      <c r="AHW11" s="219"/>
      <c r="AHX11" s="219"/>
      <c r="AHY11" s="219"/>
      <c r="AHZ11" s="219"/>
      <c r="AIA11" s="219"/>
      <c r="AIB11" s="219"/>
      <c r="AIC11" s="219"/>
      <c r="AID11" s="219"/>
      <c r="AIE11" s="219"/>
      <c r="AIF11" s="219"/>
      <c r="AIG11" s="219"/>
      <c r="AIH11" s="219"/>
      <c r="AII11" s="219"/>
      <c r="AIJ11" s="219"/>
      <c r="AIK11" s="219"/>
      <c r="AIL11" s="219"/>
      <c r="AIM11" s="219"/>
      <c r="AIN11" s="219"/>
      <c r="AIO11" s="219"/>
      <c r="AIP11" s="219"/>
      <c r="AIQ11" s="219"/>
      <c r="AIR11" s="219"/>
      <c r="AIS11" s="219"/>
      <c r="AIT11" s="219"/>
      <c r="AIU11" s="219"/>
      <c r="AIV11" s="219"/>
      <c r="AIW11" s="219"/>
      <c r="AIX11" s="219"/>
      <c r="AIY11" s="219"/>
      <c r="AIZ11" s="219"/>
      <c r="AJA11" s="219"/>
      <c r="AJB11" s="219"/>
      <c r="AJC11" s="219"/>
      <c r="AJD11" s="219"/>
      <c r="AJE11" s="219"/>
      <c r="AJF11" s="219"/>
      <c r="AJG11" s="219"/>
      <c r="AJH11" s="219"/>
      <c r="AJI11" s="219"/>
      <c r="AJJ11" s="219"/>
      <c r="AJK11" s="219"/>
      <c r="AJL11" s="219"/>
      <c r="AJM11" s="219"/>
      <c r="AJN11" s="219"/>
      <c r="AJO11" s="219"/>
      <c r="AJP11" s="219"/>
      <c r="AJQ11" s="219"/>
      <c r="AJR11" s="219"/>
      <c r="AJS11" s="219"/>
      <c r="AJT11" s="219"/>
      <c r="AJU11" s="219"/>
      <c r="AJV11" s="219"/>
      <c r="AJW11" s="219"/>
      <c r="AJX11" s="219"/>
      <c r="AJY11" s="219"/>
      <c r="AJZ11" s="219"/>
      <c r="AKA11" s="219"/>
      <c r="AKB11" s="219"/>
      <c r="AKC11" s="219"/>
      <c r="AKD11" s="219"/>
      <c r="AKE11" s="219"/>
      <c r="AKF11" s="219"/>
      <c r="AKG11" s="219"/>
      <c r="AKH11" s="219"/>
      <c r="AKI11" s="219"/>
      <c r="AKJ11" s="219"/>
      <c r="AKK11" s="219"/>
      <c r="AKL11" s="219"/>
      <c r="AKM11" s="219"/>
      <c r="AKN11" s="219"/>
      <c r="AKO11" s="219"/>
      <c r="AKP11" s="219"/>
      <c r="AKQ11" s="219"/>
      <c r="AKR11" s="219"/>
      <c r="AKS11" s="219"/>
      <c r="AKT11" s="219"/>
      <c r="AKU11" s="219"/>
      <c r="AKV11" s="219"/>
      <c r="AKW11" s="219"/>
      <c r="AKX11" s="219"/>
      <c r="AKY11" s="219"/>
      <c r="AKZ11" s="219"/>
      <c r="ALA11" s="219"/>
      <c r="ALB11" s="219"/>
      <c r="ALC11" s="219"/>
      <c r="ALD11" s="219"/>
      <c r="ALE11" s="219"/>
      <c r="ALF11" s="219"/>
      <c r="ALG11" s="219"/>
      <c r="ALH11" s="219"/>
      <c r="ALI11" s="219"/>
      <c r="ALJ11" s="219"/>
      <c r="ALK11" s="219"/>
      <c r="ALL11" s="219"/>
      <c r="ALM11" s="219"/>
      <c r="ALN11" s="219"/>
      <c r="ALO11" s="219"/>
      <c r="ALP11" s="219"/>
      <c r="ALQ11" s="219"/>
      <c r="ALR11" s="219"/>
      <c r="ALS11" s="219"/>
      <c r="ALT11" s="219"/>
      <c r="ALU11" s="219"/>
      <c r="ALV11" s="219"/>
      <c r="ALW11" s="219"/>
      <c r="ALX11" s="219"/>
      <c r="ALY11" s="219"/>
      <c r="ALZ11" s="219"/>
      <c r="AMA11" s="219"/>
      <c r="AMB11" s="219"/>
      <c r="AMC11" s="219"/>
      <c r="AMD11" s="219"/>
      <c r="AME11" s="219"/>
      <c r="AMF11" s="219"/>
      <c r="AMG11" s="219"/>
      <c r="AMH11" s="219"/>
      <c r="AMI11" s="219"/>
      <c r="AMJ11" s="219"/>
      <c r="AMK11" s="219"/>
      <c r="AML11" s="219"/>
      <c r="AMM11" s="219"/>
      <c r="AMN11" s="219"/>
      <c r="AMO11" s="219"/>
      <c r="AMP11" s="219"/>
      <c r="AMQ11" s="219"/>
      <c r="AMR11" s="219"/>
      <c r="AMS11" s="219"/>
      <c r="AMT11" s="219"/>
      <c r="AMU11" s="219"/>
      <c r="AMV11" s="219"/>
      <c r="AMW11" s="219"/>
      <c r="AMX11" s="219"/>
      <c r="AMY11" s="219"/>
      <c r="AMZ11" s="219"/>
      <c r="ANA11" s="219"/>
      <c r="ANB11" s="219"/>
      <c r="ANC11" s="219"/>
      <c r="AND11" s="219"/>
      <c r="ANE11" s="219"/>
      <c r="ANF11" s="219"/>
      <c r="ANG11" s="219"/>
      <c r="ANH11" s="219"/>
      <c r="ANI11" s="219"/>
      <c r="ANJ11" s="219"/>
      <c r="ANK11" s="219"/>
      <c r="ANL11" s="219"/>
      <c r="ANM11" s="219"/>
      <c r="ANN11" s="219"/>
      <c r="ANO11" s="219"/>
      <c r="ANP11" s="219"/>
      <c r="ANQ11" s="219"/>
      <c r="ANR11" s="219"/>
      <c r="ANS11" s="219"/>
      <c r="ANT11" s="219"/>
      <c r="ANU11" s="219"/>
      <c r="ANV11" s="219"/>
      <c r="ANW11" s="219"/>
      <c r="ANX11" s="219"/>
      <c r="ANY11" s="219"/>
      <c r="ANZ11" s="219"/>
      <c r="AOA11" s="219"/>
      <c r="AOB11" s="219"/>
      <c r="AOC11" s="219"/>
      <c r="AOD11" s="219"/>
      <c r="AOE11" s="219"/>
      <c r="AOF11" s="219"/>
      <c r="AOG11" s="219"/>
      <c r="AOH11" s="219"/>
      <c r="AOI11" s="219"/>
      <c r="AOJ11" s="219"/>
      <c r="AOK11" s="219"/>
      <c r="AOL11" s="219"/>
      <c r="AOM11" s="219"/>
      <c r="AON11" s="219"/>
      <c r="AOO11" s="219"/>
      <c r="AOP11" s="219"/>
      <c r="AOQ11" s="219"/>
      <c r="AOR11" s="219"/>
      <c r="AOS11" s="219"/>
      <c r="AOT11" s="219"/>
      <c r="AOU11" s="219"/>
      <c r="AOV11" s="219"/>
      <c r="AOW11" s="219"/>
      <c r="AOX11" s="219"/>
      <c r="AOY11" s="219"/>
      <c r="AOZ11" s="219"/>
      <c r="APA11" s="219"/>
      <c r="APB11" s="219"/>
      <c r="APC11" s="219"/>
      <c r="APD11" s="219"/>
      <c r="APE11" s="219"/>
      <c r="APF11" s="219"/>
      <c r="APG11" s="219"/>
      <c r="APH11" s="219"/>
      <c r="API11" s="219"/>
      <c r="APJ11" s="219"/>
      <c r="APK11" s="219"/>
      <c r="APL11" s="219"/>
      <c r="APM11" s="219"/>
      <c r="APN11" s="219"/>
      <c r="APO11" s="219"/>
      <c r="APP11" s="219"/>
      <c r="APQ11" s="219"/>
      <c r="APR11" s="219"/>
      <c r="APS11" s="219"/>
      <c r="APT11" s="219"/>
      <c r="APU11" s="219"/>
      <c r="APV11" s="219"/>
      <c r="APW11" s="219"/>
      <c r="APX11" s="219"/>
      <c r="APY11" s="219"/>
      <c r="APZ11" s="219"/>
      <c r="AQA11" s="219"/>
      <c r="AQB11" s="219"/>
      <c r="AQC11" s="219"/>
      <c r="AQD11" s="219"/>
      <c r="AQE11" s="219"/>
      <c r="AQF11" s="219"/>
      <c r="AQG11" s="219"/>
      <c r="AQH11" s="219"/>
      <c r="AQI11" s="219"/>
      <c r="AQJ11" s="219"/>
      <c r="AQK11" s="219"/>
      <c r="AQL11" s="219"/>
      <c r="AQM11" s="219"/>
      <c r="AQN11" s="219"/>
      <c r="AQO11" s="219"/>
      <c r="AQP11" s="219"/>
      <c r="AQQ11" s="219"/>
      <c r="AQR11" s="219"/>
      <c r="AQS11" s="219"/>
      <c r="AQT11" s="219"/>
      <c r="AQU11" s="219"/>
      <c r="AQV11" s="219"/>
      <c r="AQW11" s="219"/>
      <c r="AQX11" s="219"/>
      <c r="AQY11" s="219"/>
      <c r="AQZ11" s="219"/>
      <c r="ARA11" s="219"/>
      <c r="ARB11" s="219"/>
      <c r="ARC11" s="219"/>
      <c r="ARD11" s="219"/>
      <c r="ARE11" s="219"/>
      <c r="ARF11" s="219"/>
      <c r="ARG11" s="219"/>
      <c r="ARH11" s="219"/>
      <c r="ARI11" s="219"/>
      <c r="ARJ11" s="219"/>
      <c r="ARK11" s="219"/>
      <c r="ARL11" s="219"/>
      <c r="ARM11" s="219"/>
      <c r="ARN11" s="219"/>
      <c r="ARO11" s="219"/>
      <c r="ARP11" s="219"/>
      <c r="ARQ11" s="219"/>
      <c r="ARR11" s="219"/>
      <c r="ARS11" s="219"/>
      <c r="ART11" s="219"/>
      <c r="ARU11" s="219"/>
      <c r="ARV11" s="219"/>
      <c r="ARW11" s="219"/>
      <c r="ARX11" s="219"/>
      <c r="ARY11" s="219"/>
      <c r="ARZ11" s="219"/>
      <c r="ASA11" s="219"/>
      <c r="ASB11" s="219"/>
      <c r="ASC11" s="219"/>
      <c r="ASD11" s="219"/>
      <c r="ASE11" s="219"/>
      <c r="ASF11" s="219"/>
      <c r="ASG11" s="219"/>
      <c r="ASH11" s="219"/>
      <c r="ASI11" s="219"/>
      <c r="ASJ11" s="219"/>
      <c r="ASK11" s="219"/>
      <c r="ASL11" s="219"/>
      <c r="ASM11" s="219"/>
      <c r="ASN11" s="219"/>
      <c r="ASO11" s="219"/>
      <c r="ASP11" s="219"/>
      <c r="ASQ11" s="219"/>
      <c r="ASR11" s="219"/>
      <c r="ASS11" s="219"/>
      <c r="AST11" s="219"/>
      <c r="ASU11" s="219"/>
      <c r="ASV11" s="219"/>
      <c r="ASW11" s="219"/>
      <c r="ASX11" s="219"/>
      <c r="ASY11" s="219"/>
      <c r="ASZ11" s="219"/>
      <c r="ATA11" s="219"/>
      <c r="ATB11" s="219"/>
      <c r="ATC11" s="219"/>
      <c r="ATD11" s="219"/>
      <c r="ATE11" s="219"/>
      <c r="ATF11" s="219"/>
      <c r="ATG11" s="219"/>
      <c r="ATH11" s="219"/>
      <c r="ATI11" s="219"/>
      <c r="ATJ11" s="219"/>
      <c r="ATK11" s="219"/>
      <c r="ATL11" s="219"/>
      <c r="ATM11" s="219"/>
      <c r="ATN11" s="219"/>
      <c r="ATO11" s="219"/>
      <c r="ATP11" s="219"/>
      <c r="ATQ11" s="219"/>
      <c r="ATR11" s="219"/>
      <c r="ATS11" s="219"/>
      <c r="ATT11" s="219"/>
      <c r="ATU11" s="219"/>
      <c r="ATV11" s="219"/>
      <c r="ATW11" s="219"/>
      <c r="ATX11" s="219"/>
      <c r="ATY11" s="219"/>
      <c r="ATZ11" s="219"/>
      <c r="AUA11" s="219"/>
      <c r="AUB11" s="219"/>
      <c r="AUC11" s="219"/>
      <c r="AUD11" s="219"/>
      <c r="AUE11" s="219"/>
      <c r="AUF11" s="219"/>
      <c r="AUG11" s="219"/>
      <c r="AUH11" s="219"/>
      <c r="AUI11" s="219"/>
      <c r="AUJ11" s="219"/>
      <c r="AUK11" s="219"/>
      <c r="AUL11" s="219"/>
      <c r="AUM11" s="219"/>
      <c r="AUN11" s="219"/>
      <c r="AUO11" s="219"/>
      <c r="AUP11" s="219"/>
      <c r="AUQ11" s="219"/>
      <c r="AUR11" s="219"/>
      <c r="AUS11" s="219"/>
      <c r="AUT11" s="219"/>
      <c r="AUU11" s="219"/>
      <c r="AUV11" s="219"/>
      <c r="AUW11" s="219"/>
      <c r="AUX11" s="219"/>
      <c r="AUY11" s="219"/>
      <c r="AUZ11" s="219"/>
      <c r="AVA11" s="219"/>
      <c r="AVB11" s="219"/>
      <c r="AVC11" s="219"/>
      <c r="AVD11" s="219"/>
      <c r="AVE11" s="219"/>
      <c r="AVF11" s="219"/>
      <c r="AVG11" s="219"/>
      <c r="AVH11" s="219"/>
      <c r="AVI11" s="219"/>
      <c r="AVJ11" s="219"/>
      <c r="AVK11" s="219"/>
      <c r="AVL11" s="219"/>
      <c r="AVM11" s="219"/>
      <c r="AVN11" s="219"/>
      <c r="AVO11" s="219"/>
      <c r="AVP11" s="219"/>
      <c r="AVQ11" s="219"/>
      <c r="AVR11" s="219"/>
      <c r="AVS11" s="219"/>
      <c r="AVT11" s="219"/>
      <c r="AVU11" s="219"/>
      <c r="AVV11" s="219"/>
      <c r="AVW11" s="219"/>
      <c r="AVX11" s="219"/>
      <c r="AVY11" s="219"/>
      <c r="AVZ11" s="219"/>
      <c r="AWA11" s="219"/>
      <c r="AWB11" s="219"/>
      <c r="AWC11" s="219"/>
      <c r="AWD11" s="219"/>
      <c r="AWE11" s="219"/>
      <c r="AWF11" s="219"/>
      <c r="AWG11" s="219"/>
      <c r="AWH11" s="219"/>
      <c r="AWI11" s="219"/>
      <c r="AWJ11" s="219"/>
      <c r="AWK11" s="219"/>
      <c r="AWL11" s="219"/>
      <c r="AWM11" s="219"/>
      <c r="AWN11" s="219"/>
      <c r="AWO11" s="219"/>
      <c r="AWP11" s="219"/>
      <c r="AWQ11" s="219"/>
      <c r="AWR11" s="219"/>
      <c r="AWS11" s="219"/>
      <c r="AWT11" s="219"/>
      <c r="AWU11" s="219"/>
      <c r="AWV11" s="219"/>
      <c r="AWW11" s="219"/>
      <c r="AWX11" s="219"/>
      <c r="AWY11" s="219"/>
      <c r="AWZ11" s="219"/>
      <c r="AXA11" s="219"/>
      <c r="AXB11" s="219"/>
      <c r="AXC11" s="219"/>
      <c r="AXD11" s="219"/>
      <c r="AXE11" s="219"/>
      <c r="AXF11" s="219"/>
      <c r="AXG11" s="219"/>
      <c r="AXH11" s="219"/>
      <c r="AXI11" s="219"/>
      <c r="AXJ11" s="219"/>
      <c r="AXK11" s="219"/>
      <c r="AXL11" s="219"/>
      <c r="AXM11" s="219"/>
      <c r="AXN11" s="219"/>
      <c r="AXO11" s="219"/>
      <c r="AXP11" s="219"/>
      <c r="AXQ11" s="219"/>
      <c r="AXR11" s="219"/>
      <c r="AXS11" s="219"/>
      <c r="AXT11" s="219"/>
      <c r="AXU11" s="219"/>
      <c r="AXV11" s="219"/>
      <c r="AXW11" s="219"/>
      <c r="AXX11" s="219"/>
      <c r="AXY11" s="219"/>
      <c r="AXZ11" s="219"/>
      <c r="AYA11" s="219"/>
      <c r="AYB11" s="219"/>
      <c r="AYC11" s="219"/>
      <c r="AYD11" s="219"/>
      <c r="AYE11" s="219"/>
      <c r="AYF11" s="219"/>
      <c r="AYG11" s="219"/>
      <c r="AYH11" s="219"/>
      <c r="AYI11" s="219"/>
      <c r="AYJ11" s="219"/>
      <c r="AYK11" s="219"/>
      <c r="AYL11" s="219"/>
      <c r="AYM11" s="219"/>
      <c r="AYN11" s="219"/>
      <c r="AYO11" s="219"/>
      <c r="AYP11" s="219"/>
      <c r="AYQ11" s="219"/>
      <c r="AYR11" s="219"/>
      <c r="AYS11" s="219"/>
      <c r="AYT11" s="219"/>
      <c r="AYU11" s="219"/>
      <c r="AYV11" s="219"/>
      <c r="AYW11" s="219"/>
      <c r="AYX11" s="219"/>
      <c r="AYY11" s="219"/>
      <c r="AYZ11" s="219"/>
      <c r="AZA11" s="219"/>
      <c r="AZB11" s="219"/>
      <c r="AZC11" s="219"/>
      <c r="AZD11" s="219"/>
      <c r="AZE11" s="219"/>
      <c r="AZF11" s="219"/>
      <c r="AZG11" s="219"/>
      <c r="AZH11" s="219"/>
      <c r="AZI11" s="219"/>
      <c r="AZJ11" s="219"/>
      <c r="AZK11" s="219"/>
      <c r="AZL11" s="219"/>
      <c r="AZM11" s="219"/>
      <c r="AZN11" s="219"/>
      <c r="AZO11" s="219"/>
      <c r="AZP11" s="219"/>
      <c r="AZQ11" s="219"/>
      <c r="AZR11" s="219"/>
      <c r="AZS11" s="219"/>
      <c r="AZT11" s="219"/>
      <c r="AZU11" s="219"/>
      <c r="AZV11" s="219"/>
      <c r="AZW11" s="219"/>
      <c r="AZX11" s="219"/>
      <c r="AZY11" s="219"/>
      <c r="AZZ11" s="219"/>
      <c r="BAA11" s="219"/>
      <c r="BAB11" s="219"/>
      <c r="BAC11" s="219"/>
      <c r="BAD11" s="219"/>
      <c r="BAE11" s="219"/>
      <c r="BAF11" s="219"/>
      <c r="BAG11" s="219"/>
      <c r="BAH11" s="219"/>
      <c r="BAI11" s="219"/>
      <c r="BAJ11" s="219"/>
      <c r="BAK11" s="219"/>
      <c r="BAL11" s="219"/>
      <c r="BAM11" s="219"/>
      <c r="BAN11" s="219"/>
      <c r="BAO11" s="219"/>
      <c r="BAP11" s="219"/>
      <c r="BAQ11" s="219"/>
      <c r="BAR11" s="219"/>
      <c r="BAS11" s="219"/>
      <c r="BAT11" s="219"/>
      <c r="BAU11" s="219"/>
      <c r="BAV11" s="219"/>
      <c r="BAW11" s="219"/>
      <c r="BAX11" s="219"/>
      <c r="BAY11" s="219"/>
      <c r="BAZ11" s="219"/>
      <c r="BBA11" s="219"/>
      <c r="BBB11" s="219"/>
      <c r="BBC11" s="219"/>
      <c r="BBD11" s="219"/>
      <c r="BBE11" s="219"/>
      <c r="BBF11" s="219"/>
      <c r="BBG11" s="219"/>
      <c r="BBH11" s="219"/>
      <c r="BBI11" s="219"/>
      <c r="BBJ11" s="219"/>
      <c r="BBK11" s="219"/>
      <c r="BBL11" s="219"/>
      <c r="BBM11" s="219"/>
      <c r="BBN11" s="219"/>
      <c r="BBO11" s="219"/>
      <c r="BBP11" s="219"/>
      <c r="BBQ11" s="219"/>
      <c r="BBR11" s="219"/>
      <c r="BBS11" s="219"/>
      <c r="BBT11" s="219"/>
      <c r="BBU11" s="219"/>
      <c r="BBV11" s="219"/>
      <c r="BBW11" s="219"/>
      <c r="BBX11" s="219"/>
      <c r="BBY11" s="219"/>
      <c r="BBZ11" s="219"/>
      <c r="BCA11" s="219"/>
      <c r="BCB11" s="219"/>
      <c r="BCC11" s="219"/>
      <c r="BCD11" s="219"/>
      <c r="BCE11" s="219"/>
      <c r="BCF11" s="219"/>
      <c r="BCG11" s="219"/>
      <c r="BCH11" s="219"/>
      <c r="BCI11" s="219"/>
      <c r="BCJ11" s="219"/>
      <c r="BCK11" s="219"/>
      <c r="BCL11" s="219"/>
      <c r="BCM11" s="219"/>
      <c r="BCN11" s="219"/>
      <c r="BCO11" s="219"/>
      <c r="BCP11" s="219"/>
      <c r="BCQ11" s="219"/>
      <c r="BCR11" s="219"/>
      <c r="BCS11" s="219"/>
      <c r="BCT11" s="219"/>
      <c r="BCU11" s="219"/>
      <c r="BCV11" s="219"/>
      <c r="BCW11" s="219"/>
      <c r="BCX11" s="219"/>
      <c r="BCY11" s="219"/>
      <c r="BCZ11" s="219"/>
      <c r="BDA11" s="219"/>
      <c r="BDB11" s="219"/>
      <c r="BDC11" s="219"/>
      <c r="BDD11" s="219"/>
      <c r="BDE11" s="219"/>
      <c r="BDF11" s="219"/>
      <c r="BDG11" s="219"/>
      <c r="BDH11" s="219"/>
      <c r="BDI11" s="219"/>
      <c r="BDJ11" s="219"/>
      <c r="BDK11" s="219"/>
      <c r="BDL11" s="219"/>
      <c r="BDM11" s="219"/>
      <c r="BDN11" s="219"/>
      <c r="BDO11" s="219"/>
      <c r="BDP11" s="219"/>
      <c r="BDQ11" s="219"/>
      <c r="BDR11" s="219"/>
      <c r="BDS11" s="219"/>
      <c r="BDT11" s="219"/>
      <c r="BDU11" s="219"/>
      <c r="BDV11" s="219"/>
      <c r="BDW11" s="219"/>
      <c r="BDX11" s="219"/>
      <c r="BDY11" s="219"/>
      <c r="BDZ11" s="219"/>
      <c r="BEA11" s="219"/>
      <c r="BEB11" s="219"/>
      <c r="BEC11" s="219"/>
      <c r="BED11" s="219"/>
      <c r="BEE11" s="219"/>
      <c r="BEF11" s="219"/>
      <c r="BEG11" s="219"/>
      <c r="BEH11" s="219"/>
      <c r="BEI11" s="219"/>
      <c r="BEJ11" s="219"/>
      <c r="BEK11" s="219"/>
      <c r="BEL11" s="219"/>
      <c r="BEM11" s="219"/>
      <c r="BEN11" s="219"/>
      <c r="BEO11" s="219"/>
      <c r="BEP11" s="219"/>
      <c r="BEQ11" s="219"/>
      <c r="BER11" s="219"/>
      <c r="BES11" s="219"/>
      <c r="BET11" s="219"/>
      <c r="BEU11" s="219"/>
      <c r="BEV11" s="219"/>
      <c r="BEW11" s="219"/>
      <c r="BEX11" s="219"/>
      <c r="BEY11" s="219"/>
      <c r="BEZ11" s="219"/>
      <c r="BFA11" s="219"/>
      <c r="BFB11" s="219"/>
      <c r="BFC11" s="219"/>
      <c r="BFD11" s="219"/>
      <c r="BFE11" s="219"/>
      <c r="BFF11" s="219"/>
      <c r="BFG11" s="219"/>
      <c r="BFH11" s="219"/>
      <c r="BFI11" s="219"/>
      <c r="BFJ11" s="219"/>
      <c r="BFK11" s="219"/>
      <c r="BFL11" s="219"/>
      <c r="BFM11" s="219"/>
      <c r="BFN11" s="219"/>
      <c r="BFO11" s="219"/>
      <c r="BFP11" s="219"/>
      <c r="BFQ11" s="219"/>
      <c r="BFR11" s="219"/>
      <c r="BFS11" s="219"/>
      <c r="BFT11" s="219"/>
      <c r="BFU11" s="219"/>
      <c r="BFV11" s="219"/>
      <c r="BFW11" s="219"/>
      <c r="BFX11" s="219"/>
      <c r="BFY11" s="219"/>
      <c r="BFZ11" s="219"/>
      <c r="BGA11" s="219"/>
      <c r="BGB11" s="219"/>
      <c r="BGC11" s="219"/>
      <c r="BGD11" s="219"/>
      <c r="BGE11" s="219"/>
      <c r="BGF11" s="219"/>
      <c r="BGG11" s="219"/>
      <c r="BGH11" s="219"/>
      <c r="BGI11" s="219"/>
      <c r="BGJ11" s="219"/>
      <c r="BGK11" s="219"/>
      <c r="BGL11" s="219"/>
      <c r="BGM11" s="219"/>
      <c r="BGN11" s="219"/>
      <c r="BGO11" s="219"/>
      <c r="BGP11" s="219"/>
      <c r="BGQ11" s="219"/>
      <c r="BGR11" s="219"/>
      <c r="BGS11" s="219"/>
      <c r="BGT11" s="219"/>
      <c r="BGU11" s="219"/>
      <c r="BGV11" s="219"/>
      <c r="BGW11" s="219"/>
      <c r="BGX11" s="219"/>
      <c r="BGY11" s="219"/>
      <c r="BGZ11" s="219"/>
      <c r="BHA11" s="219"/>
      <c r="BHB11" s="219"/>
      <c r="BHC11" s="219"/>
      <c r="BHD11" s="219"/>
      <c r="BHE11" s="219"/>
      <c r="BHF11" s="219"/>
      <c r="BHG11" s="219"/>
      <c r="BHH11" s="219"/>
      <c r="BHI11" s="219"/>
      <c r="BHJ11" s="219"/>
      <c r="BHK11" s="219"/>
      <c r="BHL11" s="219"/>
      <c r="BHM11" s="219"/>
      <c r="BHN11" s="219"/>
      <c r="BHO11" s="219"/>
      <c r="BHP11" s="219"/>
      <c r="BHQ11" s="219"/>
      <c r="BHR11" s="219"/>
      <c r="BHS11" s="219"/>
      <c r="BHT11" s="219"/>
      <c r="BHU11" s="219"/>
      <c r="BHV11" s="219"/>
      <c r="BHW11" s="219"/>
      <c r="BHX11" s="219"/>
      <c r="BHY11" s="219"/>
      <c r="BHZ11" s="219"/>
      <c r="BIA11" s="219"/>
      <c r="BIB11" s="219"/>
      <c r="BIC11" s="219"/>
      <c r="BID11" s="219"/>
      <c r="BIE11" s="219"/>
      <c r="BIF11" s="219"/>
      <c r="BIG11" s="219"/>
      <c r="BIH11" s="219"/>
      <c r="BII11" s="219"/>
      <c r="BIJ11" s="219"/>
      <c r="BIK11" s="219"/>
      <c r="BIL11" s="219"/>
      <c r="BIM11" s="219"/>
      <c r="BIN11" s="219"/>
      <c r="BIO11" s="219"/>
      <c r="BIP11" s="219"/>
      <c r="BIQ11" s="219"/>
      <c r="BIR11" s="219"/>
      <c r="BIS11" s="219"/>
      <c r="BIT11" s="219"/>
      <c r="BIU11" s="219"/>
      <c r="BIV11" s="219"/>
      <c r="BIW11" s="219"/>
      <c r="BIX11" s="219"/>
      <c r="BIY11" s="219"/>
      <c r="BIZ11" s="219"/>
      <c r="BJA11" s="219"/>
      <c r="BJB11" s="219"/>
      <c r="BJC11" s="219"/>
      <c r="BJD11" s="219"/>
      <c r="BJE11" s="219"/>
      <c r="BJF11" s="219"/>
      <c r="BJG11" s="219"/>
      <c r="BJH11" s="219"/>
      <c r="BJI11" s="219"/>
      <c r="BJJ11" s="219"/>
      <c r="BJK11" s="219"/>
      <c r="BJL11" s="219"/>
      <c r="BJM11" s="219"/>
      <c r="BJN11" s="219"/>
      <c r="BJO11" s="219"/>
      <c r="BJP11" s="219"/>
      <c r="BJQ11" s="219"/>
      <c r="BJR11" s="219"/>
      <c r="BJS11" s="219"/>
      <c r="BJT11" s="219"/>
      <c r="BJU11" s="219"/>
      <c r="BJV11" s="219"/>
      <c r="BJW11" s="219"/>
      <c r="BJX11" s="219"/>
      <c r="BJY11" s="219"/>
      <c r="BJZ11" s="219"/>
      <c r="BKA11" s="219"/>
      <c r="BKB11" s="219"/>
      <c r="BKC11" s="219"/>
      <c r="BKD11" s="219"/>
      <c r="BKE11" s="219"/>
      <c r="BKF11" s="219"/>
      <c r="BKG11" s="219"/>
      <c r="BKH11" s="219"/>
      <c r="BKI11" s="219"/>
      <c r="BKJ11" s="219"/>
      <c r="BKK11" s="219"/>
      <c r="BKL11" s="219"/>
      <c r="BKM11" s="219"/>
      <c r="BKN11" s="219"/>
      <c r="BKO11" s="219"/>
      <c r="BKP11" s="219"/>
      <c r="BKQ11" s="219"/>
      <c r="BKR11" s="219"/>
      <c r="BKS11" s="219"/>
      <c r="BKT11" s="219"/>
      <c r="BKU11" s="219"/>
      <c r="BKV11" s="219"/>
      <c r="BKW11" s="219"/>
      <c r="BKX11" s="219"/>
      <c r="BKY11" s="219"/>
      <c r="BKZ11" s="219"/>
      <c r="BLA11" s="219"/>
      <c r="BLB11" s="219"/>
      <c r="BLC11" s="219"/>
      <c r="BLD11" s="219"/>
      <c r="BLE11" s="219"/>
      <c r="BLF11" s="219"/>
      <c r="BLG11" s="219"/>
      <c r="BLH11" s="219"/>
      <c r="BLI11" s="219"/>
      <c r="BLJ11" s="219"/>
      <c r="BLK11" s="219"/>
      <c r="BLL11" s="219"/>
      <c r="BLM11" s="219"/>
      <c r="BLN11" s="219"/>
      <c r="BLO11" s="219"/>
      <c r="BLP11" s="219"/>
      <c r="BLQ11" s="219"/>
      <c r="BLR11" s="219"/>
      <c r="BLS11" s="219"/>
      <c r="BLT11" s="219"/>
      <c r="BLU11" s="219"/>
      <c r="BLV11" s="219"/>
      <c r="BLW11" s="219"/>
      <c r="BLX11" s="219"/>
      <c r="BLY11" s="219"/>
      <c r="BLZ11" s="219"/>
      <c r="BMA11" s="219"/>
      <c r="BMB11" s="219"/>
      <c r="BMC11" s="219"/>
      <c r="BMD11" s="219"/>
      <c r="BME11" s="219"/>
      <c r="BMF11" s="219"/>
      <c r="BMG11" s="219"/>
      <c r="BMH11" s="219"/>
      <c r="BMI11" s="219"/>
      <c r="BMJ11" s="219"/>
      <c r="BMK11" s="219"/>
      <c r="BML11" s="219"/>
      <c r="BMM11" s="219"/>
      <c r="BMN11" s="219"/>
      <c r="BMO11" s="219"/>
      <c r="BMP11" s="219"/>
      <c r="BMQ11" s="219"/>
      <c r="BMR11" s="219"/>
      <c r="BMS11" s="219"/>
      <c r="BMT11" s="219"/>
      <c r="BMU11" s="219"/>
      <c r="BMV11" s="219"/>
      <c r="BMW11" s="219"/>
      <c r="BMX11" s="219"/>
      <c r="BMY11" s="219"/>
      <c r="BMZ11" s="219"/>
      <c r="BNA11" s="219"/>
      <c r="BNB11" s="219"/>
      <c r="BNC11" s="219"/>
      <c r="BND11" s="219"/>
      <c r="BNE11" s="219"/>
      <c r="BNF11" s="219"/>
      <c r="BNG11" s="219"/>
      <c r="BNH11" s="219"/>
      <c r="BNI11" s="219"/>
      <c r="BNJ11" s="219"/>
      <c r="BNK11" s="219"/>
      <c r="BNL11" s="219"/>
      <c r="BNM11" s="219"/>
      <c r="BNN11" s="219"/>
      <c r="BNO11" s="219"/>
      <c r="BNP11" s="219"/>
      <c r="BNQ11" s="219"/>
      <c r="BNR11" s="219"/>
      <c r="BNS11" s="219"/>
      <c r="BNT11" s="219"/>
      <c r="BNU11" s="219"/>
      <c r="BNV11" s="219"/>
      <c r="BNW11" s="219"/>
      <c r="BNX11" s="219"/>
      <c r="BNY11" s="219"/>
      <c r="BNZ11" s="219"/>
      <c r="BOA11" s="219"/>
      <c r="BOB11" s="219"/>
      <c r="BOC11" s="219"/>
      <c r="BOD11" s="219"/>
      <c r="BOE11" s="219"/>
      <c r="BOF11" s="219"/>
      <c r="BOG11" s="219"/>
      <c r="BOH11" s="219"/>
      <c r="BOI11" s="219"/>
      <c r="BOJ11" s="219"/>
      <c r="BOK11" s="219"/>
      <c r="BOL11" s="219"/>
      <c r="BOM11" s="219"/>
      <c r="BON11" s="219"/>
      <c r="BOO11" s="219"/>
      <c r="BOP11" s="219"/>
      <c r="BOQ11" s="219"/>
      <c r="BOR11" s="219"/>
      <c r="BOS11" s="219"/>
      <c r="BOT11" s="219"/>
      <c r="BOU11" s="219"/>
      <c r="BOV11" s="219"/>
      <c r="BOW11" s="219"/>
      <c r="BOX11" s="219"/>
      <c r="BOY11" s="219"/>
      <c r="BOZ11" s="219"/>
      <c r="BPA11" s="219"/>
      <c r="BPB11" s="219"/>
      <c r="BPC11" s="219"/>
      <c r="BPD11" s="219"/>
      <c r="BPE11" s="219"/>
      <c r="BPF11" s="219"/>
      <c r="BPG11" s="219"/>
      <c r="BPH11" s="219"/>
      <c r="BPI11" s="219"/>
      <c r="BPJ11" s="219"/>
      <c r="BPK11" s="219"/>
      <c r="BPL11" s="219"/>
      <c r="BPM11" s="219"/>
      <c r="BPN11" s="219"/>
      <c r="BPO11" s="219"/>
      <c r="BPP11" s="219"/>
      <c r="BPQ11" s="219"/>
      <c r="BPR11" s="219"/>
      <c r="BPS11" s="219"/>
      <c r="BPT11" s="219"/>
      <c r="BPU11" s="219"/>
      <c r="BPV11" s="219"/>
      <c r="BPW11" s="219"/>
      <c r="BPX11" s="219"/>
      <c r="BPY11" s="219"/>
      <c r="BPZ11" s="219"/>
      <c r="BQA11" s="219"/>
      <c r="BQB11" s="219"/>
      <c r="BQC11" s="219"/>
      <c r="BQD11" s="219"/>
      <c r="BQE11" s="219"/>
      <c r="BQF11" s="219"/>
      <c r="BQG11" s="219"/>
      <c r="BQH11" s="219"/>
      <c r="BQI11" s="219"/>
      <c r="BQJ11" s="219"/>
      <c r="BQK11" s="219"/>
      <c r="BQL11" s="219"/>
      <c r="BQM11" s="219"/>
      <c r="BQN11" s="219"/>
      <c r="BQO11" s="219"/>
      <c r="BQP11" s="219"/>
      <c r="BQQ11" s="219"/>
      <c r="BQR11" s="219"/>
      <c r="BQS11" s="219"/>
      <c r="BQT11" s="219"/>
      <c r="BQU11" s="219"/>
      <c r="BQV11" s="219"/>
      <c r="BQW11" s="219"/>
      <c r="BQX11" s="219"/>
      <c r="BQY11" s="219"/>
      <c r="BQZ11" s="219"/>
      <c r="BRA11" s="219"/>
      <c r="BRB11" s="219"/>
      <c r="BRC11" s="219"/>
      <c r="BRD11" s="219"/>
      <c r="BRE11" s="219"/>
      <c r="BRF11" s="219"/>
      <c r="BRG11" s="219"/>
      <c r="BRH11" s="219"/>
      <c r="BRI11" s="219"/>
      <c r="BRJ11" s="219"/>
      <c r="BRK11" s="219"/>
      <c r="BRL11" s="219"/>
      <c r="BRM11" s="219"/>
      <c r="BRN11" s="219"/>
      <c r="BRO11" s="219"/>
      <c r="BRP11" s="219"/>
      <c r="BRQ11" s="219"/>
      <c r="BRR11" s="219"/>
      <c r="BRS11" s="219"/>
      <c r="BRT11" s="219"/>
      <c r="BRU11" s="219"/>
      <c r="BRV11" s="219"/>
      <c r="BRW11" s="219"/>
      <c r="BRX11" s="219"/>
      <c r="BRY11" s="219"/>
      <c r="BRZ11" s="219"/>
      <c r="BSA11" s="219"/>
      <c r="BSB11" s="219"/>
      <c r="BSC11" s="219"/>
      <c r="BSD11" s="219"/>
      <c r="BSE11" s="219"/>
      <c r="BSF11" s="219"/>
      <c r="BSG11" s="219"/>
      <c r="BSH11" s="219"/>
      <c r="BSI11" s="219"/>
      <c r="BSJ11" s="219"/>
      <c r="BSK11" s="219"/>
      <c r="BSL11" s="219"/>
      <c r="BSM11" s="219"/>
      <c r="BSN11" s="219"/>
      <c r="BSO11" s="219"/>
      <c r="BSP11" s="219"/>
      <c r="BSQ11" s="219"/>
      <c r="BSR11" s="219"/>
      <c r="BSS11" s="219"/>
      <c r="BST11" s="219"/>
      <c r="BSU11" s="219"/>
      <c r="BSV11" s="219"/>
      <c r="BSW11" s="219"/>
      <c r="BSX11" s="219"/>
      <c r="BSY11" s="219"/>
      <c r="BSZ11" s="219"/>
      <c r="BTA11" s="219"/>
      <c r="BTB11" s="219"/>
      <c r="BTC11" s="219"/>
      <c r="BTD11" s="219"/>
      <c r="BTE11" s="219"/>
      <c r="BTF11" s="219"/>
      <c r="BTG11" s="219"/>
      <c r="BTH11" s="219"/>
      <c r="BTI11" s="219"/>
      <c r="BTJ11" s="219"/>
      <c r="BTK11" s="219"/>
      <c r="BTL11" s="219"/>
      <c r="BTM11" s="219"/>
      <c r="BTN11" s="219"/>
      <c r="BTO11" s="219"/>
      <c r="BTP11" s="219"/>
      <c r="BTQ11" s="219"/>
      <c r="BTR11" s="219"/>
      <c r="BTS11" s="219"/>
      <c r="BTT11" s="219"/>
      <c r="BTU11" s="219"/>
      <c r="BTV11" s="219"/>
      <c r="BTW11" s="219"/>
      <c r="BTX11" s="219"/>
      <c r="BTY11" s="219"/>
      <c r="BTZ11" s="219"/>
      <c r="BUA11" s="219"/>
      <c r="BUB11" s="219"/>
      <c r="BUC11" s="219"/>
      <c r="BUD11" s="219"/>
      <c r="BUE11" s="219"/>
      <c r="BUF11" s="219"/>
      <c r="BUG11" s="219"/>
      <c r="BUH11" s="219"/>
      <c r="BUI11" s="219"/>
      <c r="BUJ11" s="219"/>
      <c r="BUK11" s="219"/>
      <c r="BUL11" s="219"/>
      <c r="BUM11" s="219"/>
      <c r="BUN11" s="219"/>
      <c r="BUO11" s="219"/>
      <c r="BUP11" s="219"/>
      <c r="BUQ11" s="219"/>
      <c r="BUR11" s="219"/>
      <c r="BUS11" s="219"/>
      <c r="BUT11" s="219"/>
      <c r="BUU11" s="219"/>
      <c r="BUV11" s="219"/>
      <c r="BUW11" s="219"/>
      <c r="BUX11" s="219"/>
      <c r="BUY11" s="219"/>
      <c r="BUZ11" s="219"/>
      <c r="BVA11" s="219"/>
      <c r="BVB11" s="219"/>
      <c r="BVC11" s="219"/>
      <c r="BVD11" s="219"/>
      <c r="BVE11" s="219"/>
      <c r="BVF11" s="219"/>
      <c r="BVG11" s="219"/>
      <c r="BVH11" s="219"/>
      <c r="BVI11" s="219"/>
      <c r="BVJ11" s="219"/>
      <c r="BVK11" s="219"/>
      <c r="BVL11" s="219"/>
      <c r="BVM11" s="219"/>
      <c r="BVN11" s="219"/>
      <c r="BVO11" s="219"/>
      <c r="BVP11" s="219"/>
      <c r="BVQ11" s="219"/>
      <c r="BVR11" s="219"/>
      <c r="BVS11" s="219"/>
      <c r="BVT11" s="219"/>
      <c r="BVU11" s="219"/>
      <c r="BVV11" s="219"/>
      <c r="BVW11" s="219"/>
      <c r="BVX11" s="219"/>
      <c r="BVY11" s="219"/>
      <c r="BVZ11" s="219"/>
      <c r="BWA11" s="219"/>
      <c r="BWB11" s="219"/>
      <c r="BWC11" s="219"/>
      <c r="BWD11" s="219"/>
      <c r="BWE11" s="219"/>
      <c r="BWF11" s="219"/>
      <c r="BWG11" s="219"/>
      <c r="BWH11" s="219"/>
      <c r="BWI11" s="219"/>
      <c r="BWJ11" s="219"/>
      <c r="BWK11" s="219"/>
      <c r="BWL11" s="219"/>
      <c r="BWM11" s="219"/>
      <c r="BWN11" s="219"/>
      <c r="BWO11" s="219"/>
      <c r="BWP11" s="219"/>
      <c r="BWQ11" s="219"/>
      <c r="BWR11" s="219"/>
      <c r="BWS11" s="219"/>
      <c r="BWT11" s="219"/>
      <c r="BWU11" s="219"/>
      <c r="BWV11" s="219"/>
      <c r="BWW11" s="219"/>
      <c r="BWX11" s="219"/>
      <c r="BWY11" s="219"/>
      <c r="BWZ11" s="219"/>
      <c r="BXA11" s="219"/>
      <c r="BXB11" s="219"/>
      <c r="BXC11" s="219"/>
      <c r="BXD11" s="219"/>
      <c r="BXE11" s="219"/>
      <c r="BXF11" s="219"/>
      <c r="BXG11" s="219"/>
      <c r="BXH11" s="219"/>
      <c r="BXI11" s="219"/>
      <c r="BXJ11" s="219"/>
      <c r="BXK11" s="219"/>
      <c r="BXL11" s="219"/>
      <c r="BXM11" s="219"/>
      <c r="BXN11" s="219"/>
      <c r="BXO11" s="219"/>
      <c r="BXP11" s="219"/>
      <c r="BXQ11" s="219"/>
      <c r="BXR11" s="219"/>
      <c r="BXS11" s="219"/>
      <c r="BXT11" s="219"/>
      <c r="BXU11" s="219"/>
      <c r="BXV11" s="219"/>
      <c r="BXW11" s="219"/>
      <c r="BXX11" s="219"/>
      <c r="BXY11" s="219"/>
      <c r="BXZ11" s="219"/>
      <c r="BYA11" s="219"/>
      <c r="BYB11" s="219"/>
      <c r="BYC11" s="219"/>
      <c r="BYD11" s="219"/>
      <c r="BYE11" s="219"/>
      <c r="BYF11" s="219"/>
      <c r="BYG11" s="219"/>
      <c r="BYH11" s="219"/>
      <c r="BYI11" s="219"/>
      <c r="BYJ11" s="219"/>
      <c r="BYK11" s="219"/>
      <c r="BYL11" s="219"/>
      <c r="BYM11" s="219"/>
      <c r="BYN11" s="219"/>
      <c r="BYO11" s="219"/>
      <c r="BYP11" s="219"/>
      <c r="BYQ11" s="219"/>
      <c r="BYR11" s="219"/>
      <c r="BYS11" s="219"/>
      <c r="BYT11" s="219"/>
      <c r="BYU11" s="219"/>
      <c r="BYV11" s="219"/>
      <c r="BYW11" s="219"/>
      <c r="BYX11" s="219"/>
      <c r="BYY11" s="219"/>
      <c r="BYZ11" s="219"/>
      <c r="BZA11" s="219"/>
      <c r="BZB11" s="219"/>
      <c r="BZC11" s="219"/>
      <c r="BZD11" s="219"/>
      <c r="BZE11" s="219"/>
      <c r="BZF11" s="219"/>
      <c r="BZG11" s="219"/>
      <c r="BZH11" s="219"/>
      <c r="BZI11" s="219"/>
      <c r="BZJ11" s="219"/>
      <c r="BZK11" s="219"/>
      <c r="BZL11" s="219"/>
      <c r="BZM11" s="219"/>
      <c r="BZN11" s="219"/>
      <c r="BZO11" s="219"/>
      <c r="BZP11" s="219"/>
      <c r="BZQ11" s="219"/>
      <c r="BZR11" s="219"/>
      <c r="BZS11" s="219"/>
      <c r="BZT11" s="219"/>
      <c r="BZU11" s="219"/>
      <c r="BZV11" s="219"/>
      <c r="BZW11" s="219"/>
      <c r="BZX11" s="219"/>
      <c r="BZY11" s="219"/>
      <c r="BZZ11" s="219"/>
      <c r="CAA11" s="219"/>
      <c r="CAB11" s="219"/>
      <c r="CAC11" s="219"/>
      <c r="CAD11" s="219"/>
      <c r="CAE11" s="219"/>
      <c r="CAF11" s="219"/>
      <c r="CAG11" s="219"/>
      <c r="CAH11" s="219"/>
      <c r="CAI11" s="219"/>
      <c r="CAJ11" s="219"/>
      <c r="CAK11" s="219"/>
      <c r="CAL11" s="219"/>
      <c r="CAM11" s="219"/>
      <c r="CAN11" s="219"/>
      <c r="CAO11" s="219"/>
      <c r="CAP11" s="219"/>
      <c r="CAQ11" s="219"/>
      <c r="CAR11" s="219"/>
      <c r="CAS11" s="219"/>
      <c r="CAT11" s="219"/>
      <c r="CAU11" s="219"/>
      <c r="CAV11" s="219"/>
      <c r="CAW11" s="219"/>
      <c r="CAX11" s="219"/>
      <c r="CAY11" s="219"/>
      <c r="CAZ11" s="219"/>
      <c r="CBA11" s="219"/>
      <c r="CBB11" s="219"/>
      <c r="CBC11" s="219"/>
      <c r="CBD11" s="219"/>
      <c r="CBE11" s="219"/>
      <c r="CBF11" s="219"/>
      <c r="CBG11" s="219"/>
      <c r="CBH11" s="219"/>
      <c r="CBI11" s="219"/>
      <c r="CBJ11" s="219"/>
      <c r="CBK11" s="219"/>
      <c r="CBL11" s="219"/>
      <c r="CBM11" s="219"/>
      <c r="CBN11" s="219"/>
      <c r="CBO11" s="219"/>
      <c r="CBP11" s="219"/>
      <c r="CBQ11" s="219"/>
      <c r="CBR11" s="219"/>
      <c r="CBS11" s="219"/>
      <c r="CBT11" s="219"/>
      <c r="CBU11" s="219"/>
      <c r="CBV11" s="219"/>
      <c r="CBW11" s="219"/>
      <c r="CBX11" s="219"/>
      <c r="CBY11" s="219"/>
      <c r="CBZ11" s="219"/>
      <c r="CCA11" s="219"/>
      <c r="CCB11" s="219"/>
      <c r="CCC11" s="219"/>
      <c r="CCD11" s="219"/>
      <c r="CCE11" s="219"/>
      <c r="CCF11" s="219"/>
      <c r="CCG11" s="219"/>
      <c r="CCH11" s="219"/>
      <c r="CCI11" s="219"/>
      <c r="CCJ11" s="219"/>
      <c r="CCK11" s="219"/>
      <c r="CCL11" s="219"/>
      <c r="CCM11" s="219"/>
      <c r="CCN11" s="219"/>
      <c r="CCO11" s="219"/>
      <c r="CCP11" s="219"/>
      <c r="CCQ11" s="219"/>
      <c r="CCR11" s="219"/>
      <c r="CCS11" s="219"/>
      <c r="CCT11" s="219"/>
      <c r="CCU11" s="219"/>
      <c r="CCV11" s="219"/>
      <c r="CCW11" s="219"/>
      <c r="CCX11" s="219"/>
      <c r="CCY11" s="219"/>
      <c r="CCZ11" s="219"/>
      <c r="CDA11" s="219"/>
      <c r="CDB11" s="219"/>
      <c r="CDC11" s="219"/>
      <c r="CDD11" s="219"/>
      <c r="CDE11" s="219"/>
      <c r="CDF11" s="219"/>
      <c r="CDG11" s="219"/>
      <c r="CDH11" s="219"/>
      <c r="CDI11" s="219"/>
      <c r="CDJ11" s="219"/>
      <c r="CDK11" s="219"/>
      <c r="CDL11" s="219"/>
      <c r="CDM11" s="219"/>
      <c r="CDN11" s="219"/>
      <c r="CDO11" s="219"/>
      <c r="CDP11" s="219"/>
      <c r="CDQ11" s="219"/>
      <c r="CDR11" s="219"/>
      <c r="CDS11" s="219"/>
      <c r="CDT11" s="219"/>
      <c r="CDU11" s="219"/>
      <c r="CDV11" s="219"/>
      <c r="CDW11" s="219"/>
      <c r="CDX11" s="219"/>
      <c r="CDY11" s="219"/>
      <c r="CDZ11" s="219"/>
      <c r="CEA11" s="219"/>
      <c r="CEB11" s="219"/>
      <c r="CEC11" s="219"/>
      <c r="CED11" s="219"/>
      <c r="CEE11" s="219"/>
      <c r="CEF11" s="219"/>
      <c r="CEG11" s="219"/>
      <c r="CEH11" s="219"/>
      <c r="CEI11" s="219"/>
      <c r="CEJ11" s="219"/>
      <c r="CEK11" s="219"/>
      <c r="CEL11" s="219"/>
      <c r="CEM11" s="219"/>
      <c r="CEN11" s="219"/>
      <c r="CEO11" s="219"/>
      <c r="CEP11" s="219"/>
      <c r="CEQ11" s="219"/>
      <c r="CER11" s="219"/>
      <c r="CES11" s="219"/>
      <c r="CET11" s="219"/>
      <c r="CEU11" s="219"/>
      <c r="CEV11" s="219"/>
      <c r="CEW11" s="219"/>
      <c r="CEX11" s="219"/>
      <c r="CEY11" s="219"/>
      <c r="CEZ11" s="219"/>
      <c r="CFA11" s="219"/>
      <c r="CFB11" s="219"/>
      <c r="CFC11" s="219"/>
      <c r="CFD11" s="219"/>
      <c r="CFE11" s="219"/>
      <c r="CFF11" s="219"/>
      <c r="CFG11" s="219"/>
      <c r="CFH11" s="219"/>
      <c r="CFI11" s="219"/>
      <c r="CFJ11" s="219"/>
      <c r="CFK11" s="219"/>
      <c r="CFL11" s="219"/>
      <c r="CFM11" s="219"/>
      <c r="CFN11" s="219"/>
      <c r="CFO11" s="219"/>
      <c r="CFP11" s="219"/>
      <c r="CFQ11" s="219"/>
      <c r="CFR11" s="219"/>
      <c r="CFS11" s="219"/>
      <c r="CFT11" s="219"/>
      <c r="CFU11" s="219"/>
      <c r="CFV11" s="219"/>
      <c r="CFW11" s="219"/>
      <c r="CFX11" s="219"/>
      <c r="CFY11" s="219"/>
      <c r="CFZ11" s="219"/>
      <c r="CGA11" s="219"/>
      <c r="CGB11" s="219"/>
      <c r="CGC11" s="219"/>
      <c r="CGD11" s="219"/>
      <c r="CGE11" s="219"/>
      <c r="CGF11" s="219"/>
      <c r="CGG11" s="219"/>
      <c r="CGH11" s="219"/>
      <c r="CGI11" s="219"/>
      <c r="CGJ11" s="219"/>
      <c r="CGK11" s="219"/>
      <c r="CGL11" s="219"/>
      <c r="CGM11" s="219"/>
      <c r="CGN11" s="219"/>
      <c r="CGO11" s="219"/>
      <c r="CGP11" s="219"/>
      <c r="CGQ11" s="219"/>
      <c r="CGR11" s="219"/>
      <c r="CGS11" s="219"/>
      <c r="CGT11" s="219"/>
      <c r="CGU11" s="219"/>
      <c r="CGV11" s="219"/>
      <c r="CGW11" s="219"/>
      <c r="CGX11" s="219"/>
      <c r="CGY11" s="219"/>
      <c r="CGZ11" s="219"/>
      <c r="CHA11" s="219"/>
      <c r="CHB11" s="219"/>
      <c r="CHC11" s="219"/>
      <c r="CHD11" s="219"/>
      <c r="CHE11" s="219"/>
      <c r="CHF11" s="219"/>
      <c r="CHG11" s="219"/>
      <c r="CHH11" s="219"/>
      <c r="CHI11" s="219"/>
      <c r="CHJ11" s="219"/>
      <c r="CHK11" s="219"/>
      <c r="CHL11" s="219"/>
      <c r="CHM11" s="219"/>
      <c r="CHN11" s="219"/>
      <c r="CHO11" s="219"/>
      <c r="CHP11" s="219"/>
      <c r="CHQ11" s="219"/>
      <c r="CHR11" s="219"/>
      <c r="CHS11" s="219"/>
      <c r="CHT11" s="219"/>
      <c r="CHU11" s="219"/>
      <c r="CHV11" s="219"/>
      <c r="CHW11" s="219"/>
      <c r="CHX11" s="219"/>
      <c r="CHY11" s="219"/>
      <c r="CHZ11" s="219"/>
      <c r="CIA11" s="219"/>
      <c r="CIB11" s="219"/>
      <c r="CIC11" s="219"/>
      <c r="CID11" s="219"/>
      <c r="CIE11" s="219"/>
      <c r="CIF11" s="219"/>
      <c r="CIG11" s="219"/>
      <c r="CIH11" s="219"/>
      <c r="CII11" s="219"/>
      <c r="CIJ11" s="219"/>
      <c r="CIK11" s="219"/>
      <c r="CIL11" s="219"/>
      <c r="CIM11" s="219"/>
      <c r="CIN11" s="219"/>
      <c r="CIO11" s="219"/>
      <c r="CIP11" s="219"/>
      <c r="CIQ11" s="219"/>
      <c r="CIR11" s="219"/>
      <c r="CIS11" s="219"/>
      <c r="CIT11" s="219"/>
      <c r="CIU11" s="219"/>
      <c r="CIV11" s="219"/>
      <c r="CIW11" s="219"/>
      <c r="CIX11" s="219"/>
      <c r="CIY11" s="219"/>
      <c r="CIZ11" s="219"/>
      <c r="CJA11" s="219"/>
      <c r="CJB11" s="219"/>
      <c r="CJC11" s="219"/>
      <c r="CJD11" s="219"/>
      <c r="CJE11" s="219"/>
      <c r="CJF11" s="219"/>
      <c r="CJG11" s="219"/>
      <c r="CJH11" s="219"/>
      <c r="CJI11" s="219"/>
      <c r="CJJ11" s="219"/>
      <c r="CJK11" s="219"/>
      <c r="CJL11" s="219"/>
      <c r="CJM11" s="219"/>
      <c r="CJN11" s="219"/>
      <c r="CJO11" s="219"/>
      <c r="CJP11" s="219"/>
      <c r="CJQ11" s="219"/>
      <c r="CJR11" s="219"/>
      <c r="CJS11" s="219"/>
      <c r="CJT11" s="219"/>
      <c r="CJU11" s="219"/>
      <c r="CJV11" s="219"/>
      <c r="CJW11" s="219"/>
      <c r="CJX11" s="219"/>
      <c r="CJY11" s="219"/>
      <c r="CJZ11" s="219"/>
      <c r="CKA11" s="219"/>
      <c r="CKB11" s="219"/>
      <c r="CKC11" s="219"/>
      <c r="CKD11" s="219"/>
      <c r="CKE11" s="219"/>
      <c r="CKF11" s="219"/>
      <c r="CKG11" s="219"/>
      <c r="CKH11" s="219"/>
      <c r="CKI11" s="219"/>
      <c r="CKJ11" s="219"/>
      <c r="CKK11" s="219"/>
      <c r="CKL11" s="219"/>
      <c r="CKM11" s="219"/>
      <c r="CKN11" s="219"/>
      <c r="CKO11" s="219"/>
      <c r="CKP11" s="219"/>
      <c r="CKQ11" s="219"/>
      <c r="CKR11" s="219"/>
      <c r="CKS11" s="219"/>
      <c r="CKT11" s="219"/>
      <c r="CKU11" s="219"/>
      <c r="CKV11" s="219"/>
      <c r="CKW11" s="219"/>
      <c r="CKX11" s="219"/>
      <c r="CKY11" s="219"/>
      <c r="CKZ11" s="219"/>
      <c r="CLA11" s="219"/>
      <c r="CLB11" s="219"/>
      <c r="CLC11" s="219"/>
      <c r="CLD11" s="219"/>
      <c r="CLE11" s="219"/>
      <c r="CLF11" s="219"/>
      <c r="CLG11" s="219"/>
      <c r="CLH11" s="219"/>
      <c r="CLI11" s="219"/>
      <c r="CLJ11" s="219"/>
      <c r="CLK11" s="219"/>
      <c r="CLL11" s="219"/>
      <c r="CLM11" s="219"/>
      <c r="CLN11" s="219"/>
      <c r="CLO11" s="219"/>
      <c r="CLP11" s="219"/>
      <c r="CLQ11" s="219"/>
      <c r="CLR11" s="219"/>
      <c r="CLS11" s="219"/>
      <c r="CLT11" s="219"/>
      <c r="CLU11" s="219"/>
      <c r="CLV11" s="219"/>
      <c r="CLW11" s="219"/>
      <c r="CLX11" s="219"/>
      <c r="CLY11" s="219"/>
      <c r="CLZ11" s="219"/>
      <c r="CMA11" s="219"/>
      <c r="CMB11" s="219"/>
      <c r="CMC11" s="219"/>
      <c r="CMD11" s="219"/>
      <c r="CME11" s="219"/>
      <c r="CMF11" s="219"/>
      <c r="CMG11" s="219"/>
      <c r="CMH11" s="219"/>
      <c r="CMI11" s="219"/>
      <c r="CMJ11" s="219"/>
      <c r="CMK11" s="219"/>
      <c r="CML11" s="219"/>
      <c r="CMM11" s="219"/>
      <c r="CMN11" s="219"/>
      <c r="CMO11" s="219"/>
      <c r="CMP11" s="219"/>
      <c r="CMQ11" s="219"/>
      <c r="CMR11" s="219"/>
      <c r="CMS11" s="219"/>
      <c r="CMT11" s="219"/>
      <c r="CMU11" s="219"/>
      <c r="CMV11" s="219"/>
      <c r="CMW11" s="219"/>
      <c r="CMX11" s="219"/>
      <c r="CMY11" s="219"/>
      <c r="CMZ11" s="219"/>
      <c r="CNA11" s="219"/>
      <c r="CNB11" s="219"/>
      <c r="CNC11" s="219"/>
      <c r="CND11" s="219"/>
      <c r="CNE11" s="219"/>
      <c r="CNF11" s="219"/>
      <c r="CNG11" s="219"/>
      <c r="CNH11" s="219"/>
      <c r="CNI11" s="219"/>
      <c r="CNJ11" s="219"/>
      <c r="CNK11" s="219"/>
      <c r="CNL11" s="219"/>
      <c r="CNM11" s="219"/>
      <c r="CNN11" s="219"/>
      <c r="CNO11" s="219"/>
      <c r="CNP11" s="219"/>
      <c r="CNQ11" s="219"/>
      <c r="CNR11" s="219"/>
      <c r="CNS11" s="219"/>
      <c r="CNT11" s="219"/>
      <c r="CNU11" s="219"/>
      <c r="CNV11" s="219"/>
      <c r="CNW11" s="219"/>
      <c r="CNX11" s="219"/>
      <c r="CNY11" s="219"/>
      <c r="CNZ11" s="219"/>
      <c r="COA11" s="219"/>
      <c r="COB11" s="219"/>
      <c r="COC11" s="219"/>
      <c r="COD11" s="219"/>
      <c r="COE11" s="219"/>
      <c r="COF11" s="219"/>
      <c r="COG11" s="219"/>
      <c r="COH11" s="219"/>
      <c r="COI11" s="219"/>
      <c r="COJ11" s="219"/>
      <c r="COK11" s="219"/>
      <c r="COL11" s="219"/>
      <c r="COM11" s="219"/>
      <c r="CON11" s="219"/>
      <c r="COO11" s="219"/>
      <c r="COP11" s="219"/>
      <c r="COQ11" s="219"/>
      <c r="COR11" s="219"/>
      <c r="COS11" s="219"/>
      <c r="COT11" s="219"/>
      <c r="COU11" s="219"/>
      <c r="COV11" s="219"/>
      <c r="COW11" s="219"/>
      <c r="COX11" s="219"/>
      <c r="COY11" s="219"/>
      <c r="COZ11" s="219"/>
      <c r="CPA11" s="219"/>
      <c r="CPB11" s="219"/>
      <c r="CPC11" s="219"/>
      <c r="CPD11" s="219"/>
      <c r="CPE11" s="219"/>
      <c r="CPF11" s="219"/>
      <c r="CPG11" s="219"/>
      <c r="CPH11" s="219"/>
      <c r="CPI11" s="219"/>
      <c r="CPJ11" s="219"/>
      <c r="CPK11" s="219"/>
      <c r="CPL11" s="219"/>
      <c r="CPM11" s="219"/>
      <c r="CPN11" s="219"/>
      <c r="CPO11" s="219"/>
      <c r="CPP11" s="219"/>
      <c r="CPQ11" s="219"/>
      <c r="CPR11" s="219"/>
      <c r="CPS11" s="219"/>
      <c r="CPT11" s="219"/>
      <c r="CPU11" s="219"/>
      <c r="CPV11" s="219"/>
      <c r="CPW11" s="219"/>
      <c r="CPX11" s="219"/>
      <c r="CPY11" s="219"/>
      <c r="CPZ11" s="219"/>
      <c r="CQA11" s="219"/>
      <c r="CQB11" s="219"/>
      <c r="CQC11" s="219"/>
      <c r="CQD11" s="219"/>
      <c r="CQE11" s="219"/>
      <c r="CQF11" s="219"/>
      <c r="CQG11" s="219"/>
      <c r="CQH11" s="219"/>
      <c r="CQI11" s="219"/>
      <c r="CQJ11" s="219"/>
      <c r="CQK11" s="219"/>
      <c r="CQL11" s="219"/>
      <c r="CQM11" s="219"/>
      <c r="CQN11" s="219"/>
      <c r="CQO11" s="219"/>
      <c r="CQP11" s="219"/>
      <c r="CQQ11" s="219"/>
      <c r="CQR11" s="219"/>
      <c r="CQS11" s="219"/>
      <c r="CQT11" s="219"/>
      <c r="CQU11" s="219"/>
      <c r="CQV11" s="219"/>
      <c r="CQW11" s="219"/>
      <c r="CQX11" s="219"/>
      <c r="CQY11" s="219"/>
      <c r="CQZ11" s="219"/>
      <c r="CRA11" s="219"/>
      <c r="CRB11" s="219"/>
      <c r="CRC11" s="219"/>
      <c r="CRD11" s="219"/>
      <c r="CRE11" s="219"/>
      <c r="CRF11" s="219"/>
      <c r="CRG11" s="219"/>
      <c r="CRH11" s="219"/>
      <c r="CRI11" s="219"/>
      <c r="CRJ11" s="219"/>
      <c r="CRK11" s="219"/>
      <c r="CRL11" s="219"/>
      <c r="CRM11" s="219"/>
      <c r="CRN11" s="219"/>
      <c r="CRO11" s="219"/>
      <c r="CRP11" s="219"/>
      <c r="CRQ11" s="219"/>
      <c r="CRR11" s="219"/>
      <c r="CRS11" s="219"/>
      <c r="CRT11" s="219"/>
      <c r="CRU11" s="219"/>
      <c r="CRV11" s="219"/>
      <c r="CRW11" s="219"/>
      <c r="CRX11" s="219"/>
      <c r="CRY11" s="219"/>
      <c r="CRZ11" s="219"/>
      <c r="CSA11" s="219"/>
      <c r="CSB11" s="219"/>
      <c r="CSC11" s="219"/>
      <c r="CSD11" s="219"/>
      <c r="CSE11" s="219"/>
      <c r="CSF11" s="219"/>
      <c r="CSG11" s="219"/>
      <c r="CSH11" s="219"/>
      <c r="CSI11" s="219"/>
      <c r="CSJ11" s="219"/>
      <c r="CSK11" s="219"/>
      <c r="CSL11" s="219"/>
      <c r="CSM11" s="219"/>
      <c r="CSN11" s="219"/>
      <c r="CSO11" s="219"/>
      <c r="CSP11" s="219"/>
      <c r="CSQ11" s="219"/>
      <c r="CSR11" s="219"/>
      <c r="CSS11" s="219"/>
      <c r="CST11" s="219"/>
      <c r="CSU11" s="219"/>
      <c r="CSV11" s="219"/>
      <c r="CSW11" s="219"/>
      <c r="CSX11" s="219"/>
      <c r="CSY11" s="219"/>
      <c r="CSZ11" s="219"/>
      <c r="CTA11" s="219"/>
      <c r="CTB11" s="219"/>
      <c r="CTC11" s="219"/>
      <c r="CTD11" s="219"/>
      <c r="CTE11" s="219"/>
      <c r="CTF11" s="219"/>
      <c r="CTG11" s="219"/>
      <c r="CTH11" s="219"/>
      <c r="CTI11" s="219"/>
      <c r="CTJ11" s="219"/>
      <c r="CTK11" s="219"/>
      <c r="CTL11" s="219"/>
      <c r="CTM11" s="219"/>
      <c r="CTN11" s="219"/>
      <c r="CTO11" s="219"/>
      <c r="CTP11" s="219"/>
      <c r="CTQ11" s="219"/>
      <c r="CTR11" s="219"/>
      <c r="CTS11" s="219"/>
      <c r="CTT11" s="219"/>
      <c r="CTU11" s="219"/>
      <c r="CTV11" s="219"/>
      <c r="CTW11" s="219"/>
      <c r="CTX11" s="219"/>
      <c r="CTY11" s="219"/>
      <c r="CTZ11" s="219"/>
      <c r="CUA11" s="219"/>
      <c r="CUB11" s="219"/>
      <c r="CUC11" s="219"/>
      <c r="CUD11" s="219"/>
      <c r="CUE11" s="219"/>
      <c r="CUF11" s="219"/>
      <c r="CUG11" s="219"/>
      <c r="CUH11" s="219"/>
      <c r="CUI11" s="219"/>
      <c r="CUJ11" s="219"/>
      <c r="CUK11" s="219"/>
      <c r="CUL11" s="219"/>
      <c r="CUM11" s="219"/>
      <c r="CUN11" s="219"/>
      <c r="CUO11" s="219"/>
      <c r="CUP11" s="219"/>
      <c r="CUQ11" s="219"/>
      <c r="CUR11" s="219"/>
      <c r="CUS11" s="219"/>
      <c r="CUT11" s="219"/>
      <c r="CUU11" s="219"/>
      <c r="CUV11" s="219"/>
      <c r="CUW11" s="219"/>
      <c r="CUX11" s="219"/>
      <c r="CUY11" s="219"/>
      <c r="CUZ11" s="219"/>
      <c r="CVA11" s="219"/>
      <c r="CVB11" s="219"/>
      <c r="CVC11" s="219"/>
      <c r="CVD11" s="219"/>
      <c r="CVE11" s="219"/>
      <c r="CVF11" s="219"/>
      <c r="CVG11" s="219"/>
      <c r="CVH11" s="219"/>
      <c r="CVI11" s="219"/>
      <c r="CVJ11" s="219"/>
      <c r="CVK11" s="219"/>
      <c r="CVL11" s="219"/>
      <c r="CVM11" s="219"/>
      <c r="CVN11" s="219"/>
      <c r="CVO11" s="219"/>
      <c r="CVP11" s="219"/>
      <c r="CVQ11" s="219"/>
      <c r="CVR11" s="219"/>
      <c r="CVS11" s="219"/>
      <c r="CVT11" s="219"/>
      <c r="CVU11" s="219"/>
      <c r="CVV11" s="219"/>
      <c r="CVW11" s="219"/>
      <c r="CVX11" s="219"/>
      <c r="CVY11" s="219"/>
      <c r="CVZ11" s="219"/>
      <c r="CWA11" s="219"/>
      <c r="CWB11" s="219"/>
      <c r="CWC11" s="219"/>
      <c r="CWD11" s="219"/>
      <c r="CWE11" s="219"/>
      <c r="CWF11" s="219"/>
      <c r="CWG11" s="219"/>
      <c r="CWH11" s="219"/>
      <c r="CWI11" s="219"/>
      <c r="CWJ11" s="219"/>
      <c r="CWK11" s="219"/>
      <c r="CWL11" s="219"/>
      <c r="CWM11" s="219"/>
      <c r="CWN11" s="219"/>
      <c r="CWO11" s="219"/>
      <c r="CWP11" s="219"/>
      <c r="CWQ11" s="219"/>
      <c r="CWR11" s="219"/>
      <c r="CWS11" s="219"/>
      <c r="CWT11" s="219"/>
      <c r="CWU11" s="219"/>
      <c r="CWV11" s="219"/>
      <c r="CWW11" s="219"/>
      <c r="CWX11" s="219"/>
      <c r="CWY11" s="219"/>
      <c r="CWZ11" s="219"/>
      <c r="CXA11" s="219"/>
      <c r="CXB11" s="219"/>
      <c r="CXC11" s="219"/>
      <c r="CXD11" s="219"/>
      <c r="CXE11" s="219"/>
      <c r="CXF11" s="219"/>
      <c r="CXG11" s="219"/>
      <c r="CXH11" s="219"/>
      <c r="CXI11" s="219"/>
      <c r="CXJ11" s="219"/>
      <c r="CXK11" s="219"/>
      <c r="CXL11" s="219"/>
      <c r="CXM11" s="219"/>
      <c r="CXN11" s="219"/>
      <c r="CXO11" s="219"/>
      <c r="CXP11" s="219"/>
      <c r="CXQ11" s="219"/>
      <c r="CXR11" s="219"/>
      <c r="CXS11" s="219"/>
      <c r="CXT11" s="219"/>
      <c r="CXU11" s="219"/>
      <c r="CXV11" s="219"/>
      <c r="CXW11" s="219"/>
      <c r="CXX11" s="219"/>
      <c r="CXY11" s="219"/>
      <c r="CXZ11" s="219"/>
      <c r="CYA11" s="219"/>
      <c r="CYB11" s="219"/>
      <c r="CYC11" s="219"/>
      <c r="CYD11" s="219"/>
      <c r="CYE11" s="219"/>
      <c r="CYF11" s="219"/>
      <c r="CYG11" s="219"/>
      <c r="CYH11" s="219"/>
      <c r="CYI11" s="219"/>
      <c r="CYJ11" s="219"/>
      <c r="CYK11" s="219"/>
      <c r="CYL11" s="219"/>
      <c r="CYM11" s="219"/>
      <c r="CYN11" s="219"/>
      <c r="CYO11" s="219"/>
      <c r="CYP11" s="219"/>
      <c r="CYQ11" s="219"/>
      <c r="CYR11" s="219"/>
      <c r="CYS11" s="219"/>
      <c r="CYT11" s="219"/>
      <c r="CYU11" s="219"/>
      <c r="CYV11" s="219"/>
      <c r="CYW11" s="219"/>
      <c r="CYX11" s="219"/>
      <c r="CYY11" s="219"/>
      <c r="CYZ11" s="219"/>
      <c r="CZA11" s="219"/>
      <c r="CZB11" s="219"/>
      <c r="CZC11" s="219"/>
      <c r="CZD11" s="219"/>
      <c r="CZE11" s="219"/>
      <c r="CZF11" s="219"/>
      <c r="CZG11" s="219"/>
      <c r="CZH11" s="219"/>
      <c r="CZI11" s="219"/>
      <c r="CZJ11" s="219"/>
      <c r="CZK11" s="219"/>
      <c r="CZL11" s="219"/>
      <c r="CZM11" s="219"/>
      <c r="CZN11" s="219"/>
      <c r="CZO11" s="219"/>
      <c r="CZP11" s="219"/>
      <c r="CZQ11" s="219"/>
      <c r="CZR11" s="219"/>
      <c r="CZS11" s="219"/>
      <c r="CZT11" s="219"/>
      <c r="CZU11" s="219"/>
      <c r="CZV11" s="219"/>
      <c r="CZW11" s="219"/>
      <c r="CZX11" s="219"/>
      <c r="CZY11" s="219"/>
      <c r="CZZ11" s="219"/>
      <c r="DAA11" s="219"/>
      <c r="DAB11" s="219"/>
      <c r="DAC11" s="219"/>
      <c r="DAD11" s="219"/>
      <c r="DAE11" s="219"/>
      <c r="DAF11" s="219"/>
      <c r="DAG11" s="219"/>
      <c r="DAH11" s="219"/>
      <c r="DAI11" s="219"/>
      <c r="DAJ11" s="219"/>
      <c r="DAK11" s="219"/>
      <c r="DAL11" s="219"/>
      <c r="DAM11" s="219"/>
      <c r="DAN11" s="219"/>
      <c r="DAO11" s="219"/>
      <c r="DAP11" s="219"/>
      <c r="DAQ11" s="219"/>
      <c r="DAR11" s="219"/>
      <c r="DAS11" s="219"/>
      <c r="DAT11" s="219"/>
      <c r="DAU11" s="219"/>
      <c r="DAV11" s="219"/>
      <c r="DAW11" s="219"/>
      <c r="DAX11" s="219"/>
      <c r="DAY11" s="219"/>
      <c r="DAZ11" s="219"/>
      <c r="DBA11" s="219"/>
      <c r="DBB11" s="219"/>
      <c r="DBC11" s="219"/>
      <c r="DBD11" s="219"/>
      <c r="DBE11" s="219"/>
      <c r="DBF11" s="219"/>
      <c r="DBG11" s="219"/>
      <c r="DBH11" s="219"/>
      <c r="DBI11" s="219"/>
      <c r="DBJ11" s="219"/>
      <c r="DBK11" s="219"/>
      <c r="DBL11" s="219"/>
    </row>
    <row r="12" spans="1:2768" s="249" customFormat="1" outlineLevel="1" x14ac:dyDescent="0.25">
      <c r="A12" s="250"/>
      <c r="B12" s="251" t="s">
        <v>759</v>
      </c>
      <c r="C12" s="252" t="s">
        <v>31</v>
      </c>
      <c r="D12" s="253">
        <v>3</v>
      </c>
      <c r="E12" s="59">
        <v>0</v>
      </c>
      <c r="F12" s="59">
        <v>0</v>
      </c>
      <c r="G12" s="59">
        <v>0</v>
      </c>
      <c r="H12" s="59">
        <v>0</v>
      </c>
      <c r="I12" s="59">
        <v>0</v>
      </c>
      <c r="J12" s="59">
        <v>0</v>
      </c>
      <c r="K12" s="59">
        <v>0</v>
      </c>
      <c r="L12" s="59">
        <v>0</v>
      </c>
      <c r="M12" s="59">
        <v>0</v>
      </c>
      <c r="N12" s="59">
        <v>0</v>
      </c>
      <c r="O12" s="59">
        <v>0</v>
      </c>
      <c r="P12" s="59">
        <v>0</v>
      </c>
      <c r="Q12" s="59">
        <v>0</v>
      </c>
      <c r="R12" s="59">
        <v>0</v>
      </c>
      <c r="S12" s="59">
        <v>0.2</v>
      </c>
      <c r="T12" s="59">
        <v>0</v>
      </c>
      <c r="U12" s="59">
        <v>0</v>
      </c>
      <c r="V12" s="59">
        <v>0</v>
      </c>
      <c r="W12" s="59">
        <v>0</v>
      </c>
      <c r="X12" s="59">
        <v>0</v>
      </c>
      <c r="Y12" s="59">
        <v>0</v>
      </c>
      <c r="Z12" s="59">
        <v>0.2</v>
      </c>
      <c r="AA12" s="59">
        <v>0</v>
      </c>
      <c r="AB12" s="59">
        <v>0</v>
      </c>
      <c r="AC12" s="59">
        <v>0</v>
      </c>
      <c r="AD12" s="59">
        <v>0.8</v>
      </c>
      <c r="AE12" s="59">
        <v>0</v>
      </c>
      <c r="AF12" s="59">
        <v>0</v>
      </c>
      <c r="AG12" s="59">
        <v>0</v>
      </c>
      <c r="AH12" s="59">
        <v>0</v>
      </c>
      <c r="AI12" s="59">
        <v>0</v>
      </c>
      <c r="AJ12" s="59">
        <v>0</v>
      </c>
      <c r="AK12" s="59">
        <v>0.8</v>
      </c>
      <c r="AL12" s="59">
        <v>0</v>
      </c>
      <c r="AM12" s="59">
        <v>0</v>
      </c>
      <c r="AN12" s="59">
        <v>0</v>
      </c>
      <c r="AO12" s="59">
        <v>6.5407211599999995</v>
      </c>
      <c r="AP12" s="59">
        <v>0</v>
      </c>
      <c r="AQ12" s="59">
        <v>0</v>
      </c>
      <c r="AR12" s="59">
        <v>0</v>
      </c>
      <c r="AS12" s="59">
        <v>0</v>
      </c>
      <c r="AT12" s="59">
        <v>0</v>
      </c>
      <c r="AU12" s="59">
        <v>0</v>
      </c>
      <c r="AV12" s="59">
        <v>6.5407211599999995</v>
      </c>
      <c r="AW12" s="59">
        <v>0</v>
      </c>
      <c r="AX12" s="59">
        <v>0</v>
      </c>
      <c r="AY12" s="59">
        <v>0</v>
      </c>
      <c r="AZ12" s="59">
        <v>6.5407211599999995</v>
      </c>
      <c r="BA12" s="59">
        <v>0</v>
      </c>
      <c r="BB12" s="59">
        <v>0</v>
      </c>
      <c r="BC12" s="59">
        <v>0</v>
      </c>
      <c r="BD12" s="59">
        <v>0</v>
      </c>
      <c r="BE12" s="59">
        <v>0</v>
      </c>
      <c r="BF12" s="59">
        <v>0</v>
      </c>
      <c r="BG12" s="59">
        <v>6.5407211599999995</v>
      </c>
      <c r="BH12" s="59">
        <v>0</v>
      </c>
      <c r="BI12" s="59">
        <v>0</v>
      </c>
      <c r="BJ12" s="59">
        <v>0</v>
      </c>
      <c r="BK12" s="59">
        <v>6.5407211599999995</v>
      </c>
      <c r="BL12" s="59">
        <v>0</v>
      </c>
      <c r="BM12" s="59">
        <v>0</v>
      </c>
      <c r="BN12" s="59">
        <v>0</v>
      </c>
      <c r="BO12" s="59">
        <v>0</v>
      </c>
      <c r="BP12" s="59">
        <v>0</v>
      </c>
      <c r="BQ12" s="59">
        <v>0</v>
      </c>
      <c r="BR12" s="59">
        <v>6.5407211599999995</v>
      </c>
      <c r="BS12" s="59">
        <v>0</v>
      </c>
      <c r="BT12" s="59">
        <v>0</v>
      </c>
      <c r="BU12" s="59">
        <v>0</v>
      </c>
      <c r="BV12" s="59">
        <v>6.5407211599999995</v>
      </c>
      <c r="BW12" s="59">
        <v>0</v>
      </c>
      <c r="BX12" s="59">
        <v>0</v>
      </c>
      <c r="BY12" s="59">
        <v>0</v>
      </c>
      <c r="BZ12" s="59">
        <v>0</v>
      </c>
      <c r="CA12" s="59">
        <v>0</v>
      </c>
      <c r="CB12" s="59">
        <v>0</v>
      </c>
      <c r="CC12" s="59">
        <v>6.5407211599999995</v>
      </c>
      <c r="CD12" s="59">
        <v>0</v>
      </c>
      <c r="CE12" s="59">
        <v>0</v>
      </c>
      <c r="CF12" s="59">
        <v>0</v>
      </c>
      <c r="CG12" s="59">
        <v>6.5407211599999995</v>
      </c>
      <c r="CH12" s="59">
        <v>0</v>
      </c>
      <c r="CI12" s="59">
        <v>0</v>
      </c>
      <c r="CJ12" s="59">
        <v>0</v>
      </c>
      <c r="CK12" s="59">
        <v>0</v>
      </c>
      <c r="CL12" s="59">
        <v>0</v>
      </c>
      <c r="CM12" s="59">
        <v>0</v>
      </c>
      <c r="CN12" s="61">
        <v>6.5407211599999995</v>
      </c>
      <c r="CO12" s="254">
        <f t="shared" si="0"/>
        <v>33.703605799999998</v>
      </c>
      <c r="CP12" s="248" t="s">
        <v>760</v>
      </c>
      <c r="CQ12" s="247"/>
      <c r="CR12" s="248"/>
      <c r="CS12" s="219"/>
      <c r="CT12" s="219"/>
      <c r="CU12" s="219"/>
      <c r="CV12" s="219"/>
      <c r="CW12" s="219"/>
      <c r="CX12" s="219"/>
      <c r="CY12" s="219"/>
      <c r="CZ12" s="219"/>
      <c r="DA12" s="219"/>
      <c r="DB12" s="219"/>
      <c r="DC12" s="219"/>
      <c r="DD12" s="219"/>
      <c r="DE12" s="219"/>
      <c r="DF12" s="219"/>
      <c r="DG12" s="219"/>
      <c r="DH12" s="219"/>
      <c r="DI12" s="219"/>
      <c r="DJ12" s="219"/>
      <c r="DK12" s="219"/>
      <c r="DL12" s="219"/>
      <c r="DM12" s="219"/>
      <c r="DN12" s="219"/>
      <c r="DO12" s="219"/>
      <c r="DP12" s="219"/>
      <c r="DQ12" s="219"/>
      <c r="DR12" s="219"/>
      <c r="DS12" s="219"/>
      <c r="DT12" s="219"/>
      <c r="DU12" s="219"/>
      <c r="DV12" s="219"/>
      <c r="DW12" s="219"/>
      <c r="DX12" s="219"/>
      <c r="DY12" s="219"/>
      <c r="DZ12" s="219"/>
      <c r="EA12" s="219"/>
      <c r="EB12" s="219"/>
      <c r="EC12" s="219"/>
      <c r="ED12" s="219"/>
      <c r="EE12" s="219"/>
      <c r="EF12" s="219"/>
      <c r="EG12" s="219"/>
      <c r="EH12" s="219"/>
      <c r="EI12" s="219"/>
      <c r="EJ12" s="219"/>
      <c r="EK12" s="219"/>
      <c r="EL12" s="219"/>
      <c r="EM12" s="219"/>
      <c r="EN12" s="219"/>
      <c r="EO12" s="219"/>
      <c r="EP12" s="219"/>
      <c r="EQ12" s="219"/>
      <c r="ER12" s="219"/>
      <c r="ES12" s="219"/>
      <c r="ET12" s="219"/>
      <c r="EU12" s="219"/>
      <c r="EV12" s="219"/>
      <c r="EW12" s="219"/>
      <c r="EX12" s="219"/>
      <c r="EY12" s="219"/>
      <c r="EZ12" s="219"/>
      <c r="FA12" s="219"/>
      <c r="FB12" s="219"/>
      <c r="FC12" s="219"/>
      <c r="FD12" s="219"/>
      <c r="FE12" s="219"/>
      <c r="FF12" s="219"/>
      <c r="FG12" s="219"/>
      <c r="FH12" s="219"/>
      <c r="FI12" s="219"/>
      <c r="FJ12" s="219"/>
      <c r="FK12" s="219"/>
      <c r="FL12" s="219"/>
      <c r="FM12" s="219"/>
      <c r="FN12" s="219"/>
      <c r="FO12" s="219"/>
      <c r="FP12" s="219"/>
      <c r="FQ12" s="219"/>
      <c r="FR12" s="219"/>
      <c r="FS12" s="219"/>
      <c r="FT12" s="219"/>
      <c r="FU12" s="219"/>
      <c r="FV12" s="219"/>
      <c r="FW12" s="219"/>
      <c r="FX12" s="219"/>
      <c r="FY12" s="219"/>
      <c r="FZ12" s="219"/>
      <c r="GA12" s="219"/>
      <c r="GB12" s="219"/>
      <c r="GC12" s="219"/>
      <c r="GD12" s="219"/>
      <c r="GE12" s="219"/>
      <c r="GF12" s="219"/>
      <c r="GG12" s="219"/>
      <c r="GH12" s="219"/>
      <c r="GI12" s="219"/>
      <c r="GJ12" s="219"/>
      <c r="GK12" s="219"/>
      <c r="GL12" s="219"/>
      <c r="GM12" s="219"/>
      <c r="GN12" s="219"/>
      <c r="GO12" s="219"/>
      <c r="GP12" s="219"/>
      <c r="GQ12" s="219"/>
      <c r="GR12" s="219"/>
      <c r="GS12" s="219"/>
      <c r="GT12" s="219"/>
      <c r="GU12" s="219"/>
      <c r="GV12" s="219"/>
      <c r="GW12" s="219"/>
      <c r="GX12" s="219"/>
      <c r="GY12" s="219"/>
      <c r="GZ12" s="219"/>
      <c r="HA12" s="219"/>
      <c r="HB12" s="219"/>
      <c r="HC12" s="219"/>
      <c r="HD12" s="219"/>
      <c r="HE12" s="219"/>
      <c r="HF12" s="219"/>
      <c r="HG12" s="219"/>
      <c r="HH12" s="219"/>
      <c r="HI12" s="219"/>
      <c r="HJ12" s="219"/>
      <c r="HK12" s="219"/>
      <c r="HL12" s="219"/>
      <c r="HM12" s="219"/>
      <c r="HN12" s="219"/>
      <c r="HO12" s="219"/>
      <c r="HP12" s="219"/>
      <c r="HQ12" s="219"/>
      <c r="HR12" s="219"/>
      <c r="HS12" s="219"/>
      <c r="HT12" s="219"/>
      <c r="HU12" s="219"/>
      <c r="HV12" s="219"/>
      <c r="HW12" s="219"/>
      <c r="HX12" s="219"/>
      <c r="HY12" s="219"/>
      <c r="HZ12" s="219"/>
      <c r="IA12" s="219"/>
      <c r="IB12" s="219"/>
      <c r="IC12" s="219"/>
      <c r="ID12" s="219"/>
      <c r="IE12" s="219"/>
      <c r="IF12" s="219"/>
      <c r="IG12" s="219"/>
      <c r="IH12" s="219"/>
      <c r="II12" s="219"/>
      <c r="IJ12" s="219"/>
      <c r="IK12" s="219"/>
      <c r="IL12" s="219"/>
      <c r="IM12" s="219"/>
      <c r="IN12" s="219"/>
      <c r="IO12" s="219"/>
      <c r="IP12" s="219"/>
      <c r="IQ12" s="219"/>
      <c r="IR12" s="219"/>
      <c r="IS12" s="219"/>
      <c r="IT12" s="219"/>
      <c r="IU12" s="219"/>
      <c r="IV12" s="219"/>
      <c r="IW12" s="219"/>
      <c r="IX12" s="219"/>
      <c r="IY12" s="219"/>
      <c r="IZ12" s="219"/>
      <c r="JA12" s="219"/>
      <c r="JB12" s="219"/>
      <c r="JC12" s="219"/>
      <c r="JD12" s="219"/>
      <c r="JE12" s="219"/>
      <c r="JF12" s="219"/>
      <c r="JG12" s="219"/>
      <c r="JH12" s="219"/>
      <c r="JI12" s="219"/>
      <c r="JJ12" s="219"/>
      <c r="JK12" s="219"/>
      <c r="JL12" s="219"/>
      <c r="JM12" s="219"/>
      <c r="JN12" s="219"/>
      <c r="JO12" s="219"/>
      <c r="JP12" s="219"/>
      <c r="JQ12" s="219"/>
      <c r="JR12" s="219"/>
      <c r="JS12" s="219"/>
      <c r="JT12" s="219"/>
      <c r="JU12" s="219"/>
      <c r="JV12" s="219"/>
      <c r="JW12" s="219"/>
      <c r="JX12" s="219"/>
      <c r="JY12" s="219"/>
      <c r="JZ12" s="219"/>
      <c r="KA12" s="219"/>
      <c r="KB12" s="219"/>
      <c r="KC12" s="219"/>
      <c r="KD12" s="219"/>
      <c r="KE12" s="219"/>
      <c r="KF12" s="219"/>
      <c r="KG12" s="219"/>
      <c r="KH12" s="219"/>
      <c r="KI12" s="219"/>
      <c r="KJ12" s="219"/>
      <c r="KK12" s="219"/>
      <c r="KL12" s="219"/>
      <c r="KM12" s="219"/>
      <c r="KN12" s="219"/>
      <c r="KO12" s="219"/>
      <c r="KP12" s="219"/>
      <c r="KQ12" s="219"/>
      <c r="KR12" s="219"/>
      <c r="KS12" s="219"/>
      <c r="KT12" s="219"/>
      <c r="KU12" s="219"/>
      <c r="KV12" s="219"/>
      <c r="KW12" s="219"/>
      <c r="KX12" s="219"/>
      <c r="KY12" s="219"/>
      <c r="KZ12" s="219"/>
      <c r="LA12" s="219"/>
      <c r="LB12" s="219"/>
      <c r="LC12" s="219"/>
      <c r="LD12" s="219"/>
      <c r="LE12" s="219"/>
      <c r="LF12" s="219"/>
      <c r="LG12" s="219"/>
      <c r="LH12" s="219"/>
      <c r="LI12" s="219"/>
      <c r="LJ12" s="219"/>
      <c r="LK12" s="219"/>
      <c r="LL12" s="219"/>
      <c r="LM12" s="219"/>
      <c r="LN12" s="219"/>
      <c r="LO12" s="219"/>
      <c r="LP12" s="219"/>
      <c r="LQ12" s="219"/>
      <c r="LR12" s="219"/>
      <c r="LS12" s="219"/>
      <c r="LT12" s="219"/>
      <c r="LU12" s="219"/>
      <c r="LV12" s="219"/>
      <c r="LW12" s="219"/>
      <c r="LX12" s="219"/>
      <c r="LY12" s="219"/>
      <c r="LZ12" s="219"/>
      <c r="MA12" s="219"/>
      <c r="MB12" s="219"/>
      <c r="MC12" s="219"/>
      <c r="MD12" s="219"/>
      <c r="ME12" s="219"/>
      <c r="MF12" s="219"/>
      <c r="MG12" s="219"/>
      <c r="MH12" s="219"/>
      <c r="MI12" s="219"/>
      <c r="MJ12" s="219"/>
      <c r="MK12" s="219"/>
      <c r="ML12" s="219"/>
      <c r="MM12" s="219"/>
      <c r="MN12" s="219"/>
      <c r="MO12" s="219"/>
      <c r="MP12" s="219"/>
      <c r="MQ12" s="219"/>
      <c r="MR12" s="219"/>
      <c r="MS12" s="219"/>
      <c r="MT12" s="219"/>
      <c r="MU12" s="219"/>
      <c r="MV12" s="219"/>
      <c r="MW12" s="219"/>
      <c r="MX12" s="219"/>
      <c r="MY12" s="219"/>
      <c r="MZ12" s="219"/>
      <c r="NA12" s="219"/>
      <c r="NB12" s="219"/>
      <c r="NC12" s="219"/>
      <c r="ND12" s="219"/>
      <c r="NE12" s="219"/>
      <c r="NF12" s="219"/>
      <c r="NG12" s="219"/>
      <c r="NH12" s="219"/>
      <c r="NI12" s="219"/>
      <c r="NJ12" s="219"/>
      <c r="NK12" s="219"/>
      <c r="NL12" s="219"/>
      <c r="NM12" s="219"/>
      <c r="NN12" s="219"/>
      <c r="NO12" s="219"/>
      <c r="NP12" s="219"/>
      <c r="NQ12" s="219"/>
      <c r="NR12" s="219"/>
      <c r="NS12" s="219"/>
      <c r="NT12" s="219"/>
      <c r="NU12" s="219"/>
      <c r="NV12" s="219"/>
      <c r="NW12" s="219"/>
      <c r="NX12" s="219"/>
      <c r="NY12" s="219"/>
      <c r="NZ12" s="219"/>
      <c r="OA12" s="219"/>
      <c r="OB12" s="219"/>
      <c r="OC12" s="219"/>
      <c r="OD12" s="219"/>
      <c r="OE12" s="219"/>
      <c r="OF12" s="219"/>
      <c r="OG12" s="219"/>
      <c r="OH12" s="219"/>
      <c r="OI12" s="219"/>
      <c r="OJ12" s="219"/>
      <c r="OK12" s="219"/>
      <c r="OL12" s="219"/>
      <c r="OM12" s="219"/>
      <c r="ON12" s="219"/>
      <c r="OO12" s="219"/>
      <c r="OP12" s="219"/>
      <c r="OQ12" s="219"/>
      <c r="OR12" s="219"/>
      <c r="OS12" s="219"/>
      <c r="OT12" s="219"/>
      <c r="OU12" s="219"/>
      <c r="OV12" s="219"/>
      <c r="OW12" s="219"/>
      <c r="OX12" s="219"/>
      <c r="OY12" s="219"/>
      <c r="OZ12" s="219"/>
      <c r="PA12" s="219"/>
      <c r="PB12" s="219"/>
      <c r="PC12" s="219"/>
      <c r="PD12" s="219"/>
      <c r="PE12" s="219"/>
      <c r="PF12" s="219"/>
      <c r="PG12" s="219"/>
      <c r="PH12" s="219"/>
      <c r="PI12" s="219"/>
      <c r="PJ12" s="219"/>
      <c r="PK12" s="219"/>
      <c r="PL12" s="219"/>
      <c r="PM12" s="219"/>
      <c r="PN12" s="219"/>
      <c r="PO12" s="219"/>
      <c r="PP12" s="219"/>
      <c r="PQ12" s="219"/>
      <c r="PR12" s="219"/>
      <c r="PS12" s="219"/>
      <c r="PT12" s="219"/>
      <c r="PU12" s="219"/>
      <c r="PV12" s="219"/>
      <c r="PW12" s="219"/>
      <c r="PX12" s="219"/>
      <c r="PY12" s="219"/>
      <c r="PZ12" s="219"/>
      <c r="QA12" s="219"/>
      <c r="QB12" s="219"/>
      <c r="QC12" s="219"/>
      <c r="QD12" s="219"/>
      <c r="QE12" s="219"/>
      <c r="QF12" s="219"/>
      <c r="QG12" s="219"/>
      <c r="QH12" s="219"/>
      <c r="QI12" s="219"/>
      <c r="QJ12" s="219"/>
      <c r="QK12" s="219"/>
      <c r="QL12" s="219"/>
      <c r="QM12" s="219"/>
      <c r="QN12" s="219"/>
      <c r="QO12" s="219"/>
      <c r="QP12" s="219"/>
      <c r="QQ12" s="219"/>
      <c r="QR12" s="219"/>
      <c r="QS12" s="219"/>
      <c r="QT12" s="219"/>
      <c r="QU12" s="219"/>
      <c r="QV12" s="219"/>
      <c r="QW12" s="219"/>
      <c r="QX12" s="219"/>
      <c r="QY12" s="219"/>
      <c r="QZ12" s="219"/>
      <c r="RA12" s="219"/>
      <c r="RB12" s="219"/>
      <c r="RC12" s="219"/>
      <c r="RD12" s="219"/>
      <c r="RE12" s="219"/>
      <c r="RF12" s="219"/>
      <c r="RG12" s="219"/>
      <c r="RH12" s="219"/>
      <c r="RI12" s="219"/>
      <c r="RJ12" s="219"/>
      <c r="RK12" s="219"/>
      <c r="RL12" s="219"/>
      <c r="RM12" s="219"/>
      <c r="RN12" s="219"/>
      <c r="RO12" s="219"/>
      <c r="RP12" s="219"/>
      <c r="RQ12" s="219"/>
      <c r="RR12" s="219"/>
      <c r="RS12" s="219"/>
      <c r="RT12" s="219"/>
      <c r="RU12" s="219"/>
      <c r="RV12" s="219"/>
      <c r="RW12" s="219"/>
      <c r="RX12" s="219"/>
      <c r="RY12" s="219"/>
      <c r="RZ12" s="219"/>
      <c r="SA12" s="219"/>
      <c r="SB12" s="219"/>
      <c r="SC12" s="219"/>
      <c r="SD12" s="219"/>
      <c r="SE12" s="219"/>
      <c r="SF12" s="219"/>
      <c r="SG12" s="219"/>
      <c r="SH12" s="219"/>
      <c r="SI12" s="219"/>
      <c r="SJ12" s="219"/>
      <c r="SK12" s="219"/>
      <c r="SL12" s="219"/>
      <c r="SM12" s="219"/>
      <c r="SN12" s="219"/>
      <c r="SO12" s="219"/>
      <c r="SP12" s="219"/>
      <c r="SQ12" s="219"/>
      <c r="SR12" s="219"/>
      <c r="SS12" s="219"/>
      <c r="ST12" s="219"/>
      <c r="SU12" s="219"/>
      <c r="SV12" s="219"/>
      <c r="SW12" s="219"/>
      <c r="SX12" s="219"/>
      <c r="SY12" s="219"/>
      <c r="SZ12" s="219"/>
      <c r="TA12" s="219"/>
      <c r="TB12" s="219"/>
      <c r="TC12" s="219"/>
      <c r="TD12" s="219"/>
      <c r="TE12" s="219"/>
      <c r="TF12" s="219"/>
      <c r="TG12" s="219"/>
      <c r="TH12" s="219"/>
      <c r="TI12" s="219"/>
      <c r="TJ12" s="219"/>
      <c r="TK12" s="219"/>
      <c r="TL12" s="219"/>
      <c r="TM12" s="219"/>
      <c r="TN12" s="219"/>
      <c r="TO12" s="219"/>
      <c r="TP12" s="219"/>
      <c r="TQ12" s="219"/>
      <c r="TR12" s="219"/>
      <c r="TS12" s="219"/>
      <c r="TT12" s="219"/>
      <c r="TU12" s="219"/>
      <c r="TV12" s="219"/>
      <c r="TW12" s="219"/>
      <c r="TX12" s="219"/>
      <c r="TY12" s="219"/>
      <c r="TZ12" s="219"/>
      <c r="UA12" s="219"/>
      <c r="UB12" s="219"/>
      <c r="UC12" s="219"/>
      <c r="UD12" s="219"/>
      <c r="UE12" s="219"/>
      <c r="UF12" s="219"/>
      <c r="UG12" s="219"/>
      <c r="UH12" s="219"/>
      <c r="UI12" s="219"/>
      <c r="UJ12" s="219"/>
      <c r="UK12" s="219"/>
      <c r="UL12" s="219"/>
      <c r="UM12" s="219"/>
      <c r="UN12" s="219"/>
      <c r="UO12" s="219"/>
      <c r="UP12" s="219"/>
      <c r="UQ12" s="219"/>
      <c r="UR12" s="219"/>
      <c r="US12" s="219"/>
      <c r="UT12" s="219"/>
      <c r="UU12" s="219"/>
      <c r="UV12" s="219"/>
      <c r="UW12" s="219"/>
      <c r="UX12" s="219"/>
      <c r="UY12" s="219"/>
      <c r="UZ12" s="219"/>
      <c r="VA12" s="219"/>
      <c r="VB12" s="219"/>
      <c r="VC12" s="219"/>
      <c r="VD12" s="219"/>
      <c r="VE12" s="219"/>
      <c r="VF12" s="219"/>
      <c r="VG12" s="219"/>
      <c r="VH12" s="219"/>
      <c r="VI12" s="219"/>
      <c r="VJ12" s="219"/>
      <c r="VK12" s="219"/>
      <c r="VL12" s="219"/>
      <c r="VM12" s="219"/>
      <c r="VN12" s="219"/>
      <c r="VO12" s="219"/>
      <c r="VP12" s="219"/>
      <c r="VQ12" s="219"/>
      <c r="VR12" s="219"/>
      <c r="VS12" s="219"/>
      <c r="VT12" s="219"/>
      <c r="VU12" s="219"/>
      <c r="VV12" s="219"/>
      <c r="VW12" s="219"/>
      <c r="VX12" s="219"/>
      <c r="VY12" s="219"/>
      <c r="VZ12" s="219"/>
      <c r="WA12" s="219"/>
      <c r="WB12" s="219"/>
      <c r="WC12" s="219"/>
      <c r="WD12" s="219"/>
      <c r="WE12" s="219"/>
      <c r="WF12" s="219"/>
      <c r="WG12" s="219"/>
      <c r="WH12" s="219"/>
      <c r="WI12" s="219"/>
      <c r="WJ12" s="219"/>
      <c r="WK12" s="219"/>
      <c r="WL12" s="219"/>
      <c r="WM12" s="219"/>
      <c r="WN12" s="219"/>
      <c r="WO12" s="219"/>
      <c r="WP12" s="219"/>
      <c r="WQ12" s="219"/>
      <c r="WR12" s="219"/>
      <c r="WS12" s="219"/>
      <c r="WT12" s="219"/>
      <c r="WU12" s="219"/>
      <c r="WV12" s="219"/>
      <c r="WW12" s="219"/>
      <c r="WX12" s="219"/>
      <c r="WY12" s="219"/>
      <c r="WZ12" s="219"/>
      <c r="XA12" s="219"/>
      <c r="XB12" s="219"/>
      <c r="XC12" s="219"/>
      <c r="XD12" s="219"/>
      <c r="XE12" s="219"/>
      <c r="XF12" s="219"/>
      <c r="XG12" s="219"/>
      <c r="XH12" s="219"/>
      <c r="XI12" s="219"/>
      <c r="XJ12" s="219"/>
      <c r="XK12" s="219"/>
      <c r="XL12" s="219"/>
      <c r="XM12" s="219"/>
      <c r="XN12" s="219"/>
      <c r="XO12" s="219"/>
      <c r="XP12" s="219"/>
      <c r="XQ12" s="219"/>
      <c r="XR12" s="219"/>
      <c r="XS12" s="219"/>
      <c r="XT12" s="219"/>
      <c r="XU12" s="219"/>
      <c r="XV12" s="219"/>
      <c r="XW12" s="219"/>
      <c r="XX12" s="219"/>
      <c r="XY12" s="219"/>
      <c r="XZ12" s="219"/>
      <c r="YA12" s="219"/>
      <c r="YB12" s="219"/>
      <c r="YC12" s="219"/>
      <c r="YD12" s="219"/>
      <c r="YE12" s="219"/>
      <c r="YF12" s="219"/>
      <c r="YG12" s="219"/>
      <c r="YH12" s="219"/>
      <c r="YI12" s="219"/>
      <c r="YJ12" s="219"/>
      <c r="YK12" s="219"/>
      <c r="YL12" s="219"/>
      <c r="YM12" s="219"/>
      <c r="YN12" s="219"/>
      <c r="YO12" s="219"/>
      <c r="YP12" s="219"/>
      <c r="YQ12" s="219"/>
      <c r="YR12" s="219"/>
      <c r="YS12" s="219"/>
      <c r="YT12" s="219"/>
      <c r="YU12" s="219"/>
      <c r="YV12" s="219"/>
      <c r="YW12" s="219"/>
      <c r="YX12" s="219"/>
      <c r="YY12" s="219"/>
      <c r="YZ12" s="219"/>
      <c r="ZA12" s="219"/>
      <c r="ZB12" s="219"/>
      <c r="ZC12" s="219"/>
      <c r="ZD12" s="219"/>
      <c r="ZE12" s="219"/>
      <c r="ZF12" s="219"/>
      <c r="ZG12" s="219"/>
      <c r="ZH12" s="219"/>
      <c r="ZI12" s="219"/>
      <c r="ZJ12" s="219"/>
      <c r="ZK12" s="219"/>
      <c r="ZL12" s="219"/>
      <c r="ZM12" s="219"/>
      <c r="ZN12" s="219"/>
      <c r="ZO12" s="219"/>
      <c r="ZP12" s="219"/>
      <c r="ZQ12" s="219"/>
      <c r="ZR12" s="219"/>
      <c r="ZS12" s="219"/>
      <c r="ZT12" s="219"/>
      <c r="ZU12" s="219"/>
      <c r="ZV12" s="219"/>
      <c r="ZW12" s="219"/>
      <c r="ZX12" s="219"/>
      <c r="ZY12" s="219"/>
      <c r="ZZ12" s="219"/>
      <c r="AAA12" s="219"/>
      <c r="AAB12" s="219"/>
      <c r="AAC12" s="219"/>
      <c r="AAD12" s="219"/>
      <c r="AAE12" s="219"/>
      <c r="AAF12" s="219"/>
      <c r="AAG12" s="219"/>
      <c r="AAH12" s="219"/>
      <c r="AAI12" s="219"/>
      <c r="AAJ12" s="219"/>
      <c r="AAK12" s="219"/>
      <c r="AAL12" s="219"/>
      <c r="AAM12" s="219"/>
      <c r="AAN12" s="219"/>
      <c r="AAO12" s="219"/>
      <c r="AAP12" s="219"/>
      <c r="AAQ12" s="219"/>
      <c r="AAR12" s="219"/>
      <c r="AAS12" s="219"/>
      <c r="AAT12" s="219"/>
      <c r="AAU12" s="219"/>
      <c r="AAV12" s="219"/>
      <c r="AAW12" s="219"/>
      <c r="AAX12" s="219"/>
      <c r="AAY12" s="219"/>
      <c r="AAZ12" s="219"/>
      <c r="ABA12" s="219"/>
      <c r="ABB12" s="219"/>
      <c r="ABC12" s="219"/>
      <c r="ABD12" s="219"/>
      <c r="ABE12" s="219"/>
      <c r="ABF12" s="219"/>
      <c r="ABG12" s="219"/>
      <c r="ABH12" s="219"/>
      <c r="ABI12" s="219"/>
      <c r="ABJ12" s="219"/>
      <c r="ABK12" s="219"/>
      <c r="ABL12" s="219"/>
      <c r="ABM12" s="219"/>
      <c r="ABN12" s="219"/>
      <c r="ABO12" s="219"/>
      <c r="ABP12" s="219"/>
      <c r="ABQ12" s="219"/>
      <c r="ABR12" s="219"/>
      <c r="ABS12" s="219"/>
      <c r="ABT12" s="219"/>
      <c r="ABU12" s="219"/>
      <c r="ABV12" s="219"/>
      <c r="ABW12" s="219"/>
      <c r="ABX12" s="219"/>
      <c r="ABY12" s="219"/>
      <c r="ABZ12" s="219"/>
      <c r="ACA12" s="219"/>
      <c r="ACB12" s="219"/>
      <c r="ACC12" s="219"/>
      <c r="ACD12" s="219"/>
      <c r="ACE12" s="219"/>
      <c r="ACF12" s="219"/>
      <c r="ACG12" s="219"/>
      <c r="ACH12" s="219"/>
      <c r="ACI12" s="219"/>
      <c r="ACJ12" s="219"/>
      <c r="ACK12" s="219"/>
      <c r="ACL12" s="219"/>
      <c r="ACM12" s="219"/>
      <c r="ACN12" s="219"/>
      <c r="ACO12" s="219"/>
      <c r="ACP12" s="219"/>
      <c r="ACQ12" s="219"/>
      <c r="ACR12" s="219"/>
      <c r="ACS12" s="219"/>
      <c r="ACT12" s="219"/>
      <c r="ACU12" s="219"/>
      <c r="ACV12" s="219"/>
      <c r="ACW12" s="219"/>
      <c r="ACX12" s="219"/>
      <c r="ACY12" s="219"/>
      <c r="ACZ12" s="219"/>
      <c r="ADA12" s="219"/>
      <c r="ADB12" s="219"/>
      <c r="ADC12" s="219"/>
      <c r="ADD12" s="219"/>
      <c r="ADE12" s="219"/>
      <c r="ADF12" s="219"/>
      <c r="ADG12" s="219"/>
      <c r="ADH12" s="219"/>
      <c r="ADI12" s="219"/>
      <c r="ADJ12" s="219"/>
      <c r="ADK12" s="219"/>
      <c r="ADL12" s="219"/>
      <c r="ADM12" s="219"/>
      <c r="ADN12" s="219"/>
      <c r="ADO12" s="219"/>
      <c r="ADP12" s="219"/>
      <c r="ADQ12" s="219"/>
      <c r="ADR12" s="219"/>
      <c r="ADS12" s="219"/>
      <c r="ADT12" s="219"/>
      <c r="ADU12" s="219"/>
      <c r="ADV12" s="219"/>
      <c r="ADW12" s="219"/>
      <c r="ADX12" s="219"/>
      <c r="ADY12" s="219"/>
      <c r="ADZ12" s="219"/>
      <c r="AEA12" s="219"/>
      <c r="AEB12" s="219"/>
      <c r="AEC12" s="219"/>
      <c r="AED12" s="219"/>
      <c r="AEE12" s="219"/>
      <c r="AEF12" s="219"/>
      <c r="AEG12" s="219"/>
      <c r="AEH12" s="219"/>
      <c r="AEI12" s="219"/>
      <c r="AEJ12" s="219"/>
      <c r="AEK12" s="219"/>
      <c r="AEL12" s="219"/>
      <c r="AEM12" s="219"/>
      <c r="AEN12" s="219"/>
      <c r="AEO12" s="219"/>
      <c r="AEP12" s="219"/>
      <c r="AEQ12" s="219"/>
      <c r="AER12" s="219"/>
      <c r="AES12" s="219"/>
      <c r="AET12" s="219"/>
      <c r="AEU12" s="219"/>
      <c r="AEV12" s="219"/>
      <c r="AEW12" s="219"/>
      <c r="AEX12" s="219"/>
      <c r="AEY12" s="219"/>
      <c r="AEZ12" s="219"/>
      <c r="AFA12" s="219"/>
      <c r="AFB12" s="219"/>
      <c r="AFC12" s="219"/>
      <c r="AFD12" s="219"/>
      <c r="AFE12" s="219"/>
      <c r="AFF12" s="219"/>
      <c r="AFG12" s="219"/>
      <c r="AFH12" s="219"/>
      <c r="AFI12" s="219"/>
      <c r="AFJ12" s="219"/>
      <c r="AFK12" s="219"/>
      <c r="AFL12" s="219"/>
      <c r="AFM12" s="219"/>
      <c r="AFN12" s="219"/>
      <c r="AFO12" s="219"/>
      <c r="AFP12" s="219"/>
      <c r="AFQ12" s="219"/>
      <c r="AFR12" s="219"/>
      <c r="AFS12" s="219"/>
      <c r="AFT12" s="219"/>
      <c r="AFU12" s="219"/>
      <c r="AFV12" s="219"/>
      <c r="AFW12" s="219"/>
      <c r="AFX12" s="219"/>
      <c r="AFY12" s="219"/>
      <c r="AFZ12" s="219"/>
      <c r="AGA12" s="219"/>
      <c r="AGB12" s="219"/>
      <c r="AGC12" s="219"/>
      <c r="AGD12" s="219"/>
      <c r="AGE12" s="219"/>
      <c r="AGF12" s="219"/>
      <c r="AGG12" s="219"/>
      <c r="AGH12" s="219"/>
      <c r="AGI12" s="219"/>
      <c r="AGJ12" s="219"/>
      <c r="AGK12" s="219"/>
      <c r="AGL12" s="219"/>
      <c r="AGM12" s="219"/>
      <c r="AGN12" s="219"/>
      <c r="AGO12" s="219"/>
      <c r="AGP12" s="219"/>
      <c r="AGQ12" s="219"/>
      <c r="AGR12" s="219"/>
      <c r="AGS12" s="219"/>
      <c r="AGT12" s="219"/>
      <c r="AGU12" s="219"/>
      <c r="AGV12" s="219"/>
      <c r="AGW12" s="219"/>
      <c r="AGX12" s="219"/>
      <c r="AGY12" s="219"/>
      <c r="AGZ12" s="219"/>
      <c r="AHA12" s="219"/>
      <c r="AHB12" s="219"/>
      <c r="AHC12" s="219"/>
      <c r="AHD12" s="219"/>
      <c r="AHE12" s="219"/>
      <c r="AHF12" s="219"/>
      <c r="AHG12" s="219"/>
      <c r="AHH12" s="219"/>
      <c r="AHI12" s="219"/>
      <c r="AHJ12" s="219"/>
      <c r="AHK12" s="219"/>
      <c r="AHL12" s="219"/>
      <c r="AHM12" s="219"/>
      <c r="AHN12" s="219"/>
      <c r="AHO12" s="219"/>
      <c r="AHP12" s="219"/>
      <c r="AHQ12" s="219"/>
      <c r="AHR12" s="219"/>
      <c r="AHS12" s="219"/>
      <c r="AHT12" s="219"/>
      <c r="AHU12" s="219"/>
      <c r="AHV12" s="219"/>
      <c r="AHW12" s="219"/>
      <c r="AHX12" s="219"/>
      <c r="AHY12" s="219"/>
      <c r="AHZ12" s="219"/>
      <c r="AIA12" s="219"/>
      <c r="AIB12" s="219"/>
      <c r="AIC12" s="219"/>
      <c r="AID12" s="219"/>
      <c r="AIE12" s="219"/>
      <c r="AIF12" s="219"/>
      <c r="AIG12" s="219"/>
      <c r="AIH12" s="219"/>
      <c r="AII12" s="219"/>
      <c r="AIJ12" s="219"/>
      <c r="AIK12" s="219"/>
      <c r="AIL12" s="219"/>
      <c r="AIM12" s="219"/>
      <c r="AIN12" s="219"/>
      <c r="AIO12" s="219"/>
      <c r="AIP12" s="219"/>
      <c r="AIQ12" s="219"/>
      <c r="AIR12" s="219"/>
      <c r="AIS12" s="219"/>
      <c r="AIT12" s="219"/>
      <c r="AIU12" s="219"/>
      <c r="AIV12" s="219"/>
      <c r="AIW12" s="219"/>
      <c r="AIX12" s="219"/>
      <c r="AIY12" s="219"/>
      <c r="AIZ12" s="219"/>
      <c r="AJA12" s="219"/>
      <c r="AJB12" s="219"/>
      <c r="AJC12" s="219"/>
      <c r="AJD12" s="219"/>
      <c r="AJE12" s="219"/>
      <c r="AJF12" s="219"/>
      <c r="AJG12" s="219"/>
      <c r="AJH12" s="219"/>
      <c r="AJI12" s="219"/>
      <c r="AJJ12" s="219"/>
      <c r="AJK12" s="219"/>
      <c r="AJL12" s="219"/>
      <c r="AJM12" s="219"/>
      <c r="AJN12" s="219"/>
      <c r="AJO12" s="219"/>
      <c r="AJP12" s="219"/>
      <c r="AJQ12" s="219"/>
      <c r="AJR12" s="219"/>
      <c r="AJS12" s="219"/>
      <c r="AJT12" s="219"/>
      <c r="AJU12" s="219"/>
      <c r="AJV12" s="219"/>
      <c r="AJW12" s="219"/>
      <c r="AJX12" s="219"/>
      <c r="AJY12" s="219"/>
      <c r="AJZ12" s="219"/>
      <c r="AKA12" s="219"/>
      <c r="AKB12" s="219"/>
      <c r="AKC12" s="219"/>
      <c r="AKD12" s="219"/>
      <c r="AKE12" s="219"/>
      <c r="AKF12" s="219"/>
      <c r="AKG12" s="219"/>
      <c r="AKH12" s="219"/>
      <c r="AKI12" s="219"/>
      <c r="AKJ12" s="219"/>
      <c r="AKK12" s="219"/>
      <c r="AKL12" s="219"/>
      <c r="AKM12" s="219"/>
      <c r="AKN12" s="219"/>
      <c r="AKO12" s="219"/>
      <c r="AKP12" s="219"/>
      <c r="AKQ12" s="219"/>
      <c r="AKR12" s="219"/>
      <c r="AKS12" s="219"/>
      <c r="AKT12" s="219"/>
      <c r="AKU12" s="219"/>
      <c r="AKV12" s="219"/>
      <c r="AKW12" s="219"/>
      <c r="AKX12" s="219"/>
      <c r="AKY12" s="219"/>
      <c r="AKZ12" s="219"/>
      <c r="ALA12" s="219"/>
      <c r="ALB12" s="219"/>
      <c r="ALC12" s="219"/>
      <c r="ALD12" s="219"/>
      <c r="ALE12" s="219"/>
      <c r="ALF12" s="219"/>
      <c r="ALG12" s="219"/>
      <c r="ALH12" s="219"/>
      <c r="ALI12" s="219"/>
      <c r="ALJ12" s="219"/>
      <c r="ALK12" s="219"/>
      <c r="ALL12" s="219"/>
      <c r="ALM12" s="219"/>
      <c r="ALN12" s="219"/>
      <c r="ALO12" s="219"/>
      <c r="ALP12" s="219"/>
      <c r="ALQ12" s="219"/>
      <c r="ALR12" s="219"/>
      <c r="ALS12" s="219"/>
      <c r="ALT12" s="219"/>
      <c r="ALU12" s="219"/>
      <c r="ALV12" s="219"/>
      <c r="ALW12" s="219"/>
      <c r="ALX12" s="219"/>
      <c r="ALY12" s="219"/>
      <c r="ALZ12" s="219"/>
      <c r="AMA12" s="219"/>
      <c r="AMB12" s="219"/>
      <c r="AMC12" s="219"/>
      <c r="AMD12" s="219"/>
      <c r="AME12" s="219"/>
      <c r="AMF12" s="219"/>
      <c r="AMG12" s="219"/>
      <c r="AMH12" s="219"/>
      <c r="AMI12" s="219"/>
      <c r="AMJ12" s="219"/>
      <c r="AMK12" s="219"/>
      <c r="AML12" s="219"/>
      <c r="AMM12" s="219"/>
      <c r="AMN12" s="219"/>
      <c r="AMO12" s="219"/>
      <c r="AMP12" s="219"/>
      <c r="AMQ12" s="219"/>
      <c r="AMR12" s="219"/>
      <c r="AMS12" s="219"/>
      <c r="AMT12" s="219"/>
      <c r="AMU12" s="219"/>
      <c r="AMV12" s="219"/>
      <c r="AMW12" s="219"/>
      <c r="AMX12" s="219"/>
      <c r="AMY12" s="219"/>
      <c r="AMZ12" s="219"/>
      <c r="ANA12" s="219"/>
      <c r="ANB12" s="219"/>
      <c r="ANC12" s="219"/>
      <c r="AND12" s="219"/>
      <c r="ANE12" s="219"/>
      <c r="ANF12" s="219"/>
      <c r="ANG12" s="219"/>
      <c r="ANH12" s="219"/>
      <c r="ANI12" s="219"/>
      <c r="ANJ12" s="219"/>
      <c r="ANK12" s="219"/>
      <c r="ANL12" s="219"/>
      <c r="ANM12" s="219"/>
      <c r="ANN12" s="219"/>
      <c r="ANO12" s="219"/>
      <c r="ANP12" s="219"/>
      <c r="ANQ12" s="219"/>
      <c r="ANR12" s="219"/>
      <c r="ANS12" s="219"/>
      <c r="ANT12" s="219"/>
      <c r="ANU12" s="219"/>
      <c r="ANV12" s="219"/>
      <c r="ANW12" s="219"/>
      <c r="ANX12" s="219"/>
      <c r="ANY12" s="219"/>
      <c r="ANZ12" s="219"/>
      <c r="AOA12" s="219"/>
      <c r="AOB12" s="219"/>
      <c r="AOC12" s="219"/>
      <c r="AOD12" s="219"/>
      <c r="AOE12" s="219"/>
      <c r="AOF12" s="219"/>
      <c r="AOG12" s="219"/>
      <c r="AOH12" s="219"/>
      <c r="AOI12" s="219"/>
      <c r="AOJ12" s="219"/>
      <c r="AOK12" s="219"/>
      <c r="AOL12" s="219"/>
      <c r="AOM12" s="219"/>
      <c r="AON12" s="219"/>
      <c r="AOO12" s="219"/>
      <c r="AOP12" s="219"/>
      <c r="AOQ12" s="219"/>
      <c r="AOR12" s="219"/>
      <c r="AOS12" s="219"/>
      <c r="AOT12" s="219"/>
      <c r="AOU12" s="219"/>
      <c r="AOV12" s="219"/>
      <c r="AOW12" s="219"/>
      <c r="AOX12" s="219"/>
      <c r="AOY12" s="219"/>
      <c r="AOZ12" s="219"/>
      <c r="APA12" s="219"/>
      <c r="APB12" s="219"/>
      <c r="APC12" s="219"/>
      <c r="APD12" s="219"/>
      <c r="APE12" s="219"/>
      <c r="APF12" s="219"/>
      <c r="APG12" s="219"/>
      <c r="APH12" s="219"/>
      <c r="API12" s="219"/>
      <c r="APJ12" s="219"/>
      <c r="APK12" s="219"/>
      <c r="APL12" s="219"/>
      <c r="APM12" s="219"/>
      <c r="APN12" s="219"/>
      <c r="APO12" s="219"/>
      <c r="APP12" s="219"/>
      <c r="APQ12" s="219"/>
      <c r="APR12" s="219"/>
      <c r="APS12" s="219"/>
      <c r="APT12" s="219"/>
      <c r="APU12" s="219"/>
      <c r="APV12" s="219"/>
      <c r="APW12" s="219"/>
      <c r="APX12" s="219"/>
      <c r="APY12" s="219"/>
      <c r="APZ12" s="219"/>
      <c r="AQA12" s="219"/>
      <c r="AQB12" s="219"/>
      <c r="AQC12" s="219"/>
      <c r="AQD12" s="219"/>
      <c r="AQE12" s="219"/>
      <c r="AQF12" s="219"/>
      <c r="AQG12" s="219"/>
      <c r="AQH12" s="219"/>
      <c r="AQI12" s="219"/>
      <c r="AQJ12" s="219"/>
      <c r="AQK12" s="219"/>
      <c r="AQL12" s="219"/>
      <c r="AQM12" s="219"/>
      <c r="AQN12" s="219"/>
      <c r="AQO12" s="219"/>
      <c r="AQP12" s="219"/>
      <c r="AQQ12" s="219"/>
      <c r="AQR12" s="219"/>
      <c r="AQS12" s="219"/>
      <c r="AQT12" s="219"/>
      <c r="AQU12" s="219"/>
      <c r="AQV12" s="219"/>
      <c r="AQW12" s="219"/>
      <c r="AQX12" s="219"/>
      <c r="AQY12" s="219"/>
      <c r="AQZ12" s="219"/>
      <c r="ARA12" s="219"/>
      <c r="ARB12" s="219"/>
      <c r="ARC12" s="219"/>
      <c r="ARD12" s="219"/>
      <c r="ARE12" s="219"/>
      <c r="ARF12" s="219"/>
      <c r="ARG12" s="219"/>
      <c r="ARH12" s="219"/>
      <c r="ARI12" s="219"/>
      <c r="ARJ12" s="219"/>
      <c r="ARK12" s="219"/>
      <c r="ARL12" s="219"/>
      <c r="ARM12" s="219"/>
      <c r="ARN12" s="219"/>
      <c r="ARO12" s="219"/>
      <c r="ARP12" s="219"/>
      <c r="ARQ12" s="219"/>
      <c r="ARR12" s="219"/>
      <c r="ARS12" s="219"/>
      <c r="ART12" s="219"/>
      <c r="ARU12" s="219"/>
      <c r="ARV12" s="219"/>
      <c r="ARW12" s="219"/>
      <c r="ARX12" s="219"/>
      <c r="ARY12" s="219"/>
      <c r="ARZ12" s="219"/>
      <c r="ASA12" s="219"/>
      <c r="ASB12" s="219"/>
      <c r="ASC12" s="219"/>
      <c r="ASD12" s="219"/>
      <c r="ASE12" s="219"/>
      <c r="ASF12" s="219"/>
      <c r="ASG12" s="219"/>
      <c r="ASH12" s="219"/>
      <c r="ASI12" s="219"/>
      <c r="ASJ12" s="219"/>
      <c r="ASK12" s="219"/>
      <c r="ASL12" s="219"/>
      <c r="ASM12" s="219"/>
      <c r="ASN12" s="219"/>
      <c r="ASO12" s="219"/>
      <c r="ASP12" s="219"/>
      <c r="ASQ12" s="219"/>
      <c r="ASR12" s="219"/>
      <c r="ASS12" s="219"/>
      <c r="AST12" s="219"/>
      <c r="ASU12" s="219"/>
      <c r="ASV12" s="219"/>
      <c r="ASW12" s="219"/>
      <c r="ASX12" s="219"/>
      <c r="ASY12" s="219"/>
      <c r="ASZ12" s="219"/>
      <c r="ATA12" s="219"/>
      <c r="ATB12" s="219"/>
      <c r="ATC12" s="219"/>
      <c r="ATD12" s="219"/>
      <c r="ATE12" s="219"/>
      <c r="ATF12" s="219"/>
      <c r="ATG12" s="219"/>
      <c r="ATH12" s="219"/>
      <c r="ATI12" s="219"/>
      <c r="ATJ12" s="219"/>
      <c r="ATK12" s="219"/>
      <c r="ATL12" s="219"/>
      <c r="ATM12" s="219"/>
      <c r="ATN12" s="219"/>
      <c r="ATO12" s="219"/>
      <c r="ATP12" s="219"/>
      <c r="ATQ12" s="219"/>
      <c r="ATR12" s="219"/>
      <c r="ATS12" s="219"/>
      <c r="ATT12" s="219"/>
      <c r="ATU12" s="219"/>
      <c r="ATV12" s="219"/>
      <c r="ATW12" s="219"/>
      <c r="ATX12" s="219"/>
      <c r="ATY12" s="219"/>
      <c r="ATZ12" s="219"/>
      <c r="AUA12" s="219"/>
      <c r="AUB12" s="219"/>
      <c r="AUC12" s="219"/>
      <c r="AUD12" s="219"/>
      <c r="AUE12" s="219"/>
      <c r="AUF12" s="219"/>
      <c r="AUG12" s="219"/>
      <c r="AUH12" s="219"/>
      <c r="AUI12" s="219"/>
      <c r="AUJ12" s="219"/>
      <c r="AUK12" s="219"/>
      <c r="AUL12" s="219"/>
      <c r="AUM12" s="219"/>
      <c r="AUN12" s="219"/>
      <c r="AUO12" s="219"/>
      <c r="AUP12" s="219"/>
      <c r="AUQ12" s="219"/>
      <c r="AUR12" s="219"/>
      <c r="AUS12" s="219"/>
      <c r="AUT12" s="219"/>
      <c r="AUU12" s="219"/>
      <c r="AUV12" s="219"/>
      <c r="AUW12" s="219"/>
      <c r="AUX12" s="219"/>
      <c r="AUY12" s="219"/>
      <c r="AUZ12" s="219"/>
      <c r="AVA12" s="219"/>
      <c r="AVB12" s="219"/>
      <c r="AVC12" s="219"/>
      <c r="AVD12" s="219"/>
      <c r="AVE12" s="219"/>
      <c r="AVF12" s="219"/>
      <c r="AVG12" s="219"/>
      <c r="AVH12" s="219"/>
      <c r="AVI12" s="219"/>
      <c r="AVJ12" s="219"/>
      <c r="AVK12" s="219"/>
      <c r="AVL12" s="219"/>
      <c r="AVM12" s="219"/>
      <c r="AVN12" s="219"/>
      <c r="AVO12" s="219"/>
      <c r="AVP12" s="219"/>
      <c r="AVQ12" s="219"/>
      <c r="AVR12" s="219"/>
      <c r="AVS12" s="219"/>
      <c r="AVT12" s="219"/>
      <c r="AVU12" s="219"/>
      <c r="AVV12" s="219"/>
      <c r="AVW12" s="219"/>
      <c r="AVX12" s="219"/>
      <c r="AVY12" s="219"/>
      <c r="AVZ12" s="219"/>
      <c r="AWA12" s="219"/>
      <c r="AWB12" s="219"/>
      <c r="AWC12" s="219"/>
      <c r="AWD12" s="219"/>
      <c r="AWE12" s="219"/>
      <c r="AWF12" s="219"/>
      <c r="AWG12" s="219"/>
      <c r="AWH12" s="219"/>
      <c r="AWI12" s="219"/>
      <c r="AWJ12" s="219"/>
      <c r="AWK12" s="219"/>
      <c r="AWL12" s="219"/>
      <c r="AWM12" s="219"/>
      <c r="AWN12" s="219"/>
      <c r="AWO12" s="219"/>
      <c r="AWP12" s="219"/>
      <c r="AWQ12" s="219"/>
      <c r="AWR12" s="219"/>
      <c r="AWS12" s="219"/>
      <c r="AWT12" s="219"/>
      <c r="AWU12" s="219"/>
      <c r="AWV12" s="219"/>
      <c r="AWW12" s="219"/>
      <c r="AWX12" s="219"/>
      <c r="AWY12" s="219"/>
      <c r="AWZ12" s="219"/>
      <c r="AXA12" s="219"/>
      <c r="AXB12" s="219"/>
      <c r="AXC12" s="219"/>
      <c r="AXD12" s="219"/>
      <c r="AXE12" s="219"/>
      <c r="AXF12" s="219"/>
      <c r="AXG12" s="219"/>
      <c r="AXH12" s="219"/>
      <c r="AXI12" s="219"/>
      <c r="AXJ12" s="219"/>
      <c r="AXK12" s="219"/>
      <c r="AXL12" s="219"/>
      <c r="AXM12" s="219"/>
      <c r="AXN12" s="219"/>
      <c r="AXO12" s="219"/>
      <c r="AXP12" s="219"/>
      <c r="AXQ12" s="219"/>
      <c r="AXR12" s="219"/>
      <c r="AXS12" s="219"/>
      <c r="AXT12" s="219"/>
      <c r="AXU12" s="219"/>
      <c r="AXV12" s="219"/>
      <c r="AXW12" s="219"/>
      <c r="AXX12" s="219"/>
      <c r="AXY12" s="219"/>
      <c r="AXZ12" s="219"/>
      <c r="AYA12" s="219"/>
      <c r="AYB12" s="219"/>
      <c r="AYC12" s="219"/>
      <c r="AYD12" s="219"/>
      <c r="AYE12" s="219"/>
      <c r="AYF12" s="219"/>
      <c r="AYG12" s="219"/>
      <c r="AYH12" s="219"/>
      <c r="AYI12" s="219"/>
      <c r="AYJ12" s="219"/>
      <c r="AYK12" s="219"/>
      <c r="AYL12" s="219"/>
      <c r="AYM12" s="219"/>
      <c r="AYN12" s="219"/>
      <c r="AYO12" s="219"/>
      <c r="AYP12" s="219"/>
      <c r="AYQ12" s="219"/>
      <c r="AYR12" s="219"/>
      <c r="AYS12" s="219"/>
      <c r="AYT12" s="219"/>
      <c r="AYU12" s="219"/>
      <c r="AYV12" s="219"/>
      <c r="AYW12" s="219"/>
      <c r="AYX12" s="219"/>
      <c r="AYY12" s="219"/>
      <c r="AYZ12" s="219"/>
      <c r="AZA12" s="219"/>
      <c r="AZB12" s="219"/>
      <c r="AZC12" s="219"/>
      <c r="AZD12" s="219"/>
      <c r="AZE12" s="219"/>
      <c r="AZF12" s="219"/>
      <c r="AZG12" s="219"/>
      <c r="AZH12" s="219"/>
      <c r="AZI12" s="219"/>
      <c r="AZJ12" s="219"/>
      <c r="AZK12" s="219"/>
      <c r="AZL12" s="219"/>
      <c r="AZM12" s="219"/>
      <c r="AZN12" s="219"/>
      <c r="AZO12" s="219"/>
      <c r="AZP12" s="219"/>
      <c r="AZQ12" s="219"/>
      <c r="AZR12" s="219"/>
      <c r="AZS12" s="219"/>
      <c r="AZT12" s="219"/>
      <c r="AZU12" s="219"/>
      <c r="AZV12" s="219"/>
      <c r="AZW12" s="219"/>
      <c r="AZX12" s="219"/>
      <c r="AZY12" s="219"/>
      <c r="AZZ12" s="219"/>
      <c r="BAA12" s="219"/>
      <c r="BAB12" s="219"/>
      <c r="BAC12" s="219"/>
      <c r="BAD12" s="219"/>
      <c r="BAE12" s="219"/>
      <c r="BAF12" s="219"/>
      <c r="BAG12" s="219"/>
      <c r="BAH12" s="219"/>
      <c r="BAI12" s="219"/>
      <c r="BAJ12" s="219"/>
      <c r="BAK12" s="219"/>
      <c r="BAL12" s="219"/>
      <c r="BAM12" s="219"/>
      <c r="BAN12" s="219"/>
      <c r="BAO12" s="219"/>
      <c r="BAP12" s="219"/>
      <c r="BAQ12" s="219"/>
      <c r="BAR12" s="219"/>
      <c r="BAS12" s="219"/>
      <c r="BAT12" s="219"/>
      <c r="BAU12" s="219"/>
      <c r="BAV12" s="219"/>
      <c r="BAW12" s="219"/>
      <c r="BAX12" s="219"/>
      <c r="BAY12" s="219"/>
      <c r="BAZ12" s="219"/>
      <c r="BBA12" s="219"/>
      <c r="BBB12" s="219"/>
      <c r="BBC12" s="219"/>
      <c r="BBD12" s="219"/>
      <c r="BBE12" s="219"/>
      <c r="BBF12" s="219"/>
      <c r="BBG12" s="219"/>
      <c r="BBH12" s="219"/>
      <c r="BBI12" s="219"/>
      <c r="BBJ12" s="219"/>
      <c r="BBK12" s="219"/>
      <c r="BBL12" s="219"/>
      <c r="BBM12" s="219"/>
      <c r="BBN12" s="219"/>
      <c r="BBO12" s="219"/>
      <c r="BBP12" s="219"/>
      <c r="BBQ12" s="219"/>
      <c r="BBR12" s="219"/>
      <c r="BBS12" s="219"/>
      <c r="BBT12" s="219"/>
      <c r="BBU12" s="219"/>
      <c r="BBV12" s="219"/>
      <c r="BBW12" s="219"/>
      <c r="BBX12" s="219"/>
      <c r="BBY12" s="219"/>
      <c r="BBZ12" s="219"/>
      <c r="BCA12" s="219"/>
      <c r="BCB12" s="219"/>
      <c r="BCC12" s="219"/>
      <c r="BCD12" s="219"/>
      <c r="BCE12" s="219"/>
      <c r="BCF12" s="219"/>
      <c r="BCG12" s="219"/>
      <c r="BCH12" s="219"/>
      <c r="BCI12" s="219"/>
      <c r="BCJ12" s="219"/>
      <c r="BCK12" s="219"/>
      <c r="BCL12" s="219"/>
      <c r="BCM12" s="219"/>
      <c r="BCN12" s="219"/>
      <c r="BCO12" s="219"/>
      <c r="BCP12" s="219"/>
      <c r="BCQ12" s="219"/>
      <c r="BCR12" s="219"/>
      <c r="BCS12" s="219"/>
      <c r="BCT12" s="219"/>
      <c r="BCU12" s="219"/>
      <c r="BCV12" s="219"/>
      <c r="BCW12" s="219"/>
      <c r="BCX12" s="219"/>
      <c r="BCY12" s="219"/>
      <c r="BCZ12" s="219"/>
      <c r="BDA12" s="219"/>
      <c r="BDB12" s="219"/>
      <c r="BDC12" s="219"/>
      <c r="BDD12" s="219"/>
      <c r="BDE12" s="219"/>
      <c r="BDF12" s="219"/>
      <c r="BDG12" s="219"/>
      <c r="BDH12" s="219"/>
      <c r="BDI12" s="219"/>
      <c r="BDJ12" s="219"/>
      <c r="BDK12" s="219"/>
      <c r="BDL12" s="219"/>
      <c r="BDM12" s="219"/>
      <c r="BDN12" s="219"/>
      <c r="BDO12" s="219"/>
      <c r="BDP12" s="219"/>
      <c r="BDQ12" s="219"/>
      <c r="BDR12" s="219"/>
      <c r="BDS12" s="219"/>
      <c r="BDT12" s="219"/>
      <c r="BDU12" s="219"/>
      <c r="BDV12" s="219"/>
      <c r="BDW12" s="219"/>
      <c r="BDX12" s="219"/>
      <c r="BDY12" s="219"/>
      <c r="BDZ12" s="219"/>
      <c r="BEA12" s="219"/>
      <c r="BEB12" s="219"/>
      <c r="BEC12" s="219"/>
      <c r="BED12" s="219"/>
      <c r="BEE12" s="219"/>
      <c r="BEF12" s="219"/>
      <c r="BEG12" s="219"/>
      <c r="BEH12" s="219"/>
      <c r="BEI12" s="219"/>
      <c r="BEJ12" s="219"/>
      <c r="BEK12" s="219"/>
      <c r="BEL12" s="219"/>
      <c r="BEM12" s="219"/>
      <c r="BEN12" s="219"/>
      <c r="BEO12" s="219"/>
      <c r="BEP12" s="219"/>
      <c r="BEQ12" s="219"/>
      <c r="BER12" s="219"/>
      <c r="BES12" s="219"/>
      <c r="BET12" s="219"/>
      <c r="BEU12" s="219"/>
      <c r="BEV12" s="219"/>
      <c r="BEW12" s="219"/>
      <c r="BEX12" s="219"/>
      <c r="BEY12" s="219"/>
      <c r="BEZ12" s="219"/>
      <c r="BFA12" s="219"/>
      <c r="BFB12" s="219"/>
      <c r="BFC12" s="219"/>
      <c r="BFD12" s="219"/>
      <c r="BFE12" s="219"/>
      <c r="BFF12" s="219"/>
      <c r="BFG12" s="219"/>
      <c r="BFH12" s="219"/>
      <c r="BFI12" s="219"/>
      <c r="BFJ12" s="219"/>
      <c r="BFK12" s="219"/>
      <c r="BFL12" s="219"/>
      <c r="BFM12" s="219"/>
      <c r="BFN12" s="219"/>
      <c r="BFO12" s="219"/>
      <c r="BFP12" s="219"/>
      <c r="BFQ12" s="219"/>
      <c r="BFR12" s="219"/>
      <c r="BFS12" s="219"/>
      <c r="BFT12" s="219"/>
      <c r="BFU12" s="219"/>
      <c r="BFV12" s="219"/>
      <c r="BFW12" s="219"/>
      <c r="BFX12" s="219"/>
      <c r="BFY12" s="219"/>
      <c r="BFZ12" s="219"/>
      <c r="BGA12" s="219"/>
      <c r="BGB12" s="219"/>
      <c r="BGC12" s="219"/>
      <c r="BGD12" s="219"/>
      <c r="BGE12" s="219"/>
      <c r="BGF12" s="219"/>
      <c r="BGG12" s="219"/>
      <c r="BGH12" s="219"/>
      <c r="BGI12" s="219"/>
      <c r="BGJ12" s="219"/>
      <c r="BGK12" s="219"/>
      <c r="BGL12" s="219"/>
      <c r="BGM12" s="219"/>
      <c r="BGN12" s="219"/>
      <c r="BGO12" s="219"/>
      <c r="BGP12" s="219"/>
      <c r="BGQ12" s="219"/>
      <c r="BGR12" s="219"/>
      <c r="BGS12" s="219"/>
      <c r="BGT12" s="219"/>
      <c r="BGU12" s="219"/>
      <c r="BGV12" s="219"/>
      <c r="BGW12" s="219"/>
      <c r="BGX12" s="219"/>
      <c r="BGY12" s="219"/>
      <c r="BGZ12" s="219"/>
      <c r="BHA12" s="219"/>
      <c r="BHB12" s="219"/>
      <c r="BHC12" s="219"/>
      <c r="BHD12" s="219"/>
      <c r="BHE12" s="219"/>
      <c r="BHF12" s="219"/>
      <c r="BHG12" s="219"/>
      <c r="BHH12" s="219"/>
      <c r="BHI12" s="219"/>
      <c r="BHJ12" s="219"/>
      <c r="BHK12" s="219"/>
      <c r="BHL12" s="219"/>
      <c r="BHM12" s="219"/>
      <c r="BHN12" s="219"/>
      <c r="BHO12" s="219"/>
      <c r="BHP12" s="219"/>
      <c r="BHQ12" s="219"/>
      <c r="BHR12" s="219"/>
      <c r="BHS12" s="219"/>
      <c r="BHT12" s="219"/>
      <c r="BHU12" s="219"/>
      <c r="BHV12" s="219"/>
      <c r="BHW12" s="219"/>
      <c r="BHX12" s="219"/>
      <c r="BHY12" s="219"/>
      <c r="BHZ12" s="219"/>
      <c r="BIA12" s="219"/>
      <c r="BIB12" s="219"/>
      <c r="BIC12" s="219"/>
      <c r="BID12" s="219"/>
      <c r="BIE12" s="219"/>
      <c r="BIF12" s="219"/>
      <c r="BIG12" s="219"/>
      <c r="BIH12" s="219"/>
      <c r="BII12" s="219"/>
      <c r="BIJ12" s="219"/>
      <c r="BIK12" s="219"/>
      <c r="BIL12" s="219"/>
      <c r="BIM12" s="219"/>
      <c r="BIN12" s="219"/>
      <c r="BIO12" s="219"/>
      <c r="BIP12" s="219"/>
      <c r="BIQ12" s="219"/>
      <c r="BIR12" s="219"/>
      <c r="BIS12" s="219"/>
      <c r="BIT12" s="219"/>
      <c r="BIU12" s="219"/>
      <c r="BIV12" s="219"/>
      <c r="BIW12" s="219"/>
      <c r="BIX12" s="219"/>
      <c r="BIY12" s="219"/>
      <c r="BIZ12" s="219"/>
      <c r="BJA12" s="219"/>
      <c r="BJB12" s="219"/>
      <c r="BJC12" s="219"/>
      <c r="BJD12" s="219"/>
      <c r="BJE12" s="219"/>
      <c r="BJF12" s="219"/>
      <c r="BJG12" s="219"/>
      <c r="BJH12" s="219"/>
      <c r="BJI12" s="219"/>
      <c r="BJJ12" s="219"/>
      <c r="BJK12" s="219"/>
      <c r="BJL12" s="219"/>
      <c r="BJM12" s="219"/>
      <c r="BJN12" s="219"/>
      <c r="BJO12" s="219"/>
      <c r="BJP12" s="219"/>
      <c r="BJQ12" s="219"/>
      <c r="BJR12" s="219"/>
      <c r="BJS12" s="219"/>
      <c r="BJT12" s="219"/>
      <c r="BJU12" s="219"/>
      <c r="BJV12" s="219"/>
      <c r="BJW12" s="219"/>
      <c r="BJX12" s="219"/>
      <c r="BJY12" s="219"/>
      <c r="BJZ12" s="219"/>
      <c r="BKA12" s="219"/>
      <c r="BKB12" s="219"/>
      <c r="BKC12" s="219"/>
      <c r="BKD12" s="219"/>
      <c r="BKE12" s="219"/>
      <c r="BKF12" s="219"/>
      <c r="BKG12" s="219"/>
      <c r="BKH12" s="219"/>
      <c r="BKI12" s="219"/>
      <c r="BKJ12" s="219"/>
      <c r="BKK12" s="219"/>
      <c r="BKL12" s="219"/>
      <c r="BKM12" s="219"/>
      <c r="BKN12" s="219"/>
      <c r="BKO12" s="219"/>
      <c r="BKP12" s="219"/>
      <c r="BKQ12" s="219"/>
      <c r="BKR12" s="219"/>
      <c r="BKS12" s="219"/>
      <c r="BKT12" s="219"/>
      <c r="BKU12" s="219"/>
      <c r="BKV12" s="219"/>
      <c r="BKW12" s="219"/>
      <c r="BKX12" s="219"/>
      <c r="BKY12" s="219"/>
      <c r="BKZ12" s="219"/>
      <c r="BLA12" s="219"/>
      <c r="BLB12" s="219"/>
      <c r="BLC12" s="219"/>
      <c r="BLD12" s="219"/>
      <c r="BLE12" s="219"/>
      <c r="BLF12" s="219"/>
      <c r="BLG12" s="219"/>
      <c r="BLH12" s="219"/>
      <c r="BLI12" s="219"/>
      <c r="BLJ12" s="219"/>
      <c r="BLK12" s="219"/>
      <c r="BLL12" s="219"/>
      <c r="BLM12" s="219"/>
      <c r="BLN12" s="219"/>
      <c r="BLO12" s="219"/>
      <c r="BLP12" s="219"/>
      <c r="BLQ12" s="219"/>
      <c r="BLR12" s="219"/>
      <c r="BLS12" s="219"/>
      <c r="BLT12" s="219"/>
      <c r="BLU12" s="219"/>
      <c r="BLV12" s="219"/>
      <c r="BLW12" s="219"/>
      <c r="BLX12" s="219"/>
      <c r="BLY12" s="219"/>
      <c r="BLZ12" s="219"/>
      <c r="BMA12" s="219"/>
      <c r="BMB12" s="219"/>
      <c r="BMC12" s="219"/>
      <c r="BMD12" s="219"/>
      <c r="BME12" s="219"/>
      <c r="BMF12" s="219"/>
      <c r="BMG12" s="219"/>
      <c r="BMH12" s="219"/>
      <c r="BMI12" s="219"/>
      <c r="BMJ12" s="219"/>
      <c r="BMK12" s="219"/>
      <c r="BML12" s="219"/>
      <c r="BMM12" s="219"/>
      <c r="BMN12" s="219"/>
      <c r="BMO12" s="219"/>
      <c r="BMP12" s="219"/>
      <c r="BMQ12" s="219"/>
      <c r="BMR12" s="219"/>
      <c r="BMS12" s="219"/>
      <c r="BMT12" s="219"/>
      <c r="BMU12" s="219"/>
      <c r="BMV12" s="219"/>
      <c r="BMW12" s="219"/>
      <c r="BMX12" s="219"/>
      <c r="BMY12" s="219"/>
      <c r="BMZ12" s="219"/>
      <c r="BNA12" s="219"/>
      <c r="BNB12" s="219"/>
      <c r="BNC12" s="219"/>
      <c r="BND12" s="219"/>
      <c r="BNE12" s="219"/>
      <c r="BNF12" s="219"/>
      <c r="BNG12" s="219"/>
      <c r="BNH12" s="219"/>
      <c r="BNI12" s="219"/>
      <c r="BNJ12" s="219"/>
      <c r="BNK12" s="219"/>
      <c r="BNL12" s="219"/>
      <c r="BNM12" s="219"/>
      <c r="BNN12" s="219"/>
      <c r="BNO12" s="219"/>
      <c r="BNP12" s="219"/>
      <c r="BNQ12" s="219"/>
      <c r="BNR12" s="219"/>
      <c r="BNS12" s="219"/>
      <c r="BNT12" s="219"/>
      <c r="BNU12" s="219"/>
      <c r="BNV12" s="219"/>
      <c r="BNW12" s="219"/>
      <c r="BNX12" s="219"/>
      <c r="BNY12" s="219"/>
      <c r="BNZ12" s="219"/>
      <c r="BOA12" s="219"/>
      <c r="BOB12" s="219"/>
      <c r="BOC12" s="219"/>
      <c r="BOD12" s="219"/>
      <c r="BOE12" s="219"/>
      <c r="BOF12" s="219"/>
      <c r="BOG12" s="219"/>
      <c r="BOH12" s="219"/>
      <c r="BOI12" s="219"/>
      <c r="BOJ12" s="219"/>
      <c r="BOK12" s="219"/>
      <c r="BOL12" s="219"/>
      <c r="BOM12" s="219"/>
      <c r="BON12" s="219"/>
      <c r="BOO12" s="219"/>
      <c r="BOP12" s="219"/>
      <c r="BOQ12" s="219"/>
      <c r="BOR12" s="219"/>
      <c r="BOS12" s="219"/>
      <c r="BOT12" s="219"/>
      <c r="BOU12" s="219"/>
      <c r="BOV12" s="219"/>
      <c r="BOW12" s="219"/>
      <c r="BOX12" s="219"/>
      <c r="BOY12" s="219"/>
      <c r="BOZ12" s="219"/>
      <c r="BPA12" s="219"/>
      <c r="BPB12" s="219"/>
      <c r="BPC12" s="219"/>
      <c r="BPD12" s="219"/>
      <c r="BPE12" s="219"/>
      <c r="BPF12" s="219"/>
      <c r="BPG12" s="219"/>
      <c r="BPH12" s="219"/>
      <c r="BPI12" s="219"/>
      <c r="BPJ12" s="219"/>
      <c r="BPK12" s="219"/>
      <c r="BPL12" s="219"/>
      <c r="BPM12" s="219"/>
      <c r="BPN12" s="219"/>
      <c r="BPO12" s="219"/>
      <c r="BPP12" s="219"/>
      <c r="BPQ12" s="219"/>
      <c r="BPR12" s="219"/>
      <c r="BPS12" s="219"/>
      <c r="BPT12" s="219"/>
      <c r="BPU12" s="219"/>
      <c r="BPV12" s="219"/>
      <c r="BPW12" s="219"/>
      <c r="BPX12" s="219"/>
      <c r="BPY12" s="219"/>
      <c r="BPZ12" s="219"/>
      <c r="BQA12" s="219"/>
      <c r="BQB12" s="219"/>
      <c r="BQC12" s="219"/>
      <c r="BQD12" s="219"/>
      <c r="BQE12" s="219"/>
      <c r="BQF12" s="219"/>
      <c r="BQG12" s="219"/>
      <c r="BQH12" s="219"/>
      <c r="BQI12" s="219"/>
      <c r="BQJ12" s="219"/>
      <c r="BQK12" s="219"/>
      <c r="BQL12" s="219"/>
      <c r="BQM12" s="219"/>
      <c r="BQN12" s="219"/>
      <c r="BQO12" s="219"/>
      <c r="BQP12" s="219"/>
      <c r="BQQ12" s="219"/>
      <c r="BQR12" s="219"/>
      <c r="BQS12" s="219"/>
      <c r="BQT12" s="219"/>
      <c r="BQU12" s="219"/>
      <c r="BQV12" s="219"/>
      <c r="BQW12" s="219"/>
      <c r="BQX12" s="219"/>
      <c r="BQY12" s="219"/>
      <c r="BQZ12" s="219"/>
      <c r="BRA12" s="219"/>
      <c r="BRB12" s="219"/>
      <c r="BRC12" s="219"/>
      <c r="BRD12" s="219"/>
      <c r="BRE12" s="219"/>
      <c r="BRF12" s="219"/>
      <c r="BRG12" s="219"/>
      <c r="BRH12" s="219"/>
      <c r="BRI12" s="219"/>
      <c r="BRJ12" s="219"/>
      <c r="BRK12" s="219"/>
      <c r="BRL12" s="219"/>
      <c r="BRM12" s="219"/>
      <c r="BRN12" s="219"/>
      <c r="BRO12" s="219"/>
      <c r="BRP12" s="219"/>
      <c r="BRQ12" s="219"/>
      <c r="BRR12" s="219"/>
      <c r="BRS12" s="219"/>
      <c r="BRT12" s="219"/>
      <c r="BRU12" s="219"/>
      <c r="BRV12" s="219"/>
      <c r="BRW12" s="219"/>
      <c r="BRX12" s="219"/>
      <c r="BRY12" s="219"/>
      <c r="BRZ12" s="219"/>
      <c r="BSA12" s="219"/>
      <c r="BSB12" s="219"/>
      <c r="BSC12" s="219"/>
      <c r="BSD12" s="219"/>
      <c r="BSE12" s="219"/>
      <c r="BSF12" s="219"/>
      <c r="BSG12" s="219"/>
      <c r="BSH12" s="219"/>
      <c r="BSI12" s="219"/>
      <c r="BSJ12" s="219"/>
      <c r="BSK12" s="219"/>
      <c r="BSL12" s="219"/>
      <c r="BSM12" s="219"/>
      <c r="BSN12" s="219"/>
      <c r="BSO12" s="219"/>
      <c r="BSP12" s="219"/>
      <c r="BSQ12" s="219"/>
      <c r="BSR12" s="219"/>
      <c r="BSS12" s="219"/>
      <c r="BST12" s="219"/>
      <c r="BSU12" s="219"/>
      <c r="BSV12" s="219"/>
      <c r="BSW12" s="219"/>
      <c r="BSX12" s="219"/>
      <c r="BSY12" s="219"/>
      <c r="BSZ12" s="219"/>
      <c r="BTA12" s="219"/>
      <c r="BTB12" s="219"/>
      <c r="BTC12" s="219"/>
      <c r="BTD12" s="219"/>
      <c r="BTE12" s="219"/>
      <c r="BTF12" s="219"/>
      <c r="BTG12" s="219"/>
      <c r="BTH12" s="219"/>
      <c r="BTI12" s="219"/>
      <c r="BTJ12" s="219"/>
      <c r="BTK12" s="219"/>
      <c r="BTL12" s="219"/>
      <c r="BTM12" s="219"/>
      <c r="BTN12" s="219"/>
      <c r="BTO12" s="219"/>
      <c r="BTP12" s="219"/>
      <c r="BTQ12" s="219"/>
      <c r="BTR12" s="219"/>
      <c r="BTS12" s="219"/>
      <c r="BTT12" s="219"/>
      <c r="BTU12" s="219"/>
      <c r="BTV12" s="219"/>
      <c r="BTW12" s="219"/>
      <c r="BTX12" s="219"/>
      <c r="BTY12" s="219"/>
      <c r="BTZ12" s="219"/>
      <c r="BUA12" s="219"/>
      <c r="BUB12" s="219"/>
      <c r="BUC12" s="219"/>
      <c r="BUD12" s="219"/>
      <c r="BUE12" s="219"/>
      <c r="BUF12" s="219"/>
      <c r="BUG12" s="219"/>
      <c r="BUH12" s="219"/>
      <c r="BUI12" s="219"/>
      <c r="BUJ12" s="219"/>
      <c r="BUK12" s="219"/>
      <c r="BUL12" s="219"/>
      <c r="BUM12" s="219"/>
      <c r="BUN12" s="219"/>
      <c r="BUO12" s="219"/>
      <c r="BUP12" s="219"/>
      <c r="BUQ12" s="219"/>
      <c r="BUR12" s="219"/>
      <c r="BUS12" s="219"/>
      <c r="BUT12" s="219"/>
      <c r="BUU12" s="219"/>
      <c r="BUV12" s="219"/>
      <c r="BUW12" s="219"/>
      <c r="BUX12" s="219"/>
      <c r="BUY12" s="219"/>
      <c r="BUZ12" s="219"/>
      <c r="BVA12" s="219"/>
      <c r="BVB12" s="219"/>
      <c r="BVC12" s="219"/>
      <c r="BVD12" s="219"/>
      <c r="BVE12" s="219"/>
      <c r="BVF12" s="219"/>
      <c r="BVG12" s="219"/>
      <c r="BVH12" s="219"/>
      <c r="BVI12" s="219"/>
      <c r="BVJ12" s="219"/>
      <c r="BVK12" s="219"/>
      <c r="BVL12" s="219"/>
      <c r="BVM12" s="219"/>
      <c r="BVN12" s="219"/>
      <c r="BVO12" s="219"/>
      <c r="BVP12" s="219"/>
      <c r="BVQ12" s="219"/>
      <c r="BVR12" s="219"/>
      <c r="BVS12" s="219"/>
      <c r="BVT12" s="219"/>
      <c r="BVU12" s="219"/>
      <c r="BVV12" s="219"/>
      <c r="BVW12" s="219"/>
      <c r="BVX12" s="219"/>
      <c r="BVY12" s="219"/>
      <c r="BVZ12" s="219"/>
      <c r="BWA12" s="219"/>
      <c r="BWB12" s="219"/>
      <c r="BWC12" s="219"/>
      <c r="BWD12" s="219"/>
      <c r="BWE12" s="219"/>
      <c r="BWF12" s="219"/>
      <c r="BWG12" s="219"/>
      <c r="BWH12" s="219"/>
      <c r="BWI12" s="219"/>
      <c r="BWJ12" s="219"/>
      <c r="BWK12" s="219"/>
      <c r="BWL12" s="219"/>
      <c r="BWM12" s="219"/>
      <c r="BWN12" s="219"/>
      <c r="BWO12" s="219"/>
      <c r="BWP12" s="219"/>
      <c r="BWQ12" s="219"/>
      <c r="BWR12" s="219"/>
      <c r="BWS12" s="219"/>
      <c r="BWT12" s="219"/>
      <c r="BWU12" s="219"/>
      <c r="BWV12" s="219"/>
      <c r="BWW12" s="219"/>
      <c r="BWX12" s="219"/>
      <c r="BWY12" s="219"/>
      <c r="BWZ12" s="219"/>
      <c r="BXA12" s="219"/>
      <c r="BXB12" s="219"/>
      <c r="BXC12" s="219"/>
      <c r="BXD12" s="219"/>
      <c r="BXE12" s="219"/>
      <c r="BXF12" s="219"/>
      <c r="BXG12" s="219"/>
      <c r="BXH12" s="219"/>
      <c r="BXI12" s="219"/>
      <c r="BXJ12" s="219"/>
      <c r="BXK12" s="219"/>
      <c r="BXL12" s="219"/>
      <c r="BXM12" s="219"/>
      <c r="BXN12" s="219"/>
      <c r="BXO12" s="219"/>
      <c r="BXP12" s="219"/>
      <c r="BXQ12" s="219"/>
      <c r="BXR12" s="219"/>
      <c r="BXS12" s="219"/>
      <c r="BXT12" s="219"/>
      <c r="BXU12" s="219"/>
      <c r="BXV12" s="219"/>
      <c r="BXW12" s="219"/>
      <c r="BXX12" s="219"/>
      <c r="BXY12" s="219"/>
      <c r="BXZ12" s="219"/>
      <c r="BYA12" s="219"/>
      <c r="BYB12" s="219"/>
      <c r="BYC12" s="219"/>
      <c r="BYD12" s="219"/>
      <c r="BYE12" s="219"/>
      <c r="BYF12" s="219"/>
      <c r="BYG12" s="219"/>
      <c r="BYH12" s="219"/>
      <c r="BYI12" s="219"/>
      <c r="BYJ12" s="219"/>
      <c r="BYK12" s="219"/>
      <c r="BYL12" s="219"/>
      <c r="BYM12" s="219"/>
      <c r="BYN12" s="219"/>
      <c r="BYO12" s="219"/>
      <c r="BYP12" s="219"/>
      <c r="BYQ12" s="219"/>
      <c r="BYR12" s="219"/>
      <c r="BYS12" s="219"/>
      <c r="BYT12" s="219"/>
      <c r="BYU12" s="219"/>
      <c r="BYV12" s="219"/>
      <c r="BYW12" s="219"/>
      <c r="BYX12" s="219"/>
      <c r="BYY12" s="219"/>
      <c r="BYZ12" s="219"/>
      <c r="BZA12" s="219"/>
      <c r="BZB12" s="219"/>
      <c r="BZC12" s="219"/>
      <c r="BZD12" s="219"/>
      <c r="BZE12" s="219"/>
      <c r="BZF12" s="219"/>
      <c r="BZG12" s="219"/>
      <c r="BZH12" s="219"/>
      <c r="BZI12" s="219"/>
      <c r="BZJ12" s="219"/>
      <c r="BZK12" s="219"/>
      <c r="BZL12" s="219"/>
      <c r="BZM12" s="219"/>
      <c r="BZN12" s="219"/>
      <c r="BZO12" s="219"/>
      <c r="BZP12" s="219"/>
      <c r="BZQ12" s="219"/>
      <c r="BZR12" s="219"/>
      <c r="BZS12" s="219"/>
      <c r="BZT12" s="219"/>
      <c r="BZU12" s="219"/>
      <c r="BZV12" s="219"/>
      <c r="BZW12" s="219"/>
      <c r="BZX12" s="219"/>
      <c r="BZY12" s="219"/>
      <c r="BZZ12" s="219"/>
      <c r="CAA12" s="219"/>
      <c r="CAB12" s="219"/>
      <c r="CAC12" s="219"/>
      <c r="CAD12" s="219"/>
      <c r="CAE12" s="219"/>
      <c r="CAF12" s="219"/>
      <c r="CAG12" s="219"/>
      <c r="CAH12" s="219"/>
      <c r="CAI12" s="219"/>
      <c r="CAJ12" s="219"/>
      <c r="CAK12" s="219"/>
      <c r="CAL12" s="219"/>
      <c r="CAM12" s="219"/>
      <c r="CAN12" s="219"/>
      <c r="CAO12" s="219"/>
      <c r="CAP12" s="219"/>
      <c r="CAQ12" s="219"/>
      <c r="CAR12" s="219"/>
      <c r="CAS12" s="219"/>
      <c r="CAT12" s="219"/>
      <c r="CAU12" s="219"/>
      <c r="CAV12" s="219"/>
      <c r="CAW12" s="219"/>
      <c r="CAX12" s="219"/>
      <c r="CAY12" s="219"/>
      <c r="CAZ12" s="219"/>
      <c r="CBA12" s="219"/>
      <c r="CBB12" s="219"/>
      <c r="CBC12" s="219"/>
      <c r="CBD12" s="219"/>
      <c r="CBE12" s="219"/>
      <c r="CBF12" s="219"/>
      <c r="CBG12" s="219"/>
      <c r="CBH12" s="219"/>
      <c r="CBI12" s="219"/>
      <c r="CBJ12" s="219"/>
      <c r="CBK12" s="219"/>
      <c r="CBL12" s="219"/>
      <c r="CBM12" s="219"/>
      <c r="CBN12" s="219"/>
      <c r="CBO12" s="219"/>
      <c r="CBP12" s="219"/>
      <c r="CBQ12" s="219"/>
      <c r="CBR12" s="219"/>
      <c r="CBS12" s="219"/>
      <c r="CBT12" s="219"/>
      <c r="CBU12" s="219"/>
      <c r="CBV12" s="219"/>
      <c r="CBW12" s="219"/>
      <c r="CBX12" s="219"/>
      <c r="CBY12" s="219"/>
      <c r="CBZ12" s="219"/>
      <c r="CCA12" s="219"/>
      <c r="CCB12" s="219"/>
      <c r="CCC12" s="219"/>
      <c r="CCD12" s="219"/>
      <c r="CCE12" s="219"/>
      <c r="CCF12" s="219"/>
      <c r="CCG12" s="219"/>
      <c r="CCH12" s="219"/>
      <c r="CCI12" s="219"/>
      <c r="CCJ12" s="219"/>
      <c r="CCK12" s="219"/>
      <c r="CCL12" s="219"/>
      <c r="CCM12" s="219"/>
      <c r="CCN12" s="219"/>
      <c r="CCO12" s="219"/>
      <c r="CCP12" s="219"/>
      <c r="CCQ12" s="219"/>
      <c r="CCR12" s="219"/>
      <c r="CCS12" s="219"/>
      <c r="CCT12" s="219"/>
      <c r="CCU12" s="219"/>
      <c r="CCV12" s="219"/>
      <c r="CCW12" s="219"/>
      <c r="CCX12" s="219"/>
      <c r="CCY12" s="219"/>
      <c r="CCZ12" s="219"/>
      <c r="CDA12" s="219"/>
      <c r="CDB12" s="219"/>
      <c r="CDC12" s="219"/>
      <c r="CDD12" s="219"/>
      <c r="CDE12" s="219"/>
      <c r="CDF12" s="219"/>
      <c r="CDG12" s="219"/>
      <c r="CDH12" s="219"/>
      <c r="CDI12" s="219"/>
      <c r="CDJ12" s="219"/>
      <c r="CDK12" s="219"/>
      <c r="CDL12" s="219"/>
      <c r="CDM12" s="219"/>
      <c r="CDN12" s="219"/>
      <c r="CDO12" s="219"/>
      <c r="CDP12" s="219"/>
      <c r="CDQ12" s="219"/>
      <c r="CDR12" s="219"/>
      <c r="CDS12" s="219"/>
      <c r="CDT12" s="219"/>
      <c r="CDU12" s="219"/>
      <c r="CDV12" s="219"/>
      <c r="CDW12" s="219"/>
      <c r="CDX12" s="219"/>
      <c r="CDY12" s="219"/>
      <c r="CDZ12" s="219"/>
      <c r="CEA12" s="219"/>
      <c r="CEB12" s="219"/>
      <c r="CEC12" s="219"/>
      <c r="CED12" s="219"/>
      <c r="CEE12" s="219"/>
      <c r="CEF12" s="219"/>
      <c r="CEG12" s="219"/>
      <c r="CEH12" s="219"/>
      <c r="CEI12" s="219"/>
      <c r="CEJ12" s="219"/>
      <c r="CEK12" s="219"/>
      <c r="CEL12" s="219"/>
      <c r="CEM12" s="219"/>
      <c r="CEN12" s="219"/>
      <c r="CEO12" s="219"/>
      <c r="CEP12" s="219"/>
      <c r="CEQ12" s="219"/>
      <c r="CER12" s="219"/>
      <c r="CES12" s="219"/>
      <c r="CET12" s="219"/>
      <c r="CEU12" s="219"/>
      <c r="CEV12" s="219"/>
      <c r="CEW12" s="219"/>
      <c r="CEX12" s="219"/>
      <c r="CEY12" s="219"/>
      <c r="CEZ12" s="219"/>
      <c r="CFA12" s="219"/>
      <c r="CFB12" s="219"/>
      <c r="CFC12" s="219"/>
      <c r="CFD12" s="219"/>
      <c r="CFE12" s="219"/>
      <c r="CFF12" s="219"/>
      <c r="CFG12" s="219"/>
      <c r="CFH12" s="219"/>
      <c r="CFI12" s="219"/>
      <c r="CFJ12" s="219"/>
      <c r="CFK12" s="219"/>
      <c r="CFL12" s="219"/>
      <c r="CFM12" s="219"/>
      <c r="CFN12" s="219"/>
      <c r="CFO12" s="219"/>
      <c r="CFP12" s="219"/>
      <c r="CFQ12" s="219"/>
      <c r="CFR12" s="219"/>
      <c r="CFS12" s="219"/>
      <c r="CFT12" s="219"/>
      <c r="CFU12" s="219"/>
      <c r="CFV12" s="219"/>
      <c r="CFW12" s="219"/>
      <c r="CFX12" s="219"/>
      <c r="CFY12" s="219"/>
      <c r="CFZ12" s="219"/>
      <c r="CGA12" s="219"/>
      <c r="CGB12" s="219"/>
      <c r="CGC12" s="219"/>
      <c r="CGD12" s="219"/>
      <c r="CGE12" s="219"/>
      <c r="CGF12" s="219"/>
      <c r="CGG12" s="219"/>
      <c r="CGH12" s="219"/>
      <c r="CGI12" s="219"/>
      <c r="CGJ12" s="219"/>
      <c r="CGK12" s="219"/>
      <c r="CGL12" s="219"/>
      <c r="CGM12" s="219"/>
      <c r="CGN12" s="219"/>
      <c r="CGO12" s="219"/>
      <c r="CGP12" s="219"/>
      <c r="CGQ12" s="219"/>
      <c r="CGR12" s="219"/>
      <c r="CGS12" s="219"/>
      <c r="CGT12" s="219"/>
      <c r="CGU12" s="219"/>
      <c r="CGV12" s="219"/>
      <c r="CGW12" s="219"/>
      <c r="CGX12" s="219"/>
      <c r="CGY12" s="219"/>
      <c r="CGZ12" s="219"/>
      <c r="CHA12" s="219"/>
      <c r="CHB12" s="219"/>
      <c r="CHC12" s="219"/>
      <c r="CHD12" s="219"/>
      <c r="CHE12" s="219"/>
      <c r="CHF12" s="219"/>
      <c r="CHG12" s="219"/>
      <c r="CHH12" s="219"/>
      <c r="CHI12" s="219"/>
      <c r="CHJ12" s="219"/>
      <c r="CHK12" s="219"/>
      <c r="CHL12" s="219"/>
      <c r="CHM12" s="219"/>
      <c r="CHN12" s="219"/>
      <c r="CHO12" s="219"/>
      <c r="CHP12" s="219"/>
      <c r="CHQ12" s="219"/>
      <c r="CHR12" s="219"/>
      <c r="CHS12" s="219"/>
      <c r="CHT12" s="219"/>
      <c r="CHU12" s="219"/>
      <c r="CHV12" s="219"/>
      <c r="CHW12" s="219"/>
      <c r="CHX12" s="219"/>
      <c r="CHY12" s="219"/>
      <c r="CHZ12" s="219"/>
      <c r="CIA12" s="219"/>
      <c r="CIB12" s="219"/>
      <c r="CIC12" s="219"/>
      <c r="CID12" s="219"/>
      <c r="CIE12" s="219"/>
      <c r="CIF12" s="219"/>
      <c r="CIG12" s="219"/>
      <c r="CIH12" s="219"/>
      <c r="CII12" s="219"/>
      <c r="CIJ12" s="219"/>
      <c r="CIK12" s="219"/>
      <c r="CIL12" s="219"/>
      <c r="CIM12" s="219"/>
      <c r="CIN12" s="219"/>
      <c r="CIO12" s="219"/>
      <c r="CIP12" s="219"/>
      <c r="CIQ12" s="219"/>
      <c r="CIR12" s="219"/>
      <c r="CIS12" s="219"/>
      <c r="CIT12" s="219"/>
      <c r="CIU12" s="219"/>
      <c r="CIV12" s="219"/>
      <c r="CIW12" s="219"/>
      <c r="CIX12" s="219"/>
      <c r="CIY12" s="219"/>
      <c r="CIZ12" s="219"/>
      <c r="CJA12" s="219"/>
      <c r="CJB12" s="219"/>
      <c r="CJC12" s="219"/>
      <c r="CJD12" s="219"/>
      <c r="CJE12" s="219"/>
      <c r="CJF12" s="219"/>
      <c r="CJG12" s="219"/>
      <c r="CJH12" s="219"/>
      <c r="CJI12" s="219"/>
      <c r="CJJ12" s="219"/>
      <c r="CJK12" s="219"/>
      <c r="CJL12" s="219"/>
      <c r="CJM12" s="219"/>
      <c r="CJN12" s="219"/>
      <c r="CJO12" s="219"/>
      <c r="CJP12" s="219"/>
      <c r="CJQ12" s="219"/>
      <c r="CJR12" s="219"/>
      <c r="CJS12" s="219"/>
      <c r="CJT12" s="219"/>
      <c r="CJU12" s="219"/>
      <c r="CJV12" s="219"/>
      <c r="CJW12" s="219"/>
      <c r="CJX12" s="219"/>
      <c r="CJY12" s="219"/>
      <c r="CJZ12" s="219"/>
      <c r="CKA12" s="219"/>
      <c r="CKB12" s="219"/>
      <c r="CKC12" s="219"/>
      <c r="CKD12" s="219"/>
      <c r="CKE12" s="219"/>
      <c r="CKF12" s="219"/>
      <c r="CKG12" s="219"/>
      <c r="CKH12" s="219"/>
      <c r="CKI12" s="219"/>
      <c r="CKJ12" s="219"/>
      <c r="CKK12" s="219"/>
      <c r="CKL12" s="219"/>
      <c r="CKM12" s="219"/>
      <c r="CKN12" s="219"/>
      <c r="CKO12" s="219"/>
      <c r="CKP12" s="219"/>
      <c r="CKQ12" s="219"/>
      <c r="CKR12" s="219"/>
      <c r="CKS12" s="219"/>
      <c r="CKT12" s="219"/>
      <c r="CKU12" s="219"/>
      <c r="CKV12" s="219"/>
      <c r="CKW12" s="219"/>
      <c r="CKX12" s="219"/>
      <c r="CKY12" s="219"/>
      <c r="CKZ12" s="219"/>
      <c r="CLA12" s="219"/>
      <c r="CLB12" s="219"/>
      <c r="CLC12" s="219"/>
      <c r="CLD12" s="219"/>
      <c r="CLE12" s="219"/>
      <c r="CLF12" s="219"/>
      <c r="CLG12" s="219"/>
      <c r="CLH12" s="219"/>
      <c r="CLI12" s="219"/>
      <c r="CLJ12" s="219"/>
      <c r="CLK12" s="219"/>
      <c r="CLL12" s="219"/>
      <c r="CLM12" s="219"/>
      <c r="CLN12" s="219"/>
      <c r="CLO12" s="219"/>
      <c r="CLP12" s="219"/>
      <c r="CLQ12" s="219"/>
      <c r="CLR12" s="219"/>
      <c r="CLS12" s="219"/>
      <c r="CLT12" s="219"/>
      <c r="CLU12" s="219"/>
      <c r="CLV12" s="219"/>
      <c r="CLW12" s="219"/>
      <c r="CLX12" s="219"/>
      <c r="CLY12" s="219"/>
      <c r="CLZ12" s="219"/>
      <c r="CMA12" s="219"/>
      <c r="CMB12" s="219"/>
      <c r="CMC12" s="219"/>
      <c r="CMD12" s="219"/>
      <c r="CME12" s="219"/>
      <c r="CMF12" s="219"/>
      <c r="CMG12" s="219"/>
      <c r="CMH12" s="219"/>
      <c r="CMI12" s="219"/>
      <c r="CMJ12" s="219"/>
      <c r="CMK12" s="219"/>
      <c r="CML12" s="219"/>
      <c r="CMM12" s="219"/>
      <c r="CMN12" s="219"/>
      <c r="CMO12" s="219"/>
      <c r="CMP12" s="219"/>
      <c r="CMQ12" s="219"/>
      <c r="CMR12" s="219"/>
      <c r="CMS12" s="219"/>
      <c r="CMT12" s="219"/>
      <c r="CMU12" s="219"/>
      <c r="CMV12" s="219"/>
      <c r="CMW12" s="219"/>
      <c r="CMX12" s="219"/>
      <c r="CMY12" s="219"/>
      <c r="CMZ12" s="219"/>
      <c r="CNA12" s="219"/>
      <c r="CNB12" s="219"/>
      <c r="CNC12" s="219"/>
      <c r="CND12" s="219"/>
      <c r="CNE12" s="219"/>
      <c r="CNF12" s="219"/>
      <c r="CNG12" s="219"/>
      <c r="CNH12" s="219"/>
      <c r="CNI12" s="219"/>
      <c r="CNJ12" s="219"/>
      <c r="CNK12" s="219"/>
      <c r="CNL12" s="219"/>
      <c r="CNM12" s="219"/>
      <c r="CNN12" s="219"/>
      <c r="CNO12" s="219"/>
      <c r="CNP12" s="219"/>
      <c r="CNQ12" s="219"/>
      <c r="CNR12" s="219"/>
      <c r="CNS12" s="219"/>
      <c r="CNT12" s="219"/>
      <c r="CNU12" s="219"/>
      <c r="CNV12" s="219"/>
      <c r="CNW12" s="219"/>
      <c r="CNX12" s="219"/>
      <c r="CNY12" s="219"/>
      <c r="CNZ12" s="219"/>
      <c r="COA12" s="219"/>
      <c r="COB12" s="219"/>
      <c r="COC12" s="219"/>
      <c r="COD12" s="219"/>
      <c r="COE12" s="219"/>
      <c r="COF12" s="219"/>
      <c r="COG12" s="219"/>
      <c r="COH12" s="219"/>
      <c r="COI12" s="219"/>
      <c r="COJ12" s="219"/>
      <c r="COK12" s="219"/>
      <c r="COL12" s="219"/>
      <c r="COM12" s="219"/>
      <c r="CON12" s="219"/>
      <c r="COO12" s="219"/>
      <c r="COP12" s="219"/>
      <c r="COQ12" s="219"/>
      <c r="COR12" s="219"/>
      <c r="COS12" s="219"/>
      <c r="COT12" s="219"/>
      <c r="COU12" s="219"/>
      <c r="COV12" s="219"/>
      <c r="COW12" s="219"/>
      <c r="COX12" s="219"/>
      <c r="COY12" s="219"/>
      <c r="COZ12" s="219"/>
      <c r="CPA12" s="219"/>
      <c r="CPB12" s="219"/>
      <c r="CPC12" s="219"/>
      <c r="CPD12" s="219"/>
      <c r="CPE12" s="219"/>
      <c r="CPF12" s="219"/>
      <c r="CPG12" s="219"/>
      <c r="CPH12" s="219"/>
      <c r="CPI12" s="219"/>
      <c r="CPJ12" s="219"/>
      <c r="CPK12" s="219"/>
      <c r="CPL12" s="219"/>
      <c r="CPM12" s="219"/>
      <c r="CPN12" s="219"/>
      <c r="CPO12" s="219"/>
      <c r="CPP12" s="219"/>
      <c r="CPQ12" s="219"/>
      <c r="CPR12" s="219"/>
      <c r="CPS12" s="219"/>
      <c r="CPT12" s="219"/>
      <c r="CPU12" s="219"/>
      <c r="CPV12" s="219"/>
      <c r="CPW12" s="219"/>
      <c r="CPX12" s="219"/>
      <c r="CPY12" s="219"/>
      <c r="CPZ12" s="219"/>
      <c r="CQA12" s="219"/>
      <c r="CQB12" s="219"/>
      <c r="CQC12" s="219"/>
      <c r="CQD12" s="219"/>
      <c r="CQE12" s="219"/>
      <c r="CQF12" s="219"/>
      <c r="CQG12" s="219"/>
      <c r="CQH12" s="219"/>
      <c r="CQI12" s="219"/>
      <c r="CQJ12" s="219"/>
      <c r="CQK12" s="219"/>
      <c r="CQL12" s="219"/>
      <c r="CQM12" s="219"/>
      <c r="CQN12" s="219"/>
      <c r="CQO12" s="219"/>
      <c r="CQP12" s="219"/>
      <c r="CQQ12" s="219"/>
      <c r="CQR12" s="219"/>
      <c r="CQS12" s="219"/>
      <c r="CQT12" s="219"/>
      <c r="CQU12" s="219"/>
      <c r="CQV12" s="219"/>
      <c r="CQW12" s="219"/>
      <c r="CQX12" s="219"/>
      <c r="CQY12" s="219"/>
      <c r="CQZ12" s="219"/>
      <c r="CRA12" s="219"/>
      <c r="CRB12" s="219"/>
      <c r="CRC12" s="219"/>
      <c r="CRD12" s="219"/>
      <c r="CRE12" s="219"/>
      <c r="CRF12" s="219"/>
      <c r="CRG12" s="219"/>
      <c r="CRH12" s="219"/>
      <c r="CRI12" s="219"/>
      <c r="CRJ12" s="219"/>
      <c r="CRK12" s="219"/>
      <c r="CRL12" s="219"/>
      <c r="CRM12" s="219"/>
      <c r="CRN12" s="219"/>
      <c r="CRO12" s="219"/>
      <c r="CRP12" s="219"/>
      <c r="CRQ12" s="219"/>
      <c r="CRR12" s="219"/>
      <c r="CRS12" s="219"/>
      <c r="CRT12" s="219"/>
      <c r="CRU12" s="219"/>
      <c r="CRV12" s="219"/>
      <c r="CRW12" s="219"/>
      <c r="CRX12" s="219"/>
      <c r="CRY12" s="219"/>
      <c r="CRZ12" s="219"/>
      <c r="CSA12" s="219"/>
      <c r="CSB12" s="219"/>
      <c r="CSC12" s="219"/>
      <c r="CSD12" s="219"/>
      <c r="CSE12" s="219"/>
      <c r="CSF12" s="219"/>
      <c r="CSG12" s="219"/>
      <c r="CSH12" s="219"/>
      <c r="CSI12" s="219"/>
      <c r="CSJ12" s="219"/>
      <c r="CSK12" s="219"/>
      <c r="CSL12" s="219"/>
      <c r="CSM12" s="219"/>
      <c r="CSN12" s="219"/>
      <c r="CSO12" s="219"/>
      <c r="CSP12" s="219"/>
      <c r="CSQ12" s="219"/>
      <c r="CSR12" s="219"/>
      <c r="CSS12" s="219"/>
      <c r="CST12" s="219"/>
      <c r="CSU12" s="219"/>
      <c r="CSV12" s="219"/>
      <c r="CSW12" s="219"/>
      <c r="CSX12" s="219"/>
      <c r="CSY12" s="219"/>
      <c r="CSZ12" s="219"/>
      <c r="CTA12" s="219"/>
      <c r="CTB12" s="219"/>
      <c r="CTC12" s="219"/>
      <c r="CTD12" s="219"/>
      <c r="CTE12" s="219"/>
      <c r="CTF12" s="219"/>
      <c r="CTG12" s="219"/>
      <c r="CTH12" s="219"/>
      <c r="CTI12" s="219"/>
      <c r="CTJ12" s="219"/>
      <c r="CTK12" s="219"/>
      <c r="CTL12" s="219"/>
      <c r="CTM12" s="219"/>
      <c r="CTN12" s="219"/>
      <c r="CTO12" s="219"/>
      <c r="CTP12" s="219"/>
      <c r="CTQ12" s="219"/>
      <c r="CTR12" s="219"/>
      <c r="CTS12" s="219"/>
      <c r="CTT12" s="219"/>
      <c r="CTU12" s="219"/>
      <c r="CTV12" s="219"/>
      <c r="CTW12" s="219"/>
      <c r="CTX12" s="219"/>
      <c r="CTY12" s="219"/>
      <c r="CTZ12" s="219"/>
      <c r="CUA12" s="219"/>
      <c r="CUB12" s="219"/>
      <c r="CUC12" s="219"/>
      <c r="CUD12" s="219"/>
      <c r="CUE12" s="219"/>
      <c r="CUF12" s="219"/>
      <c r="CUG12" s="219"/>
      <c r="CUH12" s="219"/>
      <c r="CUI12" s="219"/>
      <c r="CUJ12" s="219"/>
      <c r="CUK12" s="219"/>
      <c r="CUL12" s="219"/>
      <c r="CUM12" s="219"/>
      <c r="CUN12" s="219"/>
      <c r="CUO12" s="219"/>
      <c r="CUP12" s="219"/>
      <c r="CUQ12" s="219"/>
      <c r="CUR12" s="219"/>
      <c r="CUS12" s="219"/>
      <c r="CUT12" s="219"/>
      <c r="CUU12" s="219"/>
      <c r="CUV12" s="219"/>
      <c r="CUW12" s="219"/>
      <c r="CUX12" s="219"/>
      <c r="CUY12" s="219"/>
      <c r="CUZ12" s="219"/>
      <c r="CVA12" s="219"/>
      <c r="CVB12" s="219"/>
      <c r="CVC12" s="219"/>
      <c r="CVD12" s="219"/>
      <c r="CVE12" s="219"/>
      <c r="CVF12" s="219"/>
      <c r="CVG12" s="219"/>
      <c r="CVH12" s="219"/>
      <c r="CVI12" s="219"/>
      <c r="CVJ12" s="219"/>
      <c r="CVK12" s="219"/>
      <c r="CVL12" s="219"/>
      <c r="CVM12" s="219"/>
      <c r="CVN12" s="219"/>
      <c r="CVO12" s="219"/>
      <c r="CVP12" s="219"/>
      <c r="CVQ12" s="219"/>
      <c r="CVR12" s="219"/>
      <c r="CVS12" s="219"/>
      <c r="CVT12" s="219"/>
      <c r="CVU12" s="219"/>
      <c r="CVV12" s="219"/>
      <c r="CVW12" s="219"/>
      <c r="CVX12" s="219"/>
      <c r="CVY12" s="219"/>
      <c r="CVZ12" s="219"/>
      <c r="CWA12" s="219"/>
      <c r="CWB12" s="219"/>
      <c r="CWC12" s="219"/>
      <c r="CWD12" s="219"/>
      <c r="CWE12" s="219"/>
      <c r="CWF12" s="219"/>
      <c r="CWG12" s="219"/>
      <c r="CWH12" s="219"/>
      <c r="CWI12" s="219"/>
      <c r="CWJ12" s="219"/>
      <c r="CWK12" s="219"/>
      <c r="CWL12" s="219"/>
      <c r="CWM12" s="219"/>
      <c r="CWN12" s="219"/>
      <c r="CWO12" s="219"/>
      <c r="CWP12" s="219"/>
      <c r="CWQ12" s="219"/>
      <c r="CWR12" s="219"/>
      <c r="CWS12" s="219"/>
      <c r="CWT12" s="219"/>
      <c r="CWU12" s="219"/>
      <c r="CWV12" s="219"/>
      <c r="CWW12" s="219"/>
      <c r="CWX12" s="219"/>
      <c r="CWY12" s="219"/>
      <c r="CWZ12" s="219"/>
      <c r="CXA12" s="219"/>
      <c r="CXB12" s="219"/>
      <c r="CXC12" s="219"/>
      <c r="CXD12" s="219"/>
      <c r="CXE12" s="219"/>
      <c r="CXF12" s="219"/>
      <c r="CXG12" s="219"/>
      <c r="CXH12" s="219"/>
      <c r="CXI12" s="219"/>
      <c r="CXJ12" s="219"/>
      <c r="CXK12" s="219"/>
      <c r="CXL12" s="219"/>
      <c r="CXM12" s="219"/>
      <c r="CXN12" s="219"/>
      <c r="CXO12" s="219"/>
      <c r="CXP12" s="219"/>
      <c r="CXQ12" s="219"/>
      <c r="CXR12" s="219"/>
      <c r="CXS12" s="219"/>
      <c r="CXT12" s="219"/>
      <c r="CXU12" s="219"/>
      <c r="CXV12" s="219"/>
      <c r="CXW12" s="219"/>
      <c r="CXX12" s="219"/>
      <c r="CXY12" s="219"/>
      <c r="CXZ12" s="219"/>
      <c r="CYA12" s="219"/>
      <c r="CYB12" s="219"/>
      <c r="CYC12" s="219"/>
      <c r="CYD12" s="219"/>
      <c r="CYE12" s="219"/>
      <c r="CYF12" s="219"/>
      <c r="CYG12" s="219"/>
      <c r="CYH12" s="219"/>
      <c r="CYI12" s="219"/>
      <c r="CYJ12" s="219"/>
      <c r="CYK12" s="219"/>
      <c r="CYL12" s="219"/>
      <c r="CYM12" s="219"/>
      <c r="CYN12" s="219"/>
      <c r="CYO12" s="219"/>
      <c r="CYP12" s="219"/>
      <c r="CYQ12" s="219"/>
      <c r="CYR12" s="219"/>
      <c r="CYS12" s="219"/>
      <c r="CYT12" s="219"/>
      <c r="CYU12" s="219"/>
      <c r="CYV12" s="219"/>
      <c r="CYW12" s="219"/>
      <c r="CYX12" s="219"/>
      <c r="CYY12" s="219"/>
      <c r="CYZ12" s="219"/>
      <c r="CZA12" s="219"/>
      <c r="CZB12" s="219"/>
      <c r="CZC12" s="219"/>
      <c r="CZD12" s="219"/>
      <c r="CZE12" s="219"/>
      <c r="CZF12" s="219"/>
      <c r="CZG12" s="219"/>
      <c r="CZH12" s="219"/>
      <c r="CZI12" s="219"/>
      <c r="CZJ12" s="219"/>
      <c r="CZK12" s="219"/>
      <c r="CZL12" s="219"/>
      <c r="CZM12" s="219"/>
      <c r="CZN12" s="219"/>
      <c r="CZO12" s="219"/>
      <c r="CZP12" s="219"/>
      <c r="CZQ12" s="219"/>
      <c r="CZR12" s="219"/>
      <c r="CZS12" s="219"/>
      <c r="CZT12" s="219"/>
      <c r="CZU12" s="219"/>
      <c r="CZV12" s="219"/>
      <c r="CZW12" s="219"/>
      <c r="CZX12" s="219"/>
      <c r="CZY12" s="219"/>
      <c r="CZZ12" s="219"/>
      <c r="DAA12" s="219"/>
      <c r="DAB12" s="219"/>
      <c r="DAC12" s="219"/>
      <c r="DAD12" s="219"/>
      <c r="DAE12" s="219"/>
      <c r="DAF12" s="219"/>
      <c r="DAG12" s="219"/>
      <c r="DAH12" s="219"/>
      <c r="DAI12" s="219"/>
      <c r="DAJ12" s="219"/>
      <c r="DAK12" s="219"/>
      <c r="DAL12" s="219"/>
      <c r="DAM12" s="219"/>
      <c r="DAN12" s="219"/>
      <c r="DAO12" s="219"/>
      <c r="DAP12" s="219"/>
      <c r="DAQ12" s="219"/>
      <c r="DAR12" s="219"/>
      <c r="DAS12" s="219"/>
      <c r="DAT12" s="219"/>
      <c r="DAU12" s="219"/>
      <c r="DAV12" s="219"/>
      <c r="DAW12" s="219"/>
      <c r="DAX12" s="219"/>
      <c r="DAY12" s="219"/>
      <c r="DAZ12" s="219"/>
      <c r="DBA12" s="219"/>
      <c r="DBB12" s="219"/>
      <c r="DBC12" s="219"/>
      <c r="DBD12" s="219"/>
      <c r="DBE12" s="219"/>
      <c r="DBF12" s="219"/>
      <c r="DBG12" s="219"/>
      <c r="DBH12" s="219"/>
      <c r="DBI12" s="219"/>
      <c r="DBJ12" s="219"/>
      <c r="DBK12" s="219"/>
      <c r="DBL12" s="219"/>
    </row>
    <row r="13" spans="1:2768" s="249" customFormat="1" outlineLevel="1" x14ac:dyDescent="0.25">
      <c r="A13" s="250"/>
      <c r="B13" s="255" t="s">
        <v>772</v>
      </c>
      <c r="C13" s="256" t="s">
        <v>31</v>
      </c>
      <c r="D13" s="257">
        <v>3</v>
      </c>
      <c r="E13" s="58">
        <v>0</v>
      </c>
      <c r="F13" s="58">
        <v>0</v>
      </c>
      <c r="G13" s="58">
        <v>0</v>
      </c>
      <c r="H13" s="58">
        <v>0</v>
      </c>
      <c r="I13" s="58">
        <v>0</v>
      </c>
      <c r="J13" s="58">
        <v>0</v>
      </c>
      <c r="K13" s="58">
        <v>0</v>
      </c>
      <c r="L13" s="58">
        <v>0</v>
      </c>
      <c r="M13" s="58">
        <v>0</v>
      </c>
      <c r="N13" s="58">
        <v>0</v>
      </c>
      <c r="O13" s="59">
        <v>0</v>
      </c>
      <c r="P13" s="58">
        <v>0</v>
      </c>
      <c r="Q13" s="58">
        <v>0</v>
      </c>
      <c r="R13" s="58">
        <v>0</v>
      </c>
      <c r="S13" s="58">
        <v>0</v>
      </c>
      <c r="T13" s="58">
        <v>0</v>
      </c>
      <c r="U13" s="58">
        <v>0</v>
      </c>
      <c r="V13" s="58">
        <v>0</v>
      </c>
      <c r="W13" s="58">
        <v>0</v>
      </c>
      <c r="X13" s="58">
        <v>0</v>
      </c>
      <c r="Y13" s="58">
        <v>0</v>
      </c>
      <c r="Z13" s="59">
        <v>0</v>
      </c>
      <c r="AA13" s="58">
        <v>0</v>
      </c>
      <c r="AB13" s="58">
        <v>0</v>
      </c>
      <c r="AC13" s="58">
        <v>0</v>
      </c>
      <c r="AD13" s="58">
        <v>0</v>
      </c>
      <c r="AE13" s="58">
        <v>0</v>
      </c>
      <c r="AF13" s="58">
        <v>0</v>
      </c>
      <c r="AG13" s="58">
        <v>0</v>
      </c>
      <c r="AH13" s="58">
        <v>0</v>
      </c>
      <c r="AI13" s="58">
        <v>0</v>
      </c>
      <c r="AJ13" s="58">
        <v>0</v>
      </c>
      <c r="AK13" s="59">
        <v>0</v>
      </c>
      <c r="AL13" s="58">
        <v>0</v>
      </c>
      <c r="AM13" s="58">
        <v>0</v>
      </c>
      <c r="AN13" s="58">
        <v>0</v>
      </c>
      <c r="AO13" s="58">
        <v>0</v>
      </c>
      <c r="AP13" s="58">
        <v>0</v>
      </c>
      <c r="AQ13" s="58">
        <v>0</v>
      </c>
      <c r="AR13" s="58">
        <v>0</v>
      </c>
      <c r="AS13" s="58">
        <v>0</v>
      </c>
      <c r="AT13" s="58">
        <v>0</v>
      </c>
      <c r="AU13" s="58">
        <v>0</v>
      </c>
      <c r="AV13" s="59">
        <v>0</v>
      </c>
      <c r="AW13" s="58">
        <v>0</v>
      </c>
      <c r="AX13" s="58">
        <v>0</v>
      </c>
      <c r="AY13" s="58">
        <v>0</v>
      </c>
      <c r="AZ13" s="58">
        <v>0</v>
      </c>
      <c r="BA13" s="58">
        <v>0</v>
      </c>
      <c r="BB13" s="58">
        <v>0</v>
      </c>
      <c r="BC13" s="58">
        <v>0</v>
      </c>
      <c r="BD13" s="58">
        <v>0</v>
      </c>
      <c r="BE13" s="58">
        <v>0</v>
      </c>
      <c r="BF13" s="58">
        <v>0</v>
      </c>
      <c r="BG13" s="59">
        <v>0</v>
      </c>
      <c r="BH13" s="58">
        <v>0</v>
      </c>
      <c r="BI13" s="58">
        <v>0</v>
      </c>
      <c r="BJ13" s="58">
        <v>0</v>
      </c>
      <c r="BK13" s="58">
        <v>0</v>
      </c>
      <c r="BL13" s="58">
        <v>0</v>
      </c>
      <c r="BM13" s="58">
        <v>0</v>
      </c>
      <c r="BN13" s="58">
        <v>0</v>
      </c>
      <c r="BO13" s="58">
        <v>0</v>
      </c>
      <c r="BP13" s="58">
        <v>0</v>
      </c>
      <c r="BQ13" s="58">
        <v>0</v>
      </c>
      <c r="BR13" s="59">
        <v>0</v>
      </c>
      <c r="BS13" s="58">
        <v>0</v>
      </c>
      <c r="BT13" s="58">
        <v>0</v>
      </c>
      <c r="BU13" s="58">
        <v>0</v>
      </c>
      <c r="BV13" s="58">
        <v>0</v>
      </c>
      <c r="BW13" s="58">
        <v>0</v>
      </c>
      <c r="BX13" s="58">
        <v>0</v>
      </c>
      <c r="BY13" s="58">
        <v>0</v>
      </c>
      <c r="BZ13" s="58">
        <v>0</v>
      </c>
      <c r="CA13" s="58">
        <v>0</v>
      </c>
      <c r="CB13" s="58">
        <v>0</v>
      </c>
      <c r="CC13" s="59">
        <v>0</v>
      </c>
      <c r="CD13" s="58">
        <v>0</v>
      </c>
      <c r="CE13" s="58">
        <v>0</v>
      </c>
      <c r="CF13" s="58">
        <v>0</v>
      </c>
      <c r="CG13" s="58">
        <v>0</v>
      </c>
      <c r="CH13" s="58">
        <v>0</v>
      </c>
      <c r="CI13" s="58">
        <v>0</v>
      </c>
      <c r="CJ13" s="58">
        <v>0</v>
      </c>
      <c r="CK13" s="58">
        <v>0</v>
      </c>
      <c r="CL13" s="58">
        <v>0</v>
      </c>
      <c r="CM13" s="58">
        <v>0</v>
      </c>
      <c r="CN13" s="61">
        <v>0</v>
      </c>
      <c r="CO13" s="254">
        <f t="shared" si="0"/>
        <v>0</v>
      </c>
      <c r="CP13" s="248" t="s">
        <v>773</v>
      </c>
      <c r="CQ13" s="247"/>
      <c r="CR13" s="248"/>
      <c r="CS13" s="219"/>
      <c r="CT13" s="219"/>
      <c r="CU13" s="219"/>
      <c r="CV13" s="219"/>
      <c r="CW13" s="219"/>
      <c r="CX13" s="219"/>
      <c r="CY13" s="219"/>
      <c r="CZ13" s="219"/>
      <c r="DA13" s="219"/>
      <c r="DB13" s="219"/>
      <c r="DC13" s="219"/>
      <c r="DD13" s="219"/>
      <c r="DE13" s="219"/>
      <c r="DF13" s="219"/>
      <c r="DG13" s="219"/>
      <c r="DH13" s="219"/>
      <c r="DI13" s="219"/>
      <c r="DJ13" s="219"/>
      <c r="DK13" s="219"/>
      <c r="DL13" s="219"/>
      <c r="DM13" s="219"/>
      <c r="DN13" s="219"/>
      <c r="DO13" s="219"/>
      <c r="DP13" s="219"/>
      <c r="DQ13" s="219"/>
      <c r="DR13" s="219"/>
      <c r="DS13" s="219"/>
      <c r="DT13" s="219"/>
      <c r="DU13" s="219"/>
      <c r="DV13" s="219"/>
      <c r="DW13" s="219"/>
      <c r="DX13" s="219"/>
      <c r="DY13" s="219"/>
      <c r="DZ13" s="219"/>
      <c r="EA13" s="219"/>
      <c r="EB13" s="219"/>
      <c r="EC13" s="219"/>
      <c r="ED13" s="219"/>
      <c r="EE13" s="219"/>
      <c r="EF13" s="219"/>
      <c r="EG13" s="219"/>
      <c r="EH13" s="219"/>
      <c r="EI13" s="219"/>
      <c r="EJ13" s="219"/>
      <c r="EK13" s="219"/>
      <c r="EL13" s="219"/>
      <c r="EM13" s="219"/>
      <c r="EN13" s="219"/>
      <c r="EO13" s="219"/>
      <c r="EP13" s="219"/>
      <c r="EQ13" s="219"/>
      <c r="ER13" s="219"/>
      <c r="ES13" s="219"/>
      <c r="ET13" s="219"/>
      <c r="EU13" s="219"/>
      <c r="EV13" s="219"/>
      <c r="EW13" s="219"/>
      <c r="EX13" s="219"/>
      <c r="EY13" s="219"/>
      <c r="EZ13" s="219"/>
      <c r="FA13" s="219"/>
      <c r="FB13" s="219"/>
      <c r="FC13" s="219"/>
      <c r="FD13" s="219"/>
      <c r="FE13" s="219"/>
      <c r="FF13" s="219"/>
      <c r="FG13" s="219"/>
      <c r="FH13" s="219"/>
      <c r="FI13" s="219"/>
      <c r="FJ13" s="219"/>
      <c r="FK13" s="219"/>
      <c r="FL13" s="219"/>
      <c r="FM13" s="219"/>
      <c r="FN13" s="219"/>
      <c r="FO13" s="219"/>
      <c r="FP13" s="219"/>
      <c r="FQ13" s="219"/>
      <c r="FR13" s="219"/>
      <c r="FS13" s="219"/>
      <c r="FT13" s="219"/>
      <c r="FU13" s="219"/>
      <c r="FV13" s="219"/>
      <c r="FW13" s="219"/>
      <c r="FX13" s="219"/>
      <c r="FY13" s="219"/>
      <c r="FZ13" s="219"/>
      <c r="GA13" s="219"/>
      <c r="GB13" s="219"/>
      <c r="GC13" s="219"/>
      <c r="GD13" s="219"/>
      <c r="GE13" s="219"/>
      <c r="GF13" s="219"/>
      <c r="GG13" s="219"/>
      <c r="GH13" s="219"/>
      <c r="GI13" s="219"/>
      <c r="GJ13" s="219"/>
      <c r="GK13" s="219"/>
      <c r="GL13" s="219"/>
      <c r="GM13" s="219"/>
      <c r="GN13" s="219"/>
      <c r="GO13" s="219"/>
      <c r="GP13" s="219"/>
      <c r="GQ13" s="219"/>
      <c r="GR13" s="219"/>
      <c r="GS13" s="219"/>
      <c r="GT13" s="219"/>
      <c r="GU13" s="219"/>
      <c r="GV13" s="219"/>
      <c r="GW13" s="219"/>
      <c r="GX13" s="219"/>
      <c r="GY13" s="219"/>
      <c r="GZ13" s="219"/>
      <c r="HA13" s="219"/>
      <c r="HB13" s="219"/>
      <c r="HC13" s="219"/>
      <c r="HD13" s="219"/>
      <c r="HE13" s="219"/>
      <c r="HF13" s="219"/>
      <c r="HG13" s="219"/>
      <c r="HH13" s="219"/>
      <c r="HI13" s="219"/>
      <c r="HJ13" s="219"/>
      <c r="HK13" s="219"/>
      <c r="HL13" s="219"/>
      <c r="HM13" s="219"/>
      <c r="HN13" s="219"/>
      <c r="HO13" s="219"/>
      <c r="HP13" s="219"/>
      <c r="HQ13" s="219"/>
      <c r="HR13" s="219"/>
      <c r="HS13" s="219"/>
      <c r="HT13" s="219"/>
      <c r="HU13" s="219"/>
      <c r="HV13" s="219"/>
      <c r="HW13" s="219"/>
      <c r="HX13" s="219"/>
      <c r="HY13" s="219"/>
      <c r="HZ13" s="219"/>
      <c r="IA13" s="219"/>
      <c r="IB13" s="219"/>
      <c r="IC13" s="219"/>
      <c r="ID13" s="219"/>
      <c r="IE13" s="219"/>
      <c r="IF13" s="219"/>
      <c r="IG13" s="219"/>
      <c r="IH13" s="219"/>
      <c r="II13" s="219"/>
      <c r="IJ13" s="219"/>
      <c r="IK13" s="219"/>
      <c r="IL13" s="219"/>
      <c r="IM13" s="219"/>
      <c r="IN13" s="219"/>
      <c r="IO13" s="219"/>
      <c r="IP13" s="219"/>
      <c r="IQ13" s="219"/>
      <c r="IR13" s="219"/>
      <c r="IS13" s="219"/>
      <c r="IT13" s="219"/>
      <c r="IU13" s="219"/>
      <c r="IV13" s="219"/>
      <c r="IW13" s="219"/>
      <c r="IX13" s="219"/>
      <c r="IY13" s="219"/>
      <c r="IZ13" s="219"/>
      <c r="JA13" s="219"/>
      <c r="JB13" s="219"/>
      <c r="JC13" s="219"/>
      <c r="JD13" s="219"/>
      <c r="JE13" s="219"/>
      <c r="JF13" s="219"/>
      <c r="JG13" s="219"/>
      <c r="JH13" s="219"/>
      <c r="JI13" s="219"/>
      <c r="JJ13" s="219"/>
      <c r="JK13" s="219"/>
      <c r="JL13" s="219"/>
      <c r="JM13" s="219"/>
      <c r="JN13" s="219"/>
      <c r="JO13" s="219"/>
      <c r="JP13" s="219"/>
      <c r="JQ13" s="219"/>
      <c r="JR13" s="219"/>
      <c r="JS13" s="219"/>
      <c r="JT13" s="219"/>
      <c r="JU13" s="219"/>
      <c r="JV13" s="219"/>
      <c r="JW13" s="219"/>
      <c r="JX13" s="219"/>
      <c r="JY13" s="219"/>
      <c r="JZ13" s="219"/>
      <c r="KA13" s="219"/>
      <c r="KB13" s="219"/>
      <c r="KC13" s="219"/>
      <c r="KD13" s="219"/>
      <c r="KE13" s="219"/>
      <c r="KF13" s="219"/>
      <c r="KG13" s="219"/>
      <c r="KH13" s="219"/>
      <c r="KI13" s="219"/>
      <c r="KJ13" s="219"/>
      <c r="KK13" s="219"/>
      <c r="KL13" s="219"/>
      <c r="KM13" s="219"/>
      <c r="KN13" s="219"/>
      <c r="KO13" s="219"/>
      <c r="KP13" s="219"/>
      <c r="KQ13" s="219"/>
      <c r="KR13" s="219"/>
      <c r="KS13" s="219"/>
      <c r="KT13" s="219"/>
      <c r="KU13" s="219"/>
      <c r="KV13" s="219"/>
      <c r="KW13" s="219"/>
      <c r="KX13" s="219"/>
      <c r="KY13" s="219"/>
      <c r="KZ13" s="219"/>
      <c r="LA13" s="219"/>
      <c r="LB13" s="219"/>
      <c r="LC13" s="219"/>
      <c r="LD13" s="219"/>
      <c r="LE13" s="219"/>
      <c r="LF13" s="219"/>
      <c r="LG13" s="219"/>
      <c r="LH13" s="219"/>
      <c r="LI13" s="219"/>
      <c r="LJ13" s="219"/>
      <c r="LK13" s="219"/>
      <c r="LL13" s="219"/>
      <c r="LM13" s="219"/>
      <c r="LN13" s="219"/>
      <c r="LO13" s="219"/>
      <c r="LP13" s="219"/>
      <c r="LQ13" s="219"/>
      <c r="LR13" s="219"/>
      <c r="LS13" s="219"/>
      <c r="LT13" s="219"/>
      <c r="LU13" s="219"/>
      <c r="LV13" s="219"/>
      <c r="LW13" s="219"/>
      <c r="LX13" s="219"/>
      <c r="LY13" s="219"/>
      <c r="LZ13" s="219"/>
      <c r="MA13" s="219"/>
      <c r="MB13" s="219"/>
      <c r="MC13" s="219"/>
      <c r="MD13" s="219"/>
      <c r="ME13" s="219"/>
      <c r="MF13" s="219"/>
      <c r="MG13" s="219"/>
      <c r="MH13" s="219"/>
      <c r="MI13" s="219"/>
      <c r="MJ13" s="219"/>
      <c r="MK13" s="219"/>
      <c r="ML13" s="219"/>
      <c r="MM13" s="219"/>
      <c r="MN13" s="219"/>
      <c r="MO13" s="219"/>
      <c r="MP13" s="219"/>
      <c r="MQ13" s="219"/>
      <c r="MR13" s="219"/>
      <c r="MS13" s="219"/>
      <c r="MT13" s="219"/>
      <c r="MU13" s="219"/>
      <c r="MV13" s="219"/>
      <c r="MW13" s="219"/>
      <c r="MX13" s="219"/>
      <c r="MY13" s="219"/>
      <c r="MZ13" s="219"/>
      <c r="NA13" s="219"/>
      <c r="NB13" s="219"/>
      <c r="NC13" s="219"/>
      <c r="ND13" s="219"/>
      <c r="NE13" s="219"/>
      <c r="NF13" s="219"/>
      <c r="NG13" s="219"/>
      <c r="NH13" s="219"/>
      <c r="NI13" s="219"/>
      <c r="NJ13" s="219"/>
      <c r="NK13" s="219"/>
      <c r="NL13" s="219"/>
      <c r="NM13" s="219"/>
      <c r="NN13" s="219"/>
      <c r="NO13" s="219"/>
      <c r="NP13" s="219"/>
      <c r="NQ13" s="219"/>
      <c r="NR13" s="219"/>
      <c r="NS13" s="219"/>
      <c r="NT13" s="219"/>
      <c r="NU13" s="219"/>
      <c r="NV13" s="219"/>
      <c r="NW13" s="219"/>
      <c r="NX13" s="219"/>
      <c r="NY13" s="219"/>
      <c r="NZ13" s="219"/>
      <c r="OA13" s="219"/>
      <c r="OB13" s="219"/>
      <c r="OC13" s="219"/>
      <c r="OD13" s="219"/>
      <c r="OE13" s="219"/>
      <c r="OF13" s="219"/>
      <c r="OG13" s="219"/>
      <c r="OH13" s="219"/>
      <c r="OI13" s="219"/>
      <c r="OJ13" s="219"/>
      <c r="OK13" s="219"/>
      <c r="OL13" s="219"/>
      <c r="OM13" s="219"/>
      <c r="ON13" s="219"/>
      <c r="OO13" s="219"/>
      <c r="OP13" s="219"/>
      <c r="OQ13" s="219"/>
      <c r="OR13" s="219"/>
      <c r="OS13" s="219"/>
      <c r="OT13" s="219"/>
      <c r="OU13" s="219"/>
      <c r="OV13" s="219"/>
      <c r="OW13" s="219"/>
      <c r="OX13" s="219"/>
      <c r="OY13" s="219"/>
      <c r="OZ13" s="219"/>
      <c r="PA13" s="219"/>
      <c r="PB13" s="219"/>
      <c r="PC13" s="219"/>
      <c r="PD13" s="219"/>
      <c r="PE13" s="219"/>
      <c r="PF13" s="219"/>
      <c r="PG13" s="219"/>
      <c r="PH13" s="219"/>
      <c r="PI13" s="219"/>
      <c r="PJ13" s="219"/>
      <c r="PK13" s="219"/>
      <c r="PL13" s="219"/>
      <c r="PM13" s="219"/>
      <c r="PN13" s="219"/>
      <c r="PO13" s="219"/>
      <c r="PP13" s="219"/>
      <c r="PQ13" s="219"/>
      <c r="PR13" s="219"/>
      <c r="PS13" s="219"/>
      <c r="PT13" s="219"/>
      <c r="PU13" s="219"/>
      <c r="PV13" s="219"/>
      <c r="PW13" s="219"/>
      <c r="PX13" s="219"/>
      <c r="PY13" s="219"/>
      <c r="PZ13" s="219"/>
      <c r="QA13" s="219"/>
      <c r="QB13" s="219"/>
      <c r="QC13" s="219"/>
      <c r="QD13" s="219"/>
      <c r="QE13" s="219"/>
      <c r="QF13" s="219"/>
      <c r="QG13" s="219"/>
      <c r="QH13" s="219"/>
      <c r="QI13" s="219"/>
      <c r="QJ13" s="219"/>
      <c r="QK13" s="219"/>
      <c r="QL13" s="219"/>
      <c r="QM13" s="219"/>
      <c r="QN13" s="219"/>
      <c r="QO13" s="219"/>
      <c r="QP13" s="219"/>
      <c r="QQ13" s="219"/>
      <c r="QR13" s="219"/>
      <c r="QS13" s="219"/>
      <c r="QT13" s="219"/>
      <c r="QU13" s="219"/>
      <c r="QV13" s="219"/>
      <c r="QW13" s="219"/>
      <c r="QX13" s="219"/>
      <c r="QY13" s="219"/>
      <c r="QZ13" s="219"/>
      <c r="RA13" s="219"/>
      <c r="RB13" s="219"/>
      <c r="RC13" s="219"/>
      <c r="RD13" s="219"/>
      <c r="RE13" s="219"/>
      <c r="RF13" s="219"/>
      <c r="RG13" s="219"/>
      <c r="RH13" s="219"/>
      <c r="RI13" s="219"/>
      <c r="RJ13" s="219"/>
      <c r="RK13" s="219"/>
      <c r="RL13" s="219"/>
      <c r="RM13" s="219"/>
      <c r="RN13" s="219"/>
      <c r="RO13" s="219"/>
      <c r="RP13" s="219"/>
      <c r="RQ13" s="219"/>
      <c r="RR13" s="219"/>
      <c r="RS13" s="219"/>
      <c r="RT13" s="219"/>
      <c r="RU13" s="219"/>
      <c r="RV13" s="219"/>
      <c r="RW13" s="219"/>
      <c r="RX13" s="219"/>
      <c r="RY13" s="219"/>
      <c r="RZ13" s="219"/>
      <c r="SA13" s="219"/>
      <c r="SB13" s="219"/>
      <c r="SC13" s="219"/>
      <c r="SD13" s="219"/>
      <c r="SE13" s="219"/>
      <c r="SF13" s="219"/>
      <c r="SG13" s="219"/>
      <c r="SH13" s="219"/>
      <c r="SI13" s="219"/>
      <c r="SJ13" s="219"/>
      <c r="SK13" s="219"/>
      <c r="SL13" s="219"/>
      <c r="SM13" s="219"/>
      <c r="SN13" s="219"/>
      <c r="SO13" s="219"/>
      <c r="SP13" s="219"/>
      <c r="SQ13" s="219"/>
      <c r="SR13" s="219"/>
      <c r="SS13" s="219"/>
      <c r="ST13" s="219"/>
      <c r="SU13" s="219"/>
      <c r="SV13" s="219"/>
      <c r="SW13" s="219"/>
      <c r="SX13" s="219"/>
      <c r="SY13" s="219"/>
      <c r="SZ13" s="219"/>
      <c r="TA13" s="219"/>
      <c r="TB13" s="219"/>
      <c r="TC13" s="219"/>
      <c r="TD13" s="219"/>
      <c r="TE13" s="219"/>
      <c r="TF13" s="219"/>
      <c r="TG13" s="219"/>
      <c r="TH13" s="219"/>
      <c r="TI13" s="219"/>
      <c r="TJ13" s="219"/>
      <c r="TK13" s="219"/>
      <c r="TL13" s="219"/>
      <c r="TM13" s="219"/>
      <c r="TN13" s="219"/>
      <c r="TO13" s="219"/>
      <c r="TP13" s="219"/>
      <c r="TQ13" s="219"/>
      <c r="TR13" s="219"/>
      <c r="TS13" s="219"/>
      <c r="TT13" s="219"/>
      <c r="TU13" s="219"/>
      <c r="TV13" s="219"/>
      <c r="TW13" s="219"/>
      <c r="TX13" s="219"/>
      <c r="TY13" s="219"/>
      <c r="TZ13" s="219"/>
      <c r="UA13" s="219"/>
      <c r="UB13" s="219"/>
      <c r="UC13" s="219"/>
      <c r="UD13" s="219"/>
      <c r="UE13" s="219"/>
      <c r="UF13" s="219"/>
      <c r="UG13" s="219"/>
      <c r="UH13" s="219"/>
      <c r="UI13" s="219"/>
      <c r="UJ13" s="219"/>
      <c r="UK13" s="219"/>
      <c r="UL13" s="219"/>
      <c r="UM13" s="219"/>
      <c r="UN13" s="219"/>
      <c r="UO13" s="219"/>
      <c r="UP13" s="219"/>
      <c r="UQ13" s="219"/>
      <c r="UR13" s="219"/>
      <c r="US13" s="219"/>
      <c r="UT13" s="219"/>
      <c r="UU13" s="219"/>
      <c r="UV13" s="219"/>
      <c r="UW13" s="219"/>
      <c r="UX13" s="219"/>
      <c r="UY13" s="219"/>
      <c r="UZ13" s="219"/>
      <c r="VA13" s="219"/>
      <c r="VB13" s="219"/>
      <c r="VC13" s="219"/>
      <c r="VD13" s="219"/>
      <c r="VE13" s="219"/>
      <c r="VF13" s="219"/>
      <c r="VG13" s="219"/>
      <c r="VH13" s="219"/>
      <c r="VI13" s="219"/>
      <c r="VJ13" s="219"/>
      <c r="VK13" s="219"/>
      <c r="VL13" s="219"/>
      <c r="VM13" s="219"/>
      <c r="VN13" s="219"/>
      <c r="VO13" s="219"/>
      <c r="VP13" s="219"/>
      <c r="VQ13" s="219"/>
      <c r="VR13" s="219"/>
      <c r="VS13" s="219"/>
      <c r="VT13" s="219"/>
      <c r="VU13" s="219"/>
      <c r="VV13" s="219"/>
      <c r="VW13" s="219"/>
      <c r="VX13" s="219"/>
      <c r="VY13" s="219"/>
      <c r="VZ13" s="219"/>
      <c r="WA13" s="219"/>
      <c r="WB13" s="219"/>
      <c r="WC13" s="219"/>
      <c r="WD13" s="219"/>
      <c r="WE13" s="219"/>
      <c r="WF13" s="219"/>
      <c r="WG13" s="219"/>
      <c r="WH13" s="219"/>
      <c r="WI13" s="219"/>
      <c r="WJ13" s="219"/>
      <c r="WK13" s="219"/>
      <c r="WL13" s="219"/>
      <c r="WM13" s="219"/>
      <c r="WN13" s="219"/>
      <c r="WO13" s="219"/>
      <c r="WP13" s="219"/>
      <c r="WQ13" s="219"/>
      <c r="WR13" s="219"/>
      <c r="WS13" s="219"/>
      <c r="WT13" s="219"/>
      <c r="WU13" s="219"/>
      <c r="WV13" s="219"/>
      <c r="WW13" s="219"/>
      <c r="WX13" s="219"/>
      <c r="WY13" s="219"/>
      <c r="WZ13" s="219"/>
      <c r="XA13" s="219"/>
      <c r="XB13" s="219"/>
      <c r="XC13" s="219"/>
      <c r="XD13" s="219"/>
      <c r="XE13" s="219"/>
      <c r="XF13" s="219"/>
      <c r="XG13" s="219"/>
      <c r="XH13" s="219"/>
      <c r="XI13" s="219"/>
      <c r="XJ13" s="219"/>
      <c r="XK13" s="219"/>
      <c r="XL13" s="219"/>
      <c r="XM13" s="219"/>
      <c r="XN13" s="219"/>
      <c r="XO13" s="219"/>
      <c r="XP13" s="219"/>
      <c r="XQ13" s="219"/>
      <c r="XR13" s="219"/>
      <c r="XS13" s="219"/>
      <c r="XT13" s="219"/>
      <c r="XU13" s="219"/>
      <c r="XV13" s="219"/>
      <c r="XW13" s="219"/>
      <c r="XX13" s="219"/>
      <c r="XY13" s="219"/>
      <c r="XZ13" s="219"/>
      <c r="YA13" s="219"/>
      <c r="YB13" s="219"/>
      <c r="YC13" s="219"/>
      <c r="YD13" s="219"/>
      <c r="YE13" s="219"/>
      <c r="YF13" s="219"/>
      <c r="YG13" s="219"/>
      <c r="YH13" s="219"/>
      <c r="YI13" s="219"/>
      <c r="YJ13" s="219"/>
      <c r="YK13" s="219"/>
      <c r="YL13" s="219"/>
      <c r="YM13" s="219"/>
      <c r="YN13" s="219"/>
      <c r="YO13" s="219"/>
      <c r="YP13" s="219"/>
      <c r="YQ13" s="219"/>
      <c r="YR13" s="219"/>
      <c r="YS13" s="219"/>
      <c r="YT13" s="219"/>
      <c r="YU13" s="219"/>
      <c r="YV13" s="219"/>
      <c r="YW13" s="219"/>
      <c r="YX13" s="219"/>
      <c r="YY13" s="219"/>
      <c r="YZ13" s="219"/>
      <c r="ZA13" s="219"/>
      <c r="ZB13" s="219"/>
      <c r="ZC13" s="219"/>
      <c r="ZD13" s="219"/>
      <c r="ZE13" s="219"/>
      <c r="ZF13" s="219"/>
      <c r="ZG13" s="219"/>
      <c r="ZH13" s="219"/>
      <c r="ZI13" s="219"/>
      <c r="ZJ13" s="219"/>
      <c r="ZK13" s="219"/>
      <c r="ZL13" s="219"/>
      <c r="ZM13" s="219"/>
      <c r="ZN13" s="219"/>
      <c r="ZO13" s="219"/>
      <c r="ZP13" s="219"/>
      <c r="ZQ13" s="219"/>
      <c r="ZR13" s="219"/>
      <c r="ZS13" s="219"/>
      <c r="ZT13" s="219"/>
      <c r="ZU13" s="219"/>
      <c r="ZV13" s="219"/>
      <c r="ZW13" s="219"/>
      <c r="ZX13" s="219"/>
      <c r="ZY13" s="219"/>
      <c r="ZZ13" s="219"/>
      <c r="AAA13" s="219"/>
      <c r="AAB13" s="219"/>
      <c r="AAC13" s="219"/>
      <c r="AAD13" s="219"/>
      <c r="AAE13" s="219"/>
      <c r="AAF13" s="219"/>
      <c r="AAG13" s="219"/>
      <c r="AAH13" s="219"/>
      <c r="AAI13" s="219"/>
      <c r="AAJ13" s="219"/>
      <c r="AAK13" s="219"/>
      <c r="AAL13" s="219"/>
      <c r="AAM13" s="219"/>
      <c r="AAN13" s="219"/>
      <c r="AAO13" s="219"/>
      <c r="AAP13" s="219"/>
      <c r="AAQ13" s="219"/>
      <c r="AAR13" s="219"/>
      <c r="AAS13" s="219"/>
      <c r="AAT13" s="219"/>
      <c r="AAU13" s="219"/>
      <c r="AAV13" s="219"/>
      <c r="AAW13" s="219"/>
      <c r="AAX13" s="219"/>
      <c r="AAY13" s="219"/>
      <c r="AAZ13" s="219"/>
      <c r="ABA13" s="219"/>
      <c r="ABB13" s="219"/>
      <c r="ABC13" s="219"/>
      <c r="ABD13" s="219"/>
      <c r="ABE13" s="219"/>
      <c r="ABF13" s="219"/>
      <c r="ABG13" s="219"/>
      <c r="ABH13" s="219"/>
      <c r="ABI13" s="219"/>
      <c r="ABJ13" s="219"/>
      <c r="ABK13" s="219"/>
      <c r="ABL13" s="219"/>
      <c r="ABM13" s="219"/>
      <c r="ABN13" s="219"/>
      <c r="ABO13" s="219"/>
      <c r="ABP13" s="219"/>
      <c r="ABQ13" s="219"/>
      <c r="ABR13" s="219"/>
      <c r="ABS13" s="219"/>
      <c r="ABT13" s="219"/>
      <c r="ABU13" s="219"/>
      <c r="ABV13" s="219"/>
      <c r="ABW13" s="219"/>
      <c r="ABX13" s="219"/>
      <c r="ABY13" s="219"/>
      <c r="ABZ13" s="219"/>
      <c r="ACA13" s="219"/>
      <c r="ACB13" s="219"/>
      <c r="ACC13" s="219"/>
      <c r="ACD13" s="219"/>
      <c r="ACE13" s="219"/>
      <c r="ACF13" s="219"/>
      <c r="ACG13" s="219"/>
      <c r="ACH13" s="219"/>
      <c r="ACI13" s="219"/>
      <c r="ACJ13" s="219"/>
      <c r="ACK13" s="219"/>
      <c r="ACL13" s="219"/>
      <c r="ACM13" s="219"/>
      <c r="ACN13" s="219"/>
      <c r="ACO13" s="219"/>
      <c r="ACP13" s="219"/>
      <c r="ACQ13" s="219"/>
      <c r="ACR13" s="219"/>
      <c r="ACS13" s="219"/>
      <c r="ACT13" s="219"/>
      <c r="ACU13" s="219"/>
      <c r="ACV13" s="219"/>
      <c r="ACW13" s="219"/>
      <c r="ACX13" s="219"/>
      <c r="ACY13" s="219"/>
      <c r="ACZ13" s="219"/>
      <c r="ADA13" s="219"/>
      <c r="ADB13" s="219"/>
      <c r="ADC13" s="219"/>
      <c r="ADD13" s="219"/>
      <c r="ADE13" s="219"/>
      <c r="ADF13" s="219"/>
      <c r="ADG13" s="219"/>
      <c r="ADH13" s="219"/>
      <c r="ADI13" s="219"/>
      <c r="ADJ13" s="219"/>
      <c r="ADK13" s="219"/>
      <c r="ADL13" s="219"/>
      <c r="ADM13" s="219"/>
      <c r="ADN13" s="219"/>
      <c r="ADO13" s="219"/>
      <c r="ADP13" s="219"/>
      <c r="ADQ13" s="219"/>
      <c r="ADR13" s="219"/>
      <c r="ADS13" s="219"/>
      <c r="ADT13" s="219"/>
      <c r="ADU13" s="219"/>
      <c r="ADV13" s="219"/>
      <c r="ADW13" s="219"/>
      <c r="ADX13" s="219"/>
      <c r="ADY13" s="219"/>
      <c r="ADZ13" s="219"/>
      <c r="AEA13" s="219"/>
      <c r="AEB13" s="219"/>
      <c r="AEC13" s="219"/>
      <c r="AED13" s="219"/>
      <c r="AEE13" s="219"/>
      <c r="AEF13" s="219"/>
      <c r="AEG13" s="219"/>
      <c r="AEH13" s="219"/>
      <c r="AEI13" s="219"/>
      <c r="AEJ13" s="219"/>
      <c r="AEK13" s="219"/>
      <c r="AEL13" s="219"/>
      <c r="AEM13" s="219"/>
      <c r="AEN13" s="219"/>
      <c r="AEO13" s="219"/>
      <c r="AEP13" s="219"/>
      <c r="AEQ13" s="219"/>
      <c r="AER13" s="219"/>
      <c r="AES13" s="219"/>
      <c r="AET13" s="219"/>
      <c r="AEU13" s="219"/>
      <c r="AEV13" s="219"/>
      <c r="AEW13" s="219"/>
      <c r="AEX13" s="219"/>
      <c r="AEY13" s="219"/>
      <c r="AEZ13" s="219"/>
      <c r="AFA13" s="219"/>
      <c r="AFB13" s="219"/>
      <c r="AFC13" s="219"/>
      <c r="AFD13" s="219"/>
      <c r="AFE13" s="219"/>
      <c r="AFF13" s="219"/>
      <c r="AFG13" s="219"/>
      <c r="AFH13" s="219"/>
      <c r="AFI13" s="219"/>
      <c r="AFJ13" s="219"/>
      <c r="AFK13" s="219"/>
      <c r="AFL13" s="219"/>
      <c r="AFM13" s="219"/>
      <c r="AFN13" s="219"/>
      <c r="AFO13" s="219"/>
      <c r="AFP13" s="219"/>
      <c r="AFQ13" s="219"/>
      <c r="AFR13" s="219"/>
      <c r="AFS13" s="219"/>
      <c r="AFT13" s="219"/>
      <c r="AFU13" s="219"/>
      <c r="AFV13" s="219"/>
      <c r="AFW13" s="219"/>
      <c r="AFX13" s="219"/>
      <c r="AFY13" s="219"/>
      <c r="AFZ13" s="219"/>
      <c r="AGA13" s="219"/>
      <c r="AGB13" s="219"/>
      <c r="AGC13" s="219"/>
      <c r="AGD13" s="219"/>
      <c r="AGE13" s="219"/>
      <c r="AGF13" s="219"/>
      <c r="AGG13" s="219"/>
      <c r="AGH13" s="219"/>
      <c r="AGI13" s="219"/>
      <c r="AGJ13" s="219"/>
      <c r="AGK13" s="219"/>
      <c r="AGL13" s="219"/>
      <c r="AGM13" s="219"/>
      <c r="AGN13" s="219"/>
      <c r="AGO13" s="219"/>
      <c r="AGP13" s="219"/>
      <c r="AGQ13" s="219"/>
      <c r="AGR13" s="219"/>
      <c r="AGS13" s="219"/>
      <c r="AGT13" s="219"/>
      <c r="AGU13" s="219"/>
      <c r="AGV13" s="219"/>
      <c r="AGW13" s="219"/>
      <c r="AGX13" s="219"/>
      <c r="AGY13" s="219"/>
      <c r="AGZ13" s="219"/>
      <c r="AHA13" s="219"/>
      <c r="AHB13" s="219"/>
      <c r="AHC13" s="219"/>
      <c r="AHD13" s="219"/>
      <c r="AHE13" s="219"/>
      <c r="AHF13" s="219"/>
      <c r="AHG13" s="219"/>
      <c r="AHH13" s="219"/>
      <c r="AHI13" s="219"/>
      <c r="AHJ13" s="219"/>
      <c r="AHK13" s="219"/>
      <c r="AHL13" s="219"/>
      <c r="AHM13" s="219"/>
      <c r="AHN13" s="219"/>
      <c r="AHO13" s="219"/>
      <c r="AHP13" s="219"/>
      <c r="AHQ13" s="219"/>
      <c r="AHR13" s="219"/>
      <c r="AHS13" s="219"/>
      <c r="AHT13" s="219"/>
      <c r="AHU13" s="219"/>
      <c r="AHV13" s="219"/>
      <c r="AHW13" s="219"/>
      <c r="AHX13" s="219"/>
      <c r="AHY13" s="219"/>
      <c r="AHZ13" s="219"/>
      <c r="AIA13" s="219"/>
      <c r="AIB13" s="219"/>
      <c r="AIC13" s="219"/>
      <c r="AID13" s="219"/>
      <c r="AIE13" s="219"/>
      <c r="AIF13" s="219"/>
      <c r="AIG13" s="219"/>
      <c r="AIH13" s="219"/>
      <c r="AII13" s="219"/>
      <c r="AIJ13" s="219"/>
      <c r="AIK13" s="219"/>
      <c r="AIL13" s="219"/>
      <c r="AIM13" s="219"/>
      <c r="AIN13" s="219"/>
      <c r="AIO13" s="219"/>
      <c r="AIP13" s="219"/>
      <c r="AIQ13" s="219"/>
      <c r="AIR13" s="219"/>
      <c r="AIS13" s="219"/>
      <c r="AIT13" s="219"/>
      <c r="AIU13" s="219"/>
      <c r="AIV13" s="219"/>
      <c r="AIW13" s="219"/>
      <c r="AIX13" s="219"/>
      <c r="AIY13" s="219"/>
      <c r="AIZ13" s="219"/>
      <c r="AJA13" s="219"/>
      <c r="AJB13" s="219"/>
      <c r="AJC13" s="219"/>
      <c r="AJD13" s="219"/>
      <c r="AJE13" s="219"/>
      <c r="AJF13" s="219"/>
      <c r="AJG13" s="219"/>
      <c r="AJH13" s="219"/>
      <c r="AJI13" s="219"/>
      <c r="AJJ13" s="219"/>
      <c r="AJK13" s="219"/>
      <c r="AJL13" s="219"/>
      <c r="AJM13" s="219"/>
      <c r="AJN13" s="219"/>
      <c r="AJO13" s="219"/>
      <c r="AJP13" s="219"/>
      <c r="AJQ13" s="219"/>
      <c r="AJR13" s="219"/>
      <c r="AJS13" s="219"/>
      <c r="AJT13" s="219"/>
      <c r="AJU13" s="219"/>
      <c r="AJV13" s="219"/>
      <c r="AJW13" s="219"/>
      <c r="AJX13" s="219"/>
      <c r="AJY13" s="219"/>
      <c r="AJZ13" s="219"/>
      <c r="AKA13" s="219"/>
      <c r="AKB13" s="219"/>
      <c r="AKC13" s="219"/>
      <c r="AKD13" s="219"/>
      <c r="AKE13" s="219"/>
      <c r="AKF13" s="219"/>
      <c r="AKG13" s="219"/>
      <c r="AKH13" s="219"/>
      <c r="AKI13" s="219"/>
      <c r="AKJ13" s="219"/>
      <c r="AKK13" s="219"/>
      <c r="AKL13" s="219"/>
      <c r="AKM13" s="219"/>
      <c r="AKN13" s="219"/>
      <c r="AKO13" s="219"/>
      <c r="AKP13" s="219"/>
      <c r="AKQ13" s="219"/>
      <c r="AKR13" s="219"/>
      <c r="AKS13" s="219"/>
      <c r="AKT13" s="219"/>
      <c r="AKU13" s="219"/>
      <c r="AKV13" s="219"/>
      <c r="AKW13" s="219"/>
      <c r="AKX13" s="219"/>
      <c r="AKY13" s="219"/>
      <c r="AKZ13" s="219"/>
      <c r="ALA13" s="219"/>
      <c r="ALB13" s="219"/>
      <c r="ALC13" s="219"/>
      <c r="ALD13" s="219"/>
      <c r="ALE13" s="219"/>
      <c r="ALF13" s="219"/>
      <c r="ALG13" s="219"/>
      <c r="ALH13" s="219"/>
      <c r="ALI13" s="219"/>
      <c r="ALJ13" s="219"/>
      <c r="ALK13" s="219"/>
      <c r="ALL13" s="219"/>
      <c r="ALM13" s="219"/>
      <c r="ALN13" s="219"/>
      <c r="ALO13" s="219"/>
      <c r="ALP13" s="219"/>
      <c r="ALQ13" s="219"/>
      <c r="ALR13" s="219"/>
      <c r="ALS13" s="219"/>
      <c r="ALT13" s="219"/>
      <c r="ALU13" s="219"/>
      <c r="ALV13" s="219"/>
      <c r="ALW13" s="219"/>
      <c r="ALX13" s="219"/>
      <c r="ALY13" s="219"/>
      <c r="ALZ13" s="219"/>
      <c r="AMA13" s="219"/>
      <c r="AMB13" s="219"/>
      <c r="AMC13" s="219"/>
      <c r="AMD13" s="219"/>
      <c r="AME13" s="219"/>
      <c r="AMF13" s="219"/>
      <c r="AMG13" s="219"/>
      <c r="AMH13" s="219"/>
      <c r="AMI13" s="219"/>
      <c r="AMJ13" s="219"/>
      <c r="AMK13" s="219"/>
      <c r="AML13" s="219"/>
      <c r="AMM13" s="219"/>
      <c r="AMN13" s="219"/>
      <c r="AMO13" s="219"/>
      <c r="AMP13" s="219"/>
      <c r="AMQ13" s="219"/>
      <c r="AMR13" s="219"/>
      <c r="AMS13" s="219"/>
      <c r="AMT13" s="219"/>
      <c r="AMU13" s="219"/>
      <c r="AMV13" s="219"/>
      <c r="AMW13" s="219"/>
      <c r="AMX13" s="219"/>
      <c r="AMY13" s="219"/>
      <c r="AMZ13" s="219"/>
      <c r="ANA13" s="219"/>
      <c r="ANB13" s="219"/>
      <c r="ANC13" s="219"/>
      <c r="AND13" s="219"/>
      <c r="ANE13" s="219"/>
      <c r="ANF13" s="219"/>
      <c r="ANG13" s="219"/>
      <c r="ANH13" s="219"/>
      <c r="ANI13" s="219"/>
      <c r="ANJ13" s="219"/>
      <c r="ANK13" s="219"/>
      <c r="ANL13" s="219"/>
      <c r="ANM13" s="219"/>
      <c r="ANN13" s="219"/>
      <c r="ANO13" s="219"/>
      <c r="ANP13" s="219"/>
      <c r="ANQ13" s="219"/>
      <c r="ANR13" s="219"/>
      <c r="ANS13" s="219"/>
      <c r="ANT13" s="219"/>
      <c r="ANU13" s="219"/>
      <c r="ANV13" s="219"/>
      <c r="ANW13" s="219"/>
      <c r="ANX13" s="219"/>
      <c r="ANY13" s="219"/>
      <c r="ANZ13" s="219"/>
      <c r="AOA13" s="219"/>
      <c r="AOB13" s="219"/>
      <c r="AOC13" s="219"/>
      <c r="AOD13" s="219"/>
      <c r="AOE13" s="219"/>
      <c r="AOF13" s="219"/>
      <c r="AOG13" s="219"/>
      <c r="AOH13" s="219"/>
      <c r="AOI13" s="219"/>
      <c r="AOJ13" s="219"/>
      <c r="AOK13" s="219"/>
      <c r="AOL13" s="219"/>
      <c r="AOM13" s="219"/>
      <c r="AON13" s="219"/>
      <c r="AOO13" s="219"/>
      <c r="AOP13" s="219"/>
      <c r="AOQ13" s="219"/>
      <c r="AOR13" s="219"/>
      <c r="AOS13" s="219"/>
      <c r="AOT13" s="219"/>
      <c r="AOU13" s="219"/>
      <c r="AOV13" s="219"/>
      <c r="AOW13" s="219"/>
      <c r="AOX13" s="219"/>
      <c r="AOY13" s="219"/>
      <c r="AOZ13" s="219"/>
      <c r="APA13" s="219"/>
      <c r="APB13" s="219"/>
      <c r="APC13" s="219"/>
      <c r="APD13" s="219"/>
      <c r="APE13" s="219"/>
      <c r="APF13" s="219"/>
      <c r="APG13" s="219"/>
      <c r="APH13" s="219"/>
      <c r="API13" s="219"/>
      <c r="APJ13" s="219"/>
      <c r="APK13" s="219"/>
      <c r="APL13" s="219"/>
      <c r="APM13" s="219"/>
      <c r="APN13" s="219"/>
      <c r="APO13" s="219"/>
      <c r="APP13" s="219"/>
      <c r="APQ13" s="219"/>
      <c r="APR13" s="219"/>
      <c r="APS13" s="219"/>
      <c r="APT13" s="219"/>
      <c r="APU13" s="219"/>
      <c r="APV13" s="219"/>
      <c r="APW13" s="219"/>
      <c r="APX13" s="219"/>
      <c r="APY13" s="219"/>
      <c r="APZ13" s="219"/>
      <c r="AQA13" s="219"/>
      <c r="AQB13" s="219"/>
      <c r="AQC13" s="219"/>
      <c r="AQD13" s="219"/>
      <c r="AQE13" s="219"/>
      <c r="AQF13" s="219"/>
      <c r="AQG13" s="219"/>
      <c r="AQH13" s="219"/>
      <c r="AQI13" s="219"/>
      <c r="AQJ13" s="219"/>
      <c r="AQK13" s="219"/>
      <c r="AQL13" s="219"/>
      <c r="AQM13" s="219"/>
      <c r="AQN13" s="219"/>
      <c r="AQO13" s="219"/>
      <c r="AQP13" s="219"/>
      <c r="AQQ13" s="219"/>
      <c r="AQR13" s="219"/>
      <c r="AQS13" s="219"/>
      <c r="AQT13" s="219"/>
      <c r="AQU13" s="219"/>
      <c r="AQV13" s="219"/>
      <c r="AQW13" s="219"/>
      <c r="AQX13" s="219"/>
      <c r="AQY13" s="219"/>
      <c r="AQZ13" s="219"/>
      <c r="ARA13" s="219"/>
      <c r="ARB13" s="219"/>
      <c r="ARC13" s="219"/>
      <c r="ARD13" s="219"/>
      <c r="ARE13" s="219"/>
      <c r="ARF13" s="219"/>
      <c r="ARG13" s="219"/>
      <c r="ARH13" s="219"/>
      <c r="ARI13" s="219"/>
      <c r="ARJ13" s="219"/>
      <c r="ARK13" s="219"/>
      <c r="ARL13" s="219"/>
      <c r="ARM13" s="219"/>
      <c r="ARN13" s="219"/>
      <c r="ARO13" s="219"/>
      <c r="ARP13" s="219"/>
      <c r="ARQ13" s="219"/>
      <c r="ARR13" s="219"/>
      <c r="ARS13" s="219"/>
      <c r="ART13" s="219"/>
      <c r="ARU13" s="219"/>
      <c r="ARV13" s="219"/>
      <c r="ARW13" s="219"/>
      <c r="ARX13" s="219"/>
      <c r="ARY13" s="219"/>
      <c r="ARZ13" s="219"/>
      <c r="ASA13" s="219"/>
      <c r="ASB13" s="219"/>
      <c r="ASC13" s="219"/>
      <c r="ASD13" s="219"/>
      <c r="ASE13" s="219"/>
      <c r="ASF13" s="219"/>
      <c r="ASG13" s="219"/>
      <c r="ASH13" s="219"/>
      <c r="ASI13" s="219"/>
      <c r="ASJ13" s="219"/>
      <c r="ASK13" s="219"/>
      <c r="ASL13" s="219"/>
      <c r="ASM13" s="219"/>
      <c r="ASN13" s="219"/>
      <c r="ASO13" s="219"/>
      <c r="ASP13" s="219"/>
      <c r="ASQ13" s="219"/>
      <c r="ASR13" s="219"/>
      <c r="ASS13" s="219"/>
      <c r="AST13" s="219"/>
      <c r="ASU13" s="219"/>
      <c r="ASV13" s="219"/>
      <c r="ASW13" s="219"/>
      <c r="ASX13" s="219"/>
      <c r="ASY13" s="219"/>
      <c r="ASZ13" s="219"/>
      <c r="ATA13" s="219"/>
      <c r="ATB13" s="219"/>
      <c r="ATC13" s="219"/>
      <c r="ATD13" s="219"/>
      <c r="ATE13" s="219"/>
      <c r="ATF13" s="219"/>
      <c r="ATG13" s="219"/>
      <c r="ATH13" s="219"/>
      <c r="ATI13" s="219"/>
      <c r="ATJ13" s="219"/>
      <c r="ATK13" s="219"/>
      <c r="ATL13" s="219"/>
      <c r="ATM13" s="219"/>
      <c r="ATN13" s="219"/>
      <c r="ATO13" s="219"/>
      <c r="ATP13" s="219"/>
      <c r="ATQ13" s="219"/>
      <c r="ATR13" s="219"/>
      <c r="ATS13" s="219"/>
      <c r="ATT13" s="219"/>
      <c r="ATU13" s="219"/>
      <c r="ATV13" s="219"/>
      <c r="ATW13" s="219"/>
      <c r="ATX13" s="219"/>
      <c r="ATY13" s="219"/>
      <c r="ATZ13" s="219"/>
      <c r="AUA13" s="219"/>
      <c r="AUB13" s="219"/>
      <c r="AUC13" s="219"/>
      <c r="AUD13" s="219"/>
      <c r="AUE13" s="219"/>
      <c r="AUF13" s="219"/>
      <c r="AUG13" s="219"/>
      <c r="AUH13" s="219"/>
      <c r="AUI13" s="219"/>
      <c r="AUJ13" s="219"/>
      <c r="AUK13" s="219"/>
      <c r="AUL13" s="219"/>
      <c r="AUM13" s="219"/>
      <c r="AUN13" s="219"/>
      <c r="AUO13" s="219"/>
      <c r="AUP13" s="219"/>
      <c r="AUQ13" s="219"/>
      <c r="AUR13" s="219"/>
      <c r="AUS13" s="219"/>
      <c r="AUT13" s="219"/>
      <c r="AUU13" s="219"/>
      <c r="AUV13" s="219"/>
      <c r="AUW13" s="219"/>
      <c r="AUX13" s="219"/>
      <c r="AUY13" s="219"/>
      <c r="AUZ13" s="219"/>
      <c r="AVA13" s="219"/>
      <c r="AVB13" s="219"/>
      <c r="AVC13" s="219"/>
      <c r="AVD13" s="219"/>
      <c r="AVE13" s="219"/>
      <c r="AVF13" s="219"/>
      <c r="AVG13" s="219"/>
      <c r="AVH13" s="219"/>
      <c r="AVI13" s="219"/>
      <c r="AVJ13" s="219"/>
      <c r="AVK13" s="219"/>
      <c r="AVL13" s="219"/>
      <c r="AVM13" s="219"/>
      <c r="AVN13" s="219"/>
      <c r="AVO13" s="219"/>
      <c r="AVP13" s="219"/>
      <c r="AVQ13" s="219"/>
      <c r="AVR13" s="219"/>
      <c r="AVS13" s="219"/>
      <c r="AVT13" s="219"/>
      <c r="AVU13" s="219"/>
      <c r="AVV13" s="219"/>
      <c r="AVW13" s="219"/>
      <c r="AVX13" s="219"/>
      <c r="AVY13" s="219"/>
      <c r="AVZ13" s="219"/>
      <c r="AWA13" s="219"/>
      <c r="AWB13" s="219"/>
      <c r="AWC13" s="219"/>
      <c r="AWD13" s="219"/>
      <c r="AWE13" s="219"/>
      <c r="AWF13" s="219"/>
      <c r="AWG13" s="219"/>
      <c r="AWH13" s="219"/>
      <c r="AWI13" s="219"/>
      <c r="AWJ13" s="219"/>
      <c r="AWK13" s="219"/>
      <c r="AWL13" s="219"/>
      <c r="AWM13" s="219"/>
      <c r="AWN13" s="219"/>
      <c r="AWO13" s="219"/>
      <c r="AWP13" s="219"/>
      <c r="AWQ13" s="219"/>
      <c r="AWR13" s="219"/>
      <c r="AWS13" s="219"/>
      <c r="AWT13" s="219"/>
      <c r="AWU13" s="219"/>
      <c r="AWV13" s="219"/>
      <c r="AWW13" s="219"/>
      <c r="AWX13" s="219"/>
      <c r="AWY13" s="219"/>
      <c r="AWZ13" s="219"/>
      <c r="AXA13" s="219"/>
      <c r="AXB13" s="219"/>
      <c r="AXC13" s="219"/>
      <c r="AXD13" s="219"/>
      <c r="AXE13" s="219"/>
      <c r="AXF13" s="219"/>
      <c r="AXG13" s="219"/>
      <c r="AXH13" s="219"/>
      <c r="AXI13" s="219"/>
      <c r="AXJ13" s="219"/>
      <c r="AXK13" s="219"/>
      <c r="AXL13" s="219"/>
      <c r="AXM13" s="219"/>
      <c r="AXN13" s="219"/>
      <c r="AXO13" s="219"/>
      <c r="AXP13" s="219"/>
      <c r="AXQ13" s="219"/>
      <c r="AXR13" s="219"/>
      <c r="AXS13" s="219"/>
      <c r="AXT13" s="219"/>
      <c r="AXU13" s="219"/>
      <c r="AXV13" s="219"/>
      <c r="AXW13" s="219"/>
      <c r="AXX13" s="219"/>
      <c r="AXY13" s="219"/>
      <c r="AXZ13" s="219"/>
      <c r="AYA13" s="219"/>
      <c r="AYB13" s="219"/>
      <c r="AYC13" s="219"/>
      <c r="AYD13" s="219"/>
      <c r="AYE13" s="219"/>
      <c r="AYF13" s="219"/>
      <c r="AYG13" s="219"/>
      <c r="AYH13" s="219"/>
      <c r="AYI13" s="219"/>
      <c r="AYJ13" s="219"/>
      <c r="AYK13" s="219"/>
      <c r="AYL13" s="219"/>
      <c r="AYM13" s="219"/>
      <c r="AYN13" s="219"/>
      <c r="AYO13" s="219"/>
      <c r="AYP13" s="219"/>
      <c r="AYQ13" s="219"/>
      <c r="AYR13" s="219"/>
      <c r="AYS13" s="219"/>
      <c r="AYT13" s="219"/>
      <c r="AYU13" s="219"/>
      <c r="AYV13" s="219"/>
      <c r="AYW13" s="219"/>
      <c r="AYX13" s="219"/>
      <c r="AYY13" s="219"/>
      <c r="AYZ13" s="219"/>
      <c r="AZA13" s="219"/>
      <c r="AZB13" s="219"/>
      <c r="AZC13" s="219"/>
      <c r="AZD13" s="219"/>
      <c r="AZE13" s="219"/>
      <c r="AZF13" s="219"/>
      <c r="AZG13" s="219"/>
      <c r="AZH13" s="219"/>
      <c r="AZI13" s="219"/>
      <c r="AZJ13" s="219"/>
      <c r="AZK13" s="219"/>
      <c r="AZL13" s="219"/>
      <c r="AZM13" s="219"/>
      <c r="AZN13" s="219"/>
      <c r="AZO13" s="219"/>
      <c r="AZP13" s="219"/>
      <c r="AZQ13" s="219"/>
      <c r="AZR13" s="219"/>
      <c r="AZS13" s="219"/>
      <c r="AZT13" s="219"/>
      <c r="AZU13" s="219"/>
      <c r="AZV13" s="219"/>
      <c r="AZW13" s="219"/>
      <c r="AZX13" s="219"/>
      <c r="AZY13" s="219"/>
      <c r="AZZ13" s="219"/>
      <c r="BAA13" s="219"/>
      <c r="BAB13" s="219"/>
      <c r="BAC13" s="219"/>
      <c r="BAD13" s="219"/>
      <c r="BAE13" s="219"/>
      <c r="BAF13" s="219"/>
      <c r="BAG13" s="219"/>
      <c r="BAH13" s="219"/>
      <c r="BAI13" s="219"/>
      <c r="BAJ13" s="219"/>
      <c r="BAK13" s="219"/>
      <c r="BAL13" s="219"/>
      <c r="BAM13" s="219"/>
      <c r="BAN13" s="219"/>
      <c r="BAO13" s="219"/>
      <c r="BAP13" s="219"/>
      <c r="BAQ13" s="219"/>
      <c r="BAR13" s="219"/>
      <c r="BAS13" s="219"/>
      <c r="BAT13" s="219"/>
      <c r="BAU13" s="219"/>
      <c r="BAV13" s="219"/>
      <c r="BAW13" s="219"/>
      <c r="BAX13" s="219"/>
      <c r="BAY13" s="219"/>
      <c r="BAZ13" s="219"/>
      <c r="BBA13" s="219"/>
      <c r="BBB13" s="219"/>
      <c r="BBC13" s="219"/>
      <c r="BBD13" s="219"/>
      <c r="BBE13" s="219"/>
      <c r="BBF13" s="219"/>
      <c r="BBG13" s="219"/>
      <c r="BBH13" s="219"/>
      <c r="BBI13" s="219"/>
      <c r="BBJ13" s="219"/>
      <c r="BBK13" s="219"/>
      <c r="BBL13" s="219"/>
      <c r="BBM13" s="219"/>
      <c r="BBN13" s="219"/>
      <c r="BBO13" s="219"/>
      <c r="BBP13" s="219"/>
      <c r="BBQ13" s="219"/>
      <c r="BBR13" s="219"/>
      <c r="BBS13" s="219"/>
      <c r="BBT13" s="219"/>
      <c r="BBU13" s="219"/>
      <c r="BBV13" s="219"/>
      <c r="BBW13" s="219"/>
      <c r="BBX13" s="219"/>
      <c r="BBY13" s="219"/>
      <c r="BBZ13" s="219"/>
      <c r="BCA13" s="219"/>
      <c r="BCB13" s="219"/>
      <c r="BCC13" s="219"/>
      <c r="BCD13" s="219"/>
      <c r="BCE13" s="219"/>
      <c r="BCF13" s="219"/>
      <c r="BCG13" s="219"/>
      <c r="BCH13" s="219"/>
      <c r="BCI13" s="219"/>
      <c r="BCJ13" s="219"/>
      <c r="BCK13" s="219"/>
      <c r="BCL13" s="219"/>
      <c r="BCM13" s="219"/>
      <c r="BCN13" s="219"/>
      <c r="BCO13" s="219"/>
      <c r="BCP13" s="219"/>
      <c r="BCQ13" s="219"/>
      <c r="BCR13" s="219"/>
      <c r="BCS13" s="219"/>
      <c r="BCT13" s="219"/>
      <c r="BCU13" s="219"/>
      <c r="BCV13" s="219"/>
      <c r="BCW13" s="219"/>
      <c r="BCX13" s="219"/>
      <c r="BCY13" s="219"/>
      <c r="BCZ13" s="219"/>
      <c r="BDA13" s="219"/>
      <c r="BDB13" s="219"/>
      <c r="BDC13" s="219"/>
      <c r="BDD13" s="219"/>
      <c r="BDE13" s="219"/>
      <c r="BDF13" s="219"/>
      <c r="BDG13" s="219"/>
      <c r="BDH13" s="219"/>
      <c r="BDI13" s="219"/>
      <c r="BDJ13" s="219"/>
      <c r="BDK13" s="219"/>
      <c r="BDL13" s="219"/>
      <c r="BDM13" s="219"/>
      <c r="BDN13" s="219"/>
      <c r="BDO13" s="219"/>
      <c r="BDP13" s="219"/>
      <c r="BDQ13" s="219"/>
      <c r="BDR13" s="219"/>
      <c r="BDS13" s="219"/>
      <c r="BDT13" s="219"/>
      <c r="BDU13" s="219"/>
      <c r="BDV13" s="219"/>
      <c r="BDW13" s="219"/>
      <c r="BDX13" s="219"/>
      <c r="BDY13" s="219"/>
      <c r="BDZ13" s="219"/>
      <c r="BEA13" s="219"/>
      <c r="BEB13" s="219"/>
      <c r="BEC13" s="219"/>
      <c r="BED13" s="219"/>
      <c r="BEE13" s="219"/>
      <c r="BEF13" s="219"/>
      <c r="BEG13" s="219"/>
      <c r="BEH13" s="219"/>
      <c r="BEI13" s="219"/>
      <c r="BEJ13" s="219"/>
      <c r="BEK13" s="219"/>
      <c r="BEL13" s="219"/>
      <c r="BEM13" s="219"/>
      <c r="BEN13" s="219"/>
      <c r="BEO13" s="219"/>
      <c r="BEP13" s="219"/>
      <c r="BEQ13" s="219"/>
      <c r="BER13" s="219"/>
      <c r="BES13" s="219"/>
      <c r="BET13" s="219"/>
      <c r="BEU13" s="219"/>
      <c r="BEV13" s="219"/>
      <c r="BEW13" s="219"/>
      <c r="BEX13" s="219"/>
      <c r="BEY13" s="219"/>
      <c r="BEZ13" s="219"/>
      <c r="BFA13" s="219"/>
      <c r="BFB13" s="219"/>
      <c r="BFC13" s="219"/>
      <c r="BFD13" s="219"/>
      <c r="BFE13" s="219"/>
      <c r="BFF13" s="219"/>
      <c r="BFG13" s="219"/>
      <c r="BFH13" s="219"/>
      <c r="BFI13" s="219"/>
      <c r="BFJ13" s="219"/>
      <c r="BFK13" s="219"/>
      <c r="BFL13" s="219"/>
      <c r="BFM13" s="219"/>
      <c r="BFN13" s="219"/>
      <c r="BFO13" s="219"/>
      <c r="BFP13" s="219"/>
      <c r="BFQ13" s="219"/>
      <c r="BFR13" s="219"/>
      <c r="BFS13" s="219"/>
      <c r="BFT13" s="219"/>
      <c r="BFU13" s="219"/>
      <c r="BFV13" s="219"/>
      <c r="BFW13" s="219"/>
      <c r="BFX13" s="219"/>
      <c r="BFY13" s="219"/>
      <c r="BFZ13" s="219"/>
      <c r="BGA13" s="219"/>
      <c r="BGB13" s="219"/>
      <c r="BGC13" s="219"/>
      <c r="BGD13" s="219"/>
      <c r="BGE13" s="219"/>
      <c r="BGF13" s="219"/>
      <c r="BGG13" s="219"/>
      <c r="BGH13" s="219"/>
      <c r="BGI13" s="219"/>
      <c r="BGJ13" s="219"/>
      <c r="BGK13" s="219"/>
      <c r="BGL13" s="219"/>
      <c r="BGM13" s="219"/>
      <c r="BGN13" s="219"/>
      <c r="BGO13" s="219"/>
      <c r="BGP13" s="219"/>
      <c r="BGQ13" s="219"/>
      <c r="BGR13" s="219"/>
      <c r="BGS13" s="219"/>
      <c r="BGT13" s="219"/>
      <c r="BGU13" s="219"/>
      <c r="BGV13" s="219"/>
      <c r="BGW13" s="219"/>
      <c r="BGX13" s="219"/>
      <c r="BGY13" s="219"/>
      <c r="BGZ13" s="219"/>
      <c r="BHA13" s="219"/>
      <c r="BHB13" s="219"/>
      <c r="BHC13" s="219"/>
      <c r="BHD13" s="219"/>
      <c r="BHE13" s="219"/>
      <c r="BHF13" s="219"/>
      <c r="BHG13" s="219"/>
      <c r="BHH13" s="219"/>
      <c r="BHI13" s="219"/>
      <c r="BHJ13" s="219"/>
      <c r="BHK13" s="219"/>
      <c r="BHL13" s="219"/>
      <c r="BHM13" s="219"/>
      <c r="BHN13" s="219"/>
      <c r="BHO13" s="219"/>
      <c r="BHP13" s="219"/>
      <c r="BHQ13" s="219"/>
      <c r="BHR13" s="219"/>
      <c r="BHS13" s="219"/>
      <c r="BHT13" s="219"/>
      <c r="BHU13" s="219"/>
      <c r="BHV13" s="219"/>
      <c r="BHW13" s="219"/>
      <c r="BHX13" s="219"/>
      <c r="BHY13" s="219"/>
      <c r="BHZ13" s="219"/>
      <c r="BIA13" s="219"/>
      <c r="BIB13" s="219"/>
      <c r="BIC13" s="219"/>
      <c r="BID13" s="219"/>
      <c r="BIE13" s="219"/>
      <c r="BIF13" s="219"/>
      <c r="BIG13" s="219"/>
      <c r="BIH13" s="219"/>
      <c r="BII13" s="219"/>
      <c r="BIJ13" s="219"/>
      <c r="BIK13" s="219"/>
      <c r="BIL13" s="219"/>
      <c r="BIM13" s="219"/>
      <c r="BIN13" s="219"/>
      <c r="BIO13" s="219"/>
      <c r="BIP13" s="219"/>
      <c r="BIQ13" s="219"/>
      <c r="BIR13" s="219"/>
      <c r="BIS13" s="219"/>
      <c r="BIT13" s="219"/>
      <c r="BIU13" s="219"/>
      <c r="BIV13" s="219"/>
      <c r="BIW13" s="219"/>
      <c r="BIX13" s="219"/>
      <c r="BIY13" s="219"/>
      <c r="BIZ13" s="219"/>
      <c r="BJA13" s="219"/>
      <c r="BJB13" s="219"/>
      <c r="BJC13" s="219"/>
      <c r="BJD13" s="219"/>
      <c r="BJE13" s="219"/>
      <c r="BJF13" s="219"/>
      <c r="BJG13" s="219"/>
      <c r="BJH13" s="219"/>
      <c r="BJI13" s="219"/>
      <c r="BJJ13" s="219"/>
      <c r="BJK13" s="219"/>
      <c r="BJL13" s="219"/>
      <c r="BJM13" s="219"/>
      <c r="BJN13" s="219"/>
      <c r="BJO13" s="219"/>
      <c r="BJP13" s="219"/>
      <c r="BJQ13" s="219"/>
      <c r="BJR13" s="219"/>
      <c r="BJS13" s="219"/>
      <c r="BJT13" s="219"/>
      <c r="BJU13" s="219"/>
      <c r="BJV13" s="219"/>
      <c r="BJW13" s="219"/>
      <c r="BJX13" s="219"/>
      <c r="BJY13" s="219"/>
      <c r="BJZ13" s="219"/>
      <c r="BKA13" s="219"/>
      <c r="BKB13" s="219"/>
      <c r="BKC13" s="219"/>
      <c r="BKD13" s="219"/>
      <c r="BKE13" s="219"/>
      <c r="BKF13" s="219"/>
      <c r="BKG13" s="219"/>
      <c r="BKH13" s="219"/>
      <c r="BKI13" s="219"/>
      <c r="BKJ13" s="219"/>
      <c r="BKK13" s="219"/>
      <c r="BKL13" s="219"/>
      <c r="BKM13" s="219"/>
      <c r="BKN13" s="219"/>
      <c r="BKO13" s="219"/>
      <c r="BKP13" s="219"/>
      <c r="BKQ13" s="219"/>
      <c r="BKR13" s="219"/>
      <c r="BKS13" s="219"/>
      <c r="BKT13" s="219"/>
      <c r="BKU13" s="219"/>
      <c r="BKV13" s="219"/>
      <c r="BKW13" s="219"/>
      <c r="BKX13" s="219"/>
      <c r="BKY13" s="219"/>
      <c r="BKZ13" s="219"/>
      <c r="BLA13" s="219"/>
      <c r="BLB13" s="219"/>
      <c r="BLC13" s="219"/>
      <c r="BLD13" s="219"/>
      <c r="BLE13" s="219"/>
      <c r="BLF13" s="219"/>
      <c r="BLG13" s="219"/>
      <c r="BLH13" s="219"/>
      <c r="BLI13" s="219"/>
      <c r="BLJ13" s="219"/>
      <c r="BLK13" s="219"/>
      <c r="BLL13" s="219"/>
      <c r="BLM13" s="219"/>
      <c r="BLN13" s="219"/>
      <c r="BLO13" s="219"/>
      <c r="BLP13" s="219"/>
      <c r="BLQ13" s="219"/>
      <c r="BLR13" s="219"/>
      <c r="BLS13" s="219"/>
      <c r="BLT13" s="219"/>
      <c r="BLU13" s="219"/>
      <c r="BLV13" s="219"/>
      <c r="BLW13" s="219"/>
      <c r="BLX13" s="219"/>
      <c r="BLY13" s="219"/>
      <c r="BLZ13" s="219"/>
      <c r="BMA13" s="219"/>
      <c r="BMB13" s="219"/>
      <c r="BMC13" s="219"/>
      <c r="BMD13" s="219"/>
      <c r="BME13" s="219"/>
      <c r="BMF13" s="219"/>
      <c r="BMG13" s="219"/>
      <c r="BMH13" s="219"/>
      <c r="BMI13" s="219"/>
      <c r="BMJ13" s="219"/>
      <c r="BMK13" s="219"/>
      <c r="BML13" s="219"/>
      <c r="BMM13" s="219"/>
      <c r="BMN13" s="219"/>
      <c r="BMO13" s="219"/>
      <c r="BMP13" s="219"/>
      <c r="BMQ13" s="219"/>
      <c r="BMR13" s="219"/>
      <c r="BMS13" s="219"/>
      <c r="BMT13" s="219"/>
      <c r="BMU13" s="219"/>
      <c r="BMV13" s="219"/>
      <c r="BMW13" s="219"/>
      <c r="BMX13" s="219"/>
      <c r="BMY13" s="219"/>
      <c r="BMZ13" s="219"/>
      <c r="BNA13" s="219"/>
      <c r="BNB13" s="219"/>
      <c r="BNC13" s="219"/>
      <c r="BND13" s="219"/>
      <c r="BNE13" s="219"/>
      <c r="BNF13" s="219"/>
      <c r="BNG13" s="219"/>
      <c r="BNH13" s="219"/>
      <c r="BNI13" s="219"/>
      <c r="BNJ13" s="219"/>
      <c r="BNK13" s="219"/>
      <c r="BNL13" s="219"/>
      <c r="BNM13" s="219"/>
      <c r="BNN13" s="219"/>
      <c r="BNO13" s="219"/>
      <c r="BNP13" s="219"/>
      <c r="BNQ13" s="219"/>
      <c r="BNR13" s="219"/>
      <c r="BNS13" s="219"/>
      <c r="BNT13" s="219"/>
      <c r="BNU13" s="219"/>
      <c r="BNV13" s="219"/>
      <c r="BNW13" s="219"/>
      <c r="BNX13" s="219"/>
      <c r="BNY13" s="219"/>
      <c r="BNZ13" s="219"/>
      <c r="BOA13" s="219"/>
      <c r="BOB13" s="219"/>
      <c r="BOC13" s="219"/>
      <c r="BOD13" s="219"/>
      <c r="BOE13" s="219"/>
      <c r="BOF13" s="219"/>
      <c r="BOG13" s="219"/>
      <c r="BOH13" s="219"/>
      <c r="BOI13" s="219"/>
      <c r="BOJ13" s="219"/>
      <c r="BOK13" s="219"/>
      <c r="BOL13" s="219"/>
      <c r="BOM13" s="219"/>
      <c r="BON13" s="219"/>
      <c r="BOO13" s="219"/>
      <c r="BOP13" s="219"/>
      <c r="BOQ13" s="219"/>
      <c r="BOR13" s="219"/>
      <c r="BOS13" s="219"/>
      <c r="BOT13" s="219"/>
      <c r="BOU13" s="219"/>
      <c r="BOV13" s="219"/>
      <c r="BOW13" s="219"/>
      <c r="BOX13" s="219"/>
      <c r="BOY13" s="219"/>
      <c r="BOZ13" s="219"/>
      <c r="BPA13" s="219"/>
      <c r="BPB13" s="219"/>
      <c r="BPC13" s="219"/>
      <c r="BPD13" s="219"/>
      <c r="BPE13" s="219"/>
      <c r="BPF13" s="219"/>
      <c r="BPG13" s="219"/>
      <c r="BPH13" s="219"/>
      <c r="BPI13" s="219"/>
      <c r="BPJ13" s="219"/>
      <c r="BPK13" s="219"/>
      <c r="BPL13" s="219"/>
      <c r="BPM13" s="219"/>
      <c r="BPN13" s="219"/>
      <c r="BPO13" s="219"/>
      <c r="BPP13" s="219"/>
      <c r="BPQ13" s="219"/>
      <c r="BPR13" s="219"/>
      <c r="BPS13" s="219"/>
      <c r="BPT13" s="219"/>
      <c r="BPU13" s="219"/>
      <c r="BPV13" s="219"/>
      <c r="BPW13" s="219"/>
      <c r="BPX13" s="219"/>
      <c r="BPY13" s="219"/>
      <c r="BPZ13" s="219"/>
      <c r="BQA13" s="219"/>
      <c r="BQB13" s="219"/>
      <c r="BQC13" s="219"/>
      <c r="BQD13" s="219"/>
      <c r="BQE13" s="219"/>
      <c r="BQF13" s="219"/>
      <c r="BQG13" s="219"/>
      <c r="BQH13" s="219"/>
      <c r="BQI13" s="219"/>
      <c r="BQJ13" s="219"/>
      <c r="BQK13" s="219"/>
      <c r="BQL13" s="219"/>
      <c r="BQM13" s="219"/>
      <c r="BQN13" s="219"/>
      <c r="BQO13" s="219"/>
      <c r="BQP13" s="219"/>
      <c r="BQQ13" s="219"/>
      <c r="BQR13" s="219"/>
      <c r="BQS13" s="219"/>
      <c r="BQT13" s="219"/>
      <c r="BQU13" s="219"/>
      <c r="BQV13" s="219"/>
      <c r="BQW13" s="219"/>
      <c r="BQX13" s="219"/>
      <c r="BQY13" s="219"/>
      <c r="BQZ13" s="219"/>
      <c r="BRA13" s="219"/>
      <c r="BRB13" s="219"/>
      <c r="BRC13" s="219"/>
      <c r="BRD13" s="219"/>
      <c r="BRE13" s="219"/>
      <c r="BRF13" s="219"/>
      <c r="BRG13" s="219"/>
      <c r="BRH13" s="219"/>
      <c r="BRI13" s="219"/>
      <c r="BRJ13" s="219"/>
      <c r="BRK13" s="219"/>
      <c r="BRL13" s="219"/>
      <c r="BRM13" s="219"/>
      <c r="BRN13" s="219"/>
      <c r="BRO13" s="219"/>
      <c r="BRP13" s="219"/>
      <c r="BRQ13" s="219"/>
      <c r="BRR13" s="219"/>
      <c r="BRS13" s="219"/>
      <c r="BRT13" s="219"/>
      <c r="BRU13" s="219"/>
      <c r="BRV13" s="219"/>
      <c r="BRW13" s="219"/>
      <c r="BRX13" s="219"/>
      <c r="BRY13" s="219"/>
      <c r="BRZ13" s="219"/>
      <c r="BSA13" s="219"/>
      <c r="BSB13" s="219"/>
      <c r="BSC13" s="219"/>
      <c r="BSD13" s="219"/>
      <c r="BSE13" s="219"/>
      <c r="BSF13" s="219"/>
      <c r="BSG13" s="219"/>
      <c r="BSH13" s="219"/>
      <c r="BSI13" s="219"/>
      <c r="BSJ13" s="219"/>
      <c r="BSK13" s="219"/>
      <c r="BSL13" s="219"/>
      <c r="BSM13" s="219"/>
      <c r="BSN13" s="219"/>
      <c r="BSO13" s="219"/>
      <c r="BSP13" s="219"/>
      <c r="BSQ13" s="219"/>
      <c r="BSR13" s="219"/>
      <c r="BSS13" s="219"/>
      <c r="BST13" s="219"/>
      <c r="BSU13" s="219"/>
      <c r="BSV13" s="219"/>
      <c r="BSW13" s="219"/>
      <c r="BSX13" s="219"/>
      <c r="BSY13" s="219"/>
      <c r="BSZ13" s="219"/>
      <c r="BTA13" s="219"/>
      <c r="BTB13" s="219"/>
      <c r="BTC13" s="219"/>
      <c r="BTD13" s="219"/>
      <c r="BTE13" s="219"/>
      <c r="BTF13" s="219"/>
      <c r="BTG13" s="219"/>
      <c r="BTH13" s="219"/>
      <c r="BTI13" s="219"/>
      <c r="BTJ13" s="219"/>
      <c r="BTK13" s="219"/>
      <c r="BTL13" s="219"/>
      <c r="BTM13" s="219"/>
      <c r="BTN13" s="219"/>
      <c r="BTO13" s="219"/>
      <c r="BTP13" s="219"/>
      <c r="BTQ13" s="219"/>
      <c r="BTR13" s="219"/>
      <c r="BTS13" s="219"/>
      <c r="BTT13" s="219"/>
      <c r="BTU13" s="219"/>
      <c r="BTV13" s="219"/>
      <c r="BTW13" s="219"/>
      <c r="BTX13" s="219"/>
      <c r="BTY13" s="219"/>
      <c r="BTZ13" s="219"/>
      <c r="BUA13" s="219"/>
      <c r="BUB13" s="219"/>
      <c r="BUC13" s="219"/>
      <c r="BUD13" s="219"/>
      <c r="BUE13" s="219"/>
      <c r="BUF13" s="219"/>
      <c r="BUG13" s="219"/>
      <c r="BUH13" s="219"/>
      <c r="BUI13" s="219"/>
      <c r="BUJ13" s="219"/>
      <c r="BUK13" s="219"/>
      <c r="BUL13" s="219"/>
      <c r="BUM13" s="219"/>
      <c r="BUN13" s="219"/>
      <c r="BUO13" s="219"/>
      <c r="BUP13" s="219"/>
      <c r="BUQ13" s="219"/>
      <c r="BUR13" s="219"/>
      <c r="BUS13" s="219"/>
      <c r="BUT13" s="219"/>
      <c r="BUU13" s="219"/>
      <c r="BUV13" s="219"/>
      <c r="BUW13" s="219"/>
      <c r="BUX13" s="219"/>
      <c r="BUY13" s="219"/>
      <c r="BUZ13" s="219"/>
      <c r="BVA13" s="219"/>
      <c r="BVB13" s="219"/>
      <c r="BVC13" s="219"/>
      <c r="BVD13" s="219"/>
      <c r="BVE13" s="219"/>
      <c r="BVF13" s="219"/>
      <c r="BVG13" s="219"/>
      <c r="BVH13" s="219"/>
      <c r="BVI13" s="219"/>
      <c r="BVJ13" s="219"/>
      <c r="BVK13" s="219"/>
      <c r="BVL13" s="219"/>
      <c r="BVM13" s="219"/>
      <c r="BVN13" s="219"/>
      <c r="BVO13" s="219"/>
      <c r="BVP13" s="219"/>
      <c r="BVQ13" s="219"/>
      <c r="BVR13" s="219"/>
      <c r="BVS13" s="219"/>
      <c r="BVT13" s="219"/>
      <c r="BVU13" s="219"/>
      <c r="BVV13" s="219"/>
      <c r="BVW13" s="219"/>
      <c r="BVX13" s="219"/>
      <c r="BVY13" s="219"/>
      <c r="BVZ13" s="219"/>
      <c r="BWA13" s="219"/>
      <c r="BWB13" s="219"/>
      <c r="BWC13" s="219"/>
      <c r="BWD13" s="219"/>
      <c r="BWE13" s="219"/>
      <c r="BWF13" s="219"/>
      <c r="BWG13" s="219"/>
      <c r="BWH13" s="219"/>
      <c r="BWI13" s="219"/>
      <c r="BWJ13" s="219"/>
      <c r="BWK13" s="219"/>
      <c r="BWL13" s="219"/>
      <c r="BWM13" s="219"/>
      <c r="BWN13" s="219"/>
      <c r="BWO13" s="219"/>
      <c r="BWP13" s="219"/>
      <c r="BWQ13" s="219"/>
      <c r="BWR13" s="219"/>
      <c r="BWS13" s="219"/>
      <c r="BWT13" s="219"/>
      <c r="BWU13" s="219"/>
      <c r="BWV13" s="219"/>
      <c r="BWW13" s="219"/>
      <c r="BWX13" s="219"/>
      <c r="BWY13" s="219"/>
      <c r="BWZ13" s="219"/>
      <c r="BXA13" s="219"/>
      <c r="BXB13" s="219"/>
      <c r="BXC13" s="219"/>
      <c r="BXD13" s="219"/>
      <c r="BXE13" s="219"/>
      <c r="BXF13" s="219"/>
      <c r="BXG13" s="219"/>
      <c r="BXH13" s="219"/>
      <c r="BXI13" s="219"/>
      <c r="BXJ13" s="219"/>
      <c r="BXK13" s="219"/>
      <c r="BXL13" s="219"/>
      <c r="BXM13" s="219"/>
      <c r="BXN13" s="219"/>
      <c r="BXO13" s="219"/>
      <c r="BXP13" s="219"/>
      <c r="BXQ13" s="219"/>
      <c r="BXR13" s="219"/>
      <c r="BXS13" s="219"/>
      <c r="BXT13" s="219"/>
      <c r="BXU13" s="219"/>
      <c r="BXV13" s="219"/>
      <c r="BXW13" s="219"/>
      <c r="BXX13" s="219"/>
      <c r="BXY13" s="219"/>
      <c r="BXZ13" s="219"/>
      <c r="BYA13" s="219"/>
      <c r="BYB13" s="219"/>
      <c r="BYC13" s="219"/>
      <c r="BYD13" s="219"/>
      <c r="BYE13" s="219"/>
      <c r="BYF13" s="219"/>
      <c r="BYG13" s="219"/>
      <c r="BYH13" s="219"/>
      <c r="BYI13" s="219"/>
      <c r="BYJ13" s="219"/>
      <c r="BYK13" s="219"/>
      <c r="BYL13" s="219"/>
      <c r="BYM13" s="219"/>
      <c r="BYN13" s="219"/>
      <c r="BYO13" s="219"/>
      <c r="BYP13" s="219"/>
      <c r="BYQ13" s="219"/>
      <c r="BYR13" s="219"/>
      <c r="BYS13" s="219"/>
      <c r="BYT13" s="219"/>
      <c r="BYU13" s="219"/>
      <c r="BYV13" s="219"/>
      <c r="BYW13" s="219"/>
      <c r="BYX13" s="219"/>
      <c r="BYY13" s="219"/>
      <c r="BYZ13" s="219"/>
      <c r="BZA13" s="219"/>
      <c r="BZB13" s="219"/>
      <c r="BZC13" s="219"/>
      <c r="BZD13" s="219"/>
      <c r="BZE13" s="219"/>
      <c r="BZF13" s="219"/>
      <c r="BZG13" s="219"/>
      <c r="BZH13" s="219"/>
      <c r="BZI13" s="219"/>
      <c r="BZJ13" s="219"/>
      <c r="BZK13" s="219"/>
      <c r="BZL13" s="219"/>
      <c r="BZM13" s="219"/>
      <c r="BZN13" s="219"/>
      <c r="BZO13" s="219"/>
      <c r="BZP13" s="219"/>
      <c r="BZQ13" s="219"/>
      <c r="BZR13" s="219"/>
      <c r="BZS13" s="219"/>
      <c r="BZT13" s="219"/>
      <c r="BZU13" s="219"/>
      <c r="BZV13" s="219"/>
      <c r="BZW13" s="219"/>
      <c r="BZX13" s="219"/>
      <c r="BZY13" s="219"/>
      <c r="BZZ13" s="219"/>
      <c r="CAA13" s="219"/>
      <c r="CAB13" s="219"/>
      <c r="CAC13" s="219"/>
      <c r="CAD13" s="219"/>
      <c r="CAE13" s="219"/>
      <c r="CAF13" s="219"/>
      <c r="CAG13" s="219"/>
      <c r="CAH13" s="219"/>
      <c r="CAI13" s="219"/>
      <c r="CAJ13" s="219"/>
      <c r="CAK13" s="219"/>
      <c r="CAL13" s="219"/>
      <c r="CAM13" s="219"/>
      <c r="CAN13" s="219"/>
      <c r="CAO13" s="219"/>
      <c r="CAP13" s="219"/>
      <c r="CAQ13" s="219"/>
      <c r="CAR13" s="219"/>
      <c r="CAS13" s="219"/>
      <c r="CAT13" s="219"/>
      <c r="CAU13" s="219"/>
      <c r="CAV13" s="219"/>
      <c r="CAW13" s="219"/>
      <c r="CAX13" s="219"/>
      <c r="CAY13" s="219"/>
      <c r="CAZ13" s="219"/>
      <c r="CBA13" s="219"/>
      <c r="CBB13" s="219"/>
      <c r="CBC13" s="219"/>
      <c r="CBD13" s="219"/>
      <c r="CBE13" s="219"/>
      <c r="CBF13" s="219"/>
      <c r="CBG13" s="219"/>
      <c r="CBH13" s="219"/>
      <c r="CBI13" s="219"/>
      <c r="CBJ13" s="219"/>
      <c r="CBK13" s="219"/>
      <c r="CBL13" s="219"/>
      <c r="CBM13" s="219"/>
      <c r="CBN13" s="219"/>
      <c r="CBO13" s="219"/>
      <c r="CBP13" s="219"/>
      <c r="CBQ13" s="219"/>
      <c r="CBR13" s="219"/>
      <c r="CBS13" s="219"/>
      <c r="CBT13" s="219"/>
      <c r="CBU13" s="219"/>
      <c r="CBV13" s="219"/>
      <c r="CBW13" s="219"/>
      <c r="CBX13" s="219"/>
      <c r="CBY13" s="219"/>
      <c r="CBZ13" s="219"/>
      <c r="CCA13" s="219"/>
      <c r="CCB13" s="219"/>
      <c r="CCC13" s="219"/>
      <c r="CCD13" s="219"/>
      <c r="CCE13" s="219"/>
      <c r="CCF13" s="219"/>
      <c r="CCG13" s="219"/>
      <c r="CCH13" s="219"/>
      <c r="CCI13" s="219"/>
      <c r="CCJ13" s="219"/>
      <c r="CCK13" s="219"/>
      <c r="CCL13" s="219"/>
      <c r="CCM13" s="219"/>
      <c r="CCN13" s="219"/>
      <c r="CCO13" s="219"/>
      <c r="CCP13" s="219"/>
      <c r="CCQ13" s="219"/>
      <c r="CCR13" s="219"/>
      <c r="CCS13" s="219"/>
      <c r="CCT13" s="219"/>
      <c r="CCU13" s="219"/>
      <c r="CCV13" s="219"/>
      <c r="CCW13" s="219"/>
      <c r="CCX13" s="219"/>
      <c r="CCY13" s="219"/>
      <c r="CCZ13" s="219"/>
      <c r="CDA13" s="219"/>
      <c r="CDB13" s="219"/>
      <c r="CDC13" s="219"/>
      <c r="CDD13" s="219"/>
      <c r="CDE13" s="219"/>
      <c r="CDF13" s="219"/>
      <c r="CDG13" s="219"/>
      <c r="CDH13" s="219"/>
      <c r="CDI13" s="219"/>
      <c r="CDJ13" s="219"/>
      <c r="CDK13" s="219"/>
      <c r="CDL13" s="219"/>
      <c r="CDM13" s="219"/>
      <c r="CDN13" s="219"/>
      <c r="CDO13" s="219"/>
      <c r="CDP13" s="219"/>
      <c r="CDQ13" s="219"/>
      <c r="CDR13" s="219"/>
      <c r="CDS13" s="219"/>
      <c r="CDT13" s="219"/>
      <c r="CDU13" s="219"/>
      <c r="CDV13" s="219"/>
      <c r="CDW13" s="219"/>
      <c r="CDX13" s="219"/>
      <c r="CDY13" s="219"/>
      <c r="CDZ13" s="219"/>
      <c r="CEA13" s="219"/>
      <c r="CEB13" s="219"/>
      <c r="CEC13" s="219"/>
      <c r="CED13" s="219"/>
      <c r="CEE13" s="219"/>
      <c r="CEF13" s="219"/>
      <c r="CEG13" s="219"/>
      <c r="CEH13" s="219"/>
      <c r="CEI13" s="219"/>
      <c r="CEJ13" s="219"/>
      <c r="CEK13" s="219"/>
      <c r="CEL13" s="219"/>
      <c r="CEM13" s="219"/>
      <c r="CEN13" s="219"/>
      <c r="CEO13" s="219"/>
      <c r="CEP13" s="219"/>
      <c r="CEQ13" s="219"/>
      <c r="CER13" s="219"/>
      <c r="CES13" s="219"/>
      <c r="CET13" s="219"/>
      <c r="CEU13" s="219"/>
      <c r="CEV13" s="219"/>
      <c r="CEW13" s="219"/>
      <c r="CEX13" s="219"/>
      <c r="CEY13" s="219"/>
      <c r="CEZ13" s="219"/>
      <c r="CFA13" s="219"/>
      <c r="CFB13" s="219"/>
      <c r="CFC13" s="219"/>
      <c r="CFD13" s="219"/>
      <c r="CFE13" s="219"/>
      <c r="CFF13" s="219"/>
      <c r="CFG13" s="219"/>
      <c r="CFH13" s="219"/>
      <c r="CFI13" s="219"/>
      <c r="CFJ13" s="219"/>
      <c r="CFK13" s="219"/>
      <c r="CFL13" s="219"/>
      <c r="CFM13" s="219"/>
      <c r="CFN13" s="219"/>
      <c r="CFO13" s="219"/>
      <c r="CFP13" s="219"/>
      <c r="CFQ13" s="219"/>
      <c r="CFR13" s="219"/>
      <c r="CFS13" s="219"/>
      <c r="CFT13" s="219"/>
      <c r="CFU13" s="219"/>
      <c r="CFV13" s="219"/>
      <c r="CFW13" s="219"/>
      <c r="CFX13" s="219"/>
      <c r="CFY13" s="219"/>
      <c r="CFZ13" s="219"/>
      <c r="CGA13" s="219"/>
      <c r="CGB13" s="219"/>
      <c r="CGC13" s="219"/>
      <c r="CGD13" s="219"/>
      <c r="CGE13" s="219"/>
      <c r="CGF13" s="219"/>
      <c r="CGG13" s="219"/>
      <c r="CGH13" s="219"/>
      <c r="CGI13" s="219"/>
      <c r="CGJ13" s="219"/>
      <c r="CGK13" s="219"/>
      <c r="CGL13" s="219"/>
      <c r="CGM13" s="219"/>
      <c r="CGN13" s="219"/>
      <c r="CGO13" s="219"/>
      <c r="CGP13" s="219"/>
      <c r="CGQ13" s="219"/>
      <c r="CGR13" s="219"/>
      <c r="CGS13" s="219"/>
      <c r="CGT13" s="219"/>
      <c r="CGU13" s="219"/>
      <c r="CGV13" s="219"/>
      <c r="CGW13" s="219"/>
      <c r="CGX13" s="219"/>
      <c r="CGY13" s="219"/>
      <c r="CGZ13" s="219"/>
      <c r="CHA13" s="219"/>
      <c r="CHB13" s="219"/>
      <c r="CHC13" s="219"/>
      <c r="CHD13" s="219"/>
      <c r="CHE13" s="219"/>
      <c r="CHF13" s="219"/>
      <c r="CHG13" s="219"/>
      <c r="CHH13" s="219"/>
      <c r="CHI13" s="219"/>
      <c r="CHJ13" s="219"/>
      <c r="CHK13" s="219"/>
      <c r="CHL13" s="219"/>
      <c r="CHM13" s="219"/>
      <c r="CHN13" s="219"/>
      <c r="CHO13" s="219"/>
      <c r="CHP13" s="219"/>
      <c r="CHQ13" s="219"/>
      <c r="CHR13" s="219"/>
      <c r="CHS13" s="219"/>
      <c r="CHT13" s="219"/>
      <c r="CHU13" s="219"/>
      <c r="CHV13" s="219"/>
      <c r="CHW13" s="219"/>
      <c r="CHX13" s="219"/>
      <c r="CHY13" s="219"/>
      <c r="CHZ13" s="219"/>
      <c r="CIA13" s="219"/>
      <c r="CIB13" s="219"/>
      <c r="CIC13" s="219"/>
      <c r="CID13" s="219"/>
      <c r="CIE13" s="219"/>
      <c r="CIF13" s="219"/>
      <c r="CIG13" s="219"/>
      <c r="CIH13" s="219"/>
      <c r="CII13" s="219"/>
      <c r="CIJ13" s="219"/>
      <c r="CIK13" s="219"/>
      <c r="CIL13" s="219"/>
      <c r="CIM13" s="219"/>
      <c r="CIN13" s="219"/>
      <c r="CIO13" s="219"/>
      <c r="CIP13" s="219"/>
      <c r="CIQ13" s="219"/>
      <c r="CIR13" s="219"/>
      <c r="CIS13" s="219"/>
      <c r="CIT13" s="219"/>
      <c r="CIU13" s="219"/>
      <c r="CIV13" s="219"/>
      <c r="CIW13" s="219"/>
      <c r="CIX13" s="219"/>
      <c r="CIY13" s="219"/>
      <c r="CIZ13" s="219"/>
      <c r="CJA13" s="219"/>
      <c r="CJB13" s="219"/>
      <c r="CJC13" s="219"/>
      <c r="CJD13" s="219"/>
      <c r="CJE13" s="219"/>
      <c r="CJF13" s="219"/>
      <c r="CJG13" s="219"/>
      <c r="CJH13" s="219"/>
      <c r="CJI13" s="219"/>
      <c r="CJJ13" s="219"/>
      <c r="CJK13" s="219"/>
      <c r="CJL13" s="219"/>
      <c r="CJM13" s="219"/>
      <c r="CJN13" s="219"/>
      <c r="CJO13" s="219"/>
      <c r="CJP13" s="219"/>
      <c r="CJQ13" s="219"/>
      <c r="CJR13" s="219"/>
      <c r="CJS13" s="219"/>
      <c r="CJT13" s="219"/>
      <c r="CJU13" s="219"/>
      <c r="CJV13" s="219"/>
      <c r="CJW13" s="219"/>
      <c r="CJX13" s="219"/>
      <c r="CJY13" s="219"/>
      <c r="CJZ13" s="219"/>
      <c r="CKA13" s="219"/>
      <c r="CKB13" s="219"/>
      <c r="CKC13" s="219"/>
      <c r="CKD13" s="219"/>
      <c r="CKE13" s="219"/>
      <c r="CKF13" s="219"/>
      <c r="CKG13" s="219"/>
      <c r="CKH13" s="219"/>
      <c r="CKI13" s="219"/>
      <c r="CKJ13" s="219"/>
      <c r="CKK13" s="219"/>
      <c r="CKL13" s="219"/>
      <c r="CKM13" s="219"/>
      <c r="CKN13" s="219"/>
      <c r="CKO13" s="219"/>
      <c r="CKP13" s="219"/>
      <c r="CKQ13" s="219"/>
      <c r="CKR13" s="219"/>
      <c r="CKS13" s="219"/>
      <c r="CKT13" s="219"/>
      <c r="CKU13" s="219"/>
      <c r="CKV13" s="219"/>
      <c r="CKW13" s="219"/>
      <c r="CKX13" s="219"/>
      <c r="CKY13" s="219"/>
      <c r="CKZ13" s="219"/>
      <c r="CLA13" s="219"/>
      <c r="CLB13" s="219"/>
      <c r="CLC13" s="219"/>
      <c r="CLD13" s="219"/>
      <c r="CLE13" s="219"/>
      <c r="CLF13" s="219"/>
      <c r="CLG13" s="219"/>
      <c r="CLH13" s="219"/>
      <c r="CLI13" s="219"/>
      <c r="CLJ13" s="219"/>
      <c r="CLK13" s="219"/>
      <c r="CLL13" s="219"/>
      <c r="CLM13" s="219"/>
      <c r="CLN13" s="219"/>
      <c r="CLO13" s="219"/>
      <c r="CLP13" s="219"/>
      <c r="CLQ13" s="219"/>
      <c r="CLR13" s="219"/>
      <c r="CLS13" s="219"/>
      <c r="CLT13" s="219"/>
      <c r="CLU13" s="219"/>
      <c r="CLV13" s="219"/>
      <c r="CLW13" s="219"/>
      <c r="CLX13" s="219"/>
      <c r="CLY13" s="219"/>
      <c r="CLZ13" s="219"/>
      <c r="CMA13" s="219"/>
      <c r="CMB13" s="219"/>
      <c r="CMC13" s="219"/>
      <c r="CMD13" s="219"/>
      <c r="CME13" s="219"/>
      <c r="CMF13" s="219"/>
      <c r="CMG13" s="219"/>
      <c r="CMH13" s="219"/>
      <c r="CMI13" s="219"/>
      <c r="CMJ13" s="219"/>
      <c r="CMK13" s="219"/>
      <c r="CML13" s="219"/>
      <c r="CMM13" s="219"/>
      <c r="CMN13" s="219"/>
      <c r="CMO13" s="219"/>
      <c r="CMP13" s="219"/>
      <c r="CMQ13" s="219"/>
      <c r="CMR13" s="219"/>
      <c r="CMS13" s="219"/>
      <c r="CMT13" s="219"/>
      <c r="CMU13" s="219"/>
      <c r="CMV13" s="219"/>
      <c r="CMW13" s="219"/>
      <c r="CMX13" s="219"/>
      <c r="CMY13" s="219"/>
      <c r="CMZ13" s="219"/>
      <c r="CNA13" s="219"/>
      <c r="CNB13" s="219"/>
      <c r="CNC13" s="219"/>
      <c r="CND13" s="219"/>
      <c r="CNE13" s="219"/>
      <c r="CNF13" s="219"/>
      <c r="CNG13" s="219"/>
      <c r="CNH13" s="219"/>
      <c r="CNI13" s="219"/>
      <c r="CNJ13" s="219"/>
      <c r="CNK13" s="219"/>
      <c r="CNL13" s="219"/>
      <c r="CNM13" s="219"/>
      <c r="CNN13" s="219"/>
      <c r="CNO13" s="219"/>
      <c r="CNP13" s="219"/>
      <c r="CNQ13" s="219"/>
      <c r="CNR13" s="219"/>
      <c r="CNS13" s="219"/>
      <c r="CNT13" s="219"/>
      <c r="CNU13" s="219"/>
      <c r="CNV13" s="219"/>
      <c r="CNW13" s="219"/>
      <c r="CNX13" s="219"/>
      <c r="CNY13" s="219"/>
      <c r="CNZ13" s="219"/>
      <c r="COA13" s="219"/>
      <c r="COB13" s="219"/>
      <c r="COC13" s="219"/>
      <c r="COD13" s="219"/>
      <c r="COE13" s="219"/>
      <c r="COF13" s="219"/>
      <c r="COG13" s="219"/>
      <c r="COH13" s="219"/>
      <c r="COI13" s="219"/>
      <c r="COJ13" s="219"/>
      <c r="COK13" s="219"/>
      <c r="COL13" s="219"/>
      <c r="COM13" s="219"/>
      <c r="CON13" s="219"/>
      <c r="COO13" s="219"/>
      <c r="COP13" s="219"/>
      <c r="COQ13" s="219"/>
      <c r="COR13" s="219"/>
      <c r="COS13" s="219"/>
      <c r="COT13" s="219"/>
      <c r="COU13" s="219"/>
      <c r="COV13" s="219"/>
      <c r="COW13" s="219"/>
      <c r="COX13" s="219"/>
      <c r="COY13" s="219"/>
      <c r="COZ13" s="219"/>
      <c r="CPA13" s="219"/>
      <c r="CPB13" s="219"/>
      <c r="CPC13" s="219"/>
      <c r="CPD13" s="219"/>
      <c r="CPE13" s="219"/>
      <c r="CPF13" s="219"/>
      <c r="CPG13" s="219"/>
      <c r="CPH13" s="219"/>
      <c r="CPI13" s="219"/>
      <c r="CPJ13" s="219"/>
      <c r="CPK13" s="219"/>
      <c r="CPL13" s="219"/>
      <c r="CPM13" s="219"/>
      <c r="CPN13" s="219"/>
      <c r="CPO13" s="219"/>
      <c r="CPP13" s="219"/>
      <c r="CPQ13" s="219"/>
      <c r="CPR13" s="219"/>
      <c r="CPS13" s="219"/>
      <c r="CPT13" s="219"/>
      <c r="CPU13" s="219"/>
      <c r="CPV13" s="219"/>
      <c r="CPW13" s="219"/>
      <c r="CPX13" s="219"/>
      <c r="CPY13" s="219"/>
      <c r="CPZ13" s="219"/>
      <c r="CQA13" s="219"/>
      <c r="CQB13" s="219"/>
      <c r="CQC13" s="219"/>
      <c r="CQD13" s="219"/>
      <c r="CQE13" s="219"/>
      <c r="CQF13" s="219"/>
      <c r="CQG13" s="219"/>
      <c r="CQH13" s="219"/>
      <c r="CQI13" s="219"/>
      <c r="CQJ13" s="219"/>
      <c r="CQK13" s="219"/>
      <c r="CQL13" s="219"/>
      <c r="CQM13" s="219"/>
      <c r="CQN13" s="219"/>
      <c r="CQO13" s="219"/>
      <c r="CQP13" s="219"/>
      <c r="CQQ13" s="219"/>
      <c r="CQR13" s="219"/>
      <c r="CQS13" s="219"/>
      <c r="CQT13" s="219"/>
      <c r="CQU13" s="219"/>
      <c r="CQV13" s="219"/>
      <c r="CQW13" s="219"/>
      <c r="CQX13" s="219"/>
      <c r="CQY13" s="219"/>
      <c r="CQZ13" s="219"/>
      <c r="CRA13" s="219"/>
      <c r="CRB13" s="219"/>
      <c r="CRC13" s="219"/>
      <c r="CRD13" s="219"/>
      <c r="CRE13" s="219"/>
      <c r="CRF13" s="219"/>
      <c r="CRG13" s="219"/>
      <c r="CRH13" s="219"/>
      <c r="CRI13" s="219"/>
      <c r="CRJ13" s="219"/>
      <c r="CRK13" s="219"/>
      <c r="CRL13" s="219"/>
      <c r="CRM13" s="219"/>
      <c r="CRN13" s="219"/>
      <c r="CRO13" s="219"/>
      <c r="CRP13" s="219"/>
      <c r="CRQ13" s="219"/>
      <c r="CRR13" s="219"/>
      <c r="CRS13" s="219"/>
      <c r="CRT13" s="219"/>
      <c r="CRU13" s="219"/>
      <c r="CRV13" s="219"/>
      <c r="CRW13" s="219"/>
      <c r="CRX13" s="219"/>
      <c r="CRY13" s="219"/>
      <c r="CRZ13" s="219"/>
      <c r="CSA13" s="219"/>
      <c r="CSB13" s="219"/>
      <c r="CSC13" s="219"/>
      <c r="CSD13" s="219"/>
      <c r="CSE13" s="219"/>
      <c r="CSF13" s="219"/>
      <c r="CSG13" s="219"/>
      <c r="CSH13" s="219"/>
      <c r="CSI13" s="219"/>
      <c r="CSJ13" s="219"/>
      <c r="CSK13" s="219"/>
      <c r="CSL13" s="219"/>
      <c r="CSM13" s="219"/>
      <c r="CSN13" s="219"/>
      <c r="CSO13" s="219"/>
      <c r="CSP13" s="219"/>
      <c r="CSQ13" s="219"/>
      <c r="CSR13" s="219"/>
      <c r="CSS13" s="219"/>
      <c r="CST13" s="219"/>
      <c r="CSU13" s="219"/>
      <c r="CSV13" s="219"/>
      <c r="CSW13" s="219"/>
      <c r="CSX13" s="219"/>
      <c r="CSY13" s="219"/>
      <c r="CSZ13" s="219"/>
      <c r="CTA13" s="219"/>
      <c r="CTB13" s="219"/>
      <c r="CTC13" s="219"/>
      <c r="CTD13" s="219"/>
      <c r="CTE13" s="219"/>
      <c r="CTF13" s="219"/>
      <c r="CTG13" s="219"/>
      <c r="CTH13" s="219"/>
      <c r="CTI13" s="219"/>
      <c r="CTJ13" s="219"/>
      <c r="CTK13" s="219"/>
      <c r="CTL13" s="219"/>
      <c r="CTM13" s="219"/>
      <c r="CTN13" s="219"/>
      <c r="CTO13" s="219"/>
      <c r="CTP13" s="219"/>
      <c r="CTQ13" s="219"/>
      <c r="CTR13" s="219"/>
      <c r="CTS13" s="219"/>
      <c r="CTT13" s="219"/>
      <c r="CTU13" s="219"/>
      <c r="CTV13" s="219"/>
      <c r="CTW13" s="219"/>
      <c r="CTX13" s="219"/>
      <c r="CTY13" s="219"/>
      <c r="CTZ13" s="219"/>
      <c r="CUA13" s="219"/>
      <c r="CUB13" s="219"/>
      <c r="CUC13" s="219"/>
      <c r="CUD13" s="219"/>
      <c r="CUE13" s="219"/>
      <c r="CUF13" s="219"/>
      <c r="CUG13" s="219"/>
      <c r="CUH13" s="219"/>
      <c r="CUI13" s="219"/>
      <c r="CUJ13" s="219"/>
      <c r="CUK13" s="219"/>
      <c r="CUL13" s="219"/>
      <c r="CUM13" s="219"/>
      <c r="CUN13" s="219"/>
      <c r="CUO13" s="219"/>
      <c r="CUP13" s="219"/>
      <c r="CUQ13" s="219"/>
      <c r="CUR13" s="219"/>
      <c r="CUS13" s="219"/>
      <c r="CUT13" s="219"/>
      <c r="CUU13" s="219"/>
      <c r="CUV13" s="219"/>
      <c r="CUW13" s="219"/>
      <c r="CUX13" s="219"/>
      <c r="CUY13" s="219"/>
      <c r="CUZ13" s="219"/>
      <c r="CVA13" s="219"/>
      <c r="CVB13" s="219"/>
      <c r="CVC13" s="219"/>
      <c r="CVD13" s="219"/>
      <c r="CVE13" s="219"/>
      <c r="CVF13" s="219"/>
      <c r="CVG13" s="219"/>
      <c r="CVH13" s="219"/>
      <c r="CVI13" s="219"/>
      <c r="CVJ13" s="219"/>
      <c r="CVK13" s="219"/>
      <c r="CVL13" s="219"/>
      <c r="CVM13" s="219"/>
      <c r="CVN13" s="219"/>
      <c r="CVO13" s="219"/>
      <c r="CVP13" s="219"/>
      <c r="CVQ13" s="219"/>
      <c r="CVR13" s="219"/>
      <c r="CVS13" s="219"/>
      <c r="CVT13" s="219"/>
      <c r="CVU13" s="219"/>
      <c r="CVV13" s="219"/>
      <c r="CVW13" s="219"/>
      <c r="CVX13" s="219"/>
      <c r="CVY13" s="219"/>
      <c r="CVZ13" s="219"/>
      <c r="CWA13" s="219"/>
      <c r="CWB13" s="219"/>
      <c r="CWC13" s="219"/>
      <c r="CWD13" s="219"/>
      <c r="CWE13" s="219"/>
      <c r="CWF13" s="219"/>
      <c r="CWG13" s="219"/>
      <c r="CWH13" s="219"/>
      <c r="CWI13" s="219"/>
      <c r="CWJ13" s="219"/>
      <c r="CWK13" s="219"/>
      <c r="CWL13" s="219"/>
      <c r="CWM13" s="219"/>
      <c r="CWN13" s="219"/>
      <c r="CWO13" s="219"/>
      <c r="CWP13" s="219"/>
      <c r="CWQ13" s="219"/>
      <c r="CWR13" s="219"/>
      <c r="CWS13" s="219"/>
      <c r="CWT13" s="219"/>
      <c r="CWU13" s="219"/>
      <c r="CWV13" s="219"/>
      <c r="CWW13" s="219"/>
      <c r="CWX13" s="219"/>
      <c r="CWY13" s="219"/>
      <c r="CWZ13" s="219"/>
      <c r="CXA13" s="219"/>
      <c r="CXB13" s="219"/>
      <c r="CXC13" s="219"/>
      <c r="CXD13" s="219"/>
      <c r="CXE13" s="219"/>
      <c r="CXF13" s="219"/>
      <c r="CXG13" s="219"/>
      <c r="CXH13" s="219"/>
      <c r="CXI13" s="219"/>
      <c r="CXJ13" s="219"/>
      <c r="CXK13" s="219"/>
      <c r="CXL13" s="219"/>
      <c r="CXM13" s="219"/>
      <c r="CXN13" s="219"/>
      <c r="CXO13" s="219"/>
      <c r="CXP13" s="219"/>
      <c r="CXQ13" s="219"/>
      <c r="CXR13" s="219"/>
      <c r="CXS13" s="219"/>
      <c r="CXT13" s="219"/>
      <c r="CXU13" s="219"/>
      <c r="CXV13" s="219"/>
      <c r="CXW13" s="219"/>
      <c r="CXX13" s="219"/>
      <c r="CXY13" s="219"/>
      <c r="CXZ13" s="219"/>
      <c r="CYA13" s="219"/>
      <c r="CYB13" s="219"/>
      <c r="CYC13" s="219"/>
      <c r="CYD13" s="219"/>
      <c r="CYE13" s="219"/>
      <c r="CYF13" s="219"/>
      <c r="CYG13" s="219"/>
      <c r="CYH13" s="219"/>
      <c r="CYI13" s="219"/>
      <c r="CYJ13" s="219"/>
      <c r="CYK13" s="219"/>
      <c r="CYL13" s="219"/>
      <c r="CYM13" s="219"/>
      <c r="CYN13" s="219"/>
      <c r="CYO13" s="219"/>
      <c r="CYP13" s="219"/>
      <c r="CYQ13" s="219"/>
      <c r="CYR13" s="219"/>
      <c r="CYS13" s="219"/>
      <c r="CYT13" s="219"/>
      <c r="CYU13" s="219"/>
      <c r="CYV13" s="219"/>
      <c r="CYW13" s="219"/>
      <c r="CYX13" s="219"/>
      <c r="CYY13" s="219"/>
      <c r="CYZ13" s="219"/>
      <c r="CZA13" s="219"/>
      <c r="CZB13" s="219"/>
      <c r="CZC13" s="219"/>
      <c r="CZD13" s="219"/>
      <c r="CZE13" s="219"/>
      <c r="CZF13" s="219"/>
      <c r="CZG13" s="219"/>
      <c r="CZH13" s="219"/>
      <c r="CZI13" s="219"/>
      <c r="CZJ13" s="219"/>
      <c r="CZK13" s="219"/>
      <c r="CZL13" s="219"/>
      <c r="CZM13" s="219"/>
      <c r="CZN13" s="219"/>
      <c r="CZO13" s="219"/>
      <c r="CZP13" s="219"/>
      <c r="CZQ13" s="219"/>
      <c r="CZR13" s="219"/>
      <c r="CZS13" s="219"/>
      <c r="CZT13" s="219"/>
      <c r="CZU13" s="219"/>
      <c r="CZV13" s="219"/>
      <c r="CZW13" s="219"/>
      <c r="CZX13" s="219"/>
      <c r="CZY13" s="219"/>
      <c r="CZZ13" s="219"/>
      <c r="DAA13" s="219"/>
      <c r="DAB13" s="219"/>
      <c r="DAC13" s="219"/>
      <c r="DAD13" s="219"/>
      <c r="DAE13" s="219"/>
      <c r="DAF13" s="219"/>
      <c r="DAG13" s="219"/>
      <c r="DAH13" s="219"/>
      <c r="DAI13" s="219"/>
      <c r="DAJ13" s="219"/>
      <c r="DAK13" s="219"/>
      <c r="DAL13" s="219"/>
      <c r="DAM13" s="219"/>
      <c r="DAN13" s="219"/>
      <c r="DAO13" s="219"/>
      <c r="DAP13" s="219"/>
      <c r="DAQ13" s="219"/>
      <c r="DAR13" s="219"/>
      <c r="DAS13" s="219"/>
      <c r="DAT13" s="219"/>
      <c r="DAU13" s="219"/>
      <c r="DAV13" s="219"/>
      <c r="DAW13" s="219"/>
      <c r="DAX13" s="219"/>
      <c r="DAY13" s="219"/>
      <c r="DAZ13" s="219"/>
      <c r="DBA13" s="219"/>
      <c r="DBB13" s="219"/>
      <c r="DBC13" s="219"/>
      <c r="DBD13" s="219"/>
      <c r="DBE13" s="219"/>
      <c r="DBF13" s="219"/>
      <c r="DBG13" s="219"/>
      <c r="DBH13" s="219"/>
      <c r="DBI13" s="219"/>
      <c r="DBJ13" s="219"/>
      <c r="DBK13" s="219"/>
      <c r="DBL13" s="219"/>
    </row>
    <row r="14" spans="1:2768" s="249" customFormat="1" outlineLevel="1" x14ac:dyDescent="0.25">
      <c r="A14" s="250"/>
      <c r="B14" s="255" t="s">
        <v>785</v>
      </c>
      <c r="C14" s="256" t="s">
        <v>31</v>
      </c>
      <c r="D14" s="257">
        <v>3</v>
      </c>
      <c r="E14" s="58">
        <v>0</v>
      </c>
      <c r="F14" s="58">
        <v>0</v>
      </c>
      <c r="G14" s="58">
        <v>0</v>
      </c>
      <c r="H14" s="58">
        <v>0</v>
      </c>
      <c r="I14" s="58">
        <v>0</v>
      </c>
      <c r="J14" s="58">
        <v>0</v>
      </c>
      <c r="K14" s="58">
        <v>0</v>
      </c>
      <c r="L14" s="58">
        <v>0</v>
      </c>
      <c r="M14" s="58">
        <v>0</v>
      </c>
      <c r="N14" s="58">
        <v>0</v>
      </c>
      <c r="O14" s="59">
        <v>0</v>
      </c>
      <c r="P14" s="58">
        <v>0</v>
      </c>
      <c r="Q14" s="58">
        <v>0</v>
      </c>
      <c r="R14" s="58">
        <v>0</v>
      </c>
      <c r="S14" s="58">
        <v>0</v>
      </c>
      <c r="T14" s="58">
        <v>0</v>
      </c>
      <c r="U14" s="58">
        <v>0</v>
      </c>
      <c r="V14" s="58">
        <v>0</v>
      </c>
      <c r="W14" s="58">
        <v>0</v>
      </c>
      <c r="X14" s="58">
        <v>0</v>
      </c>
      <c r="Y14" s="58">
        <v>0</v>
      </c>
      <c r="Z14" s="59">
        <v>0</v>
      </c>
      <c r="AA14" s="58">
        <v>0</v>
      </c>
      <c r="AB14" s="58">
        <v>0</v>
      </c>
      <c r="AC14" s="58">
        <v>0</v>
      </c>
      <c r="AD14" s="58">
        <v>0</v>
      </c>
      <c r="AE14" s="58">
        <v>0</v>
      </c>
      <c r="AF14" s="58">
        <v>0</v>
      </c>
      <c r="AG14" s="58">
        <v>0</v>
      </c>
      <c r="AH14" s="58">
        <v>0</v>
      </c>
      <c r="AI14" s="58">
        <v>0</v>
      </c>
      <c r="AJ14" s="58">
        <v>0</v>
      </c>
      <c r="AK14" s="59">
        <v>0</v>
      </c>
      <c r="AL14" s="58">
        <v>0</v>
      </c>
      <c r="AM14" s="58">
        <v>0</v>
      </c>
      <c r="AN14" s="58">
        <v>0</v>
      </c>
      <c r="AO14" s="58">
        <v>0</v>
      </c>
      <c r="AP14" s="58">
        <v>0</v>
      </c>
      <c r="AQ14" s="58">
        <v>0</v>
      </c>
      <c r="AR14" s="58">
        <v>0</v>
      </c>
      <c r="AS14" s="58">
        <v>0</v>
      </c>
      <c r="AT14" s="58">
        <v>0</v>
      </c>
      <c r="AU14" s="58">
        <v>0</v>
      </c>
      <c r="AV14" s="59">
        <v>0</v>
      </c>
      <c r="AW14" s="58">
        <v>0</v>
      </c>
      <c r="AX14" s="58">
        <v>0</v>
      </c>
      <c r="AY14" s="58">
        <v>0</v>
      </c>
      <c r="AZ14" s="58">
        <v>0</v>
      </c>
      <c r="BA14" s="58">
        <v>0</v>
      </c>
      <c r="BB14" s="58">
        <v>0</v>
      </c>
      <c r="BC14" s="58">
        <v>0</v>
      </c>
      <c r="BD14" s="58">
        <v>0</v>
      </c>
      <c r="BE14" s="58">
        <v>0</v>
      </c>
      <c r="BF14" s="58">
        <v>0</v>
      </c>
      <c r="BG14" s="59">
        <v>0</v>
      </c>
      <c r="BH14" s="58">
        <v>0</v>
      </c>
      <c r="BI14" s="58">
        <v>0</v>
      </c>
      <c r="BJ14" s="58">
        <v>0</v>
      </c>
      <c r="BK14" s="58">
        <v>0</v>
      </c>
      <c r="BL14" s="58">
        <v>0</v>
      </c>
      <c r="BM14" s="58">
        <v>0</v>
      </c>
      <c r="BN14" s="58">
        <v>0</v>
      </c>
      <c r="BO14" s="58">
        <v>0</v>
      </c>
      <c r="BP14" s="58">
        <v>0</v>
      </c>
      <c r="BQ14" s="58">
        <v>0</v>
      </c>
      <c r="BR14" s="59">
        <v>0</v>
      </c>
      <c r="BS14" s="58">
        <v>0</v>
      </c>
      <c r="BT14" s="58">
        <v>0</v>
      </c>
      <c r="BU14" s="58">
        <v>0</v>
      </c>
      <c r="BV14" s="58">
        <v>0</v>
      </c>
      <c r="BW14" s="58">
        <v>0</v>
      </c>
      <c r="BX14" s="58">
        <v>0</v>
      </c>
      <c r="BY14" s="58">
        <v>0</v>
      </c>
      <c r="BZ14" s="58">
        <v>0</v>
      </c>
      <c r="CA14" s="58">
        <v>0</v>
      </c>
      <c r="CB14" s="58">
        <v>0</v>
      </c>
      <c r="CC14" s="59">
        <v>0</v>
      </c>
      <c r="CD14" s="58">
        <v>0</v>
      </c>
      <c r="CE14" s="58">
        <v>0</v>
      </c>
      <c r="CF14" s="58">
        <v>0</v>
      </c>
      <c r="CG14" s="58">
        <v>0</v>
      </c>
      <c r="CH14" s="58">
        <v>0</v>
      </c>
      <c r="CI14" s="58">
        <v>0</v>
      </c>
      <c r="CJ14" s="58">
        <v>0</v>
      </c>
      <c r="CK14" s="58">
        <v>0</v>
      </c>
      <c r="CL14" s="58">
        <v>0</v>
      </c>
      <c r="CM14" s="58">
        <v>0</v>
      </c>
      <c r="CN14" s="61">
        <v>0</v>
      </c>
      <c r="CO14" s="254">
        <f t="shared" si="0"/>
        <v>0</v>
      </c>
      <c r="CP14" s="248" t="s">
        <v>786</v>
      </c>
      <c r="CQ14" s="247"/>
      <c r="CR14" s="248"/>
      <c r="CS14" s="219"/>
      <c r="CT14" s="219"/>
      <c r="CU14" s="219"/>
      <c r="CV14" s="219"/>
      <c r="CW14" s="219"/>
      <c r="CX14" s="219"/>
      <c r="CY14" s="219"/>
      <c r="CZ14" s="219"/>
      <c r="DA14" s="219"/>
      <c r="DB14" s="219"/>
      <c r="DC14" s="219"/>
      <c r="DD14" s="219"/>
      <c r="DE14" s="219"/>
      <c r="DF14" s="219"/>
      <c r="DG14" s="219"/>
      <c r="DH14" s="219"/>
      <c r="DI14" s="219"/>
      <c r="DJ14" s="219"/>
      <c r="DK14" s="219"/>
      <c r="DL14" s="219"/>
      <c r="DM14" s="219"/>
      <c r="DN14" s="219"/>
      <c r="DO14" s="219"/>
      <c r="DP14" s="219"/>
      <c r="DQ14" s="219"/>
      <c r="DR14" s="219"/>
      <c r="DS14" s="219"/>
      <c r="DT14" s="219"/>
      <c r="DU14" s="219"/>
      <c r="DV14" s="219"/>
      <c r="DW14" s="219"/>
      <c r="DX14" s="219"/>
      <c r="DY14" s="219"/>
      <c r="DZ14" s="219"/>
      <c r="EA14" s="219"/>
      <c r="EB14" s="219"/>
      <c r="EC14" s="219"/>
      <c r="ED14" s="219"/>
      <c r="EE14" s="219"/>
      <c r="EF14" s="219"/>
      <c r="EG14" s="219"/>
      <c r="EH14" s="219"/>
      <c r="EI14" s="219"/>
      <c r="EJ14" s="219"/>
      <c r="EK14" s="219"/>
      <c r="EL14" s="219"/>
      <c r="EM14" s="219"/>
      <c r="EN14" s="219"/>
      <c r="EO14" s="219"/>
      <c r="EP14" s="219"/>
      <c r="EQ14" s="219"/>
      <c r="ER14" s="219"/>
      <c r="ES14" s="219"/>
      <c r="ET14" s="219"/>
      <c r="EU14" s="219"/>
      <c r="EV14" s="219"/>
      <c r="EW14" s="219"/>
      <c r="EX14" s="219"/>
      <c r="EY14" s="219"/>
      <c r="EZ14" s="219"/>
      <c r="FA14" s="219"/>
      <c r="FB14" s="219"/>
      <c r="FC14" s="219"/>
      <c r="FD14" s="219"/>
      <c r="FE14" s="219"/>
      <c r="FF14" s="219"/>
      <c r="FG14" s="219"/>
      <c r="FH14" s="219"/>
      <c r="FI14" s="219"/>
      <c r="FJ14" s="219"/>
      <c r="FK14" s="219"/>
      <c r="FL14" s="219"/>
      <c r="FM14" s="219"/>
      <c r="FN14" s="219"/>
      <c r="FO14" s="219"/>
      <c r="FP14" s="219"/>
      <c r="FQ14" s="219"/>
      <c r="FR14" s="219"/>
      <c r="FS14" s="219"/>
      <c r="FT14" s="219"/>
      <c r="FU14" s="219"/>
      <c r="FV14" s="219"/>
      <c r="FW14" s="219"/>
      <c r="FX14" s="219"/>
      <c r="FY14" s="219"/>
      <c r="FZ14" s="219"/>
      <c r="GA14" s="219"/>
      <c r="GB14" s="219"/>
      <c r="GC14" s="219"/>
      <c r="GD14" s="219"/>
      <c r="GE14" s="219"/>
      <c r="GF14" s="219"/>
      <c r="GG14" s="219"/>
      <c r="GH14" s="219"/>
      <c r="GI14" s="219"/>
      <c r="GJ14" s="219"/>
      <c r="GK14" s="219"/>
      <c r="GL14" s="219"/>
      <c r="GM14" s="219"/>
      <c r="GN14" s="219"/>
      <c r="GO14" s="219"/>
      <c r="GP14" s="219"/>
      <c r="GQ14" s="219"/>
      <c r="GR14" s="219"/>
      <c r="GS14" s="219"/>
      <c r="GT14" s="219"/>
      <c r="GU14" s="219"/>
      <c r="GV14" s="219"/>
      <c r="GW14" s="219"/>
      <c r="GX14" s="219"/>
      <c r="GY14" s="219"/>
      <c r="GZ14" s="219"/>
      <c r="HA14" s="219"/>
      <c r="HB14" s="219"/>
      <c r="HC14" s="219"/>
      <c r="HD14" s="219"/>
      <c r="HE14" s="219"/>
      <c r="HF14" s="219"/>
      <c r="HG14" s="219"/>
      <c r="HH14" s="219"/>
      <c r="HI14" s="219"/>
      <c r="HJ14" s="219"/>
      <c r="HK14" s="219"/>
      <c r="HL14" s="219"/>
      <c r="HM14" s="219"/>
      <c r="HN14" s="219"/>
      <c r="HO14" s="219"/>
      <c r="HP14" s="219"/>
      <c r="HQ14" s="219"/>
      <c r="HR14" s="219"/>
      <c r="HS14" s="219"/>
      <c r="HT14" s="219"/>
      <c r="HU14" s="219"/>
      <c r="HV14" s="219"/>
      <c r="HW14" s="219"/>
      <c r="HX14" s="219"/>
      <c r="HY14" s="219"/>
      <c r="HZ14" s="219"/>
      <c r="IA14" s="219"/>
      <c r="IB14" s="219"/>
      <c r="IC14" s="219"/>
      <c r="ID14" s="219"/>
      <c r="IE14" s="219"/>
      <c r="IF14" s="219"/>
      <c r="IG14" s="219"/>
      <c r="IH14" s="219"/>
      <c r="II14" s="219"/>
      <c r="IJ14" s="219"/>
      <c r="IK14" s="219"/>
      <c r="IL14" s="219"/>
      <c r="IM14" s="219"/>
      <c r="IN14" s="219"/>
      <c r="IO14" s="219"/>
      <c r="IP14" s="219"/>
      <c r="IQ14" s="219"/>
      <c r="IR14" s="219"/>
      <c r="IS14" s="219"/>
      <c r="IT14" s="219"/>
      <c r="IU14" s="219"/>
      <c r="IV14" s="219"/>
      <c r="IW14" s="219"/>
      <c r="IX14" s="219"/>
      <c r="IY14" s="219"/>
      <c r="IZ14" s="219"/>
      <c r="JA14" s="219"/>
      <c r="JB14" s="219"/>
      <c r="JC14" s="219"/>
      <c r="JD14" s="219"/>
      <c r="JE14" s="219"/>
      <c r="JF14" s="219"/>
      <c r="JG14" s="219"/>
      <c r="JH14" s="219"/>
      <c r="JI14" s="219"/>
      <c r="JJ14" s="219"/>
      <c r="JK14" s="219"/>
      <c r="JL14" s="219"/>
      <c r="JM14" s="219"/>
      <c r="JN14" s="219"/>
      <c r="JO14" s="219"/>
      <c r="JP14" s="219"/>
      <c r="JQ14" s="219"/>
      <c r="JR14" s="219"/>
      <c r="JS14" s="219"/>
      <c r="JT14" s="219"/>
      <c r="JU14" s="219"/>
      <c r="JV14" s="219"/>
      <c r="JW14" s="219"/>
      <c r="JX14" s="219"/>
      <c r="JY14" s="219"/>
      <c r="JZ14" s="219"/>
      <c r="KA14" s="219"/>
      <c r="KB14" s="219"/>
      <c r="KC14" s="219"/>
      <c r="KD14" s="219"/>
      <c r="KE14" s="219"/>
      <c r="KF14" s="219"/>
      <c r="KG14" s="219"/>
      <c r="KH14" s="219"/>
      <c r="KI14" s="219"/>
      <c r="KJ14" s="219"/>
      <c r="KK14" s="219"/>
      <c r="KL14" s="219"/>
      <c r="KM14" s="219"/>
      <c r="KN14" s="219"/>
      <c r="KO14" s="219"/>
      <c r="KP14" s="219"/>
      <c r="KQ14" s="219"/>
      <c r="KR14" s="219"/>
      <c r="KS14" s="219"/>
      <c r="KT14" s="219"/>
      <c r="KU14" s="219"/>
      <c r="KV14" s="219"/>
      <c r="KW14" s="219"/>
      <c r="KX14" s="219"/>
      <c r="KY14" s="219"/>
      <c r="KZ14" s="219"/>
      <c r="LA14" s="219"/>
      <c r="LB14" s="219"/>
      <c r="LC14" s="219"/>
      <c r="LD14" s="219"/>
      <c r="LE14" s="219"/>
      <c r="LF14" s="219"/>
      <c r="LG14" s="219"/>
      <c r="LH14" s="219"/>
      <c r="LI14" s="219"/>
      <c r="LJ14" s="219"/>
      <c r="LK14" s="219"/>
      <c r="LL14" s="219"/>
      <c r="LM14" s="219"/>
      <c r="LN14" s="219"/>
      <c r="LO14" s="219"/>
      <c r="LP14" s="219"/>
      <c r="LQ14" s="219"/>
      <c r="LR14" s="219"/>
      <c r="LS14" s="219"/>
      <c r="LT14" s="219"/>
      <c r="LU14" s="219"/>
      <c r="LV14" s="219"/>
      <c r="LW14" s="219"/>
      <c r="LX14" s="219"/>
      <c r="LY14" s="219"/>
      <c r="LZ14" s="219"/>
      <c r="MA14" s="219"/>
      <c r="MB14" s="219"/>
      <c r="MC14" s="219"/>
      <c r="MD14" s="219"/>
      <c r="ME14" s="219"/>
      <c r="MF14" s="219"/>
      <c r="MG14" s="219"/>
      <c r="MH14" s="219"/>
      <c r="MI14" s="219"/>
      <c r="MJ14" s="219"/>
      <c r="MK14" s="219"/>
      <c r="ML14" s="219"/>
      <c r="MM14" s="219"/>
      <c r="MN14" s="219"/>
      <c r="MO14" s="219"/>
      <c r="MP14" s="219"/>
      <c r="MQ14" s="219"/>
      <c r="MR14" s="219"/>
      <c r="MS14" s="219"/>
      <c r="MT14" s="219"/>
      <c r="MU14" s="219"/>
      <c r="MV14" s="219"/>
      <c r="MW14" s="219"/>
      <c r="MX14" s="219"/>
      <c r="MY14" s="219"/>
      <c r="MZ14" s="219"/>
      <c r="NA14" s="219"/>
      <c r="NB14" s="219"/>
      <c r="NC14" s="219"/>
      <c r="ND14" s="219"/>
      <c r="NE14" s="219"/>
      <c r="NF14" s="219"/>
      <c r="NG14" s="219"/>
      <c r="NH14" s="219"/>
      <c r="NI14" s="219"/>
      <c r="NJ14" s="219"/>
      <c r="NK14" s="219"/>
      <c r="NL14" s="219"/>
      <c r="NM14" s="219"/>
      <c r="NN14" s="219"/>
      <c r="NO14" s="219"/>
      <c r="NP14" s="219"/>
      <c r="NQ14" s="219"/>
      <c r="NR14" s="219"/>
      <c r="NS14" s="219"/>
      <c r="NT14" s="219"/>
      <c r="NU14" s="219"/>
      <c r="NV14" s="219"/>
      <c r="NW14" s="219"/>
      <c r="NX14" s="219"/>
      <c r="NY14" s="219"/>
      <c r="NZ14" s="219"/>
      <c r="OA14" s="219"/>
      <c r="OB14" s="219"/>
      <c r="OC14" s="219"/>
      <c r="OD14" s="219"/>
      <c r="OE14" s="219"/>
      <c r="OF14" s="219"/>
      <c r="OG14" s="219"/>
      <c r="OH14" s="219"/>
      <c r="OI14" s="219"/>
      <c r="OJ14" s="219"/>
      <c r="OK14" s="219"/>
      <c r="OL14" s="219"/>
      <c r="OM14" s="219"/>
      <c r="ON14" s="219"/>
      <c r="OO14" s="219"/>
      <c r="OP14" s="219"/>
      <c r="OQ14" s="219"/>
      <c r="OR14" s="219"/>
      <c r="OS14" s="219"/>
      <c r="OT14" s="219"/>
      <c r="OU14" s="219"/>
      <c r="OV14" s="219"/>
      <c r="OW14" s="219"/>
      <c r="OX14" s="219"/>
      <c r="OY14" s="219"/>
      <c r="OZ14" s="219"/>
      <c r="PA14" s="219"/>
      <c r="PB14" s="219"/>
      <c r="PC14" s="219"/>
      <c r="PD14" s="219"/>
      <c r="PE14" s="219"/>
      <c r="PF14" s="219"/>
      <c r="PG14" s="219"/>
      <c r="PH14" s="219"/>
      <c r="PI14" s="219"/>
      <c r="PJ14" s="219"/>
      <c r="PK14" s="219"/>
      <c r="PL14" s="219"/>
      <c r="PM14" s="219"/>
      <c r="PN14" s="219"/>
      <c r="PO14" s="219"/>
      <c r="PP14" s="219"/>
      <c r="PQ14" s="219"/>
      <c r="PR14" s="219"/>
      <c r="PS14" s="219"/>
      <c r="PT14" s="219"/>
      <c r="PU14" s="219"/>
      <c r="PV14" s="219"/>
      <c r="PW14" s="219"/>
      <c r="PX14" s="219"/>
      <c r="PY14" s="219"/>
      <c r="PZ14" s="219"/>
      <c r="QA14" s="219"/>
      <c r="QB14" s="219"/>
      <c r="QC14" s="219"/>
      <c r="QD14" s="219"/>
      <c r="QE14" s="219"/>
      <c r="QF14" s="219"/>
      <c r="QG14" s="219"/>
      <c r="QH14" s="219"/>
      <c r="QI14" s="219"/>
      <c r="QJ14" s="219"/>
      <c r="QK14" s="219"/>
      <c r="QL14" s="219"/>
      <c r="QM14" s="219"/>
      <c r="QN14" s="219"/>
      <c r="QO14" s="219"/>
      <c r="QP14" s="219"/>
      <c r="QQ14" s="219"/>
      <c r="QR14" s="219"/>
      <c r="QS14" s="219"/>
      <c r="QT14" s="219"/>
      <c r="QU14" s="219"/>
      <c r="QV14" s="219"/>
      <c r="QW14" s="219"/>
      <c r="QX14" s="219"/>
      <c r="QY14" s="219"/>
      <c r="QZ14" s="219"/>
      <c r="RA14" s="219"/>
      <c r="RB14" s="219"/>
      <c r="RC14" s="219"/>
      <c r="RD14" s="219"/>
      <c r="RE14" s="219"/>
      <c r="RF14" s="219"/>
      <c r="RG14" s="219"/>
      <c r="RH14" s="219"/>
      <c r="RI14" s="219"/>
      <c r="RJ14" s="219"/>
      <c r="RK14" s="219"/>
      <c r="RL14" s="219"/>
      <c r="RM14" s="219"/>
      <c r="RN14" s="219"/>
      <c r="RO14" s="219"/>
      <c r="RP14" s="219"/>
      <c r="RQ14" s="219"/>
      <c r="RR14" s="219"/>
      <c r="RS14" s="219"/>
      <c r="RT14" s="219"/>
      <c r="RU14" s="219"/>
      <c r="RV14" s="219"/>
      <c r="RW14" s="219"/>
      <c r="RX14" s="219"/>
      <c r="RY14" s="219"/>
      <c r="RZ14" s="219"/>
      <c r="SA14" s="219"/>
      <c r="SB14" s="219"/>
      <c r="SC14" s="219"/>
      <c r="SD14" s="219"/>
      <c r="SE14" s="219"/>
      <c r="SF14" s="219"/>
      <c r="SG14" s="219"/>
      <c r="SH14" s="219"/>
      <c r="SI14" s="219"/>
      <c r="SJ14" s="219"/>
      <c r="SK14" s="219"/>
      <c r="SL14" s="219"/>
      <c r="SM14" s="219"/>
      <c r="SN14" s="219"/>
      <c r="SO14" s="219"/>
      <c r="SP14" s="219"/>
      <c r="SQ14" s="219"/>
      <c r="SR14" s="219"/>
      <c r="SS14" s="219"/>
      <c r="ST14" s="219"/>
      <c r="SU14" s="219"/>
      <c r="SV14" s="219"/>
      <c r="SW14" s="219"/>
      <c r="SX14" s="219"/>
      <c r="SY14" s="219"/>
      <c r="SZ14" s="219"/>
      <c r="TA14" s="219"/>
      <c r="TB14" s="219"/>
      <c r="TC14" s="219"/>
      <c r="TD14" s="219"/>
      <c r="TE14" s="219"/>
      <c r="TF14" s="219"/>
      <c r="TG14" s="219"/>
      <c r="TH14" s="219"/>
      <c r="TI14" s="219"/>
      <c r="TJ14" s="219"/>
      <c r="TK14" s="219"/>
      <c r="TL14" s="219"/>
      <c r="TM14" s="219"/>
      <c r="TN14" s="219"/>
      <c r="TO14" s="219"/>
      <c r="TP14" s="219"/>
      <c r="TQ14" s="219"/>
      <c r="TR14" s="219"/>
      <c r="TS14" s="219"/>
      <c r="TT14" s="219"/>
      <c r="TU14" s="219"/>
      <c r="TV14" s="219"/>
      <c r="TW14" s="219"/>
      <c r="TX14" s="219"/>
      <c r="TY14" s="219"/>
      <c r="TZ14" s="219"/>
      <c r="UA14" s="219"/>
      <c r="UB14" s="219"/>
      <c r="UC14" s="219"/>
      <c r="UD14" s="219"/>
      <c r="UE14" s="219"/>
      <c r="UF14" s="219"/>
      <c r="UG14" s="219"/>
      <c r="UH14" s="219"/>
      <c r="UI14" s="219"/>
      <c r="UJ14" s="219"/>
      <c r="UK14" s="219"/>
      <c r="UL14" s="219"/>
      <c r="UM14" s="219"/>
      <c r="UN14" s="219"/>
      <c r="UO14" s="219"/>
      <c r="UP14" s="219"/>
      <c r="UQ14" s="219"/>
      <c r="UR14" s="219"/>
      <c r="US14" s="219"/>
      <c r="UT14" s="219"/>
      <c r="UU14" s="219"/>
      <c r="UV14" s="219"/>
      <c r="UW14" s="219"/>
      <c r="UX14" s="219"/>
      <c r="UY14" s="219"/>
      <c r="UZ14" s="219"/>
      <c r="VA14" s="219"/>
      <c r="VB14" s="219"/>
      <c r="VC14" s="219"/>
      <c r="VD14" s="219"/>
      <c r="VE14" s="219"/>
      <c r="VF14" s="219"/>
      <c r="VG14" s="219"/>
      <c r="VH14" s="219"/>
      <c r="VI14" s="219"/>
      <c r="VJ14" s="219"/>
      <c r="VK14" s="219"/>
      <c r="VL14" s="219"/>
      <c r="VM14" s="219"/>
      <c r="VN14" s="219"/>
      <c r="VO14" s="219"/>
      <c r="VP14" s="219"/>
      <c r="VQ14" s="219"/>
      <c r="VR14" s="219"/>
      <c r="VS14" s="219"/>
      <c r="VT14" s="219"/>
      <c r="VU14" s="219"/>
      <c r="VV14" s="219"/>
      <c r="VW14" s="219"/>
      <c r="VX14" s="219"/>
      <c r="VY14" s="219"/>
      <c r="VZ14" s="219"/>
      <c r="WA14" s="219"/>
      <c r="WB14" s="219"/>
      <c r="WC14" s="219"/>
      <c r="WD14" s="219"/>
      <c r="WE14" s="219"/>
      <c r="WF14" s="219"/>
      <c r="WG14" s="219"/>
      <c r="WH14" s="219"/>
      <c r="WI14" s="219"/>
      <c r="WJ14" s="219"/>
      <c r="WK14" s="219"/>
      <c r="WL14" s="219"/>
      <c r="WM14" s="219"/>
      <c r="WN14" s="219"/>
      <c r="WO14" s="219"/>
      <c r="WP14" s="219"/>
      <c r="WQ14" s="219"/>
      <c r="WR14" s="219"/>
      <c r="WS14" s="219"/>
      <c r="WT14" s="219"/>
      <c r="WU14" s="219"/>
      <c r="WV14" s="219"/>
      <c r="WW14" s="219"/>
      <c r="WX14" s="219"/>
      <c r="WY14" s="219"/>
      <c r="WZ14" s="219"/>
      <c r="XA14" s="219"/>
      <c r="XB14" s="219"/>
      <c r="XC14" s="219"/>
      <c r="XD14" s="219"/>
      <c r="XE14" s="219"/>
      <c r="XF14" s="219"/>
      <c r="XG14" s="219"/>
      <c r="XH14" s="219"/>
      <c r="XI14" s="219"/>
      <c r="XJ14" s="219"/>
      <c r="XK14" s="219"/>
      <c r="XL14" s="219"/>
      <c r="XM14" s="219"/>
      <c r="XN14" s="219"/>
      <c r="XO14" s="219"/>
      <c r="XP14" s="219"/>
      <c r="XQ14" s="219"/>
      <c r="XR14" s="219"/>
      <c r="XS14" s="219"/>
      <c r="XT14" s="219"/>
      <c r="XU14" s="219"/>
      <c r="XV14" s="219"/>
      <c r="XW14" s="219"/>
      <c r="XX14" s="219"/>
      <c r="XY14" s="219"/>
      <c r="XZ14" s="219"/>
      <c r="YA14" s="219"/>
      <c r="YB14" s="219"/>
      <c r="YC14" s="219"/>
      <c r="YD14" s="219"/>
      <c r="YE14" s="219"/>
      <c r="YF14" s="219"/>
      <c r="YG14" s="219"/>
      <c r="YH14" s="219"/>
      <c r="YI14" s="219"/>
      <c r="YJ14" s="219"/>
      <c r="YK14" s="219"/>
      <c r="YL14" s="219"/>
      <c r="YM14" s="219"/>
      <c r="YN14" s="219"/>
      <c r="YO14" s="219"/>
      <c r="YP14" s="219"/>
      <c r="YQ14" s="219"/>
      <c r="YR14" s="219"/>
      <c r="YS14" s="219"/>
      <c r="YT14" s="219"/>
      <c r="YU14" s="219"/>
      <c r="YV14" s="219"/>
      <c r="YW14" s="219"/>
      <c r="YX14" s="219"/>
      <c r="YY14" s="219"/>
      <c r="YZ14" s="219"/>
      <c r="ZA14" s="219"/>
      <c r="ZB14" s="219"/>
      <c r="ZC14" s="219"/>
      <c r="ZD14" s="219"/>
      <c r="ZE14" s="219"/>
      <c r="ZF14" s="219"/>
      <c r="ZG14" s="219"/>
      <c r="ZH14" s="219"/>
      <c r="ZI14" s="219"/>
      <c r="ZJ14" s="219"/>
      <c r="ZK14" s="219"/>
      <c r="ZL14" s="219"/>
      <c r="ZM14" s="219"/>
      <c r="ZN14" s="219"/>
      <c r="ZO14" s="219"/>
      <c r="ZP14" s="219"/>
      <c r="ZQ14" s="219"/>
      <c r="ZR14" s="219"/>
      <c r="ZS14" s="219"/>
      <c r="ZT14" s="219"/>
      <c r="ZU14" s="219"/>
      <c r="ZV14" s="219"/>
      <c r="ZW14" s="219"/>
      <c r="ZX14" s="219"/>
      <c r="ZY14" s="219"/>
      <c r="ZZ14" s="219"/>
      <c r="AAA14" s="219"/>
      <c r="AAB14" s="219"/>
      <c r="AAC14" s="219"/>
      <c r="AAD14" s="219"/>
      <c r="AAE14" s="219"/>
      <c r="AAF14" s="219"/>
      <c r="AAG14" s="219"/>
      <c r="AAH14" s="219"/>
      <c r="AAI14" s="219"/>
      <c r="AAJ14" s="219"/>
      <c r="AAK14" s="219"/>
      <c r="AAL14" s="219"/>
      <c r="AAM14" s="219"/>
      <c r="AAN14" s="219"/>
      <c r="AAO14" s="219"/>
      <c r="AAP14" s="219"/>
      <c r="AAQ14" s="219"/>
      <c r="AAR14" s="219"/>
      <c r="AAS14" s="219"/>
      <c r="AAT14" s="219"/>
      <c r="AAU14" s="219"/>
      <c r="AAV14" s="219"/>
      <c r="AAW14" s="219"/>
      <c r="AAX14" s="219"/>
      <c r="AAY14" s="219"/>
      <c r="AAZ14" s="219"/>
      <c r="ABA14" s="219"/>
      <c r="ABB14" s="219"/>
      <c r="ABC14" s="219"/>
      <c r="ABD14" s="219"/>
      <c r="ABE14" s="219"/>
      <c r="ABF14" s="219"/>
      <c r="ABG14" s="219"/>
      <c r="ABH14" s="219"/>
      <c r="ABI14" s="219"/>
      <c r="ABJ14" s="219"/>
      <c r="ABK14" s="219"/>
      <c r="ABL14" s="219"/>
      <c r="ABM14" s="219"/>
      <c r="ABN14" s="219"/>
      <c r="ABO14" s="219"/>
      <c r="ABP14" s="219"/>
      <c r="ABQ14" s="219"/>
      <c r="ABR14" s="219"/>
      <c r="ABS14" s="219"/>
      <c r="ABT14" s="219"/>
      <c r="ABU14" s="219"/>
      <c r="ABV14" s="219"/>
      <c r="ABW14" s="219"/>
      <c r="ABX14" s="219"/>
      <c r="ABY14" s="219"/>
      <c r="ABZ14" s="219"/>
      <c r="ACA14" s="219"/>
      <c r="ACB14" s="219"/>
      <c r="ACC14" s="219"/>
      <c r="ACD14" s="219"/>
      <c r="ACE14" s="219"/>
      <c r="ACF14" s="219"/>
      <c r="ACG14" s="219"/>
      <c r="ACH14" s="219"/>
      <c r="ACI14" s="219"/>
      <c r="ACJ14" s="219"/>
      <c r="ACK14" s="219"/>
      <c r="ACL14" s="219"/>
      <c r="ACM14" s="219"/>
      <c r="ACN14" s="219"/>
      <c r="ACO14" s="219"/>
      <c r="ACP14" s="219"/>
      <c r="ACQ14" s="219"/>
      <c r="ACR14" s="219"/>
      <c r="ACS14" s="219"/>
      <c r="ACT14" s="219"/>
      <c r="ACU14" s="219"/>
      <c r="ACV14" s="219"/>
      <c r="ACW14" s="219"/>
      <c r="ACX14" s="219"/>
      <c r="ACY14" s="219"/>
      <c r="ACZ14" s="219"/>
      <c r="ADA14" s="219"/>
      <c r="ADB14" s="219"/>
      <c r="ADC14" s="219"/>
      <c r="ADD14" s="219"/>
      <c r="ADE14" s="219"/>
      <c r="ADF14" s="219"/>
      <c r="ADG14" s="219"/>
      <c r="ADH14" s="219"/>
      <c r="ADI14" s="219"/>
      <c r="ADJ14" s="219"/>
      <c r="ADK14" s="219"/>
      <c r="ADL14" s="219"/>
      <c r="ADM14" s="219"/>
      <c r="ADN14" s="219"/>
      <c r="ADO14" s="219"/>
      <c r="ADP14" s="219"/>
      <c r="ADQ14" s="219"/>
      <c r="ADR14" s="219"/>
      <c r="ADS14" s="219"/>
      <c r="ADT14" s="219"/>
      <c r="ADU14" s="219"/>
      <c r="ADV14" s="219"/>
      <c r="ADW14" s="219"/>
      <c r="ADX14" s="219"/>
      <c r="ADY14" s="219"/>
      <c r="ADZ14" s="219"/>
      <c r="AEA14" s="219"/>
      <c r="AEB14" s="219"/>
      <c r="AEC14" s="219"/>
      <c r="AED14" s="219"/>
      <c r="AEE14" s="219"/>
      <c r="AEF14" s="219"/>
      <c r="AEG14" s="219"/>
      <c r="AEH14" s="219"/>
      <c r="AEI14" s="219"/>
      <c r="AEJ14" s="219"/>
      <c r="AEK14" s="219"/>
      <c r="AEL14" s="219"/>
      <c r="AEM14" s="219"/>
      <c r="AEN14" s="219"/>
      <c r="AEO14" s="219"/>
      <c r="AEP14" s="219"/>
      <c r="AEQ14" s="219"/>
      <c r="AER14" s="219"/>
      <c r="AES14" s="219"/>
      <c r="AET14" s="219"/>
      <c r="AEU14" s="219"/>
      <c r="AEV14" s="219"/>
      <c r="AEW14" s="219"/>
      <c r="AEX14" s="219"/>
      <c r="AEY14" s="219"/>
      <c r="AEZ14" s="219"/>
      <c r="AFA14" s="219"/>
      <c r="AFB14" s="219"/>
      <c r="AFC14" s="219"/>
      <c r="AFD14" s="219"/>
      <c r="AFE14" s="219"/>
      <c r="AFF14" s="219"/>
      <c r="AFG14" s="219"/>
      <c r="AFH14" s="219"/>
      <c r="AFI14" s="219"/>
      <c r="AFJ14" s="219"/>
      <c r="AFK14" s="219"/>
      <c r="AFL14" s="219"/>
      <c r="AFM14" s="219"/>
      <c r="AFN14" s="219"/>
      <c r="AFO14" s="219"/>
      <c r="AFP14" s="219"/>
      <c r="AFQ14" s="219"/>
      <c r="AFR14" s="219"/>
      <c r="AFS14" s="219"/>
      <c r="AFT14" s="219"/>
      <c r="AFU14" s="219"/>
      <c r="AFV14" s="219"/>
      <c r="AFW14" s="219"/>
      <c r="AFX14" s="219"/>
      <c r="AFY14" s="219"/>
      <c r="AFZ14" s="219"/>
      <c r="AGA14" s="219"/>
      <c r="AGB14" s="219"/>
      <c r="AGC14" s="219"/>
      <c r="AGD14" s="219"/>
      <c r="AGE14" s="219"/>
      <c r="AGF14" s="219"/>
      <c r="AGG14" s="219"/>
      <c r="AGH14" s="219"/>
      <c r="AGI14" s="219"/>
      <c r="AGJ14" s="219"/>
      <c r="AGK14" s="219"/>
      <c r="AGL14" s="219"/>
      <c r="AGM14" s="219"/>
      <c r="AGN14" s="219"/>
      <c r="AGO14" s="219"/>
      <c r="AGP14" s="219"/>
      <c r="AGQ14" s="219"/>
      <c r="AGR14" s="219"/>
      <c r="AGS14" s="219"/>
      <c r="AGT14" s="219"/>
      <c r="AGU14" s="219"/>
      <c r="AGV14" s="219"/>
      <c r="AGW14" s="219"/>
      <c r="AGX14" s="219"/>
      <c r="AGY14" s="219"/>
      <c r="AGZ14" s="219"/>
      <c r="AHA14" s="219"/>
      <c r="AHB14" s="219"/>
      <c r="AHC14" s="219"/>
      <c r="AHD14" s="219"/>
      <c r="AHE14" s="219"/>
      <c r="AHF14" s="219"/>
      <c r="AHG14" s="219"/>
      <c r="AHH14" s="219"/>
      <c r="AHI14" s="219"/>
      <c r="AHJ14" s="219"/>
      <c r="AHK14" s="219"/>
      <c r="AHL14" s="219"/>
      <c r="AHM14" s="219"/>
      <c r="AHN14" s="219"/>
      <c r="AHO14" s="219"/>
      <c r="AHP14" s="219"/>
      <c r="AHQ14" s="219"/>
      <c r="AHR14" s="219"/>
      <c r="AHS14" s="219"/>
      <c r="AHT14" s="219"/>
      <c r="AHU14" s="219"/>
      <c r="AHV14" s="219"/>
      <c r="AHW14" s="219"/>
      <c r="AHX14" s="219"/>
      <c r="AHY14" s="219"/>
      <c r="AHZ14" s="219"/>
      <c r="AIA14" s="219"/>
      <c r="AIB14" s="219"/>
      <c r="AIC14" s="219"/>
      <c r="AID14" s="219"/>
      <c r="AIE14" s="219"/>
      <c r="AIF14" s="219"/>
      <c r="AIG14" s="219"/>
      <c r="AIH14" s="219"/>
      <c r="AII14" s="219"/>
      <c r="AIJ14" s="219"/>
      <c r="AIK14" s="219"/>
      <c r="AIL14" s="219"/>
      <c r="AIM14" s="219"/>
      <c r="AIN14" s="219"/>
      <c r="AIO14" s="219"/>
      <c r="AIP14" s="219"/>
      <c r="AIQ14" s="219"/>
      <c r="AIR14" s="219"/>
      <c r="AIS14" s="219"/>
      <c r="AIT14" s="219"/>
      <c r="AIU14" s="219"/>
      <c r="AIV14" s="219"/>
      <c r="AIW14" s="219"/>
      <c r="AIX14" s="219"/>
      <c r="AIY14" s="219"/>
      <c r="AIZ14" s="219"/>
      <c r="AJA14" s="219"/>
      <c r="AJB14" s="219"/>
      <c r="AJC14" s="219"/>
      <c r="AJD14" s="219"/>
      <c r="AJE14" s="219"/>
      <c r="AJF14" s="219"/>
      <c r="AJG14" s="219"/>
      <c r="AJH14" s="219"/>
      <c r="AJI14" s="219"/>
      <c r="AJJ14" s="219"/>
      <c r="AJK14" s="219"/>
      <c r="AJL14" s="219"/>
      <c r="AJM14" s="219"/>
      <c r="AJN14" s="219"/>
      <c r="AJO14" s="219"/>
      <c r="AJP14" s="219"/>
      <c r="AJQ14" s="219"/>
      <c r="AJR14" s="219"/>
      <c r="AJS14" s="219"/>
      <c r="AJT14" s="219"/>
      <c r="AJU14" s="219"/>
      <c r="AJV14" s="219"/>
      <c r="AJW14" s="219"/>
      <c r="AJX14" s="219"/>
      <c r="AJY14" s="219"/>
      <c r="AJZ14" s="219"/>
      <c r="AKA14" s="219"/>
      <c r="AKB14" s="219"/>
      <c r="AKC14" s="219"/>
      <c r="AKD14" s="219"/>
      <c r="AKE14" s="219"/>
      <c r="AKF14" s="219"/>
      <c r="AKG14" s="219"/>
      <c r="AKH14" s="219"/>
      <c r="AKI14" s="219"/>
      <c r="AKJ14" s="219"/>
      <c r="AKK14" s="219"/>
      <c r="AKL14" s="219"/>
      <c r="AKM14" s="219"/>
      <c r="AKN14" s="219"/>
      <c r="AKO14" s="219"/>
      <c r="AKP14" s="219"/>
      <c r="AKQ14" s="219"/>
      <c r="AKR14" s="219"/>
      <c r="AKS14" s="219"/>
      <c r="AKT14" s="219"/>
      <c r="AKU14" s="219"/>
      <c r="AKV14" s="219"/>
      <c r="AKW14" s="219"/>
      <c r="AKX14" s="219"/>
      <c r="AKY14" s="219"/>
      <c r="AKZ14" s="219"/>
      <c r="ALA14" s="219"/>
      <c r="ALB14" s="219"/>
      <c r="ALC14" s="219"/>
      <c r="ALD14" s="219"/>
      <c r="ALE14" s="219"/>
      <c r="ALF14" s="219"/>
      <c r="ALG14" s="219"/>
      <c r="ALH14" s="219"/>
      <c r="ALI14" s="219"/>
      <c r="ALJ14" s="219"/>
      <c r="ALK14" s="219"/>
      <c r="ALL14" s="219"/>
      <c r="ALM14" s="219"/>
      <c r="ALN14" s="219"/>
      <c r="ALO14" s="219"/>
      <c r="ALP14" s="219"/>
      <c r="ALQ14" s="219"/>
      <c r="ALR14" s="219"/>
      <c r="ALS14" s="219"/>
      <c r="ALT14" s="219"/>
      <c r="ALU14" s="219"/>
      <c r="ALV14" s="219"/>
      <c r="ALW14" s="219"/>
      <c r="ALX14" s="219"/>
      <c r="ALY14" s="219"/>
      <c r="ALZ14" s="219"/>
      <c r="AMA14" s="219"/>
      <c r="AMB14" s="219"/>
      <c r="AMC14" s="219"/>
      <c r="AMD14" s="219"/>
      <c r="AME14" s="219"/>
      <c r="AMF14" s="219"/>
      <c r="AMG14" s="219"/>
      <c r="AMH14" s="219"/>
      <c r="AMI14" s="219"/>
      <c r="AMJ14" s="219"/>
      <c r="AMK14" s="219"/>
      <c r="AML14" s="219"/>
      <c r="AMM14" s="219"/>
      <c r="AMN14" s="219"/>
      <c r="AMO14" s="219"/>
      <c r="AMP14" s="219"/>
      <c r="AMQ14" s="219"/>
      <c r="AMR14" s="219"/>
      <c r="AMS14" s="219"/>
      <c r="AMT14" s="219"/>
      <c r="AMU14" s="219"/>
      <c r="AMV14" s="219"/>
      <c r="AMW14" s="219"/>
      <c r="AMX14" s="219"/>
      <c r="AMY14" s="219"/>
      <c r="AMZ14" s="219"/>
      <c r="ANA14" s="219"/>
      <c r="ANB14" s="219"/>
      <c r="ANC14" s="219"/>
      <c r="AND14" s="219"/>
      <c r="ANE14" s="219"/>
      <c r="ANF14" s="219"/>
      <c r="ANG14" s="219"/>
      <c r="ANH14" s="219"/>
      <c r="ANI14" s="219"/>
      <c r="ANJ14" s="219"/>
      <c r="ANK14" s="219"/>
      <c r="ANL14" s="219"/>
      <c r="ANM14" s="219"/>
      <c r="ANN14" s="219"/>
      <c r="ANO14" s="219"/>
      <c r="ANP14" s="219"/>
      <c r="ANQ14" s="219"/>
      <c r="ANR14" s="219"/>
      <c r="ANS14" s="219"/>
      <c r="ANT14" s="219"/>
      <c r="ANU14" s="219"/>
      <c r="ANV14" s="219"/>
      <c r="ANW14" s="219"/>
      <c r="ANX14" s="219"/>
      <c r="ANY14" s="219"/>
      <c r="ANZ14" s="219"/>
      <c r="AOA14" s="219"/>
      <c r="AOB14" s="219"/>
      <c r="AOC14" s="219"/>
      <c r="AOD14" s="219"/>
      <c r="AOE14" s="219"/>
      <c r="AOF14" s="219"/>
      <c r="AOG14" s="219"/>
      <c r="AOH14" s="219"/>
      <c r="AOI14" s="219"/>
      <c r="AOJ14" s="219"/>
      <c r="AOK14" s="219"/>
      <c r="AOL14" s="219"/>
      <c r="AOM14" s="219"/>
      <c r="AON14" s="219"/>
      <c r="AOO14" s="219"/>
      <c r="AOP14" s="219"/>
      <c r="AOQ14" s="219"/>
      <c r="AOR14" s="219"/>
      <c r="AOS14" s="219"/>
      <c r="AOT14" s="219"/>
      <c r="AOU14" s="219"/>
      <c r="AOV14" s="219"/>
      <c r="AOW14" s="219"/>
      <c r="AOX14" s="219"/>
      <c r="AOY14" s="219"/>
      <c r="AOZ14" s="219"/>
      <c r="APA14" s="219"/>
      <c r="APB14" s="219"/>
      <c r="APC14" s="219"/>
      <c r="APD14" s="219"/>
      <c r="APE14" s="219"/>
      <c r="APF14" s="219"/>
      <c r="APG14" s="219"/>
      <c r="APH14" s="219"/>
      <c r="API14" s="219"/>
      <c r="APJ14" s="219"/>
      <c r="APK14" s="219"/>
      <c r="APL14" s="219"/>
      <c r="APM14" s="219"/>
      <c r="APN14" s="219"/>
      <c r="APO14" s="219"/>
      <c r="APP14" s="219"/>
      <c r="APQ14" s="219"/>
      <c r="APR14" s="219"/>
      <c r="APS14" s="219"/>
      <c r="APT14" s="219"/>
      <c r="APU14" s="219"/>
      <c r="APV14" s="219"/>
      <c r="APW14" s="219"/>
      <c r="APX14" s="219"/>
      <c r="APY14" s="219"/>
      <c r="APZ14" s="219"/>
      <c r="AQA14" s="219"/>
      <c r="AQB14" s="219"/>
      <c r="AQC14" s="219"/>
      <c r="AQD14" s="219"/>
      <c r="AQE14" s="219"/>
      <c r="AQF14" s="219"/>
      <c r="AQG14" s="219"/>
      <c r="AQH14" s="219"/>
      <c r="AQI14" s="219"/>
      <c r="AQJ14" s="219"/>
      <c r="AQK14" s="219"/>
      <c r="AQL14" s="219"/>
      <c r="AQM14" s="219"/>
      <c r="AQN14" s="219"/>
      <c r="AQO14" s="219"/>
      <c r="AQP14" s="219"/>
      <c r="AQQ14" s="219"/>
      <c r="AQR14" s="219"/>
      <c r="AQS14" s="219"/>
      <c r="AQT14" s="219"/>
      <c r="AQU14" s="219"/>
      <c r="AQV14" s="219"/>
      <c r="AQW14" s="219"/>
      <c r="AQX14" s="219"/>
      <c r="AQY14" s="219"/>
      <c r="AQZ14" s="219"/>
      <c r="ARA14" s="219"/>
      <c r="ARB14" s="219"/>
      <c r="ARC14" s="219"/>
      <c r="ARD14" s="219"/>
      <c r="ARE14" s="219"/>
      <c r="ARF14" s="219"/>
      <c r="ARG14" s="219"/>
      <c r="ARH14" s="219"/>
      <c r="ARI14" s="219"/>
      <c r="ARJ14" s="219"/>
      <c r="ARK14" s="219"/>
      <c r="ARL14" s="219"/>
      <c r="ARM14" s="219"/>
      <c r="ARN14" s="219"/>
      <c r="ARO14" s="219"/>
      <c r="ARP14" s="219"/>
      <c r="ARQ14" s="219"/>
      <c r="ARR14" s="219"/>
      <c r="ARS14" s="219"/>
      <c r="ART14" s="219"/>
      <c r="ARU14" s="219"/>
      <c r="ARV14" s="219"/>
      <c r="ARW14" s="219"/>
      <c r="ARX14" s="219"/>
      <c r="ARY14" s="219"/>
      <c r="ARZ14" s="219"/>
      <c r="ASA14" s="219"/>
      <c r="ASB14" s="219"/>
      <c r="ASC14" s="219"/>
      <c r="ASD14" s="219"/>
      <c r="ASE14" s="219"/>
      <c r="ASF14" s="219"/>
      <c r="ASG14" s="219"/>
      <c r="ASH14" s="219"/>
      <c r="ASI14" s="219"/>
      <c r="ASJ14" s="219"/>
      <c r="ASK14" s="219"/>
      <c r="ASL14" s="219"/>
      <c r="ASM14" s="219"/>
      <c r="ASN14" s="219"/>
      <c r="ASO14" s="219"/>
      <c r="ASP14" s="219"/>
      <c r="ASQ14" s="219"/>
      <c r="ASR14" s="219"/>
      <c r="ASS14" s="219"/>
      <c r="AST14" s="219"/>
      <c r="ASU14" s="219"/>
      <c r="ASV14" s="219"/>
      <c r="ASW14" s="219"/>
      <c r="ASX14" s="219"/>
      <c r="ASY14" s="219"/>
      <c r="ASZ14" s="219"/>
      <c r="ATA14" s="219"/>
      <c r="ATB14" s="219"/>
      <c r="ATC14" s="219"/>
      <c r="ATD14" s="219"/>
      <c r="ATE14" s="219"/>
      <c r="ATF14" s="219"/>
      <c r="ATG14" s="219"/>
      <c r="ATH14" s="219"/>
      <c r="ATI14" s="219"/>
      <c r="ATJ14" s="219"/>
      <c r="ATK14" s="219"/>
      <c r="ATL14" s="219"/>
      <c r="ATM14" s="219"/>
      <c r="ATN14" s="219"/>
      <c r="ATO14" s="219"/>
      <c r="ATP14" s="219"/>
      <c r="ATQ14" s="219"/>
      <c r="ATR14" s="219"/>
      <c r="ATS14" s="219"/>
      <c r="ATT14" s="219"/>
      <c r="ATU14" s="219"/>
      <c r="ATV14" s="219"/>
      <c r="ATW14" s="219"/>
      <c r="ATX14" s="219"/>
      <c r="ATY14" s="219"/>
      <c r="ATZ14" s="219"/>
      <c r="AUA14" s="219"/>
      <c r="AUB14" s="219"/>
      <c r="AUC14" s="219"/>
      <c r="AUD14" s="219"/>
      <c r="AUE14" s="219"/>
      <c r="AUF14" s="219"/>
      <c r="AUG14" s="219"/>
      <c r="AUH14" s="219"/>
      <c r="AUI14" s="219"/>
      <c r="AUJ14" s="219"/>
      <c r="AUK14" s="219"/>
      <c r="AUL14" s="219"/>
      <c r="AUM14" s="219"/>
      <c r="AUN14" s="219"/>
      <c r="AUO14" s="219"/>
      <c r="AUP14" s="219"/>
      <c r="AUQ14" s="219"/>
      <c r="AUR14" s="219"/>
      <c r="AUS14" s="219"/>
      <c r="AUT14" s="219"/>
      <c r="AUU14" s="219"/>
      <c r="AUV14" s="219"/>
      <c r="AUW14" s="219"/>
      <c r="AUX14" s="219"/>
      <c r="AUY14" s="219"/>
      <c r="AUZ14" s="219"/>
      <c r="AVA14" s="219"/>
      <c r="AVB14" s="219"/>
      <c r="AVC14" s="219"/>
      <c r="AVD14" s="219"/>
      <c r="AVE14" s="219"/>
      <c r="AVF14" s="219"/>
      <c r="AVG14" s="219"/>
      <c r="AVH14" s="219"/>
      <c r="AVI14" s="219"/>
      <c r="AVJ14" s="219"/>
      <c r="AVK14" s="219"/>
      <c r="AVL14" s="219"/>
      <c r="AVM14" s="219"/>
      <c r="AVN14" s="219"/>
      <c r="AVO14" s="219"/>
      <c r="AVP14" s="219"/>
      <c r="AVQ14" s="219"/>
      <c r="AVR14" s="219"/>
      <c r="AVS14" s="219"/>
      <c r="AVT14" s="219"/>
      <c r="AVU14" s="219"/>
      <c r="AVV14" s="219"/>
      <c r="AVW14" s="219"/>
      <c r="AVX14" s="219"/>
      <c r="AVY14" s="219"/>
      <c r="AVZ14" s="219"/>
      <c r="AWA14" s="219"/>
      <c r="AWB14" s="219"/>
      <c r="AWC14" s="219"/>
      <c r="AWD14" s="219"/>
      <c r="AWE14" s="219"/>
      <c r="AWF14" s="219"/>
      <c r="AWG14" s="219"/>
      <c r="AWH14" s="219"/>
      <c r="AWI14" s="219"/>
      <c r="AWJ14" s="219"/>
      <c r="AWK14" s="219"/>
      <c r="AWL14" s="219"/>
      <c r="AWM14" s="219"/>
      <c r="AWN14" s="219"/>
      <c r="AWO14" s="219"/>
      <c r="AWP14" s="219"/>
      <c r="AWQ14" s="219"/>
      <c r="AWR14" s="219"/>
      <c r="AWS14" s="219"/>
      <c r="AWT14" s="219"/>
      <c r="AWU14" s="219"/>
      <c r="AWV14" s="219"/>
      <c r="AWW14" s="219"/>
      <c r="AWX14" s="219"/>
      <c r="AWY14" s="219"/>
      <c r="AWZ14" s="219"/>
      <c r="AXA14" s="219"/>
      <c r="AXB14" s="219"/>
      <c r="AXC14" s="219"/>
      <c r="AXD14" s="219"/>
      <c r="AXE14" s="219"/>
      <c r="AXF14" s="219"/>
      <c r="AXG14" s="219"/>
      <c r="AXH14" s="219"/>
      <c r="AXI14" s="219"/>
      <c r="AXJ14" s="219"/>
      <c r="AXK14" s="219"/>
      <c r="AXL14" s="219"/>
      <c r="AXM14" s="219"/>
      <c r="AXN14" s="219"/>
      <c r="AXO14" s="219"/>
      <c r="AXP14" s="219"/>
      <c r="AXQ14" s="219"/>
      <c r="AXR14" s="219"/>
      <c r="AXS14" s="219"/>
      <c r="AXT14" s="219"/>
      <c r="AXU14" s="219"/>
      <c r="AXV14" s="219"/>
      <c r="AXW14" s="219"/>
      <c r="AXX14" s="219"/>
      <c r="AXY14" s="219"/>
      <c r="AXZ14" s="219"/>
      <c r="AYA14" s="219"/>
      <c r="AYB14" s="219"/>
      <c r="AYC14" s="219"/>
      <c r="AYD14" s="219"/>
      <c r="AYE14" s="219"/>
      <c r="AYF14" s="219"/>
      <c r="AYG14" s="219"/>
      <c r="AYH14" s="219"/>
      <c r="AYI14" s="219"/>
      <c r="AYJ14" s="219"/>
      <c r="AYK14" s="219"/>
      <c r="AYL14" s="219"/>
      <c r="AYM14" s="219"/>
      <c r="AYN14" s="219"/>
      <c r="AYO14" s="219"/>
      <c r="AYP14" s="219"/>
      <c r="AYQ14" s="219"/>
      <c r="AYR14" s="219"/>
      <c r="AYS14" s="219"/>
      <c r="AYT14" s="219"/>
      <c r="AYU14" s="219"/>
      <c r="AYV14" s="219"/>
      <c r="AYW14" s="219"/>
      <c r="AYX14" s="219"/>
      <c r="AYY14" s="219"/>
      <c r="AYZ14" s="219"/>
      <c r="AZA14" s="219"/>
      <c r="AZB14" s="219"/>
      <c r="AZC14" s="219"/>
      <c r="AZD14" s="219"/>
      <c r="AZE14" s="219"/>
      <c r="AZF14" s="219"/>
      <c r="AZG14" s="219"/>
      <c r="AZH14" s="219"/>
      <c r="AZI14" s="219"/>
      <c r="AZJ14" s="219"/>
      <c r="AZK14" s="219"/>
      <c r="AZL14" s="219"/>
      <c r="AZM14" s="219"/>
      <c r="AZN14" s="219"/>
      <c r="AZO14" s="219"/>
      <c r="AZP14" s="219"/>
      <c r="AZQ14" s="219"/>
      <c r="AZR14" s="219"/>
      <c r="AZS14" s="219"/>
      <c r="AZT14" s="219"/>
      <c r="AZU14" s="219"/>
      <c r="AZV14" s="219"/>
      <c r="AZW14" s="219"/>
      <c r="AZX14" s="219"/>
      <c r="AZY14" s="219"/>
      <c r="AZZ14" s="219"/>
      <c r="BAA14" s="219"/>
      <c r="BAB14" s="219"/>
      <c r="BAC14" s="219"/>
      <c r="BAD14" s="219"/>
      <c r="BAE14" s="219"/>
      <c r="BAF14" s="219"/>
      <c r="BAG14" s="219"/>
      <c r="BAH14" s="219"/>
      <c r="BAI14" s="219"/>
      <c r="BAJ14" s="219"/>
      <c r="BAK14" s="219"/>
      <c r="BAL14" s="219"/>
      <c r="BAM14" s="219"/>
      <c r="BAN14" s="219"/>
      <c r="BAO14" s="219"/>
      <c r="BAP14" s="219"/>
      <c r="BAQ14" s="219"/>
      <c r="BAR14" s="219"/>
      <c r="BAS14" s="219"/>
      <c r="BAT14" s="219"/>
      <c r="BAU14" s="219"/>
      <c r="BAV14" s="219"/>
      <c r="BAW14" s="219"/>
      <c r="BAX14" s="219"/>
      <c r="BAY14" s="219"/>
      <c r="BAZ14" s="219"/>
      <c r="BBA14" s="219"/>
      <c r="BBB14" s="219"/>
      <c r="BBC14" s="219"/>
      <c r="BBD14" s="219"/>
      <c r="BBE14" s="219"/>
      <c r="BBF14" s="219"/>
      <c r="BBG14" s="219"/>
      <c r="BBH14" s="219"/>
      <c r="BBI14" s="219"/>
      <c r="BBJ14" s="219"/>
      <c r="BBK14" s="219"/>
      <c r="BBL14" s="219"/>
      <c r="BBM14" s="219"/>
      <c r="BBN14" s="219"/>
      <c r="BBO14" s="219"/>
      <c r="BBP14" s="219"/>
      <c r="BBQ14" s="219"/>
      <c r="BBR14" s="219"/>
      <c r="BBS14" s="219"/>
      <c r="BBT14" s="219"/>
      <c r="BBU14" s="219"/>
      <c r="BBV14" s="219"/>
      <c r="BBW14" s="219"/>
      <c r="BBX14" s="219"/>
      <c r="BBY14" s="219"/>
      <c r="BBZ14" s="219"/>
      <c r="BCA14" s="219"/>
      <c r="BCB14" s="219"/>
      <c r="BCC14" s="219"/>
      <c r="BCD14" s="219"/>
      <c r="BCE14" s="219"/>
      <c r="BCF14" s="219"/>
      <c r="BCG14" s="219"/>
      <c r="BCH14" s="219"/>
      <c r="BCI14" s="219"/>
      <c r="BCJ14" s="219"/>
      <c r="BCK14" s="219"/>
      <c r="BCL14" s="219"/>
      <c r="BCM14" s="219"/>
      <c r="BCN14" s="219"/>
      <c r="BCO14" s="219"/>
      <c r="BCP14" s="219"/>
      <c r="BCQ14" s="219"/>
      <c r="BCR14" s="219"/>
      <c r="BCS14" s="219"/>
      <c r="BCT14" s="219"/>
      <c r="BCU14" s="219"/>
      <c r="BCV14" s="219"/>
      <c r="BCW14" s="219"/>
      <c r="BCX14" s="219"/>
      <c r="BCY14" s="219"/>
      <c r="BCZ14" s="219"/>
      <c r="BDA14" s="219"/>
      <c r="BDB14" s="219"/>
      <c r="BDC14" s="219"/>
      <c r="BDD14" s="219"/>
      <c r="BDE14" s="219"/>
      <c r="BDF14" s="219"/>
      <c r="BDG14" s="219"/>
      <c r="BDH14" s="219"/>
      <c r="BDI14" s="219"/>
      <c r="BDJ14" s="219"/>
      <c r="BDK14" s="219"/>
      <c r="BDL14" s="219"/>
      <c r="BDM14" s="219"/>
      <c r="BDN14" s="219"/>
      <c r="BDO14" s="219"/>
      <c r="BDP14" s="219"/>
      <c r="BDQ14" s="219"/>
      <c r="BDR14" s="219"/>
      <c r="BDS14" s="219"/>
      <c r="BDT14" s="219"/>
      <c r="BDU14" s="219"/>
      <c r="BDV14" s="219"/>
      <c r="BDW14" s="219"/>
      <c r="BDX14" s="219"/>
      <c r="BDY14" s="219"/>
      <c r="BDZ14" s="219"/>
      <c r="BEA14" s="219"/>
      <c r="BEB14" s="219"/>
      <c r="BEC14" s="219"/>
      <c r="BED14" s="219"/>
      <c r="BEE14" s="219"/>
      <c r="BEF14" s="219"/>
      <c r="BEG14" s="219"/>
      <c r="BEH14" s="219"/>
      <c r="BEI14" s="219"/>
      <c r="BEJ14" s="219"/>
      <c r="BEK14" s="219"/>
      <c r="BEL14" s="219"/>
      <c r="BEM14" s="219"/>
      <c r="BEN14" s="219"/>
      <c r="BEO14" s="219"/>
      <c r="BEP14" s="219"/>
      <c r="BEQ14" s="219"/>
      <c r="BER14" s="219"/>
      <c r="BES14" s="219"/>
      <c r="BET14" s="219"/>
      <c r="BEU14" s="219"/>
      <c r="BEV14" s="219"/>
      <c r="BEW14" s="219"/>
      <c r="BEX14" s="219"/>
      <c r="BEY14" s="219"/>
      <c r="BEZ14" s="219"/>
      <c r="BFA14" s="219"/>
      <c r="BFB14" s="219"/>
      <c r="BFC14" s="219"/>
      <c r="BFD14" s="219"/>
      <c r="BFE14" s="219"/>
      <c r="BFF14" s="219"/>
      <c r="BFG14" s="219"/>
      <c r="BFH14" s="219"/>
      <c r="BFI14" s="219"/>
      <c r="BFJ14" s="219"/>
      <c r="BFK14" s="219"/>
      <c r="BFL14" s="219"/>
      <c r="BFM14" s="219"/>
      <c r="BFN14" s="219"/>
      <c r="BFO14" s="219"/>
      <c r="BFP14" s="219"/>
      <c r="BFQ14" s="219"/>
      <c r="BFR14" s="219"/>
      <c r="BFS14" s="219"/>
      <c r="BFT14" s="219"/>
      <c r="BFU14" s="219"/>
      <c r="BFV14" s="219"/>
      <c r="BFW14" s="219"/>
      <c r="BFX14" s="219"/>
      <c r="BFY14" s="219"/>
      <c r="BFZ14" s="219"/>
      <c r="BGA14" s="219"/>
      <c r="BGB14" s="219"/>
      <c r="BGC14" s="219"/>
      <c r="BGD14" s="219"/>
      <c r="BGE14" s="219"/>
      <c r="BGF14" s="219"/>
      <c r="BGG14" s="219"/>
      <c r="BGH14" s="219"/>
      <c r="BGI14" s="219"/>
      <c r="BGJ14" s="219"/>
      <c r="BGK14" s="219"/>
      <c r="BGL14" s="219"/>
      <c r="BGM14" s="219"/>
      <c r="BGN14" s="219"/>
      <c r="BGO14" s="219"/>
      <c r="BGP14" s="219"/>
      <c r="BGQ14" s="219"/>
      <c r="BGR14" s="219"/>
      <c r="BGS14" s="219"/>
      <c r="BGT14" s="219"/>
      <c r="BGU14" s="219"/>
      <c r="BGV14" s="219"/>
      <c r="BGW14" s="219"/>
      <c r="BGX14" s="219"/>
      <c r="BGY14" s="219"/>
      <c r="BGZ14" s="219"/>
      <c r="BHA14" s="219"/>
      <c r="BHB14" s="219"/>
      <c r="BHC14" s="219"/>
      <c r="BHD14" s="219"/>
      <c r="BHE14" s="219"/>
      <c r="BHF14" s="219"/>
      <c r="BHG14" s="219"/>
      <c r="BHH14" s="219"/>
      <c r="BHI14" s="219"/>
      <c r="BHJ14" s="219"/>
      <c r="BHK14" s="219"/>
      <c r="BHL14" s="219"/>
      <c r="BHM14" s="219"/>
      <c r="BHN14" s="219"/>
      <c r="BHO14" s="219"/>
      <c r="BHP14" s="219"/>
      <c r="BHQ14" s="219"/>
      <c r="BHR14" s="219"/>
      <c r="BHS14" s="219"/>
      <c r="BHT14" s="219"/>
      <c r="BHU14" s="219"/>
      <c r="BHV14" s="219"/>
      <c r="BHW14" s="219"/>
      <c r="BHX14" s="219"/>
      <c r="BHY14" s="219"/>
      <c r="BHZ14" s="219"/>
      <c r="BIA14" s="219"/>
      <c r="BIB14" s="219"/>
      <c r="BIC14" s="219"/>
      <c r="BID14" s="219"/>
      <c r="BIE14" s="219"/>
      <c r="BIF14" s="219"/>
      <c r="BIG14" s="219"/>
      <c r="BIH14" s="219"/>
      <c r="BII14" s="219"/>
      <c r="BIJ14" s="219"/>
      <c r="BIK14" s="219"/>
      <c r="BIL14" s="219"/>
      <c r="BIM14" s="219"/>
      <c r="BIN14" s="219"/>
      <c r="BIO14" s="219"/>
      <c r="BIP14" s="219"/>
      <c r="BIQ14" s="219"/>
      <c r="BIR14" s="219"/>
      <c r="BIS14" s="219"/>
      <c r="BIT14" s="219"/>
      <c r="BIU14" s="219"/>
      <c r="BIV14" s="219"/>
      <c r="BIW14" s="219"/>
      <c r="BIX14" s="219"/>
      <c r="BIY14" s="219"/>
      <c r="BIZ14" s="219"/>
      <c r="BJA14" s="219"/>
      <c r="BJB14" s="219"/>
      <c r="BJC14" s="219"/>
      <c r="BJD14" s="219"/>
      <c r="BJE14" s="219"/>
      <c r="BJF14" s="219"/>
      <c r="BJG14" s="219"/>
      <c r="BJH14" s="219"/>
      <c r="BJI14" s="219"/>
      <c r="BJJ14" s="219"/>
      <c r="BJK14" s="219"/>
      <c r="BJL14" s="219"/>
      <c r="BJM14" s="219"/>
      <c r="BJN14" s="219"/>
      <c r="BJO14" s="219"/>
      <c r="BJP14" s="219"/>
      <c r="BJQ14" s="219"/>
      <c r="BJR14" s="219"/>
      <c r="BJS14" s="219"/>
      <c r="BJT14" s="219"/>
      <c r="BJU14" s="219"/>
      <c r="BJV14" s="219"/>
      <c r="BJW14" s="219"/>
      <c r="BJX14" s="219"/>
      <c r="BJY14" s="219"/>
      <c r="BJZ14" s="219"/>
      <c r="BKA14" s="219"/>
      <c r="BKB14" s="219"/>
      <c r="BKC14" s="219"/>
      <c r="BKD14" s="219"/>
      <c r="BKE14" s="219"/>
      <c r="BKF14" s="219"/>
      <c r="BKG14" s="219"/>
      <c r="BKH14" s="219"/>
      <c r="BKI14" s="219"/>
      <c r="BKJ14" s="219"/>
      <c r="BKK14" s="219"/>
      <c r="BKL14" s="219"/>
      <c r="BKM14" s="219"/>
      <c r="BKN14" s="219"/>
      <c r="BKO14" s="219"/>
      <c r="BKP14" s="219"/>
      <c r="BKQ14" s="219"/>
      <c r="BKR14" s="219"/>
      <c r="BKS14" s="219"/>
      <c r="BKT14" s="219"/>
      <c r="BKU14" s="219"/>
      <c r="BKV14" s="219"/>
      <c r="BKW14" s="219"/>
      <c r="BKX14" s="219"/>
      <c r="BKY14" s="219"/>
      <c r="BKZ14" s="219"/>
      <c r="BLA14" s="219"/>
      <c r="BLB14" s="219"/>
      <c r="BLC14" s="219"/>
      <c r="BLD14" s="219"/>
      <c r="BLE14" s="219"/>
      <c r="BLF14" s="219"/>
      <c r="BLG14" s="219"/>
      <c r="BLH14" s="219"/>
      <c r="BLI14" s="219"/>
      <c r="BLJ14" s="219"/>
      <c r="BLK14" s="219"/>
      <c r="BLL14" s="219"/>
      <c r="BLM14" s="219"/>
      <c r="BLN14" s="219"/>
      <c r="BLO14" s="219"/>
      <c r="BLP14" s="219"/>
      <c r="BLQ14" s="219"/>
      <c r="BLR14" s="219"/>
      <c r="BLS14" s="219"/>
      <c r="BLT14" s="219"/>
      <c r="BLU14" s="219"/>
      <c r="BLV14" s="219"/>
      <c r="BLW14" s="219"/>
      <c r="BLX14" s="219"/>
      <c r="BLY14" s="219"/>
      <c r="BLZ14" s="219"/>
      <c r="BMA14" s="219"/>
      <c r="BMB14" s="219"/>
      <c r="BMC14" s="219"/>
      <c r="BMD14" s="219"/>
      <c r="BME14" s="219"/>
      <c r="BMF14" s="219"/>
      <c r="BMG14" s="219"/>
      <c r="BMH14" s="219"/>
      <c r="BMI14" s="219"/>
      <c r="BMJ14" s="219"/>
      <c r="BMK14" s="219"/>
      <c r="BML14" s="219"/>
      <c r="BMM14" s="219"/>
      <c r="BMN14" s="219"/>
      <c r="BMO14" s="219"/>
      <c r="BMP14" s="219"/>
      <c r="BMQ14" s="219"/>
      <c r="BMR14" s="219"/>
      <c r="BMS14" s="219"/>
      <c r="BMT14" s="219"/>
      <c r="BMU14" s="219"/>
      <c r="BMV14" s="219"/>
      <c r="BMW14" s="219"/>
      <c r="BMX14" s="219"/>
      <c r="BMY14" s="219"/>
      <c r="BMZ14" s="219"/>
      <c r="BNA14" s="219"/>
      <c r="BNB14" s="219"/>
      <c r="BNC14" s="219"/>
      <c r="BND14" s="219"/>
      <c r="BNE14" s="219"/>
      <c r="BNF14" s="219"/>
      <c r="BNG14" s="219"/>
      <c r="BNH14" s="219"/>
      <c r="BNI14" s="219"/>
      <c r="BNJ14" s="219"/>
      <c r="BNK14" s="219"/>
      <c r="BNL14" s="219"/>
      <c r="BNM14" s="219"/>
      <c r="BNN14" s="219"/>
      <c r="BNO14" s="219"/>
      <c r="BNP14" s="219"/>
      <c r="BNQ14" s="219"/>
      <c r="BNR14" s="219"/>
      <c r="BNS14" s="219"/>
      <c r="BNT14" s="219"/>
      <c r="BNU14" s="219"/>
      <c r="BNV14" s="219"/>
      <c r="BNW14" s="219"/>
      <c r="BNX14" s="219"/>
      <c r="BNY14" s="219"/>
      <c r="BNZ14" s="219"/>
      <c r="BOA14" s="219"/>
      <c r="BOB14" s="219"/>
      <c r="BOC14" s="219"/>
      <c r="BOD14" s="219"/>
      <c r="BOE14" s="219"/>
      <c r="BOF14" s="219"/>
      <c r="BOG14" s="219"/>
      <c r="BOH14" s="219"/>
      <c r="BOI14" s="219"/>
      <c r="BOJ14" s="219"/>
      <c r="BOK14" s="219"/>
      <c r="BOL14" s="219"/>
      <c r="BOM14" s="219"/>
      <c r="BON14" s="219"/>
      <c r="BOO14" s="219"/>
      <c r="BOP14" s="219"/>
      <c r="BOQ14" s="219"/>
      <c r="BOR14" s="219"/>
      <c r="BOS14" s="219"/>
      <c r="BOT14" s="219"/>
      <c r="BOU14" s="219"/>
      <c r="BOV14" s="219"/>
      <c r="BOW14" s="219"/>
      <c r="BOX14" s="219"/>
      <c r="BOY14" s="219"/>
      <c r="BOZ14" s="219"/>
      <c r="BPA14" s="219"/>
      <c r="BPB14" s="219"/>
      <c r="BPC14" s="219"/>
      <c r="BPD14" s="219"/>
      <c r="BPE14" s="219"/>
      <c r="BPF14" s="219"/>
      <c r="BPG14" s="219"/>
      <c r="BPH14" s="219"/>
      <c r="BPI14" s="219"/>
      <c r="BPJ14" s="219"/>
      <c r="BPK14" s="219"/>
      <c r="BPL14" s="219"/>
      <c r="BPM14" s="219"/>
      <c r="BPN14" s="219"/>
      <c r="BPO14" s="219"/>
      <c r="BPP14" s="219"/>
      <c r="BPQ14" s="219"/>
      <c r="BPR14" s="219"/>
      <c r="BPS14" s="219"/>
      <c r="BPT14" s="219"/>
      <c r="BPU14" s="219"/>
      <c r="BPV14" s="219"/>
      <c r="BPW14" s="219"/>
      <c r="BPX14" s="219"/>
      <c r="BPY14" s="219"/>
      <c r="BPZ14" s="219"/>
      <c r="BQA14" s="219"/>
      <c r="BQB14" s="219"/>
      <c r="BQC14" s="219"/>
      <c r="BQD14" s="219"/>
      <c r="BQE14" s="219"/>
      <c r="BQF14" s="219"/>
      <c r="BQG14" s="219"/>
      <c r="BQH14" s="219"/>
      <c r="BQI14" s="219"/>
      <c r="BQJ14" s="219"/>
      <c r="BQK14" s="219"/>
      <c r="BQL14" s="219"/>
      <c r="BQM14" s="219"/>
      <c r="BQN14" s="219"/>
      <c r="BQO14" s="219"/>
      <c r="BQP14" s="219"/>
      <c r="BQQ14" s="219"/>
      <c r="BQR14" s="219"/>
      <c r="BQS14" s="219"/>
      <c r="BQT14" s="219"/>
      <c r="BQU14" s="219"/>
      <c r="BQV14" s="219"/>
      <c r="BQW14" s="219"/>
      <c r="BQX14" s="219"/>
      <c r="BQY14" s="219"/>
      <c r="BQZ14" s="219"/>
      <c r="BRA14" s="219"/>
      <c r="BRB14" s="219"/>
      <c r="BRC14" s="219"/>
      <c r="BRD14" s="219"/>
      <c r="BRE14" s="219"/>
      <c r="BRF14" s="219"/>
      <c r="BRG14" s="219"/>
      <c r="BRH14" s="219"/>
      <c r="BRI14" s="219"/>
      <c r="BRJ14" s="219"/>
      <c r="BRK14" s="219"/>
      <c r="BRL14" s="219"/>
      <c r="BRM14" s="219"/>
      <c r="BRN14" s="219"/>
      <c r="BRO14" s="219"/>
      <c r="BRP14" s="219"/>
      <c r="BRQ14" s="219"/>
      <c r="BRR14" s="219"/>
      <c r="BRS14" s="219"/>
      <c r="BRT14" s="219"/>
      <c r="BRU14" s="219"/>
      <c r="BRV14" s="219"/>
      <c r="BRW14" s="219"/>
      <c r="BRX14" s="219"/>
      <c r="BRY14" s="219"/>
      <c r="BRZ14" s="219"/>
      <c r="BSA14" s="219"/>
      <c r="BSB14" s="219"/>
      <c r="BSC14" s="219"/>
      <c r="BSD14" s="219"/>
      <c r="BSE14" s="219"/>
      <c r="BSF14" s="219"/>
      <c r="BSG14" s="219"/>
      <c r="BSH14" s="219"/>
      <c r="BSI14" s="219"/>
      <c r="BSJ14" s="219"/>
      <c r="BSK14" s="219"/>
      <c r="BSL14" s="219"/>
      <c r="BSM14" s="219"/>
      <c r="BSN14" s="219"/>
      <c r="BSO14" s="219"/>
      <c r="BSP14" s="219"/>
      <c r="BSQ14" s="219"/>
      <c r="BSR14" s="219"/>
      <c r="BSS14" s="219"/>
      <c r="BST14" s="219"/>
      <c r="BSU14" s="219"/>
      <c r="BSV14" s="219"/>
      <c r="BSW14" s="219"/>
      <c r="BSX14" s="219"/>
      <c r="BSY14" s="219"/>
      <c r="BSZ14" s="219"/>
      <c r="BTA14" s="219"/>
      <c r="BTB14" s="219"/>
      <c r="BTC14" s="219"/>
      <c r="BTD14" s="219"/>
      <c r="BTE14" s="219"/>
      <c r="BTF14" s="219"/>
      <c r="BTG14" s="219"/>
      <c r="BTH14" s="219"/>
      <c r="BTI14" s="219"/>
      <c r="BTJ14" s="219"/>
      <c r="BTK14" s="219"/>
      <c r="BTL14" s="219"/>
      <c r="BTM14" s="219"/>
      <c r="BTN14" s="219"/>
      <c r="BTO14" s="219"/>
      <c r="BTP14" s="219"/>
      <c r="BTQ14" s="219"/>
      <c r="BTR14" s="219"/>
      <c r="BTS14" s="219"/>
      <c r="BTT14" s="219"/>
      <c r="BTU14" s="219"/>
      <c r="BTV14" s="219"/>
      <c r="BTW14" s="219"/>
      <c r="BTX14" s="219"/>
      <c r="BTY14" s="219"/>
      <c r="BTZ14" s="219"/>
      <c r="BUA14" s="219"/>
      <c r="BUB14" s="219"/>
      <c r="BUC14" s="219"/>
      <c r="BUD14" s="219"/>
      <c r="BUE14" s="219"/>
      <c r="BUF14" s="219"/>
      <c r="BUG14" s="219"/>
      <c r="BUH14" s="219"/>
      <c r="BUI14" s="219"/>
      <c r="BUJ14" s="219"/>
      <c r="BUK14" s="219"/>
      <c r="BUL14" s="219"/>
      <c r="BUM14" s="219"/>
      <c r="BUN14" s="219"/>
      <c r="BUO14" s="219"/>
      <c r="BUP14" s="219"/>
      <c r="BUQ14" s="219"/>
      <c r="BUR14" s="219"/>
      <c r="BUS14" s="219"/>
      <c r="BUT14" s="219"/>
      <c r="BUU14" s="219"/>
      <c r="BUV14" s="219"/>
      <c r="BUW14" s="219"/>
      <c r="BUX14" s="219"/>
      <c r="BUY14" s="219"/>
      <c r="BUZ14" s="219"/>
      <c r="BVA14" s="219"/>
      <c r="BVB14" s="219"/>
      <c r="BVC14" s="219"/>
      <c r="BVD14" s="219"/>
      <c r="BVE14" s="219"/>
      <c r="BVF14" s="219"/>
      <c r="BVG14" s="219"/>
      <c r="BVH14" s="219"/>
      <c r="BVI14" s="219"/>
      <c r="BVJ14" s="219"/>
      <c r="BVK14" s="219"/>
      <c r="BVL14" s="219"/>
      <c r="BVM14" s="219"/>
      <c r="BVN14" s="219"/>
      <c r="BVO14" s="219"/>
      <c r="BVP14" s="219"/>
      <c r="BVQ14" s="219"/>
      <c r="BVR14" s="219"/>
      <c r="BVS14" s="219"/>
      <c r="BVT14" s="219"/>
      <c r="BVU14" s="219"/>
      <c r="BVV14" s="219"/>
      <c r="BVW14" s="219"/>
      <c r="BVX14" s="219"/>
      <c r="BVY14" s="219"/>
      <c r="BVZ14" s="219"/>
      <c r="BWA14" s="219"/>
      <c r="BWB14" s="219"/>
      <c r="BWC14" s="219"/>
      <c r="BWD14" s="219"/>
      <c r="BWE14" s="219"/>
      <c r="BWF14" s="219"/>
      <c r="BWG14" s="219"/>
      <c r="BWH14" s="219"/>
      <c r="BWI14" s="219"/>
      <c r="BWJ14" s="219"/>
      <c r="BWK14" s="219"/>
      <c r="BWL14" s="219"/>
      <c r="BWM14" s="219"/>
      <c r="BWN14" s="219"/>
      <c r="BWO14" s="219"/>
      <c r="BWP14" s="219"/>
      <c r="BWQ14" s="219"/>
      <c r="BWR14" s="219"/>
      <c r="BWS14" s="219"/>
      <c r="BWT14" s="219"/>
      <c r="BWU14" s="219"/>
      <c r="BWV14" s="219"/>
      <c r="BWW14" s="219"/>
      <c r="BWX14" s="219"/>
      <c r="BWY14" s="219"/>
      <c r="BWZ14" s="219"/>
      <c r="BXA14" s="219"/>
      <c r="BXB14" s="219"/>
      <c r="BXC14" s="219"/>
      <c r="BXD14" s="219"/>
      <c r="BXE14" s="219"/>
      <c r="BXF14" s="219"/>
      <c r="BXG14" s="219"/>
      <c r="BXH14" s="219"/>
      <c r="BXI14" s="219"/>
      <c r="BXJ14" s="219"/>
      <c r="BXK14" s="219"/>
      <c r="BXL14" s="219"/>
      <c r="BXM14" s="219"/>
      <c r="BXN14" s="219"/>
      <c r="BXO14" s="219"/>
      <c r="BXP14" s="219"/>
      <c r="BXQ14" s="219"/>
      <c r="BXR14" s="219"/>
      <c r="BXS14" s="219"/>
      <c r="BXT14" s="219"/>
      <c r="BXU14" s="219"/>
      <c r="BXV14" s="219"/>
      <c r="BXW14" s="219"/>
      <c r="BXX14" s="219"/>
      <c r="BXY14" s="219"/>
      <c r="BXZ14" s="219"/>
      <c r="BYA14" s="219"/>
      <c r="BYB14" s="219"/>
      <c r="BYC14" s="219"/>
      <c r="BYD14" s="219"/>
      <c r="BYE14" s="219"/>
      <c r="BYF14" s="219"/>
      <c r="BYG14" s="219"/>
      <c r="BYH14" s="219"/>
      <c r="BYI14" s="219"/>
      <c r="BYJ14" s="219"/>
      <c r="BYK14" s="219"/>
      <c r="BYL14" s="219"/>
      <c r="BYM14" s="219"/>
      <c r="BYN14" s="219"/>
      <c r="BYO14" s="219"/>
      <c r="BYP14" s="219"/>
      <c r="BYQ14" s="219"/>
      <c r="BYR14" s="219"/>
      <c r="BYS14" s="219"/>
      <c r="BYT14" s="219"/>
      <c r="BYU14" s="219"/>
      <c r="BYV14" s="219"/>
      <c r="BYW14" s="219"/>
      <c r="BYX14" s="219"/>
      <c r="BYY14" s="219"/>
      <c r="BYZ14" s="219"/>
      <c r="BZA14" s="219"/>
      <c r="BZB14" s="219"/>
      <c r="BZC14" s="219"/>
      <c r="BZD14" s="219"/>
      <c r="BZE14" s="219"/>
      <c r="BZF14" s="219"/>
      <c r="BZG14" s="219"/>
      <c r="BZH14" s="219"/>
      <c r="BZI14" s="219"/>
      <c r="BZJ14" s="219"/>
      <c r="BZK14" s="219"/>
      <c r="BZL14" s="219"/>
      <c r="BZM14" s="219"/>
      <c r="BZN14" s="219"/>
      <c r="BZO14" s="219"/>
      <c r="BZP14" s="219"/>
      <c r="BZQ14" s="219"/>
      <c r="BZR14" s="219"/>
      <c r="BZS14" s="219"/>
      <c r="BZT14" s="219"/>
      <c r="BZU14" s="219"/>
      <c r="BZV14" s="219"/>
      <c r="BZW14" s="219"/>
      <c r="BZX14" s="219"/>
      <c r="BZY14" s="219"/>
      <c r="BZZ14" s="219"/>
      <c r="CAA14" s="219"/>
      <c r="CAB14" s="219"/>
      <c r="CAC14" s="219"/>
      <c r="CAD14" s="219"/>
      <c r="CAE14" s="219"/>
      <c r="CAF14" s="219"/>
      <c r="CAG14" s="219"/>
      <c r="CAH14" s="219"/>
      <c r="CAI14" s="219"/>
      <c r="CAJ14" s="219"/>
      <c r="CAK14" s="219"/>
      <c r="CAL14" s="219"/>
      <c r="CAM14" s="219"/>
      <c r="CAN14" s="219"/>
      <c r="CAO14" s="219"/>
      <c r="CAP14" s="219"/>
      <c r="CAQ14" s="219"/>
      <c r="CAR14" s="219"/>
      <c r="CAS14" s="219"/>
      <c r="CAT14" s="219"/>
      <c r="CAU14" s="219"/>
      <c r="CAV14" s="219"/>
      <c r="CAW14" s="219"/>
      <c r="CAX14" s="219"/>
      <c r="CAY14" s="219"/>
      <c r="CAZ14" s="219"/>
      <c r="CBA14" s="219"/>
      <c r="CBB14" s="219"/>
      <c r="CBC14" s="219"/>
      <c r="CBD14" s="219"/>
      <c r="CBE14" s="219"/>
      <c r="CBF14" s="219"/>
      <c r="CBG14" s="219"/>
      <c r="CBH14" s="219"/>
      <c r="CBI14" s="219"/>
      <c r="CBJ14" s="219"/>
      <c r="CBK14" s="219"/>
      <c r="CBL14" s="219"/>
      <c r="CBM14" s="219"/>
      <c r="CBN14" s="219"/>
      <c r="CBO14" s="219"/>
      <c r="CBP14" s="219"/>
      <c r="CBQ14" s="219"/>
      <c r="CBR14" s="219"/>
      <c r="CBS14" s="219"/>
      <c r="CBT14" s="219"/>
      <c r="CBU14" s="219"/>
      <c r="CBV14" s="219"/>
      <c r="CBW14" s="219"/>
      <c r="CBX14" s="219"/>
      <c r="CBY14" s="219"/>
      <c r="CBZ14" s="219"/>
      <c r="CCA14" s="219"/>
      <c r="CCB14" s="219"/>
      <c r="CCC14" s="219"/>
      <c r="CCD14" s="219"/>
      <c r="CCE14" s="219"/>
      <c r="CCF14" s="219"/>
      <c r="CCG14" s="219"/>
      <c r="CCH14" s="219"/>
      <c r="CCI14" s="219"/>
      <c r="CCJ14" s="219"/>
      <c r="CCK14" s="219"/>
      <c r="CCL14" s="219"/>
      <c r="CCM14" s="219"/>
      <c r="CCN14" s="219"/>
      <c r="CCO14" s="219"/>
      <c r="CCP14" s="219"/>
      <c r="CCQ14" s="219"/>
      <c r="CCR14" s="219"/>
      <c r="CCS14" s="219"/>
      <c r="CCT14" s="219"/>
      <c r="CCU14" s="219"/>
      <c r="CCV14" s="219"/>
      <c r="CCW14" s="219"/>
      <c r="CCX14" s="219"/>
      <c r="CCY14" s="219"/>
      <c r="CCZ14" s="219"/>
      <c r="CDA14" s="219"/>
      <c r="CDB14" s="219"/>
      <c r="CDC14" s="219"/>
      <c r="CDD14" s="219"/>
      <c r="CDE14" s="219"/>
      <c r="CDF14" s="219"/>
      <c r="CDG14" s="219"/>
      <c r="CDH14" s="219"/>
      <c r="CDI14" s="219"/>
      <c r="CDJ14" s="219"/>
      <c r="CDK14" s="219"/>
      <c r="CDL14" s="219"/>
      <c r="CDM14" s="219"/>
      <c r="CDN14" s="219"/>
      <c r="CDO14" s="219"/>
      <c r="CDP14" s="219"/>
      <c r="CDQ14" s="219"/>
      <c r="CDR14" s="219"/>
      <c r="CDS14" s="219"/>
      <c r="CDT14" s="219"/>
      <c r="CDU14" s="219"/>
      <c r="CDV14" s="219"/>
      <c r="CDW14" s="219"/>
      <c r="CDX14" s="219"/>
      <c r="CDY14" s="219"/>
      <c r="CDZ14" s="219"/>
      <c r="CEA14" s="219"/>
      <c r="CEB14" s="219"/>
      <c r="CEC14" s="219"/>
      <c r="CED14" s="219"/>
      <c r="CEE14" s="219"/>
      <c r="CEF14" s="219"/>
      <c r="CEG14" s="219"/>
      <c r="CEH14" s="219"/>
      <c r="CEI14" s="219"/>
      <c r="CEJ14" s="219"/>
      <c r="CEK14" s="219"/>
      <c r="CEL14" s="219"/>
      <c r="CEM14" s="219"/>
      <c r="CEN14" s="219"/>
      <c r="CEO14" s="219"/>
      <c r="CEP14" s="219"/>
      <c r="CEQ14" s="219"/>
      <c r="CER14" s="219"/>
      <c r="CES14" s="219"/>
      <c r="CET14" s="219"/>
      <c r="CEU14" s="219"/>
      <c r="CEV14" s="219"/>
      <c r="CEW14" s="219"/>
      <c r="CEX14" s="219"/>
      <c r="CEY14" s="219"/>
      <c r="CEZ14" s="219"/>
      <c r="CFA14" s="219"/>
      <c r="CFB14" s="219"/>
      <c r="CFC14" s="219"/>
      <c r="CFD14" s="219"/>
      <c r="CFE14" s="219"/>
      <c r="CFF14" s="219"/>
      <c r="CFG14" s="219"/>
      <c r="CFH14" s="219"/>
      <c r="CFI14" s="219"/>
      <c r="CFJ14" s="219"/>
      <c r="CFK14" s="219"/>
      <c r="CFL14" s="219"/>
      <c r="CFM14" s="219"/>
      <c r="CFN14" s="219"/>
      <c r="CFO14" s="219"/>
      <c r="CFP14" s="219"/>
      <c r="CFQ14" s="219"/>
      <c r="CFR14" s="219"/>
      <c r="CFS14" s="219"/>
      <c r="CFT14" s="219"/>
      <c r="CFU14" s="219"/>
      <c r="CFV14" s="219"/>
      <c r="CFW14" s="219"/>
      <c r="CFX14" s="219"/>
      <c r="CFY14" s="219"/>
      <c r="CFZ14" s="219"/>
      <c r="CGA14" s="219"/>
      <c r="CGB14" s="219"/>
      <c r="CGC14" s="219"/>
      <c r="CGD14" s="219"/>
      <c r="CGE14" s="219"/>
      <c r="CGF14" s="219"/>
      <c r="CGG14" s="219"/>
      <c r="CGH14" s="219"/>
      <c r="CGI14" s="219"/>
      <c r="CGJ14" s="219"/>
      <c r="CGK14" s="219"/>
      <c r="CGL14" s="219"/>
      <c r="CGM14" s="219"/>
      <c r="CGN14" s="219"/>
      <c r="CGO14" s="219"/>
      <c r="CGP14" s="219"/>
      <c r="CGQ14" s="219"/>
      <c r="CGR14" s="219"/>
      <c r="CGS14" s="219"/>
      <c r="CGT14" s="219"/>
      <c r="CGU14" s="219"/>
      <c r="CGV14" s="219"/>
      <c r="CGW14" s="219"/>
      <c r="CGX14" s="219"/>
      <c r="CGY14" s="219"/>
      <c r="CGZ14" s="219"/>
      <c r="CHA14" s="219"/>
      <c r="CHB14" s="219"/>
      <c r="CHC14" s="219"/>
      <c r="CHD14" s="219"/>
      <c r="CHE14" s="219"/>
      <c r="CHF14" s="219"/>
      <c r="CHG14" s="219"/>
      <c r="CHH14" s="219"/>
      <c r="CHI14" s="219"/>
      <c r="CHJ14" s="219"/>
      <c r="CHK14" s="219"/>
      <c r="CHL14" s="219"/>
      <c r="CHM14" s="219"/>
      <c r="CHN14" s="219"/>
      <c r="CHO14" s="219"/>
      <c r="CHP14" s="219"/>
      <c r="CHQ14" s="219"/>
      <c r="CHR14" s="219"/>
      <c r="CHS14" s="219"/>
      <c r="CHT14" s="219"/>
      <c r="CHU14" s="219"/>
      <c r="CHV14" s="219"/>
      <c r="CHW14" s="219"/>
      <c r="CHX14" s="219"/>
      <c r="CHY14" s="219"/>
      <c r="CHZ14" s="219"/>
      <c r="CIA14" s="219"/>
      <c r="CIB14" s="219"/>
      <c r="CIC14" s="219"/>
      <c r="CID14" s="219"/>
      <c r="CIE14" s="219"/>
      <c r="CIF14" s="219"/>
      <c r="CIG14" s="219"/>
      <c r="CIH14" s="219"/>
      <c r="CII14" s="219"/>
      <c r="CIJ14" s="219"/>
      <c r="CIK14" s="219"/>
      <c r="CIL14" s="219"/>
      <c r="CIM14" s="219"/>
      <c r="CIN14" s="219"/>
      <c r="CIO14" s="219"/>
      <c r="CIP14" s="219"/>
      <c r="CIQ14" s="219"/>
      <c r="CIR14" s="219"/>
      <c r="CIS14" s="219"/>
      <c r="CIT14" s="219"/>
      <c r="CIU14" s="219"/>
      <c r="CIV14" s="219"/>
      <c r="CIW14" s="219"/>
      <c r="CIX14" s="219"/>
      <c r="CIY14" s="219"/>
      <c r="CIZ14" s="219"/>
      <c r="CJA14" s="219"/>
      <c r="CJB14" s="219"/>
      <c r="CJC14" s="219"/>
      <c r="CJD14" s="219"/>
      <c r="CJE14" s="219"/>
      <c r="CJF14" s="219"/>
      <c r="CJG14" s="219"/>
      <c r="CJH14" s="219"/>
      <c r="CJI14" s="219"/>
      <c r="CJJ14" s="219"/>
      <c r="CJK14" s="219"/>
      <c r="CJL14" s="219"/>
      <c r="CJM14" s="219"/>
      <c r="CJN14" s="219"/>
      <c r="CJO14" s="219"/>
      <c r="CJP14" s="219"/>
      <c r="CJQ14" s="219"/>
      <c r="CJR14" s="219"/>
      <c r="CJS14" s="219"/>
      <c r="CJT14" s="219"/>
      <c r="CJU14" s="219"/>
      <c r="CJV14" s="219"/>
      <c r="CJW14" s="219"/>
      <c r="CJX14" s="219"/>
      <c r="CJY14" s="219"/>
      <c r="CJZ14" s="219"/>
      <c r="CKA14" s="219"/>
      <c r="CKB14" s="219"/>
      <c r="CKC14" s="219"/>
      <c r="CKD14" s="219"/>
      <c r="CKE14" s="219"/>
      <c r="CKF14" s="219"/>
      <c r="CKG14" s="219"/>
      <c r="CKH14" s="219"/>
      <c r="CKI14" s="219"/>
      <c r="CKJ14" s="219"/>
      <c r="CKK14" s="219"/>
      <c r="CKL14" s="219"/>
      <c r="CKM14" s="219"/>
      <c r="CKN14" s="219"/>
      <c r="CKO14" s="219"/>
      <c r="CKP14" s="219"/>
      <c r="CKQ14" s="219"/>
      <c r="CKR14" s="219"/>
      <c r="CKS14" s="219"/>
      <c r="CKT14" s="219"/>
      <c r="CKU14" s="219"/>
      <c r="CKV14" s="219"/>
      <c r="CKW14" s="219"/>
      <c r="CKX14" s="219"/>
      <c r="CKY14" s="219"/>
      <c r="CKZ14" s="219"/>
      <c r="CLA14" s="219"/>
      <c r="CLB14" s="219"/>
      <c r="CLC14" s="219"/>
      <c r="CLD14" s="219"/>
      <c r="CLE14" s="219"/>
      <c r="CLF14" s="219"/>
      <c r="CLG14" s="219"/>
      <c r="CLH14" s="219"/>
      <c r="CLI14" s="219"/>
      <c r="CLJ14" s="219"/>
      <c r="CLK14" s="219"/>
      <c r="CLL14" s="219"/>
      <c r="CLM14" s="219"/>
      <c r="CLN14" s="219"/>
      <c r="CLO14" s="219"/>
      <c r="CLP14" s="219"/>
      <c r="CLQ14" s="219"/>
      <c r="CLR14" s="219"/>
      <c r="CLS14" s="219"/>
      <c r="CLT14" s="219"/>
      <c r="CLU14" s="219"/>
      <c r="CLV14" s="219"/>
      <c r="CLW14" s="219"/>
      <c r="CLX14" s="219"/>
      <c r="CLY14" s="219"/>
      <c r="CLZ14" s="219"/>
      <c r="CMA14" s="219"/>
      <c r="CMB14" s="219"/>
      <c r="CMC14" s="219"/>
      <c r="CMD14" s="219"/>
      <c r="CME14" s="219"/>
      <c r="CMF14" s="219"/>
      <c r="CMG14" s="219"/>
      <c r="CMH14" s="219"/>
      <c r="CMI14" s="219"/>
      <c r="CMJ14" s="219"/>
      <c r="CMK14" s="219"/>
      <c r="CML14" s="219"/>
      <c r="CMM14" s="219"/>
      <c r="CMN14" s="219"/>
      <c r="CMO14" s="219"/>
      <c r="CMP14" s="219"/>
      <c r="CMQ14" s="219"/>
      <c r="CMR14" s="219"/>
      <c r="CMS14" s="219"/>
      <c r="CMT14" s="219"/>
      <c r="CMU14" s="219"/>
      <c r="CMV14" s="219"/>
      <c r="CMW14" s="219"/>
      <c r="CMX14" s="219"/>
      <c r="CMY14" s="219"/>
      <c r="CMZ14" s="219"/>
      <c r="CNA14" s="219"/>
      <c r="CNB14" s="219"/>
      <c r="CNC14" s="219"/>
      <c r="CND14" s="219"/>
      <c r="CNE14" s="219"/>
      <c r="CNF14" s="219"/>
      <c r="CNG14" s="219"/>
      <c r="CNH14" s="219"/>
      <c r="CNI14" s="219"/>
      <c r="CNJ14" s="219"/>
      <c r="CNK14" s="219"/>
      <c r="CNL14" s="219"/>
      <c r="CNM14" s="219"/>
      <c r="CNN14" s="219"/>
      <c r="CNO14" s="219"/>
      <c r="CNP14" s="219"/>
      <c r="CNQ14" s="219"/>
      <c r="CNR14" s="219"/>
      <c r="CNS14" s="219"/>
      <c r="CNT14" s="219"/>
      <c r="CNU14" s="219"/>
      <c r="CNV14" s="219"/>
      <c r="CNW14" s="219"/>
      <c r="CNX14" s="219"/>
      <c r="CNY14" s="219"/>
      <c r="CNZ14" s="219"/>
      <c r="COA14" s="219"/>
      <c r="COB14" s="219"/>
      <c r="COC14" s="219"/>
      <c r="COD14" s="219"/>
      <c r="COE14" s="219"/>
      <c r="COF14" s="219"/>
      <c r="COG14" s="219"/>
      <c r="COH14" s="219"/>
      <c r="COI14" s="219"/>
      <c r="COJ14" s="219"/>
      <c r="COK14" s="219"/>
      <c r="COL14" s="219"/>
      <c r="COM14" s="219"/>
      <c r="CON14" s="219"/>
      <c r="COO14" s="219"/>
      <c r="COP14" s="219"/>
      <c r="COQ14" s="219"/>
      <c r="COR14" s="219"/>
      <c r="COS14" s="219"/>
      <c r="COT14" s="219"/>
      <c r="COU14" s="219"/>
      <c r="COV14" s="219"/>
      <c r="COW14" s="219"/>
      <c r="COX14" s="219"/>
      <c r="COY14" s="219"/>
      <c r="COZ14" s="219"/>
      <c r="CPA14" s="219"/>
      <c r="CPB14" s="219"/>
      <c r="CPC14" s="219"/>
      <c r="CPD14" s="219"/>
      <c r="CPE14" s="219"/>
      <c r="CPF14" s="219"/>
      <c r="CPG14" s="219"/>
      <c r="CPH14" s="219"/>
      <c r="CPI14" s="219"/>
      <c r="CPJ14" s="219"/>
      <c r="CPK14" s="219"/>
      <c r="CPL14" s="219"/>
      <c r="CPM14" s="219"/>
      <c r="CPN14" s="219"/>
      <c r="CPO14" s="219"/>
      <c r="CPP14" s="219"/>
      <c r="CPQ14" s="219"/>
      <c r="CPR14" s="219"/>
      <c r="CPS14" s="219"/>
      <c r="CPT14" s="219"/>
      <c r="CPU14" s="219"/>
      <c r="CPV14" s="219"/>
      <c r="CPW14" s="219"/>
      <c r="CPX14" s="219"/>
      <c r="CPY14" s="219"/>
      <c r="CPZ14" s="219"/>
      <c r="CQA14" s="219"/>
      <c r="CQB14" s="219"/>
      <c r="CQC14" s="219"/>
      <c r="CQD14" s="219"/>
      <c r="CQE14" s="219"/>
      <c r="CQF14" s="219"/>
      <c r="CQG14" s="219"/>
      <c r="CQH14" s="219"/>
      <c r="CQI14" s="219"/>
      <c r="CQJ14" s="219"/>
      <c r="CQK14" s="219"/>
      <c r="CQL14" s="219"/>
      <c r="CQM14" s="219"/>
      <c r="CQN14" s="219"/>
      <c r="CQO14" s="219"/>
      <c r="CQP14" s="219"/>
      <c r="CQQ14" s="219"/>
      <c r="CQR14" s="219"/>
      <c r="CQS14" s="219"/>
      <c r="CQT14" s="219"/>
      <c r="CQU14" s="219"/>
      <c r="CQV14" s="219"/>
      <c r="CQW14" s="219"/>
      <c r="CQX14" s="219"/>
      <c r="CQY14" s="219"/>
      <c r="CQZ14" s="219"/>
      <c r="CRA14" s="219"/>
      <c r="CRB14" s="219"/>
      <c r="CRC14" s="219"/>
      <c r="CRD14" s="219"/>
      <c r="CRE14" s="219"/>
      <c r="CRF14" s="219"/>
      <c r="CRG14" s="219"/>
      <c r="CRH14" s="219"/>
      <c r="CRI14" s="219"/>
      <c r="CRJ14" s="219"/>
      <c r="CRK14" s="219"/>
      <c r="CRL14" s="219"/>
      <c r="CRM14" s="219"/>
      <c r="CRN14" s="219"/>
      <c r="CRO14" s="219"/>
      <c r="CRP14" s="219"/>
      <c r="CRQ14" s="219"/>
      <c r="CRR14" s="219"/>
      <c r="CRS14" s="219"/>
      <c r="CRT14" s="219"/>
      <c r="CRU14" s="219"/>
      <c r="CRV14" s="219"/>
      <c r="CRW14" s="219"/>
      <c r="CRX14" s="219"/>
      <c r="CRY14" s="219"/>
      <c r="CRZ14" s="219"/>
      <c r="CSA14" s="219"/>
      <c r="CSB14" s="219"/>
      <c r="CSC14" s="219"/>
      <c r="CSD14" s="219"/>
      <c r="CSE14" s="219"/>
      <c r="CSF14" s="219"/>
      <c r="CSG14" s="219"/>
      <c r="CSH14" s="219"/>
      <c r="CSI14" s="219"/>
      <c r="CSJ14" s="219"/>
      <c r="CSK14" s="219"/>
      <c r="CSL14" s="219"/>
      <c r="CSM14" s="219"/>
      <c r="CSN14" s="219"/>
      <c r="CSO14" s="219"/>
      <c r="CSP14" s="219"/>
      <c r="CSQ14" s="219"/>
      <c r="CSR14" s="219"/>
      <c r="CSS14" s="219"/>
      <c r="CST14" s="219"/>
      <c r="CSU14" s="219"/>
      <c r="CSV14" s="219"/>
      <c r="CSW14" s="219"/>
      <c r="CSX14" s="219"/>
      <c r="CSY14" s="219"/>
      <c r="CSZ14" s="219"/>
      <c r="CTA14" s="219"/>
      <c r="CTB14" s="219"/>
      <c r="CTC14" s="219"/>
      <c r="CTD14" s="219"/>
      <c r="CTE14" s="219"/>
      <c r="CTF14" s="219"/>
      <c r="CTG14" s="219"/>
      <c r="CTH14" s="219"/>
      <c r="CTI14" s="219"/>
      <c r="CTJ14" s="219"/>
      <c r="CTK14" s="219"/>
      <c r="CTL14" s="219"/>
      <c r="CTM14" s="219"/>
      <c r="CTN14" s="219"/>
      <c r="CTO14" s="219"/>
      <c r="CTP14" s="219"/>
      <c r="CTQ14" s="219"/>
      <c r="CTR14" s="219"/>
      <c r="CTS14" s="219"/>
      <c r="CTT14" s="219"/>
      <c r="CTU14" s="219"/>
      <c r="CTV14" s="219"/>
      <c r="CTW14" s="219"/>
      <c r="CTX14" s="219"/>
      <c r="CTY14" s="219"/>
      <c r="CTZ14" s="219"/>
      <c r="CUA14" s="219"/>
      <c r="CUB14" s="219"/>
      <c r="CUC14" s="219"/>
      <c r="CUD14" s="219"/>
      <c r="CUE14" s="219"/>
      <c r="CUF14" s="219"/>
      <c r="CUG14" s="219"/>
      <c r="CUH14" s="219"/>
      <c r="CUI14" s="219"/>
      <c r="CUJ14" s="219"/>
      <c r="CUK14" s="219"/>
      <c r="CUL14" s="219"/>
      <c r="CUM14" s="219"/>
      <c r="CUN14" s="219"/>
      <c r="CUO14" s="219"/>
      <c r="CUP14" s="219"/>
      <c r="CUQ14" s="219"/>
      <c r="CUR14" s="219"/>
      <c r="CUS14" s="219"/>
      <c r="CUT14" s="219"/>
      <c r="CUU14" s="219"/>
      <c r="CUV14" s="219"/>
      <c r="CUW14" s="219"/>
      <c r="CUX14" s="219"/>
      <c r="CUY14" s="219"/>
      <c r="CUZ14" s="219"/>
      <c r="CVA14" s="219"/>
      <c r="CVB14" s="219"/>
      <c r="CVC14" s="219"/>
      <c r="CVD14" s="219"/>
      <c r="CVE14" s="219"/>
      <c r="CVF14" s="219"/>
      <c r="CVG14" s="219"/>
      <c r="CVH14" s="219"/>
      <c r="CVI14" s="219"/>
      <c r="CVJ14" s="219"/>
      <c r="CVK14" s="219"/>
      <c r="CVL14" s="219"/>
      <c r="CVM14" s="219"/>
      <c r="CVN14" s="219"/>
      <c r="CVO14" s="219"/>
      <c r="CVP14" s="219"/>
      <c r="CVQ14" s="219"/>
      <c r="CVR14" s="219"/>
      <c r="CVS14" s="219"/>
      <c r="CVT14" s="219"/>
      <c r="CVU14" s="219"/>
      <c r="CVV14" s="219"/>
      <c r="CVW14" s="219"/>
      <c r="CVX14" s="219"/>
      <c r="CVY14" s="219"/>
      <c r="CVZ14" s="219"/>
      <c r="CWA14" s="219"/>
      <c r="CWB14" s="219"/>
      <c r="CWC14" s="219"/>
      <c r="CWD14" s="219"/>
      <c r="CWE14" s="219"/>
      <c r="CWF14" s="219"/>
      <c r="CWG14" s="219"/>
      <c r="CWH14" s="219"/>
      <c r="CWI14" s="219"/>
      <c r="CWJ14" s="219"/>
      <c r="CWK14" s="219"/>
      <c r="CWL14" s="219"/>
      <c r="CWM14" s="219"/>
      <c r="CWN14" s="219"/>
      <c r="CWO14" s="219"/>
      <c r="CWP14" s="219"/>
      <c r="CWQ14" s="219"/>
      <c r="CWR14" s="219"/>
      <c r="CWS14" s="219"/>
      <c r="CWT14" s="219"/>
      <c r="CWU14" s="219"/>
      <c r="CWV14" s="219"/>
      <c r="CWW14" s="219"/>
      <c r="CWX14" s="219"/>
      <c r="CWY14" s="219"/>
      <c r="CWZ14" s="219"/>
      <c r="CXA14" s="219"/>
      <c r="CXB14" s="219"/>
      <c r="CXC14" s="219"/>
      <c r="CXD14" s="219"/>
      <c r="CXE14" s="219"/>
      <c r="CXF14" s="219"/>
      <c r="CXG14" s="219"/>
      <c r="CXH14" s="219"/>
      <c r="CXI14" s="219"/>
      <c r="CXJ14" s="219"/>
      <c r="CXK14" s="219"/>
      <c r="CXL14" s="219"/>
      <c r="CXM14" s="219"/>
      <c r="CXN14" s="219"/>
      <c r="CXO14" s="219"/>
      <c r="CXP14" s="219"/>
      <c r="CXQ14" s="219"/>
      <c r="CXR14" s="219"/>
      <c r="CXS14" s="219"/>
      <c r="CXT14" s="219"/>
      <c r="CXU14" s="219"/>
      <c r="CXV14" s="219"/>
      <c r="CXW14" s="219"/>
      <c r="CXX14" s="219"/>
      <c r="CXY14" s="219"/>
      <c r="CXZ14" s="219"/>
      <c r="CYA14" s="219"/>
      <c r="CYB14" s="219"/>
      <c r="CYC14" s="219"/>
      <c r="CYD14" s="219"/>
      <c r="CYE14" s="219"/>
      <c r="CYF14" s="219"/>
      <c r="CYG14" s="219"/>
      <c r="CYH14" s="219"/>
      <c r="CYI14" s="219"/>
      <c r="CYJ14" s="219"/>
      <c r="CYK14" s="219"/>
      <c r="CYL14" s="219"/>
      <c r="CYM14" s="219"/>
      <c r="CYN14" s="219"/>
      <c r="CYO14" s="219"/>
      <c r="CYP14" s="219"/>
      <c r="CYQ14" s="219"/>
      <c r="CYR14" s="219"/>
      <c r="CYS14" s="219"/>
      <c r="CYT14" s="219"/>
      <c r="CYU14" s="219"/>
      <c r="CYV14" s="219"/>
      <c r="CYW14" s="219"/>
      <c r="CYX14" s="219"/>
      <c r="CYY14" s="219"/>
      <c r="CYZ14" s="219"/>
      <c r="CZA14" s="219"/>
      <c r="CZB14" s="219"/>
      <c r="CZC14" s="219"/>
      <c r="CZD14" s="219"/>
      <c r="CZE14" s="219"/>
      <c r="CZF14" s="219"/>
      <c r="CZG14" s="219"/>
      <c r="CZH14" s="219"/>
      <c r="CZI14" s="219"/>
      <c r="CZJ14" s="219"/>
      <c r="CZK14" s="219"/>
      <c r="CZL14" s="219"/>
      <c r="CZM14" s="219"/>
      <c r="CZN14" s="219"/>
      <c r="CZO14" s="219"/>
      <c r="CZP14" s="219"/>
      <c r="CZQ14" s="219"/>
      <c r="CZR14" s="219"/>
      <c r="CZS14" s="219"/>
      <c r="CZT14" s="219"/>
      <c r="CZU14" s="219"/>
      <c r="CZV14" s="219"/>
      <c r="CZW14" s="219"/>
      <c r="CZX14" s="219"/>
      <c r="CZY14" s="219"/>
      <c r="CZZ14" s="219"/>
      <c r="DAA14" s="219"/>
      <c r="DAB14" s="219"/>
      <c r="DAC14" s="219"/>
      <c r="DAD14" s="219"/>
      <c r="DAE14" s="219"/>
      <c r="DAF14" s="219"/>
      <c r="DAG14" s="219"/>
      <c r="DAH14" s="219"/>
      <c r="DAI14" s="219"/>
      <c r="DAJ14" s="219"/>
      <c r="DAK14" s="219"/>
      <c r="DAL14" s="219"/>
      <c r="DAM14" s="219"/>
      <c r="DAN14" s="219"/>
      <c r="DAO14" s="219"/>
      <c r="DAP14" s="219"/>
      <c r="DAQ14" s="219"/>
      <c r="DAR14" s="219"/>
      <c r="DAS14" s="219"/>
      <c r="DAT14" s="219"/>
      <c r="DAU14" s="219"/>
      <c r="DAV14" s="219"/>
      <c r="DAW14" s="219"/>
      <c r="DAX14" s="219"/>
      <c r="DAY14" s="219"/>
      <c r="DAZ14" s="219"/>
      <c r="DBA14" s="219"/>
      <c r="DBB14" s="219"/>
      <c r="DBC14" s="219"/>
      <c r="DBD14" s="219"/>
      <c r="DBE14" s="219"/>
      <c r="DBF14" s="219"/>
      <c r="DBG14" s="219"/>
      <c r="DBH14" s="219"/>
      <c r="DBI14" s="219"/>
      <c r="DBJ14" s="219"/>
      <c r="DBK14" s="219"/>
      <c r="DBL14" s="219"/>
    </row>
    <row r="15" spans="1:2768" s="249" customFormat="1" outlineLevel="1" x14ac:dyDescent="0.25">
      <c r="A15" s="250"/>
      <c r="B15" s="255" t="s">
        <v>798</v>
      </c>
      <c r="C15" s="252" t="s">
        <v>31</v>
      </c>
      <c r="D15" s="253">
        <v>3</v>
      </c>
      <c r="E15" s="59">
        <v>0</v>
      </c>
      <c r="F15" s="59">
        <v>0</v>
      </c>
      <c r="G15" s="59">
        <v>0</v>
      </c>
      <c r="H15" s="59">
        <v>0</v>
      </c>
      <c r="I15" s="59">
        <v>0</v>
      </c>
      <c r="J15" s="59">
        <v>0</v>
      </c>
      <c r="K15" s="59">
        <v>0</v>
      </c>
      <c r="L15" s="59">
        <v>0</v>
      </c>
      <c r="M15" s="59">
        <v>0</v>
      </c>
      <c r="N15" s="59">
        <v>0</v>
      </c>
      <c r="O15" s="59">
        <v>0</v>
      </c>
      <c r="P15" s="59">
        <v>0</v>
      </c>
      <c r="Q15" s="59">
        <v>0</v>
      </c>
      <c r="R15" s="59">
        <v>0</v>
      </c>
      <c r="S15" s="59">
        <v>0</v>
      </c>
      <c r="T15" s="59">
        <v>0</v>
      </c>
      <c r="U15" s="59">
        <v>0</v>
      </c>
      <c r="V15" s="59">
        <v>0</v>
      </c>
      <c r="W15" s="59">
        <v>0</v>
      </c>
      <c r="X15" s="59">
        <v>0</v>
      </c>
      <c r="Y15" s="59">
        <v>0</v>
      </c>
      <c r="Z15" s="59">
        <v>0</v>
      </c>
      <c r="AA15" s="59">
        <v>0</v>
      </c>
      <c r="AB15" s="59">
        <v>0</v>
      </c>
      <c r="AC15" s="59">
        <v>0</v>
      </c>
      <c r="AD15" s="59">
        <v>0</v>
      </c>
      <c r="AE15" s="59">
        <v>0</v>
      </c>
      <c r="AF15" s="59">
        <v>0</v>
      </c>
      <c r="AG15" s="59">
        <v>0</v>
      </c>
      <c r="AH15" s="59">
        <v>0</v>
      </c>
      <c r="AI15" s="59">
        <v>0</v>
      </c>
      <c r="AJ15" s="59">
        <v>0</v>
      </c>
      <c r="AK15" s="59">
        <v>0</v>
      </c>
      <c r="AL15" s="59">
        <v>0</v>
      </c>
      <c r="AM15" s="59">
        <v>0</v>
      </c>
      <c r="AN15" s="59">
        <v>0</v>
      </c>
      <c r="AO15" s="59">
        <v>0</v>
      </c>
      <c r="AP15" s="59">
        <v>0</v>
      </c>
      <c r="AQ15" s="59">
        <v>0</v>
      </c>
      <c r="AR15" s="59">
        <v>0</v>
      </c>
      <c r="AS15" s="59">
        <v>0</v>
      </c>
      <c r="AT15" s="59">
        <v>0</v>
      </c>
      <c r="AU15" s="59">
        <v>0</v>
      </c>
      <c r="AV15" s="59">
        <v>0</v>
      </c>
      <c r="AW15" s="59">
        <v>0</v>
      </c>
      <c r="AX15" s="59">
        <v>0</v>
      </c>
      <c r="AY15" s="59">
        <v>0</v>
      </c>
      <c r="AZ15" s="59">
        <v>0</v>
      </c>
      <c r="BA15" s="59">
        <v>0</v>
      </c>
      <c r="BB15" s="59">
        <v>0</v>
      </c>
      <c r="BC15" s="59">
        <v>0</v>
      </c>
      <c r="BD15" s="59">
        <v>0</v>
      </c>
      <c r="BE15" s="59">
        <v>0</v>
      </c>
      <c r="BF15" s="59">
        <v>0</v>
      </c>
      <c r="BG15" s="59">
        <v>0</v>
      </c>
      <c r="BH15" s="59">
        <v>0</v>
      </c>
      <c r="BI15" s="59">
        <v>0</v>
      </c>
      <c r="BJ15" s="59">
        <v>0</v>
      </c>
      <c r="BK15" s="59">
        <v>0</v>
      </c>
      <c r="BL15" s="59">
        <v>0</v>
      </c>
      <c r="BM15" s="59">
        <v>0</v>
      </c>
      <c r="BN15" s="59">
        <v>0</v>
      </c>
      <c r="BO15" s="59">
        <v>0</v>
      </c>
      <c r="BP15" s="59">
        <v>0</v>
      </c>
      <c r="BQ15" s="59">
        <v>0</v>
      </c>
      <c r="BR15" s="59">
        <v>0</v>
      </c>
      <c r="BS15" s="59">
        <v>0</v>
      </c>
      <c r="BT15" s="59">
        <v>0</v>
      </c>
      <c r="BU15" s="59">
        <v>0</v>
      </c>
      <c r="BV15" s="59">
        <v>0</v>
      </c>
      <c r="BW15" s="59">
        <v>0</v>
      </c>
      <c r="BX15" s="59">
        <v>0</v>
      </c>
      <c r="BY15" s="59">
        <v>0</v>
      </c>
      <c r="BZ15" s="59">
        <v>0</v>
      </c>
      <c r="CA15" s="59">
        <v>0</v>
      </c>
      <c r="CB15" s="59">
        <v>0</v>
      </c>
      <c r="CC15" s="59">
        <v>0</v>
      </c>
      <c r="CD15" s="59">
        <v>0</v>
      </c>
      <c r="CE15" s="59">
        <v>0</v>
      </c>
      <c r="CF15" s="59">
        <v>0</v>
      </c>
      <c r="CG15" s="59">
        <v>0</v>
      </c>
      <c r="CH15" s="59">
        <v>0</v>
      </c>
      <c r="CI15" s="59">
        <v>0</v>
      </c>
      <c r="CJ15" s="59">
        <v>0</v>
      </c>
      <c r="CK15" s="59">
        <v>0</v>
      </c>
      <c r="CL15" s="63">
        <v>0</v>
      </c>
      <c r="CM15" s="63">
        <v>0</v>
      </c>
      <c r="CN15" s="61">
        <v>0</v>
      </c>
      <c r="CO15" s="254">
        <f t="shared" si="0"/>
        <v>0</v>
      </c>
      <c r="CP15" s="248" t="s">
        <v>799</v>
      </c>
      <c r="CQ15" s="247"/>
      <c r="CR15" s="248"/>
      <c r="CS15" s="219"/>
      <c r="CT15" s="219"/>
      <c r="CU15" s="219"/>
      <c r="CV15" s="219"/>
      <c r="CW15" s="219"/>
      <c r="CX15" s="219"/>
      <c r="CY15" s="219"/>
      <c r="CZ15" s="219"/>
      <c r="DA15" s="219"/>
      <c r="DB15" s="219"/>
      <c r="DC15" s="219"/>
      <c r="DD15" s="219"/>
      <c r="DE15" s="219"/>
      <c r="DF15" s="219"/>
      <c r="DG15" s="219"/>
      <c r="DH15" s="219"/>
      <c r="DI15" s="219"/>
      <c r="DJ15" s="219"/>
      <c r="DK15" s="219"/>
      <c r="DL15" s="219"/>
      <c r="DM15" s="219"/>
      <c r="DN15" s="219"/>
      <c r="DO15" s="219"/>
      <c r="DP15" s="219"/>
      <c r="DQ15" s="219"/>
      <c r="DR15" s="219"/>
      <c r="DS15" s="219"/>
      <c r="DT15" s="219"/>
      <c r="DU15" s="219"/>
      <c r="DV15" s="219"/>
      <c r="DW15" s="219"/>
      <c r="DX15" s="219"/>
      <c r="DY15" s="219"/>
      <c r="DZ15" s="219"/>
      <c r="EA15" s="219"/>
      <c r="EB15" s="219"/>
      <c r="EC15" s="219"/>
      <c r="ED15" s="219"/>
      <c r="EE15" s="219"/>
      <c r="EF15" s="219"/>
      <c r="EG15" s="219"/>
      <c r="EH15" s="219"/>
      <c r="EI15" s="219"/>
      <c r="EJ15" s="219"/>
      <c r="EK15" s="219"/>
      <c r="EL15" s="219"/>
      <c r="EM15" s="219"/>
      <c r="EN15" s="219"/>
      <c r="EO15" s="219"/>
      <c r="EP15" s="219"/>
      <c r="EQ15" s="219"/>
      <c r="ER15" s="219"/>
      <c r="ES15" s="219"/>
      <c r="ET15" s="219"/>
      <c r="EU15" s="219"/>
      <c r="EV15" s="219"/>
      <c r="EW15" s="219"/>
      <c r="EX15" s="219"/>
      <c r="EY15" s="219"/>
      <c r="EZ15" s="219"/>
      <c r="FA15" s="219"/>
      <c r="FB15" s="219"/>
      <c r="FC15" s="219"/>
      <c r="FD15" s="219"/>
      <c r="FE15" s="219"/>
      <c r="FF15" s="219"/>
      <c r="FG15" s="219"/>
      <c r="FH15" s="219"/>
      <c r="FI15" s="219"/>
      <c r="FJ15" s="219"/>
      <c r="FK15" s="219"/>
      <c r="FL15" s="219"/>
      <c r="FM15" s="219"/>
      <c r="FN15" s="219"/>
      <c r="FO15" s="219"/>
      <c r="FP15" s="219"/>
      <c r="FQ15" s="219"/>
      <c r="FR15" s="219"/>
      <c r="FS15" s="219"/>
      <c r="FT15" s="219"/>
      <c r="FU15" s="219"/>
      <c r="FV15" s="219"/>
      <c r="FW15" s="219"/>
      <c r="FX15" s="219"/>
      <c r="FY15" s="219"/>
      <c r="FZ15" s="219"/>
      <c r="GA15" s="219"/>
      <c r="GB15" s="219"/>
      <c r="GC15" s="219"/>
      <c r="GD15" s="219"/>
      <c r="GE15" s="219"/>
      <c r="GF15" s="219"/>
      <c r="GG15" s="219"/>
      <c r="GH15" s="219"/>
      <c r="GI15" s="219"/>
      <c r="GJ15" s="219"/>
      <c r="GK15" s="219"/>
      <c r="GL15" s="219"/>
      <c r="GM15" s="219"/>
      <c r="GN15" s="219"/>
      <c r="GO15" s="219"/>
      <c r="GP15" s="219"/>
      <c r="GQ15" s="219"/>
      <c r="GR15" s="219"/>
      <c r="GS15" s="219"/>
      <c r="GT15" s="219"/>
      <c r="GU15" s="219"/>
      <c r="GV15" s="219"/>
      <c r="GW15" s="219"/>
      <c r="GX15" s="219"/>
      <c r="GY15" s="219"/>
      <c r="GZ15" s="219"/>
      <c r="HA15" s="219"/>
      <c r="HB15" s="219"/>
      <c r="HC15" s="219"/>
      <c r="HD15" s="219"/>
      <c r="HE15" s="219"/>
      <c r="HF15" s="219"/>
      <c r="HG15" s="219"/>
      <c r="HH15" s="219"/>
      <c r="HI15" s="219"/>
      <c r="HJ15" s="219"/>
      <c r="HK15" s="219"/>
      <c r="HL15" s="219"/>
      <c r="HM15" s="219"/>
      <c r="HN15" s="219"/>
      <c r="HO15" s="219"/>
      <c r="HP15" s="219"/>
      <c r="HQ15" s="219"/>
      <c r="HR15" s="219"/>
      <c r="HS15" s="219"/>
      <c r="HT15" s="219"/>
      <c r="HU15" s="219"/>
      <c r="HV15" s="219"/>
      <c r="HW15" s="219"/>
      <c r="HX15" s="219"/>
      <c r="HY15" s="219"/>
      <c r="HZ15" s="219"/>
      <c r="IA15" s="219"/>
      <c r="IB15" s="219"/>
      <c r="IC15" s="219"/>
      <c r="ID15" s="219"/>
      <c r="IE15" s="219"/>
      <c r="IF15" s="219"/>
      <c r="IG15" s="219"/>
      <c r="IH15" s="219"/>
      <c r="II15" s="219"/>
      <c r="IJ15" s="219"/>
      <c r="IK15" s="219"/>
      <c r="IL15" s="219"/>
      <c r="IM15" s="219"/>
      <c r="IN15" s="219"/>
      <c r="IO15" s="219"/>
      <c r="IP15" s="219"/>
      <c r="IQ15" s="219"/>
      <c r="IR15" s="219"/>
      <c r="IS15" s="219"/>
      <c r="IT15" s="219"/>
      <c r="IU15" s="219"/>
      <c r="IV15" s="219"/>
      <c r="IW15" s="219"/>
      <c r="IX15" s="219"/>
      <c r="IY15" s="219"/>
      <c r="IZ15" s="219"/>
      <c r="JA15" s="219"/>
      <c r="JB15" s="219"/>
      <c r="JC15" s="219"/>
      <c r="JD15" s="219"/>
      <c r="JE15" s="219"/>
      <c r="JF15" s="219"/>
      <c r="JG15" s="219"/>
      <c r="JH15" s="219"/>
      <c r="JI15" s="219"/>
      <c r="JJ15" s="219"/>
      <c r="JK15" s="219"/>
      <c r="JL15" s="219"/>
      <c r="JM15" s="219"/>
      <c r="JN15" s="219"/>
      <c r="JO15" s="219"/>
      <c r="JP15" s="219"/>
      <c r="JQ15" s="219"/>
      <c r="JR15" s="219"/>
      <c r="JS15" s="219"/>
      <c r="JT15" s="219"/>
      <c r="JU15" s="219"/>
      <c r="JV15" s="219"/>
      <c r="JW15" s="219"/>
      <c r="JX15" s="219"/>
      <c r="JY15" s="219"/>
      <c r="JZ15" s="219"/>
      <c r="KA15" s="219"/>
      <c r="KB15" s="219"/>
      <c r="KC15" s="219"/>
      <c r="KD15" s="219"/>
      <c r="KE15" s="219"/>
      <c r="KF15" s="219"/>
      <c r="KG15" s="219"/>
      <c r="KH15" s="219"/>
      <c r="KI15" s="219"/>
      <c r="KJ15" s="219"/>
      <c r="KK15" s="219"/>
      <c r="KL15" s="219"/>
      <c r="KM15" s="219"/>
      <c r="KN15" s="219"/>
      <c r="KO15" s="219"/>
      <c r="KP15" s="219"/>
      <c r="KQ15" s="219"/>
      <c r="KR15" s="219"/>
      <c r="KS15" s="219"/>
      <c r="KT15" s="219"/>
      <c r="KU15" s="219"/>
      <c r="KV15" s="219"/>
      <c r="KW15" s="219"/>
      <c r="KX15" s="219"/>
      <c r="KY15" s="219"/>
      <c r="KZ15" s="219"/>
      <c r="LA15" s="219"/>
      <c r="LB15" s="219"/>
      <c r="LC15" s="219"/>
      <c r="LD15" s="219"/>
      <c r="LE15" s="219"/>
      <c r="LF15" s="219"/>
      <c r="LG15" s="219"/>
      <c r="LH15" s="219"/>
      <c r="LI15" s="219"/>
      <c r="LJ15" s="219"/>
      <c r="LK15" s="219"/>
      <c r="LL15" s="219"/>
      <c r="LM15" s="219"/>
      <c r="LN15" s="219"/>
      <c r="LO15" s="219"/>
      <c r="LP15" s="219"/>
      <c r="LQ15" s="219"/>
      <c r="LR15" s="219"/>
      <c r="LS15" s="219"/>
      <c r="LT15" s="219"/>
      <c r="LU15" s="219"/>
      <c r="LV15" s="219"/>
      <c r="LW15" s="219"/>
      <c r="LX15" s="219"/>
      <c r="LY15" s="219"/>
      <c r="LZ15" s="219"/>
      <c r="MA15" s="219"/>
      <c r="MB15" s="219"/>
      <c r="MC15" s="219"/>
      <c r="MD15" s="219"/>
      <c r="ME15" s="219"/>
      <c r="MF15" s="219"/>
      <c r="MG15" s="219"/>
      <c r="MH15" s="219"/>
      <c r="MI15" s="219"/>
      <c r="MJ15" s="219"/>
      <c r="MK15" s="219"/>
      <c r="ML15" s="219"/>
      <c r="MM15" s="219"/>
      <c r="MN15" s="219"/>
      <c r="MO15" s="219"/>
      <c r="MP15" s="219"/>
      <c r="MQ15" s="219"/>
      <c r="MR15" s="219"/>
      <c r="MS15" s="219"/>
      <c r="MT15" s="219"/>
      <c r="MU15" s="219"/>
      <c r="MV15" s="219"/>
      <c r="MW15" s="219"/>
      <c r="MX15" s="219"/>
      <c r="MY15" s="219"/>
      <c r="MZ15" s="219"/>
      <c r="NA15" s="219"/>
      <c r="NB15" s="219"/>
      <c r="NC15" s="219"/>
      <c r="ND15" s="219"/>
      <c r="NE15" s="219"/>
      <c r="NF15" s="219"/>
      <c r="NG15" s="219"/>
      <c r="NH15" s="219"/>
      <c r="NI15" s="219"/>
      <c r="NJ15" s="219"/>
      <c r="NK15" s="219"/>
      <c r="NL15" s="219"/>
      <c r="NM15" s="219"/>
      <c r="NN15" s="219"/>
      <c r="NO15" s="219"/>
      <c r="NP15" s="219"/>
      <c r="NQ15" s="219"/>
      <c r="NR15" s="219"/>
      <c r="NS15" s="219"/>
      <c r="NT15" s="219"/>
      <c r="NU15" s="219"/>
      <c r="NV15" s="219"/>
      <c r="NW15" s="219"/>
      <c r="NX15" s="219"/>
      <c r="NY15" s="219"/>
      <c r="NZ15" s="219"/>
      <c r="OA15" s="219"/>
      <c r="OB15" s="219"/>
      <c r="OC15" s="219"/>
      <c r="OD15" s="219"/>
      <c r="OE15" s="219"/>
      <c r="OF15" s="219"/>
      <c r="OG15" s="219"/>
      <c r="OH15" s="219"/>
      <c r="OI15" s="219"/>
      <c r="OJ15" s="219"/>
      <c r="OK15" s="219"/>
      <c r="OL15" s="219"/>
      <c r="OM15" s="219"/>
      <c r="ON15" s="219"/>
      <c r="OO15" s="219"/>
      <c r="OP15" s="219"/>
      <c r="OQ15" s="219"/>
      <c r="OR15" s="219"/>
      <c r="OS15" s="219"/>
      <c r="OT15" s="219"/>
      <c r="OU15" s="219"/>
      <c r="OV15" s="219"/>
      <c r="OW15" s="219"/>
      <c r="OX15" s="219"/>
      <c r="OY15" s="219"/>
      <c r="OZ15" s="219"/>
      <c r="PA15" s="219"/>
      <c r="PB15" s="219"/>
      <c r="PC15" s="219"/>
      <c r="PD15" s="219"/>
      <c r="PE15" s="219"/>
      <c r="PF15" s="219"/>
      <c r="PG15" s="219"/>
      <c r="PH15" s="219"/>
      <c r="PI15" s="219"/>
      <c r="PJ15" s="219"/>
      <c r="PK15" s="219"/>
      <c r="PL15" s="219"/>
      <c r="PM15" s="219"/>
      <c r="PN15" s="219"/>
      <c r="PO15" s="219"/>
      <c r="PP15" s="219"/>
      <c r="PQ15" s="219"/>
      <c r="PR15" s="219"/>
      <c r="PS15" s="219"/>
      <c r="PT15" s="219"/>
      <c r="PU15" s="219"/>
      <c r="PV15" s="219"/>
      <c r="PW15" s="219"/>
      <c r="PX15" s="219"/>
      <c r="PY15" s="219"/>
      <c r="PZ15" s="219"/>
      <c r="QA15" s="219"/>
      <c r="QB15" s="219"/>
      <c r="QC15" s="219"/>
      <c r="QD15" s="219"/>
      <c r="QE15" s="219"/>
      <c r="QF15" s="219"/>
      <c r="QG15" s="219"/>
      <c r="QH15" s="219"/>
      <c r="QI15" s="219"/>
      <c r="QJ15" s="219"/>
      <c r="QK15" s="219"/>
      <c r="QL15" s="219"/>
      <c r="QM15" s="219"/>
      <c r="QN15" s="219"/>
      <c r="QO15" s="219"/>
      <c r="QP15" s="219"/>
      <c r="QQ15" s="219"/>
      <c r="QR15" s="219"/>
      <c r="QS15" s="219"/>
      <c r="QT15" s="219"/>
      <c r="QU15" s="219"/>
      <c r="QV15" s="219"/>
      <c r="QW15" s="219"/>
      <c r="QX15" s="219"/>
      <c r="QY15" s="219"/>
      <c r="QZ15" s="219"/>
      <c r="RA15" s="219"/>
      <c r="RB15" s="219"/>
      <c r="RC15" s="219"/>
      <c r="RD15" s="219"/>
      <c r="RE15" s="219"/>
      <c r="RF15" s="219"/>
      <c r="RG15" s="219"/>
      <c r="RH15" s="219"/>
      <c r="RI15" s="219"/>
      <c r="RJ15" s="219"/>
      <c r="RK15" s="219"/>
      <c r="RL15" s="219"/>
      <c r="RM15" s="219"/>
      <c r="RN15" s="219"/>
      <c r="RO15" s="219"/>
      <c r="RP15" s="219"/>
      <c r="RQ15" s="219"/>
      <c r="RR15" s="219"/>
      <c r="RS15" s="219"/>
      <c r="RT15" s="219"/>
      <c r="RU15" s="219"/>
      <c r="RV15" s="219"/>
      <c r="RW15" s="219"/>
      <c r="RX15" s="219"/>
      <c r="RY15" s="219"/>
      <c r="RZ15" s="219"/>
      <c r="SA15" s="219"/>
      <c r="SB15" s="219"/>
      <c r="SC15" s="219"/>
      <c r="SD15" s="219"/>
      <c r="SE15" s="219"/>
      <c r="SF15" s="219"/>
      <c r="SG15" s="219"/>
      <c r="SH15" s="219"/>
      <c r="SI15" s="219"/>
      <c r="SJ15" s="219"/>
      <c r="SK15" s="219"/>
      <c r="SL15" s="219"/>
      <c r="SM15" s="219"/>
      <c r="SN15" s="219"/>
      <c r="SO15" s="219"/>
      <c r="SP15" s="219"/>
      <c r="SQ15" s="219"/>
      <c r="SR15" s="219"/>
      <c r="SS15" s="219"/>
      <c r="ST15" s="219"/>
      <c r="SU15" s="219"/>
      <c r="SV15" s="219"/>
      <c r="SW15" s="219"/>
      <c r="SX15" s="219"/>
      <c r="SY15" s="219"/>
      <c r="SZ15" s="219"/>
      <c r="TA15" s="219"/>
      <c r="TB15" s="219"/>
      <c r="TC15" s="219"/>
      <c r="TD15" s="219"/>
      <c r="TE15" s="219"/>
      <c r="TF15" s="219"/>
      <c r="TG15" s="219"/>
      <c r="TH15" s="219"/>
      <c r="TI15" s="219"/>
      <c r="TJ15" s="219"/>
      <c r="TK15" s="219"/>
      <c r="TL15" s="219"/>
      <c r="TM15" s="219"/>
      <c r="TN15" s="219"/>
      <c r="TO15" s="219"/>
      <c r="TP15" s="219"/>
      <c r="TQ15" s="219"/>
      <c r="TR15" s="219"/>
      <c r="TS15" s="219"/>
      <c r="TT15" s="219"/>
      <c r="TU15" s="219"/>
      <c r="TV15" s="219"/>
      <c r="TW15" s="219"/>
      <c r="TX15" s="219"/>
      <c r="TY15" s="219"/>
      <c r="TZ15" s="219"/>
      <c r="UA15" s="219"/>
      <c r="UB15" s="219"/>
      <c r="UC15" s="219"/>
      <c r="UD15" s="219"/>
      <c r="UE15" s="219"/>
      <c r="UF15" s="219"/>
      <c r="UG15" s="219"/>
      <c r="UH15" s="219"/>
      <c r="UI15" s="219"/>
      <c r="UJ15" s="219"/>
      <c r="UK15" s="219"/>
      <c r="UL15" s="219"/>
      <c r="UM15" s="219"/>
      <c r="UN15" s="219"/>
      <c r="UO15" s="219"/>
      <c r="UP15" s="219"/>
      <c r="UQ15" s="219"/>
      <c r="UR15" s="219"/>
      <c r="US15" s="219"/>
      <c r="UT15" s="219"/>
      <c r="UU15" s="219"/>
      <c r="UV15" s="219"/>
      <c r="UW15" s="219"/>
      <c r="UX15" s="219"/>
      <c r="UY15" s="219"/>
      <c r="UZ15" s="219"/>
      <c r="VA15" s="219"/>
      <c r="VB15" s="219"/>
      <c r="VC15" s="219"/>
      <c r="VD15" s="219"/>
      <c r="VE15" s="219"/>
      <c r="VF15" s="219"/>
      <c r="VG15" s="219"/>
      <c r="VH15" s="219"/>
      <c r="VI15" s="219"/>
      <c r="VJ15" s="219"/>
      <c r="VK15" s="219"/>
      <c r="VL15" s="219"/>
      <c r="VM15" s="219"/>
      <c r="VN15" s="219"/>
      <c r="VO15" s="219"/>
      <c r="VP15" s="219"/>
      <c r="VQ15" s="219"/>
      <c r="VR15" s="219"/>
      <c r="VS15" s="219"/>
      <c r="VT15" s="219"/>
      <c r="VU15" s="219"/>
      <c r="VV15" s="219"/>
      <c r="VW15" s="219"/>
      <c r="VX15" s="219"/>
      <c r="VY15" s="219"/>
      <c r="VZ15" s="219"/>
      <c r="WA15" s="219"/>
      <c r="WB15" s="219"/>
      <c r="WC15" s="219"/>
      <c r="WD15" s="219"/>
      <c r="WE15" s="219"/>
      <c r="WF15" s="219"/>
      <c r="WG15" s="219"/>
      <c r="WH15" s="219"/>
      <c r="WI15" s="219"/>
      <c r="WJ15" s="219"/>
      <c r="WK15" s="219"/>
      <c r="WL15" s="219"/>
      <c r="WM15" s="219"/>
      <c r="WN15" s="219"/>
      <c r="WO15" s="219"/>
      <c r="WP15" s="219"/>
      <c r="WQ15" s="219"/>
      <c r="WR15" s="219"/>
      <c r="WS15" s="219"/>
      <c r="WT15" s="219"/>
      <c r="WU15" s="219"/>
      <c r="WV15" s="219"/>
      <c r="WW15" s="219"/>
      <c r="WX15" s="219"/>
      <c r="WY15" s="219"/>
      <c r="WZ15" s="219"/>
      <c r="XA15" s="219"/>
      <c r="XB15" s="219"/>
      <c r="XC15" s="219"/>
      <c r="XD15" s="219"/>
      <c r="XE15" s="219"/>
      <c r="XF15" s="219"/>
      <c r="XG15" s="219"/>
      <c r="XH15" s="219"/>
      <c r="XI15" s="219"/>
      <c r="XJ15" s="219"/>
      <c r="XK15" s="219"/>
      <c r="XL15" s="219"/>
      <c r="XM15" s="219"/>
      <c r="XN15" s="219"/>
      <c r="XO15" s="219"/>
      <c r="XP15" s="219"/>
      <c r="XQ15" s="219"/>
      <c r="XR15" s="219"/>
      <c r="XS15" s="219"/>
      <c r="XT15" s="219"/>
      <c r="XU15" s="219"/>
      <c r="XV15" s="219"/>
      <c r="XW15" s="219"/>
      <c r="XX15" s="219"/>
      <c r="XY15" s="219"/>
      <c r="XZ15" s="219"/>
      <c r="YA15" s="219"/>
      <c r="YB15" s="219"/>
      <c r="YC15" s="219"/>
      <c r="YD15" s="219"/>
      <c r="YE15" s="219"/>
      <c r="YF15" s="219"/>
      <c r="YG15" s="219"/>
      <c r="YH15" s="219"/>
      <c r="YI15" s="219"/>
      <c r="YJ15" s="219"/>
      <c r="YK15" s="219"/>
      <c r="YL15" s="219"/>
      <c r="YM15" s="219"/>
      <c r="YN15" s="219"/>
      <c r="YO15" s="219"/>
      <c r="YP15" s="219"/>
      <c r="YQ15" s="219"/>
      <c r="YR15" s="219"/>
      <c r="YS15" s="219"/>
      <c r="YT15" s="219"/>
      <c r="YU15" s="219"/>
      <c r="YV15" s="219"/>
      <c r="YW15" s="219"/>
      <c r="YX15" s="219"/>
      <c r="YY15" s="219"/>
      <c r="YZ15" s="219"/>
      <c r="ZA15" s="219"/>
      <c r="ZB15" s="219"/>
      <c r="ZC15" s="219"/>
      <c r="ZD15" s="219"/>
      <c r="ZE15" s="219"/>
      <c r="ZF15" s="219"/>
      <c r="ZG15" s="219"/>
      <c r="ZH15" s="219"/>
      <c r="ZI15" s="219"/>
      <c r="ZJ15" s="219"/>
      <c r="ZK15" s="219"/>
      <c r="ZL15" s="219"/>
      <c r="ZM15" s="219"/>
      <c r="ZN15" s="219"/>
      <c r="ZO15" s="219"/>
      <c r="ZP15" s="219"/>
      <c r="ZQ15" s="219"/>
      <c r="ZR15" s="219"/>
      <c r="ZS15" s="219"/>
      <c r="ZT15" s="219"/>
      <c r="ZU15" s="219"/>
      <c r="ZV15" s="219"/>
      <c r="ZW15" s="219"/>
      <c r="ZX15" s="219"/>
      <c r="ZY15" s="219"/>
      <c r="ZZ15" s="219"/>
      <c r="AAA15" s="219"/>
      <c r="AAB15" s="219"/>
      <c r="AAC15" s="219"/>
      <c r="AAD15" s="219"/>
      <c r="AAE15" s="219"/>
      <c r="AAF15" s="219"/>
      <c r="AAG15" s="219"/>
      <c r="AAH15" s="219"/>
      <c r="AAI15" s="219"/>
      <c r="AAJ15" s="219"/>
      <c r="AAK15" s="219"/>
      <c r="AAL15" s="219"/>
      <c r="AAM15" s="219"/>
      <c r="AAN15" s="219"/>
      <c r="AAO15" s="219"/>
      <c r="AAP15" s="219"/>
      <c r="AAQ15" s="219"/>
      <c r="AAR15" s="219"/>
      <c r="AAS15" s="219"/>
      <c r="AAT15" s="219"/>
      <c r="AAU15" s="219"/>
      <c r="AAV15" s="219"/>
      <c r="AAW15" s="219"/>
      <c r="AAX15" s="219"/>
      <c r="AAY15" s="219"/>
      <c r="AAZ15" s="219"/>
      <c r="ABA15" s="219"/>
      <c r="ABB15" s="219"/>
      <c r="ABC15" s="219"/>
      <c r="ABD15" s="219"/>
      <c r="ABE15" s="219"/>
      <c r="ABF15" s="219"/>
      <c r="ABG15" s="219"/>
      <c r="ABH15" s="219"/>
      <c r="ABI15" s="219"/>
      <c r="ABJ15" s="219"/>
      <c r="ABK15" s="219"/>
      <c r="ABL15" s="219"/>
      <c r="ABM15" s="219"/>
      <c r="ABN15" s="219"/>
      <c r="ABO15" s="219"/>
      <c r="ABP15" s="219"/>
      <c r="ABQ15" s="219"/>
      <c r="ABR15" s="219"/>
      <c r="ABS15" s="219"/>
      <c r="ABT15" s="219"/>
      <c r="ABU15" s="219"/>
      <c r="ABV15" s="219"/>
      <c r="ABW15" s="219"/>
      <c r="ABX15" s="219"/>
      <c r="ABY15" s="219"/>
      <c r="ABZ15" s="219"/>
      <c r="ACA15" s="219"/>
      <c r="ACB15" s="219"/>
      <c r="ACC15" s="219"/>
      <c r="ACD15" s="219"/>
      <c r="ACE15" s="219"/>
      <c r="ACF15" s="219"/>
      <c r="ACG15" s="219"/>
      <c r="ACH15" s="219"/>
      <c r="ACI15" s="219"/>
      <c r="ACJ15" s="219"/>
      <c r="ACK15" s="219"/>
      <c r="ACL15" s="219"/>
      <c r="ACM15" s="219"/>
      <c r="ACN15" s="219"/>
      <c r="ACO15" s="219"/>
      <c r="ACP15" s="219"/>
      <c r="ACQ15" s="219"/>
      <c r="ACR15" s="219"/>
      <c r="ACS15" s="219"/>
      <c r="ACT15" s="219"/>
      <c r="ACU15" s="219"/>
      <c r="ACV15" s="219"/>
      <c r="ACW15" s="219"/>
      <c r="ACX15" s="219"/>
      <c r="ACY15" s="219"/>
      <c r="ACZ15" s="219"/>
      <c r="ADA15" s="219"/>
      <c r="ADB15" s="219"/>
      <c r="ADC15" s="219"/>
      <c r="ADD15" s="219"/>
      <c r="ADE15" s="219"/>
      <c r="ADF15" s="219"/>
      <c r="ADG15" s="219"/>
      <c r="ADH15" s="219"/>
      <c r="ADI15" s="219"/>
      <c r="ADJ15" s="219"/>
      <c r="ADK15" s="219"/>
      <c r="ADL15" s="219"/>
      <c r="ADM15" s="219"/>
      <c r="ADN15" s="219"/>
      <c r="ADO15" s="219"/>
      <c r="ADP15" s="219"/>
      <c r="ADQ15" s="219"/>
      <c r="ADR15" s="219"/>
      <c r="ADS15" s="219"/>
      <c r="ADT15" s="219"/>
      <c r="ADU15" s="219"/>
      <c r="ADV15" s="219"/>
      <c r="ADW15" s="219"/>
      <c r="ADX15" s="219"/>
      <c r="ADY15" s="219"/>
      <c r="ADZ15" s="219"/>
      <c r="AEA15" s="219"/>
      <c r="AEB15" s="219"/>
      <c r="AEC15" s="219"/>
      <c r="AED15" s="219"/>
      <c r="AEE15" s="219"/>
      <c r="AEF15" s="219"/>
      <c r="AEG15" s="219"/>
      <c r="AEH15" s="219"/>
      <c r="AEI15" s="219"/>
      <c r="AEJ15" s="219"/>
      <c r="AEK15" s="219"/>
      <c r="AEL15" s="219"/>
      <c r="AEM15" s="219"/>
      <c r="AEN15" s="219"/>
      <c r="AEO15" s="219"/>
      <c r="AEP15" s="219"/>
      <c r="AEQ15" s="219"/>
      <c r="AER15" s="219"/>
      <c r="AES15" s="219"/>
      <c r="AET15" s="219"/>
      <c r="AEU15" s="219"/>
      <c r="AEV15" s="219"/>
      <c r="AEW15" s="219"/>
      <c r="AEX15" s="219"/>
      <c r="AEY15" s="219"/>
      <c r="AEZ15" s="219"/>
      <c r="AFA15" s="219"/>
      <c r="AFB15" s="219"/>
      <c r="AFC15" s="219"/>
      <c r="AFD15" s="219"/>
      <c r="AFE15" s="219"/>
      <c r="AFF15" s="219"/>
      <c r="AFG15" s="219"/>
      <c r="AFH15" s="219"/>
      <c r="AFI15" s="219"/>
      <c r="AFJ15" s="219"/>
      <c r="AFK15" s="219"/>
      <c r="AFL15" s="219"/>
      <c r="AFM15" s="219"/>
      <c r="AFN15" s="219"/>
      <c r="AFO15" s="219"/>
      <c r="AFP15" s="219"/>
      <c r="AFQ15" s="219"/>
      <c r="AFR15" s="219"/>
      <c r="AFS15" s="219"/>
      <c r="AFT15" s="219"/>
      <c r="AFU15" s="219"/>
      <c r="AFV15" s="219"/>
      <c r="AFW15" s="219"/>
      <c r="AFX15" s="219"/>
      <c r="AFY15" s="219"/>
      <c r="AFZ15" s="219"/>
      <c r="AGA15" s="219"/>
      <c r="AGB15" s="219"/>
      <c r="AGC15" s="219"/>
      <c r="AGD15" s="219"/>
      <c r="AGE15" s="219"/>
      <c r="AGF15" s="219"/>
      <c r="AGG15" s="219"/>
      <c r="AGH15" s="219"/>
      <c r="AGI15" s="219"/>
      <c r="AGJ15" s="219"/>
      <c r="AGK15" s="219"/>
      <c r="AGL15" s="219"/>
      <c r="AGM15" s="219"/>
      <c r="AGN15" s="219"/>
      <c r="AGO15" s="219"/>
      <c r="AGP15" s="219"/>
      <c r="AGQ15" s="219"/>
      <c r="AGR15" s="219"/>
      <c r="AGS15" s="219"/>
      <c r="AGT15" s="219"/>
      <c r="AGU15" s="219"/>
      <c r="AGV15" s="219"/>
      <c r="AGW15" s="219"/>
      <c r="AGX15" s="219"/>
      <c r="AGY15" s="219"/>
      <c r="AGZ15" s="219"/>
      <c r="AHA15" s="219"/>
      <c r="AHB15" s="219"/>
      <c r="AHC15" s="219"/>
      <c r="AHD15" s="219"/>
      <c r="AHE15" s="219"/>
      <c r="AHF15" s="219"/>
      <c r="AHG15" s="219"/>
      <c r="AHH15" s="219"/>
      <c r="AHI15" s="219"/>
      <c r="AHJ15" s="219"/>
      <c r="AHK15" s="219"/>
      <c r="AHL15" s="219"/>
      <c r="AHM15" s="219"/>
      <c r="AHN15" s="219"/>
      <c r="AHO15" s="219"/>
      <c r="AHP15" s="219"/>
      <c r="AHQ15" s="219"/>
      <c r="AHR15" s="219"/>
      <c r="AHS15" s="219"/>
      <c r="AHT15" s="219"/>
      <c r="AHU15" s="219"/>
      <c r="AHV15" s="219"/>
      <c r="AHW15" s="219"/>
      <c r="AHX15" s="219"/>
      <c r="AHY15" s="219"/>
      <c r="AHZ15" s="219"/>
      <c r="AIA15" s="219"/>
      <c r="AIB15" s="219"/>
      <c r="AIC15" s="219"/>
      <c r="AID15" s="219"/>
      <c r="AIE15" s="219"/>
      <c r="AIF15" s="219"/>
      <c r="AIG15" s="219"/>
      <c r="AIH15" s="219"/>
      <c r="AII15" s="219"/>
      <c r="AIJ15" s="219"/>
      <c r="AIK15" s="219"/>
      <c r="AIL15" s="219"/>
      <c r="AIM15" s="219"/>
      <c r="AIN15" s="219"/>
      <c r="AIO15" s="219"/>
      <c r="AIP15" s="219"/>
      <c r="AIQ15" s="219"/>
      <c r="AIR15" s="219"/>
      <c r="AIS15" s="219"/>
      <c r="AIT15" s="219"/>
      <c r="AIU15" s="219"/>
      <c r="AIV15" s="219"/>
      <c r="AIW15" s="219"/>
      <c r="AIX15" s="219"/>
      <c r="AIY15" s="219"/>
      <c r="AIZ15" s="219"/>
      <c r="AJA15" s="219"/>
      <c r="AJB15" s="219"/>
      <c r="AJC15" s="219"/>
      <c r="AJD15" s="219"/>
      <c r="AJE15" s="219"/>
      <c r="AJF15" s="219"/>
      <c r="AJG15" s="219"/>
      <c r="AJH15" s="219"/>
      <c r="AJI15" s="219"/>
      <c r="AJJ15" s="219"/>
      <c r="AJK15" s="219"/>
      <c r="AJL15" s="219"/>
      <c r="AJM15" s="219"/>
      <c r="AJN15" s="219"/>
      <c r="AJO15" s="219"/>
      <c r="AJP15" s="219"/>
      <c r="AJQ15" s="219"/>
      <c r="AJR15" s="219"/>
      <c r="AJS15" s="219"/>
      <c r="AJT15" s="219"/>
      <c r="AJU15" s="219"/>
      <c r="AJV15" s="219"/>
      <c r="AJW15" s="219"/>
      <c r="AJX15" s="219"/>
      <c r="AJY15" s="219"/>
      <c r="AJZ15" s="219"/>
      <c r="AKA15" s="219"/>
      <c r="AKB15" s="219"/>
      <c r="AKC15" s="219"/>
      <c r="AKD15" s="219"/>
      <c r="AKE15" s="219"/>
      <c r="AKF15" s="219"/>
      <c r="AKG15" s="219"/>
      <c r="AKH15" s="219"/>
      <c r="AKI15" s="219"/>
      <c r="AKJ15" s="219"/>
      <c r="AKK15" s="219"/>
      <c r="AKL15" s="219"/>
      <c r="AKM15" s="219"/>
      <c r="AKN15" s="219"/>
      <c r="AKO15" s="219"/>
      <c r="AKP15" s="219"/>
      <c r="AKQ15" s="219"/>
      <c r="AKR15" s="219"/>
      <c r="AKS15" s="219"/>
      <c r="AKT15" s="219"/>
      <c r="AKU15" s="219"/>
      <c r="AKV15" s="219"/>
      <c r="AKW15" s="219"/>
      <c r="AKX15" s="219"/>
      <c r="AKY15" s="219"/>
      <c r="AKZ15" s="219"/>
      <c r="ALA15" s="219"/>
      <c r="ALB15" s="219"/>
      <c r="ALC15" s="219"/>
      <c r="ALD15" s="219"/>
      <c r="ALE15" s="219"/>
      <c r="ALF15" s="219"/>
      <c r="ALG15" s="219"/>
      <c r="ALH15" s="219"/>
      <c r="ALI15" s="219"/>
      <c r="ALJ15" s="219"/>
      <c r="ALK15" s="219"/>
      <c r="ALL15" s="219"/>
      <c r="ALM15" s="219"/>
      <c r="ALN15" s="219"/>
      <c r="ALO15" s="219"/>
      <c r="ALP15" s="219"/>
      <c r="ALQ15" s="219"/>
      <c r="ALR15" s="219"/>
      <c r="ALS15" s="219"/>
      <c r="ALT15" s="219"/>
      <c r="ALU15" s="219"/>
      <c r="ALV15" s="219"/>
      <c r="ALW15" s="219"/>
      <c r="ALX15" s="219"/>
      <c r="ALY15" s="219"/>
      <c r="ALZ15" s="219"/>
      <c r="AMA15" s="219"/>
      <c r="AMB15" s="219"/>
      <c r="AMC15" s="219"/>
      <c r="AMD15" s="219"/>
      <c r="AME15" s="219"/>
      <c r="AMF15" s="219"/>
      <c r="AMG15" s="219"/>
      <c r="AMH15" s="219"/>
      <c r="AMI15" s="219"/>
      <c r="AMJ15" s="219"/>
      <c r="AMK15" s="219"/>
      <c r="AML15" s="219"/>
      <c r="AMM15" s="219"/>
      <c r="AMN15" s="219"/>
      <c r="AMO15" s="219"/>
      <c r="AMP15" s="219"/>
      <c r="AMQ15" s="219"/>
      <c r="AMR15" s="219"/>
      <c r="AMS15" s="219"/>
      <c r="AMT15" s="219"/>
      <c r="AMU15" s="219"/>
      <c r="AMV15" s="219"/>
      <c r="AMW15" s="219"/>
      <c r="AMX15" s="219"/>
      <c r="AMY15" s="219"/>
      <c r="AMZ15" s="219"/>
      <c r="ANA15" s="219"/>
      <c r="ANB15" s="219"/>
      <c r="ANC15" s="219"/>
      <c r="AND15" s="219"/>
      <c r="ANE15" s="219"/>
      <c r="ANF15" s="219"/>
      <c r="ANG15" s="219"/>
      <c r="ANH15" s="219"/>
      <c r="ANI15" s="219"/>
      <c r="ANJ15" s="219"/>
      <c r="ANK15" s="219"/>
      <c r="ANL15" s="219"/>
      <c r="ANM15" s="219"/>
      <c r="ANN15" s="219"/>
      <c r="ANO15" s="219"/>
      <c r="ANP15" s="219"/>
      <c r="ANQ15" s="219"/>
      <c r="ANR15" s="219"/>
      <c r="ANS15" s="219"/>
      <c r="ANT15" s="219"/>
      <c r="ANU15" s="219"/>
      <c r="ANV15" s="219"/>
      <c r="ANW15" s="219"/>
      <c r="ANX15" s="219"/>
      <c r="ANY15" s="219"/>
      <c r="ANZ15" s="219"/>
      <c r="AOA15" s="219"/>
      <c r="AOB15" s="219"/>
      <c r="AOC15" s="219"/>
      <c r="AOD15" s="219"/>
      <c r="AOE15" s="219"/>
      <c r="AOF15" s="219"/>
      <c r="AOG15" s="219"/>
      <c r="AOH15" s="219"/>
      <c r="AOI15" s="219"/>
      <c r="AOJ15" s="219"/>
      <c r="AOK15" s="219"/>
      <c r="AOL15" s="219"/>
      <c r="AOM15" s="219"/>
      <c r="AON15" s="219"/>
      <c r="AOO15" s="219"/>
      <c r="AOP15" s="219"/>
      <c r="AOQ15" s="219"/>
      <c r="AOR15" s="219"/>
      <c r="AOS15" s="219"/>
      <c r="AOT15" s="219"/>
      <c r="AOU15" s="219"/>
      <c r="AOV15" s="219"/>
      <c r="AOW15" s="219"/>
      <c r="AOX15" s="219"/>
      <c r="AOY15" s="219"/>
      <c r="AOZ15" s="219"/>
      <c r="APA15" s="219"/>
      <c r="APB15" s="219"/>
      <c r="APC15" s="219"/>
      <c r="APD15" s="219"/>
      <c r="APE15" s="219"/>
      <c r="APF15" s="219"/>
      <c r="APG15" s="219"/>
      <c r="APH15" s="219"/>
      <c r="API15" s="219"/>
      <c r="APJ15" s="219"/>
      <c r="APK15" s="219"/>
      <c r="APL15" s="219"/>
      <c r="APM15" s="219"/>
      <c r="APN15" s="219"/>
      <c r="APO15" s="219"/>
      <c r="APP15" s="219"/>
      <c r="APQ15" s="219"/>
      <c r="APR15" s="219"/>
      <c r="APS15" s="219"/>
      <c r="APT15" s="219"/>
      <c r="APU15" s="219"/>
      <c r="APV15" s="219"/>
      <c r="APW15" s="219"/>
      <c r="APX15" s="219"/>
      <c r="APY15" s="219"/>
      <c r="APZ15" s="219"/>
      <c r="AQA15" s="219"/>
      <c r="AQB15" s="219"/>
      <c r="AQC15" s="219"/>
      <c r="AQD15" s="219"/>
      <c r="AQE15" s="219"/>
      <c r="AQF15" s="219"/>
      <c r="AQG15" s="219"/>
      <c r="AQH15" s="219"/>
      <c r="AQI15" s="219"/>
      <c r="AQJ15" s="219"/>
      <c r="AQK15" s="219"/>
      <c r="AQL15" s="219"/>
      <c r="AQM15" s="219"/>
      <c r="AQN15" s="219"/>
      <c r="AQO15" s="219"/>
      <c r="AQP15" s="219"/>
      <c r="AQQ15" s="219"/>
      <c r="AQR15" s="219"/>
      <c r="AQS15" s="219"/>
      <c r="AQT15" s="219"/>
      <c r="AQU15" s="219"/>
      <c r="AQV15" s="219"/>
      <c r="AQW15" s="219"/>
      <c r="AQX15" s="219"/>
      <c r="AQY15" s="219"/>
      <c r="AQZ15" s="219"/>
      <c r="ARA15" s="219"/>
      <c r="ARB15" s="219"/>
      <c r="ARC15" s="219"/>
      <c r="ARD15" s="219"/>
      <c r="ARE15" s="219"/>
      <c r="ARF15" s="219"/>
      <c r="ARG15" s="219"/>
      <c r="ARH15" s="219"/>
      <c r="ARI15" s="219"/>
      <c r="ARJ15" s="219"/>
      <c r="ARK15" s="219"/>
      <c r="ARL15" s="219"/>
      <c r="ARM15" s="219"/>
      <c r="ARN15" s="219"/>
      <c r="ARO15" s="219"/>
      <c r="ARP15" s="219"/>
      <c r="ARQ15" s="219"/>
      <c r="ARR15" s="219"/>
      <c r="ARS15" s="219"/>
      <c r="ART15" s="219"/>
      <c r="ARU15" s="219"/>
      <c r="ARV15" s="219"/>
      <c r="ARW15" s="219"/>
      <c r="ARX15" s="219"/>
      <c r="ARY15" s="219"/>
      <c r="ARZ15" s="219"/>
      <c r="ASA15" s="219"/>
      <c r="ASB15" s="219"/>
      <c r="ASC15" s="219"/>
      <c r="ASD15" s="219"/>
      <c r="ASE15" s="219"/>
      <c r="ASF15" s="219"/>
      <c r="ASG15" s="219"/>
      <c r="ASH15" s="219"/>
      <c r="ASI15" s="219"/>
      <c r="ASJ15" s="219"/>
      <c r="ASK15" s="219"/>
      <c r="ASL15" s="219"/>
      <c r="ASM15" s="219"/>
      <c r="ASN15" s="219"/>
      <c r="ASO15" s="219"/>
      <c r="ASP15" s="219"/>
      <c r="ASQ15" s="219"/>
      <c r="ASR15" s="219"/>
      <c r="ASS15" s="219"/>
      <c r="AST15" s="219"/>
      <c r="ASU15" s="219"/>
      <c r="ASV15" s="219"/>
      <c r="ASW15" s="219"/>
      <c r="ASX15" s="219"/>
      <c r="ASY15" s="219"/>
      <c r="ASZ15" s="219"/>
      <c r="ATA15" s="219"/>
      <c r="ATB15" s="219"/>
      <c r="ATC15" s="219"/>
      <c r="ATD15" s="219"/>
      <c r="ATE15" s="219"/>
      <c r="ATF15" s="219"/>
      <c r="ATG15" s="219"/>
      <c r="ATH15" s="219"/>
      <c r="ATI15" s="219"/>
      <c r="ATJ15" s="219"/>
      <c r="ATK15" s="219"/>
      <c r="ATL15" s="219"/>
      <c r="ATM15" s="219"/>
      <c r="ATN15" s="219"/>
      <c r="ATO15" s="219"/>
      <c r="ATP15" s="219"/>
      <c r="ATQ15" s="219"/>
      <c r="ATR15" s="219"/>
      <c r="ATS15" s="219"/>
      <c r="ATT15" s="219"/>
      <c r="ATU15" s="219"/>
      <c r="ATV15" s="219"/>
      <c r="ATW15" s="219"/>
      <c r="ATX15" s="219"/>
      <c r="ATY15" s="219"/>
      <c r="ATZ15" s="219"/>
      <c r="AUA15" s="219"/>
      <c r="AUB15" s="219"/>
      <c r="AUC15" s="219"/>
      <c r="AUD15" s="219"/>
      <c r="AUE15" s="219"/>
      <c r="AUF15" s="219"/>
      <c r="AUG15" s="219"/>
      <c r="AUH15" s="219"/>
      <c r="AUI15" s="219"/>
      <c r="AUJ15" s="219"/>
      <c r="AUK15" s="219"/>
      <c r="AUL15" s="219"/>
      <c r="AUM15" s="219"/>
      <c r="AUN15" s="219"/>
      <c r="AUO15" s="219"/>
      <c r="AUP15" s="219"/>
      <c r="AUQ15" s="219"/>
      <c r="AUR15" s="219"/>
      <c r="AUS15" s="219"/>
      <c r="AUT15" s="219"/>
      <c r="AUU15" s="219"/>
      <c r="AUV15" s="219"/>
      <c r="AUW15" s="219"/>
      <c r="AUX15" s="219"/>
      <c r="AUY15" s="219"/>
      <c r="AUZ15" s="219"/>
      <c r="AVA15" s="219"/>
      <c r="AVB15" s="219"/>
      <c r="AVC15" s="219"/>
      <c r="AVD15" s="219"/>
      <c r="AVE15" s="219"/>
      <c r="AVF15" s="219"/>
      <c r="AVG15" s="219"/>
      <c r="AVH15" s="219"/>
      <c r="AVI15" s="219"/>
      <c r="AVJ15" s="219"/>
      <c r="AVK15" s="219"/>
      <c r="AVL15" s="219"/>
      <c r="AVM15" s="219"/>
      <c r="AVN15" s="219"/>
      <c r="AVO15" s="219"/>
      <c r="AVP15" s="219"/>
      <c r="AVQ15" s="219"/>
      <c r="AVR15" s="219"/>
      <c r="AVS15" s="219"/>
      <c r="AVT15" s="219"/>
      <c r="AVU15" s="219"/>
      <c r="AVV15" s="219"/>
      <c r="AVW15" s="219"/>
      <c r="AVX15" s="219"/>
      <c r="AVY15" s="219"/>
      <c r="AVZ15" s="219"/>
      <c r="AWA15" s="219"/>
      <c r="AWB15" s="219"/>
      <c r="AWC15" s="219"/>
      <c r="AWD15" s="219"/>
      <c r="AWE15" s="219"/>
      <c r="AWF15" s="219"/>
      <c r="AWG15" s="219"/>
      <c r="AWH15" s="219"/>
      <c r="AWI15" s="219"/>
      <c r="AWJ15" s="219"/>
      <c r="AWK15" s="219"/>
      <c r="AWL15" s="219"/>
      <c r="AWM15" s="219"/>
      <c r="AWN15" s="219"/>
      <c r="AWO15" s="219"/>
      <c r="AWP15" s="219"/>
      <c r="AWQ15" s="219"/>
      <c r="AWR15" s="219"/>
      <c r="AWS15" s="219"/>
      <c r="AWT15" s="219"/>
      <c r="AWU15" s="219"/>
      <c r="AWV15" s="219"/>
      <c r="AWW15" s="219"/>
      <c r="AWX15" s="219"/>
      <c r="AWY15" s="219"/>
      <c r="AWZ15" s="219"/>
      <c r="AXA15" s="219"/>
      <c r="AXB15" s="219"/>
      <c r="AXC15" s="219"/>
      <c r="AXD15" s="219"/>
      <c r="AXE15" s="219"/>
      <c r="AXF15" s="219"/>
      <c r="AXG15" s="219"/>
      <c r="AXH15" s="219"/>
      <c r="AXI15" s="219"/>
      <c r="AXJ15" s="219"/>
      <c r="AXK15" s="219"/>
      <c r="AXL15" s="219"/>
      <c r="AXM15" s="219"/>
      <c r="AXN15" s="219"/>
      <c r="AXO15" s="219"/>
      <c r="AXP15" s="219"/>
      <c r="AXQ15" s="219"/>
      <c r="AXR15" s="219"/>
      <c r="AXS15" s="219"/>
      <c r="AXT15" s="219"/>
      <c r="AXU15" s="219"/>
      <c r="AXV15" s="219"/>
      <c r="AXW15" s="219"/>
      <c r="AXX15" s="219"/>
      <c r="AXY15" s="219"/>
      <c r="AXZ15" s="219"/>
      <c r="AYA15" s="219"/>
      <c r="AYB15" s="219"/>
      <c r="AYC15" s="219"/>
      <c r="AYD15" s="219"/>
      <c r="AYE15" s="219"/>
      <c r="AYF15" s="219"/>
      <c r="AYG15" s="219"/>
      <c r="AYH15" s="219"/>
      <c r="AYI15" s="219"/>
      <c r="AYJ15" s="219"/>
      <c r="AYK15" s="219"/>
      <c r="AYL15" s="219"/>
      <c r="AYM15" s="219"/>
      <c r="AYN15" s="219"/>
      <c r="AYO15" s="219"/>
      <c r="AYP15" s="219"/>
      <c r="AYQ15" s="219"/>
      <c r="AYR15" s="219"/>
      <c r="AYS15" s="219"/>
      <c r="AYT15" s="219"/>
      <c r="AYU15" s="219"/>
      <c r="AYV15" s="219"/>
      <c r="AYW15" s="219"/>
      <c r="AYX15" s="219"/>
      <c r="AYY15" s="219"/>
      <c r="AYZ15" s="219"/>
      <c r="AZA15" s="219"/>
      <c r="AZB15" s="219"/>
      <c r="AZC15" s="219"/>
      <c r="AZD15" s="219"/>
      <c r="AZE15" s="219"/>
      <c r="AZF15" s="219"/>
      <c r="AZG15" s="219"/>
      <c r="AZH15" s="219"/>
      <c r="AZI15" s="219"/>
      <c r="AZJ15" s="219"/>
      <c r="AZK15" s="219"/>
      <c r="AZL15" s="219"/>
      <c r="AZM15" s="219"/>
      <c r="AZN15" s="219"/>
      <c r="AZO15" s="219"/>
      <c r="AZP15" s="219"/>
      <c r="AZQ15" s="219"/>
      <c r="AZR15" s="219"/>
      <c r="AZS15" s="219"/>
      <c r="AZT15" s="219"/>
      <c r="AZU15" s="219"/>
      <c r="AZV15" s="219"/>
      <c r="AZW15" s="219"/>
      <c r="AZX15" s="219"/>
      <c r="AZY15" s="219"/>
      <c r="AZZ15" s="219"/>
      <c r="BAA15" s="219"/>
      <c r="BAB15" s="219"/>
      <c r="BAC15" s="219"/>
      <c r="BAD15" s="219"/>
      <c r="BAE15" s="219"/>
      <c r="BAF15" s="219"/>
      <c r="BAG15" s="219"/>
      <c r="BAH15" s="219"/>
      <c r="BAI15" s="219"/>
      <c r="BAJ15" s="219"/>
      <c r="BAK15" s="219"/>
      <c r="BAL15" s="219"/>
      <c r="BAM15" s="219"/>
      <c r="BAN15" s="219"/>
      <c r="BAO15" s="219"/>
      <c r="BAP15" s="219"/>
      <c r="BAQ15" s="219"/>
      <c r="BAR15" s="219"/>
      <c r="BAS15" s="219"/>
      <c r="BAT15" s="219"/>
      <c r="BAU15" s="219"/>
      <c r="BAV15" s="219"/>
      <c r="BAW15" s="219"/>
      <c r="BAX15" s="219"/>
      <c r="BAY15" s="219"/>
      <c r="BAZ15" s="219"/>
      <c r="BBA15" s="219"/>
      <c r="BBB15" s="219"/>
      <c r="BBC15" s="219"/>
      <c r="BBD15" s="219"/>
      <c r="BBE15" s="219"/>
      <c r="BBF15" s="219"/>
      <c r="BBG15" s="219"/>
      <c r="BBH15" s="219"/>
      <c r="BBI15" s="219"/>
      <c r="BBJ15" s="219"/>
      <c r="BBK15" s="219"/>
      <c r="BBL15" s="219"/>
      <c r="BBM15" s="219"/>
      <c r="BBN15" s="219"/>
      <c r="BBO15" s="219"/>
      <c r="BBP15" s="219"/>
      <c r="BBQ15" s="219"/>
      <c r="BBR15" s="219"/>
      <c r="BBS15" s="219"/>
      <c r="BBT15" s="219"/>
      <c r="BBU15" s="219"/>
      <c r="BBV15" s="219"/>
      <c r="BBW15" s="219"/>
      <c r="BBX15" s="219"/>
      <c r="BBY15" s="219"/>
      <c r="BBZ15" s="219"/>
      <c r="BCA15" s="219"/>
      <c r="BCB15" s="219"/>
      <c r="BCC15" s="219"/>
      <c r="BCD15" s="219"/>
      <c r="BCE15" s="219"/>
      <c r="BCF15" s="219"/>
      <c r="BCG15" s="219"/>
      <c r="BCH15" s="219"/>
      <c r="BCI15" s="219"/>
      <c r="BCJ15" s="219"/>
      <c r="BCK15" s="219"/>
      <c r="BCL15" s="219"/>
      <c r="BCM15" s="219"/>
      <c r="BCN15" s="219"/>
      <c r="BCO15" s="219"/>
      <c r="BCP15" s="219"/>
      <c r="BCQ15" s="219"/>
      <c r="BCR15" s="219"/>
      <c r="BCS15" s="219"/>
      <c r="BCT15" s="219"/>
      <c r="BCU15" s="219"/>
      <c r="BCV15" s="219"/>
      <c r="BCW15" s="219"/>
      <c r="BCX15" s="219"/>
      <c r="BCY15" s="219"/>
      <c r="BCZ15" s="219"/>
      <c r="BDA15" s="219"/>
      <c r="BDB15" s="219"/>
      <c r="BDC15" s="219"/>
      <c r="BDD15" s="219"/>
      <c r="BDE15" s="219"/>
      <c r="BDF15" s="219"/>
      <c r="BDG15" s="219"/>
      <c r="BDH15" s="219"/>
      <c r="BDI15" s="219"/>
      <c r="BDJ15" s="219"/>
      <c r="BDK15" s="219"/>
      <c r="BDL15" s="219"/>
      <c r="BDM15" s="219"/>
      <c r="BDN15" s="219"/>
      <c r="BDO15" s="219"/>
      <c r="BDP15" s="219"/>
      <c r="BDQ15" s="219"/>
      <c r="BDR15" s="219"/>
      <c r="BDS15" s="219"/>
      <c r="BDT15" s="219"/>
      <c r="BDU15" s="219"/>
      <c r="BDV15" s="219"/>
      <c r="BDW15" s="219"/>
      <c r="BDX15" s="219"/>
      <c r="BDY15" s="219"/>
      <c r="BDZ15" s="219"/>
      <c r="BEA15" s="219"/>
      <c r="BEB15" s="219"/>
      <c r="BEC15" s="219"/>
      <c r="BED15" s="219"/>
      <c r="BEE15" s="219"/>
      <c r="BEF15" s="219"/>
      <c r="BEG15" s="219"/>
      <c r="BEH15" s="219"/>
      <c r="BEI15" s="219"/>
      <c r="BEJ15" s="219"/>
      <c r="BEK15" s="219"/>
      <c r="BEL15" s="219"/>
      <c r="BEM15" s="219"/>
      <c r="BEN15" s="219"/>
      <c r="BEO15" s="219"/>
      <c r="BEP15" s="219"/>
      <c r="BEQ15" s="219"/>
      <c r="BER15" s="219"/>
      <c r="BES15" s="219"/>
      <c r="BET15" s="219"/>
      <c r="BEU15" s="219"/>
      <c r="BEV15" s="219"/>
      <c r="BEW15" s="219"/>
      <c r="BEX15" s="219"/>
      <c r="BEY15" s="219"/>
      <c r="BEZ15" s="219"/>
      <c r="BFA15" s="219"/>
      <c r="BFB15" s="219"/>
      <c r="BFC15" s="219"/>
      <c r="BFD15" s="219"/>
      <c r="BFE15" s="219"/>
      <c r="BFF15" s="219"/>
      <c r="BFG15" s="219"/>
      <c r="BFH15" s="219"/>
      <c r="BFI15" s="219"/>
      <c r="BFJ15" s="219"/>
      <c r="BFK15" s="219"/>
      <c r="BFL15" s="219"/>
      <c r="BFM15" s="219"/>
      <c r="BFN15" s="219"/>
      <c r="BFO15" s="219"/>
      <c r="BFP15" s="219"/>
      <c r="BFQ15" s="219"/>
      <c r="BFR15" s="219"/>
      <c r="BFS15" s="219"/>
      <c r="BFT15" s="219"/>
      <c r="BFU15" s="219"/>
      <c r="BFV15" s="219"/>
      <c r="BFW15" s="219"/>
      <c r="BFX15" s="219"/>
      <c r="BFY15" s="219"/>
      <c r="BFZ15" s="219"/>
      <c r="BGA15" s="219"/>
      <c r="BGB15" s="219"/>
      <c r="BGC15" s="219"/>
      <c r="BGD15" s="219"/>
      <c r="BGE15" s="219"/>
      <c r="BGF15" s="219"/>
      <c r="BGG15" s="219"/>
      <c r="BGH15" s="219"/>
      <c r="BGI15" s="219"/>
      <c r="BGJ15" s="219"/>
      <c r="BGK15" s="219"/>
      <c r="BGL15" s="219"/>
      <c r="BGM15" s="219"/>
      <c r="BGN15" s="219"/>
      <c r="BGO15" s="219"/>
      <c r="BGP15" s="219"/>
      <c r="BGQ15" s="219"/>
      <c r="BGR15" s="219"/>
      <c r="BGS15" s="219"/>
      <c r="BGT15" s="219"/>
      <c r="BGU15" s="219"/>
      <c r="BGV15" s="219"/>
      <c r="BGW15" s="219"/>
      <c r="BGX15" s="219"/>
      <c r="BGY15" s="219"/>
      <c r="BGZ15" s="219"/>
      <c r="BHA15" s="219"/>
      <c r="BHB15" s="219"/>
      <c r="BHC15" s="219"/>
      <c r="BHD15" s="219"/>
      <c r="BHE15" s="219"/>
      <c r="BHF15" s="219"/>
      <c r="BHG15" s="219"/>
      <c r="BHH15" s="219"/>
      <c r="BHI15" s="219"/>
      <c r="BHJ15" s="219"/>
      <c r="BHK15" s="219"/>
      <c r="BHL15" s="219"/>
      <c r="BHM15" s="219"/>
      <c r="BHN15" s="219"/>
      <c r="BHO15" s="219"/>
      <c r="BHP15" s="219"/>
      <c r="BHQ15" s="219"/>
      <c r="BHR15" s="219"/>
      <c r="BHS15" s="219"/>
      <c r="BHT15" s="219"/>
      <c r="BHU15" s="219"/>
      <c r="BHV15" s="219"/>
      <c r="BHW15" s="219"/>
      <c r="BHX15" s="219"/>
      <c r="BHY15" s="219"/>
      <c r="BHZ15" s="219"/>
      <c r="BIA15" s="219"/>
      <c r="BIB15" s="219"/>
      <c r="BIC15" s="219"/>
      <c r="BID15" s="219"/>
      <c r="BIE15" s="219"/>
      <c r="BIF15" s="219"/>
      <c r="BIG15" s="219"/>
      <c r="BIH15" s="219"/>
      <c r="BII15" s="219"/>
      <c r="BIJ15" s="219"/>
      <c r="BIK15" s="219"/>
      <c r="BIL15" s="219"/>
      <c r="BIM15" s="219"/>
      <c r="BIN15" s="219"/>
      <c r="BIO15" s="219"/>
      <c r="BIP15" s="219"/>
      <c r="BIQ15" s="219"/>
      <c r="BIR15" s="219"/>
      <c r="BIS15" s="219"/>
      <c r="BIT15" s="219"/>
      <c r="BIU15" s="219"/>
      <c r="BIV15" s="219"/>
      <c r="BIW15" s="219"/>
      <c r="BIX15" s="219"/>
      <c r="BIY15" s="219"/>
      <c r="BIZ15" s="219"/>
      <c r="BJA15" s="219"/>
      <c r="BJB15" s="219"/>
      <c r="BJC15" s="219"/>
      <c r="BJD15" s="219"/>
      <c r="BJE15" s="219"/>
      <c r="BJF15" s="219"/>
      <c r="BJG15" s="219"/>
      <c r="BJH15" s="219"/>
      <c r="BJI15" s="219"/>
      <c r="BJJ15" s="219"/>
      <c r="BJK15" s="219"/>
      <c r="BJL15" s="219"/>
      <c r="BJM15" s="219"/>
      <c r="BJN15" s="219"/>
      <c r="BJO15" s="219"/>
      <c r="BJP15" s="219"/>
      <c r="BJQ15" s="219"/>
      <c r="BJR15" s="219"/>
      <c r="BJS15" s="219"/>
      <c r="BJT15" s="219"/>
      <c r="BJU15" s="219"/>
      <c r="BJV15" s="219"/>
      <c r="BJW15" s="219"/>
      <c r="BJX15" s="219"/>
      <c r="BJY15" s="219"/>
      <c r="BJZ15" s="219"/>
      <c r="BKA15" s="219"/>
      <c r="BKB15" s="219"/>
      <c r="BKC15" s="219"/>
      <c r="BKD15" s="219"/>
      <c r="BKE15" s="219"/>
      <c r="BKF15" s="219"/>
      <c r="BKG15" s="219"/>
      <c r="BKH15" s="219"/>
      <c r="BKI15" s="219"/>
      <c r="BKJ15" s="219"/>
      <c r="BKK15" s="219"/>
      <c r="BKL15" s="219"/>
      <c r="BKM15" s="219"/>
      <c r="BKN15" s="219"/>
      <c r="BKO15" s="219"/>
      <c r="BKP15" s="219"/>
      <c r="BKQ15" s="219"/>
      <c r="BKR15" s="219"/>
      <c r="BKS15" s="219"/>
      <c r="BKT15" s="219"/>
      <c r="BKU15" s="219"/>
      <c r="BKV15" s="219"/>
      <c r="BKW15" s="219"/>
      <c r="BKX15" s="219"/>
      <c r="BKY15" s="219"/>
      <c r="BKZ15" s="219"/>
      <c r="BLA15" s="219"/>
      <c r="BLB15" s="219"/>
      <c r="BLC15" s="219"/>
      <c r="BLD15" s="219"/>
      <c r="BLE15" s="219"/>
      <c r="BLF15" s="219"/>
      <c r="BLG15" s="219"/>
      <c r="BLH15" s="219"/>
      <c r="BLI15" s="219"/>
      <c r="BLJ15" s="219"/>
      <c r="BLK15" s="219"/>
      <c r="BLL15" s="219"/>
      <c r="BLM15" s="219"/>
      <c r="BLN15" s="219"/>
      <c r="BLO15" s="219"/>
      <c r="BLP15" s="219"/>
      <c r="BLQ15" s="219"/>
      <c r="BLR15" s="219"/>
      <c r="BLS15" s="219"/>
      <c r="BLT15" s="219"/>
      <c r="BLU15" s="219"/>
      <c r="BLV15" s="219"/>
      <c r="BLW15" s="219"/>
      <c r="BLX15" s="219"/>
      <c r="BLY15" s="219"/>
      <c r="BLZ15" s="219"/>
      <c r="BMA15" s="219"/>
      <c r="BMB15" s="219"/>
      <c r="BMC15" s="219"/>
      <c r="BMD15" s="219"/>
      <c r="BME15" s="219"/>
      <c r="BMF15" s="219"/>
      <c r="BMG15" s="219"/>
      <c r="BMH15" s="219"/>
      <c r="BMI15" s="219"/>
      <c r="BMJ15" s="219"/>
      <c r="BMK15" s="219"/>
      <c r="BML15" s="219"/>
      <c r="BMM15" s="219"/>
      <c r="BMN15" s="219"/>
      <c r="BMO15" s="219"/>
      <c r="BMP15" s="219"/>
      <c r="BMQ15" s="219"/>
      <c r="BMR15" s="219"/>
      <c r="BMS15" s="219"/>
      <c r="BMT15" s="219"/>
      <c r="BMU15" s="219"/>
      <c r="BMV15" s="219"/>
      <c r="BMW15" s="219"/>
      <c r="BMX15" s="219"/>
      <c r="BMY15" s="219"/>
      <c r="BMZ15" s="219"/>
      <c r="BNA15" s="219"/>
      <c r="BNB15" s="219"/>
      <c r="BNC15" s="219"/>
      <c r="BND15" s="219"/>
      <c r="BNE15" s="219"/>
      <c r="BNF15" s="219"/>
      <c r="BNG15" s="219"/>
      <c r="BNH15" s="219"/>
      <c r="BNI15" s="219"/>
      <c r="BNJ15" s="219"/>
      <c r="BNK15" s="219"/>
      <c r="BNL15" s="219"/>
      <c r="BNM15" s="219"/>
      <c r="BNN15" s="219"/>
      <c r="BNO15" s="219"/>
      <c r="BNP15" s="219"/>
      <c r="BNQ15" s="219"/>
      <c r="BNR15" s="219"/>
      <c r="BNS15" s="219"/>
      <c r="BNT15" s="219"/>
      <c r="BNU15" s="219"/>
      <c r="BNV15" s="219"/>
      <c r="BNW15" s="219"/>
      <c r="BNX15" s="219"/>
      <c r="BNY15" s="219"/>
      <c r="BNZ15" s="219"/>
      <c r="BOA15" s="219"/>
      <c r="BOB15" s="219"/>
      <c r="BOC15" s="219"/>
      <c r="BOD15" s="219"/>
      <c r="BOE15" s="219"/>
      <c r="BOF15" s="219"/>
      <c r="BOG15" s="219"/>
      <c r="BOH15" s="219"/>
      <c r="BOI15" s="219"/>
      <c r="BOJ15" s="219"/>
      <c r="BOK15" s="219"/>
      <c r="BOL15" s="219"/>
      <c r="BOM15" s="219"/>
      <c r="BON15" s="219"/>
      <c r="BOO15" s="219"/>
      <c r="BOP15" s="219"/>
      <c r="BOQ15" s="219"/>
      <c r="BOR15" s="219"/>
      <c r="BOS15" s="219"/>
      <c r="BOT15" s="219"/>
      <c r="BOU15" s="219"/>
      <c r="BOV15" s="219"/>
      <c r="BOW15" s="219"/>
      <c r="BOX15" s="219"/>
      <c r="BOY15" s="219"/>
      <c r="BOZ15" s="219"/>
      <c r="BPA15" s="219"/>
      <c r="BPB15" s="219"/>
      <c r="BPC15" s="219"/>
      <c r="BPD15" s="219"/>
      <c r="BPE15" s="219"/>
      <c r="BPF15" s="219"/>
      <c r="BPG15" s="219"/>
      <c r="BPH15" s="219"/>
      <c r="BPI15" s="219"/>
      <c r="BPJ15" s="219"/>
      <c r="BPK15" s="219"/>
      <c r="BPL15" s="219"/>
      <c r="BPM15" s="219"/>
      <c r="BPN15" s="219"/>
      <c r="BPO15" s="219"/>
      <c r="BPP15" s="219"/>
      <c r="BPQ15" s="219"/>
      <c r="BPR15" s="219"/>
      <c r="BPS15" s="219"/>
      <c r="BPT15" s="219"/>
      <c r="BPU15" s="219"/>
      <c r="BPV15" s="219"/>
      <c r="BPW15" s="219"/>
      <c r="BPX15" s="219"/>
      <c r="BPY15" s="219"/>
      <c r="BPZ15" s="219"/>
      <c r="BQA15" s="219"/>
      <c r="BQB15" s="219"/>
      <c r="BQC15" s="219"/>
      <c r="BQD15" s="219"/>
      <c r="BQE15" s="219"/>
      <c r="BQF15" s="219"/>
      <c r="BQG15" s="219"/>
      <c r="BQH15" s="219"/>
      <c r="BQI15" s="219"/>
      <c r="BQJ15" s="219"/>
      <c r="BQK15" s="219"/>
      <c r="BQL15" s="219"/>
      <c r="BQM15" s="219"/>
      <c r="BQN15" s="219"/>
      <c r="BQO15" s="219"/>
      <c r="BQP15" s="219"/>
      <c r="BQQ15" s="219"/>
      <c r="BQR15" s="219"/>
      <c r="BQS15" s="219"/>
      <c r="BQT15" s="219"/>
      <c r="BQU15" s="219"/>
      <c r="BQV15" s="219"/>
      <c r="BQW15" s="219"/>
      <c r="BQX15" s="219"/>
      <c r="BQY15" s="219"/>
      <c r="BQZ15" s="219"/>
      <c r="BRA15" s="219"/>
      <c r="BRB15" s="219"/>
      <c r="BRC15" s="219"/>
      <c r="BRD15" s="219"/>
      <c r="BRE15" s="219"/>
      <c r="BRF15" s="219"/>
      <c r="BRG15" s="219"/>
      <c r="BRH15" s="219"/>
      <c r="BRI15" s="219"/>
      <c r="BRJ15" s="219"/>
      <c r="BRK15" s="219"/>
      <c r="BRL15" s="219"/>
      <c r="BRM15" s="219"/>
      <c r="BRN15" s="219"/>
      <c r="BRO15" s="219"/>
      <c r="BRP15" s="219"/>
      <c r="BRQ15" s="219"/>
      <c r="BRR15" s="219"/>
      <c r="BRS15" s="219"/>
      <c r="BRT15" s="219"/>
      <c r="BRU15" s="219"/>
      <c r="BRV15" s="219"/>
      <c r="BRW15" s="219"/>
      <c r="BRX15" s="219"/>
      <c r="BRY15" s="219"/>
      <c r="BRZ15" s="219"/>
      <c r="BSA15" s="219"/>
      <c r="BSB15" s="219"/>
      <c r="BSC15" s="219"/>
      <c r="BSD15" s="219"/>
      <c r="BSE15" s="219"/>
      <c r="BSF15" s="219"/>
      <c r="BSG15" s="219"/>
      <c r="BSH15" s="219"/>
      <c r="BSI15" s="219"/>
      <c r="BSJ15" s="219"/>
      <c r="BSK15" s="219"/>
      <c r="BSL15" s="219"/>
      <c r="BSM15" s="219"/>
      <c r="BSN15" s="219"/>
      <c r="BSO15" s="219"/>
      <c r="BSP15" s="219"/>
      <c r="BSQ15" s="219"/>
      <c r="BSR15" s="219"/>
      <c r="BSS15" s="219"/>
      <c r="BST15" s="219"/>
      <c r="BSU15" s="219"/>
      <c r="BSV15" s="219"/>
      <c r="BSW15" s="219"/>
      <c r="BSX15" s="219"/>
      <c r="BSY15" s="219"/>
      <c r="BSZ15" s="219"/>
      <c r="BTA15" s="219"/>
      <c r="BTB15" s="219"/>
      <c r="BTC15" s="219"/>
      <c r="BTD15" s="219"/>
      <c r="BTE15" s="219"/>
      <c r="BTF15" s="219"/>
      <c r="BTG15" s="219"/>
      <c r="BTH15" s="219"/>
      <c r="BTI15" s="219"/>
      <c r="BTJ15" s="219"/>
      <c r="BTK15" s="219"/>
      <c r="BTL15" s="219"/>
      <c r="BTM15" s="219"/>
      <c r="BTN15" s="219"/>
      <c r="BTO15" s="219"/>
      <c r="BTP15" s="219"/>
      <c r="BTQ15" s="219"/>
      <c r="BTR15" s="219"/>
      <c r="BTS15" s="219"/>
      <c r="BTT15" s="219"/>
      <c r="BTU15" s="219"/>
      <c r="BTV15" s="219"/>
      <c r="BTW15" s="219"/>
      <c r="BTX15" s="219"/>
      <c r="BTY15" s="219"/>
      <c r="BTZ15" s="219"/>
      <c r="BUA15" s="219"/>
      <c r="BUB15" s="219"/>
      <c r="BUC15" s="219"/>
      <c r="BUD15" s="219"/>
      <c r="BUE15" s="219"/>
      <c r="BUF15" s="219"/>
      <c r="BUG15" s="219"/>
      <c r="BUH15" s="219"/>
      <c r="BUI15" s="219"/>
      <c r="BUJ15" s="219"/>
      <c r="BUK15" s="219"/>
      <c r="BUL15" s="219"/>
      <c r="BUM15" s="219"/>
      <c r="BUN15" s="219"/>
      <c r="BUO15" s="219"/>
      <c r="BUP15" s="219"/>
      <c r="BUQ15" s="219"/>
      <c r="BUR15" s="219"/>
      <c r="BUS15" s="219"/>
      <c r="BUT15" s="219"/>
      <c r="BUU15" s="219"/>
      <c r="BUV15" s="219"/>
      <c r="BUW15" s="219"/>
      <c r="BUX15" s="219"/>
      <c r="BUY15" s="219"/>
      <c r="BUZ15" s="219"/>
      <c r="BVA15" s="219"/>
      <c r="BVB15" s="219"/>
      <c r="BVC15" s="219"/>
      <c r="BVD15" s="219"/>
      <c r="BVE15" s="219"/>
      <c r="BVF15" s="219"/>
      <c r="BVG15" s="219"/>
      <c r="BVH15" s="219"/>
      <c r="BVI15" s="219"/>
      <c r="BVJ15" s="219"/>
      <c r="BVK15" s="219"/>
      <c r="BVL15" s="219"/>
      <c r="BVM15" s="219"/>
      <c r="BVN15" s="219"/>
      <c r="BVO15" s="219"/>
      <c r="BVP15" s="219"/>
      <c r="BVQ15" s="219"/>
      <c r="BVR15" s="219"/>
      <c r="BVS15" s="219"/>
      <c r="BVT15" s="219"/>
      <c r="BVU15" s="219"/>
      <c r="BVV15" s="219"/>
      <c r="BVW15" s="219"/>
      <c r="BVX15" s="219"/>
      <c r="BVY15" s="219"/>
      <c r="BVZ15" s="219"/>
      <c r="BWA15" s="219"/>
      <c r="BWB15" s="219"/>
      <c r="BWC15" s="219"/>
      <c r="BWD15" s="219"/>
      <c r="BWE15" s="219"/>
      <c r="BWF15" s="219"/>
      <c r="BWG15" s="219"/>
      <c r="BWH15" s="219"/>
      <c r="BWI15" s="219"/>
      <c r="BWJ15" s="219"/>
      <c r="BWK15" s="219"/>
      <c r="BWL15" s="219"/>
      <c r="BWM15" s="219"/>
      <c r="BWN15" s="219"/>
      <c r="BWO15" s="219"/>
      <c r="BWP15" s="219"/>
      <c r="BWQ15" s="219"/>
      <c r="BWR15" s="219"/>
      <c r="BWS15" s="219"/>
      <c r="BWT15" s="219"/>
      <c r="BWU15" s="219"/>
      <c r="BWV15" s="219"/>
      <c r="BWW15" s="219"/>
      <c r="BWX15" s="219"/>
      <c r="BWY15" s="219"/>
      <c r="BWZ15" s="219"/>
      <c r="BXA15" s="219"/>
      <c r="BXB15" s="219"/>
      <c r="BXC15" s="219"/>
      <c r="BXD15" s="219"/>
      <c r="BXE15" s="219"/>
      <c r="BXF15" s="219"/>
      <c r="BXG15" s="219"/>
      <c r="BXH15" s="219"/>
      <c r="BXI15" s="219"/>
      <c r="BXJ15" s="219"/>
      <c r="BXK15" s="219"/>
      <c r="BXL15" s="219"/>
      <c r="BXM15" s="219"/>
      <c r="BXN15" s="219"/>
      <c r="BXO15" s="219"/>
      <c r="BXP15" s="219"/>
      <c r="BXQ15" s="219"/>
      <c r="BXR15" s="219"/>
      <c r="BXS15" s="219"/>
      <c r="BXT15" s="219"/>
      <c r="BXU15" s="219"/>
      <c r="BXV15" s="219"/>
      <c r="BXW15" s="219"/>
      <c r="BXX15" s="219"/>
      <c r="BXY15" s="219"/>
      <c r="BXZ15" s="219"/>
      <c r="BYA15" s="219"/>
      <c r="BYB15" s="219"/>
      <c r="BYC15" s="219"/>
      <c r="BYD15" s="219"/>
      <c r="BYE15" s="219"/>
      <c r="BYF15" s="219"/>
      <c r="BYG15" s="219"/>
      <c r="BYH15" s="219"/>
      <c r="BYI15" s="219"/>
      <c r="BYJ15" s="219"/>
      <c r="BYK15" s="219"/>
      <c r="BYL15" s="219"/>
      <c r="BYM15" s="219"/>
      <c r="BYN15" s="219"/>
      <c r="BYO15" s="219"/>
      <c r="BYP15" s="219"/>
      <c r="BYQ15" s="219"/>
      <c r="BYR15" s="219"/>
      <c r="BYS15" s="219"/>
      <c r="BYT15" s="219"/>
      <c r="BYU15" s="219"/>
      <c r="BYV15" s="219"/>
      <c r="BYW15" s="219"/>
      <c r="BYX15" s="219"/>
      <c r="BYY15" s="219"/>
      <c r="BYZ15" s="219"/>
      <c r="BZA15" s="219"/>
      <c r="BZB15" s="219"/>
      <c r="BZC15" s="219"/>
      <c r="BZD15" s="219"/>
      <c r="BZE15" s="219"/>
      <c r="BZF15" s="219"/>
      <c r="BZG15" s="219"/>
      <c r="BZH15" s="219"/>
      <c r="BZI15" s="219"/>
      <c r="BZJ15" s="219"/>
      <c r="BZK15" s="219"/>
      <c r="BZL15" s="219"/>
      <c r="BZM15" s="219"/>
      <c r="BZN15" s="219"/>
      <c r="BZO15" s="219"/>
      <c r="BZP15" s="219"/>
      <c r="BZQ15" s="219"/>
      <c r="BZR15" s="219"/>
      <c r="BZS15" s="219"/>
      <c r="BZT15" s="219"/>
      <c r="BZU15" s="219"/>
      <c r="BZV15" s="219"/>
      <c r="BZW15" s="219"/>
      <c r="BZX15" s="219"/>
      <c r="BZY15" s="219"/>
      <c r="BZZ15" s="219"/>
      <c r="CAA15" s="219"/>
      <c r="CAB15" s="219"/>
      <c r="CAC15" s="219"/>
      <c r="CAD15" s="219"/>
      <c r="CAE15" s="219"/>
      <c r="CAF15" s="219"/>
      <c r="CAG15" s="219"/>
      <c r="CAH15" s="219"/>
      <c r="CAI15" s="219"/>
      <c r="CAJ15" s="219"/>
      <c r="CAK15" s="219"/>
      <c r="CAL15" s="219"/>
      <c r="CAM15" s="219"/>
      <c r="CAN15" s="219"/>
      <c r="CAO15" s="219"/>
      <c r="CAP15" s="219"/>
      <c r="CAQ15" s="219"/>
      <c r="CAR15" s="219"/>
      <c r="CAS15" s="219"/>
      <c r="CAT15" s="219"/>
      <c r="CAU15" s="219"/>
      <c r="CAV15" s="219"/>
      <c r="CAW15" s="219"/>
      <c r="CAX15" s="219"/>
      <c r="CAY15" s="219"/>
      <c r="CAZ15" s="219"/>
      <c r="CBA15" s="219"/>
      <c r="CBB15" s="219"/>
      <c r="CBC15" s="219"/>
      <c r="CBD15" s="219"/>
      <c r="CBE15" s="219"/>
      <c r="CBF15" s="219"/>
      <c r="CBG15" s="219"/>
      <c r="CBH15" s="219"/>
      <c r="CBI15" s="219"/>
      <c r="CBJ15" s="219"/>
      <c r="CBK15" s="219"/>
      <c r="CBL15" s="219"/>
      <c r="CBM15" s="219"/>
      <c r="CBN15" s="219"/>
      <c r="CBO15" s="219"/>
      <c r="CBP15" s="219"/>
      <c r="CBQ15" s="219"/>
      <c r="CBR15" s="219"/>
      <c r="CBS15" s="219"/>
      <c r="CBT15" s="219"/>
      <c r="CBU15" s="219"/>
      <c r="CBV15" s="219"/>
      <c r="CBW15" s="219"/>
      <c r="CBX15" s="219"/>
      <c r="CBY15" s="219"/>
      <c r="CBZ15" s="219"/>
      <c r="CCA15" s="219"/>
      <c r="CCB15" s="219"/>
      <c r="CCC15" s="219"/>
      <c r="CCD15" s="219"/>
      <c r="CCE15" s="219"/>
      <c r="CCF15" s="219"/>
      <c r="CCG15" s="219"/>
      <c r="CCH15" s="219"/>
      <c r="CCI15" s="219"/>
      <c r="CCJ15" s="219"/>
      <c r="CCK15" s="219"/>
      <c r="CCL15" s="219"/>
      <c r="CCM15" s="219"/>
      <c r="CCN15" s="219"/>
      <c r="CCO15" s="219"/>
      <c r="CCP15" s="219"/>
      <c r="CCQ15" s="219"/>
      <c r="CCR15" s="219"/>
      <c r="CCS15" s="219"/>
      <c r="CCT15" s="219"/>
      <c r="CCU15" s="219"/>
      <c r="CCV15" s="219"/>
      <c r="CCW15" s="219"/>
      <c r="CCX15" s="219"/>
      <c r="CCY15" s="219"/>
      <c r="CCZ15" s="219"/>
      <c r="CDA15" s="219"/>
      <c r="CDB15" s="219"/>
      <c r="CDC15" s="219"/>
      <c r="CDD15" s="219"/>
      <c r="CDE15" s="219"/>
      <c r="CDF15" s="219"/>
      <c r="CDG15" s="219"/>
      <c r="CDH15" s="219"/>
      <c r="CDI15" s="219"/>
      <c r="CDJ15" s="219"/>
      <c r="CDK15" s="219"/>
      <c r="CDL15" s="219"/>
      <c r="CDM15" s="219"/>
      <c r="CDN15" s="219"/>
      <c r="CDO15" s="219"/>
      <c r="CDP15" s="219"/>
      <c r="CDQ15" s="219"/>
      <c r="CDR15" s="219"/>
      <c r="CDS15" s="219"/>
      <c r="CDT15" s="219"/>
      <c r="CDU15" s="219"/>
      <c r="CDV15" s="219"/>
      <c r="CDW15" s="219"/>
      <c r="CDX15" s="219"/>
      <c r="CDY15" s="219"/>
      <c r="CDZ15" s="219"/>
      <c r="CEA15" s="219"/>
      <c r="CEB15" s="219"/>
      <c r="CEC15" s="219"/>
      <c r="CED15" s="219"/>
      <c r="CEE15" s="219"/>
      <c r="CEF15" s="219"/>
      <c r="CEG15" s="219"/>
      <c r="CEH15" s="219"/>
      <c r="CEI15" s="219"/>
      <c r="CEJ15" s="219"/>
      <c r="CEK15" s="219"/>
      <c r="CEL15" s="219"/>
      <c r="CEM15" s="219"/>
      <c r="CEN15" s="219"/>
      <c r="CEO15" s="219"/>
      <c r="CEP15" s="219"/>
      <c r="CEQ15" s="219"/>
      <c r="CER15" s="219"/>
      <c r="CES15" s="219"/>
      <c r="CET15" s="219"/>
      <c r="CEU15" s="219"/>
      <c r="CEV15" s="219"/>
      <c r="CEW15" s="219"/>
      <c r="CEX15" s="219"/>
      <c r="CEY15" s="219"/>
      <c r="CEZ15" s="219"/>
      <c r="CFA15" s="219"/>
      <c r="CFB15" s="219"/>
      <c r="CFC15" s="219"/>
      <c r="CFD15" s="219"/>
      <c r="CFE15" s="219"/>
      <c r="CFF15" s="219"/>
      <c r="CFG15" s="219"/>
      <c r="CFH15" s="219"/>
      <c r="CFI15" s="219"/>
      <c r="CFJ15" s="219"/>
      <c r="CFK15" s="219"/>
      <c r="CFL15" s="219"/>
      <c r="CFM15" s="219"/>
      <c r="CFN15" s="219"/>
      <c r="CFO15" s="219"/>
      <c r="CFP15" s="219"/>
      <c r="CFQ15" s="219"/>
      <c r="CFR15" s="219"/>
      <c r="CFS15" s="219"/>
      <c r="CFT15" s="219"/>
      <c r="CFU15" s="219"/>
      <c r="CFV15" s="219"/>
      <c r="CFW15" s="219"/>
      <c r="CFX15" s="219"/>
      <c r="CFY15" s="219"/>
      <c r="CFZ15" s="219"/>
      <c r="CGA15" s="219"/>
      <c r="CGB15" s="219"/>
      <c r="CGC15" s="219"/>
      <c r="CGD15" s="219"/>
      <c r="CGE15" s="219"/>
      <c r="CGF15" s="219"/>
      <c r="CGG15" s="219"/>
      <c r="CGH15" s="219"/>
      <c r="CGI15" s="219"/>
      <c r="CGJ15" s="219"/>
      <c r="CGK15" s="219"/>
      <c r="CGL15" s="219"/>
      <c r="CGM15" s="219"/>
      <c r="CGN15" s="219"/>
      <c r="CGO15" s="219"/>
      <c r="CGP15" s="219"/>
      <c r="CGQ15" s="219"/>
      <c r="CGR15" s="219"/>
      <c r="CGS15" s="219"/>
      <c r="CGT15" s="219"/>
      <c r="CGU15" s="219"/>
      <c r="CGV15" s="219"/>
      <c r="CGW15" s="219"/>
      <c r="CGX15" s="219"/>
      <c r="CGY15" s="219"/>
      <c r="CGZ15" s="219"/>
      <c r="CHA15" s="219"/>
      <c r="CHB15" s="219"/>
      <c r="CHC15" s="219"/>
      <c r="CHD15" s="219"/>
      <c r="CHE15" s="219"/>
      <c r="CHF15" s="219"/>
      <c r="CHG15" s="219"/>
      <c r="CHH15" s="219"/>
      <c r="CHI15" s="219"/>
      <c r="CHJ15" s="219"/>
      <c r="CHK15" s="219"/>
      <c r="CHL15" s="219"/>
      <c r="CHM15" s="219"/>
      <c r="CHN15" s="219"/>
      <c r="CHO15" s="219"/>
      <c r="CHP15" s="219"/>
      <c r="CHQ15" s="219"/>
      <c r="CHR15" s="219"/>
      <c r="CHS15" s="219"/>
      <c r="CHT15" s="219"/>
      <c r="CHU15" s="219"/>
      <c r="CHV15" s="219"/>
      <c r="CHW15" s="219"/>
      <c r="CHX15" s="219"/>
      <c r="CHY15" s="219"/>
      <c r="CHZ15" s="219"/>
      <c r="CIA15" s="219"/>
      <c r="CIB15" s="219"/>
      <c r="CIC15" s="219"/>
      <c r="CID15" s="219"/>
      <c r="CIE15" s="219"/>
      <c r="CIF15" s="219"/>
      <c r="CIG15" s="219"/>
      <c r="CIH15" s="219"/>
      <c r="CII15" s="219"/>
      <c r="CIJ15" s="219"/>
      <c r="CIK15" s="219"/>
      <c r="CIL15" s="219"/>
      <c r="CIM15" s="219"/>
      <c r="CIN15" s="219"/>
      <c r="CIO15" s="219"/>
      <c r="CIP15" s="219"/>
      <c r="CIQ15" s="219"/>
      <c r="CIR15" s="219"/>
      <c r="CIS15" s="219"/>
      <c r="CIT15" s="219"/>
      <c r="CIU15" s="219"/>
      <c r="CIV15" s="219"/>
      <c r="CIW15" s="219"/>
      <c r="CIX15" s="219"/>
      <c r="CIY15" s="219"/>
      <c r="CIZ15" s="219"/>
      <c r="CJA15" s="219"/>
      <c r="CJB15" s="219"/>
      <c r="CJC15" s="219"/>
      <c r="CJD15" s="219"/>
      <c r="CJE15" s="219"/>
      <c r="CJF15" s="219"/>
      <c r="CJG15" s="219"/>
      <c r="CJH15" s="219"/>
      <c r="CJI15" s="219"/>
      <c r="CJJ15" s="219"/>
      <c r="CJK15" s="219"/>
      <c r="CJL15" s="219"/>
      <c r="CJM15" s="219"/>
      <c r="CJN15" s="219"/>
      <c r="CJO15" s="219"/>
      <c r="CJP15" s="219"/>
      <c r="CJQ15" s="219"/>
      <c r="CJR15" s="219"/>
      <c r="CJS15" s="219"/>
      <c r="CJT15" s="219"/>
      <c r="CJU15" s="219"/>
      <c r="CJV15" s="219"/>
      <c r="CJW15" s="219"/>
      <c r="CJX15" s="219"/>
      <c r="CJY15" s="219"/>
      <c r="CJZ15" s="219"/>
      <c r="CKA15" s="219"/>
      <c r="CKB15" s="219"/>
      <c r="CKC15" s="219"/>
      <c r="CKD15" s="219"/>
      <c r="CKE15" s="219"/>
      <c r="CKF15" s="219"/>
      <c r="CKG15" s="219"/>
      <c r="CKH15" s="219"/>
      <c r="CKI15" s="219"/>
      <c r="CKJ15" s="219"/>
      <c r="CKK15" s="219"/>
      <c r="CKL15" s="219"/>
      <c r="CKM15" s="219"/>
      <c r="CKN15" s="219"/>
      <c r="CKO15" s="219"/>
      <c r="CKP15" s="219"/>
      <c r="CKQ15" s="219"/>
      <c r="CKR15" s="219"/>
      <c r="CKS15" s="219"/>
      <c r="CKT15" s="219"/>
      <c r="CKU15" s="219"/>
      <c r="CKV15" s="219"/>
      <c r="CKW15" s="219"/>
      <c r="CKX15" s="219"/>
      <c r="CKY15" s="219"/>
      <c r="CKZ15" s="219"/>
      <c r="CLA15" s="219"/>
      <c r="CLB15" s="219"/>
      <c r="CLC15" s="219"/>
      <c r="CLD15" s="219"/>
      <c r="CLE15" s="219"/>
      <c r="CLF15" s="219"/>
      <c r="CLG15" s="219"/>
      <c r="CLH15" s="219"/>
      <c r="CLI15" s="219"/>
      <c r="CLJ15" s="219"/>
      <c r="CLK15" s="219"/>
      <c r="CLL15" s="219"/>
      <c r="CLM15" s="219"/>
      <c r="CLN15" s="219"/>
      <c r="CLO15" s="219"/>
      <c r="CLP15" s="219"/>
      <c r="CLQ15" s="219"/>
      <c r="CLR15" s="219"/>
      <c r="CLS15" s="219"/>
      <c r="CLT15" s="219"/>
      <c r="CLU15" s="219"/>
      <c r="CLV15" s="219"/>
      <c r="CLW15" s="219"/>
      <c r="CLX15" s="219"/>
      <c r="CLY15" s="219"/>
      <c r="CLZ15" s="219"/>
      <c r="CMA15" s="219"/>
      <c r="CMB15" s="219"/>
      <c r="CMC15" s="219"/>
      <c r="CMD15" s="219"/>
      <c r="CME15" s="219"/>
      <c r="CMF15" s="219"/>
      <c r="CMG15" s="219"/>
      <c r="CMH15" s="219"/>
      <c r="CMI15" s="219"/>
      <c r="CMJ15" s="219"/>
      <c r="CMK15" s="219"/>
      <c r="CML15" s="219"/>
      <c r="CMM15" s="219"/>
      <c r="CMN15" s="219"/>
      <c r="CMO15" s="219"/>
      <c r="CMP15" s="219"/>
      <c r="CMQ15" s="219"/>
      <c r="CMR15" s="219"/>
      <c r="CMS15" s="219"/>
      <c r="CMT15" s="219"/>
      <c r="CMU15" s="219"/>
      <c r="CMV15" s="219"/>
      <c r="CMW15" s="219"/>
      <c r="CMX15" s="219"/>
      <c r="CMY15" s="219"/>
      <c r="CMZ15" s="219"/>
      <c r="CNA15" s="219"/>
      <c r="CNB15" s="219"/>
      <c r="CNC15" s="219"/>
      <c r="CND15" s="219"/>
      <c r="CNE15" s="219"/>
      <c r="CNF15" s="219"/>
      <c r="CNG15" s="219"/>
      <c r="CNH15" s="219"/>
      <c r="CNI15" s="219"/>
      <c r="CNJ15" s="219"/>
      <c r="CNK15" s="219"/>
      <c r="CNL15" s="219"/>
      <c r="CNM15" s="219"/>
      <c r="CNN15" s="219"/>
      <c r="CNO15" s="219"/>
      <c r="CNP15" s="219"/>
      <c r="CNQ15" s="219"/>
      <c r="CNR15" s="219"/>
      <c r="CNS15" s="219"/>
      <c r="CNT15" s="219"/>
      <c r="CNU15" s="219"/>
      <c r="CNV15" s="219"/>
      <c r="CNW15" s="219"/>
      <c r="CNX15" s="219"/>
      <c r="CNY15" s="219"/>
      <c r="CNZ15" s="219"/>
      <c r="COA15" s="219"/>
      <c r="COB15" s="219"/>
      <c r="COC15" s="219"/>
      <c r="COD15" s="219"/>
      <c r="COE15" s="219"/>
      <c r="COF15" s="219"/>
      <c r="COG15" s="219"/>
      <c r="COH15" s="219"/>
      <c r="COI15" s="219"/>
      <c r="COJ15" s="219"/>
      <c r="COK15" s="219"/>
      <c r="COL15" s="219"/>
      <c r="COM15" s="219"/>
      <c r="CON15" s="219"/>
      <c r="COO15" s="219"/>
      <c r="COP15" s="219"/>
      <c r="COQ15" s="219"/>
      <c r="COR15" s="219"/>
      <c r="COS15" s="219"/>
      <c r="COT15" s="219"/>
      <c r="COU15" s="219"/>
      <c r="COV15" s="219"/>
      <c r="COW15" s="219"/>
      <c r="COX15" s="219"/>
      <c r="COY15" s="219"/>
      <c r="COZ15" s="219"/>
      <c r="CPA15" s="219"/>
      <c r="CPB15" s="219"/>
      <c r="CPC15" s="219"/>
      <c r="CPD15" s="219"/>
      <c r="CPE15" s="219"/>
      <c r="CPF15" s="219"/>
      <c r="CPG15" s="219"/>
      <c r="CPH15" s="219"/>
      <c r="CPI15" s="219"/>
      <c r="CPJ15" s="219"/>
      <c r="CPK15" s="219"/>
      <c r="CPL15" s="219"/>
      <c r="CPM15" s="219"/>
      <c r="CPN15" s="219"/>
      <c r="CPO15" s="219"/>
      <c r="CPP15" s="219"/>
      <c r="CPQ15" s="219"/>
      <c r="CPR15" s="219"/>
      <c r="CPS15" s="219"/>
      <c r="CPT15" s="219"/>
      <c r="CPU15" s="219"/>
      <c r="CPV15" s="219"/>
      <c r="CPW15" s="219"/>
      <c r="CPX15" s="219"/>
      <c r="CPY15" s="219"/>
      <c r="CPZ15" s="219"/>
      <c r="CQA15" s="219"/>
      <c r="CQB15" s="219"/>
      <c r="CQC15" s="219"/>
      <c r="CQD15" s="219"/>
      <c r="CQE15" s="219"/>
      <c r="CQF15" s="219"/>
      <c r="CQG15" s="219"/>
      <c r="CQH15" s="219"/>
      <c r="CQI15" s="219"/>
      <c r="CQJ15" s="219"/>
      <c r="CQK15" s="219"/>
      <c r="CQL15" s="219"/>
      <c r="CQM15" s="219"/>
      <c r="CQN15" s="219"/>
      <c r="CQO15" s="219"/>
      <c r="CQP15" s="219"/>
      <c r="CQQ15" s="219"/>
      <c r="CQR15" s="219"/>
      <c r="CQS15" s="219"/>
      <c r="CQT15" s="219"/>
      <c r="CQU15" s="219"/>
      <c r="CQV15" s="219"/>
      <c r="CQW15" s="219"/>
      <c r="CQX15" s="219"/>
      <c r="CQY15" s="219"/>
      <c r="CQZ15" s="219"/>
      <c r="CRA15" s="219"/>
      <c r="CRB15" s="219"/>
      <c r="CRC15" s="219"/>
      <c r="CRD15" s="219"/>
      <c r="CRE15" s="219"/>
      <c r="CRF15" s="219"/>
      <c r="CRG15" s="219"/>
      <c r="CRH15" s="219"/>
      <c r="CRI15" s="219"/>
      <c r="CRJ15" s="219"/>
      <c r="CRK15" s="219"/>
      <c r="CRL15" s="219"/>
      <c r="CRM15" s="219"/>
      <c r="CRN15" s="219"/>
      <c r="CRO15" s="219"/>
      <c r="CRP15" s="219"/>
      <c r="CRQ15" s="219"/>
      <c r="CRR15" s="219"/>
      <c r="CRS15" s="219"/>
      <c r="CRT15" s="219"/>
      <c r="CRU15" s="219"/>
      <c r="CRV15" s="219"/>
      <c r="CRW15" s="219"/>
      <c r="CRX15" s="219"/>
      <c r="CRY15" s="219"/>
      <c r="CRZ15" s="219"/>
      <c r="CSA15" s="219"/>
      <c r="CSB15" s="219"/>
      <c r="CSC15" s="219"/>
      <c r="CSD15" s="219"/>
      <c r="CSE15" s="219"/>
      <c r="CSF15" s="219"/>
      <c r="CSG15" s="219"/>
      <c r="CSH15" s="219"/>
      <c r="CSI15" s="219"/>
      <c r="CSJ15" s="219"/>
      <c r="CSK15" s="219"/>
      <c r="CSL15" s="219"/>
      <c r="CSM15" s="219"/>
      <c r="CSN15" s="219"/>
      <c r="CSO15" s="219"/>
      <c r="CSP15" s="219"/>
      <c r="CSQ15" s="219"/>
      <c r="CSR15" s="219"/>
      <c r="CSS15" s="219"/>
      <c r="CST15" s="219"/>
      <c r="CSU15" s="219"/>
      <c r="CSV15" s="219"/>
      <c r="CSW15" s="219"/>
      <c r="CSX15" s="219"/>
      <c r="CSY15" s="219"/>
      <c r="CSZ15" s="219"/>
      <c r="CTA15" s="219"/>
      <c r="CTB15" s="219"/>
      <c r="CTC15" s="219"/>
      <c r="CTD15" s="219"/>
      <c r="CTE15" s="219"/>
      <c r="CTF15" s="219"/>
      <c r="CTG15" s="219"/>
      <c r="CTH15" s="219"/>
      <c r="CTI15" s="219"/>
      <c r="CTJ15" s="219"/>
      <c r="CTK15" s="219"/>
      <c r="CTL15" s="219"/>
      <c r="CTM15" s="219"/>
      <c r="CTN15" s="219"/>
      <c r="CTO15" s="219"/>
      <c r="CTP15" s="219"/>
      <c r="CTQ15" s="219"/>
      <c r="CTR15" s="219"/>
      <c r="CTS15" s="219"/>
      <c r="CTT15" s="219"/>
      <c r="CTU15" s="219"/>
      <c r="CTV15" s="219"/>
      <c r="CTW15" s="219"/>
      <c r="CTX15" s="219"/>
      <c r="CTY15" s="219"/>
      <c r="CTZ15" s="219"/>
      <c r="CUA15" s="219"/>
      <c r="CUB15" s="219"/>
      <c r="CUC15" s="219"/>
      <c r="CUD15" s="219"/>
      <c r="CUE15" s="219"/>
      <c r="CUF15" s="219"/>
      <c r="CUG15" s="219"/>
      <c r="CUH15" s="219"/>
      <c r="CUI15" s="219"/>
      <c r="CUJ15" s="219"/>
      <c r="CUK15" s="219"/>
      <c r="CUL15" s="219"/>
      <c r="CUM15" s="219"/>
      <c r="CUN15" s="219"/>
      <c r="CUO15" s="219"/>
      <c r="CUP15" s="219"/>
      <c r="CUQ15" s="219"/>
      <c r="CUR15" s="219"/>
      <c r="CUS15" s="219"/>
      <c r="CUT15" s="219"/>
      <c r="CUU15" s="219"/>
      <c r="CUV15" s="219"/>
      <c r="CUW15" s="219"/>
      <c r="CUX15" s="219"/>
      <c r="CUY15" s="219"/>
      <c r="CUZ15" s="219"/>
      <c r="CVA15" s="219"/>
      <c r="CVB15" s="219"/>
      <c r="CVC15" s="219"/>
      <c r="CVD15" s="219"/>
      <c r="CVE15" s="219"/>
      <c r="CVF15" s="219"/>
      <c r="CVG15" s="219"/>
      <c r="CVH15" s="219"/>
      <c r="CVI15" s="219"/>
      <c r="CVJ15" s="219"/>
      <c r="CVK15" s="219"/>
      <c r="CVL15" s="219"/>
      <c r="CVM15" s="219"/>
      <c r="CVN15" s="219"/>
      <c r="CVO15" s="219"/>
      <c r="CVP15" s="219"/>
      <c r="CVQ15" s="219"/>
      <c r="CVR15" s="219"/>
      <c r="CVS15" s="219"/>
      <c r="CVT15" s="219"/>
      <c r="CVU15" s="219"/>
      <c r="CVV15" s="219"/>
      <c r="CVW15" s="219"/>
      <c r="CVX15" s="219"/>
      <c r="CVY15" s="219"/>
      <c r="CVZ15" s="219"/>
      <c r="CWA15" s="219"/>
      <c r="CWB15" s="219"/>
      <c r="CWC15" s="219"/>
      <c r="CWD15" s="219"/>
      <c r="CWE15" s="219"/>
      <c r="CWF15" s="219"/>
      <c r="CWG15" s="219"/>
      <c r="CWH15" s="219"/>
      <c r="CWI15" s="219"/>
      <c r="CWJ15" s="219"/>
      <c r="CWK15" s="219"/>
      <c r="CWL15" s="219"/>
      <c r="CWM15" s="219"/>
      <c r="CWN15" s="219"/>
      <c r="CWO15" s="219"/>
      <c r="CWP15" s="219"/>
      <c r="CWQ15" s="219"/>
      <c r="CWR15" s="219"/>
      <c r="CWS15" s="219"/>
      <c r="CWT15" s="219"/>
      <c r="CWU15" s="219"/>
      <c r="CWV15" s="219"/>
      <c r="CWW15" s="219"/>
      <c r="CWX15" s="219"/>
      <c r="CWY15" s="219"/>
      <c r="CWZ15" s="219"/>
      <c r="CXA15" s="219"/>
      <c r="CXB15" s="219"/>
      <c r="CXC15" s="219"/>
      <c r="CXD15" s="219"/>
      <c r="CXE15" s="219"/>
      <c r="CXF15" s="219"/>
      <c r="CXG15" s="219"/>
      <c r="CXH15" s="219"/>
      <c r="CXI15" s="219"/>
      <c r="CXJ15" s="219"/>
      <c r="CXK15" s="219"/>
      <c r="CXL15" s="219"/>
      <c r="CXM15" s="219"/>
      <c r="CXN15" s="219"/>
      <c r="CXO15" s="219"/>
      <c r="CXP15" s="219"/>
      <c r="CXQ15" s="219"/>
      <c r="CXR15" s="219"/>
      <c r="CXS15" s="219"/>
      <c r="CXT15" s="219"/>
      <c r="CXU15" s="219"/>
      <c r="CXV15" s="219"/>
      <c r="CXW15" s="219"/>
      <c r="CXX15" s="219"/>
      <c r="CXY15" s="219"/>
      <c r="CXZ15" s="219"/>
      <c r="CYA15" s="219"/>
      <c r="CYB15" s="219"/>
      <c r="CYC15" s="219"/>
      <c r="CYD15" s="219"/>
      <c r="CYE15" s="219"/>
      <c r="CYF15" s="219"/>
      <c r="CYG15" s="219"/>
      <c r="CYH15" s="219"/>
      <c r="CYI15" s="219"/>
      <c r="CYJ15" s="219"/>
      <c r="CYK15" s="219"/>
      <c r="CYL15" s="219"/>
      <c r="CYM15" s="219"/>
      <c r="CYN15" s="219"/>
      <c r="CYO15" s="219"/>
      <c r="CYP15" s="219"/>
      <c r="CYQ15" s="219"/>
      <c r="CYR15" s="219"/>
      <c r="CYS15" s="219"/>
      <c r="CYT15" s="219"/>
      <c r="CYU15" s="219"/>
      <c r="CYV15" s="219"/>
      <c r="CYW15" s="219"/>
      <c r="CYX15" s="219"/>
      <c r="CYY15" s="219"/>
      <c r="CYZ15" s="219"/>
      <c r="CZA15" s="219"/>
      <c r="CZB15" s="219"/>
      <c r="CZC15" s="219"/>
      <c r="CZD15" s="219"/>
      <c r="CZE15" s="219"/>
      <c r="CZF15" s="219"/>
      <c r="CZG15" s="219"/>
      <c r="CZH15" s="219"/>
      <c r="CZI15" s="219"/>
      <c r="CZJ15" s="219"/>
      <c r="CZK15" s="219"/>
      <c r="CZL15" s="219"/>
      <c r="CZM15" s="219"/>
      <c r="CZN15" s="219"/>
      <c r="CZO15" s="219"/>
      <c r="CZP15" s="219"/>
      <c r="CZQ15" s="219"/>
      <c r="CZR15" s="219"/>
      <c r="CZS15" s="219"/>
      <c r="CZT15" s="219"/>
      <c r="CZU15" s="219"/>
      <c r="CZV15" s="219"/>
      <c r="CZW15" s="219"/>
      <c r="CZX15" s="219"/>
      <c r="CZY15" s="219"/>
      <c r="CZZ15" s="219"/>
      <c r="DAA15" s="219"/>
      <c r="DAB15" s="219"/>
      <c r="DAC15" s="219"/>
      <c r="DAD15" s="219"/>
      <c r="DAE15" s="219"/>
      <c r="DAF15" s="219"/>
      <c r="DAG15" s="219"/>
      <c r="DAH15" s="219"/>
      <c r="DAI15" s="219"/>
      <c r="DAJ15" s="219"/>
      <c r="DAK15" s="219"/>
      <c r="DAL15" s="219"/>
      <c r="DAM15" s="219"/>
      <c r="DAN15" s="219"/>
      <c r="DAO15" s="219"/>
      <c r="DAP15" s="219"/>
      <c r="DAQ15" s="219"/>
      <c r="DAR15" s="219"/>
      <c r="DAS15" s="219"/>
      <c r="DAT15" s="219"/>
      <c r="DAU15" s="219"/>
      <c r="DAV15" s="219"/>
      <c r="DAW15" s="219"/>
      <c r="DAX15" s="219"/>
      <c r="DAY15" s="219"/>
      <c r="DAZ15" s="219"/>
      <c r="DBA15" s="219"/>
      <c r="DBB15" s="219"/>
      <c r="DBC15" s="219"/>
      <c r="DBD15" s="219"/>
      <c r="DBE15" s="219"/>
      <c r="DBF15" s="219"/>
      <c r="DBG15" s="219"/>
      <c r="DBH15" s="219"/>
      <c r="DBI15" s="219"/>
      <c r="DBJ15" s="219"/>
      <c r="DBK15" s="219"/>
      <c r="DBL15" s="219"/>
    </row>
    <row r="16" spans="1:2768" s="249" customFormat="1" ht="30" outlineLevel="1" x14ac:dyDescent="0.25">
      <c r="A16" s="250"/>
      <c r="B16" s="251" t="s">
        <v>928</v>
      </c>
      <c r="C16" s="252" t="s">
        <v>31</v>
      </c>
      <c r="D16" s="253">
        <v>3</v>
      </c>
      <c r="E16" s="58">
        <v>0</v>
      </c>
      <c r="F16" s="58">
        <v>0</v>
      </c>
      <c r="G16" s="58">
        <v>0</v>
      </c>
      <c r="H16" s="58">
        <v>0</v>
      </c>
      <c r="I16" s="58">
        <v>0</v>
      </c>
      <c r="J16" s="58">
        <v>0</v>
      </c>
      <c r="K16" s="58">
        <v>0</v>
      </c>
      <c r="L16" s="58">
        <v>0</v>
      </c>
      <c r="M16" s="58">
        <v>0</v>
      </c>
      <c r="N16" s="58">
        <v>0</v>
      </c>
      <c r="O16" s="59">
        <v>0</v>
      </c>
      <c r="P16" s="58">
        <v>0</v>
      </c>
      <c r="Q16" s="58">
        <v>0</v>
      </c>
      <c r="R16" s="58">
        <v>0</v>
      </c>
      <c r="S16" s="58">
        <v>0.74806824999999999</v>
      </c>
      <c r="T16" s="58">
        <v>0</v>
      </c>
      <c r="U16" s="58">
        <v>0</v>
      </c>
      <c r="V16" s="58">
        <v>0</v>
      </c>
      <c r="W16" s="58">
        <v>0</v>
      </c>
      <c r="X16" s="58">
        <v>0</v>
      </c>
      <c r="Y16" s="58">
        <v>0</v>
      </c>
      <c r="Z16" s="59">
        <v>0.74806824999999999</v>
      </c>
      <c r="AA16" s="58">
        <v>0</v>
      </c>
      <c r="AB16" s="58">
        <v>0</v>
      </c>
      <c r="AC16" s="58">
        <v>0</v>
      </c>
      <c r="AD16" s="58">
        <v>0.74806824999999999</v>
      </c>
      <c r="AE16" s="58">
        <v>0</v>
      </c>
      <c r="AF16" s="58">
        <v>0</v>
      </c>
      <c r="AG16" s="58">
        <v>0</v>
      </c>
      <c r="AH16" s="58">
        <v>0</v>
      </c>
      <c r="AI16" s="58">
        <v>0</v>
      </c>
      <c r="AJ16" s="58">
        <v>0</v>
      </c>
      <c r="AK16" s="59">
        <v>0.74806824999999999</v>
      </c>
      <c r="AL16" s="58">
        <v>0</v>
      </c>
      <c r="AM16" s="58">
        <v>0</v>
      </c>
      <c r="AN16" s="58">
        <v>0</v>
      </c>
      <c r="AO16" s="58">
        <v>0</v>
      </c>
      <c r="AP16" s="58">
        <v>0</v>
      </c>
      <c r="AQ16" s="58">
        <v>0</v>
      </c>
      <c r="AR16" s="58">
        <v>0</v>
      </c>
      <c r="AS16" s="58">
        <v>0</v>
      </c>
      <c r="AT16" s="58">
        <v>0</v>
      </c>
      <c r="AU16" s="58">
        <v>0</v>
      </c>
      <c r="AV16" s="59">
        <v>0</v>
      </c>
      <c r="AW16" s="58">
        <v>0</v>
      </c>
      <c r="AX16" s="58">
        <v>0</v>
      </c>
      <c r="AY16" s="58">
        <v>0</v>
      </c>
      <c r="AZ16" s="58">
        <v>0</v>
      </c>
      <c r="BA16" s="58">
        <v>0</v>
      </c>
      <c r="BB16" s="58">
        <v>0</v>
      </c>
      <c r="BC16" s="58">
        <v>0</v>
      </c>
      <c r="BD16" s="58">
        <v>0</v>
      </c>
      <c r="BE16" s="58">
        <v>0</v>
      </c>
      <c r="BF16" s="58">
        <v>0</v>
      </c>
      <c r="BG16" s="59">
        <v>0</v>
      </c>
      <c r="BH16" s="58">
        <v>0</v>
      </c>
      <c r="BI16" s="58">
        <v>0</v>
      </c>
      <c r="BJ16" s="58">
        <v>0</v>
      </c>
      <c r="BK16" s="58">
        <v>0</v>
      </c>
      <c r="BL16" s="58">
        <v>0</v>
      </c>
      <c r="BM16" s="58">
        <v>0</v>
      </c>
      <c r="BN16" s="58">
        <v>0</v>
      </c>
      <c r="BO16" s="58">
        <v>0</v>
      </c>
      <c r="BP16" s="58">
        <v>0</v>
      </c>
      <c r="BQ16" s="58">
        <v>0</v>
      </c>
      <c r="BR16" s="59">
        <v>0</v>
      </c>
      <c r="BS16" s="58">
        <v>0</v>
      </c>
      <c r="BT16" s="58">
        <v>0</v>
      </c>
      <c r="BU16" s="58">
        <v>0</v>
      </c>
      <c r="BV16" s="58">
        <v>0</v>
      </c>
      <c r="BW16" s="58">
        <v>0</v>
      </c>
      <c r="BX16" s="58">
        <v>0</v>
      </c>
      <c r="BY16" s="58">
        <v>0</v>
      </c>
      <c r="BZ16" s="58">
        <v>0</v>
      </c>
      <c r="CA16" s="58">
        <v>0</v>
      </c>
      <c r="CB16" s="58">
        <v>0</v>
      </c>
      <c r="CC16" s="59">
        <v>0</v>
      </c>
      <c r="CD16" s="58">
        <v>0</v>
      </c>
      <c r="CE16" s="58">
        <v>0</v>
      </c>
      <c r="CF16" s="58">
        <v>0</v>
      </c>
      <c r="CG16" s="58">
        <v>0</v>
      </c>
      <c r="CH16" s="58">
        <v>0</v>
      </c>
      <c r="CI16" s="58">
        <v>0</v>
      </c>
      <c r="CJ16" s="58">
        <v>0</v>
      </c>
      <c r="CK16" s="58">
        <v>0</v>
      </c>
      <c r="CL16" s="58">
        <v>0</v>
      </c>
      <c r="CM16" s="58">
        <v>0</v>
      </c>
      <c r="CN16" s="61">
        <v>0</v>
      </c>
      <c r="CO16" s="254">
        <f t="shared" si="0"/>
        <v>1.4961365</v>
      </c>
      <c r="CP16" s="248" t="s">
        <v>929</v>
      </c>
      <c r="CQ16" s="247"/>
      <c r="CR16" s="248"/>
      <c r="CS16" s="219"/>
      <c r="CT16" s="219"/>
      <c r="CU16" s="219"/>
      <c r="CV16" s="219"/>
      <c r="CW16" s="219"/>
      <c r="CX16" s="219"/>
      <c r="CY16" s="219"/>
      <c r="CZ16" s="219"/>
      <c r="DA16" s="219"/>
      <c r="DB16" s="219"/>
      <c r="DC16" s="219"/>
      <c r="DD16" s="219"/>
      <c r="DE16" s="219"/>
      <c r="DF16" s="219"/>
      <c r="DG16" s="219"/>
      <c r="DH16" s="219"/>
      <c r="DI16" s="219"/>
      <c r="DJ16" s="219"/>
      <c r="DK16" s="219"/>
      <c r="DL16" s="219"/>
      <c r="DM16" s="219"/>
      <c r="DN16" s="219"/>
      <c r="DO16" s="219"/>
      <c r="DP16" s="219"/>
      <c r="DQ16" s="219"/>
      <c r="DR16" s="219"/>
      <c r="DS16" s="219"/>
      <c r="DT16" s="219"/>
      <c r="DU16" s="219"/>
      <c r="DV16" s="219"/>
      <c r="DW16" s="219"/>
      <c r="DX16" s="219"/>
      <c r="DY16" s="219"/>
      <c r="DZ16" s="219"/>
      <c r="EA16" s="219"/>
      <c r="EB16" s="219"/>
      <c r="EC16" s="219"/>
      <c r="ED16" s="219"/>
      <c r="EE16" s="219"/>
      <c r="EF16" s="219"/>
      <c r="EG16" s="219"/>
      <c r="EH16" s="219"/>
      <c r="EI16" s="219"/>
      <c r="EJ16" s="219"/>
      <c r="EK16" s="219"/>
      <c r="EL16" s="219"/>
      <c r="EM16" s="219"/>
      <c r="EN16" s="219"/>
      <c r="EO16" s="219"/>
      <c r="EP16" s="219"/>
      <c r="EQ16" s="219"/>
      <c r="ER16" s="219"/>
      <c r="ES16" s="219"/>
      <c r="ET16" s="219"/>
      <c r="EU16" s="219"/>
      <c r="EV16" s="219"/>
      <c r="EW16" s="219"/>
      <c r="EX16" s="219"/>
      <c r="EY16" s="219"/>
      <c r="EZ16" s="219"/>
      <c r="FA16" s="219"/>
      <c r="FB16" s="219"/>
      <c r="FC16" s="219"/>
      <c r="FD16" s="219"/>
      <c r="FE16" s="219"/>
      <c r="FF16" s="219"/>
      <c r="FG16" s="219"/>
      <c r="FH16" s="219"/>
      <c r="FI16" s="219"/>
      <c r="FJ16" s="219"/>
      <c r="FK16" s="219"/>
      <c r="FL16" s="219"/>
      <c r="FM16" s="219"/>
      <c r="FN16" s="219"/>
      <c r="FO16" s="219"/>
      <c r="FP16" s="219"/>
      <c r="FQ16" s="219"/>
      <c r="FR16" s="219"/>
      <c r="FS16" s="219"/>
      <c r="FT16" s="219"/>
      <c r="FU16" s="219"/>
      <c r="FV16" s="219"/>
      <c r="FW16" s="219"/>
      <c r="FX16" s="219"/>
      <c r="FY16" s="219"/>
      <c r="FZ16" s="219"/>
      <c r="GA16" s="219"/>
      <c r="GB16" s="219"/>
      <c r="GC16" s="219"/>
      <c r="GD16" s="219"/>
      <c r="GE16" s="219"/>
      <c r="GF16" s="219"/>
      <c r="GG16" s="219"/>
      <c r="GH16" s="219"/>
      <c r="GI16" s="219"/>
      <c r="GJ16" s="219"/>
      <c r="GK16" s="219"/>
      <c r="GL16" s="219"/>
      <c r="GM16" s="219"/>
      <c r="GN16" s="219"/>
      <c r="GO16" s="219"/>
      <c r="GP16" s="219"/>
      <c r="GQ16" s="219"/>
      <c r="GR16" s="219"/>
      <c r="GS16" s="219"/>
      <c r="GT16" s="219"/>
      <c r="GU16" s="219"/>
      <c r="GV16" s="219"/>
      <c r="GW16" s="219"/>
      <c r="GX16" s="219"/>
      <c r="GY16" s="219"/>
      <c r="GZ16" s="219"/>
      <c r="HA16" s="219"/>
      <c r="HB16" s="219"/>
      <c r="HC16" s="219"/>
      <c r="HD16" s="219"/>
      <c r="HE16" s="219"/>
      <c r="HF16" s="219"/>
      <c r="HG16" s="219"/>
      <c r="HH16" s="219"/>
      <c r="HI16" s="219"/>
      <c r="HJ16" s="219"/>
      <c r="HK16" s="219"/>
      <c r="HL16" s="219"/>
      <c r="HM16" s="219"/>
      <c r="HN16" s="219"/>
      <c r="HO16" s="219"/>
      <c r="HP16" s="219"/>
      <c r="HQ16" s="219"/>
      <c r="HR16" s="219"/>
      <c r="HS16" s="219"/>
      <c r="HT16" s="219"/>
      <c r="HU16" s="219"/>
      <c r="HV16" s="219"/>
      <c r="HW16" s="219"/>
      <c r="HX16" s="219"/>
      <c r="HY16" s="219"/>
      <c r="HZ16" s="219"/>
      <c r="IA16" s="219"/>
      <c r="IB16" s="219"/>
      <c r="IC16" s="219"/>
      <c r="ID16" s="219"/>
      <c r="IE16" s="219"/>
      <c r="IF16" s="219"/>
      <c r="IG16" s="219"/>
      <c r="IH16" s="219"/>
      <c r="II16" s="219"/>
      <c r="IJ16" s="219"/>
      <c r="IK16" s="219"/>
      <c r="IL16" s="219"/>
      <c r="IM16" s="219"/>
      <c r="IN16" s="219"/>
      <c r="IO16" s="219"/>
      <c r="IP16" s="219"/>
      <c r="IQ16" s="219"/>
      <c r="IR16" s="219"/>
      <c r="IS16" s="219"/>
      <c r="IT16" s="219"/>
      <c r="IU16" s="219"/>
      <c r="IV16" s="219"/>
      <c r="IW16" s="219"/>
      <c r="IX16" s="219"/>
      <c r="IY16" s="219"/>
      <c r="IZ16" s="219"/>
      <c r="JA16" s="219"/>
      <c r="JB16" s="219"/>
      <c r="JC16" s="219"/>
      <c r="JD16" s="219"/>
      <c r="JE16" s="219"/>
      <c r="JF16" s="219"/>
      <c r="JG16" s="219"/>
      <c r="JH16" s="219"/>
      <c r="JI16" s="219"/>
      <c r="JJ16" s="219"/>
      <c r="JK16" s="219"/>
      <c r="JL16" s="219"/>
      <c r="JM16" s="219"/>
      <c r="JN16" s="219"/>
      <c r="JO16" s="219"/>
      <c r="JP16" s="219"/>
      <c r="JQ16" s="219"/>
      <c r="JR16" s="219"/>
      <c r="JS16" s="219"/>
      <c r="JT16" s="219"/>
      <c r="JU16" s="219"/>
      <c r="JV16" s="219"/>
      <c r="JW16" s="219"/>
      <c r="JX16" s="219"/>
      <c r="JY16" s="219"/>
      <c r="JZ16" s="219"/>
      <c r="KA16" s="219"/>
      <c r="KB16" s="219"/>
      <c r="KC16" s="219"/>
      <c r="KD16" s="219"/>
      <c r="KE16" s="219"/>
      <c r="KF16" s="219"/>
      <c r="KG16" s="219"/>
      <c r="KH16" s="219"/>
      <c r="KI16" s="219"/>
      <c r="KJ16" s="219"/>
      <c r="KK16" s="219"/>
      <c r="KL16" s="219"/>
      <c r="KM16" s="219"/>
      <c r="KN16" s="219"/>
      <c r="KO16" s="219"/>
      <c r="KP16" s="219"/>
      <c r="KQ16" s="219"/>
      <c r="KR16" s="219"/>
      <c r="KS16" s="219"/>
      <c r="KT16" s="219"/>
      <c r="KU16" s="219"/>
      <c r="KV16" s="219"/>
      <c r="KW16" s="219"/>
      <c r="KX16" s="219"/>
      <c r="KY16" s="219"/>
      <c r="KZ16" s="219"/>
      <c r="LA16" s="219"/>
      <c r="LB16" s="219"/>
      <c r="LC16" s="219"/>
      <c r="LD16" s="219"/>
      <c r="LE16" s="219"/>
      <c r="LF16" s="219"/>
      <c r="LG16" s="219"/>
      <c r="LH16" s="219"/>
      <c r="LI16" s="219"/>
      <c r="LJ16" s="219"/>
      <c r="LK16" s="219"/>
      <c r="LL16" s="219"/>
      <c r="LM16" s="219"/>
      <c r="LN16" s="219"/>
      <c r="LO16" s="219"/>
      <c r="LP16" s="219"/>
      <c r="LQ16" s="219"/>
      <c r="LR16" s="219"/>
      <c r="LS16" s="219"/>
      <c r="LT16" s="219"/>
      <c r="LU16" s="219"/>
      <c r="LV16" s="219"/>
      <c r="LW16" s="219"/>
      <c r="LX16" s="219"/>
      <c r="LY16" s="219"/>
      <c r="LZ16" s="219"/>
      <c r="MA16" s="219"/>
      <c r="MB16" s="219"/>
      <c r="MC16" s="219"/>
      <c r="MD16" s="219"/>
      <c r="ME16" s="219"/>
      <c r="MF16" s="219"/>
      <c r="MG16" s="219"/>
      <c r="MH16" s="219"/>
      <c r="MI16" s="219"/>
      <c r="MJ16" s="219"/>
      <c r="MK16" s="219"/>
      <c r="ML16" s="219"/>
      <c r="MM16" s="219"/>
      <c r="MN16" s="219"/>
      <c r="MO16" s="219"/>
      <c r="MP16" s="219"/>
      <c r="MQ16" s="219"/>
      <c r="MR16" s="219"/>
      <c r="MS16" s="219"/>
      <c r="MT16" s="219"/>
      <c r="MU16" s="219"/>
      <c r="MV16" s="219"/>
      <c r="MW16" s="219"/>
      <c r="MX16" s="219"/>
      <c r="MY16" s="219"/>
      <c r="MZ16" s="219"/>
      <c r="NA16" s="219"/>
      <c r="NB16" s="219"/>
      <c r="NC16" s="219"/>
      <c r="ND16" s="219"/>
      <c r="NE16" s="219"/>
      <c r="NF16" s="219"/>
      <c r="NG16" s="219"/>
      <c r="NH16" s="219"/>
      <c r="NI16" s="219"/>
      <c r="NJ16" s="219"/>
      <c r="NK16" s="219"/>
      <c r="NL16" s="219"/>
      <c r="NM16" s="219"/>
      <c r="NN16" s="219"/>
      <c r="NO16" s="219"/>
      <c r="NP16" s="219"/>
      <c r="NQ16" s="219"/>
      <c r="NR16" s="219"/>
      <c r="NS16" s="219"/>
      <c r="NT16" s="219"/>
      <c r="NU16" s="219"/>
      <c r="NV16" s="219"/>
      <c r="NW16" s="219"/>
      <c r="NX16" s="219"/>
      <c r="NY16" s="219"/>
      <c r="NZ16" s="219"/>
      <c r="OA16" s="219"/>
      <c r="OB16" s="219"/>
      <c r="OC16" s="219"/>
      <c r="OD16" s="219"/>
      <c r="OE16" s="219"/>
      <c r="OF16" s="219"/>
      <c r="OG16" s="219"/>
      <c r="OH16" s="219"/>
      <c r="OI16" s="219"/>
      <c r="OJ16" s="219"/>
      <c r="OK16" s="219"/>
      <c r="OL16" s="219"/>
      <c r="OM16" s="219"/>
      <c r="ON16" s="219"/>
      <c r="OO16" s="219"/>
      <c r="OP16" s="219"/>
      <c r="OQ16" s="219"/>
      <c r="OR16" s="219"/>
      <c r="OS16" s="219"/>
      <c r="OT16" s="219"/>
      <c r="OU16" s="219"/>
      <c r="OV16" s="219"/>
      <c r="OW16" s="219"/>
      <c r="OX16" s="219"/>
      <c r="OY16" s="219"/>
      <c r="OZ16" s="219"/>
      <c r="PA16" s="219"/>
      <c r="PB16" s="219"/>
      <c r="PC16" s="219"/>
      <c r="PD16" s="219"/>
      <c r="PE16" s="219"/>
      <c r="PF16" s="219"/>
      <c r="PG16" s="219"/>
      <c r="PH16" s="219"/>
      <c r="PI16" s="219"/>
      <c r="PJ16" s="219"/>
      <c r="PK16" s="219"/>
      <c r="PL16" s="219"/>
      <c r="PM16" s="219"/>
      <c r="PN16" s="219"/>
      <c r="PO16" s="219"/>
      <c r="PP16" s="219"/>
      <c r="PQ16" s="219"/>
      <c r="PR16" s="219"/>
      <c r="PS16" s="219"/>
      <c r="PT16" s="219"/>
      <c r="PU16" s="219"/>
      <c r="PV16" s="219"/>
      <c r="PW16" s="219"/>
      <c r="PX16" s="219"/>
      <c r="PY16" s="219"/>
      <c r="PZ16" s="219"/>
      <c r="QA16" s="219"/>
      <c r="QB16" s="219"/>
      <c r="QC16" s="219"/>
      <c r="QD16" s="219"/>
      <c r="QE16" s="219"/>
      <c r="QF16" s="219"/>
      <c r="QG16" s="219"/>
      <c r="QH16" s="219"/>
      <c r="QI16" s="219"/>
      <c r="QJ16" s="219"/>
      <c r="QK16" s="219"/>
      <c r="QL16" s="219"/>
      <c r="QM16" s="219"/>
      <c r="QN16" s="219"/>
      <c r="QO16" s="219"/>
      <c r="QP16" s="219"/>
      <c r="QQ16" s="219"/>
      <c r="QR16" s="219"/>
      <c r="QS16" s="219"/>
      <c r="QT16" s="219"/>
      <c r="QU16" s="219"/>
      <c r="QV16" s="219"/>
      <c r="QW16" s="219"/>
      <c r="QX16" s="219"/>
      <c r="QY16" s="219"/>
      <c r="QZ16" s="219"/>
      <c r="RA16" s="219"/>
      <c r="RB16" s="219"/>
      <c r="RC16" s="219"/>
      <c r="RD16" s="219"/>
      <c r="RE16" s="219"/>
      <c r="RF16" s="219"/>
      <c r="RG16" s="219"/>
      <c r="RH16" s="219"/>
      <c r="RI16" s="219"/>
      <c r="RJ16" s="219"/>
      <c r="RK16" s="219"/>
      <c r="RL16" s="219"/>
      <c r="RM16" s="219"/>
      <c r="RN16" s="219"/>
      <c r="RO16" s="219"/>
      <c r="RP16" s="219"/>
      <c r="RQ16" s="219"/>
      <c r="RR16" s="219"/>
      <c r="RS16" s="219"/>
      <c r="RT16" s="219"/>
      <c r="RU16" s="219"/>
      <c r="RV16" s="219"/>
      <c r="RW16" s="219"/>
      <c r="RX16" s="219"/>
      <c r="RY16" s="219"/>
      <c r="RZ16" s="219"/>
      <c r="SA16" s="219"/>
      <c r="SB16" s="219"/>
      <c r="SC16" s="219"/>
      <c r="SD16" s="219"/>
      <c r="SE16" s="219"/>
      <c r="SF16" s="219"/>
      <c r="SG16" s="219"/>
      <c r="SH16" s="219"/>
      <c r="SI16" s="219"/>
      <c r="SJ16" s="219"/>
      <c r="SK16" s="219"/>
      <c r="SL16" s="219"/>
      <c r="SM16" s="219"/>
      <c r="SN16" s="219"/>
      <c r="SO16" s="219"/>
      <c r="SP16" s="219"/>
      <c r="SQ16" s="219"/>
      <c r="SR16" s="219"/>
      <c r="SS16" s="219"/>
      <c r="ST16" s="219"/>
      <c r="SU16" s="219"/>
      <c r="SV16" s="219"/>
      <c r="SW16" s="219"/>
      <c r="SX16" s="219"/>
      <c r="SY16" s="219"/>
      <c r="SZ16" s="219"/>
      <c r="TA16" s="219"/>
      <c r="TB16" s="219"/>
      <c r="TC16" s="219"/>
      <c r="TD16" s="219"/>
      <c r="TE16" s="219"/>
      <c r="TF16" s="219"/>
      <c r="TG16" s="219"/>
      <c r="TH16" s="219"/>
      <c r="TI16" s="219"/>
      <c r="TJ16" s="219"/>
      <c r="TK16" s="219"/>
      <c r="TL16" s="219"/>
      <c r="TM16" s="219"/>
      <c r="TN16" s="219"/>
      <c r="TO16" s="219"/>
      <c r="TP16" s="219"/>
      <c r="TQ16" s="219"/>
      <c r="TR16" s="219"/>
      <c r="TS16" s="219"/>
      <c r="TT16" s="219"/>
      <c r="TU16" s="219"/>
      <c r="TV16" s="219"/>
      <c r="TW16" s="219"/>
      <c r="TX16" s="219"/>
      <c r="TY16" s="219"/>
      <c r="TZ16" s="219"/>
      <c r="UA16" s="219"/>
      <c r="UB16" s="219"/>
      <c r="UC16" s="219"/>
      <c r="UD16" s="219"/>
      <c r="UE16" s="219"/>
      <c r="UF16" s="219"/>
      <c r="UG16" s="219"/>
      <c r="UH16" s="219"/>
      <c r="UI16" s="219"/>
      <c r="UJ16" s="219"/>
      <c r="UK16" s="219"/>
      <c r="UL16" s="219"/>
      <c r="UM16" s="219"/>
      <c r="UN16" s="219"/>
      <c r="UO16" s="219"/>
      <c r="UP16" s="219"/>
      <c r="UQ16" s="219"/>
      <c r="UR16" s="219"/>
      <c r="US16" s="219"/>
      <c r="UT16" s="219"/>
      <c r="UU16" s="219"/>
      <c r="UV16" s="219"/>
      <c r="UW16" s="219"/>
      <c r="UX16" s="219"/>
      <c r="UY16" s="219"/>
      <c r="UZ16" s="219"/>
      <c r="VA16" s="219"/>
      <c r="VB16" s="219"/>
      <c r="VC16" s="219"/>
      <c r="VD16" s="219"/>
      <c r="VE16" s="219"/>
      <c r="VF16" s="219"/>
      <c r="VG16" s="219"/>
      <c r="VH16" s="219"/>
      <c r="VI16" s="219"/>
      <c r="VJ16" s="219"/>
      <c r="VK16" s="219"/>
      <c r="VL16" s="219"/>
      <c r="VM16" s="219"/>
      <c r="VN16" s="219"/>
      <c r="VO16" s="219"/>
      <c r="VP16" s="219"/>
      <c r="VQ16" s="219"/>
      <c r="VR16" s="219"/>
      <c r="VS16" s="219"/>
      <c r="VT16" s="219"/>
      <c r="VU16" s="219"/>
      <c r="VV16" s="219"/>
      <c r="VW16" s="219"/>
      <c r="VX16" s="219"/>
      <c r="VY16" s="219"/>
      <c r="VZ16" s="219"/>
      <c r="WA16" s="219"/>
      <c r="WB16" s="219"/>
      <c r="WC16" s="219"/>
      <c r="WD16" s="219"/>
      <c r="WE16" s="219"/>
      <c r="WF16" s="219"/>
      <c r="WG16" s="219"/>
      <c r="WH16" s="219"/>
      <c r="WI16" s="219"/>
      <c r="WJ16" s="219"/>
      <c r="WK16" s="219"/>
      <c r="WL16" s="219"/>
      <c r="WM16" s="219"/>
      <c r="WN16" s="219"/>
      <c r="WO16" s="219"/>
      <c r="WP16" s="219"/>
      <c r="WQ16" s="219"/>
      <c r="WR16" s="219"/>
      <c r="WS16" s="219"/>
      <c r="WT16" s="219"/>
      <c r="WU16" s="219"/>
      <c r="WV16" s="219"/>
      <c r="WW16" s="219"/>
      <c r="WX16" s="219"/>
      <c r="WY16" s="219"/>
      <c r="WZ16" s="219"/>
      <c r="XA16" s="219"/>
      <c r="XB16" s="219"/>
      <c r="XC16" s="219"/>
      <c r="XD16" s="219"/>
      <c r="XE16" s="219"/>
      <c r="XF16" s="219"/>
      <c r="XG16" s="219"/>
      <c r="XH16" s="219"/>
      <c r="XI16" s="219"/>
      <c r="XJ16" s="219"/>
      <c r="XK16" s="219"/>
      <c r="XL16" s="219"/>
      <c r="XM16" s="219"/>
      <c r="XN16" s="219"/>
      <c r="XO16" s="219"/>
      <c r="XP16" s="219"/>
      <c r="XQ16" s="219"/>
      <c r="XR16" s="219"/>
      <c r="XS16" s="219"/>
      <c r="XT16" s="219"/>
      <c r="XU16" s="219"/>
      <c r="XV16" s="219"/>
      <c r="XW16" s="219"/>
      <c r="XX16" s="219"/>
      <c r="XY16" s="219"/>
      <c r="XZ16" s="219"/>
      <c r="YA16" s="219"/>
      <c r="YB16" s="219"/>
      <c r="YC16" s="219"/>
      <c r="YD16" s="219"/>
      <c r="YE16" s="219"/>
      <c r="YF16" s="219"/>
      <c r="YG16" s="219"/>
      <c r="YH16" s="219"/>
      <c r="YI16" s="219"/>
      <c r="YJ16" s="219"/>
      <c r="YK16" s="219"/>
      <c r="YL16" s="219"/>
      <c r="YM16" s="219"/>
      <c r="YN16" s="219"/>
      <c r="YO16" s="219"/>
      <c r="YP16" s="219"/>
      <c r="YQ16" s="219"/>
      <c r="YR16" s="219"/>
      <c r="YS16" s="219"/>
      <c r="YT16" s="219"/>
      <c r="YU16" s="219"/>
      <c r="YV16" s="219"/>
      <c r="YW16" s="219"/>
      <c r="YX16" s="219"/>
      <c r="YY16" s="219"/>
      <c r="YZ16" s="219"/>
      <c r="ZA16" s="219"/>
      <c r="ZB16" s="219"/>
      <c r="ZC16" s="219"/>
      <c r="ZD16" s="219"/>
      <c r="ZE16" s="219"/>
      <c r="ZF16" s="219"/>
      <c r="ZG16" s="219"/>
      <c r="ZH16" s="219"/>
      <c r="ZI16" s="219"/>
      <c r="ZJ16" s="219"/>
      <c r="ZK16" s="219"/>
      <c r="ZL16" s="219"/>
      <c r="ZM16" s="219"/>
      <c r="ZN16" s="219"/>
      <c r="ZO16" s="219"/>
      <c r="ZP16" s="219"/>
      <c r="ZQ16" s="219"/>
      <c r="ZR16" s="219"/>
      <c r="ZS16" s="219"/>
      <c r="ZT16" s="219"/>
      <c r="ZU16" s="219"/>
      <c r="ZV16" s="219"/>
      <c r="ZW16" s="219"/>
      <c r="ZX16" s="219"/>
      <c r="ZY16" s="219"/>
      <c r="ZZ16" s="219"/>
      <c r="AAA16" s="219"/>
      <c r="AAB16" s="219"/>
      <c r="AAC16" s="219"/>
      <c r="AAD16" s="219"/>
      <c r="AAE16" s="219"/>
      <c r="AAF16" s="219"/>
      <c r="AAG16" s="219"/>
      <c r="AAH16" s="219"/>
      <c r="AAI16" s="219"/>
      <c r="AAJ16" s="219"/>
      <c r="AAK16" s="219"/>
      <c r="AAL16" s="219"/>
      <c r="AAM16" s="219"/>
      <c r="AAN16" s="219"/>
      <c r="AAO16" s="219"/>
      <c r="AAP16" s="219"/>
      <c r="AAQ16" s="219"/>
      <c r="AAR16" s="219"/>
      <c r="AAS16" s="219"/>
      <c r="AAT16" s="219"/>
      <c r="AAU16" s="219"/>
      <c r="AAV16" s="219"/>
      <c r="AAW16" s="219"/>
      <c r="AAX16" s="219"/>
      <c r="AAY16" s="219"/>
      <c r="AAZ16" s="219"/>
      <c r="ABA16" s="219"/>
      <c r="ABB16" s="219"/>
      <c r="ABC16" s="219"/>
      <c r="ABD16" s="219"/>
      <c r="ABE16" s="219"/>
      <c r="ABF16" s="219"/>
      <c r="ABG16" s="219"/>
      <c r="ABH16" s="219"/>
      <c r="ABI16" s="219"/>
      <c r="ABJ16" s="219"/>
      <c r="ABK16" s="219"/>
      <c r="ABL16" s="219"/>
      <c r="ABM16" s="219"/>
      <c r="ABN16" s="219"/>
      <c r="ABO16" s="219"/>
      <c r="ABP16" s="219"/>
      <c r="ABQ16" s="219"/>
      <c r="ABR16" s="219"/>
      <c r="ABS16" s="219"/>
      <c r="ABT16" s="219"/>
      <c r="ABU16" s="219"/>
      <c r="ABV16" s="219"/>
      <c r="ABW16" s="219"/>
      <c r="ABX16" s="219"/>
      <c r="ABY16" s="219"/>
      <c r="ABZ16" s="219"/>
      <c r="ACA16" s="219"/>
      <c r="ACB16" s="219"/>
      <c r="ACC16" s="219"/>
      <c r="ACD16" s="219"/>
      <c r="ACE16" s="219"/>
      <c r="ACF16" s="219"/>
      <c r="ACG16" s="219"/>
      <c r="ACH16" s="219"/>
      <c r="ACI16" s="219"/>
      <c r="ACJ16" s="219"/>
      <c r="ACK16" s="219"/>
      <c r="ACL16" s="219"/>
      <c r="ACM16" s="219"/>
      <c r="ACN16" s="219"/>
      <c r="ACO16" s="219"/>
      <c r="ACP16" s="219"/>
      <c r="ACQ16" s="219"/>
      <c r="ACR16" s="219"/>
      <c r="ACS16" s="219"/>
      <c r="ACT16" s="219"/>
      <c r="ACU16" s="219"/>
      <c r="ACV16" s="219"/>
      <c r="ACW16" s="219"/>
      <c r="ACX16" s="219"/>
      <c r="ACY16" s="219"/>
      <c r="ACZ16" s="219"/>
      <c r="ADA16" s="219"/>
      <c r="ADB16" s="219"/>
      <c r="ADC16" s="219"/>
      <c r="ADD16" s="219"/>
      <c r="ADE16" s="219"/>
      <c r="ADF16" s="219"/>
      <c r="ADG16" s="219"/>
      <c r="ADH16" s="219"/>
      <c r="ADI16" s="219"/>
      <c r="ADJ16" s="219"/>
      <c r="ADK16" s="219"/>
      <c r="ADL16" s="219"/>
      <c r="ADM16" s="219"/>
      <c r="ADN16" s="219"/>
      <c r="ADO16" s="219"/>
      <c r="ADP16" s="219"/>
      <c r="ADQ16" s="219"/>
      <c r="ADR16" s="219"/>
      <c r="ADS16" s="219"/>
      <c r="ADT16" s="219"/>
      <c r="ADU16" s="219"/>
      <c r="ADV16" s="219"/>
      <c r="ADW16" s="219"/>
      <c r="ADX16" s="219"/>
      <c r="ADY16" s="219"/>
      <c r="ADZ16" s="219"/>
      <c r="AEA16" s="219"/>
      <c r="AEB16" s="219"/>
      <c r="AEC16" s="219"/>
      <c r="AED16" s="219"/>
      <c r="AEE16" s="219"/>
      <c r="AEF16" s="219"/>
      <c r="AEG16" s="219"/>
      <c r="AEH16" s="219"/>
      <c r="AEI16" s="219"/>
      <c r="AEJ16" s="219"/>
      <c r="AEK16" s="219"/>
      <c r="AEL16" s="219"/>
      <c r="AEM16" s="219"/>
      <c r="AEN16" s="219"/>
      <c r="AEO16" s="219"/>
      <c r="AEP16" s="219"/>
      <c r="AEQ16" s="219"/>
      <c r="AER16" s="219"/>
      <c r="AES16" s="219"/>
      <c r="AET16" s="219"/>
      <c r="AEU16" s="219"/>
      <c r="AEV16" s="219"/>
      <c r="AEW16" s="219"/>
      <c r="AEX16" s="219"/>
      <c r="AEY16" s="219"/>
      <c r="AEZ16" s="219"/>
      <c r="AFA16" s="219"/>
      <c r="AFB16" s="219"/>
      <c r="AFC16" s="219"/>
      <c r="AFD16" s="219"/>
      <c r="AFE16" s="219"/>
      <c r="AFF16" s="219"/>
      <c r="AFG16" s="219"/>
      <c r="AFH16" s="219"/>
      <c r="AFI16" s="219"/>
      <c r="AFJ16" s="219"/>
      <c r="AFK16" s="219"/>
      <c r="AFL16" s="219"/>
      <c r="AFM16" s="219"/>
      <c r="AFN16" s="219"/>
      <c r="AFO16" s="219"/>
      <c r="AFP16" s="219"/>
      <c r="AFQ16" s="219"/>
      <c r="AFR16" s="219"/>
      <c r="AFS16" s="219"/>
      <c r="AFT16" s="219"/>
      <c r="AFU16" s="219"/>
      <c r="AFV16" s="219"/>
      <c r="AFW16" s="219"/>
      <c r="AFX16" s="219"/>
      <c r="AFY16" s="219"/>
      <c r="AFZ16" s="219"/>
      <c r="AGA16" s="219"/>
      <c r="AGB16" s="219"/>
      <c r="AGC16" s="219"/>
      <c r="AGD16" s="219"/>
      <c r="AGE16" s="219"/>
      <c r="AGF16" s="219"/>
      <c r="AGG16" s="219"/>
      <c r="AGH16" s="219"/>
      <c r="AGI16" s="219"/>
      <c r="AGJ16" s="219"/>
      <c r="AGK16" s="219"/>
      <c r="AGL16" s="219"/>
      <c r="AGM16" s="219"/>
      <c r="AGN16" s="219"/>
      <c r="AGO16" s="219"/>
      <c r="AGP16" s="219"/>
      <c r="AGQ16" s="219"/>
      <c r="AGR16" s="219"/>
      <c r="AGS16" s="219"/>
      <c r="AGT16" s="219"/>
      <c r="AGU16" s="219"/>
      <c r="AGV16" s="219"/>
      <c r="AGW16" s="219"/>
      <c r="AGX16" s="219"/>
      <c r="AGY16" s="219"/>
      <c r="AGZ16" s="219"/>
      <c r="AHA16" s="219"/>
      <c r="AHB16" s="219"/>
      <c r="AHC16" s="219"/>
      <c r="AHD16" s="219"/>
      <c r="AHE16" s="219"/>
      <c r="AHF16" s="219"/>
      <c r="AHG16" s="219"/>
      <c r="AHH16" s="219"/>
      <c r="AHI16" s="219"/>
      <c r="AHJ16" s="219"/>
      <c r="AHK16" s="219"/>
      <c r="AHL16" s="219"/>
      <c r="AHM16" s="219"/>
      <c r="AHN16" s="219"/>
      <c r="AHO16" s="219"/>
      <c r="AHP16" s="219"/>
      <c r="AHQ16" s="219"/>
      <c r="AHR16" s="219"/>
      <c r="AHS16" s="219"/>
      <c r="AHT16" s="219"/>
      <c r="AHU16" s="219"/>
      <c r="AHV16" s="219"/>
      <c r="AHW16" s="219"/>
      <c r="AHX16" s="219"/>
      <c r="AHY16" s="219"/>
      <c r="AHZ16" s="219"/>
      <c r="AIA16" s="219"/>
      <c r="AIB16" s="219"/>
      <c r="AIC16" s="219"/>
      <c r="AID16" s="219"/>
      <c r="AIE16" s="219"/>
      <c r="AIF16" s="219"/>
      <c r="AIG16" s="219"/>
      <c r="AIH16" s="219"/>
      <c r="AII16" s="219"/>
      <c r="AIJ16" s="219"/>
      <c r="AIK16" s="219"/>
      <c r="AIL16" s="219"/>
      <c r="AIM16" s="219"/>
      <c r="AIN16" s="219"/>
      <c r="AIO16" s="219"/>
      <c r="AIP16" s="219"/>
      <c r="AIQ16" s="219"/>
      <c r="AIR16" s="219"/>
      <c r="AIS16" s="219"/>
      <c r="AIT16" s="219"/>
      <c r="AIU16" s="219"/>
      <c r="AIV16" s="219"/>
      <c r="AIW16" s="219"/>
      <c r="AIX16" s="219"/>
      <c r="AIY16" s="219"/>
      <c r="AIZ16" s="219"/>
      <c r="AJA16" s="219"/>
      <c r="AJB16" s="219"/>
      <c r="AJC16" s="219"/>
      <c r="AJD16" s="219"/>
      <c r="AJE16" s="219"/>
      <c r="AJF16" s="219"/>
      <c r="AJG16" s="219"/>
      <c r="AJH16" s="219"/>
      <c r="AJI16" s="219"/>
      <c r="AJJ16" s="219"/>
      <c r="AJK16" s="219"/>
      <c r="AJL16" s="219"/>
      <c r="AJM16" s="219"/>
      <c r="AJN16" s="219"/>
      <c r="AJO16" s="219"/>
      <c r="AJP16" s="219"/>
      <c r="AJQ16" s="219"/>
      <c r="AJR16" s="219"/>
      <c r="AJS16" s="219"/>
      <c r="AJT16" s="219"/>
      <c r="AJU16" s="219"/>
      <c r="AJV16" s="219"/>
      <c r="AJW16" s="219"/>
      <c r="AJX16" s="219"/>
      <c r="AJY16" s="219"/>
      <c r="AJZ16" s="219"/>
      <c r="AKA16" s="219"/>
      <c r="AKB16" s="219"/>
      <c r="AKC16" s="219"/>
      <c r="AKD16" s="219"/>
      <c r="AKE16" s="219"/>
      <c r="AKF16" s="219"/>
      <c r="AKG16" s="219"/>
      <c r="AKH16" s="219"/>
      <c r="AKI16" s="219"/>
      <c r="AKJ16" s="219"/>
      <c r="AKK16" s="219"/>
      <c r="AKL16" s="219"/>
      <c r="AKM16" s="219"/>
      <c r="AKN16" s="219"/>
      <c r="AKO16" s="219"/>
      <c r="AKP16" s="219"/>
      <c r="AKQ16" s="219"/>
      <c r="AKR16" s="219"/>
      <c r="AKS16" s="219"/>
      <c r="AKT16" s="219"/>
      <c r="AKU16" s="219"/>
      <c r="AKV16" s="219"/>
      <c r="AKW16" s="219"/>
      <c r="AKX16" s="219"/>
      <c r="AKY16" s="219"/>
      <c r="AKZ16" s="219"/>
      <c r="ALA16" s="219"/>
      <c r="ALB16" s="219"/>
      <c r="ALC16" s="219"/>
      <c r="ALD16" s="219"/>
      <c r="ALE16" s="219"/>
      <c r="ALF16" s="219"/>
      <c r="ALG16" s="219"/>
      <c r="ALH16" s="219"/>
      <c r="ALI16" s="219"/>
      <c r="ALJ16" s="219"/>
      <c r="ALK16" s="219"/>
      <c r="ALL16" s="219"/>
      <c r="ALM16" s="219"/>
      <c r="ALN16" s="219"/>
      <c r="ALO16" s="219"/>
      <c r="ALP16" s="219"/>
      <c r="ALQ16" s="219"/>
      <c r="ALR16" s="219"/>
      <c r="ALS16" s="219"/>
      <c r="ALT16" s="219"/>
      <c r="ALU16" s="219"/>
      <c r="ALV16" s="219"/>
      <c r="ALW16" s="219"/>
      <c r="ALX16" s="219"/>
      <c r="ALY16" s="219"/>
      <c r="ALZ16" s="219"/>
      <c r="AMA16" s="219"/>
      <c r="AMB16" s="219"/>
      <c r="AMC16" s="219"/>
      <c r="AMD16" s="219"/>
      <c r="AME16" s="219"/>
      <c r="AMF16" s="219"/>
      <c r="AMG16" s="219"/>
      <c r="AMH16" s="219"/>
      <c r="AMI16" s="219"/>
      <c r="AMJ16" s="219"/>
      <c r="AMK16" s="219"/>
      <c r="AML16" s="219"/>
      <c r="AMM16" s="219"/>
      <c r="AMN16" s="219"/>
      <c r="AMO16" s="219"/>
      <c r="AMP16" s="219"/>
      <c r="AMQ16" s="219"/>
      <c r="AMR16" s="219"/>
      <c r="AMS16" s="219"/>
      <c r="AMT16" s="219"/>
      <c r="AMU16" s="219"/>
      <c r="AMV16" s="219"/>
      <c r="AMW16" s="219"/>
      <c r="AMX16" s="219"/>
      <c r="AMY16" s="219"/>
      <c r="AMZ16" s="219"/>
      <c r="ANA16" s="219"/>
      <c r="ANB16" s="219"/>
      <c r="ANC16" s="219"/>
      <c r="AND16" s="219"/>
      <c r="ANE16" s="219"/>
      <c r="ANF16" s="219"/>
      <c r="ANG16" s="219"/>
      <c r="ANH16" s="219"/>
      <c r="ANI16" s="219"/>
      <c r="ANJ16" s="219"/>
      <c r="ANK16" s="219"/>
      <c r="ANL16" s="219"/>
      <c r="ANM16" s="219"/>
      <c r="ANN16" s="219"/>
      <c r="ANO16" s="219"/>
      <c r="ANP16" s="219"/>
      <c r="ANQ16" s="219"/>
      <c r="ANR16" s="219"/>
      <c r="ANS16" s="219"/>
      <c r="ANT16" s="219"/>
      <c r="ANU16" s="219"/>
      <c r="ANV16" s="219"/>
      <c r="ANW16" s="219"/>
      <c r="ANX16" s="219"/>
      <c r="ANY16" s="219"/>
      <c r="ANZ16" s="219"/>
      <c r="AOA16" s="219"/>
      <c r="AOB16" s="219"/>
      <c r="AOC16" s="219"/>
      <c r="AOD16" s="219"/>
      <c r="AOE16" s="219"/>
      <c r="AOF16" s="219"/>
      <c r="AOG16" s="219"/>
      <c r="AOH16" s="219"/>
      <c r="AOI16" s="219"/>
      <c r="AOJ16" s="219"/>
      <c r="AOK16" s="219"/>
      <c r="AOL16" s="219"/>
      <c r="AOM16" s="219"/>
      <c r="AON16" s="219"/>
      <c r="AOO16" s="219"/>
      <c r="AOP16" s="219"/>
      <c r="AOQ16" s="219"/>
      <c r="AOR16" s="219"/>
      <c r="AOS16" s="219"/>
      <c r="AOT16" s="219"/>
      <c r="AOU16" s="219"/>
      <c r="AOV16" s="219"/>
      <c r="AOW16" s="219"/>
      <c r="AOX16" s="219"/>
      <c r="AOY16" s="219"/>
      <c r="AOZ16" s="219"/>
      <c r="APA16" s="219"/>
      <c r="APB16" s="219"/>
      <c r="APC16" s="219"/>
      <c r="APD16" s="219"/>
      <c r="APE16" s="219"/>
      <c r="APF16" s="219"/>
      <c r="APG16" s="219"/>
      <c r="APH16" s="219"/>
      <c r="API16" s="219"/>
      <c r="APJ16" s="219"/>
      <c r="APK16" s="219"/>
      <c r="APL16" s="219"/>
      <c r="APM16" s="219"/>
      <c r="APN16" s="219"/>
      <c r="APO16" s="219"/>
      <c r="APP16" s="219"/>
      <c r="APQ16" s="219"/>
      <c r="APR16" s="219"/>
      <c r="APS16" s="219"/>
      <c r="APT16" s="219"/>
      <c r="APU16" s="219"/>
      <c r="APV16" s="219"/>
      <c r="APW16" s="219"/>
      <c r="APX16" s="219"/>
      <c r="APY16" s="219"/>
      <c r="APZ16" s="219"/>
      <c r="AQA16" s="219"/>
      <c r="AQB16" s="219"/>
      <c r="AQC16" s="219"/>
      <c r="AQD16" s="219"/>
      <c r="AQE16" s="219"/>
      <c r="AQF16" s="219"/>
      <c r="AQG16" s="219"/>
      <c r="AQH16" s="219"/>
      <c r="AQI16" s="219"/>
      <c r="AQJ16" s="219"/>
      <c r="AQK16" s="219"/>
      <c r="AQL16" s="219"/>
      <c r="AQM16" s="219"/>
      <c r="AQN16" s="219"/>
      <c r="AQO16" s="219"/>
      <c r="AQP16" s="219"/>
      <c r="AQQ16" s="219"/>
      <c r="AQR16" s="219"/>
      <c r="AQS16" s="219"/>
      <c r="AQT16" s="219"/>
      <c r="AQU16" s="219"/>
      <c r="AQV16" s="219"/>
      <c r="AQW16" s="219"/>
      <c r="AQX16" s="219"/>
      <c r="AQY16" s="219"/>
      <c r="AQZ16" s="219"/>
      <c r="ARA16" s="219"/>
      <c r="ARB16" s="219"/>
      <c r="ARC16" s="219"/>
      <c r="ARD16" s="219"/>
      <c r="ARE16" s="219"/>
      <c r="ARF16" s="219"/>
      <c r="ARG16" s="219"/>
      <c r="ARH16" s="219"/>
      <c r="ARI16" s="219"/>
      <c r="ARJ16" s="219"/>
      <c r="ARK16" s="219"/>
      <c r="ARL16" s="219"/>
      <c r="ARM16" s="219"/>
      <c r="ARN16" s="219"/>
      <c r="ARO16" s="219"/>
      <c r="ARP16" s="219"/>
      <c r="ARQ16" s="219"/>
      <c r="ARR16" s="219"/>
      <c r="ARS16" s="219"/>
      <c r="ART16" s="219"/>
      <c r="ARU16" s="219"/>
      <c r="ARV16" s="219"/>
      <c r="ARW16" s="219"/>
      <c r="ARX16" s="219"/>
      <c r="ARY16" s="219"/>
      <c r="ARZ16" s="219"/>
      <c r="ASA16" s="219"/>
      <c r="ASB16" s="219"/>
      <c r="ASC16" s="219"/>
      <c r="ASD16" s="219"/>
      <c r="ASE16" s="219"/>
      <c r="ASF16" s="219"/>
      <c r="ASG16" s="219"/>
      <c r="ASH16" s="219"/>
      <c r="ASI16" s="219"/>
      <c r="ASJ16" s="219"/>
      <c r="ASK16" s="219"/>
      <c r="ASL16" s="219"/>
      <c r="ASM16" s="219"/>
      <c r="ASN16" s="219"/>
      <c r="ASO16" s="219"/>
      <c r="ASP16" s="219"/>
      <c r="ASQ16" s="219"/>
      <c r="ASR16" s="219"/>
      <c r="ASS16" s="219"/>
      <c r="AST16" s="219"/>
      <c r="ASU16" s="219"/>
      <c r="ASV16" s="219"/>
      <c r="ASW16" s="219"/>
      <c r="ASX16" s="219"/>
      <c r="ASY16" s="219"/>
      <c r="ASZ16" s="219"/>
      <c r="ATA16" s="219"/>
      <c r="ATB16" s="219"/>
      <c r="ATC16" s="219"/>
      <c r="ATD16" s="219"/>
      <c r="ATE16" s="219"/>
      <c r="ATF16" s="219"/>
      <c r="ATG16" s="219"/>
      <c r="ATH16" s="219"/>
      <c r="ATI16" s="219"/>
      <c r="ATJ16" s="219"/>
      <c r="ATK16" s="219"/>
      <c r="ATL16" s="219"/>
      <c r="ATM16" s="219"/>
      <c r="ATN16" s="219"/>
      <c r="ATO16" s="219"/>
      <c r="ATP16" s="219"/>
      <c r="ATQ16" s="219"/>
      <c r="ATR16" s="219"/>
      <c r="ATS16" s="219"/>
      <c r="ATT16" s="219"/>
      <c r="ATU16" s="219"/>
      <c r="ATV16" s="219"/>
      <c r="ATW16" s="219"/>
      <c r="ATX16" s="219"/>
      <c r="ATY16" s="219"/>
      <c r="ATZ16" s="219"/>
      <c r="AUA16" s="219"/>
      <c r="AUB16" s="219"/>
      <c r="AUC16" s="219"/>
      <c r="AUD16" s="219"/>
      <c r="AUE16" s="219"/>
      <c r="AUF16" s="219"/>
      <c r="AUG16" s="219"/>
      <c r="AUH16" s="219"/>
      <c r="AUI16" s="219"/>
      <c r="AUJ16" s="219"/>
      <c r="AUK16" s="219"/>
      <c r="AUL16" s="219"/>
      <c r="AUM16" s="219"/>
      <c r="AUN16" s="219"/>
      <c r="AUO16" s="219"/>
      <c r="AUP16" s="219"/>
      <c r="AUQ16" s="219"/>
      <c r="AUR16" s="219"/>
      <c r="AUS16" s="219"/>
      <c r="AUT16" s="219"/>
      <c r="AUU16" s="219"/>
      <c r="AUV16" s="219"/>
      <c r="AUW16" s="219"/>
      <c r="AUX16" s="219"/>
      <c r="AUY16" s="219"/>
      <c r="AUZ16" s="219"/>
      <c r="AVA16" s="219"/>
      <c r="AVB16" s="219"/>
      <c r="AVC16" s="219"/>
      <c r="AVD16" s="219"/>
      <c r="AVE16" s="219"/>
      <c r="AVF16" s="219"/>
      <c r="AVG16" s="219"/>
      <c r="AVH16" s="219"/>
      <c r="AVI16" s="219"/>
      <c r="AVJ16" s="219"/>
      <c r="AVK16" s="219"/>
      <c r="AVL16" s="219"/>
      <c r="AVM16" s="219"/>
      <c r="AVN16" s="219"/>
      <c r="AVO16" s="219"/>
      <c r="AVP16" s="219"/>
      <c r="AVQ16" s="219"/>
      <c r="AVR16" s="219"/>
      <c r="AVS16" s="219"/>
      <c r="AVT16" s="219"/>
      <c r="AVU16" s="219"/>
      <c r="AVV16" s="219"/>
      <c r="AVW16" s="219"/>
      <c r="AVX16" s="219"/>
      <c r="AVY16" s="219"/>
      <c r="AVZ16" s="219"/>
      <c r="AWA16" s="219"/>
      <c r="AWB16" s="219"/>
      <c r="AWC16" s="219"/>
      <c r="AWD16" s="219"/>
      <c r="AWE16" s="219"/>
      <c r="AWF16" s="219"/>
      <c r="AWG16" s="219"/>
      <c r="AWH16" s="219"/>
      <c r="AWI16" s="219"/>
      <c r="AWJ16" s="219"/>
      <c r="AWK16" s="219"/>
      <c r="AWL16" s="219"/>
      <c r="AWM16" s="219"/>
      <c r="AWN16" s="219"/>
      <c r="AWO16" s="219"/>
      <c r="AWP16" s="219"/>
      <c r="AWQ16" s="219"/>
      <c r="AWR16" s="219"/>
      <c r="AWS16" s="219"/>
      <c r="AWT16" s="219"/>
      <c r="AWU16" s="219"/>
      <c r="AWV16" s="219"/>
      <c r="AWW16" s="219"/>
      <c r="AWX16" s="219"/>
      <c r="AWY16" s="219"/>
      <c r="AWZ16" s="219"/>
      <c r="AXA16" s="219"/>
      <c r="AXB16" s="219"/>
      <c r="AXC16" s="219"/>
      <c r="AXD16" s="219"/>
      <c r="AXE16" s="219"/>
      <c r="AXF16" s="219"/>
      <c r="AXG16" s="219"/>
      <c r="AXH16" s="219"/>
      <c r="AXI16" s="219"/>
      <c r="AXJ16" s="219"/>
      <c r="AXK16" s="219"/>
      <c r="AXL16" s="219"/>
      <c r="AXM16" s="219"/>
      <c r="AXN16" s="219"/>
      <c r="AXO16" s="219"/>
      <c r="AXP16" s="219"/>
      <c r="AXQ16" s="219"/>
      <c r="AXR16" s="219"/>
      <c r="AXS16" s="219"/>
      <c r="AXT16" s="219"/>
      <c r="AXU16" s="219"/>
      <c r="AXV16" s="219"/>
      <c r="AXW16" s="219"/>
      <c r="AXX16" s="219"/>
      <c r="AXY16" s="219"/>
      <c r="AXZ16" s="219"/>
      <c r="AYA16" s="219"/>
      <c r="AYB16" s="219"/>
      <c r="AYC16" s="219"/>
      <c r="AYD16" s="219"/>
      <c r="AYE16" s="219"/>
      <c r="AYF16" s="219"/>
      <c r="AYG16" s="219"/>
      <c r="AYH16" s="219"/>
      <c r="AYI16" s="219"/>
      <c r="AYJ16" s="219"/>
      <c r="AYK16" s="219"/>
      <c r="AYL16" s="219"/>
      <c r="AYM16" s="219"/>
      <c r="AYN16" s="219"/>
      <c r="AYO16" s="219"/>
      <c r="AYP16" s="219"/>
      <c r="AYQ16" s="219"/>
      <c r="AYR16" s="219"/>
      <c r="AYS16" s="219"/>
      <c r="AYT16" s="219"/>
      <c r="AYU16" s="219"/>
      <c r="AYV16" s="219"/>
      <c r="AYW16" s="219"/>
      <c r="AYX16" s="219"/>
      <c r="AYY16" s="219"/>
      <c r="AYZ16" s="219"/>
      <c r="AZA16" s="219"/>
      <c r="AZB16" s="219"/>
      <c r="AZC16" s="219"/>
      <c r="AZD16" s="219"/>
      <c r="AZE16" s="219"/>
      <c r="AZF16" s="219"/>
      <c r="AZG16" s="219"/>
      <c r="AZH16" s="219"/>
      <c r="AZI16" s="219"/>
      <c r="AZJ16" s="219"/>
      <c r="AZK16" s="219"/>
      <c r="AZL16" s="219"/>
      <c r="AZM16" s="219"/>
      <c r="AZN16" s="219"/>
      <c r="AZO16" s="219"/>
      <c r="AZP16" s="219"/>
      <c r="AZQ16" s="219"/>
      <c r="AZR16" s="219"/>
      <c r="AZS16" s="219"/>
      <c r="AZT16" s="219"/>
      <c r="AZU16" s="219"/>
      <c r="AZV16" s="219"/>
      <c r="AZW16" s="219"/>
      <c r="AZX16" s="219"/>
      <c r="AZY16" s="219"/>
      <c r="AZZ16" s="219"/>
      <c r="BAA16" s="219"/>
      <c r="BAB16" s="219"/>
      <c r="BAC16" s="219"/>
      <c r="BAD16" s="219"/>
      <c r="BAE16" s="219"/>
      <c r="BAF16" s="219"/>
      <c r="BAG16" s="219"/>
      <c r="BAH16" s="219"/>
      <c r="BAI16" s="219"/>
      <c r="BAJ16" s="219"/>
      <c r="BAK16" s="219"/>
      <c r="BAL16" s="219"/>
      <c r="BAM16" s="219"/>
      <c r="BAN16" s="219"/>
      <c r="BAO16" s="219"/>
      <c r="BAP16" s="219"/>
      <c r="BAQ16" s="219"/>
      <c r="BAR16" s="219"/>
      <c r="BAS16" s="219"/>
      <c r="BAT16" s="219"/>
      <c r="BAU16" s="219"/>
      <c r="BAV16" s="219"/>
      <c r="BAW16" s="219"/>
      <c r="BAX16" s="219"/>
      <c r="BAY16" s="219"/>
      <c r="BAZ16" s="219"/>
      <c r="BBA16" s="219"/>
      <c r="BBB16" s="219"/>
      <c r="BBC16" s="219"/>
      <c r="BBD16" s="219"/>
      <c r="BBE16" s="219"/>
      <c r="BBF16" s="219"/>
      <c r="BBG16" s="219"/>
      <c r="BBH16" s="219"/>
      <c r="BBI16" s="219"/>
      <c r="BBJ16" s="219"/>
      <c r="BBK16" s="219"/>
      <c r="BBL16" s="219"/>
      <c r="BBM16" s="219"/>
      <c r="BBN16" s="219"/>
      <c r="BBO16" s="219"/>
      <c r="BBP16" s="219"/>
      <c r="BBQ16" s="219"/>
      <c r="BBR16" s="219"/>
      <c r="BBS16" s="219"/>
      <c r="BBT16" s="219"/>
      <c r="BBU16" s="219"/>
      <c r="BBV16" s="219"/>
      <c r="BBW16" s="219"/>
      <c r="BBX16" s="219"/>
      <c r="BBY16" s="219"/>
      <c r="BBZ16" s="219"/>
      <c r="BCA16" s="219"/>
      <c r="BCB16" s="219"/>
      <c r="BCC16" s="219"/>
      <c r="BCD16" s="219"/>
      <c r="BCE16" s="219"/>
      <c r="BCF16" s="219"/>
      <c r="BCG16" s="219"/>
      <c r="BCH16" s="219"/>
      <c r="BCI16" s="219"/>
      <c r="BCJ16" s="219"/>
      <c r="BCK16" s="219"/>
      <c r="BCL16" s="219"/>
      <c r="BCM16" s="219"/>
      <c r="BCN16" s="219"/>
      <c r="BCO16" s="219"/>
      <c r="BCP16" s="219"/>
      <c r="BCQ16" s="219"/>
      <c r="BCR16" s="219"/>
      <c r="BCS16" s="219"/>
      <c r="BCT16" s="219"/>
      <c r="BCU16" s="219"/>
      <c r="BCV16" s="219"/>
      <c r="BCW16" s="219"/>
      <c r="BCX16" s="219"/>
      <c r="BCY16" s="219"/>
      <c r="BCZ16" s="219"/>
      <c r="BDA16" s="219"/>
      <c r="BDB16" s="219"/>
      <c r="BDC16" s="219"/>
      <c r="BDD16" s="219"/>
      <c r="BDE16" s="219"/>
      <c r="BDF16" s="219"/>
      <c r="BDG16" s="219"/>
      <c r="BDH16" s="219"/>
      <c r="BDI16" s="219"/>
      <c r="BDJ16" s="219"/>
      <c r="BDK16" s="219"/>
      <c r="BDL16" s="219"/>
      <c r="BDM16" s="219"/>
      <c r="BDN16" s="219"/>
      <c r="BDO16" s="219"/>
      <c r="BDP16" s="219"/>
      <c r="BDQ16" s="219"/>
      <c r="BDR16" s="219"/>
      <c r="BDS16" s="219"/>
      <c r="BDT16" s="219"/>
      <c r="BDU16" s="219"/>
      <c r="BDV16" s="219"/>
      <c r="BDW16" s="219"/>
      <c r="BDX16" s="219"/>
      <c r="BDY16" s="219"/>
      <c r="BDZ16" s="219"/>
      <c r="BEA16" s="219"/>
      <c r="BEB16" s="219"/>
      <c r="BEC16" s="219"/>
      <c r="BED16" s="219"/>
      <c r="BEE16" s="219"/>
      <c r="BEF16" s="219"/>
      <c r="BEG16" s="219"/>
      <c r="BEH16" s="219"/>
      <c r="BEI16" s="219"/>
      <c r="BEJ16" s="219"/>
      <c r="BEK16" s="219"/>
      <c r="BEL16" s="219"/>
      <c r="BEM16" s="219"/>
      <c r="BEN16" s="219"/>
      <c r="BEO16" s="219"/>
      <c r="BEP16" s="219"/>
      <c r="BEQ16" s="219"/>
      <c r="BER16" s="219"/>
      <c r="BES16" s="219"/>
      <c r="BET16" s="219"/>
      <c r="BEU16" s="219"/>
      <c r="BEV16" s="219"/>
      <c r="BEW16" s="219"/>
      <c r="BEX16" s="219"/>
      <c r="BEY16" s="219"/>
      <c r="BEZ16" s="219"/>
      <c r="BFA16" s="219"/>
      <c r="BFB16" s="219"/>
      <c r="BFC16" s="219"/>
      <c r="BFD16" s="219"/>
      <c r="BFE16" s="219"/>
      <c r="BFF16" s="219"/>
      <c r="BFG16" s="219"/>
      <c r="BFH16" s="219"/>
      <c r="BFI16" s="219"/>
      <c r="BFJ16" s="219"/>
      <c r="BFK16" s="219"/>
      <c r="BFL16" s="219"/>
      <c r="BFM16" s="219"/>
      <c r="BFN16" s="219"/>
      <c r="BFO16" s="219"/>
      <c r="BFP16" s="219"/>
      <c r="BFQ16" s="219"/>
      <c r="BFR16" s="219"/>
      <c r="BFS16" s="219"/>
      <c r="BFT16" s="219"/>
      <c r="BFU16" s="219"/>
      <c r="BFV16" s="219"/>
      <c r="BFW16" s="219"/>
      <c r="BFX16" s="219"/>
      <c r="BFY16" s="219"/>
      <c r="BFZ16" s="219"/>
      <c r="BGA16" s="219"/>
      <c r="BGB16" s="219"/>
      <c r="BGC16" s="219"/>
      <c r="BGD16" s="219"/>
      <c r="BGE16" s="219"/>
      <c r="BGF16" s="219"/>
      <c r="BGG16" s="219"/>
      <c r="BGH16" s="219"/>
      <c r="BGI16" s="219"/>
      <c r="BGJ16" s="219"/>
      <c r="BGK16" s="219"/>
      <c r="BGL16" s="219"/>
      <c r="BGM16" s="219"/>
      <c r="BGN16" s="219"/>
      <c r="BGO16" s="219"/>
      <c r="BGP16" s="219"/>
      <c r="BGQ16" s="219"/>
      <c r="BGR16" s="219"/>
      <c r="BGS16" s="219"/>
      <c r="BGT16" s="219"/>
      <c r="BGU16" s="219"/>
      <c r="BGV16" s="219"/>
      <c r="BGW16" s="219"/>
      <c r="BGX16" s="219"/>
      <c r="BGY16" s="219"/>
      <c r="BGZ16" s="219"/>
      <c r="BHA16" s="219"/>
      <c r="BHB16" s="219"/>
      <c r="BHC16" s="219"/>
      <c r="BHD16" s="219"/>
      <c r="BHE16" s="219"/>
      <c r="BHF16" s="219"/>
      <c r="BHG16" s="219"/>
      <c r="BHH16" s="219"/>
      <c r="BHI16" s="219"/>
      <c r="BHJ16" s="219"/>
      <c r="BHK16" s="219"/>
      <c r="BHL16" s="219"/>
      <c r="BHM16" s="219"/>
      <c r="BHN16" s="219"/>
      <c r="BHO16" s="219"/>
      <c r="BHP16" s="219"/>
      <c r="BHQ16" s="219"/>
      <c r="BHR16" s="219"/>
      <c r="BHS16" s="219"/>
      <c r="BHT16" s="219"/>
      <c r="BHU16" s="219"/>
      <c r="BHV16" s="219"/>
      <c r="BHW16" s="219"/>
      <c r="BHX16" s="219"/>
      <c r="BHY16" s="219"/>
      <c r="BHZ16" s="219"/>
      <c r="BIA16" s="219"/>
      <c r="BIB16" s="219"/>
      <c r="BIC16" s="219"/>
      <c r="BID16" s="219"/>
      <c r="BIE16" s="219"/>
      <c r="BIF16" s="219"/>
      <c r="BIG16" s="219"/>
      <c r="BIH16" s="219"/>
      <c r="BII16" s="219"/>
      <c r="BIJ16" s="219"/>
      <c r="BIK16" s="219"/>
      <c r="BIL16" s="219"/>
      <c r="BIM16" s="219"/>
      <c r="BIN16" s="219"/>
      <c r="BIO16" s="219"/>
      <c r="BIP16" s="219"/>
      <c r="BIQ16" s="219"/>
      <c r="BIR16" s="219"/>
      <c r="BIS16" s="219"/>
      <c r="BIT16" s="219"/>
      <c r="BIU16" s="219"/>
      <c r="BIV16" s="219"/>
      <c r="BIW16" s="219"/>
      <c r="BIX16" s="219"/>
      <c r="BIY16" s="219"/>
      <c r="BIZ16" s="219"/>
      <c r="BJA16" s="219"/>
      <c r="BJB16" s="219"/>
      <c r="BJC16" s="219"/>
      <c r="BJD16" s="219"/>
      <c r="BJE16" s="219"/>
      <c r="BJF16" s="219"/>
      <c r="BJG16" s="219"/>
      <c r="BJH16" s="219"/>
      <c r="BJI16" s="219"/>
      <c r="BJJ16" s="219"/>
      <c r="BJK16" s="219"/>
      <c r="BJL16" s="219"/>
      <c r="BJM16" s="219"/>
      <c r="BJN16" s="219"/>
      <c r="BJO16" s="219"/>
      <c r="BJP16" s="219"/>
      <c r="BJQ16" s="219"/>
      <c r="BJR16" s="219"/>
      <c r="BJS16" s="219"/>
      <c r="BJT16" s="219"/>
      <c r="BJU16" s="219"/>
      <c r="BJV16" s="219"/>
      <c r="BJW16" s="219"/>
      <c r="BJX16" s="219"/>
      <c r="BJY16" s="219"/>
      <c r="BJZ16" s="219"/>
      <c r="BKA16" s="219"/>
      <c r="BKB16" s="219"/>
      <c r="BKC16" s="219"/>
      <c r="BKD16" s="219"/>
      <c r="BKE16" s="219"/>
      <c r="BKF16" s="219"/>
      <c r="BKG16" s="219"/>
      <c r="BKH16" s="219"/>
      <c r="BKI16" s="219"/>
      <c r="BKJ16" s="219"/>
      <c r="BKK16" s="219"/>
      <c r="BKL16" s="219"/>
      <c r="BKM16" s="219"/>
      <c r="BKN16" s="219"/>
      <c r="BKO16" s="219"/>
      <c r="BKP16" s="219"/>
      <c r="BKQ16" s="219"/>
      <c r="BKR16" s="219"/>
      <c r="BKS16" s="219"/>
      <c r="BKT16" s="219"/>
      <c r="BKU16" s="219"/>
      <c r="BKV16" s="219"/>
      <c r="BKW16" s="219"/>
      <c r="BKX16" s="219"/>
      <c r="BKY16" s="219"/>
      <c r="BKZ16" s="219"/>
      <c r="BLA16" s="219"/>
      <c r="BLB16" s="219"/>
      <c r="BLC16" s="219"/>
      <c r="BLD16" s="219"/>
      <c r="BLE16" s="219"/>
      <c r="BLF16" s="219"/>
      <c r="BLG16" s="219"/>
      <c r="BLH16" s="219"/>
      <c r="BLI16" s="219"/>
      <c r="BLJ16" s="219"/>
      <c r="BLK16" s="219"/>
      <c r="BLL16" s="219"/>
      <c r="BLM16" s="219"/>
      <c r="BLN16" s="219"/>
      <c r="BLO16" s="219"/>
      <c r="BLP16" s="219"/>
      <c r="BLQ16" s="219"/>
      <c r="BLR16" s="219"/>
      <c r="BLS16" s="219"/>
      <c r="BLT16" s="219"/>
      <c r="BLU16" s="219"/>
      <c r="BLV16" s="219"/>
      <c r="BLW16" s="219"/>
      <c r="BLX16" s="219"/>
      <c r="BLY16" s="219"/>
      <c r="BLZ16" s="219"/>
      <c r="BMA16" s="219"/>
      <c r="BMB16" s="219"/>
      <c r="BMC16" s="219"/>
      <c r="BMD16" s="219"/>
      <c r="BME16" s="219"/>
      <c r="BMF16" s="219"/>
      <c r="BMG16" s="219"/>
      <c r="BMH16" s="219"/>
      <c r="BMI16" s="219"/>
      <c r="BMJ16" s="219"/>
      <c r="BMK16" s="219"/>
      <c r="BML16" s="219"/>
      <c r="BMM16" s="219"/>
      <c r="BMN16" s="219"/>
      <c r="BMO16" s="219"/>
      <c r="BMP16" s="219"/>
      <c r="BMQ16" s="219"/>
      <c r="BMR16" s="219"/>
      <c r="BMS16" s="219"/>
      <c r="BMT16" s="219"/>
      <c r="BMU16" s="219"/>
      <c r="BMV16" s="219"/>
      <c r="BMW16" s="219"/>
      <c r="BMX16" s="219"/>
      <c r="BMY16" s="219"/>
      <c r="BMZ16" s="219"/>
      <c r="BNA16" s="219"/>
      <c r="BNB16" s="219"/>
      <c r="BNC16" s="219"/>
      <c r="BND16" s="219"/>
      <c r="BNE16" s="219"/>
      <c r="BNF16" s="219"/>
      <c r="BNG16" s="219"/>
      <c r="BNH16" s="219"/>
      <c r="BNI16" s="219"/>
      <c r="BNJ16" s="219"/>
      <c r="BNK16" s="219"/>
      <c r="BNL16" s="219"/>
      <c r="BNM16" s="219"/>
      <c r="BNN16" s="219"/>
      <c r="BNO16" s="219"/>
      <c r="BNP16" s="219"/>
      <c r="BNQ16" s="219"/>
      <c r="BNR16" s="219"/>
      <c r="BNS16" s="219"/>
      <c r="BNT16" s="219"/>
      <c r="BNU16" s="219"/>
      <c r="BNV16" s="219"/>
      <c r="BNW16" s="219"/>
      <c r="BNX16" s="219"/>
      <c r="BNY16" s="219"/>
      <c r="BNZ16" s="219"/>
      <c r="BOA16" s="219"/>
      <c r="BOB16" s="219"/>
      <c r="BOC16" s="219"/>
      <c r="BOD16" s="219"/>
      <c r="BOE16" s="219"/>
      <c r="BOF16" s="219"/>
      <c r="BOG16" s="219"/>
      <c r="BOH16" s="219"/>
      <c r="BOI16" s="219"/>
      <c r="BOJ16" s="219"/>
      <c r="BOK16" s="219"/>
      <c r="BOL16" s="219"/>
      <c r="BOM16" s="219"/>
      <c r="BON16" s="219"/>
      <c r="BOO16" s="219"/>
      <c r="BOP16" s="219"/>
      <c r="BOQ16" s="219"/>
      <c r="BOR16" s="219"/>
      <c r="BOS16" s="219"/>
      <c r="BOT16" s="219"/>
      <c r="BOU16" s="219"/>
      <c r="BOV16" s="219"/>
      <c r="BOW16" s="219"/>
      <c r="BOX16" s="219"/>
      <c r="BOY16" s="219"/>
      <c r="BOZ16" s="219"/>
      <c r="BPA16" s="219"/>
      <c r="BPB16" s="219"/>
      <c r="BPC16" s="219"/>
      <c r="BPD16" s="219"/>
      <c r="BPE16" s="219"/>
      <c r="BPF16" s="219"/>
      <c r="BPG16" s="219"/>
      <c r="BPH16" s="219"/>
      <c r="BPI16" s="219"/>
      <c r="BPJ16" s="219"/>
      <c r="BPK16" s="219"/>
      <c r="BPL16" s="219"/>
      <c r="BPM16" s="219"/>
      <c r="BPN16" s="219"/>
      <c r="BPO16" s="219"/>
      <c r="BPP16" s="219"/>
      <c r="BPQ16" s="219"/>
      <c r="BPR16" s="219"/>
      <c r="BPS16" s="219"/>
      <c r="BPT16" s="219"/>
      <c r="BPU16" s="219"/>
      <c r="BPV16" s="219"/>
      <c r="BPW16" s="219"/>
      <c r="BPX16" s="219"/>
      <c r="BPY16" s="219"/>
      <c r="BPZ16" s="219"/>
      <c r="BQA16" s="219"/>
      <c r="BQB16" s="219"/>
      <c r="BQC16" s="219"/>
      <c r="BQD16" s="219"/>
      <c r="BQE16" s="219"/>
      <c r="BQF16" s="219"/>
      <c r="BQG16" s="219"/>
      <c r="BQH16" s="219"/>
      <c r="BQI16" s="219"/>
      <c r="BQJ16" s="219"/>
      <c r="BQK16" s="219"/>
      <c r="BQL16" s="219"/>
      <c r="BQM16" s="219"/>
      <c r="BQN16" s="219"/>
      <c r="BQO16" s="219"/>
      <c r="BQP16" s="219"/>
      <c r="BQQ16" s="219"/>
      <c r="BQR16" s="219"/>
      <c r="BQS16" s="219"/>
      <c r="BQT16" s="219"/>
      <c r="BQU16" s="219"/>
      <c r="BQV16" s="219"/>
      <c r="BQW16" s="219"/>
      <c r="BQX16" s="219"/>
      <c r="BQY16" s="219"/>
      <c r="BQZ16" s="219"/>
      <c r="BRA16" s="219"/>
      <c r="BRB16" s="219"/>
      <c r="BRC16" s="219"/>
      <c r="BRD16" s="219"/>
      <c r="BRE16" s="219"/>
      <c r="BRF16" s="219"/>
      <c r="BRG16" s="219"/>
      <c r="BRH16" s="219"/>
      <c r="BRI16" s="219"/>
      <c r="BRJ16" s="219"/>
      <c r="BRK16" s="219"/>
      <c r="BRL16" s="219"/>
      <c r="BRM16" s="219"/>
      <c r="BRN16" s="219"/>
      <c r="BRO16" s="219"/>
      <c r="BRP16" s="219"/>
      <c r="BRQ16" s="219"/>
      <c r="BRR16" s="219"/>
      <c r="BRS16" s="219"/>
      <c r="BRT16" s="219"/>
      <c r="BRU16" s="219"/>
      <c r="BRV16" s="219"/>
      <c r="BRW16" s="219"/>
      <c r="BRX16" s="219"/>
      <c r="BRY16" s="219"/>
      <c r="BRZ16" s="219"/>
      <c r="BSA16" s="219"/>
      <c r="BSB16" s="219"/>
      <c r="BSC16" s="219"/>
      <c r="BSD16" s="219"/>
      <c r="BSE16" s="219"/>
      <c r="BSF16" s="219"/>
      <c r="BSG16" s="219"/>
      <c r="BSH16" s="219"/>
      <c r="BSI16" s="219"/>
      <c r="BSJ16" s="219"/>
      <c r="BSK16" s="219"/>
      <c r="BSL16" s="219"/>
      <c r="BSM16" s="219"/>
      <c r="BSN16" s="219"/>
      <c r="BSO16" s="219"/>
      <c r="BSP16" s="219"/>
      <c r="BSQ16" s="219"/>
      <c r="BSR16" s="219"/>
      <c r="BSS16" s="219"/>
      <c r="BST16" s="219"/>
      <c r="BSU16" s="219"/>
      <c r="BSV16" s="219"/>
      <c r="BSW16" s="219"/>
      <c r="BSX16" s="219"/>
      <c r="BSY16" s="219"/>
      <c r="BSZ16" s="219"/>
      <c r="BTA16" s="219"/>
      <c r="BTB16" s="219"/>
      <c r="BTC16" s="219"/>
      <c r="BTD16" s="219"/>
      <c r="BTE16" s="219"/>
      <c r="BTF16" s="219"/>
      <c r="BTG16" s="219"/>
      <c r="BTH16" s="219"/>
      <c r="BTI16" s="219"/>
      <c r="BTJ16" s="219"/>
      <c r="BTK16" s="219"/>
      <c r="BTL16" s="219"/>
      <c r="BTM16" s="219"/>
      <c r="BTN16" s="219"/>
      <c r="BTO16" s="219"/>
      <c r="BTP16" s="219"/>
      <c r="BTQ16" s="219"/>
      <c r="BTR16" s="219"/>
      <c r="BTS16" s="219"/>
      <c r="BTT16" s="219"/>
      <c r="BTU16" s="219"/>
      <c r="BTV16" s="219"/>
      <c r="BTW16" s="219"/>
      <c r="BTX16" s="219"/>
      <c r="BTY16" s="219"/>
      <c r="BTZ16" s="219"/>
      <c r="BUA16" s="219"/>
      <c r="BUB16" s="219"/>
      <c r="BUC16" s="219"/>
      <c r="BUD16" s="219"/>
      <c r="BUE16" s="219"/>
      <c r="BUF16" s="219"/>
      <c r="BUG16" s="219"/>
      <c r="BUH16" s="219"/>
      <c r="BUI16" s="219"/>
      <c r="BUJ16" s="219"/>
      <c r="BUK16" s="219"/>
      <c r="BUL16" s="219"/>
      <c r="BUM16" s="219"/>
      <c r="BUN16" s="219"/>
      <c r="BUO16" s="219"/>
      <c r="BUP16" s="219"/>
      <c r="BUQ16" s="219"/>
      <c r="BUR16" s="219"/>
      <c r="BUS16" s="219"/>
      <c r="BUT16" s="219"/>
      <c r="BUU16" s="219"/>
      <c r="BUV16" s="219"/>
      <c r="BUW16" s="219"/>
      <c r="BUX16" s="219"/>
      <c r="BUY16" s="219"/>
      <c r="BUZ16" s="219"/>
      <c r="BVA16" s="219"/>
      <c r="BVB16" s="219"/>
      <c r="BVC16" s="219"/>
      <c r="BVD16" s="219"/>
      <c r="BVE16" s="219"/>
      <c r="BVF16" s="219"/>
      <c r="BVG16" s="219"/>
      <c r="BVH16" s="219"/>
      <c r="BVI16" s="219"/>
      <c r="BVJ16" s="219"/>
      <c r="BVK16" s="219"/>
      <c r="BVL16" s="219"/>
      <c r="BVM16" s="219"/>
      <c r="BVN16" s="219"/>
      <c r="BVO16" s="219"/>
      <c r="BVP16" s="219"/>
      <c r="BVQ16" s="219"/>
      <c r="BVR16" s="219"/>
      <c r="BVS16" s="219"/>
      <c r="BVT16" s="219"/>
      <c r="BVU16" s="219"/>
      <c r="BVV16" s="219"/>
      <c r="BVW16" s="219"/>
      <c r="BVX16" s="219"/>
      <c r="BVY16" s="219"/>
      <c r="BVZ16" s="219"/>
      <c r="BWA16" s="219"/>
      <c r="BWB16" s="219"/>
      <c r="BWC16" s="219"/>
      <c r="BWD16" s="219"/>
      <c r="BWE16" s="219"/>
      <c r="BWF16" s="219"/>
      <c r="BWG16" s="219"/>
      <c r="BWH16" s="219"/>
      <c r="BWI16" s="219"/>
      <c r="BWJ16" s="219"/>
      <c r="BWK16" s="219"/>
      <c r="BWL16" s="219"/>
      <c r="BWM16" s="219"/>
      <c r="BWN16" s="219"/>
      <c r="BWO16" s="219"/>
      <c r="BWP16" s="219"/>
      <c r="BWQ16" s="219"/>
      <c r="BWR16" s="219"/>
      <c r="BWS16" s="219"/>
      <c r="BWT16" s="219"/>
      <c r="BWU16" s="219"/>
      <c r="BWV16" s="219"/>
      <c r="BWW16" s="219"/>
      <c r="BWX16" s="219"/>
      <c r="BWY16" s="219"/>
      <c r="BWZ16" s="219"/>
      <c r="BXA16" s="219"/>
      <c r="BXB16" s="219"/>
      <c r="BXC16" s="219"/>
      <c r="BXD16" s="219"/>
      <c r="BXE16" s="219"/>
      <c r="BXF16" s="219"/>
      <c r="BXG16" s="219"/>
      <c r="BXH16" s="219"/>
      <c r="BXI16" s="219"/>
      <c r="BXJ16" s="219"/>
      <c r="BXK16" s="219"/>
      <c r="BXL16" s="219"/>
      <c r="BXM16" s="219"/>
      <c r="BXN16" s="219"/>
      <c r="BXO16" s="219"/>
      <c r="BXP16" s="219"/>
      <c r="BXQ16" s="219"/>
      <c r="BXR16" s="219"/>
      <c r="BXS16" s="219"/>
      <c r="BXT16" s="219"/>
      <c r="BXU16" s="219"/>
      <c r="BXV16" s="219"/>
      <c r="BXW16" s="219"/>
      <c r="BXX16" s="219"/>
      <c r="BXY16" s="219"/>
      <c r="BXZ16" s="219"/>
      <c r="BYA16" s="219"/>
      <c r="BYB16" s="219"/>
      <c r="BYC16" s="219"/>
      <c r="BYD16" s="219"/>
      <c r="BYE16" s="219"/>
      <c r="BYF16" s="219"/>
      <c r="BYG16" s="219"/>
      <c r="BYH16" s="219"/>
      <c r="BYI16" s="219"/>
      <c r="BYJ16" s="219"/>
      <c r="BYK16" s="219"/>
      <c r="BYL16" s="219"/>
      <c r="BYM16" s="219"/>
      <c r="BYN16" s="219"/>
      <c r="BYO16" s="219"/>
      <c r="BYP16" s="219"/>
      <c r="BYQ16" s="219"/>
      <c r="BYR16" s="219"/>
      <c r="BYS16" s="219"/>
      <c r="BYT16" s="219"/>
      <c r="BYU16" s="219"/>
      <c r="BYV16" s="219"/>
      <c r="BYW16" s="219"/>
      <c r="BYX16" s="219"/>
      <c r="BYY16" s="219"/>
      <c r="BYZ16" s="219"/>
      <c r="BZA16" s="219"/>
      <c r="BZB16" s="219"/>
      <c r="BZC16" s="219"/>
      <c r="BZD16" s="219"/>
      <c r="BZE16" s="219"/>
      <c r="BZF16" s="219"/>
      <c r="BZG16" s="219"/>
      <c r="BZH16" s="219"/>
      <c r="BZI16" s="219"/>
      <c r="BZJ16" s="219"/>
      <c r="BZK16" s="219"/>
      <c r="BZL16" s="219"/>
      <c r="BZM16" s="219"/>
      <c r="BZN16" s="219"/>
      <c r="BZO16" s="219"/>
      <c r="BZP16" s="219"/>
      <c r="BZQ16" s="219"/>
      <c r="BZR16" s="219"/>
      <c r="BZS16" s="219"/>
      <c r="BZT16" s="219"/>
      <c r="BZU16" s="219"/>
      <c r="BZV16" s="219"/>
      <c r="BZW16" s="219"/>
      <c r="BZX16" s="219"/>
      <c r="BZY16" s="219"/>
      <c r="BZZ16" s="219"/>
      <c r="CAA16" s="219"/>
      <c r="CAB16" s="219"/>
      <c r="CAC16" s="219"/>
      <c r="CAD16" s="219"/>
      <c r="CAE16" s="219"/>
      <c r="CAF16" s="219"/>
      <c r="CAG16" s="219"/>
      <c r="CAH16" s="219"/>
      <c r="CAI16" s="219"/>
      <c r="CAJ16" s="219"/>
      <c r="CAK16" s="219"/>
      <c r="CAL16" s="219"/>
      <c r="CAM16" s="219"/>
      <c r="CAN16" s="219"/>
      <c r="CAO16" s="219"/>
      <c r="CAP16" s="219"/>
      <c r="CAQ16" s="219"/>
      <c r="CAR16" s="219"/>
      <c r="CAS16" s="219"/>
      <c r="CAT16" s="219"/>
      <c r="CAU16" s="219"/>
      <c r="CAV16" s="219"/>
      <c r="CAW16" s="219"/>
      <c r="CAX16" s="219"/>
      <c r="CAY16" s="219"/>
      <c r="CAZ16" s="219"/>
      <c r="CBA16" s="219"/>
      <c r="CBB16" s="219"/>
      <c r="CBC16" s="219"/>
      <c r="CBD16" s="219"/>
      <c r="CBE16" s="219"/>
      <c r="CBF16" s="219"/>
      <c r="CBG16" s="219"/>
      <c r="CBH16" s="219"/>
      <c r="CBI16" s="219"/>
      <c r="CBJ16" s="219"/>
      <c r="CBK16" s="219"/>
      <c r="CBL16" s="219"/>
      <c r="CBM16" s="219"/>
      <c r="CBN16" s="219"/>
      <c r="CBO16" s="219"/>
      <c r="CBP16" s="219"/>
      <c r="CBQ16" s="219"/>
      <c r="CBR16" s="219"/>
      <c r="CBS16" s="219"/>
      <c r="CBT16" s="219"/>
      <c r="CBU16" s="219"/>
      <c r="CBV16" s="219"/>
      <c r="CBW16" s="219"/>
      <c r="CBX16" s="219"/>
      <c r="CBY16" s="219"/>
      <c r="CBZ16" s="219"/>
      <c r="CCA16" s="219"/>
      <c r="CCB16" s="219"/>
      <c r="CCC16" s="219"/>
      <c r="CCD16" s="219"/>
      <c r="CCE16" s="219"/>
      <c r="CCF16" s="219"/>
      <c r="CCG16" s="219"/>
      <c r="CCH16" s="219"/>
      <c r="CCI16" s="219"/>
      <c r="CCJ16" s="219"/>
      <c r="CCK16" s="219"/>
      <c r="CCL16" s="219"/>
      <c r="CCM16" s="219"/>
      <c r="CCN16" s="219"/>
      <c r="CCO16" s="219"/>
      <c r="CCP16" s="219"/>
      <c r="CCQ16" s="219"/>
      <c r="CCR16" s="219"/>
      <c r="CCS16" s="219"/>
      <c r="CCT16" s="219"/>
      <c r="CCU16" s="219"/>
      <c r="CCV16" s="219"/>
      <c r="CCW16" s="219"/>
      <c r="CCX16" s="219"/>
      <c r="CCY16" s="219"/>
      <c r="CCZ16" s="219"/>
      <c r="CDA16" s="219"/>
      <c r="CDB16" s="219"/>
      <c r="CDC16" s="219"/>
      <c r="CDD16" s="219"/>
      <c r="CDE16" s="219"/>
      <c r="CDF16" s="219"/>
      <c r="CDG16" s="219"/>
      <c r="CDH16" s="219"/>
      <c r="CDI16" s="219"/>
      <c r="CDJ16" s="219"/>
      <c r="CDK16" s="219"/>
      <c r="CDL16" s="219"/>
      <c r="CDM16" s="219"/>
      <c r="CDN16" s="219"/>
      <c r="CDO16" s="219"/>
      <c r="CDP16" s="219"/>
      <c r="CDQ16" s="219"/>
      <c r="CDR16" s="219"/>
      <c r="CDS16" s="219"/>
      <c r="CDT16" s="219"/>
      <c r="CDU16" s="219"/>
      <c r="CDV16" s="219"/>
      <c r="CDW16" s="219"/>
      <c r="CDX16" s="219"/>
      <c r="CDY16" s="219"/>
      <c r="CDZ16" s="219"/>
      <c r="CEA16" s="219"/>
      <c r="CEB16" s="219"/>
      <c r="CEC16" s="219"/>
      <c r="CED16" s="219"/>
      <c r="CEE16" s="219"/>
      <c r="CEF16" s="219"/>
      <c r="CEG16" s="219"/>
      <c r="CEH16" s="219"/>
      <c r="CEI16" s="219"/>
      <c r="CEJ16" s="219"/>
      <c r="CEK16" s="219"/>
      <c r="CEL16" s="219"/>
      <c r="CEM16" s="219"/>
      <c r="CEN16" s="219"/>
      <c r="CEO16" s="219"/>
      <c r="CEP16" s="219"/>
      <c r="CEQ16" s="219"/>
      <c r="CER16" s="219"/>
      <c r="CES16" s="219"/>
      <c r="CET16" s="219"/>
      <c r="CEU16" s="219"/>
      <c r="CEV16" s="219"/>
      <c r="CEW16" s="219"/>
      <c r="CEX16" s="219"/>
      <c r="CEY16" s="219"/>
      <c r="CEZ16" s="219"/>
      <c r="CFA16" s="219"/>
      <c r="CFB16" s="219"/>
      <c r="CFC16" s="219"/>
      <c r="CFD16" s="219"/>
      <c r="CFE16" s="219"/>
      <c r="CFF16" s="219"/>
      <c r="CFG16" s="219"/>
      <c r="CFH16" s="219"/>
      <c r="CFI16" s="219"/>
      <c r="CFJ16" s="219"/>
      <c r="CFK16" s="219"/>
      <c r="CFL16" s="219"/>
      <c r="CFM16" s="219"/>
      <c r="CFN16" s="219"/>
      <c r="CFO16" s="219"/>
      <c r="CFP16" s="219"/>
      <c r="CFQ16" s="219"/>
      <c r="CFR16" s="219"/>
      <c r="CFS16" s="219"/>
      <c r="CFT16" s="219"/>
      <c r="CFU16" s="219"/>
      <c r="CFV16" s="219"/>
      <c r="CFW16" s="219"/>
      <c r="CFX16" s="219"/>
      <c r="CFY16" s="219"/>
      <c r="CFZ16" s="219"/>
      <c r="CGA16" s="219"/>
      <c r="CGB16" s="219"/>
      <c r="CGC16" s="219"/>
      <c r="CGD16" s="219"/>
      <c r="CGE16" s="219"/>
      <c r="CGF16" s="219"/>
      <c r="CGG16" s="219"/>
      <c r="CGH16" s="219"/>
      <c r="CGI16" s="219"/>
      <c r="CGJ16" s="219"/>
      <c r="CGK16" s="219"/>
      <c r="CGL16" s="219"/>
      <c r="CGM16" s="219"/>
      <c r="CGN16" s="219"/>
      <c r="CGO16" s="219"/>
      <c r="CGP16" s="219"/>
      <c r="CGQ16" s="219"/>
      <c r="CGR16" s="219"/>
      <c r="CGS16" s="219"/>
      <c r="CGT16" s="219"/>
      <c r="CGU16" s="219"/>
      <c r="CGV16" s="219"/>
      <c r="CGW16" s="219"/>
      <c r="CGX16" s="219"/>
      <c r="CGY16" s="219"/>
      <c r="CGZ16" s="219"/>
      <c r="CHA16" s="219"/>
      <c r="CHB16" s="219"/>
      <c r="CHC16" s="219"/>
      <c r="CHD16" s="219"/>
      <c r="CHE16" s="219"/>
      <c r="CHF16" s="219"/>
      <c r="CHG16" s="219"/>
      <c r="CHH16" s="219"/>
      <c r="CHI16" s="219"/>
      <c r="CHJ16" s="219"/>
      <c r="CHK16" s="219"/>
      <c r="CHL16" s="219"/>
      <c r="CHM16" s="219"/>
      <c r="CHN16" s="219"/>
      <c r="CHO16" s="219"/>
      <c r="CHP16" s="219"/>
      <c r="CHQ16" s="219"/>
      <c r="CHR16" s="219"/>
      <c r="CHS16" s="219"/>
      <c r="CHT16" s="219"/>
      <c r="CHU16" s="219"/>
      <c r="CHV16" s="219"/>
      <c r="CHW16" s="219"/>
      <c r="CHX16" s="219"/>
      <c r="CHY16" s="219"/>
      <c r="CHZ16" s="219"/>
      <c r="CIA16" s="219"/>
      <c r="CIB16" s="219"/>
      <c r="CIC16" s="219"/>
      <c r="CID16" s="219"/>
      <c r="CIE16" s="219"/>
      <c r="CIF16" s="219"/>
      <c r="CIG16" s="219"/>
      <c r="CIH16" s="219"/>
      <c r="CII16" s="219"/>
      <c r="CIJ16" s="219"/>
      <c r="CIK16" s="219"/>
      <c r="CIL16" s="219"/>
      <c r="CIM16" s="219"/>
      <c r="CIN16" s="219"/>
      <c r="CIO16" s="219"/>
      <c r="CIP16" s="219"/>
      <c r="CIQ16" s="219"/>
      <c r="CIR16" s="219"/>
      <c r="CIS16" s="219"/>
      <c r="CIT16" s="219"/>
      <c r="CIU16" s="219"/>
      <c r="CIV16" s="219"/>
      <c r="CIW16" s="219"/>
      <c r="CIX16" s="219"/>
      <c r="CIY16" s="219"/>
      <c r="CIZ16" s="219"/>
      <c r="CJA16" s="219"/>
      <c r="CJB16" s="219"/>
      <c r="CJC16" s="219"/>
      <c r="CJD16" s="219"/>
      <c r="CJE16" s="219"/>
      <c r="CJF16" s="219"/>
      <c r="CJG16" s="219"/>
      <c r="CJH16" s="219"/>
      <c r="CJI16" s="219"/>
      <c r="CJJ16" s="219"/>
      <c r="CJK16" s="219"/>
      <c r="CJL16" s="219"/>
      <c r="CJM16" s="219"/>
      <c r="CJN16" s="219"/>
      <c r="CJO16" s="219"/>
      <c r="CJP16" s="219"/>
      <c r="CJQ16" s="219"/>
      <c r="CJR16" s="219"/>
      <c r="CJS16" s="219"/>
      <c r="CJT16" s="219"/>
      <c r="CJU16" s="219"/>
      <c r="CJV16" s="219"/>
      <c r="CJW16" s="219"/>
      <c r="CJX16" s="219"/>
      <c r="CJY16" s="219"/>
      <c r="CJZ16" s="219"/>
      <c r="CKA16" s="219"/>
      <c r="CKB16" s="219"/>
      <c r="CKC16" s="219"/>
      <c r="CKD16" s="219"/>
      <c r="CKE16" s="219"/>
      <c r="CKF16" s="219"/>
      <c r="CKG16" s="219"/>
      <c r="CKH16" s="219"/>
      <c r="CKI16" s="219"/>
      <c r="CKJ16" s="219"/>
      <c r="CKK16" s="219"/>
      <c r="CKL16" s="219"/>
      <c r="CKM16" s="219"/>
      <c r="CKN16" s="219"/>
      <c r="CKO16" s="219"/>
      <c r="CKP16" s="219"/>
      <c r="CKQ16" s="219"/>
      <c r="CKR16" s="219"/>
      <c r="CKS16" s="219"/>
      <c r="CKT16" s="219"/>
      <c r="CKU16" s="219"/>
      <c r="CKV16" s="219"/>
      <c r="CKW16" s="219"/>
      <c r="CKX16" s="219"/>
      <c r="CKY16" s="219"/>
      <c r="CKZ16" s="219"/>
      <c r="CLA16" s="219"/>
      <c r="CLB16" s="219"/>
      <c r="CLC16" s="219"/>
      <c r="CLD16" s="219"/>
      <c r="CLE16" s="219"/>
      <c r="CLF16" s="219"/>
      <c r="CLG16" s="219"/>
      <c r="CLH16" s="219"/>
      <c r="CLI16" s="219"/>
      <c r="CLJ16" s="219"/>
      <c r="CLK16" s="219"/>
      <c r="CLL16" s="219"/>
      <c r="CLM16" s="219"/>
      <c r="CLN16" s="219"/>
      <c r="CLO16" s="219"/>
      <c r="CLP16" s="219"/>
      <c r="CLQ16" s="219"/>
      <c r="CLR16" s="219"/>
      <c r="CLS16" s="219"/>
      <c r="CLT16" s="219"/>
      <c r="CLU16" s="219"/>
      <c r="CLV16" s="219"/>
      <c r="CLW16" s="219"/>
      <c r="CLX16" s="219"/>
      <c r="CLY16" s="219"/>
      <c r="CLZ16" s="219"/>
      <c r="CMA16" s="219"/>
      <c r="CMB16" s="219"/>
      <c r="CMC16" s="219"/>
      <c r="CMD16" s="219"/>
      <c r="CME16" s="219"/>
      <c r="CMF16" s="219"/>
      <c r="CMG16" s="219"/>
      <c r="CMH16" s="219"/>
      <c r="CMI16" s="219"/>
      <c r="CMJ16" s="219"/>
      <c r="CMK16" s="219"/>
      <c r="CML16" s="219"/>
      <c r="CMM16" s="219"/>
      <c r="CMN16" s="219"/>
      <c r="CMO16" s="219"/>
      <c r="CMP16" s="219"/>
      <c r="CMQ16" s="219"/>
      <c r="CMR16" s="219"/>
      <c r="CMS16" s="219"/>
      <c r="CMT16" s="219"/>
      <c r="CMU16" s="219"/>
      <c r="CMV16" s="219"/>
      <c r="CMW16" s="219"/>
      <c r="CMX16" s="219"/>
      <c r="CMY16" s="219"/>
      <c r="CMZ16" s="219"/>
      <c r="CNA16" s="219"/>
      <c r="CNB16" s="219"/>
      <c r="CNC16" s="219"/>
      <c r="CND16" s="219"/>
      <c r="CNE16" s="219"/>
      <c r="CNF16" s="219"/>
      <c r="CNG16" s="219"/>
      <c r="CNH16" s="219"/>
      <c r="CNI16" s="219"/>
      <c r="CNJ16" s="219"/>
      <c r="CNK16" s="219"/>
      <c r="CNL16" s="219"/>
      <c r="CNM16" s="219"/>
      <c r="CNN16" s="219"/>
      <c r="CNO16" s="219"/>
      <c r="CNP16" s="219"/>
      <c r="CNQ16" s="219"/>
      <c r="CNR16" s="219"/>
      <c r="CNS16" s="219"/>
      <c r="CNT16" s="219"/>
      <c r="CNU16" s="219"/>
      <c r="CNV16" s="219"/>
      <c r="CNW16" s="219"/>
      <c r="CNX16" s="219"/>
      <c r="CNY16" s="219"/>
      <c r="CNZ16" s="219"/>
      <c r="COA16" s="219"/>
      <c r="COB16" s="219"/>
      <c r="COC16" s="219"/>
      <c r="COD16" s="219"/>
      <c r="COE16" s="219"/>
      <c r="COF16" s="219"/>
      <c r="COG16" s="219"/>
      <c r="COH16" s="219"/>
      <c r="COI16" s="219"/>
      <c r="COJ16" s="219"/>
      <c r="COK16" s="219"/>
      <c r="COL16" s="219"/>
      <c r="COM16" s="219"/>
      <c r="CON16" s="219"/>
      <c r="COO16" s="219"/>
      <c r="COP16" s="219"/>
      <c r="COQ16" s="219"/>
      <c r="COR16" s="219"/>
      <c r="COS16" s="219"/>
      <c r="COT16" s="219"/>
      <c r="COU16" s="219"/>
      <c r="COV16" s="219"/>
      <c r="COW16" s="219"/>
      <c r="COX16" s="219"/>
      <c r="COY16" s="219"/>
      <c r="COZ16" s="219"/>
      <c r="CPA16" s="219"/>
      <c r="CPB16" s="219"/>
      <c r="CPC16" s="219"/>
      <c r="CPD16" s="219"/>
      <c r="CPE16" s="219"/>
      <c r="CPF16" s="219"/>
      <c r="CPG16" s="219"/>
      <c r="CPH16" s="219"/>
      <c r="CPI16" s="219"/>
      <c r="CPJ16" s="219"/>
      <c r="CPK16" s="219"/>
      <c r="CPL16" s="219"/>
      <c r="CPM16" s="219"/>
      <c r="CPN16" s="219"/>
      <c r="CPO16" s="219"/>
      <c r="CPP16" s="219"/>
      <c r="CPQ16" s="219"/>
      <c r="CPR16" s="219"/>
      <c r="CPS16" s="219"/>
      <c r="CPT16" s="219"/>
      <c r="CPU16" s="219"/>
      <c r="CPV16" s="219"/>
      <c r="CPW16" s="219"/>
      <c r="CPX16" s="219"/>
      <c r="CPY16" s="219"/>
      <c r="CPZ16" s="219"/>
      <c r="CQA16" s="219"/>
      <c r="CQB16" s="219"/>
      <c r="CQC16" s="219"/>
      <c r="CQD16" s="219"/>
      <c r="CQE16" s="219"/>
      <c r="CQF16" s="219"/>
      <c r="CQG16" s="219"/>
      <c r="CQH16" s="219"/>
      <c r="CQI16" s="219"/>
      <c r="CQJ16" s="219"/>
      <c r="CQK16" s="219"/>
      <c r="CQL16" s="219"/>
      <c r="CQM16" s="219"/>
      <c r="CQN16" s="219"/>
      <c r="CQO16" s="219"/>
      <c r="CQP16" s="219"/>
      <c r="CQQ16" s="219"/>
      <c r="CQR16" s="219"/>
      <c r="CQS16" s="219"/>
      <c r="CQT16" s="219"/>
      <c r="CQU16" s="219"/>
      <c r="CQV16" s="219"/>
      <c r="CQW16" s="219"/>
      <c r="CQX16" s="219"/>
      <c r="CQY16" s="219"/>
      <c r="CQZ16" s="219"/>
      <c r="CRA16" s="219"/>
      <c r="CRB16" s="219"/>
      <c r="CRC16" s="219"/>
      <c r="CRD16" s="219"/>
      <c r="CRE16" s="219"/>
      <c r="CRF16" s="219"/>
      <c r="CRG16" s="219"/>
      <c r="CRH16" s="219"/>
      <c r="CRI16" s="219"/>
      <c r="CRJ16" s="219"/>
      <c r="CRK16" s="219"/>
      <c r="CRL16" s="219"/>
      <c r="CRM16" s="219"/>
      <c r="CRN16" s="219"/>
      <c r="CRO16" s="219"/>
      <c r="CRP16" s="219"/>
      <c r="CRQ16" s="219"/>
      <c r="CRR16" s="219"/>
      <c r="CRS16" s="219"/>
      <c r="CRT16" s="219"/>
      <c r="CRU16" s="219"/>
      <c r="CRV16" s="219"/>
      <c r="CRW16" s="219"/>
      <c r="CRX16" s="219"/>
      <c r="CRY16" s="219"/>
      <c r="CRZ16" s="219"/>
      <c r="CSA16" s="219"/>
      <c r="CSB16" s="219"/>
      <c r="CSC16" s="219"/>
      <c r="CSD16" s="219"/>
      <c r="CSE16" s="219"/>
      <c r="CSF16" s="219"/>
      <c r="CSG16" s="219"/>
      <c r="CSH16" s="219"/>
      <c r="CSI16" s="219"/>
      <c r="CSJ16" s="219"/>
      <c r="CSK16" s="219"/>
      <c r="CSL16" s="219"/>
      <c r="CSM16" s="219"/>
      <c r="CSN16" s="219"/>
      <c r="CSO16" s="219"/>
      <c r="CSP16" s="219"/>
      <c r="CSQ16" s="219"/>
      <c r="CSR16" s="219"/>
      <c r="CSS16" s="219"/>
      <c r="CST16" s="219"/>
      <c r="CSU16" s="219"/>
      <c r="CSV16" s="219"/>
      <c r="CSW16" s="219"/>
      <c r="CSX16" s="219"/>
      <c r="CSY16" s="219"/>
      <c r="CSZ16" s="219"/>
      <c r="CTA16" s="219"/>
      <c r="CTB16" s="219"/>
      <c r="CTC16" s="219"/>
      <c r="CTD16" s="219"/>
      <c r="CTE16" s="219"/>
      <c r="CTF16" s="219"/>
      <c r="CTG16" s="219"/>
      <c r="CTH16" s="219"/>
      <c r="CTI16" s="219"/>
      <c r="CTJ16" s="219"/>
      <c r="CTK16" s="219"/>
      <c r="CTL16" s="219"/>
      <c r="CTM16" s="219"/>
      <c r="CTN16" s="219"/>
      <c r="CTO16" s="219"/>
      <c r="CTP16" s="219"/>
      <c r="CTQ16" s="219"/>
      <c r="CTR16" s="219"/>
      <c r="CTS16" s="219"/>
      <c r="CTT16" s="219"/>
      <c r="CTU16" s="219"/>
      <c r="CTV16" s="219"/>
      <c r="CTW16" s="219"/>
      <c r="CTX16" s="219"/>
      <c r="CTY16" s="219"/>
      <c r="CTZ16" s="219"/>
      <c r="CUA16" s="219"/>
      <c r="CUB16" s="219"/>
      <c r="CUC16" s="219"/>
      <c r="CUD16" s="219"/>
      <c r="CUE16" s="219"/>
      <c r="CUF16" s="219"/>
      <c r="CUG16" s="219"/>
      <c r="CUH16" s="219"/>
      <c r="CUI16" s="219"/>
      <c r="CUJ16" s="219"/>
      <c r="CUK16" s="219"/>
      <c r="CUL16" s="219"/>
      <c r="CUM16" s="219"/>
      <c r="CUN16" s="219"/>
      <c r="CUO16" s="219"/>
      <c r="CUP16" s="219"/>
      <c r="CUQ16" s="219"/>
      <c r="CUR16" s="219"/>
      <c r="CUS16" s="219"/>
      <c r="CUT16" s="219"/>
      <c r="CUU16" s="219"/>
      <c r="CUV16" s="219"/>
      <c r="CUW16" s="219"/>
      <c r="CUX16" s="219"/>
      <c r="CUY16" s="219"/>
      <c r="CUZ16" s="219"/>
      <c r="CVA16" s="219"/>
      <c r="CVB16" s="219"/>
      <c r="CVC16" s="219"/>
      <c r="CVD16" s="219"/>
      <c r="CVE16" s="219"/>
      <c r="CVF16" s="219"/>
      <c r="CVG16" s="219"/>
      <c r="CVH16" s="219"/>
      <c r="CVI16" s="219"/>
      <c r="CVJ16" s="219"/>
      <c r="CVK16" s="219"/>
      <c r="CVL16" s="219"/>
      <c r="CVM16" s="219"/>
      <c r="CVN16" s="219"/>
      <c r="CVO16" s="219"/>
      <c r="CVP16" s="219"/>
      <c r="CVQ16" s="219"/>
      <c r="CVR16" s="219"/>
      <c r="CVS16" s="219"/>
      <c r="CVT16" s="219"/>
      <c r="CVU16" s="219"/>
      <c r="CVV16" s="219"/>
      <c r="CVW16" s="219"/>
      <c r="CVX16" s="219"/>
      <c r="CVY16" s="219"/>
      <c r="CVZ16" s="219"/>
      <c r="CWA16" s="219"/>
      <c r="CWB16" s="219"/>
      <c r="CWC16" s="219"/>
      <c r="CWD16" s="219"/>
      <c r="CWE16" s="219"/>
      <c r="CWF16" s="219"/>
      <c r="CWG16" s="219"/>
      <c r="CWH16" s="219"/>
      <c r="CWI16" s="219"/>
      <c r="CWJ16" s="219"/>
      <c r="CWK16" s="219"/>
      <c r="CWL16" s="219"/>
      <c r="CWM16" s="219"/>
      <c r="CWN16" s="219"/>
      <c r="CWO16" s="219"/>
      <c r="CWP16" s="219"/>
      <c r="CWQ16" s="219"/>
      <c r="CWR16" s="219"/>
      <c r="CWS16" s="219"/>
      <c r="CWT16" s="219"/>
      <c r="CWU16" s="219"/>
      <c r="CWV16" s="219"/>
      <c r="CWW16" s="219"/>
      <c r="CWX16" s="219"/>
      <c r="CWY16" s="219"/>
      <c r="CWZ16" s="219"/>
      <c r="CXA16" s="219"/>
      <c r="CXB16" s="219"/>
      <c r="CXC16" s="219"/>
      <c r="CXD16" s="219"/>
      <c r="CXE16" s="219"/>
      <c r="CXF16" s="219"/>
      <c r="CXG16" s="219"/>
      <c r="CXH16" s="219"/>
      <c r="CXI16" s="219"/>
      <c r="CXJ16" s="219"/>
      <c r="CXK16" s="219"/>
      <c r="CXL16" s="219"/>
      <c r="CXM16" s="219"/>
      <c r="CXN16" s="219"/>
      <c r="CXO16" s="219"/>
      <c r="CXP16" s="219"/>
      <c r="CXQ16" s="219"/>
      <c r="CXR16" s="219"/>
      <c r="CXS16" s="219"/>
      <c r="CXT16" s="219"/>
      <c r="CXU16" s="219"/>
      <c r="CXV16" s="219"/>
      <c r="CXW16" s="219"/>
      <c r="CXX16" s="219"/>
      <c r="CXY16" s="219"/>
      <c r="CXZ16" s="219"/>
      <c r="CYA16" s="219"/>
      <c r="CYB16" s="219"/>
      <c r="CYC16" s="219"/>
      <c r="CYD16" s="219"/>
      <c r="CYE16" s="219"/>
      <c r="CYF16" s="219"/>
      <c r="CYG16" s="219"/>
      <c r="CYH16" s="219"/>
      <c r="CYI16" s="219"/>
      <c r="CYJ16" s="219"/>
      <c r="CYK16" s="219"/>
      <c r="CYL16" s="219"/>
      <c r="CYM16" s="219"/>
      <c r="CYN16" s="219"/>
      <c r="CYO16" s="219"/>
      <c r="CYP16" s="219"/>
      <c r="CYQ16" s="219"/>
      <c r="CYR16" s="219"/>
      <c r="CYS16" s="219"/>
      <c r="CYT16" s="219"/>
      <c r="CYU16" s="219"/>
      <c r="CYV16" s="219"/>
      <c r="CYW16" s="219"/>
      <c r="CYX16" s="219"/>
      <c r="CYY16" s="219"/>
      <c r="CYZ16" s="219"/>
      <c r="CZA16" s="219"/>
      <c r="CZB16" s="219"/>
      <c r="CZC16" s="219"/>
      <c r="CZD16" s="219"/>
      <c r="CZE16" s="219"/>
      <c r="CZF16" s="219"/>
      <c r="CZG16" s="219"/>
      <c r="CZH16" s="219"/>
      <c r="CZI16" s="219"/>
      <c r="CZJ16" s="219"/>
      <c r="CZK16" s="219"/>
      <c r="CZL16" s="219"/>
      <c r="CZM16" s="219"/>
      <c r="CZN16" s="219"/>
      <c r="CZO16" s="219"/>
      <c r="CZP16" s="219"/>
      <c r="CZQ16" s="219"/>
      <c r="CZR16" s="219"/>
      <c r="CZS16" s="219"/>
      <c r="CZT16" s="219"/>
      <c r="CZU16" s="219"/>
      <c r="CZV16" s="219"/>
      <c r="CZW16" s="219"/>
      <c r="CZX16" s="219"/>
      <c r="CZY16" s="219"/>
      <c r="CZZ16" s="219"/>
      <c r="DAA16" s="219"/>
      <c r="DAB16" s="219"/>
      <c r="DAC16" s="219"/>
      <c r="DAD16" s="219"/>
      <c r="DAE16" s="219"/>
      <c r="DAF16" s="219"/>
      <c r="DAG16" s="219"/>
      <c r="DAH16" s="219"/>
      <c r="DAI16" s="219"/>
      <c r="DAJ16" s="219"/>
      <c r="DAK16" s="219"/>
      <c r="DAL16" s="219"/>
      <c r="DAM16" s="219"/>
      <c r="DAN16" s="219"/>
      <c r="DAO16" s="219"/>
      <c r="DAP16" s="219"/>
      <c r="DAQ16" s="219"/>
      <c r="DAR16" s="219"/>
      <c r="DAS16" s="219"/>
      <c r="DAT16" s="219"/>
      <c r="DAU16" s="219"/>
      <c r="DAV16" s="219"/>
      <c r="DAW16" s="219"/>
      <c r="DAX16" s="219"/>
      <c r="DAY16" s="219"/>
      <c r="DAZ16" s="219"/>
      <c r="DBA16" s="219"/>
      <c r="DBB16" s="219"/>
      <c r="DBC16" s="219"/>
      <c r="DBD16" s="219"/>
      <c r="DBE16" s="219"/>
      <c r="DBF16" s="219"/>
      <c r="DBG16" s="219"/>
      <c r="DBH16" s="219"/>
      <c r="DBI16" s="219"/>
      <c r="DBJ16" s="219"/>
      <c r="DBK16" s="219"/>
      <c r="DBL16" s="219"/>
    </row>
    <row r="17" spans="1:2768" s="249" customFormat="1" ht="30" outlineLevel="1" x14ac:dyDescent="0.25">
      <c r="A17" s="250"/>
      <c r="B17" s="251" t="s">
        <v>941</v>
      </c>
      <c r="C17" s="252" t="s">
        <v>31</v>
      </c>
      <c r="D17" s="253">
        <v>3</v>
      </c>
      <c r="E17" s="58">
        <v>0</v>
      </c>
      <c r="F17" s="58">
        <v>0</v>
      </c>
      <c r="G17" s="58">
        <v>0</v>
      </c>
      <c r="H17" s="58">
        <v>0</v>
      </c>
      <c r="I17" s="58">
        <v>0</v>
      </c>
      <c r="J17" s="58">
        <v>0</v>
      </c>
      <c r="K17" s="58">
        <v>0</v>
      </c>
      <c r="L17" s="58">
        <v>0</v>
      </c>
      <c r="M17" s="58">
        <v>0</v>
      </c>
      <c r="N17" s="58">
        <v>0</v>
      </c>
      <c r="O17" s="59">
        <v>0</v>
      </c>
      <c r="P17" s="58">
        <v>0</v>
      </c>
      <c r="Q17" s="58">
        <v>0</v>
      </c>
      <c r="R17" s="58">
        <v>0</v>
      </c>
      <c r="S17" s="58">
        <v>0</v>
      </c>
      <c r="T17" s="58">
        <v>0</v>
      </c>
      <c r="U17" s="58">
        <v>0</v>
      </c>
      <c r="V17" s="58">
        <v>0</v>
      </c>
      <c r="W17" s="58">
        <v>0</v>
      </c>
      <c r="X17" s="58">
        <v>0</v>
      </c>
      <c r="Y17" s="58">
        <v>0</v>
      </c>
      <c r="Z17" s="59">
        <v>0</v>
      </c>
      <c r="AA17" s="58">
        <v>0</v>
      </c>
      <c r="AB17" s="58">
        <v>0</v>
      </c>
      <c r="AC17" s="58">
        <v>0</v>
      </c>
      <c r="AD17" s="58">
        <v>0</v>
      </c>
      <c r="AE17" s="58">
        <v>0</v>
      </c>
      <c r="AF17" s="58">
        <v>0</v>
      </c>
      <c r="AG17" s="58">
        <v>0</v>
      </c>
      <c r="AH17" s="58">
        <v>0</v>
      </c>
      <c r="AI17" s="58">
        <v>0</v>
      </c>
      <c r="AJ17" s="58">
        <v>0</v>
      </c>
      <c r="AK17" s="59">
        <v>0</v>
      </c>
      <c r="AL17" s="58">
        <v>0</v>
      </c>
      <c r="AM17" s="58">
        <v>0</v>
      </c>
      <c r="AN17" s="58">
        <v>0</v>
      </c>
      <c r="AO17" s="58">
        <v>3.2351350000000001E-3</v>
      </c>
      <c r="AP17" s="58">
        <v>0</v>
      </c>
      <c r="AQ17" s="58">
        <v>0</v>
      </c>
      <c r="AR17" s="58">
        <v>0</v>
      </c>
      <c r="AS17" s="58">
        <v>0</v>
      </c>
      <c r="AT17" s="58">
        <v>0</v>
      </c>
      <c r="AU17" s="58">
        <v>0</v>
      </c>
      <c r="AV17" s="59">
        <v>3.2351350000000001E-3</v>
      </c>
      <c r="AW17" s="58">
        <v>0</v>
      </c>
      <c r="AX17" s="58">
        <v>0</v>
      </c>
      <c r="AY17" s="58">
        <v>0</v>
      </c>
      <c r="AZ17" s="58">
        <v>3.2351350000000001E-3</v>
      </c>
      <c r="BA17" s="58">
        <v>0</v>
      </c>
      <c r="BB17" s="58">
        <v>0</v>
      </c>
      <c r="BC17" s="58">
        <v>0</v>
      </c>
      <c r="BD17" s="58">
        <v>0</v>
      </c>
      <c r="BE17" s="58">
        <v>0</v>
      </c>
      <c r="BF17" s="58">
        <v>0</v>
      </c>
      <c r="BG17" s="59">
        <v>3.2351350000000001E-3</v>
      </c>
      <c r="BH17" s="58">
        <v>0</v>
      </c>
      <c r="BI17" s="58">
        <v>0</v>
      </c>
      <c r="BJ17" s="58">
        <v>0</v>
      </c>
      <c r="BK17" s="58">
        <v>3.2351350000000001E-3</v>
      </c>
      <c r="BL17" s="58">
        <v>0</v>
      </c>
      <c r="BM17" s="58">
        <v>0</v>
      </c>
      <c r="BN17" s="58">
        <v>0</v>
      </c>
      <c r="BO17" s="58">
        <v>0</v>
      </c>
      <c r="BP17" s="58">
        <v>0</v>
      </c>
      <c r="BQ17" s="58">
        <v>0</v>
      </c>
      <c r="BR17" s="59">
        <v>3.2351350000000001E-3</v>
      </c>
      <c r="BS17" s="58">
        <v>0</v>
      </c>
      <c r="BT17" s="58">
        <v>0</v>
      </c>
      <c r="BU17" s="58">
        <v>0</v>
      </c>
      <c r="BV17" s="58">
        <v>3.2351350000000001E-3</v>
      </c>
      <c r="BW17" s="58">
        <v>0</v>
      </c>
      <c r="BX17" s="58">
        <v>0</v>
      </c>
      <c r="BY17" s="58">
        <v>0</v>
      </c>
      <c r="BZ17" s="58">
        <v>0</v>
      </c>
      <c r="CA17" s="58">
        <v>0</v>
      </c>
      <c r="CB17" s="58">
        <v>0</v>
      </c>
      <c r="CC17" s="59">
        <v>3.2351350000000001E-3</v>
      </c>
      <c r="CD17" s="58">
        <v>0</v>
      </c>
      <c r="CE17" s="58">
        <v>0</v>
      </c>
      <c r="CF17" s="58">
        <v>0</v>
      </c>
      <c r="CG17" s="58">
        <v>3.2351350000000001E-3</v>
      </c>
      <c r="CH17" s="58">
        <v>0</v>
      </c>
      <c r="CI17" s="58">
        <v>0</v>
      </c>
      <c r="CJ17" s="58">
        <v>0</v>
      </c>
      <c r="CK17" s="58">
        <v>0</v>
      </c>
      <c r="CL17" s="58">
        <v>0</v>
      </c>
      <c r="CM17" s="58">
        <v>0</v>
      </c>
      <c r="CN17" s="61">
        <v>3.2351350000000001E-3</v>
      </c>
      <c r="CO17" s="254">
        <f t="shared" si="0"/>
        <v>1.6175675E-2</v>
      </c>
      <c r="CP17" s="248" t="s">
        <v>942</v>
      </c>
      <c r="CQ17" s="247"/>
      <c r="CR17" s="248"/>
      <c r="CS17" s="219"/>
      <c r="CT17" s="219"/>
      <c r="CU17" s="219"/>
      <c r="CV17" s="219"/>
      <c r="CW17" s="219"/>
      <c r="CX17" s="219"/>
      <c r="CY17" s="219"/>
      <c r="CZ17" s="219"/>
      <c r="DA17" s="219"/>
      <c r="DB17" s="219"/>
      <c r="DC17" s="219"/>
      <c r="DD17" s="219"/>
      <c r="DE17" s="219"/>
      <c r="DF17" s="219"/>
      <c r="DG17" s="219"/>
      <c r="DH17" s="219"/>
      <c r="DI17" s="219"/>
      <c r="DJ17" s="219"/>
      <c r="DK17" s="219"/>
      <c r="DL17" s="219"/>
      <c r="DM17" s="219"/>
      <c r="DN17" s="219"/>
      <c r="DO17" s="219"/>
      <c r="DP17" s="219"/>
      <c r="DQ17" s="219"/>
      <c r="DR17" s="219"/>
      <c r="DS17" s="219"/>
      <c r="DT17" s="219"/>
      <c r="DU17" s="219"/>
      <c r="DV17" s="219"/>
      <c r="DW17" s="219"/>
      <c r="DX17" s="219"/>
      <c r="DY17" s="219"/>
      <c r="DZ17" s="219"/>
      <c r="EA17" s="219"/>
      <c r="EB17" s="219"/>
      <c r="EC17" s="219"/>
      <c r="ED17" s="219"/>
      <c r="EE17" s="219"/>
      <c r="EF17" s="219"/>
      <c r="EG17" s="219"/>
      <c r="EH17" s="219"/>
      <c r="EI17" s="219"/>
      <c r="EJ17" s="219"/>
      <c r="EK17" s="219"/>
      <c r="EL17" s="219"/>
      <c r="EM17" s="219"/>
      <c r="EN17" s="219"/>
      <c r="EO17" s="219"/>
      <c r="EP17" s="219"/>
      <c r="EQ17" s="219"/>
      <c r="ER17" s="219"/>
      <c r="ES17" s="219"/>
      <c r="ET17" s="219"/>
      <c r="EU17" s="219"/>
      <c r="EV17" s="219"/>
      <c r="EW17" s="219"/>
      <c r="EX17" s="219"/>
      <c r="EY17" s="219"/>
      <c r="EZ17" s="219"/>
      <c r="FA17" s="219"/>
      <c r="FB17" s="219"/>
      <c r="FC17" s="219"/>
      <c r="FD17" s="219"/>
      <c r="FE17" s="219"/>
      <c r="FF17" s="219"/>
      <c r="FG17" s="219"/>
      <c r="FH17" s="219"/>
      <c r="FI17" s="219"/>
      <c r="FJ17" s="219"/>
      <c r="FK17" s="219"/>
      <c r="FL17" s="219"/>
      <c r="FM17" s="219"/>
      <c r="FN17" s="219"/>
      <c r="FO17" s="219"/>
      <c r="FP17" s="219"/>
      <c r="FQ17" s="219"/>
      <c r="FR17" s="219"/>
      <c r="FS17" s="219"/>
      <c r="FT17" s="219"/>
      <c r="FU17" s="219"/>
      <c r="FV17" s="219"/>
      <c r="FW17" s="219"/>
      <c r="FX17" s="219"/>
      <c r="FY17" s="219"/>
      <c r="FZ17" s="219"/>
      <c r="GA17" s="219"/>
      <c r="GB17" s="219"/>
      <c r="GC17" s="219"/>
      <c r="GD17" s="219"/>
      <c r="GE17" s="219"/>
      <c r="GF17" s="219"/>
      <c r="GG17" s="219"/>
      <c r="GH17" s="219"/>
      <c r="GI17" s="219"/>
      <c r="GJ17" s="219"/>
      <c r="GK17" s="219"/>
      <c r="GL17" s="219"/>
      <c r="GM17" s="219"/>
      <c r="GN17" s="219"/>
      <c r="GO17" s="219"/>
      <c r="GP17" s="219"/>
      <c r="GQ17" s="219"/>
      <c r="GR17" s="219"/>
      <c r="GS17" s="219"/>
      <c r="GT17" s="219"/>
      <c r="GU17" s="219"/>
      <c r="GV17" s="219"/>
      <c r="GW17" s="219"/>
      <c r="GX17" s="219"/>
      <c r="GY17" s="219"/>
      <c r="GZ17" s="219"/>
      <c r="HA17" s="219"/>
      <c r="HB17" s="219"/>
      <c r="HC17" s="219"/>
      <c r="HD17" s="219"/>
      <c r="HE17" s="219"/>
      <c r="HF17" s="219"/>
      <c r="HG17" s="219"/>
      <c r="HH17" s="219"/>
      <c r="HI17" s="219"/>
      <c r="HJ17" s="219"/>
      <c r="HK17" s="219"/>
      <c r="HL17" s="219"/>
      <c r="HM17" s="219"/>
      <c r="HN17" s="219"/>
      <c r="HO17" s="219"/>
      <c r="HP17" s="219"/>
      <c r="HQ17" s="219"/>
      <c r="HR17" s="219"/>
      <c r="HS17" s="219"/>
      <c r="HT17" s="219"/>
      <c r="HU17" s="219"/>
      <c r="HV17" s="219"/>
      <c r="HW17" s="219"/>
      <c r="HX17" s="219"/>
      <c r="HY17" s="219"/>
      <c r="HZ17" s="219"/>
      <c r="IA17" s="219"/>
      <c r="IB17" s="219"/>
      <c r="IC17" s="219"/>
      <c r="ID17" s="219"/>
      <c r="IE17" s="219"/>
      <c r="IF17" s="219"/>
      <c r="IG17" s="219"/>
      <c r="IH17" s="219"/>
      <c r="II17" s="219"/>
      <c r="IJ17" s="219"/>
      <c r="IK17" s="219"/>
      <c r="IL17" s="219"/>
      <c r="IM17" s="219"/>
      <c r="IN17" s="219"/>
      <c r="IO17" s="219"/>
      <c r="IP17" s="219"/>
      <c r="IQ17" s="219"/>
      <c r="IR17" s="219"/>
      <c r="IS17" s="219"/>
      <c r="IT17" s="219"/>
      <c r="IU17" s="219"/>
      <c r="IV17" s="219"/>
      <c r="IW17" s="219"/>
      <c r="IX17" s="219"/>
      <c r="IY17" s="219"/>
      <c r="IZ17" s="219"/>
      <c r="JA17" s="219"/>
      <c r="JB17" s="219"/>
      <c r="JC17" s="219"/>
      <c r="JD17" s="219"/>
      <c r="JE17" s="219"/>
      <c r="JF17" s="219"/>
      <c r="JG17" s="219"/>
      <c r="JH17" s="219"/>
      <c r="JI17" s="219"/>
      <c r="JJ17" s="219"/>
      <c r="JK17" s="219"/>
      <c r="JL17" s="219"/>
      <c r="JM17" s="219"/>
      <c r="JN17" s="219"/>
      <c r="JO17" s="219"/>
      <c r="JP17" s="219"/>
      <c r="JQ17" s="219"/>
      <c r="JR17" s="219"/>
      <c r="JS17" s="219"/>
      <c r="JT17" s="219"/>
      <c r="JU17" s="219"/>
      <c r="JV17" s="219"/>
      <c r="JW17" s="219"/>
      <c r="JX17" s="219"/>
      <c r="JY17" s="219"/>
      <c r="JZ17" s="219"/>
      <c r="KA17" s="219"/>
      <c r="KB17" s="219"/>
      <c r="KC17" s="219"/>
      <c r="KD17" s="219"/>
      <c r="KE17" s="219"/>
      <c r="KF17" s="219"/>
      <c r="KG17" s="219"/>
      <c r="KH17" s="219"/>
      <c r="KI17" s="219"/>
      <c r="KJ17" s="219"/>
      <c r="KK17" s="219"/>
      <c r="KL17" s="219"/>
      <c r="KM17" s="219"/>
      <c r="KN17" s="219"/>
      <c r="KO17" s="219"/>
      <c r="KP17" s="219"/>
      <c r="KQ17" s="219"/>
      <c r="KR17" s="219"/>
      <c r="KS17" s="219"/>
      <c r="KT17" s="219"/>
      <c r="KU17" s="219"/>
      <c r="KV17" s="219"/>
      <c r="KW17" s="219"/>
      <c r="KX17" s="219"/>
      <c r="KY17" s="219"/>
      <c r="KZ17" s="219"/>
      <c r="LA17" s="219"/>
      <c r="LB17" s="219"/>
      <c r="LC17" s="219"/>
      <c r="LD17" s="219"/>
      <c r="LE17" s="219"/>
      <c r="LF17" s="219"/>
      <c r="LG17" s="219"/>
      <c r="LH17" s="219"/>
      <c r="LI17" s="219"/>
      <c r="LJ17" s="219"/>
      <c r="LK17" s="219"/>
      <c r="LL17" s="219"/>
      <c r="LM17" s="219"/>
      <c r="LN17" s="219"/>
      <c r="LO17" s="219"/>
      <c r="LP17" s="219"/>
      <c r="LQ17" s="219"/>
      <c r="LR17" s="219"/>
      <c r="LS17" s="219"/>
      <c r="LT17" s="219"/>
      <c r="LU17" s="219"/>
      <c r="LV17" s="219"/>
      <c r="LW17" s="219"/>
      <c r="LX17" s="219"/>
      <c r="LY17" s="219"/>
      <c r="LZ17" s="219"/>
      <c r="MA17" s="219"/>
      <c r="MB17" s="219"/>
      <c r="MC17" s="219"/>
      <c r="MD17" s="219"/>
      <c r="ME17" s="219"/>
      <c r="MF17" s="219"/>
      <c r="MG17" s="219"/>
      <c r="MH17" s="219"/>
      <c r="MI17" s="219"/>
      <c r="MJ17" s="219"/>
      <c r="MK17" s="219"/>
      <c r="ML17" s="219"/>
      <c r="MM17" s="219"/>
      <c r="MN17" s="219"/>
      <c r="MO17" s="219"/>
      <c r="MP17" s="219"/>
      <c r="MQ17" s="219"/>
      <c r="MR17" s="219"/>
      <c r="MS17" s="219"/>
      <c r="MT17" s="219"/>
      <c r="MU17" s="219"/>
      <c r="MV17" s="219"/>
      <c r="MW17" s="219"/>
      <c r="MX17" s="219"/>
      <c r="MY17" s="219"/>
      <c r="MZ17" s="219"/>
      <c r="NA17" s="219"/>
      <c r="NB17" s="219"/>
      <c r="NC17" s="219"/>
      <c r="ND17" s="219"/>
      <c r="NE17" s="219"/>
      <c r="NF17" s="219"/>
      <c r="NG17" s="219"/>
      <c r="NH17" s="219"/>
      <c r="NI17" s="219"/>
      <c r="NJ17" s="219"/>
      <c r="NK17" s="219"/>
      <c r="NL17" s="219"/>
      <c r="NM17" s="219"/>
      <c r="NN17" s="219"/>
      <c r="NO17" s="219"/>
      <c r="NP17" s="219"/>
      <c r="NQ17" s="219"/>
      <c r="NR17" s="219"/>
      <c r="NS17" s="219"/>
      <c r="NT17" s="219"/>
      <c r="NU17" s="219"/>
      <c r="NV17" s="219"/>
      <c r="NW17" s="219"/>
      <c r="NX17" s="219"/>
      <c r="NY17" s="219"/>
      <c r="NZ17" s="219"/>
      <c r="OA17" s="219"/>
      <c r="OB17" s="219"/>
      <c r="OC17" s="219"/>
      <c r="OD17" s="219"/>
      <c r="OE17" s="219"/>
      <c r="OF17" s="219"/>
      <c r="OG17" s="219"/>
      <c r="OH17" s="219"/>
      <c r="OI17" s="219"/>
      <c r="OJ17" s="219"/>
      <c r="OK17" s="219"/>
      <c r="OL17" s="219"/>
      <c r="OM17" s="219"/>
      <c r="ON17" s="219"/>
      <c r="OO17" s="219"/>
      <c r="OP17" s="219"/>
      <c r="OQ17" s="219"/>
      <c r="OR17" s="219"/>
      <c r="OS17" s="219"/>
      <c r="OT17" s="219"/>
      <c r="OU17" s="219"/>
      <c r="OV17" s="219"/>
      <c r="OW17" s="219"/>
      <c r="OX17" s="219"/>
      <c r="OY17" s="219"/>
      <c r="OZ17" s="219"/>
      <c r="PA17" s="219"/>
      <c r="PB17" s="219"/>
      <c r="PC17" s="219"/>
      <c r="PD17" s="219"/>
      <c r="PE17" s="219"/>
      <c r="PF17" s="219"/>
      <c r="PG17" s="219"/>
      <c r="PH17" s="219"/>
      <c r="PI17" s="219"/>
      <c r="PJ17" s="219"/>
      <c r="PK17" s="219"/>
      <c r="PL17" s="219"/>
      <c r="PM17" s="219"/>
      <c r="PN17" s="219"/>
      <c r="PO17" s="219"/>
      <c r="PP17" s="219"/>
      <c r="PQ17" s="219"/>
      <c r="PR17" s="219"/>
      <c r="PS17" s="219"/>
      <c r="PT17" s="219"/>
      <c r="PU17" s="219"/>
      <c r="PV17" s="219"/>
      <c r="PW17" s="219"/>
      <c r="PX17" s="219"/>
      <c r="PY17" s="219"/>
      <c r="PZ17" s="219"/>
      <c r="QA17" s="219"/>
      <c r="QB17" s="219"/>
      <c r="QC17" s="219"/>
      <c r="QD17" s="219"/>
      <c r="QE17" s="219"/>
      <c r="QF17" s="219"/>
      <c r="QG17" s="219"/>
      <c r="QH17" s="219"/>
      <c r="QI17" s="219"/>
      <c r="QJ17" s="219"/>
      <c r="QK17" s="219"/>
      <c r="QL17" s="219"/>
      <c r="QM17" s="219"/>
      <c r="QN17" s="219"/>
      <c r="QO17" s="219"/>
      <c r="QP17" s="219"/>
      <c r="QQ17" s="219"/>
      <c r="QR17" s="219"/>
      <c r="QS17" s="219"/>
      <c r="QT17" s="219"/>
      <c r="QU17" s="219"/>
      <c r="QV17" s="219"/>
      <c r="QW17" s="219"/>
      <c r="QX17" s="219"/>
      <c r="QY17" s="219"/>
      <c r="QZ17" s="219"/>
      <c r="RA17" s="219"/>
      <c r="RB17" s="219"/>
      <c r="RC17" s="219"/>
      <c r="RD17" s="219"/>
      <c r="RE17" s="219"/>
      <c r="RF17" s="219"/>
      <c r="RG17" s="219"/>
      <c r="RH17" s="219"/>
      <c r="RI17" s="219"/>
      <c r="RJ17" s="219"/>
      <c r="RK17" s="219"/>
      <c r="RL17" s="219"/>
      <c r="RM17" s="219"/>
      <c r="RN17" s="219"/>
      <c r="RO17" s="219"/>
      <c r="RP17" s="219"/>
      <c r="RQ17" s="219"/>
      <c r="RR17" s="219"/>
      <c r="RS17" s="219"/>
      <c r="RT17" s="219"/>
      <c r="RU17" s="219"/>
      <c r="RV17" s="219"/>
      <c r="RW17" s="219"/>
      <c r="RX17" s="219"/>
      <c r="RY17" s="219"/>
      <c r="RZ17" s="219"/>
      <c r="SA17" s="219"/>
      <c r="SB17" s="219"/>
      <c r="SC17" s="219"/>
      <c r="SD17" s="219"/>
      <c r="SE17" s="219"/>
      <c r="SF17" s="219"/>
      <c r="SG17" s="219"/>
      <c r="SH17" s="219"/>
      <c r="SI17" s="219"/>
      <c r="SJ17" s="219"/>
      <c r="SK17" s="219"/>
      <c r="SL17" s="219"/>
      <c r="SM17" s="219"/>
      <c r="SN17" s="219"/>
      <c r="SO17" s="219"/>
      <c r="SP17" s="219"/>
      <c r="SQ17" s="219"/>
      <c r="SR17" s="219"/>
      <c r="SS17" s="219"/>
      <c r="ST17" s="219"/>
      <c r="SU17" s="219"/>
      <c r="SV17" s="219"/>
      <c r="SW17" s="219"/>
      <c r="SX17" s="219"/>
      <c r="SY17" s="219"/>
      <c r="SZ17" s="219"/>
      <c r="TA17" s="219"/>
      <c r="TB17" s="219"/>
      <c r="TC17" s="219"/>
      <c r="TD17" s="219"/>
      <c r="TE17" s="219"/>
      <c r="TF17" s="219"/>
      <c r="TG17" s="219"/>
      <c r="TH17" s="219"/>
      <c r="TI17" s="219"/>
      <c r="TJ17" s="219"/>
      <c r="TK17" s="219"/>
      <c r="TL17" s="219"/>
      <c r="TM17" s="219"/>
      <c r="TN17" s="219"/>
      <c r="TO17" s="219"/>
      <c r="TP17" s="219"/>
      <c r="TQ17" s="219"/>
      <c r="TR17" s="219"/>
      <c r="TS17" s="219"/>
      <c r="TT17" s="219"/>
      <c r="TU17" s="219"/>
      <c r="TV17" s="219"/>
      <c r="TW17" s="219"/>
      <c r="TX17" s="219"/>
      <c r="TY17" s="219"/>
      <c r="TZ17" s="219"/>
      <c r="UA17" s="219"/>
      <c r="UB17" s="219"/>
      <c r="UC17" s="219"/>
      <c r="UD17" s="219"/>
      <c r="UE17" s="219"/>
      <c r="UF17" s="219"/>
      <c r="UG17" s="219"/>
      <c r="UH17" s="219"/>
      <c r="UI17" s="219"/>
      <c r="UJ17" s="219"/>
      <c r="UK17" s="219"/>
      <c r="UL17" s="219"/>
      <c r="UM17" s="219"/>
      <c r="UN17" s="219"/>
      <c r="UO17" s="219"/>
      <c r="UP17" s="219"/>
      <c r="UQ17" s="219"/>
      <c r="UR17" s="219"/>
      <c r="US17" s="219"/>
      <c r="UT17" s="219"/>
      <c r="UU17" s="219"/>
      <c r="UV17" s="219"/>
      <c r="UW17" s="219"/>
      <c r="UX17" s="219"/>
      <c r="UY17" s="219"/>
      <c r="UZ17" s="219"/>
      <c r="VA17" s="219"/>
      <c r="VB17" s="219"/>
      <c r="VC17" s="219"/>
      <c r="VD17" s="219"/>
      <c r="VE17" s="219"/>
      <c r="VF17" s="219"/>
      <c r="VG17" s="219"/>
      <c r="VH17" s="219"/>
      <c r="VI17" s="219"/>
      <c r="VJ17" s="219"/>
      <c r="VK17" s="219"/>
      <c r="VL17" s="219"/>
      <c r="VM17" s="219"/>
      <c r="VN17" s="219"/>
      <c r="VO17" s="219"/>
      <c r="VP17" s="219"/>
      <c r="VQ17" s="219"/>
      <c r="VR17" s="219"/>
      <c r="VS17" s="219"/>
      <c r="VT17" s="219"/>
      <c r="VU17" s="219"/>
      <c r="VV17" s="219"/>
      <c r="VW17" s="219"/>
      <c r="VX17" s="219"/>
      <c r="VY17" s="219"/>
      <c r="VZ17" s="219"/>
      <c r="WA17" s="219"/>
      <c r="WB17" s="219"/>
      <c r="WC17" s="219"/>
      <c r="WD17" s="219"/>
      <c r="WE17" s="219"/>
      <c r="WF17" s="219"/>
      <c r="WG17" s="219"/>
      <c r="WH17" s="219"/>
      <c r="WI17" s="219"/>
      <c r="WJ17" s="219"/>
      <c r="WK17" s="219"/>
      <c r="WL17" s="219"/>
      <c r="WM17" s="219"/>
      <c r="WN17" s="219"/>
      <c r="WO17" s="219"/>
      <c r="WP17" s="219"/>
      <c r="WQ17" s="219"/>
      <c r="WR17" s="219"/>
      <c r="WS17" s="219"/>
      <c r="WT17" s="219"/>
      <c r="WU17" s="219"/>
      <c r="WV17" s="219"/>
      <c r="WW17" s="219"/>
      <c r="WX17" s="219"/>
      <c r="WY17" s="219"/>
      <c r="WZ17" s="219"/>
      <c r="XA17" s="219"/>
      <c r="XB17" s="219"/>
      <c r="XC17" s="219"/>
      <c r="XD17" s="219"/>
      <c r="XE17" s="219"/>
      <c r="XF17" s="219"/>
      <c r="XG17" s="219"/>
      <c r="XH17" s="219"/>
      <c r="XI17" s="219"/>
      <c r="XJ17" s="219"/>
      <c r="XK17" s="219"/>
      <c r="XL17" s="219"/>
      <c r="XM17" s="219"/>
      <c r="XN17" s="219"/>
      <c r="XO17" s="219"/>
      <c r="XP17" s="219"/>
      <c r="XQ17" s="219"/>
      <c r="XR17" s="219"/>
      <c r="XS17" s="219"/>
      <c r="XT17" s="219"/>
      <c r="XU17" s="219"/>
      <c r="XV17" s="219"/>
      <c r="XW17" s="219"/>
      <c r="XX17" s="219"/>
      <c r="XY17" s="219"/>
      <c r="XZ17" s="219"/>
      <c r="YA17" s="219"/>
      <c r="YB17" s="219"/>
      <c r="YC17" s="219"/>
      <c r="YD17" s="219"/>
      <c r="YE17" s="219"/>
      <c r="YF17" s="219"/>
      <c r="YG17" s="219"/>
      <c r="YH17" s="219"/>
      <c r="YI17" s="219"/>
      <c r="YJ17" s="219"/>
      <c r="YK17" s="219"/>
      <c r="YL17" s="219"/>
      <c r="YM17" s="219"/>
      <c r="YN17" s="219"/>
      <c r="YO17" s="219"/>
      <c r="YP17" s="219"/>
      <c r="YQ17" s="219"/>
      <c r="YR17" s="219"/>
      <c r="YS17" s="219"/>
      <c r="YT17" s="219"/>
      <c r="YU17" s="219"/>
      <c r="YV17" s="219"/>
      <c r="YW17" s="219"/>
      <c r="YX17" s="219"/>
      <c r="YY17" s="219"/>
      <c r="YZ17" s="219"/>
      <c r="ZA17" s="219"/>
      <c r="ZB17" s="219"/>
      <c r="ZC17" s="219"/>
      <c r="ZD17" s="219"/>
      <c r="ZE17" s="219"/>
      <c r="ZF17" s="219"/>
      <c r="ZG17" s="219"/>
      <c r="ZH17" s="219"/>
      <c r="ZI17" s="219"/>
      <c r="ZJ17" s="219"/>
      <c r="ZK17" s="219"/>
      <c r="ZL17" s="219"/>
      <c r="ZM17" s="219"/>
      <c r="ZN17" s="219"/>
      <c r="ZO17" s="219"/>
      <c r="ZP17" s="219"/>
      <c r="ZQ17" s="219"/>
      <c r="ZR17" s="219"/>
      <c r="ZS17" s="219"/>
      <c r="ZT17" s="219"/>
      <c r="ZU17" s="219"/>
      <c r="ZV17" s="219"/>
      <c r="ZW17" s="219"/>
      <c r="ZX17" s="219"/>
      <c r="ZY17" s="219"/>
      <c r="ZZ17" s="219"/>
      <c r="AAA17" s="219"/>
      <c r="AAB17" s="219"/>
      <c r="AAC17" s="219"/>
      <c r="AAD17" s="219"/>
      <c r="AAE17" s="219"/>
      <c r="AAF17" s="219"/>
      <c r="AAG17" s="219"/>
      <c r="AAH17" s="219"/>
      <c r="AAI17" s="219"/>
      <c r="AAJ17" s="219"/>
      <c r="AAK17" s="219"/>
      <c r="AAL17" s="219"/>
      <c r="AAM17" s="219"/>
      <c r="AAN17" s="219"/>
      <c r="AAO17" s="219"/>
      <c r="AAP17" s="219"/>
      <c r="AAQ17" s="219"/>
      <c r="AAR17" s="219"/>
      <c r="AAS17" s="219"/>
      <c r="AAT17" s="219"/>
      <c r="AAU17" s="219"/>
      <c r="AAV17" s="219"/>
      <c r="AAW17" s="219"/>
      <c r="AAX17" s="219"/>
      <c r="AAY17" s="219"/>
      <c r="AAZ17" s="219"/>
      <c r="ABA17" s="219"/>
      <c r="ABB17" s="219"/>
      <c r="ABC17" s="219"/>
      <c r="ABD17" s="219"/>
      <c r="ABE17" s="219"/>
      <c r="ABF17" s="219"/>
      <c r="ABG17" s="219"/>
      <c r="ABH17" s="219"/>
      <c r="ABI17" s="219"/>
      <c r="ABJ17" s="219"/>
      <c r="ABK17" s="219"/>
      <c r="ABL17" s="219"/>
      <c r="ABM17" s="219"/>
      <c r="ABN17" s="219"/>
      <c r="ABO17" s="219"/>
      <c r="ABP17" s="219"/>
      <c r="ABQ17" s="219"/>
      <c r="ABR17" s="219"/>
      <c r="ABS17" s="219"/>
      <c r="ABT17" s="219"/>
      <c r="ABU17" s="219"/>
      <c r="ABV17" s="219"/>
      <c r="ABW17" s="219"/>
      <c r="ABX17" s="219"/>
      <c r="ABY17" s="219"/>
      <c r="ABZ17" s="219"/>
      <c r="ACA17" s="219"/>
      <c r="ACB17" s="219"/>
      <c r="ACC17" s="219"/>
      <c r="ACD17" s="219"/>
      <c r="ACE17" s="219"/>
      <c r="ACF17" s="219"/>
      <c r="ACG17" s="219"/>
      <c r="ACH17" s="219"/>
      <c r="ACI17" s="219"/>
      <c r="ACJ17" s="219"/>
      <c r="ACK17" s="219"/>
      <c r="ACL17" s="219"/>
      <c r="ACM17" s="219"/>
      <c r="ACN17" s="219"/>
      <c r="ACO17" s="219"/>
      <c r="ACP17" s="219"/>
      <c r="ACQ17" s="219"/>
      <c r="ACR17" s="219"/>
      <c r="ACS17" s="219"/>
      <c r="ACT17" s="219"/>
      <c r="ACU17" s="219"/>
      <c r="ACV17" s="219"/>
      <c r="ACW17" s="219"/>
      <c r="ACX17" s="219"/>
      <c r="ACY17" s="219"/>
      <c r="ACZ17" s="219"/>
      <c r="ADA17" s="219"/>
      <c r="ADB17" s="219"/>
      <c r="ADC17" s="219"/>
      <c r="ADD17" s="219"/>
      <c r="ADE17" s="219"/>
      <c r="ADF17" s="219"/>
      <c r="ADG17" s="219"/>
      <c r="ADH17" s="219"/>
      <c r="ADI17" s="219"/>
      <c r="ADJ17" s="219"/>
      <c r="ADK17" s="219"/>
      <c r="ADL17" s="219"/>
      <c r="ADM17" s="219"/>
      <c r="ADN17" s="219"/>
      <c r="ADO17" s="219"/>
      <c r="ADP17" s="219"/>
      <c r="ADQ17" s="219"/>
      <c r="ADR17" s="219"/>
      <c r="ADS17" s="219"/>
      <c r="ADT17" s="219"/>
      <c r="ADU17" s="219"/>
      <c r="ADV17" s="219"/>
      <c r="ADW17" s="219"/>
      <c r="ADX17" s="219"/>
      <c r="ADY17" s="219"/>
      <c r="ADZ17" s="219"/>
      <c r="AEA17" s="219"/>
      <c r="AEB17" s="219"/>
      <c r="AEC17" s="219"/>
      <c r="AED17" s="219"/>
      <c r="AEE17" s="219"/>
      <c r="AEF17" s="219"/>
      <c r="AEG17" s="219"/>
      <c r="AEH17" s="219"/>
      <c r="AEI17" s="219"/>
      <c r="AEJ17" s="219"/>
      <c r="AEK17" s="219"/>
      <c r="AEL17" s="219"/>
      <c r="AEM17" s="219"/>
      <c r="AEN17" s="219"/>
      <c r="AEO17" s="219"/>
      <c r="AEP17" s="219"/>
      <c r="AEQ17" s="219"/>
      <c r="AER17" s="219"/>
      <c r="AES17" s="219"/>
      <c r="AET17" s="219"/>
      <c r="AEU17" s="219"/>
      <c r="AEV17" s="219"/>
      <c r="AEW17" s="219"/>
      <c r="AEX17" s="219"/>
      <c r="AEY17" s="219"/>
      <c r="AEZ17" s="219"/>
      <c r="AFA17" s="219"/>
      <c r="AFB17" s="219"/>
      <c r="AFC17" s="219"/>
      <c r="AFD17" s="219"/>
      <c r="AFE17" s="219"/>
      <c r="AFF17" s="219"/>
      <c r="AFG17" s="219"/>
      <c r="AFH17" s="219"/>
      <c r="AFI17" s="219"/>
      <c r="AFJ17" s="219"/>
      <c r="AFK17" s="219"/>
      <c r="AFL17" s="219"/>
      <c r="AFM17" s="219"/>
      <c r="AFN17" s="219"/>
      <c r="AFO17" s="219"/>
      <c r="AFP17" s="219"/>
      <c r="AFQ17" s="219"/>
      <c r="AFR17" s="219"/>
      <c r="AFS17" s="219"/>
      <c r="AFT17" s="219"/>
      <c r="AFU17" s="219"/>
      <c r="AFV17" s="219"/>
      <c r="AFW17" s="219"/>
      <c r="AFX17" s="219"/>
      <c r="AFY17" s="219"/>
      <c r="AFZ17" s="219"/>
      <c r="AGA17" s="219"/>
      <c r="AGB17" s="219"/>
      <c r="AGC17" s="219"/>
      <c r="AGD17" s="219"/>
      <c r="AGE17" s="219"/>
      <c r="AGF17" s="219"/>
      <c r="AGG17" s="219"/>
      <c r="AGH17" s="219"/>
      <c r="AGI17" s="219"/>
      <c r="AGJ17" s="219"/>
      <c r="AGK17" s="219"/>
      <c r="AGL17" s="219"/>
      <c r="AGM17" s="219"/>
      <c r="AGN17" s="219"/>
      <c r="AGO17" s="219"/>
      <c r="AGP17" s="219"/>
      <c r="AGQ17" s="219"/>
      <c r="AGR17" s="219"/>
      <c r="AGS17" s="219"/>
      <c r="AGT17" s="219"/>
      <c r="AGU17" s="219"/>
      <c r="AGV17" s="219"/>
      <c r="AGW17" s="219"/>
      <c r="AGX17" s="219"/>
      <c r="AGY17" s="219"/>
      <c r="AGZ17" s="219"/>
      <c r="AHA17" s="219"/>
      <c r="AHB17" s="219"/>
      <c r="AHC17" s="219"/>
      <c r="AHD17" s="219"/>
      <c r="AHE17" s="219"/>
      <c r="AHF17" s="219"/>
      <c r="AHG17" s="219"/>
      <c r="AHH17" s="219"/>
      <c r="AHI17" s="219"/>
      <c r="AHJ17" s="219"/>
      <c r="AHK17" s="219"/>
      <c r="AHL17" s="219"/>
      <c r="AHM17" s="219"/>
      <c r="AHN17" s="219"/>
      <c r="AHO17" s="219"/>
      <c r="AHP17" s="219"/>
      <c r="AHQ17" s="219"/>
      <c r="AHR17" s="219"/>
      <c r="AHS17" s="219"/>
      <c r="AHT17" s="219"/>
      <c r="AHU17" s="219"/>
      <c r="AHV17" s="219"/>
      <c r="AHW17" s="219"/>
      <c r="AHX17" s="219"/>
      <c r="AHY17" s="219"/>
      <c r="AHZ17" s="219"/>
      <c r="AIA17" s="219"/>
      <c r="AIB17" s="219"/>
      <c r="AIC17" s="219"/>
      <c r="AID17" s="219"/>
      <c r="AIE17" s="219"/>
      <c r="AIF17" s="219"/>
      <c r="AIG17" s="219"/>
      <c r="AIH17" s="219"/>
      <c r="AII17" s="219"/>
      <c r="AIJ17" s="219"/>
      <c r="AIK17" s="219"/>
      <c r="AIL17" s="219"/>
      <c r="AIM17" s="219"/>
      <c r="AIN17" s="219"/>
      <c r="AIO17" s="219"/>
      <c r="AIP17" s="219"/>
      <c r="AIQ17" s="219"/>
      <c r="AIR17" s="219"/>
      <c r="AIS17" s="219"/>
      <c r="AIT17" s="219"/>
      <c r="AIU17" s="219"/>
      <c r="AIV17" s="219"/>
      <c r="AIW17" s="219"/>
      <c r="AIX17" s="219"/>
      <c r="AIY17" s="219"/>
      <c r="AIZ17" s="219"/>
      <c r="AJA17" s="219"/>
      <c r="AJB17" s="219"/>
      <c r="AJC17" s="219"/>
      <c r="AJD17" s="219"/>
      <c r="AJE17" s="219"/>
      <c r="AJF17" s="219"/>
      <c r="AJG17" s="219"/>
      <c r="AJH17" s="219"/>
      <c r="AJI17" s="219"/>
      <c r="AJJ17" s="219"/>
      <c r="AJK17" s="219"/>
      <c r="AJL17" s="219"/>
      <c r="AJM17" s="219"/>
      <c r="AJN17" s="219"/>
      <c r="AJO17" s="219"/>
      <c r="AJP17" s="219"/>
      <c r="AJQ17" s="219"/>
      <c r="AJR17" s="219"/>
      <c r="AJS17" s="219"/>
      <c r="AJT17" s="219"/>
      <c r="AJU17" s="219"/>
      <c r="AJV17" s="219"/>
      <c r="AJW17" s="219"/>
      <c r="AJX17" s="219"/>
      <c r="AJY17" s="219"/>
      <c r="AJZ17" s="219"/>
      <c r="AKA17" s="219"/>
      <c r="AKB17" s="219"/>
      <c r="AKC17" s="219"/>
      <c r="AKD17" s="219"/>
      <c r="AKE17" s="219"/>
      <c r="AKF17" s="219"/>
      <c r="AKG17" s="219"/>
      <c r="AKH17" s="219"/>
      <c r="AKI17" s="219"/>
      <c r="AKJ17" s="219"/>
      <c r="AKK17" s="219"/>
      <c r="AKL17" s="219"/>
      <c r="AKM17" s="219"/>
      <c r="AKN17" s="219"/>
      <c r="AKO17" s="219"/>
      <c r="AKP17" s="219"/>
      <c r="AKQ17" s="219"/>
      <c r="AKR17" s="219"/>
      <c r="AKS17" s="219"/>
      <c r="AKT17" s="219"/>
      <c r="AKU17" s="219"/>
      <c r="AKV17" s="219"/>
      <c r="AKW17" s="219"/>
      <c r="AKX17" s="219"/>
      <c r="AKY17" s="219"/>
      <c r="AKZ17" s="219"/>
      <c r="ALA17" s="219"/>
      <c r="ALB17" s="219"/>
      <c r="ALC17" s="219"/>
      <c r="ALD17" s="219"/>
      <c r="ALE17" s="219"/>
      <c r="ALF17" s="219"/>
      <c r="ALG17" s="219"/>
      <c r="ALH17" s="219"/>
      <c r="ALI17" s="219"/>
      <c r="ALJ17" s="219"/>
      <c r="ALK17" s="219"/>
      <c r="ALL17" s="219"/>
      <c r="ALM17" s="219"/>
      <c r="ALN17" s="219"/>
      <c r="ALO17" s="219"/>
      <c r="ALP17" s="219"/>
      <c r="ALQ17" s="219"/>
      <c r="ALR17" s="219"/>
      <c r="ALS17" s="219"/>
      <c r="ALT17" s="219"/>
      <c r="ALU17" s="219"/>
      <c r="ALV17" s="219"/>
      <c r="ALW17" s="219"/>
      <c r="ALX17" s="219"/>
      <c r="ALY17" s="219"/>
      <c r="ALZ17" s="219"/>
      <c r="AMA17" s="219"/>
      <c r="AMB17" s="219"/>
      <c r="AMC17" s="219"/>
      <c r="AMD17" s="219"/>
      <c r="AME17" s="219"/>
      <c r="AMF17" s="219"/>
      <c r="AMG17" s="219"/>
      <c r="AMH17" s="219"/>
      <c r="AMI17" s="219"/>
      <c r="AMJ17" s="219"/>
      <c r="AMK17" s="219"/>
      <c r="AML17" s="219"/>
      <c r="AMM17" s="219"/>
      <c r="AMN17" s="219"/>
      <c r="AMO17" s="219"/>
      <c r="AMP17" s="219"/>
      <c r="AMQ17" s="219"/>
      <c r="AMR17" s="219"/>
      <c r="AMS17" s="219"/>
      <c r="AMT17" s="219"/>
      <c r="AMU17" s="219"/>
      <c r="AMV17" s="219"/>
      <c r="AMW17" s="219"/>
      <c r="AMX17" s="219"/>
      <c r="AMY17" s="219"/>
      <c r="AMZ17" s="219"/>
      <c r="ANA17" s="219"/>
      <c r="ANB17" s="219"/>
      <c r="ANC17" s="219"/>
      <c r="AND17" s="219"/>
      <c r="ANE17" s="219"/>
      <c r="ANF17" s="219"/>
      <c r="ANG17" s="219"/>
      <c r="ANH17" s="219"/>
      <c r="ANI17" s="219"/>
      <c r="ANJ17" s="219"/>
      <c r="ANK17" s="219"/>
      <c r="ANL17" s="219"/>
      <c r="ANM17" s="219"/>
      <c r="ANN17" s="219"/>
      <c r="ANO17" s="219"/>
      <c r="ANP17" s="219"/>
      <c r="ANQ17" s="219"/>
      <c r="ANR17" s="219"/>
      <c r="ANS17" s="219"/>
      <c r="ANT17" s="219"/>
      <c r="ANU17" s="219"/>
      <c r="ANV17" s="219"/>
      <c r="ANW17" s="219"/>
      <c r="ANX17" s="219"/>
      <c r="ANY17" s="219"/>
      <c r="ANZ17" s="219"/>
      <c r="AOA17" s="219"/>
      <c r="AOB17" s="219"/>
      <c r="AOC17" s="219"/>
      <c r="AOD17" s="219"/>
      <c r="AOE17" s="219"/>
      <c r="AOF17" s="219"/>
      <c r="AOG17" s="219"/>
      <c r="AOH17" s="219"/>
      <c r="AOI17" s="219"/>
      <c r="AOJ17" s="219"/>
      <c r="AOK17" s="219"/>
      <c r="AOL17" s="219"/>
      <c r="AOM17" s="219"/>
      <c r="AON17" s="219"/>
      <c r="AOO17" s="219"/>
      <c r="AOP17" s="219"/>
      <c r="AOQ17" s="219"/>
      <c r="AOR17" s="219"/>
      <c r="AOS17" s="219"/>
      <c r="AOT17" s="219"/>
      <c r="AOU17" s="219"/>
      <c r="AOV17" s="219"/>
      <c r="AOW17" s="219"/>
      <c r="AOX17" s="219"/>
      <c r="AOY17" s="219"/>
      <c r="AOZ17" s="219"/>
      <c r="APA17" s="219"/>
      <c r="APB17" s="219"/>
      <c r="APC17" s="219"/>
      <c r="APD17" s="219"/>
      <c r="APE17" s="219"/>
      <c r="APF17" s="219"/>
      <c r="APG17" s="219"/>
      <c r="APH17" s="219"/>
      <c r="API17" s="219"/>
      <c r="APJ17" s="219"/>
      <c r="APK17" s="219"/>
      <c r="APL17" s="219"/>
      <c r="APM17" s="219"/>
      <c r="APN17" s="219"/>
      <c r="APO17" s="219"/>
      <c r="APP17" s="219"/>
      <c r="APQ17" s="219"/>
      <c r="APR17" s="219"/>
      <c r="APS17" s="219"/>
      <c r="APT17" s="219"/>
      <c r="APU17" s="219"/>
      <c r="APV17" s="219"/>
      <c r="APW17" s="219"/>
      <c r="APX17" s="219"/>
      <c r="APY17" s="219"/>
      <c r="APZ17" s="219"/>
      <c r="AQA17" s="219"/>
      <c r="AQB17" s="219"/>
      <c r="AQC17" s="219"/>
      <c r="AQD17" s="219"/>
      <c r="AQE17" s="219"/>
      <c r="AQF17" s="219"/>
      <c r="AQG17" s="219"/>
      <c r="AQH17" s="219"/>
      <c r="AQI17" s="219"/>
      <c r="AQJ17" s="219"/>
      <c r="AQK17" s="219"/>
      <c r="AQL17" s="219"/>
      <c r="AQM17" s="219"/>
      <c r="AQN17" s="219"/>
      <c r="AQO17" s="219"/>
      <c r="AQP17" s="219"/>
      <c r="AQQ17" s="219"/>
      <c r="AQR17" s="219"/>
      <c r="AQS17" s="219"/>
      <c r="AQT17" s="219"/>
      <c r="AQU17" s="219"/>
      <c r="AQV17" s="219"/>
      <c r="AQW17" s="219"/>
      <c r="AQX17" s="219"/>
      <c r="AQY17" s="219"/>
      <c r="AQZ17" s="219"/>
      <c r="ARA17" s="219"/>
      <c r="ARB17" s="219"/>
      <c r="ARC17" s="219"/>
      <c r="ARD17" s="219"/>
      <c r="ARE17" s="219"/>
      <c r="ARF17" s="219"/>
      <c r="ARG17" s="219"/>
      <c r="ARH17" s="219"/>
      <c r="ARI17" s="219"/>
      <c r="ARJ17" s="219"/>
      <c r="ARK17" s="219"/>
      <c r="ARL17" s="219"/>
      <c r="ARM17" s="219"/>
      <c r="ARN17" s="219"/>
      <c r="ARO17" s="219"/>
      <c r="ARP17" s="219"/>
      <c r="ARQ17" s="219"/>
      <c r="ARR17" s="219"/>
      <c r="ARS17" s="219"/>
      <c r="ART17" s="219"/>
      <c r="ARU17" s="219"/>
      <c r="ARV17" s="219"/>
      <c r="ARW17" s="219"/>
      <c r="ARX17" s="219"/>
      <c r="ARY17" s="219"/>
      <c r="ARZ17" s="219"/>
      <c r="ASA17" s="219"/>
      <c r="ASB17" s="219"/>
      <c r="ASC17" s="219"/>
      <c r="ASD17" s="219"/>
      <c r="ASE17" s="219"/>
      <c r="ASF17" s="219"/>
      <c r="ASG17" s="219"/>
      <c r="ASH17" s="219"/>
      <c r="ASI17" s="219"/>
      <c r="ASJ17" s="219"/>
      <c r="ASK17" s="219"/>
      <c r="ASL17" s="219"/>
      <c r="ASM17" s="219"/>
      <c r="ASN17" s="219"/>
      <c r="ASO17" s="219"/>
      <c r="ASP17" s="219"/>
      <c r="ASQ17" s="219"/>
      <c r="ASR17" s="219"/>
      <c r="ASS17" s="219"/>
      <c r="AST17" s="219"/>
      <c r="ASU17" s="219"/>
      <c r="ASV17" s="219"/>
      <c r="ASW17" s="219"/>
      <c r="ASX17" s="219"/>
      <c r="ASY17" s="219"/>
      <c r="ASZ17" s="219"/>
      <c r="ATA17" s="219"/>
      <c r="ATB17" s="219"/>
      <c r="ATC17" s="219"/>
      <c r="ATD17" s="219"/>
      <c r="ATE17" s="219"/>
      <c r="ATF17" s="219"/>
      <c r="ATG17" s="219"/>
      <c r="ATH17" s="219"/>
      <c r="ATI17" s="219"/>
      <c r="ATJ17" s="219"/>
      <c r="ATK17" s="219"/>
      <c r="ATL17" s="219"/>
      <c r="ATM17" s="219"/>
      <c r="ATN17" s="219"/>
      <c r="ATO17" s="219"/>
      <c r="ATP17" s="219"/>
      <c r="ATQ17" s="219"/>
      <c r="ATR17" s="219"/>
      <c r="ATS17" s="219"/>
      <c r="ATT17" s="219"/>
      <c r="ATU17" s="219"/>
      <c r="ATV17" s="219"/>
      <c r="ATW17" s="219"/>
      <c r="ATX17" s="219"/>
      <c r="ATY17" s="219"/>
      <c r="ATZ17" s="219"/>
      <c r="AUA17" s="219"/>
      <c r="AUB17" s="219"/>
      <c r="AUC17" s="219"/>
      <c r="AUD17" s="219"/>
      <c r="AUE17" s="219"/>
      <c r="AUF17" s="219"/>
      <c r="AUG17" s="219"/>
      <c r="AUH17" s="219"/>
      <c r="AUI17" s="219"/>
      <c r="AUJ17" s="219"/>
      <c r="AUK17" s="219"/>
      <c r="AUL17" s="219"/>
      <c r="AUM17" s="219"/>
      <c r="AUN17" s="219"/>
      <c r="AUO17" s="219"/>
      <c r="AUP17" s="219"/>
      <c r="AUQ17" s="219"/>
      <c r="AUR17" s="219"/>
      <c r="AUS17" s="219"/>
      <c r="AUT17" s="219"/>
      <c r="AUU17" s="219"/>
      <c r="AUV17" s="219"/>
      <c r="AUW17" s="219"/>
      <c r="AUX17" s="219"/>
      <c r="AUY17" s="219"/>
      <c r="AUZ17" s="219"/>
      <c r="AVA17" s="219"/>
      <c r="AVB17" s="219"/>
      <c r="AVC17" s="219"/>
      <c r="AVD17" s="219"/>
      <c r="AVE17" s="219"/>
      <c r="AVF17" s="219"/>
      <c r="AVG17" s="219"/>
      <c r="AVH17" s="219"/>
      <c r="AVI17" s="219"/>
      <c r="AVJ17" s="219"/>
      <c r="AVK17" s="219"/>
      <c r="AVL17" s="219"/>
      <c r="AVM17" s="219"/>
      <c r="AVN17" s="219"/>
      <c r="AVO17" s="219"/>
      <c r="AVP17" s="219"/>
      <c r="AVQ17" s="219"/>
      <c r="AVR17" s="219"/>
      <c r="AVS17" s="219"/>
      <c r="AVT17" s="219"/>
      <c r="AVU17" s="219"/>
      <c r="AVV17" s="219"/>
      <c r="AVW17" s="219"/>
      <c r="AVX17" s="219"/>
      <c r="AVY17" s="219"/>
      <c r="AVZ17" s="219"/>
      <c r="AWA17" s="219"/>
      <c r="AWB17" s="219"/>
      <c r="AWC17" s="219"/>
      <c r="AWD17" s="219"/>
      <c r="AWE17" s="219"/>
      <c r="AWF17" s="219"/>
      <c r="AWG17" s="219"/>
      <c r="AWH17" s="219"/>
      <c r="AWI17" s="219"/>
      <c r="AWJ17" s="219"/>
      <c r="AWK17" s="219"/>
      <c r="AWL17" s="219"/>
      <c r="AWM17" s="219"/>
      <c r="AWN17" s="219"/>
      <c r="AWO17" s="219"/>
      <c r="AWP17" s="219"/>
      <c r="AWQ17" s="219"/>
      <c r="AWR17" s="219"/>
      <c r="AWS17" s="219"/>
      <c r="AWT17" s="219"/>
      <c r="AWU17" s="219"/>
      <c r="AWV17" s="219"/>
      <c r="AWW17" s="219"/>
      <c r="AWX17" s="219"/>
      <c r="AWY17" s="219"/>
      <c r="AWZ17" s="219"/>
      <c r="AXA17" s="219"/>
      <c r="AXB17" s="219"/>
      <c r="AXC17" s="219"/>
      <c r="AXD17" s="219"/>
      <c r="AXE17" s="219"/>
      <c r="AXF17" s="219"/>
      <c r="AXG17" s="219"/>
      <c r="AXH17" s="219"/>
      <c r="AXI17" s="219"/>
      <c r="AXJ17" s="219"/>
      <c r="AXK17" s="219"/>
      <c r="AXL17" s="219"/>
      <c r="AXM17" s="219"/>
      <c r="AXN17" s="219"/>
      <c r="AXO17" s="219"/>
      <c r="AXP17" s="219"/>
      <c r="AXQ17" s="219"/>
      <c r="AXR17" s="219"/>
      <c r="AXS17" s="219"/>
      <c r="AXT17" s="219"/>
      <c r="AXU17" s="219"/>
      <c r="AXV17" s="219"/>
      <c r="AXW17" s="219"/>
      <c r="AXX17" s="219"/>
      <c r="AXY17" s="219"/>
      <c r="AXZ17" s="219"/>
      <c r="AYA17" s="219"/>
      <c r="AYB17" s="219"/>
      <c r="AYC17" s="219"/>
      <c r="AYD17" s="219"/>
      <c r="AYE17" s="219"/>
      <c r="AYF17" s="219"/>
      <c r="AYG17" s="219"/>
      <c r="AYH17" s="219"/>
      <c r="AYI17" s="219"/>
      <c r="AYJ17" s="219"/>
      <c r="AYK17" s="219"/>
      <c r="AYL17" s="219"/>
      <c r="AYM17" s="219"/>
      <c r="AYN17" s="219"/>
      <c r="AYO17" s="219"/>
      <c r="AYP17" s="219"/>
      <c r="AYQ17" s="219"/>
      <c r="AYR17" s="219"/>
      <c r="AYS17" s="219"/>
      <c r="AYT17" s="219"/>
      <c r="AYU17" s="219"/>
      <c r="AYV17" s="219"/>
      <c r="AYW17" s="219"/>
      <c r="AYX17" s="219"/>
      <c r="AYY17" s="219"/>
      <c r="AYZ17" s="219"/>
      <c r="AZA17" s="219"/>
      <c r="AZB17" s="219"/>
      <c r="AZC17" s="219"/>
      <c r="AZD17" s="219"/>
      <c r="AZE17" s="219"/>
      <c r="AZF17" s="219"/>
      <c r="AZG17" s="219"/>
      <c r="AZH17" s="219"/>
      <c r="AZI17" s="219"/>
      <c r="AZJ17" s="219"/>
      <c r="AZK17" s="219"/>
      <c r="AZL17" s="219"/>
      <c r="AZM17" s="219"/>
      <c r="AZN17" s="219"/>
      <c r="AZO17" s="219"/>
      <c r="AZP17" s="219"/>
      <c r="AZQ17" s="219"/>
      <c r="AZR17" s="219"/>
      <c r="AZS17" s="219"/>
      <c r="AZT17" s="219"/>
      <c r="AZU17" s="219"/>
      <c r="AZV17" s="219"/>
      <c r="AZW17" s="219"/>
      <c r="AZX17" s="219"/>
      <c r="AZY17" s="219"/>
      <c r="AZZ17" s="219"/>
      <c r="BAA17" s="219"/>
      <c r="BAB17" s="219"/>
      <c r="BAC17" s="219"/>
      <c r="BAD17" s="219"/>
      <c r="BAE17" s="219"/>
      <c r="BAF17" s="219"/>
      <c r="BAG17" s="219"/>
      <c r="BAH17" s="219"/>
      <c r="BAI17" s="219"/>
      <c r="BAJ17" s="219"/>
      <c r="BAK17" s="219"/>
      <c r="BAL17" s="219"/>
      <c r="BAM17" s="219"/>
      <c r="BAN17" s="219"/>
      <c r="BAO17" s="219"/>
      <c r="BAP17" s="219"/>
      <c r="BAQ17" s="219"/>
      <c r="BAR17" s="219"/>
      <c r="BAS17" s="219"/>
      <c r="BAT17" s="219"/>
      <c r="BAU17" s="219"/>
      <c r="BAV17" s="219"/>
      <c r="BAW17" s="219"/>
      <c r="BAX17" s="219"/>
      <c r="BAY17" s="219"/>
      <c r="BAZ17" s="219"/>
      <c r="BBA17" s="219"/>
      <c r="BBB17" s="219"/>
      <c r="BBC17" s="219"/>
      <c r="BBD17" s="219"/>
      <c r="BBE17" s="219"/>
      <c r="BBF17" s="219"/>
      <c r="BBG17" s="219"/>
      <c r="BBH17" s="219"/>
      <c r="BBI17" s="219"/>
      <c r="BBJ17" s="219"/>
      <c r="BBK17" s="219"/>
      <c r="BBL17" s="219"/>
      <c r="BBM17" s="219"/>
      <c r="BBN17" s="219"/>
      <c r="BBO17" s="219"/>
      <c r="BBP17" s="219"/>
      <c r="BBQ17" s="219"/>
      <c r="BBR17" s="219"/>
      <c r="BBS17" s="219"/>
      <c r="BBT17" s="219"/>
      <c r="BBU17" s="219"/>
      <c r="BBV17" s="219"/>
      <c r="BBW17" s="219"/>
      <c r="BBX17" s="219"/>
      <c r="BBY17" s="219"/>
      <c r="BBZ17" s="219"/>
      <c r="BCA17" s="219"/>
      <c r="BCB17" s="219"/>
      <c r="BCC17" s="219"/>
      <c r="BCD17" s="219"/>
      <c r="BCE17" s="219"/>
      <c r="BCF17" s="219"/>
      <c r="BCG17" s="219"/>
      <c r="BCH17" s="219"/>
      <c r="BCI17" s="219"/>
      <c r="BCJ17" s="219"/>
      <c r="BCK17" s="219"/>
      <c r="BCL17" s="219"/>
      <c r="BCM17" s="219"/>
      <c r="BCN17" s="219"/>
      <c r="BCO17" s="219"/>
      <c r="BCP17" s="219"/>
      <c r="BCQ17" s="219"/>
      <c r="BCR17" s="219"/>
      <c r="BCS17" s="219"/>
      <c r="BCT17" s="219"/>
      <c r="BCU17" s="219"/>
      <c r="BCV17" s="219"/>
      <c r="BCW17" s="219"/>
      <c r="BCX17" s="219"/>
      <c r="BCY17" s="219"/>
      <c r="BCZ17" s="219"/>
      <c r="BDA17" s="219"/>
      <c r="BDB17" s="219"/>
      <c r="BDC17" s="219"/>
      <c r="BDD17" s="219"/>
      <c r="BDE17" s="219"/>
      <c r="BDF17" s="219"/>
      <c r="BDG17" s="219"/>
      <c r="BDH17" s="219"/>
      <c r="BDI17" s="219"/>
      <c r="BDJ17" s="219"/>
      <c r="BDK17" s="219"/>
      <c r="BDL17" s="219"/>
      <c r="BDM17" s="219"/>
      <c r="BDN17" s="219"/>
      <c r="BDO17" s="219"/>
      <c r="BDP17" s="219"/>
      <c r="BDQ17" s="219"/>
      <c r="BDR17" s="219"/>
      <c r="BDS17" s="219"/>
      <c r="BDT17" s="219"/>
      <c r="BDU17" s="219"/>
      <c r="BDV17" s="219"/>
      <c r="BDW17" s="219"/>
      <c r="BDX17" s="219"/>
      <c r="BDY17" s="219"/>
      <c r="BDZ17" s="219"/>
      <c r="BEA17" s="219"/>
      <c r="BEB17" s="219"/>
      <c r="BEC17" s="219"/>
      <c r="BED17" s="219"/>
      <c r="BEE17" s="219"/>
      <c r="BEF17" s="219"/>
      <c r="BEG17" s="219"/>
      <c r="BEH17" s="219"/>
      <c r="BEI17" s="219"/>
      <c r="BEJ17" s="219"/>
      <c r="BEK17" s="219"/>
      <c r="BEL17" s="219"/>
      <c r="BEM17" s="219"/>
      <c r="BEN17" s="219"/>
      <c r="BEO17" s="219"/>
      <c r="BEP17" s="219"/>
      <c r="BEQ17" s="219"/>
      <c r="BER17" s="219"/>
      <c r="BES17" s="219"/>
      <c r="BET17" s="219"/>
      <c r="BEU17" s="219"/>
      <c r="BEV17" s="219"/>
      <c r="BEW17" s="219"/>
      <c r="BEX17" s="219"/>
      <c r="BEY17" s="219"/>
      <c r="BEZ17" s="219"/>
      <c r="BFA17" s="219"/>
      <c r="BFB17" s="219"/>
      <c r="BFC17" s="219"/>
      <c r="BFD17" s="219"/>
      <c r="BFE17" s="219"/>
      <c r="BFF17" s="219"/>
      <c r="BFG17" s="219"/>
      <c r="BFH17" s="219"/>
      <c r="BFI17" s="219"/>
      <c r="BFJ17" s="219"/>
      <c r="BFK17" s="219"/>
      <c r="BFL17" s="219"/>
      <c r="BFM17" s="219"/>
      <c r="BFN17" s="219"/>
      <c r="BFO17" s="219"/>
      <c r="BFP17" s="219"/>
      <c r="BFQ17" s="219"/>
      <c r="BFR17" s="219"/>
      <c r="BFS17" s="219"/>
      <c r="BFT17" s="219"/>
      <c r="BFU17" s="219"/>
      <c r="BFV17" s="219"/>
      <c r="BFW17" s="219"/>
      <c r="BFX17" s="219"/>
      <c r="BFY17" s="219"/>
      <c r="BFZ17" s="219"/>
      <c r="BGA17" s="219"/>
      <c r="BGB17" s="219"/>
      <c r="BGC17" s="219"/>
      <c r="BGD17" s="219"/>
      <c r="BGE17" s="219"/>
      <c r="BGF17" s="219"/>
      <c r="BGG17" s="219"/>
      <c r="BGH17" s="219"/>
      <c r="BGI17" s="219"/>
      <c r="BGJ17" s="219"/>
      <c r="BGK17" s="219"/>
      <c r="BGL17" s="219"/>
      <c r="BGM17" s="219"/>
      <c r="BGN17" s="219"/>
      <c r="BGO17" s="219"/>
      <c r="BGP17" s="219"/>
      <c r="BGQ17" s="219"/>
      <c r="BGR17" s="219"/>
      <c r="BGS17" s="219"/>
      <c r="BGT17" s="219"/>
      <c r="BGU17" s="219"/>
      <c r="BGV17" s="219"/>
      <c r="BGW17" s="219"/>
      <c r="BGX17" s="219"/>
      <c r="BGY17" s="219"/>
      <c r="BGZ17" s="219"/>
      <c r="BHA17" s="219"/>
      <c r="BHB17" s="219"/>
      <c r="BHC17" s="219"/>
      <c r="BHD17" s="219"/>
      <c r="BHE17" s="219"/>
      <c r="BHF17" s="219"/>
      <c r="BHG17" s="219"/>
      <c r="BHH17" s="219"/>
      <c r="BHI17" s="219"/>
      <c r="BHJ17" s="219"/>
      <c r="BHK17" s="219"/>
      <c r="BHL17" s="219"/>
      <c r="BHM17" s="219"/>
      <c r="BHN17" s="219"/>
      <c r="BHO17" s="219"/>
      <c r="BHP17" s="219"/>
      <c r="BHQ17" s="219"/>
      <c r="BHR17" s="219"/>
      <c r="BHS17" s="219"/>
      <c r="BHT17" s="219"/>
      <c r="BHU17" s="219"/>
      <c r="BHV17" s="219"/>
      <c r="BHW17" s="219"/>
      <c r="BHX17" s="219"/>
      <c r="BHY17" s="219"/>
      <c r="BHZ17" s="219"/>
      <c r="BIA17" s="219"/>
      <c r="BIB17" s="219"/>
      <c r="BIC17" s="219"/>
      <c r="BID17" s="219"/>
      <c r="BIE17" s="219"/>
      <c r="BIF17" s="219"/>
      <c r="BIG17" s="219"/>
      <c r="BIH17" s="219"/>
      <c r="BII17" s="219"/>
      <c r="BIJ17" s="219"/>
      <c r="BIK17" s="219"/>
      <c r="BIL17" s="219"/>
      <c r="BIM17" s="219"/>
      <c r="BIN17" s="219"/>
      <c r="BIO17" s="219"/>
      <c r="BIP17" s="219"/>
      <c r="BIQ17" s="219"/>
      <c r="BIR17" s="219"/>
      <c r="BIS17" s="219"/>
      <c r="BIT17" s="219"/>
      <c r="BIU17" s="219"/>
      <c r="BIV17" s="219"/>
      <c r="BIW17" s="219"/>
      <c r="BIX17" s="219"/>
      <c r="BIY17" s="219"/>
      <c r="BIZ17" s="219"/>
      <c r="BJA17" s="219"/>
      <c r="BJB17" s="219"/>
      <c r="BJC17" s="219"/>
      <c r="BJD17" s="219"/>
      <c r="BJE17" s="219"/>
      <c r="BJF17" s="219"/>
      <c r="BJG17" s="219"/>
      <c r="BJH17" s="219"/>
      <c r="BJI17" s="219"/>
      <c r="BJJ17" s="219"/>
      <c r="BJK17" s="219"/>
      <c r="BJL17" s="219"/>
      <c r="BJM17" s="219"/>
      <c r="BJN17" s="219"/>
      <c r="BJO17" s="219"/>
      <c r="BJP17" s="219"/>
      <c r="BJQ17" s="219"/>
      <c r="BJR17" s="219"/>
      <c r="BJS17" s="219"/>
      <c r="BJT17" s="219"/>
      <c r="BJU17" s="219"/>
      <c r="BJV17" s="219"/>
      <c r="BJW17" s="219"/>
      <c r="BJX17" s="219"/>
      <c r="BJY17" s="219"/>
      <c r="BJZ17" s="219"/>
      <c r="BKA17" s="219"/>
      <c r="BKB17" s="219"/>
      <c r="BKC17" s="219"/>
      <c r="BKD17" s="219"/>
      <c r="BKE17" s="219"/>
      <c r="BKF17" s="219"/>
      <c r="BKG17" s="219"/>
      <c r="BKH17" s="219"/>
      <c r="BKI17" s="219"/>
      <c r="BKJ17" s="219"/>
      <c r="BKK17" s="219"/>
      <c r="BKL17" s="219"/>
      <c r="BKM17" s="219"/>
      <c r="BKN17" s="219"/>
      <c r="BKO17" s="219"/>
      <c r="BKP17" s="219"/>
      <c r="BKQ17" s="219"/>
      <c r="BKR17" s="219"/>
      <c r="BKS17" s="219"/>
      <c r="BKT17" s="219"/>
      <c r="BKU17" s="219"/>
      <c r="BKV17" s="219"/>
      <c r="BKW17" s="219"/>
      <c r="BKX17" s="219"/>
      <c r="BKY17" s="219"/>
      <c r="BKZ17" s="219"/>
      <c r="BLA17" s="219"/>
      <c r="BLB17" s="219"/>
      <c r="BLC17" s="219"/>
      <c r="BLD17" s="219"/>
      <c r="BLE17" s="219"/>
      <c r="BLF17" s="219"/>
      <c r="BLG17" s="219"/>
      <c r="BLH17" s="219"/>
      <c r="BLI17" s="219"/>
      <c r="BLJ17" s="219"/>
      <c r="BLK17" s="219"/>
      <c r="BLL17" s="219"/>
      <c r="BLM17" s="219"/>
      <c r="BLN17" s="219"/>
      <c r="BLO17" s="219"/>
      <c r="BLP17" s="219"/>
      <c r="BLQ17" s="219"/>
      <c r="BLR17" s="219"/>
      <c r="BLS17" s="219"/>
      <c r="BLT17" s="219"/>
      <c r="BLU17" s="219"/>
      <c r="BLV17" s="219"/>
      <c r="BLW17" s="219"/>
      <c r="BLX17" s="219"/>
      <c r="BLY17" s="219"/>
      <c r="BLZ17" s="219"/>
      <c r="BMA17" s="219"/>
      <c r="BMB17" s="219"/>
      <c r="BMC17" s="219"/>
      <c r="BMD17" s="219"/>
      <c r="BME17" s="219"/>
      <c r="BMF17" s="219"/>
      <c r="BMG17" s="219"/>
      <c r="BMH17" s="219"/>
      <c r="BMI17" s="219"/>
      <c r="BMJ17" s="219"/>
      <c r="BMK17" s="219"/>
      <c r="BML17" s="219"/>
      <c r="BMM17" s="219"/>
      <c r="BMN17" s="219"/>
      <c r="BMO17" s="219"/>
      <c r="BMP17" s="219"/>
      <c r="BMQ17" s="219"/>
      <c r="BMR17" s="219"/>
      <c r="BMS17" s="219"/>
      <c r="BMT17" s="219"/>
      <c r="BMU17" s="219"/>
      <c r="BMV17" s="219"/>
      <c r="BMW17" s="219"/>
      <c r="BMX17" s="219"/>
      <c r="BMY17" s="219"/>
      <c r="BMZ17" s="219"/>
      <c r="BNA17" s="219"/>
      <c r="BNB17" s="219"/>
      <c r="BNC17" s="219"/>
      <c r="BND17" s="219"/>
      <c r="BNE17" s="219"/>
      <c r="BNF17" s="219"/>
      <c r="BNG17" s="219"/>
      <c r="BNH17" s="219"/>
      <c r="BNI17" s="219"/>
      <c r="BNJ17" s="219"/>
      <c r="BNK17" s="219"/>
      <c r="BNL17" s="219"/>
      <c r="BNM17" s="219"/>
      <c r="BNN17" s="219"/>
      <c r="BNO17" s="219"/>
      <c r="BNP17" s="219"/>
      <c r="BNQ17" s="219"/>
      <c r="BNR17" s="219"/>
      <c r="BNS17" s="219"/>
      <c r="BNT17" s="219"/>
      <c r="BNU17" s="219"/>
      <c r="BNV17" s="219"/>
      <c r="BNW17" s="219"/>
      <c r="BNX17" s="219"/>
      <c r="BNY17" s="219"/>
      <c r="BNZ17" s="219"/>
      <c r="BOA17" s="219"/>
      <c r="BOB17" s="219"/>
      <c r="BOC17" s="219"/>
      <c r="BOD17" s="219"/>
      <c r="BOE17" s="219"/>
      <c r="BOF17" s="219"/>
      <c r="BOG17" s="219"/>
      <c r="BOH17" s="219"/>
      <c r="BOI17" s="219"/>
      <c r="BOJ17" s="219"/>
      <c r="BOK17" s="219"/>
      <c r="BOL17" s="219"/>
      <c r="BOM17" s="219"/>
      <c r="BON17" s="219"/>
      <c r="BOO17" s="219"/>
      <c r="BOP17" s="219"/>
      <c r="BOQ17" s="219"/>
      <c r="BOR17" s="219"/>
      <c r="BOS17" s="219"/>
      <c r="BOT17" s="219"/>
      <c r="BOU17" s="219"/>
      <c r="BOV17" s="219"/>
      <c r="BOW17" s="219"/>
      <c r="BOX17" s="219"/>
      <c r="BOY17" s="219"/>
      <c r="BOZ17" s="219"/>
      <c r="BPA17" s="219"/>
      <c r="BPB17" s="219"/>
      <c r="BPC17" s="219"/>
      <c r="BPD17" s="219"/>
      <c r="BPE17" s="219"/>
      <c r="BPF17" s="219"/>
      <c r="BPG17" s="219"/>
      <c r="BPH17" s="219"/>
      <c r="BPI17" s="219"/>
      <c r="BPJ17" s="219"/>
      <c r="BPK17" s="219"/>
      <c r="BPL17" s="219"/>
      <c r="BPM17" s="219"/>
      <c r="BPN17" s="219"/>
      <c r="BPO17" s="219"/>
      <c r="BPP17" s="219"/>
      <c r="BPQ17" s="219"/>
      <c r="BPR17" s="219"/>
      <c r="BPS17" s="219"/>
      <c r="BPT17" s="219"/>
      <c r="BPU17" s="219"/>
      <c r="BPV17" s="219"/>
      <c r="BPW17" s="219"/>
      <c r="BPX17" s="219"/>
      <c r="BPY17" s="219"/>
      <c r="BPZ17" s="219"/>
      <c r="BQA17" s="219"/>
      <c r="BQB17" s="219"/>
      <c r="BQC17" s="219"/>
      <c r="BQD17" s="219"/>
      <c r="BQE17" s="219"/>
      <c r="BQF17" s="219"/>
      <c r="BQG17" s="219"/>
      <c r="BQH17" s="219"/>
      <c r="BQI17" s="219"/>
      <c r="BQJ17" s="219"/>
      <c r="BQK17" s="219"/>
      <c r="BQL17" s="219"/>
      <c r="BQM17" s="219"/>
      <c r="BQN17" s="219"/>
      <c r="BQO17" s="219"/>
      <c r="BQP17" s="219"/>
      <c r="BQQ17" s="219"/>
      <c r="BQR17" s="219"/>
      <c r="BQS17" s="219"/>
      <c r="BQT17" s="219"/>
      <c r="BQU17" s="219"/>
      <c r="BQV17" s="219"/>
      <c r="BQW17" s="219"/>
      <c r="BQX17" s="219"/>
      <c r="BQY17" s="219"/>
      <c r="BQZ17" s="219"/>
      <c r="BRA17" s="219"/>
      <c r="BRB17" s="219"/>
      <c r="BRC17" s="219"/>
      <c r="BRD17" s="219"/>
      <c r="BRE17" s="219"/>
      <c r="BRF17" s="219"/>
      <c r="BRG17" s="219"/>
      <c r="BRH17" s="219"/>
      <c r="BRI17" s="219"/>
      <c r="BRJ17" s="219"/>
      <c r="BRK17" s="219"/>
      <c r="BRL17" s="219"/>
      <c r="BRM17" s="219"/>
      <c r="BRN17" s="219"/>
      <c r="BRO17" s="219"/>
      <c r="BRP17" s="219"/>
      <c r="BRQ17" s="219"/>
      <c r="BRR17" s="219"/>
      <c r="BRS17" s="219"/>
      <c r="BRT17" s="219"/>
      <c r="BRU17" s="219"/>
      <c r="BRV17" s="219"/>
      <c r="BRW17" s="219"/>
      <c r="BRX17" s="219"/>
      <c r="BRY17" s="219"/>
      <c r="BRZ17" s="219"/>
      <c r="BSA17" s="219"/>
      <c r="BSB17" s="219"/>
      <c r="BSC17" s="219"/>
      <c r="BSD17" s="219"/>
      <c r="BSE17" s="219"/>
      <c r="BSF17" s="219"/>
      <c r="BSG17" s="219"/>
      <c r="BSH17" s="219"/>
      <c r="BSI17" s="219"/>
      <c r="BSJ17" s="219"/>
      <c r="BSK17" s="219"/>
      <c r="BSL17" s="219"/>
      <c r="BSM17" s="219"/>
      <c r="BSN17" s="219"/>
      <c r="BSO17" s="219"/>
      <c r="BSP17" s="219"/>
      <c r="BSQ17" s="219"/>
      <c r="BSR17" s="219"/>
      <c r="BSS17" s="219"/>
      <c r="BST17" s="219"/>
      <c r="BSU17" s="219"/>
      <c r="BSV17" s="219"/>
      <c r="BSW17" s="219"/>
      <c r="BSX17" s="219"/>
      <c r="BSY17" s="219"/>
      <c r="BSZ17" s="219"/>
      <c r="BTA17" s="219"/>
      <c r="BTB17" s="219"/>
      <c r="BTC17" s="219"/>
      <c r="BTD17" s="219"/>
      <c r="BTE17" s="219"/>
      <c r="BTF17" s="219"/>
      <c r="BTG17" s="219"/>
      <c r="BTH17" s="219"/>
      <c r="BTI17" s="219"/>
      <c r="BTJ17" s="219"/>
      <c r="BTK17" s="219"/>
      <c r="BTL17" s="219"/>
      <c r="BTM17" s="219"/>
      <c r="BTN17" s="219"/>
      <c r="BTO17" s="219"/>
      <c r="BTP17" s="219"/>
      <c r="BTQ17" s="219"/>
      <c r="BTR17" s="219"/>
      <c r="BTS17" s="219"/>
      <c r="BTT17" s="219"/>
      <c r="BTU17" s="219"/>
      <c r="BTV17" s="219"/>
      <c r="BTW17" s="219"/>
      <c r="BTX17" s="219"/>
      <c r="BTY17" s="219"/>
      <c r="BTZ17" s="219"/>
      <c r="BUA17" s="219"/>
      <c r="BUB17" s="219"/>
      <c r="BUC17" s="219"/>
      <c r="BUD17" s="219"/>
      <c r="BUE17" s="219"/>
      <c r="BUF17" s="219"/>
      <c r="BUG17" s="219"/>
      <c r="BUH17" s="219"/>
      <c r="BUI17" s="219"/>
      <c r="BUJ17" s="219"/>
      <c r="BUK17" s="219"/>
      <c r="BUL17" s="219"/>
      <c r="BUM17" s="219"/>
      <c r="BUN17" s="219"/>
      <c r="BUO17" s="219"/>
      <c r="BUP17" s="219"/>
      <c r="BUQ17" s="219"/>
      <c r="BUR17" s="219"/>
      <c r="BUS17" s="219"/>
      <c r="BUT17" s="219"/>
      <c r="BUU17" s="219"/>
      <c r="BUV17" s="219"/>
      <c r="BUW17" s="219"/>
      <c r="BUX17" s="219"/>
      <c r="BUY17" s="219"/>
      <c r="BUZ17" s="219"/>
      <c r="BVA17" s="219"/>
      <c r="BVB17" s="219"/>
      <c r="BVC17" s="219"/>
      <c r="BVD17" s="219"/>
      <c r="BVE17" s="219"/>
      <c r="BVF17" s="219"/>
      <c r="BVG17" s="219"/>
      <c r="BVH17" s="219"/>
      <c r="BVI17" s="219"/>
      <c r="BVJ17" s="219"/>
      <c r="BVK17" s="219"/>
      <c r="BVL17" s="219"/>
      <c r="BVM17" s="219"/>
      <c r="BVN17" s="219"/>
      <c r="BVO17" s="219"/>
      <c r="BVP17" s="219"/>
      <c r="BVQ17" s="219"/>
      <c r="BVR17" s="219"/>
      <c r="BVS17" s="219"/>
      <c r="BVT17" s="219"/>
      <c r="BVU17" s="219"/>
      <c r="BVV17" s="219"/>
      <c r="BVW17" s="219"/>
      <c r="BVX17" s="219"/>
      <c r="BVY17" s="219"/>
      <c r="BVZ17" s="219"/>
      <c r="BWA17" s="219"/>
      <c r="BWB17" s="219"/>
      <c r="BWC17" s="219"/>
      <c r="BWD17" s="219"/>
      <c r="BWE17" s="219"/>
      <c r="BWF17" s="219"/>
      <c r="BWG17" s="219"/>
      <c r="BWH17" s="219"/>
      <c r="BWI17" s="219"/>
      <c r="BWJ17" s="219"/>
      <c r="BWK17" s="219"/>
      <c r="BWL17" s="219"/>
      <c r="BWM17" s="219"/>
      <c r="BWN17" s="219"/>
      <c r="BWO17" s="219"/>
      <c r="BWP17" s="219"/>
      <c r="BWQ17" s="219"/>
      <c r="BWR17" s="219"/>
      <c r="BWS17" s="219"/>
      <c r="BWT17" s="219"/>
      <c r="BWU17" s="219"/>
      <c r="BWV17" s="219"/>
      <c r="BWW17" s="219"/>
      <c r="BWX17" s="219"/>
      <c r="BWY17" s="219"/>
      <c r="BWZ17" s="219"/>
      <c r="BXA17" s="219"/>
      <c r="BXB17" s="219"/>
      <c r="BXC17" s="219"/>
      <c r="BXD17" s="219"/>
      <c r="BXE17" s="219"/>
      <c r="BXF17" s="219"/>
      <c r="BXG17" s="219"/>
      <c r="BXH17" s="219"/>
      <c r="BXI17" s="219"/>
      <c r="BXJ17" s="219"/>
      <c r="BXK17" s="219"/>
      <c r="BXL17" s="219"/>
      <c r="BXM17" s="219"/>
      <c r="BXN17" s="219"/>
      <c r="BXO17" s="219"/>
      <c r="BXP17" s="219"/>
      <c r="BXQ17" s="219"/>
      <c r="BXR17" s="219"/>
      <c r="BXS17" s="219"/>
      <c r="BXT17" s="219"/>
      <c r="BXU17" s="219"/>
      <c r="BXV17" s="219"/>
      <c r="BXW17" s="219"/>
      <c r="BXX17" s="219"/>
      <c r="BXY17" s="219"/>
      <c r="BXZ17" s="219"/>
      <c r="BYA17" s="219"/>
      <c r="BYB17" s="219"/>
      <c r="BYC17" s="219"/>
      <c r="BYD17" s="219"/>
      <c r="BYE17" s="219"/>
      <c r="BYF17" s="219"/>
      <c r="BYG17" s="219"/>
      <c r="BYH17" s="219"/>
      <c r="BYI17" s="219"/>
      <c r="BYJ17" s="219"/>
      <c r="BYK17" s="219"/>
      <c r="BYL17" s="219"/>
      <c r="BYM17" s="219"/>
      <c r="BYN17" s="219"/>
      <c r="BYO17" s="219"/>
      <c r="BYP17" s="219"/>
      <c r="BYQ17" s="219"/>
      <c r="BYR17" s="219"/>
      <c r="BYS17" s="219"/>
      <c r="BYT17" s="219"/>
      <c r="BYU17" s="219"/>
      <c r="BYV17" s="219"/>
      <c r="BYW17" s="219"/>
      <c r="BYX17" s="219"/>
      <c r="BYY17" s="219"/>
      <c r="BYZ17" s="219"/>
      <c r="BZA17" s="219"/>
      <c r="BZB17" s="219"/>
      <c r="BZC17" s="219"/>
      <c r="BZD17" s="219"/>
      <c r="BZE17" s="219"/>
      <c r="BZF17" s="219"/>
      <c r="BZG17" s="219"/>
      <c r="BZH17" s="219"/>
      <c r="BZI17" s="219"/>
      <c r="BZJ17" s="219"/>
      <c r="BZK17" s="219"/>
      <c r="BZL17" s="219"/>
      <c r="BZM17" s="219"/>
      <c r="BZN17" s="219"/>
      <c r="BZO17" s="219"/>
      <c r="BZP17" s="219"/>
      <c r="BZQ17" s="219"/>
      <c r="BZR17" s="219"/>
      <c r="BZS17" s="219"/>
      <c r="BZT17" s="219"/>
      <c r="BZU17" s="219"/>
      <c r="BZV17" s="219"/>
      <c r="BZW17" s="219"/>
      <c r="BZX17" s="219"/>
      <c r="BZY17" s="219"/>
      <c r="BZZ17" s="219"/>
      <c r="CAA17" s="219"/>
      <c r="CAB17" s="219"/>
      <c r="CAC17" s="219"/>
      <c r="CAD17" s="219"/>
      <c r="CAE17" s="219"/>
      <c r="CAF17" s="219"/>
      <c r="CAG17" s="219"/>
      <c r="CAH17" s="219"/>
      <c r="CAI17" s="219"/>
      <c r="CAJ17" s="219"/>
      <c r="CAK17" s="219"/>
      <c r="CAL17" s="219"/>
      <c r="CAM17" s="219"/>
      <c r="CAN17" s="219"/>
      <c r="CAO17" s="219"/>
      <c r="CAP17" s="219"/>
      <c r="CAQ17" s="219"/>
      <c r="CAR17" s="219"/>
      <c r="CAS17" s="219"/>
      <c r="CAT17" s="219"/>
      <c r="CAU17" s="219"/>
      <c r="CAV17" s="219"/>
      <c r="CAW17" s="219"/>
      <c r="CAX17" s="219"/>
      <c r="CAY17" s="219"/>
      <c r="CAZ17" s="219"/>
      <c r="CBA17" s="219"/>
      <c r="CBB17" s="219"/>
      <c r="CBC17" s="219"/>
      <c r="CBD17" s="219"/>
      <c r="CBE17" s="219"/>
      <c r="CBF17" s="219"/>
      <c r="CBG17" s="219"/>
      <c r="CBH17" s="219"/>
      <c r="CBI17" s="219"/>
      <c r="CBJ17" s="219"/>
      <c r="CBK17" s="219"/>
      <c r="CBL17" s="219"/>
      <c r="CBM17" s="219"/>
      <c r="CBN17" s="219"/>
      <c r="CBO17" s="219"/>
      <c r="CBP17" s="219"/>
      <c r="CBQ17" s="219"/>
      <c r="CBR17" s="219"/>
      <c r="CBS17" s="219"/>
      <c r="CBT17" s="219"/>
      <c r="CBU17" s="219"/>
      <c r="CBV17" s="219"/>
      <c r="CBW17" s="219"/>
      <c r="CBX17" s="219"/>
      <c r="CBY17" s="219"/>
      <c r="CBZ17" s="219"/>
      <c r="CCA17" s="219"/>
      <c r="CCB17" s="219"/>
      <c r="CCC17" s="219"/>
      <c r="CCD17" s="219"/>
      <c r="CCE17" s="219"/>
      <c r="CCF17" s="219"/>
      <c r="CCG17" s="219"/>
      <c r="CCH17" s="219"/>
      <c r="CCI17" s="219"/>
      <c r="CCJ17" s="219"/>
      <c r="CCK17" s="219"/>
      <c r="CCL17" s="219"/>
      <c r="CCM17" s="219"/>
      <c r="CCN17" s="219"/>
      <c r="CCO17" s="219"/>
      <c r="CCP17" s="219"/>
      <c r="CCQ17" s="219"/>
      <c r="CCR17" s="219"/>
      <c r="CCS17" s="219"/>
      <c r="CCT17" s="219"/>
      <c r="CCU17" s="219"/>
      <c r="CCV17" s="219"/>
      <c r="CCW17" s="219"/>
      <c r="CCX17" s="219"/>
      <c r="CCY17" s="219"/>
      <c r="CCZ17" s="219"/>
      <c r="CDA17" s="219"/>
      <c r="CDB17" s="219"/>
      <c r="CDC17" s="219"/>
      <c r="CDD17" s="219"/>
      <c r="CDE17" s="219"/>
      <c r="CDF17" s="219"/>
      <c r="CDG17" s="219"/>
      <c r="CDH17" s="219"/>
      <c r="CDI17" s="219"/>
      <c r="CDJ17" s="219"/>
      <c r="CDK17" s="219"/>
      <c r="CDL17" s="219"/>
      <c r="CDM17" s="219"/>
      <c r="CDN17" s="219"/>
      <c r="CDO17" s="219"/>
      <c r="CDP17" s="219"/>
      <c r="CDQ17" s="219"/>
      <c r="CDR17" s="219"/>
      <c r="CDS17" s="219"/>
      <c r="CDT17" s="219"/>
      <c r="CDU17" s="219"/>
      <c r="CDV17" s="219"/>
      <c r="CDW17" s="219"/>
      <c r="CDX17" s="219"/>
      <c r="CDY17" s="219"/>
      <c r="CDZ17" s="219"/>
      <c r="CEA17" s="219"/>
      <c r="CEB17" s="219"/>
      <c r="CEC17" s="219"/>
      <c r="CED17" s="219"/>
      <c r="CEE17" s="219"/>
      <c r="CEF17" s="219"/>
      <c r="CEG17" s="219"/>
      <c r="CEH17" s="219"/>
      <c r="CEI17" s="219"/>
      <c r="CEJ17" s="219"/>
      <c r="CEK17" s="219"/>
      <c r="CEL17" s="219"/>
      <c r="CEM17" s="219"/>
      <c r="CEN17" s="219"/>
      <c r="CEO17" s="219"/>
      <c r="CEP17" s="219"/>
      <c r="CEQ17" s="219"/>
      <c r="CER17" s="219"/>
      <c r="CES17" s="219"/>
      <c r="CET17" s="219"/>
      <c r="CEU17" s="219"/>
      <c r="CEV17" s="219"/>
      <c r="CEW17" s="219"/>
      <c r="CEX17" s="219"/>
      <c r="CEY17" s="219"/>
      <c r="CEZ17" s="219"/>
      <c r="CFA17" s="219"/>
      <c r="CFB17" s="219"/>
      <c r="CFC17" s="219"/>
      <c r="CFD17" s="219"/>
      <c r="CFE17" s="219"/>
      <c r="CFF17" s="219"/>
      <c r="CFG17" s="219"/>
      <c r="CFH17" s="219"/>
      <c r="CFI17" s="219"/>
      <c r="CFJ17" s="219"/>
      <c r="CFK17" s="219"/>
      <c r="CFL17" s="219"/>
      <c r="CFM17" s="219"/>
      <c r="CFN17" s="219"/>
      <c r="CFO17" s="219"/>
      <c r="CFP17" s="219"/>
      <c r="CFQ17" s="219"/>
      <c r="CFR17" s="219"/>
      <c r="CFS17" s="219"/>
      <c r="CFT17" s="219"/>
      <c r="CFU17" s="219"/>
      <c r="CFV17" s="219"/>
      <c r="CFW17" s="219"/>
      <c r="CFX17" s="219"/>
      <c r="CFY17" s="219"/>
      <c r="CFZ17" s="219"/>
      <c r="CGA17" s="219"/>
      <c r="CGB17" s="219"/>
      <c r="CGC17" s="219"/>
      <c r="CGD17" s="219"/>
      <c r="CGE17" s="219"/>
      <c r="CGF17" s="219"/>
      <c r="CGG17" s="219"/>
      <c r="CGH17" s="219"/>
      <c r="CGI17" s="219"/>
      <c r="CGJ17" s="219"/>
      <c r="CGK17" s="219"/>
      <c r="CGL17" s="219"/>
      <c r="CGM17" s="219"/>
      <c r="CGN17" s="219"/>
      <c r="CGO17" s="219"/>
      <c r="CGP17" s="219"/>
      <c r="CGQ17" s="219"/>
      <c r="CGR17" s="219"/>
      <c r="CGS17" s="219"/>
      <c r="CGT17" s="219"/>
      <c r="CGU17" s="219"/>
      <c r="CGV17" s="219"/>
      <c r="CGW17" s="219"/>
      <c r="CGX17" s="219"/>
      <c r="CGY17" s="219"/>
      <c r="CGZ17" s="219"/>
      <c r="CHA17" s="219"/>
      <c r="CHB17" s="219"/>
      <c r="CHC17" s="219"/>
      <c r="CHD17" s="219"/>
      <c r="CHE17" s="219"/>
      <c r="CHF17" s="219"/>
      <c r="CHG17" s="219"/>
      <c r="CHH17" s="219"/>
      <c r="CHI17" s="219"/>
      <c r="CHJ17" s="219"/>
      <c r="CHK17" s="219"/>
      <c r="CHL17" s="219"/>
      <c r="CHM17" s="219"/>
      <c r="CHN17" s="219"/>
      <c r="CHO17" s="219"/>
      <c r="CHP17" s="219"/>
      <c r="CHQ17" s="219"/>
      <c r="CHR17" s="219"/>
      <c r="CHS17" s="219"/>
      <c r="CHT17" s="219"/>
      <c r="CHU17" s="219"/>
      <c r="CHV17" s="219"/>
      <c r="CHW17" s="219"/>
      <c r="CHX17" s="219"/>
      <c r="CHY17" s="219"/>
      <c r="CHZ17" s="219"/>
      <c r="CIA17" s="219"/>
      <c r="CIB17" s="219"/>
      <c r="CIC17" s="219"/>
      <c r="CID17" s="219"/>
      <c r="CIE17" s="219"/>
      <c r="CIF17" s="219"/>
      <c r="CIG17" s="219"/>
      <c r="CIH17" s="219"/>
      <c r="CII17" s="219"/>
      <c r="CIJ17" s="219"/>
      <c r="CIK17" s="219"/>
      <c r="CIL17" s="219"/>
      <c r="CIM17" s="219"/>
      <c r="CIN17" s="219"/>
      <c r="CIO17" s="219"/>
      <c r="CIP17" s="219"/>
      <c r="CIQ17" s="219"/>
      <c r="CIR17" s="219"/>
      <c r="CIS17" s="219"/>
      <c r="CIT17" s="219"/>
      <c r="CIU17" s="219"/>
      <c r="CIV17" s="219"/>
      <c r="CIW17" s="219"/>
      <c r="CIX17" s="219"/>
      <c r="CIY17" s="219"/>
      <c r="CIZ17" s="219"/>
      <c r="CJA17" s="219"/>
      <c r="CJB17" s="219"/>
      <c r="CJC17" s="219"/>
      <c r="CJD17" s="219"/>
      <c r="CJE17" s="219"/>
      <c r="CJF17" s="219"/>
      <c r="CJG17" s="219"/>
      <c r="CJH17" s="219"/>
      <c r="CJI17" s="219"/>
      <c r="CJJ17" s="219"/>
      <c r="CJK17" s="219"/>
      <c r="CJL17" s="219"/>
      <c r="CJM17" s="219"/>
      <c r="CJN17" s="219"/>
      <c r="CJO17" s="219"/>
      <c r="CJP17" s="219"/>
      <c r="CJQ17" s="219"/>
      <c r="CJR17" s="219"/>
      <c r="CJS17" s="219"/>
      <c r="CJT17" s="219"/>
      <c r="CJU17" s="219"/>
      <c r="CJV17" s="219"/>
      <c r="CJW17" s="219"/>
      <c r="CJX17" s="219"/>
      <c r="CJY17" s="219"/>
      <c r="CJZ17" s="219"/>
      <c r="CKA17" s="219"/>
      <c r="CKB17" s="219"/>
      <c r="CKC17" s="219"/>
      <c r="CKD17" s="219"/>
      <c r="CKE17" s="219"/>
      <c r="CKF17" s="219"/>
      <c r="CKG17" s="219"/>
      <c r="CKH17" s="219"/>
      <c r="CKI17" s="219"/>
      <c r="CKJ17" s="219"/>
      <c r="CKK17" s="219"/>
      <c r="CKL17" s="219"/>
      <c r="CKM17" s="219"/>
      <c r="CKN17" s="219"/>
      <c r="CKO17" s="219"/>
      <c r="CKP17" s="219"/>
      <c r="CKQ17" s="219"/>
      <c r="CKR17" s="219"/>
      <c r="CKS17" s="219"/>
      <c r="CKT17" s="219"/>
      <c r="CKU17" s="219"/>
      <c r="CKV17" s="219"/>
      <c r="CKW17" s="219"/>
      <c r="CKX17" s="219"/>
      <c r="CKY17" s="219"/>
      <c r="CKZ17" s="219"/>
      <c r="CLA17" s="219"/>
      <c r="CLB17" s="219"/>
      <c r="CLC17" s="219"/>
      <c r="CLD17" s="219"/>
      <c r="CLE17" s="219"/>
      <c r="CLF17" s="219"/>
      <c r="CLG17" s="219"/>
      <c r="CLH17" s="219"/>
      <c r="CLI17" s="219"/>
      <c r="CLJ17" s="219"/>
      <c r="CLK17" s="219"/>
      <c r="CLL17" s="219"/>
      <c r="CLM17" s="219"/>
      <c r="CLN17" s="219"/>
      <c r="CLO17" s="219"/>
      <c r="CLP17" s="219"/>
      <c r="CLQ17" s="219"/>
      <c r="CLR17" s="219"/>
      <c r="CLS17" s="219"/>
      <c r="CLT17" s="219"/>
      <c r="CLU17" s="219"/>
      <c r="CLV17" s="219"/>
      <c r="CLW17" s="219"/>
      <c r="CLX17" s="219"/>
      <c r="CLY17" s="219"/>
      <c r="CLZ17" s="219"/>
      <c r="CMA17" s="219"/>
      <c r="CMB17" s="219"/>
      <c r="CMC17" s="219"/>
      <c r="CMD17" s="219"/>
      <c r="CME17" s="219"/>
      <c r="CMF17" s="219"/>
      <c r="CMG17" s="219"/>
      <c r="CMH17" s="219"/>
      <c r="CMI17" s="219"/>
      <c r="CMJ17" s="219"/>
      <c r="CMK17" s="219"/>
      <c r="CML17" s="219"/>
      <c r="CMM17" s="219"/>
      <c r="CMN17" s="219"/>
      <c r="CMO17" s="219"/>
      <c r="CMP17" s="219"/>
      <c r="CMQ17" s="219"/>
      <c r="CMR17" s="219"/>
      <c r="CMS17" s="219"/>
      <c r="CMT17" s="219"/>
      <c r="CMU17" s="219"/>
      <c r="CMV17" s="219"/>
      <c r="CMW17" s="219"/>
      <c r="CMX17" s="219"/>
      <c r="CMY17" s="219"/>
      <c r="CMZ17" s="219"/>
      <c r="CNA17" s="219"/>
      <c r="CNB17" s="219"/>
      <c r="CNC17" s="219"/>
      <c r="CND17" s="219"/>
      <c r="CNE17" s="219"/>
      <c r="CNF17" s="219"/>
      <c r="CNG17" s="219"/>
      <c r="CNH17" s="219"/>
      <c r="CNI17" s="219"/>
      <c r="CNJ17" s="219"/>
      <c r="CNK17" s="219"/>
      <c r="CNL17" s="219"/>
      <c r="CNM17" s="219"/>
      <c r="CNN17" s="219"/>
      <c r="CNO17" s="219"/>
      <c r="CNP17" s="219"/>
      <c r="CNQ17" s="219"/>
      <c r="CNR17" s="219"/>
      <c r="CNS17" s="219"/>
      <c r="CNT17" s="219"/>
      <c r="CNU17" s="219"/>
      <c r="CNV17" s="219"/>
      <c r="CNW17" s="219"/>
      <c r="CNX17" s="219"/>
      <c r="CNY17" s="219"/>
      <c r="CNZ17" s="219"/>
      <c r="COA17" s="219"/>
      <c r="COB17" s="219"/>
      <c r="COC17" s="219"/>
      <c r="COD17" s="219"/>
      <c r="COE17" s="219"/>
      <c r="COF17" s="219"/>
      <c r="COG17" s="219"/>
      <c r="COH17" s="219"/>
      <c r="COI17" s="219"/>
      <c r="COJ17" s="219"/>
      <c r="COK17" s="219"/>
      <c r="COL17" s="219"/>
      <c r="COM17" s="219"/>
      <c r="CON17" s="219"/>
      <c r="COO17" s="219"/>
      <c r="COP17" s="219"/>
      <c r="COQ17" s="219"/>
      <c r="COR17" s="219"/>
      <c r="COS17" s="219"/>
      <c r="COT17" s="219"/>
      <c r="COU17" s="219"/>
      <c r="COV17" s="219"/>
      <c r="COW17" s="219"/>
      <c r="COX17" s="219"/>
      <c r="COY17" s="219"/>
      <c r="COZ17" s="219"/>
      <c r="CPA17" s="219"/>
      <c r="CPB17" s="219"/>
      <c r="CPC17" s="219"/>
      <c r="CPD17" s="219"/>
      <c r="CPE17" s="219"/>
      <c r="CPF17" s="219"/>
      <c r="CPG17" s="219"/>
      <c r="CPH17" s="219"/>
      <c r="CPI17" s="219"/>
      <c r="CPJ17" s="219"/>
      <c r="CPK17" s="219"/>
      <c r="CPL17" s="219"/>
      <c r="CPM17" s="219"/>
      <c r="CPN17" s="219"/>
      <c r="CPO17" s="219"/>
      <c r="CPP17" s="219"/>
      <c r="CPQ17" s="219"/>
      <c r="CPR17" s="219"/>
      <c r="CPS17" s="219"/>
      <c r="CPT17" s="219"/>
      <c r="CPU17" s="219"/>
      <c r="CPV17" s="219"/>
      <c r="CPW17" s="219"/>
      <c r="CPX17" s="219"/>
      <c r="CPY17" s="219"/>
      <c r="CPZ17" s="219"/>
      <c r="CQA17" s="219"/>
      <c r="CQB17" s="219"/>
      <c r="CQC17" s="219"/>
      <c r="CQD17" s="219"/>
      <c r="CQE17" s="219"/>
      <c r="CQF17" s="219"/>
      <c r="CQG17" s="219"/>
      <c r="CQH17" s="219"/>
      <c r="CQI17" s="219"/>
      <c r="CQJ17" s="219"/>
      <c r="CQK17" s="219"/>
      <c r="CQL17" s="219"/>
      <c r="CQM17" s="219"/>
      <c r="CQN17" s="219"/>
      <c r="CQO17" s="219"/>
      <c r="CQP17" s="219"/>
      <c r="CQQ17" s="219"/>
      <c r="CQR17" s="219"/>
      <c r="CQS17" s="219"/>
      <c r="CQT17" s="219"/>
      <c r="CQU17" s="219"/>
      <c r="CQV17" s="219"/>
      <c r="CQW17" s="219"/>
      <c r="CQX17" s="219"/>
      <c r="CQY17" s="219"/>
      <c r="CQZ17" s="219"/>
      <c r="CRA17" s="219"/>
      <c r="CRB17" s="219"/>
      <c r="CRC17" s="219"/>
      <c r="CRD17" s="219"/>
      <c r="CRE17" s="219"/>
      <c r="CRF17" s="219"/>
      <c r="CRG17" s="219"/>
      <c r="CRH17" s="219"/>
      <c r="CRI17" s="219"/>
      <c r="CRJ17" s="219"/>
      <c r="CRK17" s="219"/>
      <c r="CRL17" s="219"/>
      <c r="CRM17" s="219"/>
      <c r="CRN17" s="219"/>
      <c r="CRO17" s="219"/>
      <c r="CRP17" s="219"/>
      <c r="CRQ17" s="219"/>
      <c r="CRR17" s="219"/>
      <c r="CRS17" s="219"/>
      <c r="CRT17" s="219"/>
      <c r="CRU17" s="219"/>
      <c r="CRV17" s="219"/>
      <c r="CRW17" s="219"/>
      <c r="CRX17" s="219"/>
      <c r="CRY17" s="219"/>
      <c r="CRZ17" s="219"/>
      <c r="CSA17" s="219"/>
      <c r="CSB17" s="219"/>
      <c r="CSC17" s="219"/>
      <c r="CSD17" s="219"/>
      <c r="CSE17" s="219"/>
      <c r="CSF17" s="219"/>
      <c r="CSG17" s="219"/>
      <c r="CSH17" s="219"/>
      <c r="CSI17" s="219"/>
      <c r="CSJ17" s="219"/>
      <c r="CSK17" s="219"/>
      <c r="CSL17" s="219"/>
      <c r="CSM17" s="219"/>
      <c r="CSN17" s="219"/>
      <c r="CSO17" s="219"/>
      <c r="CSP17" s="219"/>
      <c r="CSQ17" s="219"/>
      <c r="CSR17" s="219"/>
      <c r="CSS17" s="219"/>
      <c r="CST17" s="219"/>
      <c r="CSU17" s="219"/>
      <c r="CSV17" s="219"/>
      <c r="CSW17" s="219"/>
      <c r="CSX17" s="219"/>
      <c r="CSY17" s="219"/>
      <c r="CSZ17" s="219"/>
      <c r="CTA17" s="219"/>
      <c r="CTB17" s="219"/>
      <c r="CTC17" s="219"/>
      <c r="CTD17" s="219"/>
      <c r="CTE17" s="219"/>
      <c r="CTF17" s="219"/>
      <c r="CTG17" s="219"/>
      <c r="CTH17" s="219"/>
      <c r="CTI17" s="219"/>
      <c r="CTJ17" s="219"/>
      <c r="CTK17" s="219"/>
      <c r="CTL17" s="219"/>
      <c r="CTM17" s="219"/>
      <c r="CTN17" s="219"/>
      <c r="CTO17" s="219"/>
      <c r="CTP17" s="219"/>
      <c r="CTQ17" s="219"/>
      <c r="CTR17" s="219"/>
      <c r="CTS17" s="219"/>
      <c r="CTT17" s="219"/>
      <c r="CTU17" s="219"/>
      <c r="CTV17" s="219"/>
      <c r="CTW17" s="219"/>
      <c r="CTX17" s="219"/>
      <c r="CTY17" s="219"/>
      <c r="CTZ17" s="219"/>
      <c r="CUA17" s="219"/>
      <c r="CUB17" s="219"/>
      <c r="CUC17" s="219"/>
      <c r="CUD17" s="219"/>
      <c r="CUE17" s="219"/>
      <c r="CUF17" s="219"/>
      <c r="CUG17" s="219"/>
      <c r="CUH17" s="219"/>
      <c r="CUI17" s="219"/>
      <c r="CUJ17" s="219"/>
      <c r="CUK17" s="219"/>
      <c r="CUL17" s="219"/>
      <c r="CUM17" s="219"/>
      <c r="CUN17" s="219"/>
      <c r="CUO17" s="219"/>
      <c r="CUP17" s="219"/>
      <c r="CUQ17" s="219"/>
      <c r="CUR17" s="219"/>
      <c r="CUS17" s="219"/>
      <c r="CUT17" s="219"/>
      <c r="CUU17" s="219"/>
      <c r="CUV17" s="219"/>
      <c r="CUW17" s="219"/>
      <c r="CUX17" s="219"/>
      <c r="CUY17" s="219"/>
      <c r="CUZ17" s="219"/>
      <c r="CVA17" s="219"/>
      <c r="CVB17" s="219"/>
      <c r="CVC17" s="219"/>
      <c r="CVD17" s="219"/>
      <c r="CVE17" s="219"/>
      <c r="CVF17" s="219"/>
      <c r="CVG17" s="219"/>
      <c r="CVH17" s="219"/>
      <c r="CVI17" s="219"/>
      <c r="CVJ17" s="219"/>
      <c r="CVK17" s="219"/>
      <c r="CVL17" s="219"/>
      <c r="CVM17" s="219"/>
      <c r="CVN17" s="219"/>
      <c r="CVO17" s="219"/>
      <c r="CVP17" s="219"/>
      <c r="CVQ17" s="219"/>
      <c r="CVR17" s="219"/>
      <c r="CVS17" s="219"/>
      <c r="CVT17" s="219"/>
      <c r="CVU17" s="219"/>
      <c r="CVV17" s="219"/>
      <c r="CVW17" s="219"/>
      <c r="CVX17" s="219"/>
      <c r="CVY17" s="219"/>
      <c r="CVZ17" s="219"/>
      <c r="CWA17" s="219"/>
      <c r="CWB17" s="219"/>
      <c r="CWC17" s="219"/>
      <c r="CWD17" s="219"/>
      <c r="CWE17" s="219"/>
      <c r="CWF17" s="219"/>
      <c r="CWG17" s="219"/>
      <c r="CWH17" s="219"/>
      <c r="CWI17" s="219"/>
      <c r="CWJ17" s="219"/>
      <c r="CWK17" s="219"/>
      <c r="CWL17" s="219"/>
      <c r="CWM17" s="219"/>
      <c r="CWN17" s="219"/>
      <c r="CWO17" s="219"/>
      <c r="CWP17" s="219"/>
      <c r="CWQ17" s="219"/>
      <c r="CWR17" s="219"/>
      <c r="CWS17" s="219"/>
      <c r="CWT17" s="219"/>
      <c r="CWU17" s="219"/>
      <c r="CWV17" s="219"/>
      <c r="CWW17" s="219"/>
      <c r="CWX17" s="219"/>
      <c r="CWY17" s="219"/>
      <c r="CWZ17" s="219"/>
      <c r="CXA17" s="219"/>
      <c r="CXB17" s="219"/>
      <c r="CXC17" s="219"/>
      <c r="CXD17" s="219"/>
      <c r="CXE17" s="219"/>
      <c r="CXF17" s="219"/>
      <c r="CXG17" s="219"/>
      <c r="CXH17" s="219"/>
      <c r="CXI17" s="219"/>
      <c r="CXJ17" s="219"/>
      <c r="CXK17" s="219"/>
      <c r="CXL17" s="219"/>
      <c r="CXM17" s="219"/>
      <c r="CXN17" s="219"/>
      <c r="CXO17" s="219"/>
      <c r="CXP17" s="219"/>
      <c r="CXQ17" s="219"/>
      <c r="CXR17" s="219"/>
      <c r="CXS17" s="219"/>
      <c r="CXT17" s="219"/>
      <c r="CXU17" s="219"/>
      <c r="CXV17" s="219"/>
      <c r="CXW17" s="219"/>
      <c r="CXX17" s="219"/>
      <c r="CXY17" s="219"/>
      <c r="CXZ17" s="219"/>
      <c r="CYA17" s="219"/>
      <c r="CYB17" s="219"/>
      <c r="CYC17" s="219"/>
      <c r="CYD17" s="219"/>
      <c r="CYE17" s="219"/>
      <c r="CYF17" s="219"/>
      <c r="CYG17" s="219"/>
      <c r="CYH17" s="219"/>
      <c r="CYI17" s="219"/>
      <c r="CYJ17" s="219"/>
      <c r="CYK17" s="219"/>
      <c r="CYL17" s="219"/>
      <c r="CYM17" s="219"/>
      <c r="CYN17" s="219"/>
      <c r="CYO17" s="219"/>
      <c r="CYP17" s="219"/>
      <c r="CYQ17" s="219"/>
      <c r="CYR17" s="219"/>
      <c r="CYS17" s="219"/>
      <c r="CYT17" s="219"/>
      <c r="CYU17" s="219"/>
      <c r="CYV17" s="219"/>
      <c r="CYW17" s="219"/>
      <c r="CYX17" s="219"/>
      <c r="CYY17" s="219"/>
      <c r="CYZ17" s="219"/>
      <c r="CZA17" s="219"/>
      <c r="CZB17" s="219"/>
      <c r="CZC17" s="219"/>
      <c r="CZD17" s="219"/>
      <c r="CZE17" s="219"/>
      <c r="CZF17" s="219"/>
      <c r="CZG17" s="219"/>
      <c r="CZH17" s="219"/>
      <c r="CZI17" s="219"/>
      <c r="CZJ17" s="219"/>
      <c r="CZK17" s="219"/>
      <c r="CZL17" s="219"/>
      <c r="CZM17" s="219"/>
      <c r="CZN17" s="219"/>
      <c r="CZO17" s="219"/>
      <c r="CZP17" s="219"/>
      <c r="CZQ17" s="219"/>
      <c r="CZR17" s="219"/>
      <c r="CZS17" s="219"/>
      <c r="CZT17" s="219"/>
      <c r="CZU17" s="219"/>
      <c r="CZV17" s="219"/>
      <c r="CZW17" s="219"/>
      <c r="CZX17" s="219"/>
      <c r="CZY17" s="219"/>
      <c r="CZZ17" s="219"/>
      <c r="DAA17" s="219"/>
      <c r="DAB17" s="219"/>
      <c r="DAC17" s="219"/>
      <c r="DAD17" s="219"/>
      <c r="DAE17" s="219"/>
      <c r="DAF17" s="219"/>
      <c r="DAG17" s="219"/>
      <c r="DAH17" s="219"/>
      <c r="DAI17" s="219"/>
      <c r="DAJ17" s="219"/>
      <c r="DAK17" s="219"/>
      <c r="DAL17" s="219"/>
      <c r="DAM17" s="219"/>
      <c r="DAN17" s="219"/>
      <c r="DAO17" s="219"/>
      <c r="DAP17" s="219"/>
      <c r="DAQ17" s="219"/>
      <c r="DAR17" s="219"/>
      <c r="DAS17" s="219"/>
      <c r="DAT17" s="219"/>
      <c r="DAU17" s="219"/>
      <c r="DAV17" s="219"/>
      <c r="DAW17" s="219"/>
      <c r="DAX17" s="219"/>
      <c r="DAY17" s="219"/>
      <c r="DAZ17" s="219"/>
      <c r="DBA17" s="219"/>
      <c r="DBB17" s="219"/>
      <c r="DBC17" s="219"/>
      <c r="DBD17" s="219"/>
      <c r="DBE17" s="219"/>
      <c r="DBF17" s="219"/>
      <c r="DBG17" s="219"/>
      <c r="DBH17" s="219"/>
      <c r="DBI17" s="219"/>
      <c r="DBJ17" s="219"/>
      <c r="DBK17" s="219"/>
      <c r="DBL17" s="219"/>
    </row>
    <row r="18" spans="1:2768" s="249" customFormat="1" ht="30" outlineLevel="1" x14ac:dyDescent="0.25">
      <c r="A18" s="250"/>
      <c r="B18" s="251" t="s">
        <v>954</v>
      </c>
      <c r="C18" s="252" t="s">
        <v>31</v>
      </c>
      <c r="D18" s="253">
        <v>3</v>
      </c>
      <c r="E18" s="59">
        <v>0</v>
      </c>
      <c r="F18" s="59">
        <v>0</v>
      </c>
      <c r="G18" s="59">
        <v>0</v>
      </c>
      <c r="H18" s="59">
        <v>0</v>
      </c>
      <c r="I18" s="59">
        <v>0</v>
      </c>
      <c r="J18" s="59">
        <v>0</v>
      </c>
      <c r="K18" s="59">
        <v>0</v>
      </c>
      <c r="L18" s="59">
        <v>0</v>
      </c>
      <c r="M18" s="59">
        <v>0</v>
      </c>
      <c r="N18" s="59">
        <v>0</v>
      </c>
      <c r="O18" s="59">
        <v>0</v>
      </c>
      <c r="P18" s="59">
        <v>0</v>
      </c>
      <c r="Q18" s="59">
        <v>0</v>
      </c>
      <c r="R18" s="59">
        <v>0</v>
      </c>
      <c r="S18" s="59">
        <v>0.74806824999999999</v>
      </c>
      <c r="T18" s="59">
        <v>0</v>
      </c>
      <c r="U18" s="59">
        <v>0</v>
      </c>
      <c r="V18" s="59">
        <v>0</v>
      </c>
      <c r="W18" s="59">
        <v>0</v>
      </c>
      <c r="X18" s="59">
        <v>0</v>
      </c>
      <c r="Y18" s="59">
        <v>0</v>
      </c>
      <c r="Z18" s="59">
        <v>0.74806824999999999</v>
      </c>
      <c r="AA18" s="59">
        <v>0</v>
      </c>
      <c r="AB18" s="59">
        <v>0</v>
      </c>
      <c r="AC18" s="59">
        <v>0</v>
      </c>
      <c r="AD18" s="59">
        <v>0.74806824999999999</v>
      </c>
      <c r="AE18" s="59">
        <v>0</v>
      </c>
      <c r="AF18" s="59">
        <v>0</v>
      </c>
      <c r="AG18" s="59">
        <v>0</v>
      </c>
      <c r="AH18" s="59">
        <v>0</v>
      </c>
      <c r="AI18" s="59">
        <v>0</v>
      </c>
      <c r="AJ18" s="59">
        <v>0</v>
      </c>
      <c r="AK18" s="59">
        <v>0.74806824999999999</v>
      </c>
      <c r="AL18" s="59">
        <v>0</v>
      </c>
      <c r="AM18" s="59">
        <v>0</v>
      </c>
      <c r="AN18" s="59">
        <v>0</v>
      </c>
      <c r="AO18" s="59">
        <v>3.2351350000000001E-3</v>
      </c>
      <c r="AP18" s="59">
        <v>0</v>
      </c>
      <c r="AQ18" s="59">
        <v>0</v>
      </c>
      <c r="AR18" s="59">
        <v>0</v>
      </c>
      <c r="AS18" s="59">
        <v>0</v>
      </c>
      <c r="AT18" s="59">
        <v>0</v>
      </c>
      <c r="AU18" s="59">
        <v>0</v>
      </c>
      <c r="AV18" s="59">
        <v>3.2351350000000001E-3</v>
      </c>
      <c r="AW18" s="59">
        <v>0</v>
      </c>
      <c r="AX18" s="59">
        <v>0</v>
      </c>
      <c r="AY18" s="59">
        <v>0</v>
      </c>
      <c r="AZ18" s="59">
        <v>3.2351350000000001E-3</v>
      </c>
      <c r="BA18" s="59">
        <v>0</v>
      </c>
      <c r="BB18" s="59">
        <v>0</v>
      </c>
      <c r="BC18" s="59">
        <v>0</v>
      </c>
      <c r="BD18" s="59">
        <v>0</v>
      </c>
      <c r="BE18" s="59">
        <v>0</v>
      </c>
      <c r="BF18" s="59">
        <v>0</v>
      </c>
      <c r="BG18" s="59">
        <v>3.2351350000000001E-3</v>
      </c>
      <c r="BH18" s="59">
        <v>0</v>
      </c>
      <c r="BI18" s="59">
        <v>0</v>
      </c>
      <c r="BJ18" s="59">
        <v>0</v>
      </c>
      <c r="BK18" s="59">
        <v>3.2351350000000001E-3</v>
      </c>
      <c r="BL18" s="59">
        <v>0</v>
      </c>
      <c r="BM18" s="59">
        <v>0</v>
      </c>
      <c r="BN18" s="59">
        <v>0</v>
      </c>
      <c r="BO18" s="59">
        <v>0</v>
      </c>
      <c r="BP18" s="59">
        <v>0</v>
      </c>
      <c r="BQ18" s="59">
        <v>0</v>
      </c>
      <c r="BR18" s="59">
        <v>3.2351350000000001E-3</v>
      </c>
      <c r="BS18" s="59">
        <v>0</v>
      </c>
      <c r="BT18" s="59">
        <v>0</v>
      </c>
      <c r="BU18" s="59">
        <v>0</v>
      </c>
      <c r="BV18" s="59">
        <v>3.2351350000000001E-3</v>
      </c>
      <c r="BW18" s="59">
        <v>0</v>
      </c>
      <c r="BX18" s="59">
        <v>0</v>
      </c>
      <c r="BY18" s="59">
        <v>0</v>
      </c>
      <c r="BZ18" s="59">
        <v>0</v>
      </c>
      <c r="CA18" s="59">
        <v>0</v>
      </c>
      <c r="CB18" s="59">
        <v>0</v>
      </c>
      <c r="CC18" s="59">
        <v>3.2351350000000001E-3</v>
      </c>
      <c r="CD18" s="59">
        <v>0</v>
      </c>
      <c r="CE18" s="59">
        <v>0</v>
      </c>
      <c r="CF18" s="59">
        <v>0</v>
      </c>
      <c r="CG18" s="59">
        <v>3.2351350000000001E-3</v>
      </c>
      <c r="CH18" s="59">
        <v>0</v>
      </c>
      <c r="CI18" s="59">
        <v>0</v>
      </c>
      <c r="CJ18" s="59">
        <v>0</v>
      </c>
      <c r="CK18" s="59">
        <v>0</v>
      </c>
      <c r="CL18" s="63">
        <v>0</v>
      </c>
      <c r="CM18" s="63">
        <v>0</v>
      </c>
      <c r="CN18" s="61">
        <v>3.2351350000000001E-3</v>
      </c>
      <c r="CO18" s="254">
        <f>CN18+CC18+BR18+BG18+AV18+AK18+Z18+O18</f>
        <v>1.5123121749999999</v>
      </c>
      <c r="CP18" s="248" t="s">
        <v>955</v>
      </c>
      <c r="CQ18" s="247"/>
      <c r="CR18" s="248"/>
      <c r="CS18" s="219"/>
      <c r="CT18" s="219"/>
      <c r="CU18" s="219"/>
      <c r="CV18" s="219"/>
      <c r="CW18" s="219"/>
      <c r="CX18" s="219"/>
      <c r="CY18" s="219"/>
      <c r="CZ18" s="219"/>
      <c r="DA18" s="219"/>
      <c r="DB18" s="219"/>
      <c r="DC18" s="219"/>
      <c r="DD18" s="219"/>
      <c r="DE18" s="219"/>
      <c r="DF18" s="219"/>
      <c r="DG18" s="219"/>
      <c r="DH18" s="219"/>
      <c r="DI18" s="219"/>
      <c r="DJ18" s="219"/>
      <c r="DK18" s="219"/>
      <c r="DL18" s="219"/>
      <c r="DM18" s="219"/>
      <c r="DN18" s="219"/>
      <c r="DO18" s="219"/>
      <c r="DP18" s="219"/>
      <c r="DQ18" s="219"/>
      <c r="DR18" s="219"/>
      <c r="DS18" s="219"/>
      <c r="DT18" s="219"/>
      <c r="DU18" s="219"/>
      <c r="DV18" s="219"/>
      <c r="DW18" s="219"/>
      <c r="DX18" s="219"/>
      <c r="DY18" s="219"/>
      <c r="DZ18" s="219"/>
      <c r="EA18" s="219"/>
      <c r="EB18" s="219"/>
      <c r="EC18" s="219"/>
      <c r="ED18" s="219"/>
      <c r="EE18" s="219"/>
      <c r="EF18" s="219"/>
      <c r="EG18" s="219"/>
      <c r="EH18" s="219"/>
      <c r="EI18" s="219"/>
      <c r="EJ18" s="219"/>
      <c r="EK18" s="219"/>
      <c r="EL18" s="219"/>
      <c r="EM18" s="219"/>
      <c r="EN18" s="219"/>
      <c r="EO18" s="219"/>
      <c r="EP18" s="219"/>
      <c r="EQ18" s="219"/>
      <c r="ER18" s="219"/>
      <c r="ES18" s="219"/>
      <c r="ET18" s="219"/>
      <c r="EU18" s="219"/>
      <c r="EV18" s="219"/>
      <c r="EW18" s="219"/>
      <c r="EX18" s="219"/>
      <c r="EY18" s="219"/>
      <c r="EZ18" s="219"/>
      <c r="FA18" s="219"/>
      <c r="FB18" s="219"/>
      <c r="FC18" s="219"/>
      <c r="FD18" s="219"/>
      <c r="FE18" s="219"/>
      <c r="FF18" s="219"/>
      <c r="FG18" s="219"/>
      <c r="FH18" s="219"/>
      <c r="FI18" s="219"/>
      <c r="FJ18" s="219"/>
      <c r="FK18" s="219"/>
      <c r="FL18" s="219"/>
      <c r="FM18" s="219"/>
      <c r="FN18" s="219"/>
      <c r="FO18" s="219"/>
      <c r="FP18" s="219"/>
      <c r="FQ18" s="219"/>
      <c r="FR18" s="219"/>
      <c r="FS18" s="219"/>
      <c r="FT18" s="219"/>
      <c r="FU18" s="219"/>
      <c r="FV18" s="219"/>
      <c r="FW18" s="219"/>
      <c r="FX18" s="219"/>
      <c r="FY18" s="219"/>
      <c r="FZ18" s="219"/>
      <c r="GA18" s="219"/>
      <c r="GB18" s="219"/>
      <c r="GC18" s="219"/>
      <c r="GD18" s="219"/>
      <c r="GE18" s="219"/>
      <c r="GF18" s="219"/>
      <c r="GG18" s="219"/>
      <c r="GH18" s="219"/>
      <c r="GI18" s="219"/>
      <c r="GJ18" s="219"/>
      <c r="GK18" s="219"/>
      <c r="GL18" s="219"/>
      <c r="GM18" s="219"/>
      <c r="GN18" s="219"/>
      <c r="GO18" s="219"/>
      <c r="GP18" s="219"/>
      <c r="GQ18" s="219"/>
      <c r="GR18" s="219"/>
      <c r="GS18" s="219"/>
      <c r="GT18" s="219"/>
      <c r="GU18" s="219"/>
      <c r="GV18" s="219"/>
      <c r="GW18" s="219"/>
      <c r="GX18" s="219"/>
      <c r="GY18" s="219"/>
      <c r="GZ18" s="219"/>
      <c r="HA18" s="219"/>
      <c r="HB18" s="219"/>
      <c r="HC18" s="219"/>
      <c r="HD18" s="219"/>
      <c r="HE18" s="219"/>
      <c r="HF18" s="219"/>
      <c r="HG18" s="219"/>
      <c r="HH18" s="219"/>
      <c r="HI18" s="219"/>
      <c r="HJ18" s="219"/>
      <c r="HK18" s="219"/>
      <c r="HL18" s="219"/>
      <c r="HM18" s="219"/>
      <c r="HN18" s="219"/>
      <c r="HO18" s="219"/>
      <c r="HP18" s="219"/>
      <c r="HQ18" s="219"/>
      <c r="HR18" s="219"/>
      <c r="HS18" s="219"/>
      <c r="HT18" s="219"/>
      <c r="HU18" s="219"/>
      <c r="HV18" s="219"/>
      <c r="HW18" s="219"/>
      <c r="HX18" s="219"/>
      <c r="HY18" s="219"/>
      <c r="HZ18" s="219"/>
      <c r="IA18" s="219"/>
      <c r="IB18" s="219"/>
      <c r="IC18" s="219"/>
      <c r="ID18" s="219"/>
      <c r="IE18" s="219"/>
      <c r="IF18" s="219"/>
      <c r="IG18" s="219"/>
      <c r="IH18" s="219"/>
      <c r="II18" s="219"/>
      <c r="IJ18" s="219"/>
      <c r="IK18" s="219"/>
      <c r="IL18" s="219"/>
      <c r="IM18" s="219"/>
      <c r="IN18" s="219"/>
      <c r="IO18" s="219"/>
      <c r="IP18" s="219"/>
      <c r="IQ18" s="219"/>
      <c r="IR18" s="219"/>
      <c r="IS18" s="219"/>
      <c r="IT18" s="219"/>
      <c r="IU18" s="219"/>
      <c r="IV18" s="219"/>
      <c r="IW18" s="219"/>
      <c r="IX18" s="219"/>
      <c r="IY18" s="219"/>
      <c r="IZ18" s="219"/>
      <c r="JA18" s="219"/>
      <c r="JB18" s="219"/>
      <c r="JC18" s="219"/>
      <c r="JD18" s="219"/>
      <c r="JE18" s="219"/>
      <c r="JF18" s="219"/>
      <c r="JG18" s="219"/>
      <c r="JH18" s="219"/>
      <c r="JI18" s="219"/>
      <c r="JJ18" s="219"/>
      <c r="JK18" s="219"/>
      <c r="JL18" s="219"/>
      <c r="JM18" s="219"/>
      <c r="JN18" s="219"/>
      <c r="JO18" s="219"/>
      <c r="JP18" s="219"/>
      <c r="JQ18" s="219"/>
      <c r="JR18" s="219"/>
      <c r="JS18" s="219"/>
      <c r="JT18" s="219"/>
      <c r="JU18" s="219"/>
      <c r="JV18" s="219"/>
      <c r="JW18" s="219"/>
      <c r="JX18" s="219"/>
      <c r="JY18" s="219"/>
      <c r="JZ18" s="219"/>
      <c r="KA18" s="219"/>
      <c r="KB18" s="219"/>
      <c r="KC18" s="219"/>
      <c r="KD18" s="219"/>
      <c r="KE18" s="219"/>
      <c r="KF18" s="219"/>
      <c r="KG18" s="219"/>
      <c r="KH18" s="219"/>
      <c r="KI18" s="219"/>
      <c r="KJ18" s="219"/>
      <c r="KK18" s="219"/>
      <c r="KL18" s="219"/>
      <c r="KM18" s="219"/>
      <c r="KN18" s="219"/>
      <c r="KO18" s="219"/>
      <c r="KP18" s="219"/>
      <c r="KQ18" s="219"/>
      <c r="KR18" s="219"/>
      <c r="KS18" s="219"/>
      <c r="KT18" s="219"/>
      <c r="KU18" s="219"/>
      <c r="KV18" s="219"/>
      <c r="KW18" s="219"/>
      <c r="KX18" s="219"/>
      <c r="KY18" s="219"/>
      <c r="KZ18" s="219"/>
      <c r="LA18" s="219"/>
      <c r="LB18" s="219"/>
      <c r="LC18" s="219"/>
      <c r="LD18" s="219"/>
      <c r="LE18" s="219"/>
      <c r="LF18" s="219"/>
      <c r="LG18" s="219"/>
      <c r="LH18" s="219"/>
      <c r="LI18" s="219"/>
      <c r="LJ18" s="219"/>
      <c r="LK18" s="219"/>
      <c r="LL18" s="219"/>
      <c r="LM18" s="219"/>
      <c r="LN18" s="219"/>
      <c r="LO18" s="219"/>
      <c r="LP18" s="219"/>
      <c r="LQ18" s="219"/>
      <c r="LR18" s="219"/>
      <c r="LS18" s="219"/>
      <c r="LT18" s="219"/>
      <c r="LU18" s="219"/>
      <c r="LV18" s="219"/>
      <c r="LW18" s="219"/>
      <c r="LX18" s="219"/>
      <c r="LY18" s="219"/>
      <c r="LZ18" s="219"/>
      <c r="MA18" s="219"/>
      <c r="MB18" s="219"/>
      <c r="MC18" s="219"/>
      <c r="MD18" s="219"/>
      <c r="ME18" s="219"/>
      <c r="MF18" s="219"/>
      <c r="MG18" s="219"/>
      <c r="MH18" s="219"/>
      <c r="MI18" s="219"/>
      <c r="MJ18" s="219"/>
      <c r="MK18" s="219"/>
      <c r="ML18" s="219"/>
      <c r="MM18" s="219"/>
      <c r="MN18" s="219"/>
      <c r="MO18" s="219"/>
      <c r="MP18" s="219"/>
      <c r="MQ18" s="219"/>
      <c r="MR18" s="219"/>
      <c r="MS18" s="219"/>
      <c r="MT18" s="219"/>
      <c r="MU18" s="219"/>
      <c r="MV18" s="219"/>
      <c r="MW18" s="219"/>
      <c r="MX18" s="219"/>
      <c r="MY18" s="219"/>
      <c r="MZ18" s="219"/>
      <c r="NA18" s="219"/>
      <c r="NB18" s="219"/>
      <c r="NC18" s="219"/>
      <c r="ND18" s="219"/>
      <c r="NE18" s="219"/>
      <c r="NF18" s="219"/>
      <c r="NG18" s="219"/>
      <c r="NH18" s="219"/>
      <c r="NI18" s="219"/>
      <c r="NJ18" s="219"/>
      <c r="NK18" s="219"/>
      <c r="NL18" s="219"/>
      <c r="NM18" s="219"/>
      <c r="NN18" s="219"/>
      <c r="NO18" s="219"/>
      <c r="NP18" s="219"/>
      <c r="NQ18" s="219"/>
      <c r="NR18" s="219"/>
      <c r="NS18" s="219"/>
      <c r="NT18" s="219"/>
      <c r="NU18" s="219"/>
      <c r="NV18" s="219"/>
      <c r="NW18" s="219"/>
      <c r="NX18" s="219"/>
      <c r="NY18" s="219"/>
      <c r="NZ18" s="219"/>
      <c r="OA18" s="219"/>
      <c r="OB18" s="219"/>
      <c r="OC18" s="219"/>
      <c r="OD18" s="219"/>
      <c r="OE18" s="219"/>
      <c r="OF18" s="219"/>
      <c r="OG18" s="219"/>
      <c r="OH18" s="219"/>
      <c r="OI18" s="219"/>
      <c r="OJ18" s="219"/>
      <c r="OK18" s="219"/>
      <c r="OL18" s="219"/>
      <c r="OM18" s="219"/>
      <c r="ON18" s="219"/>
      <c r="OO18" s="219"/>
      <c r="OP18" s="219"/>
      <c r="OQ18" s="219"/>
      <c r="OR18" s="219"/>
      <c r="OS18" s="219"/>
      <c r="OT18" s="219"/>
      <c r="OU18" s="219"/>
      <c r="OV18" s="219"/>
      <c r="OW18" s="219"/>
      <c r="OX18" s="219"/>
      <c r="OY18" s="219"/>
      <c r="OZ18" s="219"/>
      <c r="PA18" s="219"/>
      <c r="PB18" s="219"/>
      <c r="PC18" s="219"/>
      <c r="PD18" s="219"/>
      <c r="PE18" s="219"/>
      <c r="PF18" s="219"/>
      <c r="PG18" s="219"/>
      <c r="PH18" s="219"/>
      <c r="PI18" s="219"/>
      <c r="PJ18" s="219"/>
      <c r="PK18" s="219"/>
      <c r="PL18" s="219"/>
      <c r="PM18" s="219"/>
      <c r="PN18" s="219"/>
      <c r="PO18" s="219"/>
      <c r="PP18" s="219"/>
      <c r="PQ18" s="219"/>
      <c r="PR18" s="219"/>
      <c r="PS18" s="219"/>
      <c r="PT18" s="219"/>
      <c r="PU18" s="219"/>
      <c r="PV18" s="219"/>
      <c r="PW18" s="219"/>
      <c r="PX18" s="219"/>
      <c r="PY18" s="219"/>
      <c r="PZ18" s="219"/>
      <c r="QA18" s="219"/>
      <c r="QB18" s="219"/>
      <c r="QC18" s="219"/>
      <c r="QD18" s="219"/>
      <c r="QE18" s="219"/>
      <c r="QF18" s="219"/>
      <c r="QG18" s="219"/>
      <c r="QH18" s="219"/>
      <c r="QI18" s="219"/>
      <c r="QJ18" s="219"/>
      <c r="QK18" s="219"/>
      <c r="QL18" s="219"/>
      <c r="QM18" s="219"/>
      <c r="QN18" s="219"/>
      <c r="QO18" s="219"/>
      <c r="QP18" s="219"/>
      <c r="QQ18" s="219"/>
      <c r="QR18" s="219"/>
      <c r="QS18" s="219"/>
      <c r="QT18" s="219"/>
      <c r="QU18" s="219"/>
      <c r="QV18" s="219"/>
      <c r="QW18" s="219"/>
      <c r="QX18" s="219"/>
      <c r="QY18" s="219"/>
      <c r="QZ18" s="219"/>
      <c r="RA18" s="219"/>
      <c r="RB18" s="219"/>
      <c r="RC18" s="219"/>
      <c r="RD18" s="219"/>
      <c r="RE18" s="219"/>
      <c r="RF18" s="219"/>
      <c r="RG18" s="219"/>
      <c r="RH18" s="219"/>
      <c r="RI18" s="219"/>
      <c r="RJ18" s="219"/>
      <c r="RK18" s="219"/>
      <c r="RL18" s="219"/>
      <c r="RM18" s="219"/>
      <c r="RN18" s="219"/>
      <c r="RO18" s="219"/>
      <c r="RP18" s="219"/>
      <c r="RQ18" s="219"/>
      <c r="RR18" s="219"/>
      <c r="RS18" s="219"/>
      <c r="RT18" s="219"/>
      <c r="RU18" s="219"/>
      <c r="RV18" s="219"/>
      <c r="RW18" s="219"/>
      <c r="RX18" s="219"/>
      <c r="RY18" s="219"/>
      <c r="RZ18" s="219"/>
      <c r="SA18" s="219"/>
      <c r="SB18" s="219"/>
      <c r="SC18" s="219"/>
      <c r="SD18" s="219"/>
      <c r="SE18" s="219"/>
      <c r="SF18" s="219"/>
      <c r="SG18" s="219"/>
      <c r="SH18" s="219"/>
      <c r="SI18" s="219"/>
      <c r="SJ18" s="219"/>
      <c r="SK18" s="219"/>
      <c r="SL18" s="219"/>
      <c r="SM18" s="219"/>
      <c r="SN18" s="219"/>
      <c r="SO18" s="219"/>
      <c r="SP18" s="219"/>
      <c r="SQ18" s="219"/>
      <c r="SR18" s="219"/>
      <c r="SS18" s="219"/>
      <c r="ST18" s="219"/>
      <c r="SU18" s="219"/>
      <c r="SV18" s="219"/>
      <c r="SW18" s="219"/>
      <c r="SX18" s="219"/>
      <c r="SY18" s="219"/>
      <c r="SZ18" s="219"/>
      <c r="TA18" s="219"/>
      <c r="TB18" s="219"/>
      <c r="TC18" s="219"/>
      <c r="TD18" s="219"/>
      <c r="TE18" s="219"/>
      <c r="TF18" s="219"/>
      <c r="TG18" s="219"/>
      <c r="TH18" s="219"/>
      <c r="TI18" s="219"/>
      <c r="TJ18" s="219"/>
      <c r="TK18" s="219"/>
      <c r="TL18" s="219"/>
      <c r="TM18" s="219"/>
      <c r="TN18" s="219"/>
      <c r="TO18" s="219"/>
      <c r="TP18" s="219"/>
      <c r="TQ18" s="219"/>
      <c r="TR18" s="219"/>
      <c r="TS18" s="219"/>
      <c r="TT18" s="219"/>
      <c r="TU18" s="219"/>
      <c r="TV18" s="219"/>
      <c r="TW18" s="219"/>
      <c r="TX18" s="219"/>
      <c r="TY18" s="219"/>
      <c r="TZ18" s="219"/>
      <c r="UA18" s="219"/>
      <c r="UB18" s="219"/>
      <c r="UC18" s="219"/>
      <c r="UD18" s="219"/>
      <c r="UE18" s="219"/>
      <c r="UF18" s="219"/>
      <c r="UG18" s="219"/>
      <c r="UH18" s="219"/>
      <c r="UI18" s="219"/>
      <c r="UJ18" s="219"/>
      <c r="UK18" s="219"/>
      <c r="UL18" s="219"/>
      <c r="UM18" s="219"/>
      <c r="UN18" s="219"/>
      <c r="UO18" s="219"/>
      <c r="UP18" s="219"/>
      <c r="UQ18" s="219"/>
      <c r="UR18" s="219"/>
      <c r="US18" s="219"/>
      <c r="UT18" s="219"/>
      <c r="UU18" s="219"/>
      <c r="UV18" s="219"/>
      <c r="UW18" s="219"/>
      <c r="UX18" s="219"/>
      <c r="UY18" s="219"/>
      <c r="UZ18" s="219"/>
      <c r="VA18" s="219"/>
      <c r="VB18" s="219"/>
      <c r="VC18" s="219"/>
      <c r="VD18" s="219"/>
      <c r="VE18" s="219"/>
      <c r="VF18" s="219"/>
      <c r="VG18" s="219"/>
      <c r="VH18" s="219"/>
      <c r="VI18" s="219"/>
      <c r="VJ18" s="219"/>
      <c r="VK18" s="219"/>
      <c r="VL18" s="219"/>
      <c r="VM18" s="219"/>
      <c r="VN18" s="219"/>
      <c r="VO18" s="219"/>
      <c r="VP18" s="219"/>
      <c r="VQ18" s="219"/>
      <c r="VR18" s="219"/>
      <c r="VS18" s="219"/>
      <c r="VT18" s="219"/>
      <c r="VU18" s="219"/>
      <c r="VV18" s="219"/>
      <c r="VW18" s="219"/>
      <c r="VX18" s="219"/>
      <c r="VY18" s="219"/>
      <c r="VZ18" s="219"/>
      <c r="WA18" s="219"/>
      <c r="WB18" s="219"/>
      <c r="WC18" s="219"/>
      <c r="WD18" s="219"/>
      <c r="WE18" s="219"/>
      <c r="WF18" s="219"/>
      <c r="WG18" s="219"/>
      <c r="WH18" s="219"/>
      <c r="WI18" s="219"/>
      <c r="WJ18" s="219"/>
      <c r="WK18" s="219"/>
      <c r="WL18" s="219"/>
      <c r="WM18" s="219"/>
      <c r="WN18" s="219"/>
      <c r="WO18" s="219"/>
      <c r="WP18" s="219"/>
      <c r="WQ18" s="219"/>
      <c r="WR18" s="219"/>
      <c r="WS18" s="219"/>
      <c r="WT18" s="219"/>
      <c r="WU18" s="219"/>
      <c r="WV18" s="219"/>
      <c r="WW18" s="219"/>
      <c r="WX18" s="219"/>
      <c r="WY18" s="219"/>
      <c r="WZ18" s="219"/>
      <c r="XA18" s="219"/>
      <c r="XB18" s="219"/>
      <c r="XC18" s="219"/>
      <c r="XD18" s="219"/>
      <c r="XE18" s="219"/>
      <c r="XF18" s="219"/>
      <c r="XG18" s="219"/>
      <c r="XH18" s="219"/>
      <c r="XI18" s="219"/>
      <c r="XJ18" s="219"/>
      <c r="XK18" s="219"/>
      <c r="XL18" s="219"/>
      <c r="XM18" s="219"/>
      <c r="XN18" s="219"/>
      <c r="XO18" s="219"/>
      <c r="XP18" s="219"/>
      <c r="XQ18" s="219"/>
      <c r="XR18" s="219"/>
      <c r="XS18" s="219"/>
      <c r="XT18" s="219"/>
      <c r="XU18" s="219"/>
      <c r="XV18" s="219"/>
      <c r="XW18" s="219"/>
      <c r="XX18" s="219"/>
      <c r="XY18" s="219"/>
      <c r="XZ18" s="219"/>
      <c r="YA18" s="219"/>
      <c r="YB18" s="219"/>
      <c r="YC18" s="219"/>
      <c r="YD18" s="219"/>
      <c r="YE18" s="219"/>
      <c r="YF18" s="219"/>
      <c r="YG18" s="219"/>
      <c r="YH18" s="219"/>
      <c r="YI18" s="219"/>
      <c r="YJ18" s="219"/>
      <c r="YK18" s="219"/>
      <c r="YL18" s="219"/>
      <c r="YM18" s="219"/>
      <c r="YN18" s="219"/>
      <c r="YO18" s="219"/>
      <c r="YP18" s="219"/>
      <c r="YQ18" s="219"/>
      <c r="YR18" s="219"/>
      <c r="YS18" s="219"/>
      <c r="YT18" s="219"/>
      <c r="YU18" s="219"/>
      <c r="YV18" s="219"/>
      <c r="YW18" s="219"/>
      <c r="YX18" s="219"/>
      <c r="YY18" s="219"/>
      <c r="YZ18" s="219"/>
      <c r="ZA18" s="219"/>
      <c r="ZB18" s="219"/>
      <c r="ZC18" s="219"/>
      <c r="ZD18" s="219"/>
      <c r="ZE18" s="219"/>
      <c r="ZF18" s="219"/>
      <c r="ZG18" s="219"/>
      <c r="ZH18" s="219"/>
      <c r="ZI18" s="219"/>
      <c r="ZJ18" s="219"/>
      <c r="ZK18" s="219"/>
      <c r="ZL18" s="219"/>
      <c r="ZM18" s="219"/>
      <c r="ZN18" s="219"/>
      <c r="ZO18" s="219"/>
      <c r="ZP18" s="219"/>
      <c r="ZQ18" s="219"/>
      <c r="ZR18" s="219"/>
      <c r="ZS18" s="219"/>
      <c r="ZT18" s="219"/>
      <c r="ZU18" s="219"/>
      <c r="ZV18" s="219"/>
      <c r="ZW18" s="219"/>
      <c r="ZX18" s="219"/>
      <c r="ZY18" s="219"/>
      <c r="ZZ18" s="219"/>
      <c r="AAA18" s="219"/>
      <c r="AAB18" s="219"/>
      <c r="AAC18" s="219"/>
      <c r="AAD18" s="219"/>
      <c r="AAE18" s="219"/>
      <c r="AAF18" s="219"/>
      <c r="AAG18" s="219"/>
      <c r="AAH18" s="219"/>
      <c r="AAI18" s="219"/>
      <c r="AAJ18" s="219"/>
      <c r="AAK18" s="219"/>
      <c r="AAL18" s="219"/>
      <c r="AAM18" s="219"/>
      <c r="AAN18" s="219"/>
      <c r="AAO18" s="219"/>
      <c r="AAP18" s="219"/>
      <c r="AAQ18" s="219"/>
      <c r="AAR18" s="219"/>
      <c r="AAS18" s="219"/>
      <c r="AAT18" s="219"/>
      <c r="AAU18" s="219"/>
      <c r="AAV18" s="219"/>
      <c r="AAW18" s="219"/>
      <c r="AAX18" s="219"/>
      <c r="AAY18" s="219"/>
      <c r="AAZ18" s="219"/>
      <c r="ABA18" s="219"/>
      <c r="ABB18" s="219"/>
      <c r="ABC18" s="219"/>
      <c r="ABD18" s="219"/>
      <c r="ABE18" s="219"/>
      <c r="ABF18" s="219"/>
      <c r="ABG18" s="219"/>
      <c r="ABH18" s="219"/>
      <c r="ABI18" s="219"/>
      <c r="ABJ18" s="219"/>
      <c r="ABK18" s="219"/>
      <c r="ABL18" s="219"/>
      <c r="ABM18" s="219"/>
      <c r="ABN18" s="219"/>
      <c r="ABO18" s="219"/>
      <c r="ABP18" s="219"/>
      <c r="ABQ18" s="219"/>
      <c r="ABR18" s="219"/>
      <c r="ABS18" s="219"/>
      <c r="ABT18" s="219"/>
      <c r="ABU18" s="219"/>
      <c r="ABV18" s="219"/>
      <c r="ABW18" s="219"/>
      <c r="ABX18" s="219"/>
      <c r="ABY18" s="219"/>
      <c r="ABZ18" s="219"/>
      <c r="ACA18" s="219"/>
      <c r="ACB18" s="219"/>
      <c r="ACC18" s="219"/>
      <c r="ACD18" s="219"/>
      <c r="ACE18" s="219"/>
      <c r="ACF18" s="219"/>
      <c r="ACG18" s="219"/>
      <c r="ACH18" s="219"/>
      <c r="ACI18" s="219"/>
      <c r="ACJ18" s="219"/>
      <c r="ACK18" s="219"/>
      <c r="ACL18" s="219"/>
      <c r="ACM18" s="219"/>
      <c r="ACN18" s="219"/>
      <c r="ACO18" s="219"/>
      <c r="ACP18" s="219"/>
      <c r="ACQ18" s="219"/>
      <c r="ACR18" s="219"/>
      <c r="ACS18" s="219"/>
      <c r="ACT18" s="219"/>
      <c r="ACU18" s="219"/>
      <c r="ACV18" s="219"/>
      <c r="ACW18" s="219"/>
      <c r="ACX18" s="219"/>
      <c r="ACY18" s="219"/>
      <c r="ACZ18" s="219"/>
      <c r="ADA18" s="219"/>
      <c r="ADB18" s="219"/>
      <c r="ADC18" s="219"/>
      <c r="ADD18" s="219"/>
      <c r="ADE18" s="219"/>
      <c r="ADF18" s="219"/>
      <c r="ADG18" s="219"/>
      <c r="ADH18" s="219"/>
      <c r="ADI18" s="219"/>
      <c r="ADJ18" s="219"/>
      <c r="ADK18" s="219"/>
      <c r="ADL18" s="219"/>
      <c r="ADM18" s="219"/>
      <c r="ADN18" s="219"/>
      <c r="ADO18" s="219"/>
      <c r="ADP18" s="219"/>
      <c r="ADQ18" s="219"/>
      <c r="ADR18" s="219"/>
      <c r="ADS18" s="219"/>
      <c r="ADT18" s="219"/>
      <c r="ADU18" s="219"/>
      <c r="ADV18" s="219"/>
      <c r="ADW18" s="219"/>
      <c r="ADX18" s="219"/>
      <c r="ADY18" s="219"/>
      <c r="ADZ18" s="219"/>
      <c r="AEA18" s="219"/>
      <c r="AEB18" s="219"/>
      <c r="AEC18" s="219"/>
      <c r="AED18" s="219"/>
      <c r="AEE18" s="219"/>
      <c r="AEF18" s="219"/>
      <c r="AEG18" s="219"/>
      <c r="AEH18" s="219"/>
      <c r="AEI18" s="219"/>
      <c r="AEJ18" s="219"/>
      <c r="AEK18" s="219"/>
      <c r="AEL18" s="219"/>
      <c r="AEM18" s="219"/>
      <c r="AEN18" s="219"/>
      <c r="AEO18" s="219"/>
      <c r="AEP18" s="219"/>
      <c r="AEQ18" s="219"/>
      <c r="AER18" s="219"/>
      <c r="AES18" s="219"/>
      <c r="AET18" s="219"/>
      <c r="AEU18" s="219"/>
      <c r="AEV18" s="219"/>
      <c r="AEW18" s="219"/>
      <c r="AEX18" s="219"/>
      <c r="AEY18" s="219"/>
      <c r="AEZ18" s="219"/>
      <c r="AFA18" s="219"/>
      <c r="AFB18" s="219"/>
      <c r="AFC18" s="219"/>
      <c r="AFD18" s="219"/>
      <c r="AFE18" s="219"/>
      <c r="AFF18" s="219"/>
      <c r="AFG18" s="219"/>
      <c r="AFH18" s="219"/>
      <c r="AFI18" s="219"/>
      <c r="AFJ18" s="219"/>
      <c r="AFK18" s="219"/>
      <c r="AFL18" s="219"/>
      <c r="AFM18" s="219"/>
      <c r="AFN18" s="219"/>
      <c r="AFO18" s="219"/>
      <c r="AFP18" s="219"/>
      <c r="AFQ18" s="219"/>
      <c r="AFR18" s="219"/>
      <c r="AFS18" s="219"/>
      <c r="AFT18" s="219"/>
      <c r="AFU18" s="219"/>
      <c r="AFV18" s="219"/>
      <c r="AFW18" s="219"/>
      <c r="AFX18" s="219"/>
      <c r="AFY18" s="219"/>
      <c r="AFZ18" s="219"/>
      <c r="AGA18" s="219"/>
      <c r="AGB18" s="219"/>
      <c r="AGC18" s="219"/>
      <c r="AGD18" s="219"/>
      <c r="AGE18" s="219"/>
      <c r="AGF18" s="219"/>
      <c r="AGG18" s="219"/>
      <c r="AGH18" s="219"/>
      <c r="AGI18" s="219"/>
      <c r="AGJ18" s="219"/>
      <c r="AGK18" s="219"/>
      <c r="AGL18" s="219"/>
      <c r="AGM18" s="219"/>
      <c r="AGN18" s="219"/>
      <c r="AGO18" s="219"/>
      <c r="AGP18" s="219"/>
      <c r="AGQ18" s="219"/>
      <c r="AGR18" s="219"/>
      <c r="AGS18" s="219"/>
      <c r="AGT18" s="219"/>
      <c r="AGU18" s="219"/>
      <c r="AGV18" s="219"/>
      <c r="AGW18" s="219"/>
      <c r="AGX18" s="219"/>
      <c r="AGY18" s="219"/>
      <c r="AGZ18" s="219"/>
      <c r="AHA18" s="219"/>
      <c r="AHB18" s="219"/>
      <c r="AHC18" s="219"/>
      <c r="AHD18" s="219"/>
      <c r="AHE18" s="219"/>
      <c r="AHF18" s="219"/>
      <c r="AHG18" s="219"/>
      <c r="AHH18" s="219"/>
      <c r="AHI18" s="219"/>
      <c r="AHJ18" s="219"/>
      <c r="AHK18" s="219"/>
      <c r="AHL18" s="219"/>
      <c r="AHM18" s="219"/>
      <c r="AHN18" s="219"/>
      <c r="AHO18" s="219"/>
      <c r="AHP18" s="219"/>
      <c r="AHQ18" s="219"/>
      <c r="AHR18" s="219"/>
      <c r="AHS18" s="219"/>
      <c r="AHT18" s="219"/>
      <c r="AHU18" s="219"/>
      <c r="AHV18" s="219"/>
      <c r="AHW18" s="219"/>
      <c r="AHX18" s="219"/>
      <c r="AHY18" s="219"/>
      <c r="AHZ18" s="219"/>
      <c r="AIA18" s="219"/>
      <c r="AIB18" s="219"/>
      <c r="AIC18" s="219"/>
      <c r="AID18" s="219"/>
      <c r="AIE18" s="219"/>
      <c r="AIF18" s="219"/>
      <c r="AIG18" s="219"/>
      <c r="AIH18" s="219"/>
      <c r="AII18" s="219"/>
      <c r="AIJ18" s="219"/>
      <c r="AIK18" s="219"/>
      <c r="AIL18" s="219"/>
      <c r="AIM18" s="219"/>
      <c r="AIN18" s="219"/>
      <c r="AIO18" s="219"/>
      <c r="AIP18" s="219"/>
      <c r="AIQ18" s="219"/>
      <c r="AIR18" s="219"/>
      <c r="AIS18" s="219"/>
      <c r="AIT18" s="219"/>
      <c r="AIU18" s="219"/>
      <c r="AIV18" s="219"/>
      <c r="AIW18" s="219"/>
      <c r="AIX18" s="219"/>
      <c r="AIY18" s="219"/>
      <c r="AIZ18" s="219"/>
      <c r="AJA18" s="219"/>
      <c r="AJB18" s="219"/>
      <c r="AJC18" s="219"/>
      <c r="AJD18" s="219"/>
      <c r="AJE18" s="219"/>
      <c r="AJF18" s="219"/>
      <c r="AJG18" s="219"/>
      <c r="AJH18" s="219"/>
      <c r="AJI18" s="219"/>
      <c r="AJJ18" s="219"/>
      <c r="AJK18" s="219"/>
      <c r="AJL18" s="219"/>
      <c r="AJM18" s="219"/>
      <c r="AJN18" s="219"/>
      <c r="AJO18" s="219"/>
      <c r="AJP18" s="219"/>
      <c r="AJQ18" s="219"/>
      <c r="AJR18" s="219"/>
      <c r="AJS18" s="219"/>
      <c r="AJT18" s="219"/>
      <c r="AJU18" s="219"/>
      <c r="AJV18" s="219"/>
      <c r="AJW18" s="219"/>
      <c r="AJX18" s="219"/>
      <c r="AJY18" s="219"/>
      <c r="AJZ18" s="219"/>
      <c r="AKA18" s="219"/>
      <c r="AKB18" s="219"/>
      <c r="AKC18" s="219"/>
      <c r="AKD18" s="219"/>
      <c r="AKE18" s="219"/>
      <c r="AKF18" s="219"/>
      <c r="AKG18" s="219"/>
      <c r="AKH18" s="219"/>
      <c r="AKI18" s="219"/>
      <c r="AKJ18" s="219"/>
      <c r="AKK18" s="219"/>
      <c r="AKL18" s="219"/>
      <c r="AKM18" s="219"/>
      <c r="AKN18" s="219"/>
      <c r="AKO18" s="219"/>
      <c r="AKP18" s="219"/>
      <c r="AKQ18" s="219"/>
      <c r="AKR18" s="219"/>
      <c r="AKS18" s="219"/>
      <c r="AKT18" s="219"/>
      <c r="AKU18" s="219"/>
      <c r="AKV18" s="219"/>
      <c r="AKW18" s="219"/>
      <c r="AKX18" s="219"/>
      <c r="AKY18" s="219"/>
      <c r="AKZ18" s="219"/>
      <c r="ALA18" s="219"/>
      <c r="ALB18" s="219"/>
      <c r="ALC18" s="219"/>
      <c r="ALD18" s="219"/>
      <c r="ALE18" s="219"/>
      <c r="ALF18" s="219"/>
      <c r="ALG18" s="219"/>
      <c r="ALH18" s="219"/>
      <c r="ALI18" s="219"/>
      <c r="ALJ18" s="219"/>
      <c r="ALK18" s="219"/>
      <c r="ALL18" s="219"/>
      <c r="ALM18" s="219"/>
      <c r="ALN18" s="219"/>
      <c r="ALO18" s="219"/>
      <c r="ALP18" s="219"/>
      <c r="ALQ18" s="219"/>
      <c r="ALR18" s="219"/>
      <c r="ALS18" s="219"/>
      <c r="ALT18" s="219"/>
      <c r="ALU18" s="219"/>
      <c r="ALV18" s="219"/>
      <c r="ALW18" s="219"/>
      <c r="ALX18" s="219"/>
      <c r="ALY18" s="219"/>
      <c r="ALZ18" s="219"/>
      <c r="AMA18" s="219"/>
      <c r="AMB18" s="219"/>
      <c r="AMC18" s="219"/>
      <c r="AMD18" s="219"/>
      <c r="AME18" s="219"/>
      <c r="AMF18" s="219"/>
      <c r="AMG18" s="219"/>
      <c r="AMH18" s="219"/>
      <c r="AMI18" s="219"/>
      <c r="AMJ18" s="219"/>
      <c r="AMK18" s="219"/>
      <c r="AML18" s="219"/>
      <c r="AMM18" s="219"/>
      <c r="AMN18" s="219"/>
      <c r="AMO18" s="219"/>
      <c r="AMP18" s="219"/>
      <c r="AMQ18" s="219"/>
      <c r="AMR18" s="219"/>
      <c r="AMS18" s="219"/>
      <c r="AMT18" s="219"/>
      <c r="AMU18" s="219"/>
      <c r="AMV18" s="219"/>
      <c r="AMW18" s="219"/>
      <c r="AMX18" s="219"/>
      <c r="AMY18" s="219"/>
      <c r="AMZ18" s="219"/>
      <c r="ANA18" s="219"/>
      <c r="ANB18" s="219"/>
      <c r="ANC18" s="219"/>
      <c r="AND18" s="219"/>
      <c r="ANE18" s="219"/>
      <c r="ANF18" s="219"/>
      <c r="ANG18" s="219"/>
      <c r="ANH18" s="219"/>
      <c r="ANI18" s="219"/>
      <c r="ANJ18" s="219"/>
      <c r="ANK18" s="219"/>
      <c r="ANL18" s="219"/>
      <c r="ANM18" s="219"/>
      <c r="ANN18" s="219"/>
      <c r="ANO18" s="219"/>
      <c r="ANP18" s="219"/>
      <c r="ANQ18" s="219"/>
      <c r="ANR18" s="219"/>
      <c r="ANS18" s="219"/>
      <c r="ANT18" s="219"/>
      <c r="ANU18" s="219"/>
      <c r="ANV18" s="219"/>
      <c r="ANW18" s="219"/>
      <c r="ANX18" s="219"/>
      <c r="ANY18" s="219"/>
      <c r="ANZ18" s="219"/>
      <c r="AOA18" s="219"/>
      <c r="AOB18" s="219"/>
      <c r="AOC18" s="219"/>
      <c r="AOD18" s="219"/>
      <c r="AOE18" s="219"/>
      <c r="AOF18" s="219"/>
      <c r="AOG18" s="219"/>
      <c r="AOH18" s="219"/>
      <c r="AOI18" s="219"/>
      <c r="AOJ18" s="219"/>
      <c r="AOK18" s="219"/>
      <c r="AOL18" s="219"/>
      <c r="AOM18" s="219"/>
      <c r="AON18" s="219"/>
      <c r="AOO18" s="219"/>
      <c r="AOP18" s="219"/>
      <c r="AOQ18" s="219"/>
      <c r="AOR18" s="219"/>
      <c r="AOS18" s="219"/>
      <c r="AOT18" s="219"/>
      <c r="AOU18" s="219"/>
      <c r="AOV18" s="219"/>
      <c r="AOW18" s="219"/>
      <c r="AOX18" s="219"/>
      <c r="AOY18" s="219"/>
      <c r="AOZ18" s="219"/>
      <c r="APA18" s="219"/>
      <c r="APB18" s="219"/>
      <c r="APC18" s="219"/>
      <c r="APD18" s="219"/>
      <c r="APE18" s="219"/>
      <c r="APF18" s="219"/>
      <c r="APG18" s="219"/>
      <c r="APH18" s="219"/>
      <c r="API18" s="219"/>
      <c r="APJ18" s="219"/>
      <c r="APK18" s="219"/>
      <c r="APL18" s="219"/>
      <c r="APM18" s="219"/>
      <c r="APN18" s="219"/>
      <c r="APO18" s="219"/>
      <c r="APP18" s="219"/>
      <c r="APQ18" s="219"/>
      <c r="APR18" s="219"/>
      <c r="APS18" s="219"/>
      <c r="APT18" s="219"/>
      <c r="APU18" s="219"/>
      <c r="APV18" s="219"/>
      <c r="APW18" s="219"/>
      <c r="APX18" s="219"/>
      <c r="APY18" s="219"/>
      <c r="APZ18" s="219"/>
      <c r="AQA18" s="219"/>
      <c r="AQB18" s="219"/>
      <c r="AQC18" s="219"/>
      <c r="AQD18" s="219"/>
      <c r="AQE18" s="219"/>
      <c r="AQF18" s="219"/>
      <c r="AQG18" s="219"/>
      <c r="AQH18" s="219"/>
      <c r="AQI18" s="219"/>
      <c r="AQJ18" s="219"/>
      <c r="AQK18" s="219"/>
      <c r="AQL18" s="219"/>
      <c r="AQM18" s="219"/>
      <c r="AQN18" s="219"/>
      <c r="AQO18" s="219"/>
      <c r="AQP18" s="219"/>
      <c r="AQQ18" s="219"/>
      <c r="AQR18" s="219"/>
      <c r="AQS18" s="219"/>
      <c r="AQT18" s="219"/>
      <c r="AQU18" s="219"/>
      <c r="AQV18" s="219"/>
      <c r="AQW18" s="219"/>
      <c r="AQX18" s="219"/>
      <c r="AQY18" s="219"/>
      <c r="AQZ18" s="219"/>
      <c r="ARA18" s="219"/>
      <c r="ARB18" s="219"/>
      <c r="ARC18" s="219"/>
      <c r="ARD18" s="219"/>
      <c r="ARE18" s="219"/>
      <c r="ARF18" s="219"/>
      <c r="ARG18" s="219"/>
      <c r="ARH18" s="219"/>
      <c r="ARI18" s="219"/>
      <c r="ARJ18" s="219"/>
      <c r="ARK18" s="219"/>
      <c r="ARL18" s="219"/>
      <c r="ARM18" s="219"/>
      <c r="ARN18" s="219"/>
      <c r="ARO18" s="219"/>
      <c r="ARP18" s="219"/>
      <c r="ARQ18" s="219"/>
      <c r="ARR18" s="219"/>
      <c r="ARS18" s="219"/>
      <c r="ART18" s="219"/>
      <c r="ARU18" s="219"/>
      <c r="ARV18" s="219"/>
      <c r="ARW18" s="219"/>
      <c r="ARX18" s="219"/>
      <c r="ARY18" s="219"/>
      <c r="ARZ18" s="219"/>
      <c r="ASA18" s="219"/>
      <c r="ASB18" s="219"/>
      <c r="ASC18" s="219"/>
      <c r="ASD18" s="219"/>
      <c r="ASE18" s="219"/>
      <c r="ASF18" s="219"/>
      <c r="ASG18" s="219"/>
      <c r="ASH18" s="219"/>
      <c r="ASI18" s="219"/>
      <c r="ASJ18" s="219"/>
      <c r="ASK18" s="219"/>
      <c r="ASL18" s="219"/>
      <c r="ASM18" s="219"/>
      <c r="ASN18" s="219"/>
      <c r="ASO18" s="219"/>
      <c r="ASP18" s="219"/>
      <c r="ASQ18" s="219"/>
      <c r="ASR18" s="219"/>
      <c r="ASS18" s="219"/>
      <c r="AST18" s="219"/>
      <c r="ASU18" s="219"/>
      <c r="ASV18" s="219"/>
      <c r="ASW18" s="219"/>
      <c r="ASX18" s="219"/>
      <c r="ASY18" s="219"/>
      <c r="ASZ18" s="219"/>
      <c r="ATA18" s="219"/>
      <c r="ATB18" s="219"/>
      <c r="ATC18" s="219"/>
      <c r="ATD18" s="219"/>
      <c r="ATE18" s="219"/>
      <c r="ATF18" s="219"/>
      <c r="ATG18" s="219"/>
      <c r="ATH18" s="219"/>
      <c r="ATI18" s="219"/>
      <c r="ATJ18" s="219"/>
      <c r="ATK18" s="219"/>
      <c r="ATL18" s="219"/>
      <c r="ATM18" s="219"/>
      <c r="ATN18" s="219"/>
      <c r="ATO18" s="219"/>
      <c r="ATP18" s="219"/>
      <c r="ATQ18" s="219"/>
      <c r="ATR18" s="219"/>
      <c r="ATS18" s="219"/>
      <c r="ATT18" s="219"/>
      <c r="ATU18" s="219"/>
      <c r="ATV18" s="219"/>
      <c r="ATW18" s="219"/>
      <c r="ATX18" s="219"/>
      <c r="ATY18" s="219"/>
      <c r="ATZ18" s="219"/>
      <c r="AUA18" s="219"/>
      <c r="AUB18" s="219"/>
      <c r="AUC18" s="219"/>
      <c r="AUD18" s="219"/>
      <c r="AUE18" s="219"/>
      <c r="AUF18" s="219"/>
      <c r="AUG18" s="219"/>
      <c r="AUH18" s="219"/>
      <c r="AUI18" s="219"/>
      <c r="AUJ18" s="219"/>
      <c r="AUK18" s="219"/>
      <c r="AUL18" s="219"/>
      <c r="AUM18" s="219"/>
      <c r="AUN18" s="219"/>
      <c r="AUO18" s="219"/>
      <c r="AUP18" s="219"/>
      <c r="AUQ18" s="219"/>
      <c r="AUR18" s="219"/>
      <c r="AUS18" s="219"/>
      <c r="AUT18" s="219"/>
      <c r="AUU18" s="219"/>
      <c r="AUV18" s="219"/>
      <c r="AUW18" s="219"/>
      <c r="AUX18" s="219"/>
      <c r="AUY18" s="219"/>
      <c r="AUZ18" s="219"/>
      <c r="AVA18" s="219"/>
      <c r="AVB18" s="219"/>
      <c r="AVC18" s="219"/>
      <c r="AVD18" s="219"/>
      <c r="AVE18" s="219"/>
      <c r="AVF18" s="219"/>
      <c r="AVG18" s="219"/>
      <c r="AVH18" s="219"/>
      <c r="AVI18" s="219"/>
      <c r="AVJ18" s="219"/>
      <c r="AVK18" s="219"/>
      <c r="AVL18" s="219"/>
      <c r="AVM18" s="219"/>
      <c r="AVN18" s="219"/>
      <c r="AVO18" s="219"/>
      <c r="AVP18" s="219"/>
      <c r="AVQ18" s="219"/>
      <c r="AVR18" s="219"/>
      <c r="AVS18" s="219"/>
      <c r="AVT18" s="219"/>
      <c r="AVU18" s="219"/>
      <c r="AVV18" s="219"/>
      <c r="AVW18" s="219"/>
      <c r="AVX18" s="219"/>
      <c r="AVY18" s="219"/>
      <c r="AVZ18" s="219"/>
      <c r="AWA18" s="219"/>
      <c r="AWB18" s="219"/>
      <c r="AWC18" s="219"/>
      <c r="AWD18" s="219"/>
      <c r="AWE18" s="219"/>
      <c r="AWF18" s="219"/>
      <c r="AWG18" s="219"/>
      <c r="AWH18" s="219"/>
      <c r="AWI18" s="219"/>
      <c r="AWJ18" s="219"/>
      <c r="AWK18" s="219"/>
      <c r="AWL18" s="219"/>
      <c r="AWM18" s="219"/>
      <c r="AWN18" s="219"/>
      <c r="AWO18" s="219"/>
      <c r="AWP18" s="219"/>
      <c r="AWQ18" s="219"/>
      <c r="AWR18" s="219"/>
      <c r="AWS18" s="219"/>
      <c r="AWT18" s="219"/>
      <c r="AWU18" s="219"/>
      <c r="AWV18" s="219"/>
      <c r="AWW18" s="219"/>
      <c r="AWX18" s="219"/>
      <c r="AWY18" s="219"/>
      <c r="AWZ18" s="219"/>
      <c r="AXA18" s="219"/>
      <c r="AXB18" s="219"/>
      <c r="AXC18" s="219"/>
      <c r="AXD18" s="219"/>
      <c r="AXE18" s="219"/>
      <c r="AXF18" s="219"/>
      <c r="AXG18" s="219"/>
      <c r="AXH18" s="219"/>
      <c r="AXI18" s="219"/>
      <c r="AXJ18" s="219"/>
      <c r="AXK18" s="219"/>
      <c r="AXL18" s="219"/>
      <c r="AXM18" s="219"/>
      <c r="AXN18" s="219"/>
      <c r="AXO18" s="219"/>
      <c r="AXP18" s="219"/>
      <c r="AXQ18" s="219"/>
      <c r="AXR18" s="219"/>
      <c r="AXS18" s="219"/>
      <c r="AXT18" s="219"/>
      <c r="AXU18" s="219"/>
      <c r="AXV18" s="219"/>
      <c r="AXW18" s="219"/>
      <c r="AXX18" s="219"/>
      <c r="AXY18" s="219"/>
      <c r="AXZ18" s="219"/>
      <c r="AYA18" s="219"/>
      <c r="AYB18" s="219"/>
      <c r="AYC18" s="219"/>
      <c r="AYD18" s="219"/>
      <c r="AYE18" s="219"/>
      <c r="AYF18" s="219"/>
      <c r="AYG18" s="219"/>
      <c r="AYH18" s="219"/>
      <c r="AYI18" s="219"/>
      <c r="AYJ18" s="219"/>
      <c r="AYK18" s="219"/>
      <c r="AYL18" s="219"/>
      <c r="AYM18" s="219"/>
      <c r="AYN18" s="219"/>
      <c r="AYO18" s="219"/>
      <c r="AYP18" s="219"/>
      <c r="AYQ18" s="219"/>
      <c r="AYR18" s="219"/>
      <c r="AYS18" s="219"/>
      <c r="AYT18" s="219"/>
      <c r="AYU18" s="219"/>
      <c r="AYV18" s="219"/>
      <c r="AYW18" s="219"/>
      <c r="AYX18" s="219"/>
      <c r="AYY18" s="219"/>
      <c r="AYZ18" s="219"/>
      <c r="AZA18" s="219"/>
      <c r="AZB18" s="219"/>
      <c r="AZC18" s="219"/>
      <c r="AZD18" s="219"/>
      <c r="AZE18" s="219"/>
      <c r="AZF18" s="219"/>
      <c r="AZG18" s="219"/>
      <c r="AZH18" s="219"/>
      <c r="AZI18" s="219"/>
      <c r="AZJ18" s="219"/>
      <c r="AZK18" s="219"/>
      <c r="AZL18" s="219"/>
      <c r="AZM18" s="219"/>
      <c r="AZN18" s="219"/>
      <c r="AZO18" s="219"/>
      <c r="AZP18" s="219"/>
      <c r="AZQ18" s="219"/>
      <c r="AZR18" s="219"/>
      <c r="AZS18" s="219"/>
      <c r="AZT18" s="219"/>
      <c r="AZU18" s="219"/>
      <c r="AZV18" s="219"/>
      <c r="AZW18" s="219"/>
      <c r="AZX18" s="219"/>
      <c r="AZY18" s="219"/>
      <c r="AZZ18" s="219"/>
      <c r="BAA18" s="219"/>
      <c r="BAB18" s="219"/>
      <c r="BAC18" s="219"/>
      <c r="BAD18" s="219"/>
      <c r="BAE18" s="219"/>
      <c r="BAF18" s="219"/>
      <c r="BAG18" s="219"/>
      <c r="BAH18" s="219"/>
      <c r="BAI18" s="219"/>
      <c r="BAJ18" s="219"/>
      <c r="BAK18" s="219"/>
      <c r="BAL18" s="219"/>
      <c r="BAM18" s="219"/>
      <c r="BAN18" s="219"/>
      <c r="BAO18" s="219"/>
      <c r="BAP18" s="219"/>
      <c r="BAQ18" s="219"/>
      <c r="BAR18" s="219"/>
      <c r="BAS18" s="219"/>
      <c r="BAT18" s="219"/>
      <c r="BAU18" s="219"/>
      <c r="BAV18" s="219"/>
      <c r="BAW18" s="219"/>
      <c r="BAX18" s="219"/>
      <c r="BAY18" s="219"/>
      <c r="BAZ18" s="219"/>
      <c r="BBA18" s="219"/>
      <c r="BBB18" s="219"/>
      <c r="BBC18" s="219"/>
      <c r="BBD18" s="219"/>
      <c r="BBE18" s="219"/>
      <c r="BBF18" s="219"/>
      <c r="BBG18" s="219"/>
      <c r="BBH18" s="219"/>
      <c r="BBI18" s="219"/>
      <c r="BBJ18" s="219"/>
      <c r="BBK18" s="219"/>
      <c r="BBL18" s="219"/>
      <c r="BBM18" s="219"/>
      <c r="BBN18" s="219"/>
      <c r="BBO18" s="219"/>
      <c r="BBP18" s="219"/>
      <c r="BBQ18" s="219"/>
      <c r="BBR18" s="219"/>
      <c r="BBS18" s="219"/>
      <c r="BBT18" s="219"/>
      <c r="BBU18" s="219"/>
      <c r="BBV18" s="219"/>
      <c r="BBW18" s="219"/>
      <c r="BBX18" s="219"/>
      <c r="BBY18" s="219"/>
      <c r="BBZ18" s="219"/>
      <c r="BCA18" s="219"/>
      <c r="BCB18" s="219"/>
      <c r="BCC18" s="219"/>
      <c r="BCD18" s="219"/>
      <c r="BCE18" s="219"/>
      <c r="BCF18" s="219"/>
      <c r="BCG18" s="219"/>
      <c r="BCH18" s="219"/>
      <c r="BCI18" s="219"/>
      <c r="BCJ18" s="219"/>
      <c r="BCK18" s="219"/>
      <c r="BCL18" s="219"/>
      <c r="BCM18" s="219"/>
      <c r="BCN18" s="219"/>
      <c r="BCO18" s="219"/>
      <c r="BCP18" s="219"/>
      <c r="BCQ18" s="219"/>
      <c r="BCR18" s="219"/>
      <c r="BCS18" s="219"/>
      <c r="BCT18" s="219"/>
      <c r="BCU18" s="219"/>
      <c r="BCV18" s="219"/>
      <c r="BCW18" s="219"/>
      <c r="BCX18" s="219"/>
      <c r="BCY18" s="219"/>
      <c r="BCZ18" s="219"/>
      <c r="BDA18" s="219"/>
      <c r="BDB18" s="219"/>
      <c r="BDC18" s="219"/>
      <c r="BDD18" s="219"/>
      <c r="BDE18" s="219"/>
      <c r="BDF18" s="219"/>
      <c r="BDG18" s="219"/>
      <c r="BDH18" s="219"/>
      <c r="BDI18" s="219"/>
      <c r="BDJ18" s="219"/>
      <c r="BDK18" s="219"/>
      <c r="BDL18" s="219"/>
      <c r="BDM18" s="219"/>
      <c r="BDN18" s="219"/>
      <c r="BDO18" s="219"/>
      <c r="BDP18" s="219"/>
      <c r="BDQ18" s="219"/>
      <c r="BDR18" s="219"/>
      <c r="BDS18" s="219"/>
      <c r="BDT18" s="219"/>
      <c r="BDU18" s="219"/>
      <c r="BDV18" s="219"/>
      <c r="BDW18" s="219"/>
      <c r="BDX18" s="219"/>
      <c r="BDY18" s="219"/>
      <c r="BDZ18" s="219"/>
      <c r="BEA18" s="219"/>
      <c r="BEB18" s="219"/>
      <c r="BEC18" s="219"/>
      <c r="BED18" s="219"/>
      <c r="BEE18" s="219"/>
      <c r="BEF18" s="219"/>
      <c r="BEG18" s="219"/>
      <c r="BEH18" s="219"/>
      <c r="BEI18" s="219"/>
      <c r="BEJ18" s="219"/>
      <c r="BEK18" s="219"/>
      <c r="BEL18" s="219"/>
      <c r="BEM18" s="219"/>
      <c r="BEN18" s="219"/>
      <c r="BEO18" s="219"/>
      <c r="BEP18" s="219"/>
      <c r="BEQ18" s="219"/>
      <c r="BER18" s="219"/>
      <c r="BES18" s="219"/>
      <c r="BET18" s="219"/>
      <c r="BEU18" s="219"/>
      <c r="BEV18" s="219"/>
      <c r="BEW18" s="219"/>
      <c r="BEX18" s="219"/>
      <c r="BEY18" s="219"/>
      <c r="BEZ18" s="219"/>
      <c r="BFA18" s="219"/>
      <c r="BFB18" s="219"/>
      <c r="BFC18" s="219"/>
      <c r="BFD18" s="219"/>
      <c r="BFE18" s="219"/>
      <c r="BFF18" s="219"/>
      <c r="BFG18" s="219"/>
      <c r="BFH18" s="219"/>
      <c r="BFI18" s="219"/>
      <c r="BFJ18" s="219"/>
      <c r="BFK18" s="219"/>
      <c r="BFL18" s="219"/>
      <c r="BFM18" s="219"/>
      <c r="BFN18" s="219"/>
      <c r="BFO18" s="219"/>
      <c r="BFP18" s="219"/>
      <c r="BFQ18" s="219"/>
      <c r="BFR18" s="219"/>
      <c r="BFS18" s="219"/>
      <c r="BFT18" s="219"/>
      <c r="BFU18" s="219"/>
      <c r="BFV18" s="219"/>
      <c r="BFW18" s="219"/>
      <c r="BFX18" s="219"/>
      <c r="BFY18" s="219"/>
      <c r="BFZ18" s="219"/>
      <c r="BGA18" s="219"/>
      <c r="BGB18" s="219"/>
      <c r="BGC18" s="219"/>
      <c r="BGD18" s="219"/>
      <c r="BGE18" s="219"/>
      <c r="BGF18" s="219"/>
      <c r="BGG18" s="219"/>
      <c r="BGH18" s="219"/>
      <c r="BGI18" s="219"/>
      <c r="BGJ18" s="219"/>
      <c r="BGK18" s="219"/>
      <c r="BGL18" s="219"/>
      <c r="BGM18" s="219"/>
      <c r="BGN18" s="219"/>
      <c r="BGO18" s="219"/>
      <c r="BGP18" s="219"/>
      <c r="BGQ18" s="219"/>
      <c r="BGR18" s="219"/>
      <c r="BGS18" s="219"/>
      <c r="BGT18" s="219"/>
      <c r="BGU18" s="219"/>
      <c r="BGV18" s="219"/>
      <c r="BGW18" s="219"/>
      <c r="BGX18" s="219"/>
      <c r="BGY18" s="219"/>
      <c r="BGZ18" s="219"/>
      <c r="BHA18" s="219"/>
      <c r="BHB18" s="219"/>
      <c r="BHC18" s="219"/>
      <c r="BHD18" s="219"/>
      <c r="BHE18" s="219"/>
      <c r="BHF18" s="219"/>
      <c r="BHG18" s="219"/>
      <c r="BHH18" s="219"/>
      <c r="BHI18" s="219"/>
      <c r="BHJ18" s="219"/>
      <c r="BHK18" s="219"/>
      <c r="BHL18" s="219"/>
      <c r="BHM18" s="219"/>
      <c r="BHN18" s="219"/>
      <c r="BHO18" s="219"/>
      <c r="BHP18" s="219"/>
      <c r="BHQ18" s="219"/>
      <c r="BHR18" s="219"/>
      <c r="BHS18" s="219"/>
      <c r="BHT18" s="219"/>
      <c r="BHU18" s="219"/>
      <c r="BHV18" s="219"/>
      <c r="BHW18" s="219"/>
      <c r="BHX18" s="219"/>
      <c r="BHY18" s="219"/>
      <c r="BHZ18" s="219"/>
      <c r="BIA18" s="219"/>
      <c r="BIB18" s="219"/>
      <c r="BIC18" s="219"/>
      <c r="BID18" s="219"/>
      <c r="BIE18" s="219"/>
      <c r="BIF18" s="219"/>
      <c r="BIG18" s="219"/>
      <c r="BIH18" s="219"/>
      <c r="BII18" s="219"/>
      <c r="BIJ18" s="219"/>
      <c r="BIK18" s="219"/>
      <c r="BIL18" s="219"/>
      <c r="BIM18" s="219"/>
      <c r="BIN18" s="219"/>
      <c r="BIO18" s="219"/>
      <c r="BIP18" s="219"/>
      <c r="BIQ18" s="219"/>
      <c r="BIR18" s="219"/>
      <c r="BIS18" s="219"/>
      <c r="BIT18" s="219"/>
      <c r="BIU18" s="219"/>
      <c r="BIV18" s="219"/>
      <c r="BIW18" s="219"/>
      <c r="BIX18" s="219"/>
      <c r="BIY18" s="219"/>
      <c r="BIZ18" s="219"/>
      <c r="BJA18" s="219"/>
      <c r="BJB18" s="219"/>
      <c r="BJC18" s="219"/>
      <c r="BJD18" s="219"/>
      <c r="BJE18" s="219"/>
      <c r="BJF18" s="219"/>
      <c r="BJG18" s="219"/>
      <c r="BJH18" s="219"/>
      <c r="BJI18" s="219"/>
      <c r="BJJ18" s="219"/>
      <c r="BJK18" s="219"/>
      <c r="BJL18" s="219"/>
      <c r="BJM18" s="219"/>
      <c r="BJN18" s="219"/>
      <c r="BJO18" s="219"/>
      <c r="BJP18" s="219"/>
      <c r="BJQ18" s="219"/>
      <c r="BJR18" s="219"/>
      <c r="BJS18" s="219"/>
      <c r="BJT18" s="219"/>
      <c r="BJU18" s="219"/>
      <c r="BJV18" s="219"/>
      <c r="BJW18" s="219"/>
      <c r="BJX18" s="219"/>
      <c r="BJY18" s="219"/>
      <c r="BJZ18" s="219"/>
      <c r="BKA18" s="219"/>
      <c r="BKB18" s="219"/>
      <c r="BKC18" s="219"/>
      <c r="BKD18" s="219"/>
      <c r="BKE18" s="219"/>
      <c r="BKF18" s="219"/>
      <c r="BKG18" s="219"/>
      <c r="BKH18" s="219"/>
      <c r="BKI18" s="219"/>
      <c r="BKJ18" s="219"/>
      <c r="BKK18" s="219"/>
      <c r="BKL18" s="219"/>
      <c r="BKM18" s="219"/>
      <c r="BKN18" s="219"/>
      <c r="BKO18" s="219"/>
      <c r="BKP18" s="219"/>
      <c r="BKQ18" s="219"/>
      <c r="BKR18" s="219"/>
      <c r="BKS18" s="219"/>
      <c r="BKT18" s="219"/>
      <c r="BKU18" s="219"/>
      <c r="BKV18" s="219"/>
      <c r="BKW18" s="219"/>
      <c r="BKX18" s="219"/>
      <c r="BKY18" s="219"/>
      <c r="BKZ18" s="219"/>
      <c r="BLA18" s="219"/>
      <c r="BLB18" s="219"/>
      <c r="BLC18" s="219"/>
      <c r="BLD18" s="219"/>
      <c r="BLE18" s="219"/>
      <c r="BLF18" s="219"/>
      <c r="BLG18" s="219"/>
      <c r="BLH18" s="219"/>
      <c r="BLI18" s="219"/>
      <c r="BLJ18" s="219"/>
      <c r="BLK18" s="219"/>
      <c r="BLL18" s="219"/>
      <c r="BLM18" s="219"/>
      <c r="BLN18" s="219"/>
      <c r="BLO18" s="219"/>
      <c r="BLP18" s="219"/>
      <c r="BLQ18" s="219"/>
      <c r="BLR18" s="219"/>
      <c r="BLS18" s="219"/>
      <c r="BLT18" s="219"/>
      <c r="BLU18" s="219"/>
      <c r="BLV18" s="219"/>
      <c r="BLW18" s="219"/>
      <c r="BLX18" s="219"/>
      <c r="BLY18" s="219"/>
      <c r="BLZ18" s="219"/>
      <c r="BMA18" s="219"/>
      <c r="BMB18" s="219"/>
      <c r="BMC18" s="219"/>
      <c r="BMD18" s="219"/>
      <c r="BME18" s="219"/>
      <c r="BMF18" s="219"/>
      <c r="BMG18" s="219"/>
      <c r="BMH18" s="219"/>
      <c r="BMI18" s="219"/>
      <c r="BMJ18" s="219"/>
      <c r="BMK18" s="219"/>
      <c r="BML18" s="219"/>
      <c r="BMM18" s="219"/>
      <c r="BMN18" s="219"/>
      <c r="BMO18" s="219"/>
      <c r="BMP18" s="219"/>
      <c r="BMQ18" s="219"/>
      <c r="BMR18" s="219"/>
      <c r="BMS18" s="219"/>
      <c r="BMT18" s="219"/>
      <c r="BMU18" s="219"/>
      <c r="BMV18" s="219"/>
      <c r="BMW18" s="219"/>
      <c r="BMX18" s="219"/>
      <c r="BMY18" s="219"/>
      <c r="BMZ18" s="219"/>
      <c r="BNA18" s="219"/>
      <c r="BNB18" s="219"/>
      <c r="BNC18" s="219"/>
      <c r="BND18" s="219"/>
      <c r="BNE18" s="219"/>
      <c r="BNF18" s="219"/>
      <c r="BNG18" s="219"/>
      <c r="BNH18" s="219"/>
      <c r="BNI18" s="219"/>
      <c r="BNJ18" s="219"/>
      <c r="BNK18" s="219"/>
      <c r="BNL18" s="219"/>
      <c r="BNM18" s="219"/>
      <c r="BNN18" s="219"/>
      <c r="BNO18" s="219"/>
      <c r="BNP18" s="219"/>
      <c r="BNQ18" s="219"/>
      <c r="BNR18" s="219"/>
      <c r="BNS18" s="219"/>
      <c r="BNT18" s="219"/>
      <c r="BNU18" s="219"/>
      <c r="BNV18" s="219"/>
      <c r="BNW18" s="219"/>
      <c r="BNX18" s="219"/>
      <c r="BNY18" s="219"/>
      <c r="BNZ18" s="219"/>
      <c r="BOA18" s="219"/>
      <c r="BOB18" s="219"/>
      <c r="BOC18" s="219"/>
      <c r="BOD18" s="219"/>
      <c r="BOE18" s="219"/>
      <c r="BOF18" s="219"/>
      <c r="BOG18" s="219"/>
      <c r="BOH18" s="219"/>
      <c r="BOI18" s="219"/>
      <c r="BOJ18" s="219"/>
      <c r="BOK18" s="219"/>
      <c r="BOL18" s="219"/>
      <c r="BOM18" s="219"/>
      <c r="BON18" s="219"/>
      <c r="BOO18" s="219"/>
      <c r="BOP18" s="219"/>
      <c r="BOQ18" s="219"/>
      <c r="BOR18" s="219"/>
      <c r="BOS18" s="219"/>
      <c r="BOT18" s="219"/>
      <c r="BOU18" s="219"/>
      <c r="BOV18" s="219"/>
      <c r="BOW18" s="219"/>
      <c r="BOX18" s="219"/>
      <c r="BOY18" s="219"/>
      <c r="BOZ18" s="219"/>
      <c r="BPA18" s="219"/>
      <c r="BPB18" s="219"/>
      <c r="BPC18" s="219"/>
      <c r="BPD18" s="219"/>
      <c r="BPE18" s="219"/>
      <c r="BPF18" s="219"/>
      <c r="BPG18" s="219"/>
      <c r="BPH18" s="219"/>
      <c r="BPI18" s="219"/>
      <c r="BPJ18" s="219"/>
      <c r="BPK18" s="219"/>
      <c r="BPL18" s="219"/>
      <c r="BPM18" s="219"/>
      <c r="BPN18" s="219"/>
      <c r="BPO18" s="219"/>
      <c r="BPP18" s="219"/>
      <c r="BPQ18" s="219"/>
      <c r="BPR18" s="219"/>
      <c r="BPS18" s="219"/>
      <c r="BPT18" s="219"/>
      <c r="BPU18" s="219"/>
      <c r="BPV18" s="219"/>
      <c r="BPW18" s="219"/>
      <c r="BPX18" s="219"/>
      <c r="BPY18" s="219"/>
      <c r="BPZ18" s="219"/>
      <c r="BQA18" s="219"/>
      <c r="BQB18" s="219"/>
      <c r="BQC18" s="219"/>
      <c r="BQD18" s="219"/>
      <c r="BQE18" s="219"/>
      <c r="BQF18" s="219"/>
      <c r="BQG18" s="219"/>
      <c r="BQH18" s="219"/>
      <c r="BQI18" s="219"/>
      <c r="BQJ18" s="219"/>
      <c r="BQK18" s="219"/>
      <c r="BQL18" s="219"/>
      <c r="BQM18" s="219"/>
      <c r="BQN18" s="219"/>
      <c r="BQO18" s="219"/>
      <c r="BQP18" s="219"/>
      <c r="BQQ18" s="219"/>
      <c r="BQR18" s="219"/>
      <c r="BQS18" s="219"/>
      <c r="BQT18" s="219"/>
      <c r="BQU18" s="219"/>
      <c r="BQV18" s="219"/>
      <c r="BQW18" s="219"/>
      <c r="BQX18" s="219"/>
      <c r="BQY18" s="219"/>
      <c r="BQZ18" s="219"/>
      <c r="BRA18" s="219"/>
      <c r="BRB18" s="219"/>
      <c r="BRC18" s="219"/>
      <c r="BRD18" s="219"/>
      <c r="BRE18" s="219"/>
      <c r="BRF18" s="219"/>
      <c r="BRG18" s="219"/>
      <c r="BRH18" s="219"/>
      <c r="BRI18" s="219"/>
      <c r="BRJ18" s="219"/>
      <c r="BRK18" s="219"/>
      <c r="BRL18" s="219"/>
      <c r="BRM18" s="219"/>
      <c r="BRN18" s="219"/>
      <c r="BRO18" s="219"/>
      <c r="BRP18" s="219"/>
      <c r="BRQ18" s="219"/>
      <c r="BRR18" s="219"/>
      <c r="BRS18" s="219"/>
      <c r="BRT18" s="219"/>
      <c r="BRU18" s="219"/>
      <c r="BRV18" s="219"/>
      <c r="BRW18" s="219"/>
      <c r="BRX18" s="219"/>
      <c r="BRY18" s="219"/>
      <c r="BRZ18" s="219"/>
      <c r="BSA18" s="219"/>
      <c r="BSB18" s="219"/>
      <c r="BSC18" s="219"/>
      <c r="BSD18" s="219"/>
      <c r="BSE18" s="219"/>
      <c r="BSF18" s="219"/>
      <c r="BSG18" s="219"/>
      <c r="BSH18" s="219"/>
      <c r="BSI18" s="219"/>
      <c r="BSJ18" s="219"/>
      <c r="BSK18" s="219"/>
      <c r="BSL18" s="219"/>
      <c r="BSM18" s="219"/>
      <c r="BSN18" s="219"/>
      <c r="BSO18" s="219"/>
      <c r="BSP18" s="219"/>
      <c r="BSQ18" s="219"/>
      <c r="BSR18" s="219"/>
      <c r="BSS18" s="219"/>
      <c r="BST18" s="219"/>
      <c r="BSU18" s="219"/>
      <c r="BSV18" s="219"/>
      <c r="BSW18" s="219"/>
      <c r="BSX18" s="219"/>
      <c r="BSY18" s="219"/>
      <c r="BSZ18" s="219"/>
      <c r="BTA18" s="219"/>
      <c r="BTB18" s="219"/>
      <c r="BTC18" s="219"/>
      <c r="BTD18" s="219"/>
      <c r="BTE18" s="219"/>
      <c r="BTF18" s="219"/>
      <c r="BTG18" s="219"/>
      <c r="BTH18" s="219"/>
      <c r="BTI18" s="219"/>
      <c r="BTJ18" s="219"/>
      <c r="BTK18" s="219"/>
      <c r="BTL18" s="219"/>
      <c r="BTM18" s="219"/>
      <c r="BTN18" s="219"/>
      <c r="BTO18" s="219"/>
      <c r="BTP18" s="219"/>
      <c r="BTQ18" s="219"/>
      <c r="BTR18" s="219"/>
      <c r="BTS18" s="219"/>
      <c r="BTT18" s="219"/>
      <c r="BTU18" s="219"/>
      <c r="BTV18" s="219"/>
      <c r="BTW18" s="219"/>
      <c r="BTX18" s="219"/>
      <c r="BTY18" s="219"/>
      <c r="BTZ18" s="219"/>
      <c r="BUA18" s="219"/>
      <c r="BUB18" s="219"/>
      <c r="BUC18" s="219"/>
      <c r="BUD18" s="219"/>
      <c r="BUE18" s="219"/>
      <c r="BUF18" s="219"/>
      <c r="BUG18" s="219"/>
      <c r="BUH18" s="219"/>
      <c r="BUI18" s="219"/>
      <c r="BUJ18" s="219"/>
      <c r="BUK18" s="219"/>
      <c r="BUL18" s="219"/>
      <c r="BUM18" s="219"/>
      <c r="BUN18" s="219"/>
      <c r="BUO18" s="219"/>
      <c r="BUP18" s="219"/>
      <c r="BUQ18" s="219"/>
      <c r="BUR18" s="219"/>
      <c r="BUS18" s="219"/>
      <c r="BUT18" s="219"/>
      <c r="BUU18" s="219"/>
      <c r="BUV18" s="219"/>
      <c r="BUW18" s="219"/>
      <c r="BUX18" s="219"/>
      <c r="BUY18" s="219"/>
      <c r="BUZ18" s="219"/>
      <c r="BVA18" s="219"/>
      <c r="BVB18" s="219"/>
      <c r="BVC18" s="219"/>
      <c r="BVD18" s="219"/>
      <c r="BVE18" s="219"/>
      <c r="BVF18" s="219"/>
      <c r="BVG18" s="219"/>
      <c r="BVH18" s="219"/>
      <c r="BVI18" s="219"/>
      <c r="BVJ18" s="219"/>
      <c r="BVK18" s="219"/>
      <c r="BVL18" s="219"/>
      <c r="BVM18" s="219"/>
      <c r="BVN18" s="219"/>
      <c r="BVO18" s="219"/>
      <c r="BVP18" s="219"/>
      <c r="BVQ18" s="219"/>
      <c r="BVR18" s="219"/>
      <c r="BVS18" s="219"/>
      <c r="BVT18" s="219"/>
      <c r="BVU18" s="219"/>
      <c r="BVV18" s="219"/>
      <c r="BVW18" s="219"/>
      <c r="BVX18" s="219"/>
      <c r="BVY18" s="219"/>
      <c r="BVZ18" s="219"/>
      <c r="BWA18" s="219"/>
      <c r="BWB18" s="219"/>
      <c r="BWC18" s="219"/>
      <c r="BWD18" s="219"/>
      <c r="BWE18" s="219"/>
      <c r="BWF18" s="219"/>
      <c r="BWG18" s="219"/>
      <c r="BWH18" s="219"/>
      <c r="BWI18" s="219"/>
      <c r="BWJ18" s="219"/>
      <c r="BWK18" s="219"/>
      <c r="BWL18" s="219"/>
      <c r="BWM18" s="219"/>
      <c r="BWN18" s="219"/>
      <c r="BWO18" s="219"/>
      <c r="BWP18" s="219"/>
      <c r="BWQ18" s="219"/>
      <c r="BWR18" s="219"/>
      <c r="BWS18" s="219"/>
      <c r="BWT18" s="219"/>
      <c r="BWU18" s="219"/>
      <c r="BWV18" s="219"/>
      <c r="BWW18" s="219"/>
      <c r="BWX18" s="219"/>
      <c r="BWY18" s="219"/>
      <c r="BWZ18" s="219"/>
      <c r="BXA18" s="219"/>
      <c r="BXB18" s="219"/>
      <c r="BXC18" s="219"/>
      <c r="BXD18" s="219"/>
      <c r="BXE18" s="219"/>
      <c r="BXF18" s="219"/>
      <c r="BXG18" s="219"/>
      <c r="BXH18" s="219"/>
      <c r="BXI18" s="219"/>
      <c r="BXJ18" s="219"/>
      <c r="BXK18" s="219"/>
      <c r="BXL18" s="219"/>
      <c r="BXM18" s="219"/>
      <c r="BXN18" s="219"/>
      <c r="BXO18" s="219"/>
      <c r="BXP18" s="219"/>
      <c r="BXQ18" s="219"/>
      <c r="BXR18" s="219"/>
      <c r="BXS18" s="219"/>
      <c r="BXT18" s="219"/>
      <c r="BXU18" s="219"/>
      <c r="BXV18" s="219"/>
      <c r="BXW18" s="219"/>
      <c r="BXX18" s="219"/>
      <c r="BXY18" s="219"/>
      <c r="BXZ18" s="219"/>
      <c r="BYA18" s="219"/>
      <c r="BYB18" s="219"/>
      <c r="BYC18" s="219"/>
      <c r="BYD18" s="219"/>
      <c r="BYE18" s="219"/>
      <c r="BYF18" s="219"/>
      <c r="BYG18" s="219"/>
      <c r="BYH18" s="219"/>
      <c r="BYI18" s="219"/>
      <c r="BYJ18" s="219"/>
      <c r="BYK18" s="219"/>
      <c r="BYL18" s="219"/>
      <c r="BYM18" s="219"/>
      <c r="BYN18" s="219"/>
      <c r="BYO18" s="219"/>
      <c r="BYP18" s="219"/>
      <c r="BYQ18" s="219"/>
      <c r="BYR18" s="219"/>
      <c r="BYS18" s="219"/>
      <c r="BYT18" s="219"/>
      <c r="BYU18" s="219"/>
      <c r="BYV18" s="219"/>
      <c r="BYW18" s="219"/>
      <c r="BYX18" s="219"/>
      <c r="BYY18" s="219"/>
      <c r="BYZ18" s="219"/>
      <c r="BZA18" s="219"/>
      <c r="BZB18" s="219"/>
      <c r="BZC18" s="219"/>
      <c r="BZD18" s="219"/>
      <c r="BZE18" s="219"/>
      <c r="BZF18" s="219"/>
      <c r="BZG18" s="219"/>
      <c r="BZH18" s="219"/>
      <c r="BZI18" s="219"/>
      <c r="BZJ18" s="219"/>
      <c r="BZK18" s="219"/>
      <c r="BZL18" s="219"/>
      <c r="BZM18" s="219"/>
      <c r="BZN18" s="219"/>
      <c r="BZO18" s="219"/>
      <c r="BZP18" s="219"/>
      <c r="BZQ18" s="219"/>
      <c r="BZR18" s="219"/>
      <c r="BZS18" s="219"/>
      <c r="BZT18" s="219"/>
      <c r="BZU18" s="219"/>
      <c r="BZV18" s="219"/>
      <c r="BZW18" s="219"/>
      <c r="BZX18" s="219"/>
      <c r="BZY18" s="219"/>
      <c r="BZZ18" s="219"/>
      <c r="CAA18" s="219"/>
      <c r="CAB18" s="219"/>
      <c r="CAC18" s="219"/>
      <c r="CAD18" s="219"/>
      <c r="CAE18" s="219"/>
      <c r="CAF18" s="219"/>
      <c r="CAG18" s="219"/>
      <c r="CAH18" s="219"/>
      <c r="CAI18" s="219"/>
      <c r="CAJ18" s="219"/>
      <c r="CAK18" s="219"/>
      <c r="CAL18" s="219"/>
      <c r="CAM18" s="219"/>
      <c r="CAN18" s="219"/>
      <c r="CAO18" s="219"/>
      <c r="CAP18" s="219"/>
      <c r="CAQ18" s="219"/>
      <c r="CAR18" s="219"/>
      <c r="CAS18" s="219"/>
      <c r="CAT18" s="219"/>
      <c r="CAU18" s="219"/>
      <c r="CAV18" s="219"/>
      <c r="CAW18" s="219"/>
      <c r="CAX18" s="219"/>
      <c r="CAY18" s="219"/>
      <c r="CAZ18" s="219"/>
      <c r="CBA18" s="219"/>
      <c r="CBB18" s="219"/>
      <c r="CBC18" s="219"/>
      <c r="CBD18" s="219"/>
      <c r="CBE18" s="219"/>
      <c r="CBF18" s="219"/>
      <c r="CBG18" s="219"/>
      <c r="CBH18" s="219"/>
      <c r="CBI18" s="219"/>
      <c r="CBJ18" s="219"/>
      <c r="CBK18" s="219"/>
      <c r="CBL18" s="219"/>
      <c r="CBM18" s="219"/>
      <c r="CBN18" s="219"/>
      <c r="CBO18" s="219"/>
      <c r="CBP18" s="219"/>
      <c r="CBQ18" s="219"/>
      <c r="CBR18" s="219"/>
      <c r="CBS18" s="219"/>
      <c r="CBT18" s="219"/>
      <c r="CBU18" s="219"/>
      <c r="CBV18" s="219"/>
      <c r="CBW18" s="219"/>
      <c r="CBX18" s="219"/>
      <c r="CBY18" s="219"/>
      <c r="CBZ18" s="219"/>
      <c r="CCA18" s="219"/>
      <c r="CCB18" s="219"/>
      <c r="CCC18" s="219"/>
      <c r="CCD18" s="219"/>
      <c r="CCE18" s="219"/>
      <c r="CCF18" s="219"/>
      <c r="CCG18" s="219"/>
      <c r="CCH18" s="219"/>
      <c r="CCI18" s="219"/>
      <c r="CCJ18" s="219"/>
      <c r="CCK18" s="219"/>
      <c r="CCL18" s="219"/>
      <c r="CCM18" s="219"/>
      <c r="CCN18" s="219"/>
      <c r="CCO18" s="219"/>
      <c r="CCP18" s="219"/>
      <c r="CCQ18" s="219"/>
      <c r="CCR18" s="219"/>
      <c r="CCS18" s="219"/>
      <c r="CCT18" s="219"/>
      <c r="CCU18" s="219"/>
      <c r="CCV18" s="219"/>
      <c r="CCW18" s="219"/>
      <c r="CCX18" s="219"/>
      <c r="CCY18" s="219"/>
      <c r="CCZ18" s="219"/>
      <c r="CDA18" s="219"/>
      <c r="CDB18" s="219"/>
      <c r="CDC18" s="219"/>
      <c r="CDD18" s="219"/>
      <c r="CDE18" s="219"/>
      <c r="CDF18" s="219"/>
      <c r="CDG18" s="219"/>
      <c r="CDH18" s="219"/>
      <c r="CDI18" s="219"/>
      <c r="CDJ18" s="219"/>
      <c r="CDK18" s="219"/>
      <c r="CDL18" s="219"/>
      <c r="CDM18" s="219"/>
      <c r="CDN18" s="219"/>
      <c r="CDO18" s="219"/>
      <c r="CDP18" s="219"/>
      <c r="CDQ18" s="219"/>
      <c r="CDR18" s="219"/>
      <c r="CDS18" s="219"/>
      <c r="CDT18" s="219"/>
      <c r="CDU18" s="219"/>
      <c r="CDV18" s="219"/>
      <c r="CDW18" s="219"/>
      <c r="CDX18" s="219"/>
      <c r="CDY18" s="219"/>
      <c r="CDZ18" s="219"/>
      <c r="CEA18" s="219"/>
      <c r="CEB18" s="219"/>
      <c r="CEC18" s="219"/>
      <c r="CED18" s="219"/>
      <c r="CEE18" s="219"/>
      <c r="CEF18" s="219"/>
      <c r="CEG18" s="219"/>
      <c r="CEH18" s="219"/>
      <c r="CEI18" s="219"/>
      <c r="CEJ18" s="219"/>
      <c r="CEK18" s="219"/>
      <c r="CEL18" s="219"/>
      <c r="CEM18" s="219"/>
      <c r="CEN18" s="219"/>
      <c r="CEO18" s="219"/>
      <c r="CEP18" s="219"/>
      <c r="CEQ18" s="219"/>
      <c r="CER18" s="219"/>
      <c r="CES18" s="219"/>
      <c r="CET18" s="219"/>
      <c r="CEU18" s="219"/>
      <c r="CEV18" s="219"/>
      <c r="CEW18" s="219"/>
      <c r="CEX18" s="219"/>
      <c r="CEY18" s="219"/>
      <c r="CEZ18" s="219"/>
      <c r="CFA18" s="219"/>
      <c r="CFB18" s="219"/>
      <c r="CFC18" s="219"/>
      <c r="CFD18" s="219"/>
      <c r="CFE18" s="219"/>
      <c r="CFF18" s="219"/>
      <c r="CFG18" s="219"/>
      <c r="CFH18" s="219"/>
      <c r="CFI18" s="219"/>
      <c r="CFJ18" s="219"/>
      <c r="CFK18" s="219"/>
      <c r="CFL18" s="219"/>
      <c r="CFM18" s="219"/>
      <c r="CFN18" s="219"/>
      <c r="CFO18" s="219"/>
      <c r="CFP18" s="219"/>
      <c r="CFQ18" s="219"/>
      <c r="CFR18" s="219"/>
      <c r="CFS18" s="219"/>
      <c r="CFT18" s="219"/>
      <c r="CFU18" s="219"/>
      <c r="CFV18" s="219"/>
      <c r="CFW18" s="219"/>
      <c r="CFX18" s="219"/>
      <c r="CFY18" s="219"/>
      <c r="CFZ18" s="219"/>
      <c r="CGA18" s="219"/>
      <c r="CGB18" s="219"/>
      <c r="CGC18" s="219"/>
      <c r="CGD18" s="219"/>
      <c r="CGE18" s="219"/>
      <c r="CGF18" s="219"/>
      <c r="CGG18" s="219"/>
      <c r="CGH18" s="219"/>
      <c r="CGI18" s="219"/>
      <c r="CGJ18" s="219"/>
      <c r="CGK18" s="219"/>
      <c r="CGL18" s="219"/>
      <c r="CGM18" s="219"/>
      <c r="CGN18" s="219"/>
      <c r="CGO18" s="219"/>
      <c r="CGP18" s="219"/>
      <c r="CGQ18" s="219"/>
      <c r="CGR18" s="219"/>
      <c r="CGS18" s="219"/>
      <c r="CGT18" s="219"/>
      <c r="CGU18" s="219"/>
      <c r="CGV18" s="219"/>
      <c r="CGW18" s="219"/>
      <c r="CGX18" s="219"/>
      <c r="CGY18" s="219"/>
      <c r="CGZ18" s="219"/>
      <c r="CHA18" s="219"/>
      <c r="CHB18" s="219"/>
      <c r="CHC18" s="219"/>
      <c r="CHD18" s="219"/>
      <c r="CHE18" s="219"/>
      <c r="CHF18" s="219"/>
      <c r="CHG18" s="219"/>
      <c r="CHH18" s="219"/>
      <c r="CHI18" s="219"/>
      <c r="CHJ18" s="219"/>
      <c r="CHK18" s="219"/>
      <c r="CHL18" s="219"/>
      <c r="CHM18" s="219"/>
      <c r="CHN18" s="219"/>
      <c r="CHO18" s="219"/>
      <c r="CHP18" s="219"/>
      <c r="CHQ18" s="219"/>
      <c r="CHR18" s="219"/>
      <c r="CHS18" s="219"/>
      <c r="CHT18" s="219"/>
      <c r="CHU18" s="219"/>
      <c r="CHV18" s="219"/>
      <c r="CHW18" s="219"/>
      <c r="CHX18" s="219"/>
      <c r="CHY18" s="219"/>
      <c r="CHZ18" s="219"/>
      <c r="CIA18" s="219"/>
      <c r="CIB18" s="219"/>
      <c r="CIC18" s="219"/>
      <c r="CID18" s="219"/>
      <c r="CIE18" s="219"/>
      <c r="CIF18" s="219"/>
      <c r="CIG18" s="219"/>
      <c r="CIH18" s="219"/>
      <c r="CII18" s="219"/>
      <c r="CIJ18" s="219"/>
      <c r="CIK18" s="219"/>
      <c r="CIL18" s="219"/>
      <c r="CIM18" s="219"/>
      <c r="CIN18" s="219"/>
      <c r="CIO18" s="219"/>
      <c r="CIP18" s="219"/>
      <c r="CIQ18" s="219"/>
      <c r="CIR18" s="219"/>
      <c r="CIS18" s="219"/>
      <c r="CIT18" s="219"/>
      <c r="CIU18" s="219"/>
      <c r="CIV18" s="219"/>
      <c r="CIW18" s="219"/>
      <c r="CIX18" s="219"/>
      <c r="CIY18" s="219"/>
      <c r="CIZ18" s="219"/>
      <c r="CJA18" s="219"/>
      <c r="CJB18" s="219"/>
      <c r="CJC18" s="219"/>
      <c r="CJD18" s="219"/>
      <c r="CJE18" s="219"/>
      <c r="CJF18" s="219"/>
      <c r="CJG18" s="219"/>
      <c r="CJH18" s="219"/>
      <c r="CJI18" s="219"/>
      <c r="CJJ18" s="219"/>
      <c r="CJK18" s="219"/>
      <c r="CJL18" s="219"/>
      <c r="CJM18" s="219"/>
      <c r="CJN18" s="219"/>
      <c r="CJO18" s="219"/>
      <c r="CJP18" s="219"/>
      <c r="CJQ18" s="219"/>
      <c r="CJR18" s="219"/>
      <c r="CJS18" s="219"/>
      <c r="CJT18" s="219"/>
      <c r="CJU18" s="219"/>
      <c r="CJV18" s="219"/>
      <c r="CJW18" s="219"/>
      <c r="CJX18" s="219"/>
      <c r="CJY18" s="219"/>
      <c r="CJZ18" s="219"/>
      <c r="CKA18" s="219"/>
      <c r="CKB18" s="219"/>
      <c r="CKC18" s="219"/>
      <c r="CKD18" s="219"/>
      <c r="CKE18" s="219"/>
      <c r="CKF18" s="219"/>
      <c r="CKG18" s="219"/>
      <c r="CKH18" s="219"/>
      <c r="CKI18" s="219"/>
      <c r="CKJ18" s="219"/>
      <c r="CKK18" s="219"/>
      <c r="CKL18" s="219"/>
      <c r="CKM18" s="219"/>
      <c r="CKN18" s="219"/>
      <c r="CKO18" s="219"/>
      <c r="CKP18" s="219"/>
      <c r="CKQ18" s="219"/>
      <c r="CKR18" s="219"/>
      <c r="CKS18" s="219"/>
      <c r="CKT18" s="219"/>
      <c r="CKU18" s="219"/>
      <c r="CKV18" s="219"/>
      <c r="CKW18" s="219"/>
      <c r="CKX18" s="219"/>
      <c r="CKY18" s="219"/>
      <c r="CKZ18" s="219"/>
      <c r="CLA18" s="219"/>
      <c r="CLB18" s="219"/>
      <c r="CLC18" s="219"/>
      <c r="CLD18" s="219"/>
      <c r="CLE18" s="219"/>
      <c r="CLF18" s="219"/>
      <c r="CLG18" s="219"/>
      <c r="CLH18" s="219"/>
      <c r="CLI18" s="219"/>
      <c r="CLJ18" s="219"/>
      <c r="CLK18" s="219"/>
      <c r="CLL18" s="219"/>
      <c r="CLM18" s="219"/>
      <c r="CLN18" s="219"/>
      <c r="CLO18" s="219"/>
      <c r="CLP18" s="219"/>
      <c r="CLQ18" s="219"/>
      <c r="CLR18" s="219"/>
      <c r="CLS18" s="219"/>
      <c r="CLT18" s="219"/>
      <c r="CLU18" s="219"/>
      <c r="CLV18" s="219"/>
      <c r="CLW18" s="219"/>
      <c r="CLX18" s="219"/>
      <c r="CLY18" s="219"/>
      <c r="CLZ18" s="219"/>
      <c r="CMA18" s="219"/>
      <c r="CMB18" s="219"/>
      <c r="CMC18" s="219"/>
      <c r="CMD18" s="219"/>
      <c r="CME18" s="219"/>
      <c r="CMF18" s="219"/>
      <c r="CMG18" s="219"/>
      <c r="CMH18" s="219"/>
      <c r="CMI18" s="219"/>
      <c r="CMJ18" s="219"/>
      <c r="CMK18" s="219"/>
      <c r="CML18" s="219"/>
      <c r="CMM18" s="219"/>
      <c r="CMN18" s="219"/>
      <c r="CMO18" s="219"/>
      <c r="CMP18" s="219"/>
      <c r="CMQ18" s="219"/>
      <c r="CMR18" s="219"/>
      <c r="CMS18" s="219"/>
      <c r="CMT18" s="219"/>
      <c r="CMU18" s="219"/>
      <c r="CMV18" s="219"/>
      <c r="CMW18" s="219"/>
      <c r="CMX18" s="219"/>
      <c r="CMY18" s="219"/>
      <c r="CMZ18" s="219"/>
      <c r="CNA18" s="219"/>
      <c r="CNB18" s="219"/>
      <c r="CNC18" s="219"/>
      <c r="CND18" s="219"/>
      <c r="CNE18" s="219"/>
      <c r="CNF18" s="219"/>
      <c r="CNG18" s="219"/>
      <c r="CNH18" s="219"/>
      <c r="CNI18" s="219"/>
      <c r="CNJ18" s="219"/>
      <c r="CNK18" s="219"/>
      <c r="CNL18" s="219"/>
      <c r="CNM18" s="219"/>
      <c r="CNN18" s="219"/>
      <c r="CNO18" s="219"/>
      <c r="CNP18" s="219"/>
      <c r="CNQ18" s="219"/>
      <c r="CNR18" s="219"/>
      <c r="CNS18" s="219"/>
      <c r="CNT18" s="219"/>
      <c r="CNU18" s="219"/>
      <c r="CNV18" s="219"/>
      <c r="CNW18" s="219"/>
      <c r="CNX18" s="219"/>
      <c r="CNY18" s="219"/>
      <c r="CNZ18" s="219"/>
      <c r="COA18" s="219"/>
      <c r="COB18" s="219"/>
      <c r="COC18" s="219"/>
      <c r="COD18" s="219"/>
      <c r="COE18" s="219"/>
      <c r="COF18" s="219"/>
      <c r="COG18" s="219"/>
      <c r="COH18" s="219"/>
      <c r="COI18" s="219"/>
      <c r="COJ18" s="219"/>
      <c r="COK18" s="219"/>
      <c r="COL18" s="219"/>
      <c r="COM18" s="219"/>
      <c r="CON18" s="219"/>
      <c r="COO18" s="219"/>
      <c r="COP18" s="219"/>
      <c r="COQ18" s="219"/>
      <c r="COR18" s="219"/>
      <c r="COS18" s="219"/>
      <c r="COT18" s="219"/>
      <c r="COU18" s="219"/>
      <c r="COV18" s="219"/>
      <c r="COW18" s="219"/>
      <c r="COX18" s="219"/>
      <c r="COY18" s="219"/>
      <c r="COZ18" s="219"/>
      <c r="CPA18" s="219"/>
      <c r="CPB18" s="219"/>
      <c r="CPC18" s="219"/>
      <c r="CPD18" s="219"/>
      <c r="CPE18" s="219"/>
      <c r="CPF18" s="219"/>
      <c r="CPG18" s="219"/>
      <c r="CPH18" s="219"/>
      <c r="CPI18" s="219"/>
      <c r="CPJ18" s="219"/>
      <c r="CPK18" s="219"/>
      <c r="CPL18" s="219"/>
      <c r="CPM18" s="219"/>
      <c r="CPN18" s="219"/>
      <c r="CPO18" s="219"/>
      <c r="CPP18" s="219"/>
      <c r="CPQ18" s="219"/>
      <c r="CPR18" s="219"/>
      <c r="CPS18" s="219"/>
      <c r="CPT18" s="219"/>
      <c r="CPU18" s="219"/>
      <c r="CPV18" s="219"/>
      <c r="CPW18" s="219"/>
      <c r="CPX18" s="219"/>
      <c r="CPY18" s="219"/>
      <c r="CPZ18" s="219"/>
      <c r="CQA18" s="219"/>
      <c r="CQB18" s="219"/>
      <c r="CQC18" s="219"/>
      <c r="CQD18" s="219"/>
      <c r="CQE18" s="219"/>
      <c r="CQF18" s="219"/>
      <c r="CQG18" s="219"/>
      <c r="CQH18" s="219"/>
      <c r="CQI18" s="219"/>
      <c r="CQJ18" s="219"/>
      <c r="CQK18" s="219"/>
      <c r="CQL18" s="219"/>
      <c r="CQM18" s="219"/>
      <c r="CQN18" s="219"/>
      <c r="CQO18" s="219"/>
      <c r="CQP18" s="219"/>
      <c r="CQQ18" s="219"/>
      <c r="CQR18" s="219"/>
      <c r="CQS18" s="219"/>
      <c r="CQT18" s="219"/>
      <c r="CQU18" s="219"/>
      <c r="CQV18" s="219"/>
      <c r="CQW18" s="219"/>
      <c r="CQX18" s="219"/>
      <c r="CQY18" s="219"/>
      <c r="CQZ18" s="219"/>
      <c r="CRA18" s="219"/>
      <c r="CRB18" s="219"/>
      <c r="CRC18" s="219"/>
      <c r="CRD18" s="219"/>
      <c r="CRE18" s="219"/>
      <c r="CRF18" s="219"/>
      <c r="CRG18" s="219"/>
      <c r="CRH18" s="219"/>
      <c r="CRI18" s="219"/>
      <c r="CRJ18" s="219"/>
      <c r="CRK18" s="219"/>
      <c r="CRL18" s="219"/>
      <c r="CRM18" s="219"/>
      <c r="CRN18" s="219"/>
      <c r="CRO18" s="219"/>
      <c r="CRP18" s="219"/>
      <c r="CRQ18" s="219"/>
      <c r="CRR18" s="219"/>
      <c r="CRS18" s="219"/>
      <c r="CRT18" s="219"/>
      <c r="CRU18" s="219"/>
      <c r="CRV18" s="219"/>
      <c r="CRW18" s="219"/>
      <c r="CRX18" s="219"/>
      <c r="CRY18" s="219"/>
      <c r="CRZ18" s="219"/>
      <c r="CSA18" s="219"/>
      <c r="CSB18" s="219"/>
      <c r="CSC18" s="219"/>
      <c r="CSD18" s="219"/>
      <c r="CSE18" s="219"/>
      <c r="CSF18" s="219"/>
      <c r="CSG18" s="219"/>
      <c r="CSH18" s="219"/>
      <c r="CSI18" s="219"/>
      <c r="CSJ18" s="219"/>
      <c r="CSK18" s="219"/>
      <c r="CSL18" s="219"/>
      <c r="CSM18" s="219"/>
      <c r="CSN18" s="219"/>
      <c r="CSO18" s="219"/>
      <c r="CSP18" s="219"/>
      <c r="CSQ18" s="219"/>
      <c r="CSR18" s="219"/>
      <c r="CSS18" s="219"/>
      <c r="CST18" s="219"/>
      <c r="CSU18" s="219"/>
      <c r="CSV18" s="219"/>
      <c r="CSW18" s="219"/>
      <c r="CSX18" s="219"/>
      <c r="CSY18" s="219"/>
      <c r="CSZ18" s="219"/>
      <c r="CTA18" s="219"/>
      <c r="CTB18" s="219"/>
      <c r="CTC18" s="219"/>
      <c r="CTD18" s="219"/>
      <c r="CTE18" s="219"/>
      <c r="CTF18" s="219"/>
      <c r="CTG18" s="219"/>
      <c r="CTH18" s="219"/>
      <c r="CTI18" s="219"/>
      <c r="CTJ18" s="219"/>
      <c r="CTK18" s="219"/>
      <c r="CTL18" s="219"/>
      <c r="CTM18" s="219"/>
      <c r="CTN18" s="219"/>
      <c r="CTO18" s="219"/>
      <c r="CTP18" s="219"/>
      <c r="CTQ18" s="219"/>
      <c r="CTR18" s="219"/>
      <c r="CTS18" s="219"/>
      <c r="CTT18" s="219"/>
      <c r="CTU18" s="219"/>
      <c r="CTV18" s="219"/>
      <c r="CTW18" s="219"/>
      <c r="CTX18" s="219"/>
      <c r="CTY18" s="219"/>
      <c r="CTZ18" s="219"/>
      <c r="CUA18" s="219"/>
      <c r="CUB18" s="219"/>
      <c r="CUC18" s="219"/>
      <c r="CUD18" s="219"/>
      <c r="CUE18" s="219"/>
      <c r="CUF18" s="219"/>
      <c r="CUG18" s="219"/>
      <c r="CUH18" s="219"/>
      <c r="CUI18" s="219"/>
      <c r="CUJ18" s="219"/>
      <c r="CUK18" s="219"/>
      <c r="CUL18" s="219"/>
      <c r="CUM18" s="219"/>
      <c r="CUN18" s="219"/>
      <c r="CUO18" s="219"/>
      <c r="CUP18" s="219"/>
      <c r="CUQ18" s="219"/>
      <c r="CUR18" s="219"/>
      <c r="CUS18" s="219"/>
      <c r="CUT18" s="219"/>
      <c r="CUU18" s="219"/>
      <c r="CUV18" s="219"/>
      <c r="CUW18" s="219"/>
      <c r="CUX18" s="219"/>
      <c r="CUY18" s="219"/>
      <c r="CUZ18" s="219"/>
      <c r="CVA18" s="219"/>
      <c r="CVB18" s="219"/>
      <c r="CVC18" s="219"/>
      <c r="CVD18" s="219"/>
      <c r="CVE18" s="219"/>
      <c r="CVF18" s="219"/>
      <c r="CVG18" s="219"/>
      <c r="CVH18" s="219"/>
      <c r="CVI18" s="219"/>
      <c r="CVJ18" s="219"/>
      <c r="CVK18" s="219"/>
      <c r="CVL18" s="219"/>
      <c r="CVM18" s="219"/>
      <c r="CVN18" s="219"/>
      <c r="CVO18" s="219"/>
      <c r="CVP18" s="219"/>
      <c r="CVQ18" s="219"/>
      <c r="CVR18" s="219"/>
      <c r="CVS18" s="219"/>
      <c r="CVT18" s="219"/>
      <c r="CVU18" s="219"/>
      <c r="CVV18" s="219"/>
      <c r="CVW18" s="219"/>
      <c r="CVX18" s="219"/>
      <c r="CVY18" s="219"/>
      <c r="CVZ18" s="219"/>
      <c r="CWA18" s="219"/>
      <c r="CWB18" s="219"/>
      <c r="CWC18" s="219"/>
      <c r="CWD18" s="219"/>
      <c r="CWE18" s="219"/>
      <c r="CWF18" s="219"/>
      <c r="CWG18" s="219"/>
      <c r="CWH18" s="219"/>
      <c r="CWI18" s="219"/>
      <c r="CWJ18" s="219"/>
      <c r="CWK18" s="219"/>
      <c r="CWL18" s="219"/>
      <c r="CWM18" s="219"/>
      <c r="CWN18" s="219"/>
      <c r="CWO18" s="219"/>
      <c r="CWP18" s="219"/>
      <c r="CWQ18" s="219"/>
      <c r="CWR18" s="219"/>
      <c r="CWS18" s="219"/>
      <c r="CWT18" s="219"/>
      <c r="CWU18" s="219"/>
      <c r="CWV18" s="219"/>
      <c r="CWW18" s="219"/>
      <c r="CWX18" s="219"/>
      <c r="CWY18" s="219"/>
      <c r="CWZ18" s="219"/>
      <c r="CXA18" s="219"/>
      <c r="CXB18" s="219"/>
      <c r="CXC18" s="219"/>
      <c r="CXD18" s="219"/>
      <c r="CXE18" s="219"/>
      <c r="CXF18" s="219"/>
      <c r="CXG18" s="219"/>
      <c r="CXH18" s="219"/>
      <c r="CXI18" s="219"/>
      <c r="CXJ18" s="219"/>
      <c r="CXK18" s="219"/>
      <c r="CXL18" s="219"/>
      <c r="CXM18" s="219"/>
      <c r="CXN18" s="219"/>
      <c r="CXO18" s="219"/>
      <c r="CXP18" s="219"/>
      <c r="CXQ18" s="219"/>
      <c r="CXR18" s="219"/>
      <c r="CXS18" s="219"/>
      <c r="CXT18" s="219"/>
      <c r="CXU18" s="219"/>
      <c r="CXV18" s="219"/>
      <c r="CXW18" s="219"/>
      <c r="CXX18" s="219"/>
      <c r="CXY18" s="219"/>
      <c r="CXZ18" s="219"/>
      <c r="CYA18" s="219"/>
      <c r="CYB18" s="219"/>
      <c r="CYC18" s="219"/>
      <c r="CYD18" s="219"/>
      <c r="CYE18" s="219"/>
      <c r="CYF18" s="219"/>
      <c r="CYG18" s="219"/>
      <c r="CYH18" s="219"/>
      <c r="CYI18" s="219"/>
      <c r="CYJ18" s="219"/>
      <c r="CYK18" s="219"/>
      <c r="CYL18" s="219"/>
      <c r="CYM18" s="219"/>
      <c r="CYN18" s="219"/>
      <c r="CYO18" s="219"/>
      <c r="CYP18" s="219"/>
      <c r="CYQ18" s="219"/>
      <c r="CYR18" s="219"/>
      <c r="CYS18" s="219"/>
      <c r="CYT18" s="219"/>
      <c r="CYU18" s="219"/>
      <c r="CYV18" s="219"/>
      <c r="CYW18" s="219"/>
      <c r="CYX18" s="219"/>
      <c r="CYY18" s="219"/>
      <c r="CYZ18" s="219"/>
      <c r="CZA18" s="219"/>
      <c r="CZB18" s="219"/>
      <c r="CZC18" s="219"/>
      <c r="CZD18" s="219"/>
      <c r="CZE18" s="219"/>
      <c r="CZF18" s="219"/>
      <c r="CZG18" s="219"/>
      <c r="CZH18" s="219"/>
      <c r="CZI18" s="219"/>
      <c r="CZJ18" s="219"/>
      <c r="CZK18" s="219"/>
      <c r="CZL18" s="219"/>
      <c r="CZM18" s="219"/>
      <c r="CZN18" s="219"/>
      <c r="CZO18" s="219"/>
      <c r="CZP18" s="219"/>
      <c r="CZQ18" s="219"/>
      <c r="CZR18" s="219"/>
      <c r="CZS18" s="219"/>
      <c r="CZT18" s="219"/>
      <c r="CZU18" s="219"/>
      <c r="CZV18" s="219"/>
      <c r="CZW18" s="219"/>
      <c r="CZX18" s="219"/>
      <c r="CZY18" s="219"/>
      <c r="CZZ18" s="219"/>
      <c r="DAA18" s="219"/>
      <c r="DAB18" s="219"/>
      <c r="DAC18" s="219"/>
      <c r="DAD18" s="219"/>
      <c r="DAE18" s="219"/>
      <c r="DAF18" s="219"/>
      <c r="DAG18" s="219"/>
      <c r="DAH18" s="219"/>
      <c r="DAI18" s="219"/>
      <c r="DAJ18" s="219"/>
      <c r="DAK18" s="219"/>
      <c r="DAL18" s="219"/>
      <c r="DAM18" s="219"/>
      <c r="DAN18" s="219"/>
      <c r="DAO18" s="219"/>
      <c r="DAP18" s="219"/>
      <c r="DAQ18" s="219"/>
      <c r="DAR18" s="219"/>
      <c r="DAS18" s="219"/>
      <c r="DAT18" s="219"/>
      <c r="DAU18" s="219"/>
      <c r="DAV18" s="219"/>
      <c r="DAW18" s="219"/>
      <c r="DAX18" s="219"/>
      <c r="DAY18" s="219"/>
      <c r="DAZ18" s="219"/>
      <c r="DBA18" s="219"/>
      <c r="DBB18" s="219"/>
      <c r="DBC18" s="219"/>
      <c r="DBD18" s="219"/>
      <c r="DBE18" s="219"/>
      <c r="DBF18" s="219"/>
      <c r="DBG18" s="219"/>
      <c r="DBH18" s="219"/>
      <c r="DBI18" s="219"/>
      <c r="DBJ18" s="219"/>
      <c r="DBK18" s="219"/>
      <c r="DBL18" s="219"/>
    </row>
    <row r="19" spans="1:2768" s="249" customFormat="1" outlineLevel="1" x14ac:dyDescent="0.25">
      <c r="A19" s="250"/>
      <c r="B19" s="255" t="s">
        <v>1123</v>
      </c>
      <c r="C19" s="252" t="s">
        <v>31</v>
      </c>
      <c r="D19" s="253">
        <v>3</v>
      </c>
      <c r="E19" s="58">
        <v>0</v>
      </c>
      <c r="F19" s="58">
        <v>0</v>
      </c>
      <c r="G19" s="58">
        <v>0</v>
      </c>
      <c r="H19" s="58">
        <v>0</v>
      </c>
      <c r="I19" s="58">
        <v>0</v>
      </c>
      <c r="J19" s="58">
        <v>0</v>
      </c>
      <c r="K19" s="58">
        <v>0</v>
      </c>
      <c r="L19" s="58">
        <v>0</v>
      </c>
      <c r="M19" s="58">
        <v>0</v>
      </c>
      <c r="N19" s="58">
        <v>0</v>
      </c>
      <c r="O19" s="59">
        <v>0</v>
      </c>
      <c r="P19" s="58">
        <v>0</v>
      </c>
      <c r="Q19" s="58">
        <v>0</v>
      </c>
      <c r="R19" s="58">
        <v>0</v>
      </c>
      <c r="S19" s="58">
        <v>9.845000000000001E-2</v>
      </c>
      <c r="T19" s="58">
        <v>0</v>
      </c>
      <c r="U19" s="58">
        <v>0</v>
      </c>
      <c r="V19" s="58">
        <v>0</v>
      </c>
      <c r="W19" s="58">
        <v>0</v>
      </c>
      <c r="X19" s="58">
        <v>0</v>
      </c>
      <c r="Y19" s="58">
        <v>0</v>
      </c>
      <c r="Z19" s="59">
        <v>9.845000000000001E-2</v>
      </c>
      <c r="AA19" s="58">
        <v>0</v>
      </c>
      <c r="AB19" s="58">
        <v>0</v>
      </c>
      <c r="AC19" s="58">
        <v>0</v>
      </c>
      <c r="AD19" s="58">
        <v>9.845000000000001E-2</v>
      </c>
      <c r="AE19" s="58">
        <v>0</v>
      </c>
      <c r="AF19" s="58">
        <v>0</v>
      </c>
      <c r="AG19" s="58">
        <v>0</v>
      </c>
      <c r="AH19" s="58">
        <v>0</v>
      </c>
      <c r="AI19" s="58">
        <v>0</v>
      </c>
      <c r="AJ19" s="58">
        <v>0</v>
      </c>
      <c r="AK19" s="59">
        <v>9.845000000000001E-2</v>
      </c>
      <c r="AL19" s="58">
        <v>0</v>
      </c>
      <c r="AM19" s="58">
        <v>0</v>
      </c>
      <c r="AN19" s="58">
        <v>0</v>
      </c>
      <c r="AO19" s="58">
        <v>1.1699356000000001</v>
      </c>
      <c r="AP19" s="58">
        <v>0</v>
      </c>
      <c r="AQ19" s="58">
        <v>0</v>
      </c>
      <c r="AR19" s="58">
        <v>0</v>
      </c>
      <c r="AS19" s="58">
        <v>0</v>
      </c>
      <c r="AT19" s="58">
        <v>0</v>
      </c>
      <c r="AU19" s="58">
        <v>0</v>
      </c>
      <c r="AV19" s="59">
        <v>1.1699356000000001</v>
      </c>
      <c r="AW19" s="58">
        <v>0</v>
      </c>
      <c r="AX19" s="58">
        <v>0</v>
      </c>
      <c r="AY19" s="58">
        <v>0</v>
      </c>
      <c r="AZ19" s="58">
        <v>0.35665559999999996</v>
      </c>
      <c r="BA19" s="58">
        <v>0</v>
      </c>
      <c r="BB19" s="58">
        <v>0</v>
      </c>
      <c r="BC19" s="58">
        <v>0</v>
      </c>
      <c r="BD19" s="58">
        <v>0</v>
      </c>
      <c r="BE19" s="58">
        <v>0</v>
      </c>
      <c r="BF19" s="58">
        <v>0</v>
      </c>
      <c r="BG19" s="59">
        <v>0.35665559999999996</v>
      </c>
      <c r="BH19" s="58">
        <v>0</v>
      </c>
      <c r="BI19" s="58">
        <v>0</v>
      </c>
      <c r="BJ19" s="58">
        <v>0</v>
      </c>
      <c r="BK19" s="58">
        <v>0.35665559999999996</v>
      </c>
      <c r="BL19" s="58">
        <v>0</v>
      </c>
      <c r="BM19" s="58">
        <v>0</v>
      </c>
      <c r="BN19" s="58">
        <v>0</v>
      </c>
      <c r="BO19" s="58">
        <v>0</v>
      </c>
      <c r="BP19" s="58">
        <v>0</v>
      </c>
      <c r="BQ19" s="58">
        <v>0</v>
      </c>
      <c r="BR19" s="59">
        <v>0.35665559999999996</v>
      </c>
      <c r="BS19" s="58">
        <v>0</v>
      </c>
      <c r="BT19" s="58">
        <v>0</v>
      </c>
      <c r="BU19" s="58">
        <v>0</v>
      </c>
      <c r="BV19" s="58">
        <v>0.35665559999999996</v>
      </c>
      <c r="BW19" s="58">
        <v>0</v>
      </c>
      <c r="BX19" s="58">
        <v>0</v>
      </c>
      <c r="BY19" s="58">
        <v>0</v>
      </c>
      <c r="BZ19" s="58">
        <v>0</v>
      </c>
      <c r="CA19" s="58">
        <v>0</v>
      </c>
      <c r="CB19" s="58">
        <v>0</v>
      </c>
      <c r="CC19" s="59">
        <v>0.35665559999999996</v>
      </c>
      <c r="CD19" s="58">
        <v>0</v>
      </c>
      <c r="CE19" s="58">
        <v>0</v>
      </c>
      <c r="CF19" s="58">
        <v>0</v>
      </c>
      <c r="CG19" s="58">
        <v>0.35665559999999996</v>
      </c>
      <c r="CH19" s="58">
        <v>0</v>
      </c>
      <c r="CI19" s="58">
        <v>0</v>
      </c>
      <c r="CJ19" s="58">
        <v>0</v>
      </c>
      <c r="CK19" s="58">
        <v>0</v>
      </c>
      <c r="CL19" s="58">
        <v>0</v>
      </c>
      <c r="CM19" s="58">
        <v>0</v>
      </c>
      <c r="CN19" s="61">
        <v>0.35665559999999996</v>
      </c>
      <c r="CO19" s="254">
        <f t="shared" ref="CO19:CO24" si="1">CN19+CC19+BR19+BG19+AV19+AK19+Z19+O19</f>
        <v>2.7934580000000002</v>
      </c>
      <c r="CP19" s="248" t="s">
        <v>1124</v>
      </c>
      <c r="CQ19" s="247"/>
      <c r="CR19" s="248"/>
      <c r="CS19" s="219"/>
      <c r="CT19" s="219"/>
      <c r="CU19" s="219"/>
      <c r="CV19" s="219"/>
      <c r="CW19" s="219"/>
      <c r="CX19" s="219"/>
      <c r="CY19" s="219"/>
      <c r="CZ19" s="219"/>
      <c r="DA19" s="219"/>
      <c r="DB19" s="219"/>
      <c r="DC19" s="219"/>
      <c r="DD19" s="219"/>
      <c r="DE19" s="219"/>
      <c r="DF19" s="219"/>
      <c r="DG19" s="219"/>
      <c r="DH19" s="219"/>
      <c r="DI19" s="219"/>
      <c r="DJ19" s="219"/>
      <c r="DK19" s="219"/>
      <c r="DL19" s="219"/>
      <c r="DM19" s="219"/>
      <c r="DN19" s="219"/>
      <c r="DO19" s="219"/>
      <c r="DP19" s="219"/>
      <c r="DQ19" s="219"/>
      <c r="DR19" s="219"/>
      <c r="DS19" s="219"/>
      <c r="DT19" s="219"/>
      <c r="DU19" s="219"/>
      <c r="DV19" s="219"/>
      <c r="DW19" s="219"/>
      <c r="DX19" s="219"/>
      <c r="DY19" s="219"/>
      <c r="DZ19" s="219"/>
      <c r="EA19" s="219"/>
      <c r="EB19" s="219"/>
      <c r="EC19" s="219"/>
      <c r="ED19" s="219"/>
      <c r="EE19" s="219"/>
      <c r="EF19" s="219"/>
      <c r="EG19" s="219"/>
      <c r="EH19" s="219"/>
      <c r="EI19" s="219"/>
      <c r="EJ19" s="219"/>
      <c r="EK19" s="219"/>
      <c r="EL19" s="219"/>
      <c r="EM19" s="219"/>
      <c r="EN19" s="219"/>
      <c r="EO19" s="219"/>
      <c r="EP19" s="219"/>
      <c r="EQ19" s="219"/>
      <c r="ER19" s="219"/>
      <c r="ES19" s="219"/>
      <c r="ET19" s="219"/>
      <c r="EU19" s="219"/>
      <c r="EV19" s="219"/>
      <c r="EW19" s="219"/>
      <c r="EX19" s="219"/>
      <c r="EY19" s="219"/>
      <c r="EZ19" s="219"/>
      <c r="FA19" s="219"/>
      <c r="FB19" s="219"/>
      <c r="FC19" s="219"/>
      <c r="FD19" s="219"/>
      <c r="FE19" s="219"/>
      <c r="FF19" s="219"/>
      <c r="FG19" s="219"/>
      <c r="FH19" s="219"/>
      <c r="FI19" s="219"/>
      <c r="FJ19" s="219"/>
      <c r="FK19" s="219"/>
      <c r="FL19" s="219"/>
      <c r="FM19" s="219"/>
      <c r="FN19" s="219"/>
      <c r="FO19" s="219"/>
      <c r="FP19" s="219"/>
      <c r="FQ19" s="219"/>
      <c r="FR19" s="219"/>
      <c r="FS19" s="219"/>
      <c r="FT19" s="219"/>
      <c r="FU19" s="219"/>
      <c r="FV19" s="219"/>
      <c r="FW19" s="219"/>
      <c r="FX19" s="219"/>
      <c r="FY19" s="219"/>
      <c r="FZ19" s="219"/>
      <c r="GA19" s="219"/>
      <c r="GB19" s="219"/>
      <c r="GC19" s="219"/>
      <c r="GD19" s="219"/>
      <c r="GE19" s="219"/>
      <c r="GF19" s="219"/>
      <c r="GG19" s="219"/>
      <c r="GH19" s="219"/>
      <c r="GI19" s="219"/>
      <c r="GJ19" s="219"/>
      <c r="GK19" s="219"/>
      <c r="GL19" s="219"/>
      <c r="GM19" s="219"/>
      <c r="GN19" s="219"/>
      <c r="GO19" s="219"/>
      <c r="GP19" s="219"/>
      <c r="GQ19" s="219"/>
      <c r="GR19" s="219"/>
      <c r="GS19" s="219"/>
      <c r="GT19" s="219"/>
      <c r="GU19" s="219"/>
      <c r="GV19" s="219"/>
      <c r="GW19" s="219"/>
      <c r="GX19" s="219"/>
      <c r="GY19" s="219"/>
      <c r="GZ19" s="219"/>
      <c r="HA19" s="219"/>
      <c r="HB19" s="219"/>
      <c r="HC19" s="219"/>
      <c r="HD19" s="219"/>
      <c r="HE19" s="219"/>
      <c r="HF19" s="219"/>
      <c r="HG19" s="219"/>
      <c r="HH19" s="219"/>
      <c r="HI19" s="219"/>
      <c r="HJ19" s="219"/>
      <c r="HK19" s="219"/>
      <c r="HL19" s="219"/>
      <c r="HM19" s="219"/>
      <c r="HN19" s="219"/>
      <c r="HO19" s="219"/>
      <c r="HP19" s="219"/>
      <c r="HQ19" s="219"/>
      <c r="HR19" s="219"/>
      <c r="HS19" s="219"/>
      <c r="HT19" s="219"/>
      <c r="HU19" s="219"/>
      <c r="HV19" s="219"/>
      <c r="HW19" s="219"/>
      <c r="HX19" s="219"/>
      <c r="HY19" s="219"/>
      <c r="HZ19" s="219"/>
      <c r="IA19" s="219"/>
      <c r="IB19" s="219"/>
      <c r="IC19" s="219"/>
      <c r="ID19" s="219"/>
      <c r="IE19" s="219"/>
      <c r="IF19" s="219"/>
      <c r="IG19" s="219"/>
      <c r="IH19" s="219"/>
      <c r="II19" s="219"/>
      <c r="IJ19" s="219"/>
      <c r="IK19" s="219"/>
      <c r="IL19" s="219"/>
      <c r="IM19" s="219"/>
      <c r="IN19" s="219"/>
      <c r="IO19" s="219"/>
      <c r="IP19" s="219"/>
      <c r="IQ19" s="219"/>
      <c r="IR19" s="219"/>
      <c r="IS19" s="219"/>
      <c r="IT19" s="219"/>
      <c r="IU19" s="219"/>
      <c r="IV19" s="219"/>
      <c r="IW19" s="219"/>
      <c r="IX19" s="219"/>
      <c r="IY19" s="219"/>
      <c r="IZ19" s="219"/>
      <c r="JA19" s="219"/>
      <c r="JB19" s="219"/>
      <c r="JC19" s="219"/>
      <c r="JD19" s="219"/>
      <c r="JE19" s="219"/>
      <c r="JF19" s="219"/>
      <c r="JG19" s="219"/>
      <c r="JH19" s="219"/>
      <c r="JI19" s="219"/>
      <c r="JJ19" s="219"/>
      <c r="JK19" s="219"/>
      <c r="JL19" s="219"/>
      <c r="JM19" s="219"/>
      <c r="JN19" s="219"/>
      <c r="JO19" s="219"/>
      <c r="JP19" s="219"/>
      <c r="JQ19" s="219"/>
      <c r="JR19" s="219"/>
      <c r="JS19" s="219"/>
      <c r="JT19" s="219"/>
      <c r="JU19" s="219"/>
      <c r="JV19" s="219"/>
      <c r="JW19" s="219"/>
      <c r="JX19" s="219"/>
      <c r="JY19" s="219"/>
      <c r="JZ19" s="219"/>
      <c r="KA19" s="219"/>
      <c r="KB19" s="219"/>
      <c r="KC19" s="219"/>
      <c r="KD19" s="219"/>
      <c r="KE19" s="219"/>
      <c r="KF19" s="219"/>
      <c r="KG19" s="219"/>
      <c r="KH19" s="219"/>
      <c r="KI19" s="219"/>
      <c r="KJ19" s="219"/>
      <c r="KK19" s="219"/>
      <c r="KL19" s="219"/>
      <c r="KM19" s="219"/>
      <c r="KN19" s="219"/>
      <c r="KO19" s="219"/>
      <c r="KP19" s="219"/>
      <c r="KQ19" s="219"/>
      <c r="KR19" s="219"/>
      <c r="KS19" s="219"/>
      <c r="KT19" s="219"/>
      <c r="KU19" s="219"/>
      <c r="KV19" s="219"/>
      <c r="KW19" s="219"/>
      <c r="KX19" s="219"/>
      <c r="KY19" s="219"/>
      <c r="KZ19" s="219"/>
      <c r="LA19" s="219"/>
      <c r="LB19" s="219"/>
      <c r="LC19" s="219"/>
      <c r="LD19" s="219"/>
      <c r="LE19" s="219"/>
      <c r="LF19" s="219"/>
      <c r="LG19" s="219"/>
      <c r="LH19" s="219"/>
      <c r="LI19" s="219"/>
      <c r="LJ19" s="219"/>
      <c r="LK19" s="219"/>
      <c r="LL19" s="219"/>
      <c r="LM19" s="219"/>
      <c r="LN19" s="219"/>
      <c r="LO19" s="219"/>
      <c r="LP19" s="219"/>
      <c r="LQ19" s="219"/>
      <c r="LR19" s="219"/>
      <c r="LS19" s="219"/>
      <c r="LT19" s="219"/>
      <c r="LU19" s="219"/>
      <c r="LV19" s="219"/>
      <c r="LW19" s="219"/>
      <c r="LX19" s="219"/>
      <c r="LY19" s="219"/>
      <c r="LZ19" s="219"/>
      <c r="MA19" s="219"/>
      <c r="MB19" s="219"/>
      <c r="MC19" s="219"/>
      <c r="MD19" s="219"/>
      <c r="ME19" s="219"/>
      <c r="MF19" s="219"/>
      <c r="MG19" s="219"/>
      <c r="MH19" s="219"/>
      <c r="MI19" s="219"/>
      <c r="MJ19" s="219"/>
      <c r="MK19" s="219"/>
      <c r="ML19" s="219"/>
      <c r="MM19" s="219"/>
      <c r="MN19" s="219"/>
      <c r="MO19" s="219"/>
      <c r="MP19" s="219"/>
      <c r="MQ19" s="219"/>
      <c r="MR19" s="219"/>
      <c r="MS19" s="219"/>
      <c r="MT19" s="219"/>
      <c r="MU19" s="219"/>
      <c r="MV19" s="219"/>
      <c r="MW19" s="219"/>
      <c r="MX19" s="219"/>
      <c r="MY19" s="219"/>
      <c r="MZ19" s="219"/>
      <c r="NA19" s="219"/>
      <c r="NB19" s="219"/>
      <c r="NC19" s="219"/>
      <c r="ND19" s="219"/>
      <c r="NE19" s="219"/>
      <c r="NF19" s="219"/>
      <c r="NG19" s="219"/>
      <c r="NH19" s="219"/>
      <c r="NI19" s="219"/>
      <c r="NJ19" s="219"/>
      <c r="NK19" s="219"/>
      <c r="NL19" s="219"/>
      <c r="NM19" s="219"/>
      <c r="NN19" s="219"/>
      <c r="NO19" s="219"/>
      <c r="NP19" s="219"/>
      <c r="NQ19" s="219"/>
      <c r="NR19" s="219"/>
      <c r="NS19" s="219"/>
      <c r="NT19" s="219"/>
      <c r="NU19" s="219"/>
      <c r="NV19" s="219"/>
      <c r="NW19" s="219"/>
      <c r="NX19" s="219"/>
      <c r="NY19" s="219"/>
      <c r="NZ19" s="219"/>
      <c r="OA19" s="219"/>
      <c r="OB19" s="219"/>
      <c r="OC19" s="219"/>
      <c r="OD19" s="219"/>
      <c r="OE19" s="219"/>
      <c r="OF19" s="219"/>
      <c r="OG19" s="219"/>
      <c r="OH19" s="219"/>
      <c r="OI19" s="219"/>
      <c r="OJ19" s="219"/>
      <c r="OK19" s="219"/>
      <c r="OL19" s="219"/>
      <c r="OM19" s="219"/>
      <c r="ON19" s="219"/>
      <c r="OO19" s="219"/>
      <c r="OP19" s="219"/>
      <c r="OQ19" s="219"/>
      <c r="OR19" s="219"/>
      <c r="OS19" s="219"/>
      <c r="OT19" s="219"/>
      <c r="OU19" s="219"/>
      <c r="OV19" s="219"/>
      <c r="OW19" s="219"/>
      <c r="OX19" s="219"/>
      <c r="OY19" s="219"/>
      <c r="OZ19" s="219"/>
      <c r="PA19" s="219"/>
      <c r="PB19" s="219"/>
      <c r="PC19" s="219"/>
      <c r="PD19" s="219"/>
      <c r="PE19" s="219"/>
      <c r="PF19" s="219"/>
      <c r="PG19" s="219"/>
      <c r="PH19" s="219"/>
      <c r="PI19" s="219"/>
      <c r="PJ19" s="219"/>
      <c r="PK19" s="219"/>
      <c r="PL19" s="219"/>
      <c r="PM19" s="219"/>
      <c r="PN19" s="219"/>
      <c r="PO19" s="219"/>
      <c r="PP19" s="219"/>
      <c r="PQ19" s="219"/>
      <c r="PR19" s="219"/>
      <c r="PS19" s="219"/>
      <c r="PT19" s="219"/>
      <c r="PU19" s="219"/>
      <c r="PV19" s="219"/>
      <c r="PW19" s="219"/>
      <c r="PX19" s="219"/>
      <c r="PY19" s="219"/>
      <c r="PZ19" s="219"/>
      <c r="QA19" s="219"/>
      <c r="QB19" s="219"/>
      <c r="QC19" s="219"/>
      <c r="QD19" s="219"/>
      <c r="QE19" s="219"/>
      <c r="QF19" s="219"/>
      <c r="QG19" s="219"/>
      <c r="QH19" s="219"/>
      <c r="QI19" s="219"/>
      <c r="QJ19" s="219"/>
      <c r="QK19" s="219"/>
      <c r="QL19" s="219"/>
      <c r="QM19" s="219"/>
      <c r="QN19" s="219"/>
      <c r="QO19" s="219"/>
      <c r="QP19" s="219"/>
      <c r="QQ19" s="219"/>
      <c r="QR19" s="219"/>
      <c r="QS19" s="219"/>
      <c r="QT19" s="219"/>
      <c r="QU19" s="219"/>
      <c r="QV19" s="219"/>
      <c r="QW19" s="219"/>
      <c r="QX19" s="219"/>
      <c r="QY19" s="219"/>
      <c r="QZ19" s="219"/>
      <c r="RA19" s="219"/>
      <c r="RB19" s="219"/>
      <c r="RC19" s="219"/>
      <c r="RD19" s="219"/>
      <c r="RE19" s="219"/>
      <c r="RF19" s="219"/>
      <c r="RG19" s="219"/>
      <c r="RH19" s="219"/>
      <c r="RI19" s="219"/>
      <c r="RJ19" s="219"/>
      <c r="RK19" s="219"/>
      <c r="RL19" s="219"/>
      <c r="RM19" s="219"/>
      <c r="RN19" s="219"/>
      <c r="RO19" s="219"/>
      <c r="RP19" s="219"/>
      <c r="RQ19" s="219"/>
      <c r="RR19" s="219"/>
      <c r="RS19" s="219"/>
      <c r="RT19" s="219"/>
      <c r="RU19" s="219"/>
      <c r="RV19" s="219"/>
      <c r="RW19" s="219"/>
      <c r="RX19" s="219"/>
      <c r="RY19" s="219"/>
      <c r="RZ19" s="219"/>
      <c r="SA19" s="219"/>
      <c r="SB19" s="219"/>
      <c r="SC19" s="219"/>
      <c r="SD19" s="219"/>
      <c r="SE19" s="219"/>
      <c r="SF19" s="219"/>
      <c r="SG19" s="219"/>
      <c r="SH19" s="219"/>
      <c r="SI19" s="219"/>
      <c r="SJ19" s="219"/>
      <c r="SK19" s="219"/>
      <c r="SL19" s="219"/>
      <c r="SM19" s="219"/>
      <c r="SN19" s="219"/>
      <c r="SO19" s="219"/>
      <c r="SP19" s="219"/>
      <c r="SQ19" s="219"/>
      <c r="SR19" s="219"/>
      <c r="SS19" s="219"/>
      <c r="ST19" s="219"/>
      <c r="SU19" s="219"/>
      <c r="SV19" s="219"/>
      <c r="SW19" s="219"/>
      <c r="SX19" s="219"/>
      <c r="SY19" s="219"/>
      <c r="SZ19" s="219"/>
      <c r="TA19" s="219"/>
      <c r="TB19" s="219"/>
      <c r="TC19" s="219"/>
      <c r="TD19" s="219"/>
      <c r="TE19" s="219"/>
      <c r="TF19" s="219"/>
      <c r="TG19" s="219"/>
      <c r="TH19" s="219"/>
      <c r="TI19" s="219"/>
      <c r="TJ19" s="219"/>
      <c r="TK19" s="219"/>
      <c r="TL19" s="219"/>
      <c r="TM19" s="219"/>
      <c r="TN19" s="219"/>
      <c r="TO19" s="219"/>
      <c r="TP19" s="219"/>
      <c r="TQ19" s="219"/>
      <c r="TR19" s="219"/>
      <c r="TS19" s="219"/>
      <c r="TT19" s="219"/>
      <c r="TU19" s="219"/>
      <c r="TV19" s="219"/>
      <c r="TW19" s="219"/>
      <c r="TX19" s="219"/>
      <c r="TY19" s="219"/>
      <c r="TZ19" s="219"/>
      <c r="UA19" s="219"/>
      <c r="UB19" s="219"/>
      <c r="UC19" s="219"/>
      <c r="UD19" s="219"/>
      <c r="UE19" s="219"/>
      <c r="UF19" s="219"/>
      <c r="UG19" s="219"/>
      <c r="UH19" s="219"/>
      <c r="UI19" s="219"/>
      <c r="UJ19" s="219"/>
      <c r="UK19" s="219"/>
      <c r="UL19" s="219"/>
      <c r="UM19" s="219"/>
      <c r="UN19" s="219"/>
      <c r="UO19" s="219"/>
      <c r="UP19" s="219"/>
      <c r="UQ19" s="219"/>
      <c r="UR19" s="219"/>
      <c r="US19" s="219"/>
      <c r="UT19" s="219"/>
      <c r="UU19" s="219"/>
      <c r="UV19" s="219"/>
      <c r="UW19" s="219"/>
      <c r="UX19" s="219"/>
      <c r="UY19" s="219"/>
      <c r="UZ19" s="219"/>
      <c r="VA19" s="219"/>
      <c r="VB19" s="219"/>
      <c r="VC19" s="219"/>
      <c r="VD19" s="219"/>
      <c r="VE19" s="219"/>
      <c r="VF19" s="219"/>
      <c r="VG19" s="219"/>
      <c r="VH19" s="219"/>
      <c r="VI19" s="219"/>
      <c r="VJ19" s="219"/>
      <c r="VK19" s="219"/>
      <c r="VL19" s="219"/>
      <c r="VM19" s="219"/>
      <c r="VN19" s="219"/>
      <c r="VO19" s="219"/>
      <c r="VP19" s="219"/>
      <c r="VQ19" s="219"/>
      <c r="VR19" s="219"/>
      <c r="VS19" s="219"/>
      <c r="VT19" s="219"/>
      <c r="VU19" s="219"/>
      <c r="VV19" s="219"/>
      <c r="VW19" s="219"/>
      <c r="VX19" s="219"/>
      <c r="VY19" s="219"/>
      <c r="VZ19" s="219"/>
      <c r="WA19" s="219"/>
      <c r="WB19" s="219"/>
      <c r="WC19" s="219"/>
      <c r="WD19" s="219"/>
      <c r="WE19" s="219"/>
      <c r="WF19" s="219"/>
      <c r="WG19" s="219"/>
      <c r="WH19" s="219"/>
      <c r="WI19" s="219"/>
      <c r="WJ19" s="219"/>
      <c r="WK19" s="219"/>
      <c r="WL19" s="219"/>
      <c r="WM19" s="219"/>
      <c r="WN19" s="219"/>
      <c r="WO19" s="219"/>
      <c r="WP19" s="219"/>
      <c r="WQ19" s="219"/>
      <c r="WR19" s="219"/>
      <c r="WS19" s="219"/>
      <c r="WT19" s="219"/>
      <c r="WU19" s="219"/>
      <c r="WV19" s="219"/>
      <c r="WW19" s="219"/>
      <c r="WX19" s="219"/>
      <c r="WY19" s="219"/>
      <c r="WZ19" s="219"/>
      <c r="XA19" s="219"/>
      <c r="XB19" s="219"/>
      <c r="XC19" s="219"/>
      <c r="XD19" s="219"/>
      <c r="XE19" s="219"/>
      <c r="XF19" s="219"/>
      <c r="XG19" s="219"/>
      <c r="XH19" s="219"/>
      <c r="XI19" s="219"/>
      <c r="XJ19" s="219"/>
      <c r="XK19" s="219"/>
      <c r="XL19" s="219"/>
      <c r="XM19" s="219"/>
      <c r="XN19" s="219"/>
      <c r="XO19" s="219"/>
      <c r="XP19" s="219"/>
      <c r="XQ19" s="219"/>
      <c r="XR19" s="219"/>
      <c r="XS19" s="219"/>
      <c r="XT19" s="219"/>
      <c r="XU19" s="219"/>
      <c r="XV19" s="219"/>
      <c r="XW19" s="219"/>
      <c r="XX19" s="219"/>
      <c r="XY19" s="219"/>
      <c r="XZ19" s="219"/>
      <c r="YA19" s="219"/>
      <c r="YB19" s="219"/>
      <c r="YC19" s="219"/>
      <c r="YD19" s="219"/>
      <c r="YE19" s="219"/>
      <c r="YF19" s="219"/>
      <c r="YG19" s="219"/>
      <c r="YH19" s="219"/>
      <c r="YI19" s="219"/>
      <c r="YJ19" s="219"/>
      <c r="YK19" s="219"/>
      <c r="YL19" s="219"/>
      <c r="YM19" s="219"/>
      <c r="YN19" s="219"/>
      <c r="YO19" s="219"/>
      <c r="YP19" s="219"/>
      <c r="YQ19" s="219"/>
      <c r="YR19" s="219"/>
      <c r="YS19" s="219"/>
      <c r="YT19" s="219"/>
      <c r="YU19" s="219"/>
      <c r="YV19" s="219"/>
      <c r="YW19" s="219"/>
      <c r="YX19" s="219"/>
      <c r="YY19" s="219"/>
      <c r="YZ19" s="219"/>
      <c r="ZA19" s="219"/>
      <c r="ZB19" s="219"/>
      <c r="ZC19" s="219"/>
      <c r="ZD19" s="219"/>
      <c r="ZE19" s="219"/>
      <c r="ZF19" s="219"/>
      <c r="ZG19" s="219"/>
      <c r="ZH19" s="219"/>
      <c r="ZI19" s="219"/>
      <c r="ZJ19" s="219"/>
      <c r="ZK19" s="219"/>
      <c r="ZL19" s="219"/>
      <c r="ZM19" s="219"/>
      <c r="ZN19" s="219"/>
      <c r="ZO19" s="219"/>
      <c r="ZP19" s="219"/>
      <c r="ZQ19" s="219"/>
      <c r="ZR19" s="219"/>
      <c r="ZS19" s="219"/>
      <c r="ZT19" s="219"/>
      <c r="ZU19" s="219"/>
      <c r="ZV19" s="219"/>
      <c r="ZW19" s="219"/>
      <c r="ZX19" s="219"/>
      <c r="ZY19" s="219"/>
      <c r="ZZ19" s="219"/>
      <c r="AAA19" s="219"/>
      <c r="AAB19" s="219"/>
      <c r="AAC19" s="219"/>
      <c r="AAD19" s="219"/>
      <c r="AAE19" s="219"/>
      <c r="AAF19" s="219"/>
      <c r="AAG19" s="219"/>
      <c r="AAH19" s="219"/>
      <c r="AAI19" s="219"/>
      <c r="AAJ19" s="219"/>
      <c r="AAK19" s="219"/>
      <c r="AAL19" s="219"/>
      <c r="AAM19" s="219"/>
      <c r="AAN19" s="219"/>
      <c r="AAO19" s="219"/>
      <c r="AAP19" s="219"/>
      <c r="AAQ19" s="219"/>
      <c r="AAR19" s="219"/>
      <c r="AAS19" s="219"/>
      <c r="AAT19" s="219"/>
      <c r="AAU19" s="219"/>
      <c r="AAV19" s="219"/>
      <c r="AAW19" s="219"/>
      <c r="AAX19" s="219"/>
      <c r="AAY19" s="219"/>
      <c r="AAZ19" s="219"/>
      <c r="ABA19" s="219"/>
      <c r="ABB19" s="219"/>
      <c r="ABC19" s="219"/>
      <c r="ABD19" s="219"/>
      <c r="ABE19" s="219"/>
      <c r="ABF19" s="219"/>
      <c r="ABG19" s="219"/>
      <c r="ABH19" s="219"/>
      <c r="ABI19" s="219"/>
      <c r="ABJ19" s="219"/>
      <c r="ABK19" s="219"/>
      <c r="ABL19" s="219"/>
      <c r="ABM19" s="219"/>
      <c r="ABN19" s="219"/>
      <c r="ABO19" s="219"/>
      <c r="ABP19" s="219"/>
      <c r="ABQ19" s="219"/>
      <c r="ABR19" s="219"/>
      <c r="ABS19" s="219"/>
      <c r="ABT19" s="219"/>
      <c r="ABU19" s="219"/>
      <c r="ABV19" s="219"/>
      <c r="ABW19" s="219"/>
      <c r="ABX19" s="219"/>
      <c r="ABY19" s="219"/>
      <c r="ABZ19" s="219"/>
      <c r="ACA19" s="219"/>
      <c r="ACB19" s="219"/>
      <c r="ACC19" s="219"/>
      <c r="ACD19" s="219"/>
      <c r="ACE19" s="219"/>
      <c r="ACF19" s="219"/>
      <c r="ACG19" s="219"/>
      <c r="ACH19" s="219"/>
      <c r="ACI19" s="219"/>
      <c r="ACJ19" s="219"/>
      <c r="ACK19" s="219"/>
      <c r="ACL19" s="219"/>
      <c r="ACM19" s="219"/>
      <c r="ACN19" s="219"/>
      <c r="ACO19" s="219"/>
      <c r="ACP19" s="219"/>
      <c r="ACQ19" s="219"/>
      <c r="ACR19" s="219"/>
      <c r="ACS19" s="219"/>
      <c r="ACT19" s="219"/>
      <c r="ACU19" s="219"/>
      <c r="ACV19" s="219"/>
      <c r="ACW19" s="219"/>
      <c r="ACX19" s="219"/>
      <c r="ACY19" s="219"/>
      <c r="ACZ19" s="219"/>
      <c r="ADA19" s="219"/>
      <c r="ADB19" s="219"/>
      <c r="ADC19" s="219"/>
      <c r="ADD19" s="219"/>
      <c r="ADE19" s="219"/>
      <c r="ADF19" s="219"/>
      <c r="ADG19" s="219"/>
      <c r="ADH19" s="219"/>
      <c r="ADI19" s="219"/>
      <c r="ADJ19" s="219"/>
      <c r="ADK19" s="219"/>
      <c r="ADL19" s="219"/>
      <c r="ADM19" s="219"/>
      <c r="ADN19" s="219"/>
      <c r="ADO19" s="219"/>
      <c r="ADP19" s="219"/>
      <c r="ADQ19" s="219"/>
      <c r="ADR19" s="219"/>
      <c r="ADS19" s="219"/>
      <c r="ADT19" s="219"/>
      <c r="ADU19" s="219"/>
      <c r="ADV19" s="219"/>
      <c r="ADW19" s="219"/>
      <c r="ADX19" s="219"/>
      <c r="ADY19" s="219"/>
      <c r="ADZ19" s="219"/>
      <c r="AEA19" s="219"/>
      <c r="AEB19" s="219"/>
      <c r="AEC19" s="219"/>
      <c r="AED19" s="219"/>
      <c r="AEE19" s="219"/>
      <c r="AEF19" s="219"/>
      <c r="AEG19" s="219"/>
      <c r="AEH19" s="219"/>
      <c r="AEI19" s="219"/>
      <c r="AEJ19" s="219"/>
      <c r="AEK19" s="219"/>
      <c r="AEL19" s="219"/>
      <c r="AEM19" s="219"/>
      <c r="AEN19" s="219"/>
      <c r="AEO19" s="219"/>
      <c r="AEP19" s="219"/>
      <c r="AEQ19" s="219"/>
      <c r="AER19" s="219"/>
      <c r="AES19" s="219"/>
      <c r="AET19" s="219"/>
      <c r="AEU19" s="219"/>
      <c r="AEV19" s="219"/>
      <c r="AEW19" s="219"/>
      <c r="AEX19" s="219"/>
      <c r="AEY19" s="219"/>
      <c r="AEZ19" s="219"/>
      <c r="AFA19" s="219"/>
      <c r="AFB19" s="219"/>
      <c r="AFC19" s="219"/>
      <c r="AFD19" s="219"/>
      <c r="AFE19" s="219"/>
      <c r="AFF19" s="219"/>
      <c r="AFG19" s="219"/>
      <c r="AFH19" s="219"/>
      <c r="AFI19" s="219"/>
      <c r="AFJ19" s="219"/>
      <c r="AFK19" s="219"/>
      <c r="AFL19" s="219"/>
      <c r="AFM19" s="219"/>
      <c r="AFN19" s="219"/>
      <c r="AFO19" s="219"/>
      <c r="AFP19" s="219"/>
      <c r="AFQ19" s="219"/>
      <c r="AFR19" s="219"/>
      <c r="AFS19" s="219"/>
      <c r="AFT19" s="219"/>
      <c r="AFU19" s="219"/>
      <c r="AFV19" s="219"/>
      <c r="AFW19" s="219"/>
      <c r="AFX19" s="219"/>
      <c r="AFY19" s="219"/>
      <c r="AFZ19" s="219"/>
      <c r="AGA19" s="219"/>
      <c r="AGB19" s="219"/>
      <c r="AGC19" s="219"/>
      <c r="AGD19" s="219"/>
      <c r="AGE19" s="219"/>
      <c r="AGF19" s="219"/>
      <c r="AGG19" s="219"/>
      <c r="AGH19" s="219"/>
      <c r="AGI19" s="219"/>
      <c r="AGJ19" s="219"/>
      <c r="AGK19" s="219"/>
      <c r="AGL19" s="219"/>
      <c r="AGM19" s="219"/>
      <c r="AGN19" s="219"/>
      <c r="AGO19" s="219"/>
      <c r="AGP19" s="219"/>
      <c r="AGQ19" s="219"/>
      <c r="AGR19" s="219"/>
      <c r="AGS19" s="219"/>
      <c r="AGT19" s="219"/>
      <c r="AGU19" s="219"/>
      <c r="AGV19" s="219"/>
      <c r="AGW19" s="219"/>
      <c r="AGX19" s="219"/>
      <c r="AGY19" s="219"/>
      <c r="AGZ19" s="219"/>
      <c r="AHA19" s="219"/>
      <c r="AHB19" s="219"/>
      <c r="AHC19" s="219"/>
      <c r="AHD19" s="219"/>
      <c r="AHE19" s="219"/>
      <c r="AHF19" s="219"/>
      <c r="AHG19" s="219"/>
      <c r="AHH19" s="219"/>
      <c r="AHI19" s="219"/>
      <c r="AHJ19" s="219"/>
      <c r="AHK19" s="219"/>
      <c r="AHL19" s="219"/>
      <c r="AHM19" s="219"/>
      <c r="AHN19" s="219"/>
      <c r="AHO19" s="219"/>
      <c r="AHP19" s="219"/>
      <c r="AHQ19" s="219"/>
      <c r="AHR19" s="219"/>
      <c r="AHS19" s="219"/>
      <c r="AHT19" s="219"/>
      <c r="AHU19" s="219"/>
      <c r="AHV19" s="219"/>
      <c r="AHW19" s="219"/>
      <c r="AHX19" s="219"/>
      <c r="AHY19" s="219"/>
      <c r="AHZ19" s="219"/>
      <c r="AIA19" s="219"/>
      <c r="AIB19" s="219"/>
      <c r="AIC19" s="219"/>
      <c r="AID19" s="219"/>
      <c r="AIE19" s="219"/>
      <c r="AIF19" s="219"/>
      <c r="AIG19" s="219"/>
      <c r="AIH19" s="219"/>
      <c r="AII19" s="219"/>
      <c r="AIJ19" s="219"/>
      <c r="AIK19" s="219"/>
      <c r="AIL19" s="219"/>
      <c r="AIM19" s="219"/>
      <c r="AIN19" s="219"/>
      <c r="AIO19" s="219"/>
      <c r="AIP19" s="219"/>
      <c r="AIQ19" s="219"/>
      <c r="AIR19" s="219"/>
      <c r="AIS19" s="219"/>
      <c r="AIT19" s="219"/>
      <c r="AIU19" s="219"/>
      <c r="AIV19" s="219"/>
      <c r="AIW19" s="219"/>
      <c r="AIX19" s="219"/>
      <c r="AIY19" s="219"/>
      <c r="AIZ19" s="219"/>
      <c r="AJA19" s="219"/>
      <c r="AJB19" s="219"/>
      <c r="AJC19" s="219"/>
      <c r="AJD19" s="219"/>
      <c r="AJE19" s="219"/>
      <c r="AJF19" s="219"/>
      <c r="AJG19" s="219"/>
      <c r="AJH19" s="219"/>
      <c r="AJI19" s="219"/>
      <c r="AJJ19" s="219"/>
      <c r="AJK19" s="219"/>
      <c r="AJL19" s="219"/>
      <c r="AJM19" s="219"/>
      <c r="AJN19" s="219"/>
      <c r="AJO19" s="219"/>
      <c r="AJP19" s="219"/>
      <c r="AJQ19" s="219"/>
      <c r="AJR19" s="219"/>
      <c r="AJS19" s="219"/>
      <c r="AJT19" s="219"/>
      <c r="AJU19" s="219"/>
      <c r="AJV19" s="219"/>
      <c r="AJW19" s="219"/>
      <c r="AJX19" s="219"/>
      <c r="AJY19" s="219"/>
      <c r="AJZ19" s="219"/>
      <c r="AKA19" s="219"/>
      <c r="AKB19" s="219"/>
      <c r="AKC19" s="219"/>
      <c r="AKD19" s="219"/>
      <c r="AKE19" s="219"/>
      <c r="AKF19" s="219"/>
      <c r="AKG19" s="219"/>
      <c r="AKH19" s="219"/>
      <c r="AKI19" s="219"/>
      <c r="AKJ19" s="219"/>
      <c r="AKK19" s="219"/>
      <c r="AKL19" s="219"/>
      <c r="AKM19" s="219"/>
      <c r="AKN19" s="219"/>
      <c r="AKO19" s="219"/>
      <c r="AKP19" s="219"/>
      <c r="AKQ19" s="219"/>
      <c r="AKR19" s="219"/>
      <c r="AKS19" s="219"/>
      <c r="AKT19" s="219"/>
      <c r="AKU19" s="219"/>
      <c r="AKV19" s="219"/>
      <c r="AKW19" s="219"/>
      <c r="AKX19" s="219"/>
      <c r="AKY19" s="219"/>
      <c r="AKZ19" s="219"/>
      <c r="ALA19" s="219"/>
      <c r="ALB19" s="219"/>
      <c r="ALC19" s="219"/>
      <c r="ALD19" s="219"/>
      <c r="ALE19" s="219"/>
      <c r="ALF19" s="219"/>
      <c r="ALG19" s="219"/>
      <c r="ALH19" s="219"/>
      <c r="ALI19" s="219"/>
      <c r="ALJ19" s="219"/>
      <c r="ALK19" s="219"/>
      <c r="ALL19" s="219"/>
      <c r="ALM19" s="219"/>
      <c r="ALN19" s="219"/>
      <c r="ALO19" s="219"/>
      <c r="ALP19" s="219"/>
      <c r="ALQ19" s="219"/>
      <c r="ALR19" s="219"/>
      <c r="ALS19" s="219"/>
      <c r="ALT19" s="219"/>
      <c r="ALU19" s="219"/>
      <c r="ALV19" s="219"/>
      <c r="ALW19" s="219"/>
      <c r="ALX19" s="219"/>
      <c r="ALY19" s="219"/>
      <c r="ALZ19" s="219"/>
      <c r="AMA19" s="219"/>
      <c r="AMB19" s="219"/>
      <c r="AMC19" s="219"/>
      <c r="AMD19" s="219"/>
      <c r="AME19" s="219"/>
      <c r="AMF19" s="219"/>
      <c r="AMG19" s="219"/>
      <c r="AMH19" s="219"/>
      <c r="AMI19" s="219"/>
      <c r="AMJ19" s="219"/>
      <c r="AMK19" s="219"/>
      <c r="AML19" s="219"/>
      <c r="AMM19" s="219"/>
      <c r="AMN19" s="219"/>
      <c r="AMO19" s="219"/>
      <c r="AMP19" s="219"/>
      <c r="AMQ19" s="219"/>
      <c r="AMR19" s="219"/>
      <c r="AMS19" s="219"/>
      <c r="AMT19" s="219"/>
      <c r="AMU19" s="219"/>
      <c r="AMV19" s="219"/>
      <c r="AMW19" s="219"/>
      <c r="AMX19" s="219"/>
      <c r="AMY19" s="219"/>
      <c r="AMZ19" s="219"/>
      <c r="ANA19" s="219"/>
      <c r="ANB19" s="219"/>
      <c r="ANC19" s="219"/>
      <c r="AND19" s="219"/>
      <c r="ANE19" s="219"/>
      <c r="ANF19" s="219"/>
      <c r="ANG19" s="219"/>
      <c r="ANH19" s="219"/>
      <c r="ANI19" s="219"/>
      <c r="ANJ19" s="219"/>
      <c r="ANK19" s="219"/>
      <c r="ANL19" s="219"/>
      <c r="ANM19" s="219"/>
      <c r="ANN19" s="219"/>
      <c r="ANO19" s="219"/>
      <c r="ANP19" s="219"/>
      <c r="ANQ19" s="219"/>
      <c r="ANR19" s="219"/>
      <c r="ANS19" s="219"/>
      <c r="ANT19" s="219"/>
      <c r="ANU19" s="219"/>
      <c r="ANV19" s="219"/>
      <c r="ANW19" s="219"/>
      <c r="ANX19" s="219"/>
      <c r="ANY19" s="219"/>
      <c r="ANZ19" s="219"/>
      <c r="AOA19" s="219"/>
      <c r="AOB19" s="219"/>
      <c r="AOC19" s="219"/>
      <c r="AOD19" s="219"/>
      <c r="AOE19" s="219"/>
      <c r="AOF19" s="219"/>
      <c r="AOG19" s="219"/>
      <c r="AOH19" s="219"/>
      <c r="AOI19" s="219"/>
      <c r="AOJ19" s="219"/>
      <c r="AOK19" s="219"/>
      <c r="AOL19" s="219"/>
      <c r="AOM19" s="219"/>
      <c r="AON19" s="219"/>
      <c r="AOO19" s="219"/>
      <c r="AOP19" s="219"/>
      <c r="AOQ19" s="219"/>
      <c r="AOR19" s="219"/>
      <c r="AOS19" s="219"/>
      <c r="AOT19" s="219"/>
      <c r="AOU19" s="219"/>
      <c r="AOV19" s="219"/>
      <c r="AOW19" s="219"/>
      <c r="AOX19" s="219"/>
      <c r="AOY19" s="219"/>
      <c r="AOZ19" s="219"/>
      <c r="APA19" s="219"/>
      <c r="APB19" s="219"/>
      <c r="APC19" s="219"/>
      <c r="APD19" s="219"/>
      <c r="APE19" s="219"/>
      <c r="APF19" s="219"/>
      <c r="APG19" s="219"/>
      <c r="APH19" s="219"/>
      <c r="API19" s="219"/>
      <c r="APJ19" s="219"/>
      <c r="APK19" s="219"/>
      <c r="APL19" s="219"/>
      <c r="APM19" s="219"/>
      <c r="APN19" s="219"/>
      <c r="APO19" s="219"/>
      <c r="APP19" s="219"/>
      <c r="APQ19" s="219"/>
      <c r="APR19" s="219"/>
      <c r="APS19" s="219"/>
      <c r="APT19" s="219"/>
      <c r="APU19" s="219"/>
      <c r="APV19" s="219"/>
      <c r="APW19" s="219"/>
      <c r="APX19" s="219"/>
      <c r="APY19" s="219"/>
      <c r="APZ19" s="219"/>
      <c r="AQA19" s="219"/>
      <c r="AQB19" s="219"/>
      <c r="AQC19" s="219"/>
      <c r="AQD19" s="219"/>
      <c r="AQE19" s="219"/>
      <c r="AQF19" s="219"/>
      <c r="AQG19" s="219"/>
      <c r="AQH19" s="219"/>
      <c r="AQI19" s="219"/>
      <c r="AQJ19" s="219"/>
      <c r="AQK19" s="219"/>
      <c r="AQL19" s="219"/>
      <c r="AQM19" s="219"/>
      <c r="AQN19" s="219"/>
      <c r="AQO19" s="219"/>
      <c r="AQP19" s="219"/>
      <c r="AQQ19" s="219"/>
      <c r="AQR19" s="219"/>
      <c r="AQS19" s="219"/>
      <c r="AQT19" s="219"/>
      <c r="AQU19" s="219"/>
      <c r="AQV19" s="219"/>
      <c r="AQW19" s="219"/>
      <c r="AQX19" s="219"/>
      <c r="AQY19" s="219"/>
      <c r="AQZ19" s="219"/>
      <c r="ARA19" s="219"/>
      <c r="ARB19" s="219"/>
      <c r="ARC19" s="219"/>
      <c r="ARD19" s="219"/>
      <c r="ARE19" s="219"/>
      <c r="ARF19" s="219"/>
      <c r="ARG19" s="219"/>
      <c r="ARH19" s="219"/>
      <c r="ARI19" s="219"/>
      <c r="ARJ19" s="219"/>
      <c r="ARK19" s="219"/>
      <c r="ARL19" s="219"/>
      <c r="ARM19" s="219"/>
      <c r="ARN19" s="219"/>
      <c r="ARO19" s="219"/>
      <c r="ARP19" s="219"/>
      <c r="ARQ19" s="219"/>
      <c r="ARR19" s="219"/>
      <c r="ARS19" s="219"/>
      <c r="ART19" s="219"/>
      <c r="ARU19" s="219"/>
      <c r="ARV19" s="219"/>
      <c r="ARW19" s="219"/>
      <c r="ARX19" s="219"/>
      <c r="ARY19" s="219"/>
      <c r="ARZ19" s="219"/>
      <c r="ASA19" s="219"/>
      <c r="ASB19" s="219"/>
      <c r="ASC19" s="219"/>
      <c r="ASD19" s="219"/>
      <c r="ASE19" s="219"/>
      <c r="ASF19" s="219"/>
      <c r="ASG19" s="219"/>
      <c r="ASH19" s="219"/>
      <c r="ASI19" s="219"/>
      <c r="ASJ19" s="219"/>
      <c r="ASK19" s="219"/>
      <c r="ASL19" s="219"/>
      <c r="ASM19" s="219"/>
      <c r="ASN19" s="219"/>
      <c r="ASO19" s="219"/>
      <c r="ASP19" s="219"/>
      <c r="ASQ19" s="219"/>
      <c r="ASR19" s="219"/>
      <c r="ASS19" s="219"/>
      <c r="AST19" s="219"/>
      <c r="ASU19" s="219"/>
      <c r="ASV19" s="219"/>
      <c r="ASW19" s="219"/>
      <c r="ASX19" s="219"/>
      <c r="ASY19" s="219"/>
      <c r="ASZ19" s="219"/>
      <c r="ATA19" s="219"/>
      <c r="ATB19" s="219"/>
      <c r="ATC19" s="219"/>
      <c r="ATD19" s="219"/>
      <c r="ATE19" s="219"/>
      <c r="ATF19" s="219"/>
      <c r="ATG19" s="219"/>
      <c r="ATH19" s="219"/>
      <c r="ATI19" s="219"/>
      <c r="ATJ19" s="219"/>
      <c r="ATK19" s="219"/>
      <c r="ATL19" s="219"/>
      <c r="ATM19" s="219"/>
      <c r="ATN19" s="219"/>
      <c r="ATO19" s="219"/>
      <c r="ATP19" s="219"/>
      <c r="ATQ19" s="219"/>
      <c r="ATR19" s="219"/>
      <c r="ATS19" s="219"/>
      <c r="ATT19" s="219"/>
      <c r="ATU19" s="219"/>
      <c r="ATV19" s="219"/>
      <c r="ATW19" s="219"/>
      <c r="ATX19" s="219"/>
      <c r="ATY19" s="219"/>
      <c r="ATZ19" s="219"/>
      <c r="AUA19" s="219"/>
      <c r="AUB19" s="219"/>
      <c r="AUC19" s="219"/>
      <c r="AUD19" s="219"/>
      <c r="AUE19" s="219"/>
      <c r="AUF19" s="219"/>
      <c r="AUG19" s="219"/>
      <c r="AUH19" s="219"/>
      <c r="AUI19" s="219"/>
      <c r="AUJ19" s="219"/>
      <c r="AUK19" s="219"/>
      <c r="AUL19" s="219"/>
      <c r="AUM19" s="219"/>
      <c r="AUN19" s="219"/>
      <c r="AUO19" s="219"/>
      <c r="AUP19" s="219"/>
      <c r="AUQ19" s="219"/>
      <c r="AUR19" s="219"/>
      <c r="AUS19" s="219"/>
      <c r="AUT19" s="219"/>
      <c r="AUU19" s="219"/>
      <c r="AUV19" s="219"/>
      <c r="AUW19" s="219"/>
      <c r="AUX19" s="219"/>
      <c r="AUY19" s="219"/>
      <c r="AUZ19" s="219"/>
      <c r="AVA19" s="219"/>
      <c r="AVB19" s="219"/>
      <c r="AVC19" s="219"/>
      <c r="AVD19" s="219"/>
      <c r="AVE19" s="219"/>
      <c r="AVF19" s="219"/>
      <c r="AVG19" s="219"/>
      <c r="AVH19" s="219"/>
      <c r="AVI19" s="219"/>
      <c r="AVJ19" s="219"/>
      <c r="AVK19" s="219"/>
      <c r="AVL19" s="219"/>
      <c r="AVM19" s="219"/>
      <c r="AVN19" s="219"/>
      <c r="AVO19" s="219"/>
      <c r="AVP19" s="219"/>
      <c r="AVQ19" s="219"/>
      <c r="AVR19" s="219"/>
      <c r="AVS19" s="219"/>
      <c r="AVT19" s="219"/>
      <c r="AVU19" s="219"/>
      <c r="AVV19" s="219"/>
      <c r="AVW19" s="219"/>
      <c r="AVX19" s="219"/>
      <c r="AVY19" s="219"/>
      <c r="AVZ19" s="219"/>
      <c r="AWA19" s="219"/>
      <c r="AWB19" s="219"/>
      <c r="AWC19" s="219"/>
      <c r="AWD19" s="219"/>
      <c r="AWE19" s="219"/>
      <c r="AWF19" s="219"/>
      <c r="AWG19" s="219"/>
      <c r="AWH19" s="219"/>
      <c r="AWI19" s="219"/>
      <c r="AWJ19" s="219"/>
      <c r="AWK19" s="219"/>
      <c r="AWL19" s="219"/>
      <c r="AWM19" s="219"/>
      <c r="AWN19" s="219"/>
      <c r="AWO19" s="219"/>
      <c r="AWP19" s="219"/>
      <c r="AWQ19" s="219"/>
      <c r="AWR19" s="219"/>
      <c r="AWS19" s="219"/>
      <c r="AWT19" s="219"/>
      <c r="AWU19" s="219"/>
      <c r="AWV19" s="219"/>
      <c r="AWW19" s="219"/>
      <c r="AWX19" s="219"/>
      <c r="AWY19" s="219"/>
      <c r="AWZ19" s="219"/>
      <c r="AXA19" s="219"/>
      <c r="AXB19" s="219"/>
      <c r="AXC19" s="219"/>
      <c r="AXD19" s="219"/>
      <c r="AXE19" s="219"/>
      <c r="AXF19" s="219"/>
      <c r="AXG19" s="219"/>
      <c r="AXH19" s="219"/>
      <c r="AXI19" s="219"/>
      <c r="AXJ19" s="219"/>
      <c r="AXK19" s="219"/>
      <c r="AXL19" s="219"/>
      <c r="AXM19" s="219"/>
      <c r="AXN19" s="219"/>
      <c r="AXO19" s="219"/>
      <c r="AXP19" s="219"/>
      <c r="AXQ19" s="219"/>
      <c r="AXR19" s="219"/>
      <c r="AXS19" s="219"/>
      <c r="AXT19" s="219"/>
      <c r="AXU19" s="219"/>
      <c r="AXV19" s="219"/>
      <c r="AXW19" s="219"/>
      <c r="AXX19" s="219"/>
      <c r="AXY19" s="219"/>
      <c r="AXZ19" s="219"/>
      <c r="AYA19" s="219"/>
      <c r="AYB19" s="219"/>
      <c r="AYC19" s="219"/>
      <c r="AYD19" s="219"/>
      <c r="AYE19" s="219"/>
      <c r="AYF19" s="219"/>
      <c r="AYG19" s="219"/>
      <c r="AYH19" s="219"/>
      <c r="AYI19" s="219"/>
      <c r="AYJ19" s="219"/>
      <c r="AYK19" s="219"/>
      <c r="AYL19" s="219"/>
      <c r="AYM19" s="219"/>
      <c r="AYN19" s="219"/>
      <c r="AYO19" s="219"/>
      <c r="AYP19" s="219"/>
      <c r="AYQ19" s="219"/>
      <c r="AYR19" s="219"/>
      <c r="AYS19" s="219"/>
      <c r="AYT19" s="219"/>
      <c r="AYU19" s="219"/>
      <c r="AYV19" s="219"/>
      <c r="AYW19" s="219"/>
      <c r="AYX19" s="219"/>
      <c r="AYY19" s="219"/>
      <c r="AYZ19" s="219"/>
      <c r="AZA19" s="219"/>
      <c r="AZB19" s="219"/>
      <c r="AZC19" s="219"/>
      <c r="AZD19" s="219"/>
      <c r="AZE19" s="219"/>
      <c r="AZF19" s="219"/>
      <c r="AZG19" s="219"/>
      <c r="AZH19" s="219"/>
      <c r="AZI19" s="219"/>
      <c r="AZJ19" s="219"/>
      <c r="AZK19" s="219"/>
      <c r="AZL19" s="219"/>
      <c r="AZM19" s="219"/>
      <c r="AZN19" s="219"/>
      <c r="AZO19" s="219"/>
      <c r="AZP19" s="219"/>
      <c r="AZQ19" s="219"/>
      <c r="AZR19" s="219"/>
      <c r="AZS19" s="219"/>
      <c r="AZT19" s="219"/>
      <c r="AZU19" s="219"/>
      <c r="AZV19" s="219"/>
      <c r="AZW19" s="219"/>
      <c r="AZX19" s="219"/>
      <c r="AZY19" s="219"/>
      <c r="AZZ19" s="219"/>
      <c r="BAA19" s="219"/>
      <c r="BAB19" s="219"/>
      <c r="BAC19" s="219"/>
      <c r="BAD19" s="219"/>
      <c r="BAE19" s="219"/>
      <c r="BAF19" s="219"/>
      <c r="BAG19" s="219"/>
      <c r="BAH19" s="219"/>
      <c r="BAI19" s="219"/>
      <c r="BAJ19" s="219"/>
      <c r="BAK19" s="219"/>
      <c r="BAL19" s="219"/>
      <c r="BAM19" s="219"/>
      <c r="BAN19" s="219"/>
      <c r="BAO19" s="219"/>
      <c r="BAP19" s="219"/>
      <c r="BAQ19" s="219"/>
      <c r="BAR19" s="219"/>
      <c r="BAS19" s="219"/>
      <c r="BAT19" s="219"/>
      <c r="BAU19" s="219"/>
      <c r="BAV19" s="219"/>
      <c r="BAW19" s="219"/>
      <c r="BAX19" s="219"/>
      <c r="BAY19" s="219"/>
      <c r="BAZ19" s="219"/>
      <c r="BBA19" s="219"/>
      <c r="BBB19" s="219"/>
      <c r="BBC19" s="219"/>
      <c r="BBD19" s="219"/>
      <c r="BBE19" s="219"/>
      <c r="BBF19" s="219"/>
      <c r="BBG19" s="219"/>
      <c r="BBH19" s="219"/>
      <c r="BBI19" s="219"/>
      <c r="BBJ19" s="219"/>
      <c r="BBK19" s="219"/>
      <c r="BBL19" s="219"/>
      <c r="BBM19" s="219"/>
      <c r="BBN19" s="219"/>
      <c r="BBO19" s="219"/>
      <c r="BBP19" s="219"/>
      <c r="BBQ19" s="219"/>
      <c r="BBR19" s="219"/>
      <c r="BBS19" s="219"/>
      <c r="BBT19" s="219"/>
      <c r="BBU19" s="219"/>
      <c r="BBV19" s="219"/>
      <c r="BBW19" s="219"/>
      <c r="BBX19" s="219"/>
      <c r="BBY19" s="219"/>
      <c r="BBZ19" s="219"/>
      <c r="BCA19" s="219"/>
      <c r="BCB19" s="219"/>
      <c r="BCC19" s="219"/>
      <c r="BCD19" s="219"/>
      <c r="BCE19" s="219"/>
      <c r="BCF19" s="219"/>
      <c r="BCG19" s="219"/>
      <c r="BCH19" s="219"/>
      <c r="BCI19" s="219"/>
      <c r="BCJ19" s="219"/>
      <c r="BCK19" s="219"/>
      <c r="BCL19" s="219"/>
      <c r="BCM19" s="219"/>
      <c r="BCN19" s="219"/>
      <c r="BCO19" s="219"/>
      <c r="BCP19" s="219"/>
      <c r="BCQ19" s="219"/>
      <c r="BCR19" s="219"/>
      <c r="BCS19" s="219"/>
      <c r="BCT19" s="219"/>
      <c r="BCU19" s="219"/>
      <c r="BCV19" s="219"/>
      <c r="BCW19" s="219"/>
      <c r="BCX19" s="219"/>
      <c r="BCY19" s="219"/>
      <c r="BCZ19" s="219"/>
      <c r="BDA19" s="219"/>
      <c r="BDB19" s="219"/>
      <c r="BDC19" s="219"/>
      <c r="BDD19" s="219"/>
      <c r="BDE19" s="219"/>
      <c r="BDF19" s="219"/>
      <c r="BDG19" s="219"/>
      <c r="BDH19" s="219"/>
      <c r="BDI19" s="219"/>
      <c r="BDJ19" s="219"/>
      <c r="BDK19" s="219"/>
      <c r="BDL19" s="219"/>
      <c r="BDM19" s="219"/>
      <c r="BDN19" s="219"/>
      <c r="BDO19" s="219"/>
      <c r="BDP19" s="219"/>
      <c r="BDQ19" s="219"/>
      <c r="BDR19" s="219"/>
      <c r="BDS19" s="219"/>
      <c r="BDT19" s="219"/>
      <c r="BDU19" s="219"/>
      <c r="BDV19" s="219"/>
      <c r="BDW19" s="219"/>
      <c r="BDX19" s="219"/>
      <c r="BDY19" s="219"/>
      <c r="BDZ19" s="219"/>
      <c r="BEA19" s="219"/>
      <c r="BEB19" s="219"/>
      <c r="BEC19" s="219"/>
      <c r="BED19" s="219"/>
      <c r="BEE19" s="219"/>
      <c r="BEF19" s="219"/>
      <c r="BEG19" s="219"/>
      <c r="BEH19" s="219"/>
      <c r="BEI19" s="219"/>
      <c r="BEJ19" s="219"/>
      <c r="BEK19" s="219"/>
      <c r="BEL19" s="219"/>
      <c r="BEM19" s="219"/>
      <c r="BEN19" s="219"/>
      <c r="BEO19" s="219"/>
      <c r="BEP19" s="219"/>
      <c r="BEQ19" s="219"/>
      <c r="BER19" s="219"/>
      <c r="BES19" s="219"/>
      <c r="BET19" s="219"/>
      <c r="BEU19" s="219"/>
      <c r="BEV19" s="219"/>
      <c r="BEW19" s="219"/>
      <c r="BEX19" s="219"/>
      <c r="BEY19" s="219"/>
      <c r="BEZ19" s="219"/>
      <c r="BFA19" s="219"/>
      <c r="BFB19" s="219"/>
      <c r="BFC19" s="219"/>
      <c r="BFD19" s="219"/>
      <c r="BFE19" s="219"/>
      <c r="BFF19" s="219"/>
      <c r="BFG19" s="219"/>
      <c r="BFH19" s="219"/>
      <c r="BFI19" s="219"/>
      <c r="BFJ19" s="219"/>
      <c r="BFK19" s="219"/>
      <c r="BFL19" s="219"/>
      <c r="BFM19" s="219"/>
      <c r="BFN19" s="219"/>
      <c r="BFO19" s="219"/>
      <c r="BFP19" s="219"/>
      <c r="BFQ19" s="219"/>
      <c r="BFR19" s="219"/>
      <c r="BFS19" s="219"/>
      <c r="BFT19" s="219"/>
      <c r="BFU19" s="219"/>
      <c r="BFV19" s="219"/>
      <c r="BFW19" s="219"/>
      <c r="BFX19" s="219"/>
      <c r="BFY19" s="219"/>
      <c r="BFZ19" s="219"/>
      <c r="BGA19" s="219"/>
      <c r="BGB19" s="219"/>
      <c r="BGC19" s="219"/>
      <c r="BGD19" s="219"/>
      <c r="BGE19" s="219"/>
      <c r="BGF19" s="219"/>
      <c r="BGG19" s="219"/>
      <c r="BGH19" s="219"/>
      <c r="BGI19" s="219"/>
      <c r="BGJ19" s="219"/>
      <c r="BGK19" s="219"/>
      <c r="BGL19" s="219"/>
      <c r="BGM19" s="219"/>
      <c r="BGN19" s="219"/>
      <c r="BGO19" s="219"/>
      <c r="BGP19" s="219"/>
      <c r="BGQ19" s="219"/>
      <c r="BGR19" s="219"/>
      <c r="BGS19" s="219"/>
      <c r="BGT19" s="219"/>
      <c r="BGU19" s="219"/>
      <c r="BGV19" s="219"/>
      <c r="BGW19" s="219"/>
      <c r="BGX19" s="219"/>
      <c r="BGY19" s="219"/>
      <c r="BGZ19" s="219"/>
      <c r="BHA19" s="219"/>
      <c r="BHB19" s="219"/>
      <c r="BHC19" s="219"/>
      <c r="BHD19" s="219"/>
      <c r="BHE19" s="219"/>
      <c r="BHF19" s="219"/>
      <c r="BHG19" s="219"/>
      <c r="BHH19" s="219"/>
      <c r="BHI19" s="219"/>
      <c r="BHJ19" s="219"/>
      <c r="BHK19" s="219"/>
      <c r="BHL19" s="219"/>
      <c r="BHM19" s="219"/>
      <c r="BHN19" s="219"/>
      <c r="BHO19" s="219"/>
      <c r="BHP19" s="219"/>
      <c r="BHQ19" s="219"/>
      <c r="BHR19" s="219"/>
      <c r="BHS19" s="219"/>
      <c r="BHT19" s="219"/>
      <c r="BHU19" s="219"/>
      <c r="BHV19" s="219"/>
      <c r="BHW19" s="219"/>
      <c r="BHX19" s="219"/>
      <c r="BHY19" s="219"/>
      <c r="BHZ19" s="219"/>
      <c r="BIA19" s="219"/>
      <c r="BIB19" s="219"/>
      <c r="BIC19" s="219"/>
      <c r="BID19" s="219"/>
      <c r="BIE19" s="219"/>
      <c r="BIF19" s="219"/>
      <c r="BIG19" s="219"/>
      <c r="BIH19" s="219"/>
      <c r="BII19" s="219"/>
      <c r="BIJ19" s="219"/>
      <c r="BIK19" s="219"/>
      <c r="BIL19" s="219"/>
      <c r="BIM19" s="219"/>
      <c r="BIN19" s="219"/>
      <c r="BIO19" s="219"/>
      <c r="BIP19" s="219"/>
      <c r="BIQ19" s="219"/>
      <c r="BIR19" s="219"/>
      <c r="BIS19" s="219"/>
      <c r="BIT19" s="219"/>
      <c r="BIU19" s="219"/>
      <c r="BIV19" s="219"/>
      <c r="BIW19" s="219"/>
      <c r="BIX19" s="219"/>
      <c r="BIY19" s="219"/>
      <c r="BIZ19" s="219"/>
      <c r="BJA19" s="219"/>
      <c r="BJB19" s="219"/>
      <c r="BJC19" s="219"/>
      <c r="BJD19" s="219"/>
      <c r="BJE19" s="219"/>
      <c r="BJF19" s="219"/>
      <c r="BJG19" s="219"/>
      <c r="BJH19" s="219"/>
      <c r="BJI19" s="219"/>
      <c r="BJJ19" s="219"/>
      <c r="BJK19" s="219"/>
      <c r="BJL19" s="219"/>
      <c r="BJM19" s="219"/>
      <c r="BJN19" s="219"/>
      <c r="BJO19" s="219"/>
      <c r="BJP19" s="219"/>
      <c r="BJQ19" s="219"/>
      <c r="BJR19" s="219"/>
      <c r="BJS19" s="219"/>
      <c r="BJT19" s="219"/>
      <c r="BJU19" s="219"/>
      <c r="BJV19" s="219"/>
      <c r="BJW19" s="219"/>
      <c r="BJX19" s="219"/>
      <c r="BJY19" s="219"/>
      <c r="BJZ19" s="219"/>
      <c r="BKA19" s="219"/>
      <c r="BKB19" s="219"/>
      <c r="BKC19" s="219"/>
      <c r="BKD19" s="219"/>
      <c r="BKE19" s="219"/>
      <c r="BKF19" s="219"/>
      <c r="BKG19" s="219"/>
      <c r="BKH19" s="219"/>
      <c r="BKI19" s="219"/>
      <c r="BKJ19" s="219"/>
      <c r="BKK19" s="219"/>
      <c r="BKL19" s="219"/>
      <c r="BKM19" s="219"/>
      <c r="BKN19" s="219"/>
      <c r="BKO19" s="219"/>
      <c r="BKP19" s="219"/>
      <c r="BKQ19" s="219"/>
      <c r="BKR19" s="219"/>
      <c r="BKS19" s="219"/>
      <c r="BKT19" s="219"/>
      <c r="BKU19" s="219"/>
      <c r="BKV19" s="219"/>
      <c r="BKW19" s="219"/>
      <c r="BKX19" s="219"/>
      <c r="BKY19" s="219"/>
      <c r="BKZ19" s="219"/>
      <c r="BLA19" s="219"/>
      <c r="BLB19" s="219"/>
      <c r="BLC19" s="219"/>
      <c r="BLD19" s="219"/>
      <c r="BLE19" s="219"/>
      <c r="BLF19" s="219"/>
      <c r="BLG19" s="219"/>
      <c r="BLH19" s="219"/>
      <c r="BLI19" s="219"/>
      <c r="BLJ19" s="219"/>
      <c r="BLK19" s="219"/>
      <c r="BLL19" s="219"/>
      <c r="BLM19" s="219"/>
      <c r="BLN19" s="219"/>
      <c r="BLO19" s="219"/>
      <c r="BLP19" s="219"/>
      <c r="BLQ19" s="219"/>
      <c r="BLR19" s="219"/>
      <c r="BLS19" s="219"/>
      <c r="BLT19" s="219"/>
      <c r="BLU19" s="219"/>
      <c r="BLV19" s="219"/>
      <c r="BLW19" s="219"/>
      <c r="BLX19" s="219"/>
      <c r="BLY19" s="219"/>
      <c r="BLZ19" s="219"/>
      <c r="BMA19" s="219"/>
      <c r="BMB19" s="219"/>
      <c r="BMC19" s="219"/>
      <c r="BMD19" s="219"/>
      <c r="BME19" s="219"/>
      <c r="BMF19" s="219"/>
      <c r="BMG19" s="219"/>
      <c r="BMH19" s="219"/>
      <c r="BMI19" s="219"/>
      <c r="BMJ19" s="219"/>
      <c r="BMK19" s="219"/>
      <c r="BML19" s="219"/>
      <c r="BMM19" s="219"/>
      <c r="BMN19" s="219"/>
      <c r="BMO19" s="219"/>
      <c r="BMP19" s="219"/>
      <c r="BMQ19" s="219"/>
      <c r="BMR19" s="219"/>
      <c r="BMS19" s="219"/>
      <c r="BMT19" s="219"/>
      <c r="BMU19" s="219"/>
      <c r="BMV19" s="219"/>
      <c r="BMW19" s="219"/>
      <c r="BMX19" s="219"/>
      <c r="BMY19" s="219"/>
      <c r="BMZ19" s="219"/>
      <c r="BNA19" s="219"/>
      <c r="BNB19" s="219"/>
      <c r="BNC19" s="219"/>
      <c r="BND19" s="219"/>
      <c r="BNE19" s="219"/>
      <c r="BNF19" s="219"/>
      <c r="BNG19" s="219"/>
      <c r="BNH19" s="219"/>
      <c r="BNI19" s="219"/>
      <c r="BNJ19" s="219"/>
      <c r="BNK19" s="219"/>
      <c r="BNL19" s="219"/>
      <c r="BNM19" s="219"/>
      <c r="BNN19" s="219"/>
      <c r="BNO19" s="219"/>
      <c r="BNP19" s="219"/>
      <c r="BNQ19" s="219"/>
      <c r="BNR19" s="219"/>
      <c r="BNS19" s="219"/>
      <c r="BNT19" s="219"/>
      <c r="BNU19" s="219"/>
      <c r="BNV19" s="219"/>
      <c r="BNW19" s="219"/>
      <c r="BNX19" s="219"/>
      <c r="BNY19" s="219"/>
      <c r="BNZ19" s="219"/>
      <c r="BOA19" s="219"/>
      <c r="BOB19" s="219"/>
      <c r="BOC19" s="219"/>
      <c r="BOD19" s="219"/>
      <c r="BOE19" s="219"/>
      <c r="BOF19" s="219"/>
      <c r="BOG19" s="219"/>
      <c r="BOH19" s="219"/>
      <c r="BOI19" s="219"/>
      <c r="BOJ19" s="219"/>
      <c r="BOK19" s="219"/>
      <c r="BOL19" s="219"/>
      <c r="BOM19" s="219"/>
      <c r="BON19" s="219"/>
      <c r="BOO19" s="219"/>
      <c r="BOP19" s="219"/>
      <c r="BOQ19" s="219"/>
      <c r="BOR19" s="219"/>
      <c r="BOS19" s="219"/>
      <c r="BOT19" s="219"/>
      <c r="BOU19" s="219"/>
      <c r="BOV19" s="219"/>
      <c r="BOW19" s="219"/>
      <c r="BOX19" s="219"/>
      <c r="BOY19" s="219"/>
      <c r="BOZ19" s="219"/>
      <c r="BPA19" s="219"/>
      <c r="BPB19" s="219"/>
      <c r="BPC19" s="219"/>
      <c r="BPD19" s="219"/>
      <c r="BPE19" s="219"/>
      <c r="BPF19" s="219"/>
      <c r="BPG19" s="219"/>
      <c r="BPH19" s="219"/>
      <c r="BPI19" s="219"/>
      <c r="BPJ19" s="219"/>
      <c r="BPK19" s="219"/>
      <c r="BPL19" s="219"/>
      <c r="BPM19" s="219"/>
      <c r="BPN19" s="219"/>
      <c r="BPO19" s="219"/>
      <c r="BPP19" s="219"/>
      <c r="BPQ19" s="219"/>
      <c r="BPR19" s="219"/>
      <c r="BPS19" s="219"/>
      <c r="BPT19" s="219"/>
      <c r="BPU19" s="219"/>
      <c r="BPV19" s="219"/>
      <c r="BPW19" s="219"/>
      <c r="BPX19" s="219"/>
      <c r="BPY19" s="219"/>
      <c r="BPZ19" s="219"/>
      <c r="BQA19" s="219"/>
      <c r="BQB19" s="219"/>
      <c r="BQC19" s="219"/>
      <c r="BQD19" s="219"/>
      <c r="BQE19" s="219"/>
      <c r="BQF19" s="219"/>
      <c r="BQG19" s="219"/>
      <c r="BQH19" s="219"/>
      <c r="BQI19" s="219"/>
      <c r="BQJ19" s="219"/>
      <c r="BQK19" s="219"/>
      <c r="BQL19" s="219"/>
      <c r="BQM19" s="219"/>
      <c r="BQN19" s="219"/>
      <c r="BQO19" s="219"/>
      <c r="BQP19" s="219"/>
      <c r="BQQ19" s="219"/>
      <c r="BQR19" s="219"/>
      <c r="BQS19" s="219"/>
      <c r="BQT19" s="219"/>
      <c r="BQU19" s="219"/>
      <c r="BQV19" s="219"/>
      <c r="BQW19" s="219"/>
      <c r="BQX19" s="219"/>
      <c r="BQY19" s="219"/>
      <c r="BQZ19" s="219"/>
      <c r="BRA19" s="219"/>
      <c r="BRB19" s="219"/>
      <c r="BRC19" s="219"/>
      <c r="BRD19" s="219"/>
      <c r="BRE19" s="219"/>
      <c r="BRF19" s="219"/>
      <c r="BRG19" s="219"/>
      <c r="BRH19" s="219"/>
      <c r="BRI19" s="219"/>
      <c r="BRJ19" s="219"/>
      <c r="BRK19" s="219"/>
      <c r="BRL19" s="219"/>
      <c r="BRM19" s="219"/>
      <c r="BRN19" s="219"/>
      <c r="BRO19" s="219"/>
      <c r="BRP19" s="219"/>
      <c r="BRQ19" s="219"/>
      <c r="BRR19" s="219"/>
      <c r="BRS19" s="219"/>
      <c r="BRT19" s="219"/>
      <c r="BRU19" s="219"/>
      <c r="BRV19" s="219"/>
      <c r="BRW19" s="219"/>
      <c r="BRX19" s="219"/>
      <c r="BRY19" s="219"/>
      <c r="BRZ19" s="219"/>
      <c r="BSA19" s="219"/>
      <c r="BSB19" s="219"/>
      <c r="BSC19" s="219"/>
      <c r="BSD19" s="219"/>
      <c r="BSE19" s="219"/>
      <c r="BSF19" s="219"/>
      <c r="BSG19" s="219"/>
      <c r="BSH19" s="219"/>
      <c r="BSI19" s="219"/>
      <c r="BSJ19" s="219"/>
      <c r="BSK19" s="219"/>
      <c r="BSL19" s="219"/>
      <c r="BSM19" s="219"/>
      <c r="BSN19" s="219"/>
      <c r="BSO19" s="219"/>
      <c r="BSP19" s="219"/>
      <c r="BSQ19" s="219"/>
      <c r="BSR19" s="219"/>
      <c r="BSS19" s="219"/>
      <c r="BST19" s="219"/>
      <c r="BSU19" s="219"/>
      <c r="BSV19" s="219"/>
      <c r="BSW19" s="219"/>
      <c r="BSX19" s="219"/>
      <c r="BSY19" s="219"/>
      <c r="BSZ19" s="219"/>
      <c r="BTA19" s="219"/>
      <c r="BTB19" s="219"/>
      <c r="BTC19" s="219"/>
      <c r="BTD19" s="219"/>
      <c r="BTE19" s="219"/>
      <c r="BTF19" s="219"/>
      <c r="BTG19" s="219"/>
      <c r="BTH19" s="219"/>
      <c r="BTI19" s="219"/>
      <c r="BTJ19" s="219"/>
      <c r="BTK19" s="219"/>
      <c r="BTL19" s="219"/>
      <c r="BTM19" s="219"/>
      <c r="BTN19" s="219"/>
      <c r="BTO19" s="219"/>
      <c r="BTP19" s="219"/>
      <c r="BTQ19" s="219"/>
      <c r="BTR19" s="219"/>
      <c r="BTS19" s="219"/>
      <c r="BTT19" s="219"/>
      <c r="BTU19" s="219"/>
      <c r="BTV19" s="219"/>
      <c r="BTW19" s="219"/>
      <c r="BTX19" s="219"/>
      <c r="BTY19" s="219"/>
      <c r="BTZ19" s="219"/>
      <c r="BUA19" s="219"/>
      <c r="BUB19" s="219"/>
      <c r="BUC19" s="219"/>
      <c r="BUD19" s="219"/>
      <c r="BUE19" s="219"/>
      <c r="BUF19" s="219"/>
      <c r="BUG19" s="219"/>
      <c r="BUH19" s="219"/>
      <c r="BUI19" s="219"/>
      <c r="BUJ19" s="219"/>
      <c r="BUK19" s="219"/>
      <c r="BUL19" s="219"/>
      <c r="BUM19" s="219"/>
      <c r="BUN19" s="219"/>
      <c r="BUO19" s="219"/>
      <c r="BUP19" s="219"/>
      <c r="BUQ19" s="219"/>
      <c r="BUR19" s="219"/>
      <c r="BUS19" s="219"/>
      <c r="BUT19" s="219"/>
      <c r="BUU19" s="219"/>
      <c r="BUV19" s="219"/>
      <c r="BUW19" s="219"/>
      <c r="BUX19" s="219"/>
      <c r="BUY19" s="219"/>
      <c r="BUZ19" s="219"/>
      <c r="BVA19" s="219"/>
      <c r="BVB19" s="219"/>
      <c r="BVC19" s="219"/>
      <c r="BVD19" s="219"/>
      <c r="BVE19" s="219"/>
      <c r="BVF19" s="219"/>
      <c r="BVG19" s="219"/>
      <c r="BVH19" s="219"/>
      <c r="BVI19" s="219"/>
      <c r="BVJ19" s="219"/>
      <c r="BVK19" s="219"/>
      <c r="BVL19" s="219"/>
      <c r="BVM19" s="219"/>
      <c r="BVN19" s="219"/>
      <c r="BVO19" s="219"/>
      <c r="BVP19" s="219"/>
      <c r="BVQ19" s="219"/>
      <c r="BVR19" s="219"/>
      <c r="BVS19" s="219"/>
      <c r="BVT19" s="219"/>
      <c r="BVU19" s="219"/>
      <c r="BVV19" s="219"/>
      <c r="BVW19" s="219"/>
      <c r="BVX19" s="219"/>
      <c r="BVY19" s="219"/>
      <c r="BVZ19" s="219"/>
      <c r="BWA19" s="219"/>
      <c r="BWB19" s="219"/>
      <c r="BWC19" s="219"/>
      <c r="BWD19" s="219"/>
      <c r="BWE19" s="219"/>
      <c r="BWF19" s="219"/>
      <c r="BWG19" s="219"/>
      <c r="BWH19" s="219"/>
      <c r="BWI19" s="219"/>
      <c r="BWJ19" s="219"/>
      <c r="BWK19" s="219"/>
      <c r="BWL19" s="219"/>
      <c r="BWM19" s="219"/>
      <c r="BWN19" s="219"/>
      <c r="BWO19" s="219"/>
      <c r="BWP19" s="219"/>
      <c r="BWQ19" s="219"/>
      <c r="BWR19" s="219"/>
      <c r="BWS19" s="219"/>
      <c r="BWT19" s="219"/>
      <c r="BWU19" s="219"/>
      <c r="BWV19" s="219"/>
      <c r="BWW19" s="219"/>
      <c r="BWX19" s="219"/>
      <c r="BWY19" s="219"/>
      <c r="BWZ19" s="219"/>
      <c r="BXA19" s="219"/>
      <c r="BXB19" s="219"/>
      <c r="BXC19" s="219"/>
      <c r="BXD19" s="219"/>
      <c r="BXE19" s="219"/>
      <c r="BXF19" s="219"/>
      <c r="BXG19" s="219"/>
      <c r="BXH19" s="219"/>
      <c r="BXI19" s="219"/>
      <c r="BXJ19" s="219"/>
      <c r="BXK19" s="219"/>
      <c r="BXL19" s="219"/>
      <c r="BXM19" s="219"/>
      <c r="BXN19" s="219"/>
      <c r="BXO19" s="219"/>
      <c r="BXP19" s="219"/>
      <c r="BXQ19" s="219"/>
      <c r="BXR19" s="219"/>
      <c r="BXS19" s="219"/>
      <c r="BXT19" s="219"/>
      <c r="BXU19" s="219"/>
      <c r="BXV19" s="219"/>
      <c r="BXW19" s="219"/>
      <c r="BXX19" s="219"/>
      <c r="BXY19" s="219"/>
      <c r="BXZ19" s="219"/>
      <c r="BYA19" s="219"/>
      <c r="BYB19" s="219"/>
      <c r="BYC19" s="219"/>
      <c r="BYD19" s="219"/>
      <c r="BYE19" s="219"/>
      <c r="BYF19" s="219"/>
      <c r="BYG19" s="219"/>
      <c r="BYH19" s="219"/>
      <c r="BYI19" s="219"/>
      <c r="BYJ19" s="219"/>
      <c r="BYK19" s="219"/>
      <c r="BYL19" s="219"/>
      <c r="BYM19" s="219"/>
      <c r="BYN19" s="219"/>
      <c r="BYO19" s="219"/>
      <c r="BYP19" s="219"/>
      <c r="BYQ19" s="219"/>
      <c r="BYR19" s="219"/>
      <c r="BYS19" s="219"/>
      <c r="BYT19" s="219"/>
      <c r="BYU19" s="219"/>
      <c r="BYV19" s="219"/>
      <c r="BYW19" s="219"/>
      <c r="BYX19" s="219"/>
      <c r="BYY19" s="219"/>
      <c r="BYZ19" s="219"/>
      <c r="BZA19" s="219"/>
      <c r="BZB19" s="219"/>
      <c r="BZC19" s="219"/>
      <c r="BZD19" s="219"/>
      <c r="BZE19" s="219"/>
      <c r="BZF19" s="219"/>
      <c r="BZG19" s="219"/>
      <c r="BZH19" s="219"/>
      <c r="BZI19" s="219"/>
      <c r="BZJ19" s="219"/>
      <c r="BZK19" s="219"/>
      <c r="BZL19" s="219"/>
      <c r="BZM19" s="219"/>
      <c r="BZN19" s="219"/>
      <c r="BZO19" s="219"/>
      <c r="BZP19" s="219"/>
      <c r="BZQ19" s="219"/>
      <c r="BZR19" s="219"/>
      <c r="BZS19" s="219"/>
      <c r="BZT19" s="219"/>
      <c r="BZU19" s="219"/>
      <c r="BZV19" s="219"/>
      <c r="BZW19" s="219"/>
      <c r="BZX19" s="219"/>
      <c r="BZY19" s="219"/>
      <c r="BZZ19" s="219"/>
      <c r="CAA19" s="219"/>
      <c r="CAB19" s="219"/>
      <c r="CAC19" s="219"/>
      <c r="CAD19" s="219"/>
      <c r="CAE19" s="219"/>
      <c r="CAF19" s="219"/>
      <c r="CAG19" s="219"/>
      <c r="CAH19" s="219"/>
      <c r="CAI19" s="219"/>
      <c r="CAJ19" s="219"/>
      <c r="CAK19" s="219"/>
      <c r="CAL19" s="219"/>
      <c r="CAM19" s="219"/>
      <c r="CAN19" s="219"/>
      <c r="CAO19" s="219"/>
      <c r="CAP19" s="219"/>
      <c r="CAQ19" s="219"/>
      <c r="CAR19" s="219"/>
      <c r="CAS19" s="219"/>
      <c r="CAT19" s="219"/>
      <c r="CAU19" s="219"/>
      <c r="CAV19" s="219"/>
      <c r="CAW19" s="219"/>
      <c r="CAX19" s="219"/>
      <c r="CAY19" s="219"/>
      <c r="CAZ19" s="219"/>
      <c r="CBA19" s="219"/>
      <c r="CBB19" s="219"/>
      <c r="CBC19" s="219"/>
      <c r="CBD19" s="219"/>
      <c r="CBE19" s="219"/>
      <c r="CBF19" s="219"/>
      <c r="CBG19" s="219"/>
      <c r="CBH19" s="219"/>
      <c r="CBI19" s="219"/>
      <c r="CBJ19" s="219"/>
      <c r="CBK19" s="219"/>
      <c r="CBL19" s="219"/>
      <c r="CBM19" s="219"/>
      <c r="CBN19" s="219"/>
      <c r="CBO19" s="219"/>
      <c r="CBP19" s="219"/>
      <c r="CBQ19" s="219"/>
      <c r="CBR19" s="219"/>
      <c r="CBS19" s="219"/>
      <c r="CBT19" s="219"/>
      <c r="CBU19" s="219"/>
      <c r="CBV19" s="219"/>
      <c r="CBW19" s="219"/>
      <c r="CBX19" s="219"/>
      <c r="CBY19" s="219"/>
      <c r="CBZ19" s="219"/>
      <c r="CCA19" s="219"/>
      <c r="CCB19" s="219"/>
      <c r="CCC19" s="219"/>
      <c r="CCD19" s="219"/>
      <c r="CCE19" s="219"/>
      <c r="CCF19" s="219"/>
      <c r="CCG19" s="219"/>
      <c r="CCH19" s="219"/>
      <c r="CCI19" s="219"/>
      <c r="CCJ19" s="219"/>
      <c r="CCK19" s="219"/>
      <c r="CCL19" s="219"/>
      <c r="CCM19" s="219"/>
      <c r="CCN19" s="219"/>
      <c r="CCO19" s="219"/>
      <c r="CCP19" s="219"/>
      <c r="CCQ19" s="219"/>
      <c r="CCR19" s="219"/>
      <c r="CCS19" s="219"/>
      <c r="CCT19" s="219"/>
      <c r="CCU19" s="219"/>
      <c r="CCV19" s="219"/>
      <c r="CCW19" s="219"/>
      <c r="CCX19" s="219"/>
      <c r="CCY19" s="219"/>
      <c r="CCZ19" s="219"/>
      <c r="CDA19" s="219"/>
      <c r="CDB19" s="219"/>
      <c r="CDC19" s="219"/>
      <c r="CDD19" s="219"/>
      <c r="CDE19" s="219"/>
      <c r="CDF19" s="219"/>
      <c r="CDG19" s="219"/>
      <c r="CDH19" s="219"/>
      <c r="CDI19" s="219"/>
      <c r="CDJ19" s="219"/>
      <c r="CDK19" s="219"/>
      <c r="CDL19" s="219"/>
      <c r="CDM19" s="219"/>
      <c r="CDN19" s="219"/>
      <c r="CDO19" s="219"/>
      <c r="CDP19" s="219"/>
      <c r="CDQ19" s="219"/>
      <c r="CDR19" s="219"/>
      <c r="CDS19" s="219"/>
      <c r="CDT19" s="219"/>
      <c r="CDU19" s="219"/>
      <c r="CDV19" s="219"/>
      <c r="CDW19" s="219"/>
      <c r="CDX19" s="219"/>
      <c r="CDY19" s="219"/>
      <c r="CDZ19" s="219"/>
      <c r="CEA19" s="219"/>
      <c r="CEB19" s="219"/>
      <c r="CEC19" s="219"/>
      <c r="CED19" s="219"/>
      <c r="CEE19" s="219"/>
      <c r="CEF19" s="219"/>
      <c r="CEG19" s="219"/>
      <c r="CEH19" s="219"/>
      <c r="CEI19" s="219"/>
      <c r="CEJ19" s="219"/>
      <c r="CEK19" s="219"/>
      <c r="CEL19" s="219"/>
      <c r="CEM19" s="219"/>
      <c r="CEN19" s="219"/>
      <c r="CEO19" s="219"/>
      <c r="CEP19" s="219"/>
      <c r="CEQ19" s="219"/>
      <c r="CER19" s="219"/>
      <c r="CES19" s="219"/>
      <c r="CET19" s="219"/>
      <c r="CEU19" s="219"/>
      <c r="CEV19" s="219"/>
      <c r="CEW19" s="219"/>
      <c r="CEX19" s="219"/>
      <c r="CEY19" s="219"/>
      <c r="CEZ19" s="219"/>
      <c r="CFA19" s="219"/>
      <c r="CFB19" s="219"/>
      <c r="CFC19" s="219"/>
      <c r="CFD19" s="219"/>
      <c r="CFE19" s="219"/>
      <c r="CFF19" s="219"/>
      <c r="CFG19" s="219"/>
      <c r="CFH19" s="219"/>
      <c r="CFI19" s="219"/>
      <c r="CFJ19" s="219"/>
      <c r="CFK19" s="219"/>
      <c r="CFL19" s="219"/>
      <c r="CFM19" s="219"/>
      <c r="CFN19" s="219"/>
      <c r="CFO19" s="219"/>
      <c r="CFP19" s="219"/>
      <c r="CFQ19" s="219"/>
      <c r="CFR19" s="219"/>
      <c r="CFS19" s="219"/>
      <c r="CFT19" s="219"/>
      <c r="CFU19" s="219"/>
      <c r="CFV19" s="219"/>
      <c r="CFW19" s="219"/>
      <c r="CFX19" s="219"/>
      <c r="CFY19" s="219"/>
      <c r="CFZ19" s="219"/>
      <c r="CGA19" s="219"/>
      <c r="CGB19" s="219"/>
      <c r="CGC19" s="219"/>
      <c r="CGD19" s="219"/>
      <c r="CGE19" s="219"/>
      <c r="CGF19" s="219"/>
      <c r="CGG19" s="219"/>
      <c r="CGH19" s="219"/>
      <c r="CGI19" s="219"/>
      <c r="CGJ19" s="219"/>
      <c r="CGK19" s="219"/>
      <c r="CGL19" s="219"/>
      <c r="CGM19" s="219"/>
      <c r="CGN19" s="219"/>
      <c r="CGO19" s="219"/>
      <c r="CGP19" s="219"/>
      <c r="CGQ19" s="219"/>
      <c r="CGR19" s="219"/>
      <c r="CGS19" s="219"/>
      <c r="CGT19" s="219"/>
      <c r="CGU19" s="219"/>
      <c r="CGV19" s="219"/>
      <c r="CGW19" s="219"/>
      <c r="CGX19" s="219"/>
      <c r="CGY19" s="219"/>
      <c r="CGZ19" s="219"/>
      <c r="CHA19" s="219"/>
      <c r="CHB19" s="219"/>
      <c r="CHC19" s="219"/>
      <c r="CHD19" s="219"/>
      <c r="CHE19" s="219"/>
      <c r="CHF19" s="219"/>
      <c r="CHG19" s="219"/>
      <c r="CHH19" s="219"/>
      <c r="CHI19" s="219"/>
      <c r="CHJ19" s="219"/>
      <c r="CHK19" s="219"/>
      <c r="CHL19" s="219"/>
      <c r="CHM19" s="219"/>
      <c r="CHN19" s="219"/>
      <c r="CHO19" s="219"/>
      <c r="CHP19" s="219"/>
      <c r="CHQ19" s="219"/>
      <c r="CHR19" s="219"/>
      <c r="CHS19" s="219"/>
      <c r="CHT19" s="219"/>
      <c r="CHU19" s="219"/>
      <c r="CHV19" s="219"/>
      <c r="CHW19" s="219"/>
      <c r="CHX19" s="219"/>
      <c r="CHY19" s="219"/>
      <c r="CHZ19" s="219"/>
      <c r="CIA19" s="219"/>
      <c r="CIB19" s="219"/>
      <c r="CIC19" s="219"/>
      <c r="CID19" s="219"/>
      <c r="CIE19" s="219"/>
      <c r="CIF19" s="219"/>
      <c r="CIG19" s="219"/>
      <c r="CIH19" s="219"/>
      <c r="CII19" s="219"/>
      <c r="CIJ19" s="219"/>
      <c r="CIK19" s="219"/>
      <c r="CIL19" s="219"/>
      <c r="CIM19" s="219"/>
      <c r="CIN19" s="219"/>
      <c r="CIO19" s="219"/>
      <c r="CIP19" s="219"/>
      <c r="CIQ19" s="219"/>
      <c r="CIR19" s="219"/>
      <c r="CIS19" s="219"/>
      <c r="CIT19" s="219"/>
      <c r="CIU19" s="219"/>
      <c r="CIV19" s="219"/>
      <c r="CIW19" s="219"/>
      <c r="CIX19" s="219"/>
      <c r="CIY19" s="219"/>
      <c r="CIZ19" s="219"/>
      <c r="CJA19" s="219"/>
      <c r="CJB19" s="219"/>
      <c r="CJC19" s="219"/>
      <c r="CJD19" s="219"/>
      <c r="CJE19" s="219"/>
      <c r="CJF19" s="219"/>
      <c r="CJG19" s="219"/>
      <c r="CJH19" s="219"/>
      <c r="CJI19" s="219"/>
      <c r="CJJ19" s="219"/>
      <c r="CJK19" s="219"/>
      <c r="CJL19" s="219"/>
      <c r="CJM19" s="219"/>
      <c r="CJN19" s="219"/>
      <c r="CJO19" s="219"/>
      <c r="CJP19" s="219"/>
      <c r="CJQ19" s="219"/>
      <c r="CJR19" s="219"/>
      <c r="CJS19" s="219"/>
      <c r="CJT19" s="219"/>
      <c r="CJU19" s="219"/>
      <c r="CJV19" s="219"/>
      <c r="CJW19" s="219"/>
      <c r="CJX19" s="219"/>
      <c r="CJY19" s="219"/>
      <c r="CJZ19" s="219"/>
      <c r="CKA19" s="219"/>
      <c r="CKB19" s="219"/>
      <c r="CKC19" s="219"/>
      <c r="CKD19" s="219"/>
      <c r="CKE19" s="219"/>
      <c r="CKF19" s="219"/>
      <c r="CKG19" s="219"/>
      <c r="CKH19" s="219"/>
      <c r="CKI19" s="219"/>
      <c r="CKJ19" s="219"/>
      <c r="CKK19" s="219"/>
      <c r="CKL19" s="219"/>
      <c r="CKM19" s="219"/>
      <c r="CKN19" s="219"/>
      <c r="CKO19" s="219"/>
      <c r="CKP19" s="219"/>
      <c r="CKQ19" s="219"/>
      <c r="CKR19" s="219"/>
      <c r="CKS19" s="219"/>
      <c r="CKT19" s="219"/>
      <c r="CKU19" s="219"/>
      <c r="CKV19" s="219"/>
      <c r="CKW19" s="219"/>
      <c r="CKX19" s="219"/>
      <c r="CKY19" s="219"/>
      <c r="CKZ19" s="219"/>
      <c r="CLA19" s="219"/>
      <c r="CLB19" s="219"/>
      <c r="CLC19" s="219"/>
      <c r="CLD19" s="219"/>
      <c r="CLE19" s="219"/>
      <c r="CLF19" s="219"/>
      <c r="CLG19" s="219"/>
      <c r="CLH19" s="219"/>
      <c r="CLI19" s="219"/>
      <c r="CLJ19" s="219"/>
      <c r="CLK19" s="219"/>
      <c r="CLL19" s="219"/>
      <c r="CLM19" s="219"/>
      <c r="CLN19" s="219"/>
      <c r="CLO19" s="219"/>
      <c r="CLP19" s="219"/>
      <c r="CLQ19" s="219"/>
      <c r="CLR19" s="219"/>
      <c r="CLS19" s="219"/>
      <c r="CLT19" s="219"/>
      <c r="CLU19" s="219"/>
      <c r="CLV19" s="219"/>
      <c r="CLW19" s="219"/>
      <c r="CLX19" s="219"/>
      <c r="CLY19" s="219"/>
      <c r="CLZ19" s="219"/>
      <c r="CMA19" s="219"/>
      <c r="CMB19" s="219"/>
      <c r="CMC19" s="219"/>
      <c r="CMD19" s="219"/>
      <c r="CME19" s="219"/>
      <c r="CMF19" s="219"/>
      <c r="CMG19" s="219"/>
      <c r="CMH19" s="219"/>
      <c r="CMI19" s="219"/>
      <c r="CMJ19" s="219"/>
      <c r="CMK19" s="219"/>
      <c r="CML19" s="219"/>
      <c r="CMM19" s="219"/>
      <c r="CMN19" s="219"/>
      <c r="CMO19" s="219"/>
      <c r="CMP19" s="219"/>
      <c r="CMQ19" s="219"/>
      <c r="CMR19" s="219"/>
      <c r="CMS19" s="219"/>
      <c r="CMT19" s="219"/>
      <c r="CMU19" s="219"/>
      <c r="CMV19" s="219"/>
      <c r="CMW19" s="219"/>
      <c r="CMX19" s="219"/>
      <c r="CMY19" s="219"/>
      <c r="CMZ19" s="219"/>
      <c r="CNA19" s="219"/>
      <c r="CNB19" s="219"/>
      <c r="CNC19" s="219"/>
      <c r="CND19" s="219"/>
      <c r="CNE19" s="219"/>
      <c r="CNF19" s="219"/>
      <c r="CNG19" s="219"/>
      <c r="CNH19" s="219"/>
      <c r="CNI19" s="219"/>
      <c r="CNJ19" s="219"/>
      <c r="CNK19" s="219"/>
      <c r="CNL19" s="219"/>
      <c r="CNM19" s="219"/>
      <c r="CNN19" s="219"/>
      <c r="CNO19" s="219"/>
      <c r="CNP19" s="219"/>
      <c r="CNQ19" s="219"/>
      <c r="CNR19" s="219"/>
      <c r="CNS19" s="219"/>
      <c r="CNT19" s="219"/>
      <c r="CNU19" s="219"/>
      <c r="CNV19" s="219"/>
      <c r="CNW19" s="219"/>
      <c r="CNX19" s="219"/>
      <c r="CNY19" s="219"/>
      <c r="CNZ19" s="219"/>
      <c r="COA19" s="219"/>
      <c r="COB19" s="219"/>
      <c r="COC19" s="219"/>
      <c r="COD19" s="219"/>
      <c r="COE19" s="219"/>
      <c r="COF19" s="219"/>
      <c r="COG19" s="219"/>
      <c r="COH19" s="219"/>
      <c r="COI19" s="219"/>
      <c r="COJ19" s="219"/>
      <c r="COK19" s="219"/>
      <c r="COL19" s="219"/>
      <c r="COM19" s="219"/>
      <c r="CON19" s="219"/>
      <c r="COO19" s="219"/>
      <c r="COP19" s="219"/>
      <c r="COQ19" s="219"/>
      <c r="COR19" s="219"/>
      <c r="COS19" s="219"/>
      <c r="COT19" s="219"/>
      <c r="COU19" s="219"/>
      <c r="COV19" s="219"/>
      <c r="COW19" s="219"/>
      <c r="COX19" s="219"/>
      <c r="COY19" s="219"/>
      <c r="COZ19" s="219"/>
      <c r="CPA19" s="219"/>
      <c r="CPB19" s="219"/>
      <c r="CPC19" s="219"/>
      <c r="CPD19" s="219"/>
      <c r="CPE19" s="219"/>
      <c r="CPF19" s="219"/>
      <c r="CPG19" s="219"/>
      <c r="CPH19" s="219"/>
      <c r="CPI19" s="219"/>
      <c r="CPJ19" s="219"/>
      <c r="CPK19" s="219"/>
      <c r="CPL19" s="219"/>
      <c r="CPM19" s="219"/>
      <c r="CPN19" s="219"/>
      <c r="CPO19" s="219"/>
      <c r="CPP19" s="219"/>
      <c r="CPQ19" s="219"/>
      <c r="CPR19" s="219"/>
      <c r="CPS19" s="219"/>
      <c r="CPT19" s="219"/>
      <c r="CPU19" s="219"/>
      <c r="CPV19" s="219"/>
      <c r="CPW19" s="219"/>
      <c r="CPX19" s="219"/>
      <c r="CPY19" s="219"/>
      <c r="CPZ19" s="219"/>
      <c r="CQA19" s="219"/>
      <c r="CQB19" s="219"/>
      <c r="CQC19" s="219"/>
      <c r="CQD19" s="219"/>
      <c r="CQE19" s="219"/>
      <c r="CQF19" s="219"/>
      <c r="CQG19" s="219"/>
      <c r="CQH19" s="219"/>
      <c r="CQI19" s="219"/>
      <c r="CQJ19" s="219"/>
      <c r="CQK19" s="219"/>
      <c r="CQL19" s="219"/>
      <c r="CQM19" s="219"/>
      <c r="CQN19" s="219"/>
      <c r="CQO19" s="219"/>
      <c r="CQP19" s="219"/>
      <c r="CQQ19" s="219"/>
      <c r="CQR19" s="219"/>
      <c r="CQS19" s="219"/>
      <c r="CQT19" s="219"/>
      <c r="CQU19" s="219"/>
      <c r="CQV19" s="219"/>
      <c r="CQW19" s="219"/>
      <c r="CQX19" s="219"/>
      <c r="CQY19" s="219"/>
      <c r="CQZ19" s="219"/>
      <c r="CRA19" s="219"/>
      <c r="CRB19" s="219"/>
      <c r="CRC19" s="219"/>
      <c r="CRD19" s="219"/>
      <c r="CRE19" s="219"/>
      <c r="CRF19" s="219"/>
      <c r="CRG19" s="219"/>
      <c r="CRH19" s="219"/>
      <c r="CRI19" s="219"/>
      <c r="CRJ19" s="219"/>
      <c r="CRK19" s="219"/>
      <c r="CRL19" s="219"/>
      <c r="CRM19" s="219"/>
      <c r="CRN19" s="219"/>
      <c r="CRO19" s="219"/>
      <c r="CRP19" s="219"/>
      <c r="CRQ19" s="219"/>
      <c r="CRR19" s="219"/>
      <c r="CRS19" s="219"/>
      <c r="CRT19" s="219"/>
      <c r="CRU19" s="219"/>
      <c r="CRV19" s="219"/>
      <c r="CRW19" s="219"/>
      <c r="CRX19" s="219"/>
      <c r="CRY19" s="219"/>
      <c r="CRZ19" s="219"/>
      <c r="CSA19" s="219"/>
      <c r="CSB19" s="219"/>
      <c r="CSC19" s="219"/>
      <c r="CSD19" s="219"/>
      <c r="CSE19" s="219"/>
      <c r="CSF19" s="219"/>
      <c r="CSG19" s="219"/>
      <c r="CSH19" s="219"/>
      <c r="CSI19" s="219"/>
      <c r="CSJ19" s="219"/>
      <c r="CSK19" s="219"/>
      <c r="CSL19" s="219"/>
      <c r="CSM19" s="219"/>
      <c r="CSN19" s="219"/>
      <c r="CSO19" s="219"/>
      <c r="CSP19" s="219"/>
      <c r="CSQ19" s="219"/>
      <c r="CSR19" s="219"/>
      <c r="CSS19" s="219"/>
      <c r="CST19" s="219"/>
      <c r="CSU19" s="219"/>
      <c r="CSV19" s="219"/>
      <c r="CSW19" s="219"/>
      <c r="CSX19" s="219"/>
      <c r="CSY19" s="219"/>
      <c r="CSZ19" s="219"/>
      <c r="CTA19" s="219"/>
      <c r="CTB19" s="219"/>
      <c r="CTC19" s="219"/>
      <c r="CTD19" s="219"/>
      <c r="CTE19" s="219"/>
      <c r="CTF19" s="219"/>
      <c r="CTG19" s="219"/>
      <c r="CTH19" s="219"/>
      <c r="CTI19" s="219"/>
      <c r="CTJ19" s="219"/>
      <c r="CTK19" s="219"/>
      <c r="CTL19" s="219"/>
      <c r="CTM19" s="219"/>
      <c r="CTN19" s="219"/>
      <c r="CTO19" s="219"/>
      <c r="CTP19" s="219"/>
      <c r="CTQ19" s="219"/>
      <c r="CTR19" s="219"/>
      <c r="CTS19" s="219"/>
      <c r="CTT19" s="219"/>
      <c r="CTU19" s="219"/>
      <c r="CTV19" s="219"/>
      <c r="CTW19" s="219"/>
      <c r="CTX19" s="219"/>
      <c r="CTY19" s="219"/>
      <c r="CTZ19" s="219"/>
      <c r="CUA19" s="219"/>
      <c r="CUB19" s="219"/>
      <c r="CUC19" s="219"/>
      <c r="CUD19" s="219"/>
      <c r="CUE19" s="219"/>
      <c r="CUF19" s="219"/>
      <c r="CUG19" s="219"/>
      <c r="CUH19" s="219"/>
      <c r="CUI19" s="219"/>
      <c r="CUJ19" s="219"/>
      <c r="CUK19" s="219"/>
      <c r="CUL19" s="219"/>
      <c r="CUM19" s="219"/>
      <c r="CUN19" s="219"/>
      <c r="CUO19" s="219"/>
      <c r="CUP19" s="219"/>
      <c r="CUQ19" s="219"/>
      <c r="CUR19" s="219"/>
      <c r="CUS19" s="219"/>
      <c r="CUT19" s="219"/>
      <c r="CUU19" s="219"/>
      <c r="CUV19" s="219"/>
      <c r="CUW19" s="219"/>
      <c r="CUX19" s="219"/>
      <c r="CUY19" s="219"/>
      <c r="CUZ19" s="219"/>
      <c r="CVA19" s="219"/>
      <c r="CVB19" s="219"/>
      <c r="CVC19" s="219"/>
      <c r="CVD19" s="219"/>
      <c r="CVE19" s="219"/>
      <c r="CVF19" s="219"/>
      <c r="CVG19" s="219"/>
      <c r="CVH19" s="219"/>
      <c r="CVI19" s="219"/>
      <c r="CVJ19" s="219"/>
      <c r="CVK19" s="219"/>
      <c r="CVL19" s="219"/>
      <c r="CVM19" s="219"/>
      <c r="CVN19" s="219"/>
      <c r="CVO19" s="219"/>
      <c r="CVP19" s="219"/>
      <c r="CVQ19" s="219"/>
      <c r="CVR19" s="219"/>
      <c r="CVS19" s="219"/>
      <c r="CVT19" s="219"/>
      <c r="CVU19" s="219"/>
      <c r="CVV19" s="219"/>
      <c r="CVW19" s="219"/>
      <c r="CVX19" s="219"/>
      <c r="CVY19" s="219"/>
      <c r="CVZ19" s="219"/>
      <c r="CWA19" s="219"/>
      <c r="CWB19" s="219"/>
      <c r="CWC19" s="219"/>
      <c r="CWD19" s="219"/>
      <c r="CWE19" s="219"/>
      <c r="CWF19" s="219"/>
      <c r="CWG19" s="219"/>
      <c r="CWH19" s="219"/>
      <c r="CWI19" s="219"/>
      <c r="CWJ19" s="219"/>
      <c r="CWK19" s="219"/>
      <c r="CWL19" s="219"/>
      <c r="CWM19" s="219"/>
      <c r="CWN19" s="219"/>
      <c r="CWO19" s="219"/>
      <c r="CWP19" s="219"/>
      <c r="CWQ19" s="219"/>
      <c r="CWR19" s="219"/>
      <c r="CWS19" s="219"/>
      <c r="CWT19" s="219"/>
      <c r="CWU19" s="219"/>
      <c r="CWV19" s="219"/>
      <c r="CWW19" s="219"/>
      <c r="CWX19" s="219"/>
      <c r="CWY19" s="219"/>
      <c r="CWZ19" s="219"/>
      <c r="CXA19" s="219"/>
      <c r="CXB19" s="219"/>
      <c r="CXC19" s="219"/>
      <c r="CXD19" s="219"/>
      <c r="CXE19" s="219"/>
      <c r="CXF19" s="219"/>
      <c r="CXG19" s="219"/>
      <c r="CXH19" s="219"/>
      <c r="CXI19" s="219"/>
      <c r="CXJ19" s="219"/>
      <c r="CXK19" s="219"/>
      <c r="CXL19" s="219"/>
      <c r="CXM19" s="219"/>
      <c r="CXN19" s="219"/>
      <c r="CXO19" s="219"/>
      <c r="CXP19" s="219"/>
      <c r="CXQ19" s="219"/>
      <c r="CXR19" s="219"/>
      <c r="CXS19" s="219"/>
      <c r="CXT19" s="219"/>
      <c r="CXU19" s="219"/>
      <c r="CXV19" s="219"/>
      <c r="CXW19" s="219"/>
      <c r="CXX19" s="219"/>
      <c r="CXY19" s="219"/>
      <c r="CXZ19" s="219"/>
      <c r="CYA19" s="219"/>
      <c r="CYB19" s="219"/>
      <c r="CYC19" s="219"/>
      <c r="CYD19" s="219"/>
      <c r="CYE19" s="219"/>
      <c r="CYF19" s="219"/>
      <c r="CYG19" s="219"/>
      <c r="CYH19" s="219"/>
      <c r="CYI19" s="219"/>
      <c r="CYJ19" s="219"/>
      <c r="CYK19" s="219"/>
      <c r="CYL19" s="219"/>
      <c r="CYM19" s="219"/>
      <c r="CYN19" s="219"/>
      <c r="CYO19" s="219"/>
      <c r="CYP19" s="219"/>
      <c r="CYQ19" s="219"/>
      <c r="CYR19" s="219"/>
      <c r="CYS19" s="219"/>
      <c r="CYT19" s="219"/>
      <c r="CYU19" s="219"/>
      <c r="CYV19" s="219"/>
      <c r="CYW19" s="219"/>
      <c r="CYX19" s="219"/>
      <c r="CYY19" s="219"/>
      <c r="CYZ19" s="219"/>
      <c r="CZA19" s="219"/>
      <c r="CZB19" s="219"/>
      <c r="CZC19" s="219"/>
      <c r="CZD19" s="219"/>
      <c r="CZE19" s="219"/>
      <c r="CZF19" s="219"/>
      <c r="CZG19" s="219"/>
      <c r="CZH19" s="219"/>
      <c r="CZI19" s="219"/>
      <c r="CZJ19" s="219"/>
      <c r="CZK19" s="219"/>
      <c r="CZL19" s="219"/>
      <c r="CZM19" s="219"/>
      <c r="CZN19" s="219"/>
      <c r="CZO19" s="219"/>
      <c r="CZP19" s="219"/>
      <c r="CZQ19" s="219"/>
      <c r="CZR19" s="219"/>
      <c r="CZS19" s="219"/>
      <c r="CZT19" s="219"/>
      <c r="CZU19" s="219"/>
      <c r="CZV19" s="219"/>
      <c r="CZW19" s="219"/>
      <c r="CZX19" s="219"/>
      <c r="CZY19" s="219"/>
      <c r="CZZ19" s="219"/>
      <c r="DAA19" s="219"/>
      <c r="DAB19" s="219"/>
      <c r="DAC19" s="219"/>
      <c r="DAD19" s="219"/>
      <c r="DAE19" s="219"/>
      <c r="DAF19" s="219"/>
      <c r="DAG19" s="219"/>
      <c r="DAH19" s="219"/>
      <c r="DAI19" s="219"/>
      <c r="DAJ19" s="219"/>
      <c r="DAK19" s="219"/>
      <c r="DAL19" s="219"/>
      <c r="DAM19" s="219"/>
      <c r="DAN19" s="219"/>
      <c r="DAO19" s="219"/>
      <c r="DAP19" s="219"/>
      <c r="DAQ19" s="219"/>
      <c r="DAR19" s="219"/>
      <c r="DAS19" s="219"/>
      <c r="DAT19" s="219"/>
      <c r="DAU19" s="219"/>
      <c r="DAV19" s="219"/>
      <c r="DAW19" s="219"/>
      <c r="DAX19" s="219"/>
      <c r="DAY19" s="219"/>
      <c r="DAZ19" s="219"/>
      <c r="DBA19" s="219"/>
      <c r="DBB19" s="219"/>
      <c r="DBC19" s="219"/>
      <c r="DBD19" s="219"/>
      <c r="DBE19" s="219"/>
      <c r="DBF19" s="219"/>
      <c r="DBG19" s="219"/>
      <c r="DBH19" s="219"/>
      <c r="DBI19" s="219"/>
      <c r="DBJ19" s="219"/>
      <c r="DBK19" s="219"/>
      <c r="DBL19" s="219"/>
    </row>
    <row r="20" spans="1:2768" s="249" customFormat="1" outlineLevel="1" x14ac:dyDescent="0.25">
      <c r="A20" s="250"/>
      <c r="B20" s="255" t="s">
        <v>1136</v>
      </c>
      <c r="C20" s="252" t="s">
        <v>31</v>
      </c>
      <c r="D20" s="253">
        <v>3</v>
      </c>
      <c r="E20" s="58">
        <v>0</v>
      </c>
      <c r="F20" s="58">
        <v>0</v>
      </c>
      <c r="G20" s="58">
        <v>0</v>
      </c>
      <c r="H20" s="58">
        <v>0</v>
      </c>
      <c r="I20" s="58">
        <v>0</v>
      </c>
      <c r="J20" s="58">
        <v>0</v>
      </c>
      <c r="K20" s="58">
        <v>0</v>
      </c>
      <c r="L20" s="58">
        <v>0</v>
      </c>
      <c r="M20" s="58">
        <v>0</v>
      </c>
      <c r="N20" s="58">
        <v>0</v>
      </c>
      <c r="O20" s="59">
        <v>0</v>
      </c>
      <c r="P20" s="58">
        <v>0</v>
      </c>
      <c r="Q20" s="58">
        <v>0</v>
      </c>
      <c r="R20" s="58">
        <v>0</v>
      </c>
      <c r="S20" s="58">
        <v>8.0549999999999997E-2</v>
      </c>
      <c r="T20" s="58">
        <v>0</v>
      </c>
      <c r="U20" s="58">
        <v>0</v>
      </c>
      <c r="V20" s="58">
        <v>0</v>
      </c>
      <c r="W20" s="58">
        <v>0</v>
      </c>
      <c r="X20" s="58">
        <v>0</v>
      </c>
      <c r="Y20" s="58">
        <v>0</v>
      </c>
      <c r="Z20" s="59">
        <v>8.0549999999999997E-2</v>
      </c>
      <c r="AA20" s="58">
        <v>0</v>
      </c>
      <c r="AB20" s="58">
        <v>0</v>
      </c>
      <c r="AC20" s="58">
        <v>0</v>
      </c>
      <c r="AD20" s="58">
        <v>8.0549999999999997E-2</v>
      </c>
      <c r="AE20" s="58">
        <v>0</v>
      </c>
      <c r="AF20" s="58">
        <v>0</v>
      </c>
      <c r="AG20" s="58">
        <v>0</v>
      </c>
      <c r="AH20" s="58">
        <v>0</v>
      </c>
      <c r="AI20" s="58">
        <v>0</v>
      </c>
      <c r="AJ20" s="58">
        <v>0</v>
      </c>
      <c r="AK20" s="59">
        <v>8.0549999999999997E-2</v>
      </c>
      <c r="AL20" s="58">
        <v>0</v>
      </c>
      <c r="AM20" s="58">
        <v>0</v>
      </c>
      <c r="AN20" s="58">
        <v>0</v>
      </c>
      <c r="AO20" s="58">
        <v>0.20612739999999999</v>
      </c>
      <c r="AP20" s="58">
        <v>0</v>
      </c>
      <c r="AQ20" s="58">
        <v>0</v>
      </c>
      <c r="AR20" s="58">
        <v>0</v>
      </c>
      <c r="AS20" s="58">
        <v>0</v>
      </c>
      <c r="AT20" s="58">
        <v>0</v>
      </c>
      <c r="AU20" s="58">
        <v>0</v>
      </c>
      <c r="AV20" s="59">
        <v>0.20612739999999999</v>
      </c>
      <c r="AW20" s="58">
        <v>0</v>
      </c>
      <c r="AX20" s="58">
        <v>0</v>
      </c>
      <c r="AY20" s="58">
        <v>0</v>
      </c>
      <c r="AZ20" s="58">
        <v>0.20612739999999999</v>
      </c>
      <c r="BA20" s="58">
        <v>0</v>
      </c>
      <c r="BB20" s="58">
        <v>0</v>
      </c>
      <c r="BC20" s="58">
        <v>0</v>
      </c>
      <c r="BD20" s="58">
        <v>0</v>
      </c>
      <c r="BE20" s="58">
        <v>0</v>
      </c>
      <c r="BF20" s="58">
        <v>0</v>
      </c>
      <c r="BG20" s="59">
        <v>0.20612739999999999</v>
      </c>
      <c r="BH20" s="58">
        <v>0</v>
      </c>
      <c r="BI20" s="58">
        <v>0</v>
      </c>
      <c r="BJ20" s="58">
        <v>0</v>
      </c>
      <c r="BK20" s="58">
        <v>0.20612739999999999</v>
      </c>
      <c r="BL20" s="58">
        <v>0</v>
      </c>
      <c r="BM20" s="58">
        <v>0</v>
      </c>
      <c r="BN20" s="58">
        <v>0</v>
      </c>
      <c r="BO20" s="58">
        <v>0</v>
      </c>
      <c r="BP20" s="58">
        <v>0</v>
      </c>
      <c r="BQ20" s="58">
        <v>0</v>
      </c>
      <c r="BR20" s="59">
        <v>0.20612739999999999</v>
      </c>
      <c r="BS20" s="58">
        <v>0</v>
      </c>
      <c r="BT20" s="58">
        <v>0</v>
      </c>
      <c r="BU20" s="58">
        <v>0</v>
      </c>
      <c r="BV20" s="58">
        <v>0.20612739999999999</v>
      </c>
      <c r="BW20" s="58">
        <v>0</v>
      </c>
      <c r="BX20" s="58">
        <v>0</v>
      </c>
      <c r="BY20" s="58">
        <v>0</v>
      </c>
      <c r="BZ20" s="58">
        <v>0</v>
      </c>
      <c r="CA20" s="58">
        <v>0</v>
      </c>
      <c r="CB20" s="58">
        <v>0</v>
      </c>
      <c r="CC20" s="59">
        <v>0.20612739999999999</v>
      </c>
      <c r="CD20" s="58">
        <v>0</v>
      </c>
      <c r="CE20" s="58">
        <v>0</v>
      </c>
      <c r="CF20" s="58">
        <v>0</v>
      </c>
      <c r="CG20" s="58">
        <v>0.20612739999999999</v>
      </c>
      <c r="CH20" s="58">
        <v>0</v>
      </c>
      <c r="CI20" s="58">
        <v>0</v>
      </c>
      <c r="CJ20" s="58">
        <v>0</v>
      </c>
      <c r="CK20" s="58">
        <v>0</v>
      </c>
      <c r="CL20" s="58">
        <v>0</v>
      </c>
      <c r="CM20" s="58">
        <v>0</v>
      </c>
      <c r="CN20" s="61">
        <v>0.20612739999999999</v>
      </c>
      <c r="CO20" s="254">
        <f t="shared" si="1"/>
        <v>1.1917369999999998</v>
      </c>
      <c r="CP20" s="248" t="s">
        <v>1137</v>
      </c>
      <c r="CQ20" s="247"/>
      <c r="CR20" s="248"/>
      <c r="CS20" s="219"/>
      <c r="CT20" s="219"/>
      <c r="CU20" s="219"/>
      <c r="CV20" s="219"/>
      <c r="CW20" s="219"/>
      <c r="CX20" s="219"/>
      <c r="CY20" s="219"/>
      <c r="CZ20" s="219"/>
      <c r="DA20" s="219"/>
      <c r="DB20" s="219"/>
      <c r="DC20" s="219"/>
      <c r="DD20" s="219"/>
      <c r="DE20" s="219"/>
      <c r="DF20" s="219"/>
      <c r="DG20" s="219"/>
      <c r="DH20" s="219"/>
      <c r="DI20" s="219"/>
      <c r="DJ20" s="219"/>
      <c r="DK20" s="219"/>
      <c r="DL20" s="219"/>
      <c r="DM20" s="219"/>
      <c r="DN20" s="219"/>
      <c r="DO20" s="219"/>
      <c r="DP20" s="219"/>
      <c r="DQ20" s="219"/>
      <c r="DR20" s="219"/>
      <c r="DS20" s="219"/>
      <c r="DT20" s="219"/>
      <c r="DU20" s="219"/>
      <c r="DV20" s="219"/>
      <c r="DW20" s="219"/>
      <c r="DX20" s="219"/>
      <c r="DY20" s="219"/>
      <c r="DZ20" s="219"/>
      <c r="EA20" s="219"/>
      <c r="EB20" s="219"/>
      <c r="EC20" s="219"/>
      <c r="ED20" s="219"/>
      <c r="EE20" s="219"/>
      <c r="EF20" s="219"/>
      <c r="EG20" s="219"/>
      <c r="EH20" s="219"/>
      <c r="EI20" s="219"/>
      <c r="EJ20" s="219"/>
      <c r="EK20" s="219"/>
      <c r="EL20" s="219"/>
      <c r="EM20" s="219"/>
      <c r="EN20" s="219"/>
      <c r="EO20" s="219"/>
      <c r="EP20" s="219"/>
      <c r="EQ20" s="219"/>
      <c r="ER20" s="219"/>
      <c r="ES20" s="219"/>
      <c r="ET20" s="219"/>
      <c r="EU20" s="219"/>
      <c r="EV20" s="219"/>
      <c r="EW20" s="219"/>
      <c r="EX20" s="219"/>
      <c r="EY20" s="219"/>
      <c r="EZ20" s="219"/>
      <c r="FA20" s="219"/>
      <c r="FB20" s="219"/>
      <c r="FC20" s="219"/>
      <c r="FD20" s="219"/>
      <c r="FE20" s="219"/>
      <c r="FF20" s="219"/>
      <c r="FG20" s="219"/>
      <c r="FH20" s="219"/>
      <c r="FI20" s="219"/>
      <c r="FJ20" s="219"/>
      <c r="FK20" s="219"/>
      <c r="FL20" s="219"/>
      <c r="FM20" s="219"/>
      <c r="FN20" s="219"/>
      <c r="FO20" s="219"/>
      <c r="FP20" s="219"/>
      <c r="FQ20" s="219"/>
      <c r="FR20" s="219"/>
      <c r="FS20" s="219"/>
      <c r="FT20" s="219"/>
      <c r="FU20" s="219"/>
      <c r="FV20" s="219"/>
      <c r="FW20" s="219"/>
      <c r="FX20" s="219"/>
      <c r="FY20" s="219"/>
      <c r="FZ20" s="219"/>
      <c r="GA20" s="219"/>
      <c r="GB20" s="219"/>
      <c r="GC20" s="219"/>
      <c r="GD20" s="219"/>
      <c r="GE20" s="219"/>
      <c r="GF20" s="219"/>
      <c r="GG20" s="219"/>
      <c r="GH20" s="219"/>
      <c r="GI20" s="219"/>
      <c r="GJ20" s="219"/>
      <c r="GK20" s="219"/>
      <c r="GL20" s="219"/>
      <c r="GM20" s="219"/>
      <c r="GN20" s="219"/>
      <c r="GO20" s="219"/>
      <c r="GP20" s="219"/>
      <c r="GQ20" s="219"/>
      <c r="GR20" s="219"/>
      <c r="GS20" s="219"/>
      <c r="GT20" s="219"/>
      <c r="GU20" s="219"/>
      <c r="GV20" s="219"/>
      <c r="GW20" s="219"/>
      <c r="GX20" s="219"/>
      <c r="GY20" s="219"/>
      <c r="GZ20" s="219"/>
      <c r="HA20" s="219"/>
      <c r="HB20" s="219"/>
      <c r="HC20" s="219"/>
      <c r="HD20" s="219"/>
      <c r="HE20" s="219"/>
      <c r="HF20" s="219"/>
      <c r="HG20" s="219"/>
      <c r="HH20" s="219"/>
      <c r="HI20" s="219"/>
      <c r="HJ20" s="219"/>
      <c r="HK20" s="219"/>
      <c r="HL20" s="219"/>
      <c r="HM20" s="219"/>
      <c r="HN20" s="219"/>
      <c r="HO20" s="219"/>
      <c r="HP20" s="219"/>
      <c r="HQ20" s="219"/>
      <c r="HR20" s="219"/>
      <c r="HS20" s="219"/>
      <c r="HT20" s="219"/>
      <c r="HU20" s="219"/>
      <c r="HV20" s="219"/>
      <c r="HW20" s="219"/>
      <c r="HX20" s="219"/>
      <c r="HY20" s="219"/>
      <c r="HZ20" s="219"/>
      <c r="IA20" s="219"/>
      <c r="IB20" s="219"/>
      <c r="IC20" s="219"/>
      <c r="ID20" s="219"/>
      <c r="IE20" s="219"/>
      <c r="IF20" s="219"/>
      <c r="IG20" s="219"/>
      <c r="IH20" s="219"/>
      <c r="II20" s="219"/>
      <c r="IJ20" s="219"/>
      <c r="IK20" s="219"/>
      <c r="IL20" s="219"/>
      <c r="IM20" s="219"/>
      <c r="IN20" s="219"/>
      <c r="IO20" s="219"/>
      <c r="IP20" s="219"/>
      <c r="IQ20" s="219"/>
      <c r="IR20" s="219"/>
      <c r="IS20" s="219"/>
      <c r="IT20" s="219"/>
      <c r="IU20" s="219"/>
      <c r="IV20" s="219"/>
      <c r="IW20" s="219"/>
      <c r="IX20" s="219"/>
      <c r="IY20" s="219"/>
      <c r="IZ20" s="219"/>
      <c r="JA20" s="219"/>
      <c r="JB20" s="219"/>
      <c r="JC20" s="219"/>
      <c r="JD20" s="219"/>
      <c r="JE20" s="219"/>
      <c r="JF20" s="219"/>
      <c r="JG20" s="219"/>
      <c r="JH20" s="219"/>
      <c r="JI20" s="219"/>
      <c r="JJ20" s="219"/>
      <c r="JK20" s="219"/>
      <c r="JL20" s="219"/>
      <c r="JM20" s="219"/>
      <c r="JN20" s="219"/>
      <c r="JO20" s="219"/>
      <c r="JP20" s="219"/>
      <c r="JQ20" s="219"/>
      <c r="JR20" s="219"/>
      <c r="JS20" s="219"/>
      <c r="JT20" s="219"/>
      <c r="JU20" s="219"/>
      <c r="JV20" s="219"/>
      <c r="JW20" s="219"/>
      <c r="JX20" s="219"/>
      <c r="JY20" s="219"/>
      <c r="JZ20" s="219"/>
      <c r="KA20" s="219"/>
      <c r="KB20" s="219"/>
      <c r="KC20" s="219"/>
      <c r="KD20" s="219"/>
      <c r="KE20" s="219"/>
      <c r="KF20" s="219"/>
      <c r="KG20" s="219"/>
      <c r="KH20" s="219"/>
      <c r="KI20" s="219"/>
      <c r="KJ20" s="219"/>
      <c r="KK20" s="219"/>
      <c r="KL20" s="219"/>
      <c r="KM20" s="219"/>
      <c r="KN20" s="219"/>
      <c r="KO20" s="219"/>
      <c r="KP20" s="219"/>
      <c r="KQ20" s="219"/>
      <c r="KR20" s="219"/>
      <c r="KS20" s="219"/>
      <c r="KT20" s="219"/>
      <c r="KU20" s="219"/>
      <c r="KV20" s="219"/>
      <c r="KW20" s="219"/>
      <c r="KX20" s="219"/>
      <c r="KY20" s="219"/>
      <c r="KZ20" s="219"/>
      <c r="LA20" s="219"/>
      <c r="LB20" s="219"/>
      <c r="LC20" s="219"/>
      <c r="LD20" s="219"/>
      <c r="LE20" s="219"/>
      <c r="LF20" s="219"/>
      <c r="LG20" s="219"/>
      <c r="LH20" s="219"/>
      <c r="LI20" s="219"/>
      <c r="LJ20" s="219"/>
      <c r="LK20" s="219"/>
      <c r="LL20" s="219"/>
      <c r="LM20" s="219"/>
      <c r="LN20" s="219"/>
      <c r="LO20" s="219"/>
      <c r="LP20" s="219"/>
      <c r="LQ20" s="219"/>
      <c r="LR20" s="219"/>
      <c r="LS20" s="219"/>
      <c r="LT20" s="219"/>
      <c r="LU20" s="219"/>
      <c r="LV20" s="219"/>
      <c r="LW20" s="219"/>
      <c r="LX20" s="219"/>
      <c r="LY20" s="219"/>
      <c r="LZ20" s="219"/>
      <c r="MA20" s="219"/>
      <c r="MB20" s="219"/>
      <c r="MC20" s="219"/>
      <c r="MD20" s="219"/>
      <c r="ME20" s="219"/>
      <c r="MF20" s="219"/>
      <c r="MG20" s="219"/>
      <c r="MH20" s="219"/>
      <c r="MI20" s="219"/>
      <c r="MJ20" s="219"/>
      <c r="MK20" s="219"/>
      <c r="ML20" s="219"/>
      <c r="MM20" s="219"/>
      <c r="MN20" s="219"/>
      <c r="MO20" s="219"/>
      <c r="MP20" s="219"/>
      <c r="MQ20" s="219"/>
      <c r="MR20" s="219"/>
      <c r="MS20" s="219"/>
      <c r="MT20" s="219"/>
      <c r="MU20" s="219"/>
      <c r="MV20" s="219"/>
      <c r="MW20" s="219"/>
      <c r="MX20" s="219"/>
      <c r="MY20" s="219"/>
      <c r="MZ20" s="219"/>
      <c r="NA20" s="219"/>
      <c r="NB20" s="219"/>
      <c r="NC20" s="219"/>
      <c r="ND20" s="219"/>
      <c r="NE20" s="219"/>
      <c r="NF20" s="219"/>
      <c r="NG20" s="219"/>
      <c r="NH20" s="219"/>
      <c r="NI20" s="219"/>
      <c r="NJ20" s="219"/>
      <c r="NK20" s="219"/>
      <c r="NL20" s="219"/>
      <c r="NM20" s="219"/>
      <c r="NN20" s="219"/>
      <c r="NO20" s="219"/>
      <c r="NP20" s="219"/>
      <c r="NQ20" s="219"/>
      <c r="NR20" s="219"/>
      <c r="NS20" s="219"/>
      <c r="NT20" s="219"/>
      <c r="NU20" s="219"/>
      <c r="NV20" s="219"/>
      <c r="NW20" s="219"/>
      <c r="NX20" s="219"/>
      <c r="NY20" s="219"/>
      <c r="NZ20" s="219"/>
      <c r="OA20" s="219"/>
      <c r="OB20" s="219"/>
      <c r="OC20" s="219"/>
      <c r="OD20" s="219"/>
      <c r="OE20" s="219"/>
      <c r="OF20" s="219"/>
      <c r="OG20" s="219"/>
      <c r="OH20" s="219"/>
      <c r="OI20" s="219"/>
      <c r="OJ20" s="219"/>
      <c r="OK20" s="219"/>
      <c r="OL20" s="219"/>
      <c r="OM20" s="219"/>
      <c r="ON20" s="219"/>
      <c r="OO20" s="219"/>
      <c r="OP20" s="219"/>
      <c r="OQ20" s="219"/>
      <c r="OR20" s="219"/>
      <c r="OS20" s="219"/>
      <c r="OT20" s="219"/>
      <c r="OU20" s="219"/>
      <c r="OV20" s="219"/>
      <c r="OW20" s="219"/>
      <c r="OX20" s="219"/>
      <c r="OY20" s="219"/>
      <c r="OZ20" s="219"/>
      <c r="PA20" s="219"/>
      <c r="PB20" s="219"/>
      <c r="PC20" s="219"/>
      <c r="PD20" s="219"/>
      <c r="PE20" s="219"/>
      <c r="PF20" s="219"/>
      <c r="PG20" s="219"/>
      <c r="PH20" s="219"/>
      <c r="PI20" s="219"/>
      <c r="PJ20" s="219"/>
      <c r="PK20" s="219"/>
      <c r="PL20" s="219"/>
      <c r="PM20" s="219"/>
      <c r="PN20" s="219"/>
      <c r="PO20" s="219"/>
      <c r="PP20" s="219"/>
      <c r="PQ20" s="219"/>
      <c r="PR20" s="219"/>
      <c r="PS20" s="219"/>
      <c r="PT20" s="219"/>
      <c r="PU20" s="219"/>
      <c r="PV20" s="219"/>
      <c r="PW20" s="219"/>
      <c r="PX20" s="219"/>
      <c r="PY20" s="219"/>
      <c r="PZ20" s="219"/>
      <c r="QA20" s="219"/>
      <c r="QB20" s="219"/>
      <c r="QC20" s="219"/>
      <c r="QD20" s="219"/>
      <c r="QE20" s="219"/>
      <c r="QF20" s="219"/>
      <c r="QG20" s="219"/>
      <c r="QH20" s="219"/>
      <c r="QI20" s="219"/>
      <c r="QJ20" s="219"/>
      <c r="QK20" s="219"/>
      <c r="QL20" s="219"/>
      <c r="QM20" s="219"/>
      <c r="QN20" s="219"/>
      <c r="QO20" s="219"/>
      <c r="QP20" s="219"/>
      <c r="QQ20" s="219"/>
      <c r="QR20" s="219"/>
      <c r="QS20" s="219"/>
      <c r="QT20" s="219"/>
      <c r="QU20" s="219"/>
      <c r="QV20" s="219"/>
      <c r="QW20" s="219"/>
      <c r="QX20" s="219"/>
      <c r="QY20" s="219"/>
      <c r="QZ20" s="219"/>
      <c r="RA20" s="219"/>
      <c r="RB20" s="219"/>
      <c r="RC20" s="219"/>
      <c r="RD20" s="219"/>
      <c r="RE20" s="219"/>
      <c r="RF20" s="219"/>
      <c r="RG20" s="219"/>
      <c r="RH20" s="219"/>
      <c r="RI20" s="219"/>
      <c r="RJ20" s="219"/>
      <c r="RK20" s="219"/>
      <c r="RL20" s="219"/>
      <c r="RM20" s="219"/>
      <c r="RN20" s="219"/>
      <c r="RO20" s="219"/>
      <c r="RP20" s="219"/>
      <c r="RQ20" s="219"/>
      <c r="RR20" s="219"/>
      <c r="RS20" s="219"/>
      <c r="RT20" s="219"/>
      <c r="RU20" s="219"/>
      <c r="RV20" s="219"/>
      <c r="RW20" s="219"/>
      <c r="RX20" s="219"/>
      <c r="RY20" s="219"/>
      <c r="RZ20" s="219"/>
      <c r="SA20" s="219"/>
      <c r="SB20" s="219"/>
      <c r="SC20" s="219"/>
      <c r="SD20" s="219"/>
      <c r="SE20" s="219"/>
      <c r="SF20" s="219"/>
      <c r="SG20" s="219"/>
      <c r="SH20" s="219"/>
      <c r="SI20" s="219"/>
      <c r="SJ20" s="219"/>
      <c r="SK20" s="219"/>
      <c r="SL20" s="219"/>
      <c r="SM20" s="219"/>
      <c r="SN20" s="219"/>
      <c r="SO20" s="219"/>
      <c r="SP20" s="219"/>
      <c r="SQ20" s="219"/>
      <c r="SR20" s="219"/>
      <c r="SS20" s="219"/>
      <c r="ST20" s="219"/>
      <c r="SU20" s="219"/>
      <c r="SV20" s="219"/>
      <c r="SW20" s="219"/>
      <c r="SX20" s="219"/>
      <c r="SY20" s="219"/>
      <c r="SZ20" s="219"/>
      <c r="TA20" s="219"/>
      <c r="TB20" s="219"/>
      <c r="TC20" s="219"/>
      <c r="TD20" s="219"/>
      <c r="TE20" s="219"/>
      <c r="TF20" s="219"/>
      <c r="TG20" s="219"/>
      <c r="TH20" s="219"/>
      <c r="TI20" s="219"/>
      <c r="TJ20" s="219"/>
      <c r="TK20" s="219"/>
      <c r="TL20" s="219"/>
      <c r="TM20" s="219"/>
      <c r="TN20" s="219"/>
      <c r="TO20" s="219"/>
      <c r="TP20" s="219"/>
      <c r="TQ20" s="219"/>
      <c r="TR20" s="219"/>
      <c r="TS20" s="219"/>
      <c r="TT20" s="219"/>
      <c r="TU20" s="219"/>
      <c r="TV20" s="219"/>
      <c r="TW20" s="219"/>
      <c r="TX20" s="219"/>
      <c r="TY20" s="219"/>
      <c r="TZ20" s="219"/>
      <c r="UA20" s="219"/>
      <c r="UB20" s="219"/>
      <c r="UC20" s="219"/>
      <c r="UD20" s="219"/>
      <c r="UE20" s="219"/>
      <c r="UF20" s="219"/>
      <c r="UG20" s="219"/>
      <c r="UH20" s="219"/>
      <c r="UI20" s="219"/>
      <c r="UJ20" s="219"/>
      <c r="UK20" s="219"/>
      <c r="UL20" s="219"/>
      <c r="UM20" s="219"/>
      <c r="UN20" s="219"/>
      <c r="UO20" s="219"/>
      <c r="UP20" s="219"/>
      <c r="UQ20" s="219"/>
      <c r="UR20" s="219"/>
      <c r="US20" s="219"/>
      <c r="UT20" s="219"/>
      <c r="UU20" s="219"/>
      <c r="UV20" s="219"/>
      <c r="UW20" s="219"/>
      <c r="UX20" s="219"/>
      <c r="UY20" s="219"/>
      <c r="UZ20" s="219"/>
      <c r="VA20" s="219"/>
      <c r="VB20" s="219"/>
      <c r="VC20" s="219"/>
      <c r="VD20" s="219"/>
      <c r="VE20" s="219"/>
      <c r="VF20" s="219"/>
      <c r="VG20" s="219"/>
      <c r="VH20" s="219"/>
      <c r="VI20" s="219"/>
      <c r="VJ20" s="219"/>
      <c r="VK20" s="219"/>
      <c r="VL20" s="219"/>
      <c r="VM20" s="219"/>
      <c r="VN20" s="219"/>
      <c r="VO20" s="219"/>
      <c r="VP20" s="219"/>
      <c r="VQ20" s="219"/>
      <c r="VR20" s="219"/>
      <c r="VS20" s="219"/>
      <c r="VT20" s="219"/>
      <c r="VU20" s="219"/>
      <c r="VV20" s="219"/>
      <c r="VW20" s="219"/>
      <c r="VX20" s="219"/>
      <c r="VY20" s="219"/>
      <c r="VZ20" s="219"/>
      <c r="WA20" s="219"/>
      <c r="WB20" s="219"/>
      <c r="WC20" s="219"/>
      <c r="WD20" s="219"/>
      <c r="WE20" s="219"/>
      <c r="WF20" s="219"/>
      <c r="WG20" s="219"/>
      <c r="WH20" s="219"/>
      <c r="WI20" s="219"/>
      <c r="WJ20" s="219"/>
      <c r="WK20" s="219"/>
      <c r="WL20" s="219"/>
      <c r="WM20" s="219"/>
      <c r="WN20" s="219"/>
      <c r="WO20" s="219"/>
      <c r="WP20" s="219"/>
      <c r="WQ20" s="219"/>
      <c r="WR20" s="219"/>
      <c r="WS20" s="219"/>
      <c r="WT20" s="219"/>
      <c r="WU20" s="219"/>
      <c r="WV20" s="219"/>
      <c r="WW20" s="219"/>
      <c r="WX20" s="219"/>
      <c r="WY20" s="219"/>
      <c r="WZ20" s="219"/>
      <c r="XA20" s="219"/>
      <c r="XB20" s="219"/>
      <c r="XC20" s="219"/>
      <c r="XD20" s="219"/>
      <c r="XE20" s="219"/>
      <c r="XF20" s="219"/>
      <c r="XG20" s="219"/>
      <c r="XH20" s="219"/>
      <c r="XI20" s="219"/>
      <c r="XJ20" s="219"/>
      <c r="XK20" s="219"/>
      <c r="XL20" s="219"/>
      <c r="XM20" s="219"/>
      <c r="XN20" s="219"/>
      <c r="XO20" s="219"/>
      <c r="XP20" s="219"/>
      <c r="XQ20" s="219"/>
      <c r="XR20" s="219"/>
      <c r="XS20" s="219"/>
      <c r="XT20" s="219"/>
      <c r="XU20" s="219"/>
      <c r="XV20" s="219"/>
      <c r="XW20" s="219"/>
      <c r="XX20" s="219"/>
      <c r="XY20" s="219"/>
      <c r="XZ20" s="219"/>
      <c r="YA20" s="219"/>
      <c r="YB20" s="219"/>
      <c r="YC20" s="219"/>
      <c r="YD20" s="219"/>
      <c r="YE20" s="219"/>
      <c r="YF20" s="219"/>
      <c r="YG20" s="219"/>
      <c r="YH20" s="219"/>
      <c r="YI20" s="219"/>
      <c r="YJ20" s="219"/>
      <c r="YK20" s="219"/>
      <c r="YL20" s="219"/>
      <c r="YM20" s="219"/>
      <c r="YN20" s="219"/>
      <c r="YO20" s="219"/>
      <c r="YP20" s="219"/>
      <c r="YQ20" s="219"/>
      <c r="YR20" s="219"/>
      <c r="YS20" s="219"/>
      <c r="YT20" s="219"/>
      <c r="YU20" s="219"/>
      <c r="YV20" s="219"/>
      <c r="YW20" s="219"/>
      <c r="YX20" s="219"/>
      <c r="YY20" s="219"/>
      <c r="YZ20" s="219"/>
      <c r="ZA20" s="219"/>
      <c r="ZB20" s="219"/>
      <c r="ZC20" s="219"/>
      <c r="ZD20" s="219"/>
      <c r="ZE20" s="219"/>
      <c r="ZF20" s="219"/>
      <c r="ZG20" s="219"/>
      <c r="ZH20" s="219"/>
      <c r="ZI20" s="219"/>
      <c r="ZJ20" s="219"/>
      <c r="ZK20" s="219"/>
      <c r="ZL20" s="219"/>
      <c r="ZM20" s="219"/>
      <c r="ZN20" s="219"/>
      <c r="ZO20" s="219"/>
      <c r="ZP20" s="219"/>
      <c r="ZQ20" s="219"/>
      <c r="ZR20" s="219"/>
      <c r="ZS20" s="219"/>
      <c r="ZT20" s="219"/>
      <c r="ZU20" s="219"/>
      <c r="ZV20" s="219"/>
      <c r="ZW20" s="219"/>
      <c r="ZX20" s="219"/>
      <c r="ZY20" s="219"/>
      <c r="ZZ20" s="219"/>
      <c r="AAA20" s="219"/>
      <c r="AAB20" s="219"/>
      <c r="AAC20" s="219"/>
      <c r="AAD20" s="219"/>
      <c r="AAE20" s="219"/>
      <c r="AAF20" s="219"/>
      <c r="AAG20" s="219"/>
      <c r="AAH20" s="219"/>
      <c r="AAI20" s="219"/>
      <c r="AAJ20" s="219"/>
      <c r="AAK20" s="219"/>
      <c r="AAL20" s="219"/>
      <c r="AAM20" s="219"/>
      <c r="AAN20" s="219"/>
      <c r="AAO20" s="219"/>
      <c r="AAP20" s="219"/>
      <c r="AAQ20" s="219"/>
      <c r="AAR20" s="219"/>
      <c r="AAS20" s="219"/>
      <c r="AAT20" s="219"/>
      <c r="AAU20" s="219"/>
      <c r="AAV20" s="219"/>
      <c r="AAW20" s="219"/>
      <c r="AAX20" s="219"/>
      <c r="AAY20" s="219"/>
      <c r="AAZ20" s="219"/>
      <c r="ABA20" s="219"/>
      <c r="ABB20" s="219"/>
      <c r="ABC20" s="219"/>
      <c r="ABD20" s="219"/>
      <c r="ABE20" s="219"/>
      <c r="ABF20" s="219"/>
      <c r="ABG20" s="219"/>
      <c r="ABH20" s="219"/>
      <c r="ABI20" s="219"/>
      <c r="ABJ20" s="219"/>
      <c r="ABK20" s="219"/>
      <c r="ABL20" s="219"/>
      <c r="ABM20" s="219"/>
      <c r="ABN20" s="219"/>
      <c r="ABO20" s="219"/>
      <c r="ABP20" s="219"/>
      <c r="ABQ20" s="219"/>
      <c r="ABR20" s="219"/>
      <c r="ABS20" s="219"/>
      <c r="ABT20" s="219"/>
      <c r="ABU20" s="219"/>
      <c r="ABV20" s="219"/>
      <c r="ABW20" s="219"/>
      <c r="ABX20" s="219"/>
      <c r="ABY20" s="219"/>
      <c r="ABZ20" s="219"/>
      <c r="ACA20" s="219"/>
      <c r="ACB20" s="219"/>
      <c r="ACC20" s="219"/>
      <c r="ACD20" s="219"/>
      <c r="ACE20" s="219"/>
      <c r="ACF20" s="219"/>
      <c r="ACG20" s="219"/>
      <c r="ACH20" s="219"/>
      <c r="ACI20" s="219"/>
      <c r="ACJ20" s="219"/>
      <c r="ACK20" s="219"/>
      <c r="ACL20" s="219"/>
      <c r="ACM20" s="219"/>
      <c r="ACN20" s="219"/>
      <c r="ACO20" s="219"/>
      <c r="ACP20" s="219"/>
      <c r="ACQ20" s="219"/>
      <c r="ACR20" s="219"/>
      <c r="ACS20" s="219"/>
      <c r="ACT20" s="219"/>
      <c r="ACU20" s="219"/>
      <c r="ACV20" s="219"/>
      <c r="ACW20" s="219"/>
      <c r="ACX20" s="219"/>
      <c r="ACY20" s="219"/>
      <c r="ACZ20" s="219"/>
      <c r="ADA20" s="219"/>
      <c r="ADB20" s="219"/>
      <c r="ADC20" s="219"/>
      <c r="ADD20" s="219"/>
      <c r="ADE20" s="219"/>
      <c r="ADF20" s="219"/>
      <c r="ADG20" s="219"/>
      <c r="ADH20" s="219"/>
      <c r="ADI20" s="219"/>
      <c r="ADJ20" s="219"/>
      <c r="ADK20" s="219"/>
      <c r="ADL20" s="219"/>
      <c r="ADM20" s="219"/>
      <c r="ADN20" s="219"/>
      <c r="ADO20" s="219"/>
      <c r="ADP20" s="219"/>
      <c r="ADQ20" s="219"/>
      <c r="ADR20" s="219"/>
      <c r="ADS20" s="219"/>
      <c r="ADT20" s="219"/>
      <c r="ADU20" s="219"/>
      <c r="ADV20" s="219"/>
      <c r="ADW20" s="219"/>
      <c r="ADX20" s="219"/>
      <c r="ADY20" s="219"/>
      <c r="ADZ20" s="219"/>
      <c r="AEA20" s="219"/>
      <c r="AEB20" s="219"/>
      <c r="AEC20" s="219"/>
      <c r="AED20" s="219"/>
      <c r="AEE20" s="219"/>
      <c r="AEF20" s="219"/>
      <c r="AEG20" s="219"/>
      <c r="AEH20" s="219"/>
      <c r="AEI20" s="219"/>
      <c r="AEJ20" s="219"/>
      <c r="AEK20" s="219"/>
      <c r="AEL20" s="219"/>
      <c r="AEM20" s="219"/>
      <c r="AEN20" s="219"/>
      <c r="AEO20" s="219"/>
      <c r="AEP20" s="219"/>
      <c r="AEQ20" s="219"/>
      <c r="AER20" s="219"/>
      <c r="AES20" s="219"/>
      <c r="AET20" s="219"/>
      <c r="AEU20" s="219"/>
      <c r="AEV20" s="219"/>
      <c r="AEW20" s="219"/>
      <c r="AEX20" s="219"/>
      <c r="AEY20" s="219"/>
      <c r="AEZ20" s="219"/>
      <c r="AFA20" s="219"/>
      <c r="AFB20" s="219"/>
      <c r="AFC20" s="219"/>
      <c r="AFD20" s="219"/>
      <c r="AFE20" s="219"/>
      <c r="AFF20" s="219"/>
      <c r="AFG20" s="219"/>
      <c r="AFH20" s="219"/>
      <c r="AFI20" s="219"/>
      <c r="AFJ20" s="219"/>
      <c r="AFK20" s="219"/>
      <c r="AFL20" s="219"/>
      <c r="AFM20" s="219"/>
      <c r="AFN20" s="219"/>
      <c r="AFO20" s="219"/>
      <c r="AFP20" s="219"/>
      <c r="AFQ20" s="219"/>
      <c r="AFR20" s="219"/>
      <c r="AFS20" s="219"/>
      <c r="AFT20" s="219"/>
      <c r="AFU20" s="219"/>
      <c r="AFV20" s="219"/>
      <c r="AFW20" s="219"/>
      <c r="AFX20" s="219"/>
      <c r="AFY20" s="219"/>
      <c r="AFZ20" s="219"/>
      <c r="AGA20" s="219"/>
      <c r="AGB20" s="219"/>
      <c r="AGC20" s="219"/>
      <c r="AGD20" s="219"/>
      <c r="AGE20" s="219"/>
      <c r="AGF20" s="219"/>
      <c r="AGG20" s="219"/>
      <c r="AGH20" s="219"/>
      <c r="AGI20" s="219"/>
      <c r="AGJ20" s="219"/>
      <c r="AGK20" s="219"/>
      <c r="AGL20" s="219"/>
      <c r="AGM20" s="219"/>
      <c r="AGN20" s="219"/>
      <c r="AGO20" s="219"/>
      <c r="AGP20" s="219"/>
      <c r="AGQ20" s="219"/>
      <c r="AGR20" s="219"/>
      <c r="AGS20" s="219"/>
      <c r="AGT20" s="219"/>
      <c r="AGU20" s="219"/>
      <c r="AGV20" s="219"/>
      <c r="AGW20" s="219"/>
      <c r="AGX20" s="219"/>
      <c r="AGY20" s="219"/>
      <c r="AGZ20" s="219"/>
      <c r="AHA20" s="219"/>
      <c r="AHB20" s="219"/>
      <c r="AHC20" s="219"/>
      <c r="AHD20" s="219"/>
      <c r="AHE20" s="219"/>
      <c r="AHF20" s="219"/>
      <c r="AHG20" s="219"/>
      <c r="AHH20" s="219"/>
      <c r="AHI20" s="219"/>
      <c r="AHJ20" s="219"/>
      <c r="AHK20" s="219"/>
      <c r="AHL20" s="219"/>
      <c r="AHM20" s="219"/>
      <c r="AHN20" s="219"/>
      <c r="AHO20" s="219"/>
      <c r="AHP20" s="219"/>
      <c r="AHQ20" s="219"/>
      <c r="AHR20" s="219"/>
      <c r="AHS20" s="219"/>
      <c r="AHT20" s="219"/>
      <c r="AHU20" s="219"/>
      <c r="AHV20" s="219"/>
      <c r="AHW20" s="219"/>
      <c r="AHX20" s="219"/>
      <c r="AHY20" s="219"/>
      <c r="AHZ20" s="219"/>
      <c r="AIA20" s="219"/>
      <c r="AIB20" s="219"/>
      <c r="AIC20" s="219"/>
      <c r="AID20" s="219"/>
      <c r="AIE20" s="219"/>
      <c r="AIF20" s="219"/>
      <c r="AIG20" s="219"/>
      <c r="AIH20" s="219"/>
      <c r="AII20" s="219"/>
      <c r="AIJ20" s="219"/>
      <c r="AIK20" s="219"/>
      <c r="AIL20" s="219"/>
      <c r="AIM20" s="219"/>
      <c r="AIN20" s="219"/>
      <c r="AIO20" s="219"/>
      <c r="AIP20" s="219"/>
      <c r="AIQ20" s="219"/>
      <c r="AIR20" s="219"/>
      <c r="AIS20" s="219"/>
      <c r="AIT20" s="219"/>
      <c r="AIU20" s="219"/>
      <c r="AIV20" s="219"/>
      <c r="AIW20" s="219"/>
      <c r="AIX20" s="219"/>
      <c r="AIY20" s="219"/>
      <c r="AIZ20" s="219"/>
      <c r="AJA20" s="219"/>
      <c r="AJB20" s="219"/>
      <c r="AJC20" s="219"/>
      <c r="AJD20" s="219"/>
      <c r="AJE20" s="219"/>
      <c r="AJF20" s="219"/>
      <c r="AJG20" s="219"/>
      <c r="AJH20" s="219"/>
      <c r="AJI20" s="219"/>
      <c r="AJJ20" s="219"/>
      <c r="AJK20" s="219"/>
      <c r="AJL20" s="219"/>
      <c r="AJM20" s="219"/>
      <c r="AJN20" s="219"/>
      <c r="AJO20" s="219"/>
      <c r="AJP20" s="219"/>
      <c r="AJQ20" s="219"/>
      <c r="AJR20" s="219"/>
      <c r="AJS20" s="219"/>
      <c r="AJT20" s="219"/>
      <c r="AJU20" s="219"/>
      <c r="AJV20" s="219"/>
      <c r="AJW20" s="219"/>
      <c r="AJX20" s="219"/>
      <c r="AJY20" s="219"/>
      <c r="AJZ20" s="219"/>
      <c r="AKA20" s="219"/>
      <c r="AKB20" s="219"/>
      <c r="AKC20" s="219"/>
      <c r="AKD20" s="219"/>
      <c r="AKE20" s="219"/>
      <c r="AKF20" s="219"/>
      <c r="AKG20" s="219"/>
      <c r="AKH20" s="219"/>
      <c r="AKI20" s="219"/>
      <c r="AKJ20" s="219"/>
      <c r="AKK20" s="219"/>
      <c r="AKL20" s="219"/>
      <c r="AKM20" s="219"/>
      <c r="AKN20" s="219"/>
      <c r="AKO20" s="219"/>
      <c r="AKP20" s="219"/>
      <c r="AKQ20" s="219"/>
      <c r="AKR20" s="219"/>
      <c r="AKS20" s="219"/>
      <c r="AKT20" s="219"/>
      <c r="AKU20" s="219"/>
      <c r="AKV20" s="219"/>
      <c r="AKW20" s="219"/>
      <c r="AKX20" s="219"/>
      <c r="AKY20" s="219"/>
      <c r="AKZ20" s="219"/>
      <c r="ALA20" s="219"/>
      <c r="ALB20" s="219"/>
      <c r="ALC20" s="219"/>
      <c r="ALD20" s="219"/>
      <c r="ALE20" s="219"/>
      <c r="ALF20" s="219"/>
      <c r="ALG20" s="219"/>
      <c r="ALH20" s="219"/>
      <c r="ALI20" s="219"/>
      <c r="ALJ20" s="219"/>
      <c r="ALK20" s="219"/>
      <c r="ALL20" s="219"/>
      <c r="ALM20" s="219"/>
      <c r="ALN20" s="219"/>
      <c r="ALO20" s="219"/>
      <c r="ALP20" s="219"/>
      <c r="ALQ20" s="219"/>
      <c r="ALR20" s="219"/>
      <c r="ALS20" s="219"/>
      <c r="ALT20" s="219"/>
      <c r="ALU20" s="219"/>
      <c r="ALV20" s="219"/>
      <c r="ALW20" s="219"/>
      <c r="ALX20" s="219"/>
      <c r="ALY20" s="219"/>
      <c r="ALZ20" s="219"/>
      <c r="AMA20" s="219"/>
      <c r="AMB20" s="219"/>
      <c r="AMC20" s="219"/>
      <c r="AMD20" s="219"/>
      <c r="AME20" s="219"/>
      <c r="AMF20" s="219"/>
      <c r="AMG20" s="219"/>
      <c r="AMH20" s="219"/>
      <c r="AMI20" s="219"/>
      <c r="AMJ20" s="219"/>
      <c r="AMK20" s="219"/>
      <c r="AML20" s="219"/>
      <c r="AMM20" s="219"/>
      <c r="AMN20" s="219"/>
      <c r="AMO20" s="219"/>
      <c r="AMP20" s="219"/>
      <c r="AMQ20" s="219"/>
      <c r="AMR20" s="219"/>
      <c r="AMS20" s="219"/>
      <c r="AMT20" s="219"/>
      <c r="AMU20" s="219"/>
      <c r="AMV20" s="219"/>
      <c r="AMW20" s="219"/>
      <c r="AMX20" s="219"/>
      <c r="AMY20" s="219"/>
      <c r="AMZ20" s="219"/>
      <c r="ANA20" s="219"/>
      <c r="ANB20" s="219"/>
      <c r="ANC20" s="219"/>
      <c r="AND20" s="219"/>
      <c r="ANE20" s="219"/>
      <c r="ANF20" s="219"/>
      <c r="ANG20" s="219"/>
      <c r="ANH20" s="219"/>
      <c r="ANI20" s="219"/>
      <c r="ANJ20" s="219"/>
      <c r="ANK20" s="219"/>
      <c r="ANL20" s="219"/>
      <c r="ANM20" s="219"/>
      <c r="ANN20" s="219"/>
      <c r="ANO20" s="219"/>
      <c r="ANP20" s="219"/>
      <c r="ANQ20" s="219"/>
      <c r="ANR20" s="219"/>
      <c r="ANS20" s="219"/>
      <c r="ANT20" s="219"/>
      <c r="ANU20" s="219"/>
      <c r="ANV20" s="219"/>
      <c r="ANW20" s="219"/>
      <c r="ANX20" s="219"/>
      <c r="ANY20" s="219"/>
      <c r="ANZ20" s="219"/>
      <c r="AOA20" s="219"/>
      <c r="AOB20" s="219"/>
      <c r="AOC20" s="219"/>
      <c r="AOD20" s="219"/>
      <c r="AOE20" s="219"/>
      <c r="AOF20" s="219"/>
      <c r="AOG20" s="219"/>
      <c r="AOH20" s="219"/>
      <c r="AOI20" s="219"/>
      <c r="AOJ20" s="219"/>
      <c r="AOK20" s="219"/>
      <c r="AOL20" s="219"/>
      <c r="AOM20" s="219"/>
      <c r="AON20" s="219"/>
      <c r="AOO20" s="219"/>
      <c r="AOP20" s="219"/>
      <c r="AOQ20" s="219"/>
      <c r="AOR20" s="219"/>
      <c r="AOS20" s="219"/>
      <c r="AOT20" s="219"/>
      <c r="AOU20" s="219"/>
      <c r="AOV20" s="219"/>
      <c r="AOW20" s="219"/>
      <c r="AOX20" s="219"/>
      <c r="AOY20" s="219"/>
      <c r="AOZ20" s="219"/>
      <c r="APA20" s="219"/>
      <c r="APB20" s="219"/>
      <c r="APC20" s="219"/>
      <c r="APD20" s="219"/>
      <c r="APE20" s="219"/>
      <c r="APF20" s="219"/>
      <c r="APG20" s="219"/>
      <c r="APH20" s="219"/>
      <c r="API20" s="219"/>
      <c r="APJ20" s="219"/>
      <c r="APK20" s="219"/>
      <c r="APL20" s="219"/>
      <c r="APM20" s="219"/>
      <c r="APN20" s="219"/>
      <c r="APO20" s="219"/>
      <c r="APP20" s="219"/>
      <c r="APQ20" s="219"/>
      <c r="APR20" s="219"/>
      <c r="APS20" s="219"/>
      <c r="APT20" s="219"/>
      <c r="APU20" s="219"/>
      <c r="APV20" s="219"/>
      <c r="APW20" s="219"/>
      <c r="APX20" s="219"/>
      <c r="APY20" s="219"/>
      <c r="APZ20" s="219"/>
      <c r="AQA20" s="219"/>
      <c r="AQB20" s="219"/>
      <c r="AQC20" s="219"/>
      <c r="AQD20" s="219"/>
      <c r="AQE20" s="219"/>
      <c r="AQF20" s="219"/>
      <c r="AQG20" s="219"/>
      <c r="AQH20" s="219"/>
      <c r="AQI20" s="219"/>
      <c r="AQJ20" s="219"/>
      <c r="AQK20" s="219"/>
      <c r="AQL20" s="219"/>
      <c r="AQM20" s="219"/>
      <c r="AQN20" s="219"/>
      <c r="AQO20" s="219"/>
      <c r="AQP20" s="219"/>
      <c r="AQQ20" s="219"/>
      <c r="AQR20" s="219"/>
      <c r="AQS20" s="219"/>
      <c r="AQT20" s="219"/>
      <c r="AQU20" s="219"/>
      <c r="AQV20" s="219"/>
      <c r="AQW20" s="219"/>
      <c r="AQX20" s="219"/>
      <c r="AQY20" s="219"/>
      <c r="AQZ20" s="219"/>
      <c r="ARA20" s="219"/>
      <c r="ARB20" s="219"/>
      <c r="ARC20" s="219"/>
      <c r="ARD20" s="219"/>
      <c r="ARE20" s="219"/>
      <c r="ARF20" s="219"/>
      <c r="ARG20" s="219"/>
      <c r="ARH20" s="219"/>
      <c r="ARI20" s="219"/>
      <c r="ARJ20" s="219"/>
      <c r="ARK20" s="219"/>
      <c r="ARL20" s="219"/>
      <c r="ARM20" s="219"/>
      <c r="ARN20" s="219"/>
      <c r="ARO20" s="219"/>
      <c r="ARP20" s="219"/>
      <c r="ARQ20" s="219"/>
      <c r="ARR20" s="219"/>
      <c r="ARS20" s="219"/>
      <c r="ART20" s="219"/>
      <c r="ARU20" s="219"/>
      <c r="ARV20" s="219"/>
      <c r="ARW20" s="219"/>
      <c r="ARX20" s="219"/>
      <c r="ARY20" s="219"/>
      <c r="ARZ20" s="219"/>
      <c r="ASA20" s="219"/>
      <c r="ASB20" s="219"/>
      <c r="ASC20" s="219"/>
      <c r="ASD20" s="219"/>
      <c r="ASE20" s="219"/>
      <c r="ASF20" s="219"/>
      <c r="ASG20" s="219"/>
      <c r="ASH20" s="219"/>
      <c r="ASI20" s="219"/>
      <c r="ASJ20" s="219"/>
      <c r="ASK20" s="219"/>
      <c r="ASL20" s="219"/>
      <c r="ASM20" s="219"/>
      <c r="ASN20" s="219"/>
      <c r="ASO20" s="219"/>
      <c r="ASP20" s="219"/>
      <c r="ASQ20" s="219"/>
      <c r="ASR20" s="219"/>
      <c r="ASS20" s="219"/>
      <c r="AST20" s="219"/>
      <c r="ASU20" s="219"/>
      <c r="ASV20" s="219"/>
      <c r="ASW20" s="219"/>
      <c r="ASX20" s="219"/>
      <c r="ASY20" s="219"/>
      <c r="ASZ20" s="219"/>
      <c r="ATA20" s="219"/>
      <c r="ATB20" s="219"/>
      <c r="ATC20" s="219"/>
      <c r="ATD20" s="219"/>
      <c r="ATE20" s="219"/>
      <c r="ATF20" s="219"/>
      <c r="ATG20" s="219"/>
      <c r="ATH20" s="219"/>
      <c r="ATI20" s="219"/>
      <c r="ATJ20" s="219"/>
      <c r="ATK20" s="219"/>
      <c r="ATL20" s="219"/>
      <c r="ATM20" s="219"/>
      <c r="ATN20" s="219"/>
      <c r="ATO20" s="219"/>
      <c r="ATP20" s="219"/>
      <c r="ATQ20" s="219"/>
      <c r="ATR20" s="219"/>
      <c r="ATS20" s="219"/>
      <c r="ATT20" s="219"/>
      <c r="ATU20" s="219"/>
      <c r="ATV20" s="219"/>
      <c r="ATW20" s="219"/>
      <c r="ATX20" s="219"/>
      <c r="ATY20" s="219"/>
      <c r="ATZ20" s="219"/>
      <c r="AUA20" s="219"/>
      <c r="AUB20" s="219"/>
      <c r="AUC20" s="219"/>
      <c r="AUD20" s="219"/>
      <c r="AUE20" s="219"/>
      <c r="AUF20" s="219"/>
      <c r="AUG20" s="219"/>
      <c r="AUH20" s="219"/>
      <c r="AUI20" s="219"/>
      <c r="AUJ20" s="219"/>
      <c r="AUK20" s="219"/>
      <c r="AUL20" s="219"/>
      <c r="AUM20" s="219"/>
      <c r="AUN20" s="219"/>
      <c r="AUO20" s="219"/>
      <c r="AUP20" s="219"/>
      <c r="AUQ20" s="219"/>
      <c r="AUR20" s="219"/>
      <c r="AUS20" s="219"/>
      <c r="AUT20" s="219"/>
      <c r="AUU20" s="219"/>
      <c r="AUV20" s="219"/>
      <c r="AUW20" s="219"/>
      <c r="AUX20" s="219"/>
      <c r="AUY20" s="219"/>
      <c r="AUZ20" s="219"/>
      <c r="AVA20" s="219"/>
      <c r="AVB20" s="219"/>
      <c r="AVC20" s="219"/>
      <c r="AVD20" s="219"/>
      <c r="AVE20" s="219"/>
      <c r="AVF20" s="219"/>
      <c r="AVG20" s="219"/>
      <c r="AVH20" s="219"/>
      <c r="AVI20" s="219"/>
      <c r="AVJ20" s="219"/>
      <c r="AVK20" s="219"/>
      <c r="AVL20" s="219"/>
      <c r="AVM20" s="219"/>
      <c r="AVN20" s="219"/>
      <c r="AVO20" s="219"/>
      <c r="AVP20" s="219"/>
      <c r="AVQ20" s="219"/>
      <c r="AVR20" s="219"/>
      <c r="AVS20" s="219"/>
      <c r="AVT20" s="219"/>
      <c r="AVU20" s="219"/>
      <c r="AVV20" s="219"/>
      <c r="AVW20" s="219"/>
      <c r="AVX20" s="219"/>
      <c r="AVY20" s="219"/>
      <c r="AVZ20" s="219"/>
      <c r="AWA20" s="219"/>
      <c r="AWB20" s="219"/>
      <c r="AWC20" s="219"/>
      <c r="AWD20" s="219"/>
      <c r="AWE20" s="219"/>
      <c r="AWF20" s="219"/>
      <c r="AWG20" s="219"/>
      <c r="AWH20" s="219"/>
      <c r="AWI20" s="219"/>
      <c r="AWJ20" s="219"/>
      <c r="AWK20" s="219"/>
      <c r="AWL20" s="219"/>
      <c r="AWM20" s="219"/>
      <c r="AWN20" s="219"/>
      <c r="AWO20" s="219"/>
      <c r="AWP20" s="219"/>
      <c r="AWQ20" s="219"/>
      <c r="AWR20" s="219"/>
      <c r="AWS20" s="219"/>
      <c r="AWT20" s="219"/>
      <c r="AWU20" s="219"/>
      <c r="AWV20" s="219"/>
      <c r="AWW20" s="219"/>
      <c r="AWX20" s="219"/>
      <c r="AWY20" s="219"/>
      <c r="AWZ20" s="219"/>
      <c r="AXA20" s="219"/>
      <c r="AXB20" s="219"/>
      <c r="AXC20" s="219"/>
      <c r="AXD20" s="219"/>
      <c r="AXE20" s="219"/>
      <c r="AXF20" s="219"/>
      <c r="AXG20" s="219"/>
      <c r="AXH20" s="219"/>
      <c r="AXI20" s="219"/>
      <c r="AXJ20" s="219"/>
      <c r="AXK20" s="219"/>
      <c r="AXL20" s="219"/>
      <c r="AXM20" s="219"/>
      <c r="AXN20" s="219"/>
      <c r="AXO20" s="219"/>
      <c r="AXP20" s="219"/>
      <c r="AXQ20" s="219"/>
      <c r="AXR20" s="219"/>
      <c r="AXS20" s="219"/>
      <c r="AXT20" s="219"/>
      <c r="AXU20" s="219"/>
      <c r="AXV20" s="219"/>
      <c r="AXW20" s="219"/>
      <c r="AXX20" s="219"/>
      <c r="AXY20" s="219"/>
      <c r="AXZ20" s="219"/>
      <c r="AYA20" s="219"/>
      <c r="AYB20" s="219"/>
      <c r="AYC20" s="219"/>
      <c r="AYD20" s="219"/>
      <c r="AYE20" s="219"/>
      <c r="AYF20" s="219"/>
      <c r="AYG20" s="219"/>
      <c r="AYH20" s="219"/>
      <c r="AYI20" s="219"/>
      <c r="AYJ20" s="219"/>
      <c r="AYK20" s="219"/>
      <c r="AYL20" s="219"/>
      <c r="AYM20" s="219"/>
      <c r="AYN20" s="219"/>
      <c r="AYO20" s="219"/>
      <c r="AYP20" s="219"/>
      <c r="AYQ20" s="219"/>
      <c r="AYR20" s="219"/>
      <c r="AYS20" s="219"/>
      <c r="AYT20" s="219"/>
      <c r="AYU20" s="219"/>
      <c r="AYV20" s="219"/>
      <c r="AYW20" s="219"/>
      <c r="AYX20" s="219"/>
      <c r="AYY20" s="219"/>
      <c r="AYZ20" s="219"/>
      <c r="AZA20" s="219"/>
      <c r="AZB20" s="219"/>
      <c r="AZC20" s="219"/>
      <c r="AZD20" s="219"/>
      <c r="AZE20" s="219"/>
      <c r="AZF20" s="219"/>
      <c r="AZG20" s="219"/>
      <c r="AZH20" s="219"/>
      <c r="AZI20" s="219"/>
      <c r="AZJ20" s="219"/>
      <c r="AZK20" s="219"/>
      <c r="AZL20" s="219"/>
      <c r="AZM20" s="219"/>
      <c r="AZN20" s="219"/>
      <c r="AZO20" s="219"/>
      <c r="AZP20" s="219"/>
      <c r="AZQ20" s="219"/>
      <c r="AZR20" s="219"/>
      <c r="AZS20" s="219"/>
      <c r="AZT20" s="219"/>
      <c r="AZU20" s="219"/>
      <c r="AZV20" s="219"/>
      <c r="AZW20" s="219"/>
      <c r="AZX20" s="219"/>
      <c r="AZY20" s="219"/>
      <c r="AZZ20" s="219"/>
      <c r="BAA20" s="219"/>
      <c r="BAB20" s="219"/>
      <c r="BAC20" s="219"/>
      <c r="BAD20" s="219"/>
      <c r="BAE20" s="219"/>
      <c r="BAF20" s="219"/>
      <c r="BAG20" s="219"/>
      <c r="BAH20" s="219"/>
      <c r="BAI20" s="219"/>
      <c r="BAJ20" s="219"/>
      <c r="BAK20" s="219"/>
      <c r="BAL20" s="219"/>
      <c r="BAM20" s="219"/>
      <c r="BAN20" s="219"/>
      <c r="BAO20" s="219"/>
      <c r="BAP20" s="219"/>
      <c r="BAQ20" s="219"/>
      <c r="BAR20" s="219"/>
      <c r="BAS20" s="219"/>
      <c r="BAT20" s="219"/>
      <c r="BAU20" s="219"/>
      <c r="BAV20" s="219"/>
      <c r="BAW20" s="219"/>
      <c r="BAX20" s="219"/>
      <c r="BAY20" s="219"/>
      <c r="BAZ20" s="219"/>
      <c r="BBA20" s="219"/>
      <c r="BBB20" s="219"/>
      <c r="BBC20" s="219"/>
      <c r="BBD20" s="219"/>
      <c r="BBE20" s="219"/>
      <c r="BBF20" s="219"/>
      <c r="BBG20" s="219"/>
      <c r="BBH20" s="219"/>
      <c r="BBI20" s="219"/>
      <c r="BBJ20" s="219"/>
      <c r="BBK20" s="219"/>
      <c r="BBL20" s="219"/>
      <c r="BBM20" s="219"/>
      <c r="BBN20" s="219"/>
      <c r="BBO20" s="219"/>
      <c r="BBP20" s="219"/>
      <c r="BBQ20" s="219"/>
      <c r="BBR20" s="219"/>
      <c r="BBS20" s="219"/>
      <c r="BBT20" s="219"/>
      <c r="BBU20" s="219"/>
      <c r="BBV20" s="219"/>
      <c r="BBW20" s="219"/>
      <c r="BBX20" s="219"/>
      <c r="BBY20" s="219"/>
      <c r="BBZ20" s="219"/>
      <c r="BCA20" s="219"/>
      <c r="BCB20" s="219"/>
      <c r="BCC20" s="219"/>
      <c r="BCD20" s="219"/>
      <c r="BCE20" s="219"/>
      <c r="BCF20" s="219"/>
      <c r="BCG20" s="219"/>
      <c r="BCH20" s="219"/>
      <c r="BCI20" s="219"/>
      <c r="BCJ20" s="219"/>
      <c r="BCK20" s="219"/>
      <c r="BCL20" s="219"/>
      <c r="BCM20" s="219"/>
      <c r="BCN20" s="219"/>
      <c r="BCO20" s="219"/>
      <c r="BCP20" s="219"/>
      <c r="BCQ20" s="219"/>
      <c r="BCR20" s="219"/>
      <c r="BCS20" s="219"/>
      <c r="BCT20" s="219"/>
      <c r="BCU20" s="219"/>
      <c r="BCV20" s="219"/>
      <c r="BCW20" s="219"/>
      <c r="BCX20" s="219"/>
      <c r="BCY20" s="219"/>
      <c r="BCZ20" s="219"/>
      <c r="BDA20" s="219"/>
      <c r="BDB20" s="219"/>
      <c r="BDC20" s="219"/>
      <c r="BDD20" s="219"/>
      <c r="BDE20" s="219"/>
      <c r="BDF20" s="219"/>
      <c r="BDG20" s="219"/>
      <c r="BDH20" s="219"/>
      <c r="BDI20" s="219"/>
      <c r="BDJ20" s="219"/>
      <c r="BDK20" s="219"/>
      <c r="BDL20" s="219"/>
      <c r="BDM20" s="219"/>
      <c r="BDN20" s="219"/>
      <c r="BDO20" s="219"/>
      <c r="BDP20" s="219"/>
      <c r="BDQ20" s="219"/>
      <c r="BDR20" s="219"/>
      <c r="BDS20" s="219"/>
      <c r="BDT20" s="219"/>
      <c r="BDU20" s="219"/>
      <c r="BDV20" s="219"/>
      <c r="BDW20" s="219"/>
      <c r="BDX20" s="219"/>
      <c r="BDY20" s="219"/>
      <c r="BDZ20" s="219"/>
      <c r="BEA20" s="219"/>
      <c r="BEB20" s="219"/>
      <c r="BEC20" s="219"/>
      <c r="BED20" s="219"/>
      <c r="BEE20" s="219"/>
      <c r="BEF20" s="219"/>
      <c r="BEG20" s="219"/>
      <c r="BEH20" s="219"/>
      <c r="BEI20" s="219"/>
      <c r="BEJ20" s="219"/>
      <c r="BEK20" s="219"/>
      <c r="BEL20" s="219"/>
      <c r="BEM20" s="219"/>
      <c r="BEN20" s="219"/>
      <c r="BEO20" s="219"/>
      <c r="BEP20" s="219"/>
      <c r="BEQ20" s="219"/>
      <c r="BER20" s="219"/>
      <c r="BES20" s="219"/>
      <c r="BET20" s="219"/>
      <c r="BEU20" s="219"/>
      <c r="BEV20" s="219"/>
      <c r="BEW20" s="219"/>
      <c r="BEX20" s="219"/>
      <c r="BEY20" s="219"/>
      <c r="BEZ20" s="219"/>
      <c r="BFA20" s="219"/>
      <c r="BFB20" s="219"/>
      <c r="BFC20" s="219"/>
      <c r="BFD20" s="219"/>
      <c r="BFE20" s="219"/>
      <c r="BFF20" s="219"/>
      <c r="BFG20" s="219"/>
      <c r="BFH20" s="219"/>
      <c r="BFI20" s="219"/>
      <c r="BFJ20" s="219"/>
      <c r="BFK20" s="219"/>
      <c r="BFL20" s="219"/>
      <c r="BFM20" s="219"/>
      <c r="BFN20" s="219"/>
      <c r="BFO20" s="219"/>
      <c r="BFP20" s="219"/>
      <c r="BFQ20" s="219"/>
      <c r="BFR20" s="219"/>
      <c r="BFS20" s="219"/>
      <c r="BFT20" s="219"/>
      <c r="BFU20" s="219"/>
      <c r="BFV20" s="219"/>
      <c r="BFW20" s="219"/>
      <c r="BFX20" s="219"/>
      <c r="BFY20" s="219"/>
      <c r="BFZ20" s="219"/>
      <c r="BGA20" s="219"/>
      <c r="BGB20" s="219"/>
      <c r="BGC20" s="219"/>
      <c r="BGD20" s="219"/>
      <c r="BGE20" s="219"/>
      <c r="BGF20" s="219"/>
      <c r="BGG20" s="219"/>
      <c r="BGH20" s="219"/>
      <c r="BGI20" s="219"/>
      <c r="BGJ20" s="219"/>
      <c r="BGK20" s="219"/>
      <c r="BGL20" s="219"/>
      <c r="BGM20" s="219"/>
      <c r="BGN20" s="219"/>
      <c r="BGO20" s="219"/>
      <c r="BGP20" s="219"/>
      <c r="BGQ20" s="219"/>
      <c r="BGR20" s="219"/>
      <c r="BGS20" s="219"/>
      <c r="BGT20" s="219"/>
      <c r="BGU20" s="219"/>
      <c r="BGV20" s="219"/>
      <c r="BGW20" s="219"/>
      <c r="BGX20" s="219"/>
      <c r="BGY20" s="219"/>
      <c r="BGZ20" s="219"/>
      <c r="BHA20" s="219"/>
      <c r="BHB20" s="219"/>
      <c r="BHC20" s="219"/>
      <c r="BHD20" s="219"/>
      <c r="BHE20" s="219"/>
      <c r="BHF20" s="219"/>
      <c r="BHG20" s="219"/>
      <c r="BHH20" s="219"/>
      <c r="BHI20" s="219"/>
      <c r="BHJ20" s="219"/>
      <c r="BHK20" s="219"/>
      <c r="BHL20" s="219"/>
      <c r="BHM20" s="219"/>
      <c r="BHN20" s="219"/>
      <c r="BHO20" s="219"/>
      <c r="BHP20" s="219"/>
      <c r="BHQ20" s="219"/>
      <c r="BHR20" s="219"/>
      <c r="BHS20" s="219"/>
      <c r="BHT20" s="219"/>
      <c r="BHU20" s="219"/>
      <c r="BHV20" s="219"/>
      <c r="BHW20" s="219"/>
      <c r="BHX20" s="219"/>
      <c r="BHY20" s="219"/>
      <c r="BHZ20" s="219"/>
      <c r="BIA20" s="219"/>
      <c r="BIB20" s="219"/>
      <c r="BIC20" s="219"/>
      <c r="BID20" s="219"/>
      <c r="BIE20" s="219"/>
      <c r="BIF20" s="219"/>
      <c r="BIG20" s="219"/>
      <c r="BIH20" s="219"/>
      <c r="BII20" s="219"/>
      <c r="BIJ20" s="219"/>
      <c r="BIK20" s="219"/>
      <c r="BIL20" s="219"/>
      <c r="BIM20" s="219"/>
      <c r="BIN20" s="219"/>
      <c r="BIO20" s="219"/>
      <c r="BIP20" s="219"/>
      <c r="BIQ20" s="219"/>
      <c r="BIR20" s="219"/>
      <c r="BIS20" s="219"/>
      <c r="BIT20" s="219"/>
      <c r="BIU20" s="219"/>
      <c r="BIV20" s="219"/>
      <c r="BIW20" s="219"/>
      <c r="BIX20" s="219"/>
      <c r="BIY20" s="219"/>
      <c r="BIZ20" s="219"/>
      <c r="BJA20" s="219"/>
      <c r="BJB20" s="219"/>
      <c r="BJC20" s="219"/>
      <c r="BJD20" s="219"/>
      <c r="BJE20" s="219"/>
      <c r="BJF20" s="219"/>
      <c r="BJG20" s="219"/>
      <c r="BJH20" s="219"/>
      <c r="BJI20" s="219"/>
      <c r="BJJ20" s="219"/>
      <c r="BJK20" s="219"/>
      <c r="BJL20" s="219"/>
      <c r="BJM20" s="219"/>
      <c r="BJN20" s="219"/>
      <c r="BJO20" s="219"/>
      <c r="BJP20" s="219"/>
      <c r="BJQ20" s="219"/>
      <c r="BJR20" s="219"/>
      <c r="BJS20" s="219"/>
      <c r="BJT20" s="219"/>
      <c r="BJU20" s="219"/>
      <c r="BJV20" s="219"/>
      <c r="BJW20" s="219"/>
      <c r="BJX20" s="219"/>
      <c r="BJY20" s="219"/>
      <c r="BJZ20" s="219"/>
      <c r="BKA20" s="219"/>
      <c r="BKB20" s="219"/>
      <c r="BKC20" s="219"/>
      <c r="BKD20" s="219"/>
      <c r="BKE20" s="219"/>
      <c r="BKF20" s="219"/>
      <c r="BKG20" s="219"/>
      <c r="BKH20" s="219"/>
      <c r="BKI20" s="219"/>
      <c r="BKJ20" s="219"/>
      <c r="BKK20" s="219"/>
      <c r="BKL20" s="219"/>
      <c r="BKM20" s="219"/>
      <c r="BKN20" s="219"/>
      <c r="BKO20" s="219"/>
      <c r="BKP20" s="219"/>
      <c r="BKQ20" s="219"/>
      <c r="BKR20" s="219"/>
      <c r="BKS20" s="219"/>
      <c r="BKT20" s="219"/>
      <c r="BKU20" s="219"/>
      <c r="BKV20" s="219"/>
      <c r="BKW20" s="219"/>
      <c r="BKX20" s="219"/>
      <c r="BKY20" s="219"/>
      <c r="BKZ20" s="219"/>
      <c r="BLA20" s="219"/>
      <c r="BLB20" s="219"/>
      <c r="BLC20" s="219"/>
      <c r="BLD20" s="219"/>
      <c r="BLE20" s="219"/>
      <c r="BLF20" s="219"/>
      <c r="BLG20" s="219"/>
      <c r="BLH20" s="219"/>
      <c r="BLI20" s="219"/>
      <c r="BLJ20" s="219"/>
      <c r="BLK20" s="219"/>
      <c r="BLL20" s="219"/>
      <c r="BLM20" s="219"/>
      <c r="BLN20" s="219"/>
      <c r="BLO20" s="219"/>
      <c r="BLP20" s="219"/>
      <c r="BLQ20" s="219"/>
      <c r="BLR20" s="219"/>
      <c r="BLS20" s="219"/>
      <c r="BLT20" s="219"/>
      <c r="BLU20" s="219"/>
      <c r="BLV20" s="219"/>
      <c r="BLW20" s="219"/>
      <c r="BLX20" s="219"/>
      <c r="BLY20" s="219"/>
      <c r="BLZ20" s="219"/>
      <c r="BMA20" s="219"/>
      <c r="BMB20" s="219"/>
      <c r="BMC20" s="219"/>
      <c r="BMD20" s="219"/>
      <c r="BME20" s="219"/>
      <c r="BMF20" s="219"/>
      <c r="BMG20" s="219"/>
      <c r="BMH20" s="219"/>
      <c r="BMI20" s="219"/>
      <c r="BMJ20" s="219"/>
      <c r="BMK20" s="219"/>
      <c r="BML20" s="219"/>
      <c r="BMM20" s="219"/>
      <c r="BMN20" s="219"/>
      <c r="BMO20" s="219"/>
      <c r="BMP20" s="219"/>
      <c r="BMQ20" s="219"/>
      <c r="BMR20" s="219"/>
      <c r="BMS20" s="219"/>
      <c r="BMT20" s="219"/>
      <c r="BMU20" s="219"/>
      <c r="BMV20" s="219"/>
      <c r="BMW20" s="219"/>
      <c r="BMX20" s="219"/>
      <c r="BMY20" s="219"/>
      <c r="BMZ20" s="219"/>
      <c r="BNA20" s="219"/>
      <c r="BNB20" s="219"/>
      <c r="BNC20" s="219"/>
      <c r="BND20" s="219"/>
      <c r="BNE20" s="219"/>
      <c r="BNF20" s="219"/>
      <c r="BNG20" s="219"/>
      <c r="BNH20" s="219"/>
      <c r="BNI20" s="219"/>
      <c r="BNJ20" s="219"/>
      <c r="BNK20" s="219"/>
      <c r="BNL20" s="219"/>
      <c r="BNM20" s="219"/>
      <c r="BNN20" s="219"/>
      <c r="BNO20" s="219"/>
      <c r="BNP20" s="219"/>
      <c r="BNQ20" s="219"/>
      <c r="BNR20" s="219"/>
      <c r="BNS20" s="219"/>
      <c r="BNT20" s="219"/>
      <c r="BNU20" s="219"/>
      <c r="BNV20" s="219"/>
      <c r="BNW20" s="219"/>
      <c r="BNX20" s="219"/>
      <c r="BNY20" s="219"/>
      <c r="BNZ20" s="219"/>
      <c r="BOA20" s="219"/>
      <c r="BOB20" s="219"/>
      <c r="BOC20" s="219"/>
      <c r="BOD20" s="219"/>
      <c r="BOE20" s="219"/>
      <c r="BOF20" s="219"/>
      <c r="BOG20" s="219"/>
      <c r="BOH20" s="219"/>
      <c r="BOI20" s="219"/>
      <c r="BOJ20" s="219"/>
      <c r="BOK20" s="219"/>
      <c r="BOL20" s="219"/>
      <c r="BOM20" s="219"/>
      <c r="BON20" s="219"/>
      <c r="BOO20" s="219"/>
      <c r="BOP20" s="219"/>
      <c r="BOQ20" s="219"/>
      <c r="BOR20" s="219"/>
      <c r="BOS20" s="219"/>
      <c r="BOT20" s="219"/>
      <c r="BOU20" s="219"/>
      <c r="BOV20" s="219"/>
      <c r="BOW20" s="219"/>
      <c r="BOX20" s="219"/>
      <c r="BOY20" s="219"/>
      <c r="BOZ20" s="219"/>
      <c r="BPA20" s="219"/>
      <c r="BPB20" s="219"/>
      <c r="BPC20" s="219"/>
      <c r="BPD20" s="219"/>
      <c r="BPE20" s="219"/>
      <c r="BPF20" s="219"/>
      <c r="BPG20" s="219"/>
      <c r="BPH20" s="219"/>
      <c r="BPI20" s="219"/>
      <c r="BPJ20" s="219"/>
      <c r="BPK20" s="219"/>
      <c r="BPL20" s="219"/>
      <c r="BPM20" s="219"/>
      <c r="BPN20" s="219"/>
      <c r="BPO20" s="219"/>
      <c r="BPP20" s="219"/>
      <c r="BPQ20" s="219"/>
      <c r="BPR20" s="219"/>
      <c r="BPS20" s="219"/>
      <c r="BPT20" s="219"/>
      <c r="BPU20" s="219"/>
      <c r="BPV20" s="219"/>
      <c r="BPW20" s="219"/>
      <c r="BPX20" s="219"/>
      <c r="BPY20" s="219"/>
      <c r="BPZ20" s="219"/>
      <c r="BQA20" s="219"/>
      <c r="BQB20" s="219"/>
      <c r="BQC20" s="219"/>
      <c r="BQD20" s="219"/>
      <c r="BQE20" s="219"/>
      <c r="BQF20" s="219"/>
      <c r="BQG20" s="219"/>
      <c r="BQH20" s="219"/>
      <c r="BQI20" s="219"/>
      <c r="BQJ20" s="219"/>
      <c r="BQK20" s="219"/>
      <c r="BQL20" s="219"/>
      <c r="BQM20" s="219"/>
      <c r="BQN20" s="219"/>
      <c r="BQO20" s="219"/>
      <c r="BQP20" s="219"/>
      <c r="BQQ20" s="219"/>
      <c r="BQR20" s="219"/>
      <c r="BQS20" s="219"/>
      <c r="BQT20" s="219"/>
      <c r="BQU20" s="219"/>
      <c r="BQV20" s="219"/>
      <c r="BQW20" s="219"/>
      <c r="BQX20" s="219"/>
      <c r="BQY20" s="219"/>
      <c r="BQZ20" s="219"/>
      <c r="BRA20" s="219"/>
      <c r="BRB20" s="219"/>
      <c r="BRC20" s="219"/>
      <c r="BRD20" s="219"/>
      <c r="BRE20" s="219"/>
      <c r="BRF20" s="219"/>
      <c r="BRG20" s="219"/>
      <c r="BRH20" s="219"/>
      <c r="BRI20" s="219"/>
      <c r="BRJ20" s="219"/>
      <c r="BRK20" s="219"/>
      <c r="BRL20" s="219"/>
      <c r="BRM20" s="219"/>
      <c r="BRN20" s="219"/>
      <c r="BRO20" s="219"/>
      <c r="BRP20" s="219"/>
      <c r="BRQ20" s="219"/>
      <c r="BRR20" s="219"/>
      <c r="BRS20" s="219"/>
      <c r="BRT20" s="219"/>
      <c r="BRU20" s="219"/>
      <c r="BRV20" s="219"/>
      <c r="BRW20" s="219"/>
      <c r="BRX20" s="219"/>
      <c r="BRY20" s="219"/>
      <c r="BRZ20" s="219"/>
      <c r="BSA20" s="219"/>
      <c r="BSB20" s="219"/>
      <c r="BSC20" s="219"/>
      <c r="BSD20" s="219"/>
      <c r="BSE20" s="219"/>
      <c r="BSF20" s="219"/>
      <c r="BSG20" s="219"/>
      <c r="BSH20" s="219"/>
      <c r="BSI20" s="219"/>
      <c r="BSJ20" s="219"/>
      <c r="BSK20" s="219"/>
      <c r="BSL20" s="219"/>
      <c r="BSM20" s="219"/>
      <c r="BSN20" s="219"/>
      <c r="BSO20" s="219"/>
      <c r="BSP20" s="219"/>
      <c r="BSQ20" s="219"/>
      <c r="BSR20" s="219"/>
      <c r="BSS20" s="219"/>
      <c r="BST20" s="219"/>
      <c r="BSU20" s="219"/>
      <c r="BSV20" s="219"/>
      <c r="BSW20" s="219"/>
      <c r="BSX20" s="219"/>
      <c r="BSY20" s="219"/>
      <c r="BSZ20" s="219"/>
      <c r="BTA20" s="219"/>
      <c r="BTB20" s="219"/>
      <c r="BTC20" s="219"/>
      <c r="BTD20" s="219"/>
      <c r="BTE20" s="219"/>
      <c r="BTF20" s="219"/>
      <c r="BTG20" s="219"/>
      <c r="BTH20" s="219"/>
      <c r="BTI20" s="219"/>
      <c r="BTJ20" s="219"/>
      <c r="BTK20" s="219"/>
      <c r="BTL20" s="219"/>
      <c r="BTM20" s="219"/>
      <c r="BTN20" s="219"/>
      <c r="BTO20" s="219"/>
      <c r="BTP20" s="219"/>
      <c r="BTQ20" s="219"/>
      <c r="BTR20" s="219"/>
      <c r="BTS20" s="219"/>
      <c r="BTT20" s="219"/>
      <c r="BTU20" s="219"/>
      <c r="BTV20" s="219"/>
      <c r="BTW20" s="219"/>
      <c r="BTX20" s="219"/>
      <c r="BTY20" s="219"/>
      <c r="BTZ20" s="219"/>
      <c r="BUA20" s="219"/>
      <c r="BUB20" s="219"/>
      <c r="BUC20" s="219"/>
      <c r="BUD20" s="219"/>
      <c r="BUE20" s="219"/>
      <c r="BUF20" s="219"/>
      <c r="BUG20" s="219"/>
      <c r="BUH20" s="219"/>
      <c r="BUI20" s="219"/>
      <c r="BUJ20" s="219"/>
      <c r="BUK20" s="219"/>
      <c r="BUL20" s="219"/>
      <c r="BUM20" s="219"/>
      <c r="BUN20" s="219"/>
      <c r="BUO20" s="219"/>
      <c r="BUP20" s="219"/>
      <c r="BUQ20" s="219"/>
      <c r="BUR20" s="219"/>
      <c r="BUS20" s="219"/>
      <c r="BUT20" s="219"/>
      <c r="BUU20" s="219"/>
      <c r="BUV20" s="219"/>
      <c r="BUW20" s="219"/>
      <c r="BUX20" s="219"/>
      <c r="BUY20" s="219"/>
      <c r="BUZ20" s="219"/>
      <c r="BVA20" s="219"/>
      <c r="BVB20" s="219"/>
      <c r="BVC20" s="219"/>
      <c r="BVD20" s="219"/>
      <c r="BVE20" s="219"/>
      <c r="BVF20" s="219"/>
      <c r="BVG20" s="219"/>
      <c r="BVH20" s="219"/>
      <c r="BVI20" s="219"/>
      <c r="BVJ20" s="219"/>
      <c r="BVK20" s="219"/>
      <c r="BVL20" s="219"/>
      <c r="BVM20" s="219"/>
      <c r="BVN20" s="219"/>
      <c r="BVO20" s="219"/>
      <c r="BVP20" s="219"/>
      <c r="BVQ20" s="219"/>
      <c r="BVR20" s="219"/>
      <c r="BVS20" s="219"/>
      <c r="BVT20" s="219"/>
      <c r="BVU20" s="219"/>
      <c r="BVV20" s="219"/>
      <c r="BVW20" s="219"/>
      <c r="BVX20" s="219"/>
      <c r="BVY20" s="219"/>
      <c r="BVZ20" s="219"/>
      <c r="BWA20" s="219"/>
      <c r="BWB20" s="219"/>
      <c r="BWC20" s="219"/>
      <c r="BWD20" s="219"/>
      <c r="BWE20" s="219"/>
      <c r="BWF20" s="219"/>
      <c r="BWG20" s="219"/>
      <c r="BWH20" s="219"/>
      <c r="BWI20" s="219"/>
      <c r="BWJ20" s="219"/>
      <c r="BWK20" s="219"/>
      <c r="BWL20" s="219"/>
      <c r="BWM20" s="219"/>
      <c r="BWN20" s="219"/>
      <c r="BWO20" s="219"/>
      <c r="BWP20" s="219"/>
      <c r="BWQ20" s="219"/>
      <c r="BWR20" s="219"/>
      <c r="BWS20" s="219"/>
      <c r="BWT20" s="219"/>
      <c r="BWU20" s="219"/>
      <c r="BWV20" s="219"/>
      <c r="BWW20" s="219"/>
      <c r="BWX20" s="219"/>
      <c r="BWY20" s="219"/>
      <c r="BWZ20" s="219"/>
      <c r="BXA20" s="219"/>
      <c r="BXB20" s="219"/>
      <c r="BXC20" s="219"/>
      <c r="BXD20" s="219"/>
      <c r="BXE20" s="219"/>
      <c r="BXF20" s="219"/>
      <c r="BXG20" s="219"/>
      <c r="BXH20" s="219"/>
      <c r="BXI20" s="219"/>
      <c r="BXJ20" s="219"/>
      <c r="BXK20" s="219"/>
      <c r="BXL20" s="219"/>
      <c r="BXM20" s="219"/>
      <c r="BXN20" s="219"/>
      <c r="BXO20" s="219"/>
      <c r="BXP20" s="219"/>
      <c r="BXQ20" s="219"/>
      <c r="BXR20" s="219"/>
      <c r="BXS20" s="219"/>
      <c r="BXT20" s="219"/>
      <c r="BXU20" s="219"/>
      <c r="BXV20" s="219"/>
      <c r="BXW20" s="219"/>
      <c r="BXX20" s="219"/>
      <c r="BXY20" s="219"/>
      <c r="BXZ20" s="219"/>
      <c r="BYA20" s="219"/>
      <c r="BYB20" s="219"/>
      <c r="BYC20" s="219"/>
      <c r="BYD20" s="219"/>
      <c r="BYE20" s="219"/>
      <c r="BYF20" s="219"/>
      <c r="BYG20" s="219"/>
      <c r="BYH20" s="219"/>
      <c r="BYI20" s="219"/>
      <c r="BYJ20" s="219"/>
      <c r="BYK20" s="219"/>
      <c r="BYL20" s="219"/>
      <c r="BYM20" s="219"/>
      <c r="BYN20" s="219"/>
      <c r="BYO20" s="219"/>
      <c r="BYP20" s="219"/>
      <c r="BYQ20" s="219"/>
      <c r="BYR20" s="219"/>
      <c r="BYS20" s="219"/>
      <c r="BYT20" s="219"/>
      <c r="BYU20" s="219"/>
      <c r="BYV20" s="219"/>
      <c r="BYW20" s="219"/>
      <c r="BYX20" s="219"/>
      <c r="BYY20" s="219"/>
      <c r="BYZ20" s="219"/>
      <c r="BZA20" s="219"/>
      <c r="BZB20" s="219"/>
      <c r="BZC20" s="219"/>
      <c r="BZD20" s="219"/>
      <c r="BZE20" s="219"/>
      <c r="BZF20" s="219"/>
      <c r="BZG20" s="219"/>
      <c r="BZH20" s="219"/>
      <c r="BZI20" s="219"/>
      <c r="BZJ20" s="219"/>
      <c r="BZK20" s="219"/>
      <c r="BZL20" s="219"/>
      <c r="BZM20" s="219"/>
      <c r="BZN20" s="219"/>
      <c r="BZO20" s="219"/>
      <c r="BZP20" s="219"/>
      <c r="BZQ20" s="219"/>
      <c r="BZR20" s="219"/>
      <c r="BZS20" s="219"/>
      <c r="BZT20" s="219"/>
      <c r="BZU20" s="219"/>
      <c r="BZV20" s="219"/>
      <c r="BZW20" s="219"/>
      <c r="BZX20" s="219"/>
      <c r="BZY20" s="219"/>
      <c r="BZZ20" s="219"/>
      <c r="CAA20" s="219"/>
      <c r="CAB20" s="219"/>
      <c r="CAC20" s="219"/>
      <c r="CAD20" s="219"/>
      <c r="CAE20" s="219"/>
      <c r="CAF20" s="219"/>
      <c r="CAG20" s="219"/>
      <c r="CAH20" s="219"/>
      <c r="CAI20" s="219"/>
      <c r="CAJ20" s="219"/>
      <c r="CAK20" s="219"/>
      <c r="CAL20" s="219"/>
      <c r="CAM20" s="219"/>
      <c r="CAN20" s="219"/>
      <c r="CAO20" s="219"/>
      <c r="CAP20" s="219"/>
      <c r="CAQ20" s="219"/>
      <c r="CAR20" s="219"/>
      <c r="CAS20" s="219"/>
      <c r="CAT20" s="219"/>
      <c r="CAU20" s="219"/>
      <c r="CAV20" s="219"/>
      <c r="CAW20" s="219"/>
      <c r="CAX20" s="219"/>
      <c r="CAY20" s="219"/>
      <c r="CAZ20" s="219"/>
      <c r="CBA20" s="219"/>
      <c r="CBB20" s="219"/>
      <c r="CBC20" s="219"/>
      <c r="CBD20" s="219"/>
      <c r="CBE20" s="219"/>
      <c r="CBF20" s="219"/>
      <c r="CBG20" s="219"/>
      <c r="CBH20" s="219"/>
      <c r="CBI20" s="219"/>
      <c r="CBJ20" s="219"/>
      <c r="CBK20" s="219"/>
      <c r="CBL20" s="219"/>
      <c r="CBM20" s="219"/>
      <c r="CBN20" s="219"/>
      <c r="CBO20" s="219"/>
      <c r="CBP20" s="219"/>
      <c r="CBQ20" s="219"/>
      <c r="CBR20" s="219"/>
      <c r="CBS20" s="219"/>
      <c r="CBT20" s="219"/>
      <c r="CBU20" s="219"/>
      <c r="CBV20" s="219"/>
      <c r="CBW20" s="219"/>
      <c r="CBX20" s="219"/>
      <c r="CBY20" s="219"/>
      <c r="CBZ20" s="219"/>
      <c r="CCA20" s="219"/>
      <c r="CCB20" s="219"/>
      <c r="CCC20" s="219"/>
      <c r="CCD20" s="219"/>
      <c r="CCE20" s="219"/>
      <c r="CCF20" s="219"/>
      <c r="CCG20" s="219"/>
      <c r="CCH20" s="219"/>
      <c r="CCI20" s="219"/>
      <c r="CCJ20" s="219"/>
      <c r="CCK20" s="219"/>
      <c r="CCL20" s="219"/>
      <c r="CCM20" s="219"/>
      <c r="CCN20" s="219"/>
      <c r="CCO20" s="219"/>
      <c r="CCP20" s="219"/>
      <c r="CCQ20" s="219"/>
      <c r="CCR20" s="219"/>
      <c r="CCS20" s="219"/>
      <c r="CCT20" s="219"/>
      <c r="CCU20" s="219"/>
      <c r="CCV20" s="219"/>
      <c r="CCW20" s="219"/>
      <c r="CCX20" s="219"/>
      <c r="CCY20" s="219"/>
      <c r="CCZ20" s="219"/>
      <c r="CDA20" s="219"/>
      <c r="CDB20" s="219"/>
      <c r="CDC20" s="219"/>
      <c r="CDD20" s="219"/>
      <c r="CDE20" s="219"/>
      <c r="CDF20" s="219"/>
      <c r="CDG20" s="219"/>
      <c r="CDH20" s="219"/>
      <c r="CDI20" s="219"/>
      <c r="CDJ20" s="219"/>
      <c r="CDK20" s="219"/>
      <c r="CDL20" s="219"/>
      <c r="CDM20" s="219"/>
      <c r="CDN20" s="219"/>
      <c r="CDO20" s="219"/>
      <c r="CDP20" s="219"/>
      <c r="CDQ20" s="219"/>
      <c r="CDR20" s="219"/>
      <c r="CDS20" s="219"/>
      <c r="CDT20" s="219"/>
      <c r="CDU20" s="219"/>
      <c r="CDV20" s="219"/>
      <c r="CDW20" s="219"/>
      <c r="CDX20" s="219"/>
      <c r="CDY20" s="219"/>
      <c r="CDZ20" s="219"/>
      <c r="CEA20" s="219"/>
      <c r="CEB20" s="219"/>
      <c r="CEC20" s="219"/>
      <c r="CED20" s="219"/>
      <c r="CEE20" s="219"/>
      <c r="CEF20" s="219"/>
      <c r="CEG20" s="219"/>
      <c r="CEH20" s="219"/>
      <c r="CEI20" s="219"/>
      <c r="CEJ20" s="219"/>
      <c r="CEK20" s="219"/>
      <c r="CEL20" s="219"/>
      <c r="CEM20" s="219"/>
      <c r="CEN20" s="219"/>
      <c r="CEO20" s="219"/>
      <c r="CEP20" s="219"/>
      <c r="CEQ20" s="219"/>
      <c r="CER20" s="219"/>
      <c r="CES20" s="219"/>
      <c r="CET20" s="219"/>
      <c r="CEU20" s="219"/>
      <c r="CEV20" s="219"/>
      <c r="CEW20" s="219"/>
      <c r="CEX20" s="219"/>
      <c r="CEY20" s="219"/>
      <c r="CEZ20" s="219"/>
      <c r="CFA20" s="219"/>
      <c r="CFB20" s="219"/>
      <c r="CFC20" s="219"/>
      <c r="CFD20" s="219"/>
      <c r="CFE20" s="219"/>
      <c r="CFF20" s="219"/>
      <c r="CFG20" s="219"/>
      <c r="CFH20" s="219"/>
      <c r="CFI20" s="219"/>
      <c r="CFJ20" s="219"/>
      <c r="CFK20" s="219"/>
      <c r="CFL20" s="219"/>
      <c r="CFM20" s="219"/>
      <c r="CFN20" s="219"/>
      <c r="CFO20" s="219"/>
      <c r="CFP20" s="219"/>
      <c r="CFQ20" s="219"/>
      <c r="CFR20" s="219"/>
      <c r="CFS20" s="219"/>
      <c r="CFT20" s="219"/>
      <c r="CFU20" s="219"/>
      <c r="CFV20" s="219"/>
      <c r="CFW20" s="219"/>
      <c r="CFX20" s="219"/>
      <c r="CFY20" s="219"/>
      <c r="CFZ20" s="219"/>
      <c r="CGA20" s="219"/>
      <c r="CGB20" s="219"/>
      <c r="CGC20" s="219"/>
      <c r="CGD20" s="219"/>
      <c r="CGE20" s="219"/>
      <c r="CGF20" s="219"/>
      <c r="CGG20" s="219"/>
      <c r="CGH20" s="219"/>
      <c r="CGI20" s="219"/>
      <c r="CGJ20" s="219"/>
      <c r="CGK20" s="219"/>
      <c r="CGL20" s="219"/>
      <c r="CGM20" s="219"/>
      <c r="CGN20" s="219"/>
      <c r="CGO20" s="219"/>
      <c r="CGP20" s="219"/>
      <c r="CGQ20" s="219"/>
      <c r="CGR20" s="219"/>
      <c r="CGS20" s="219"/>
      <c r="CGT20" s="219"/>
      <c r="CGU20" s="219"/>
      <c r="CGV20" s="219"/>
      <c r="CGW20" s="219"/>
      <c r="CGX20" s="219"/>
      <c r="CGY20" s="219"/>
      <c r="CGZ20" s="219"/>
      <c r="CHA20" s="219"/>
      <c r="CHB20" s="219"/>
      <c r="CHC20" s="219"/>
      <c r="CHD20" s="219"/>
      <c r="CHE20" s="219"/>
      <c r="CHF20" s="219"/>
      <c r="CHG20" s="219"/>
      <c r="CHH20" s="219"/>
      <c r="CHI20" s="219"/>
      <c r="CHJ20" s="219"/>
      <c r="CHK20" s="219"/>
      <c r="CHL20" s="219"/>
      <c r="CHM20" s="219"/>
      <c r="CHN20" s="219"/>
      <c r="CHO20" s="219"/>
      <c r="CHP20" s="219"/>
      <c r="CHQ20" s="219"/>
      <c r="CHR20" s="219"/>
      <c r="CHS20" s="219"/>
      <c r="CHT20" s="219"/>
      <c r="CHU20" s="219"/>
      <c r="CHV20" s="219"/>
      <c r="CHW20" s="219"/>
      <c r="CHX20" s="219"/>
      <c r="CHY20" s="219"/>
      <c r="CHZ20" s="219"/>
      <c r="CIA20" s="219"/>
      <c r="CIB20" s="219"/>
      <c r="CIC20" s="219"/>
      <c r="CID20" s="219"/>
      <c r="CIE20" s="219"/>
      <c r="CIF20" s="219"/>
      <c r="CIG20" s="219"/>
      <c r="CIH20" s="219"/>
      <c r="CII20" s="219"/>
      <c r="CIJ20" s="219"/>
      <c r="CIK20" s="219"/>
      <c r="CIL20" s="219"/>
      <c r="CIM20" s="219"/>
      <c r="CIN20" s="219"/>
      <c r="CIO20" s="219"/>
      <c r="CIP20" s="219"/>
      <c r="CIQ20" s="219"/>
      <c r="CIR20" s="219"/>
      <c r="CIS20" s="219"/>
      <c r="CIT20" s="219"/>
      <c r="CIU20" s="219"/>
      <c r="CIV20" s="219"/>
      <c r="CIW20" s="219"/>
      <c r="CIX20" s="219"/>
      <c r="CIY20" s="219"/>
      <c r="CIZ20" s="219"/>
      <c r="CJA20" s="219"/>
      <c r="CJB20" s="219"/>
      <c r="CJC20" s="219"/>
      <c r="CJD20" s="219"/>
      <c r="CJE20" s="219"/>
      <c r="CJF20" s="219"/>
      <c r="CJG20" s="219"/>
      <c r="CJH20" s="219"/>
      <c r="CJI20" s="219"/>
      <c r="CJJ20" s="219"/>
      <c r="CJK20" s="219"/>
      <c r="CJL20" s="219"/>
      <c r="CJM20" s="219"/>
      <c r="CJN20" s="219"/>
      <c r="CJO20" s="219"/>
      <c r="CJP20" s="219"/>
      <c r="CJQ20" s="219"/>
      <c r="CJR20" s="219"/>
      <c r="CJS20" s="219"/>
      <c r="CJT20" s="219"/>
      <c r="CJU20" s="219"/>
      <c r="CJV20" s="219"/>
      <c r="CJW20" s="219"/>
      <c r="CJX20" s="219"/>
      <c r="CJY20" s="219"/>
      <c r="CJZ20" s="219"/>
      <c r="CKA20" s="219"/>
      <c r="CKB20" s="219"/>
      <c r="CKC20" s="219"/>
      <c r="CKD20" s="219"/>
      <c r="CKE20" s="219"/>
      <c r="CKF20" s="219"/>
      <c r="CKG20" s="219"/>
      <c r="CKH20" s="219"/>
      <c r="CKI20" s="219"/>
      <c r="CKJ20" s="219"/>
      <c r="CKK20" s="219"/>
      <c r="CKL20" s="219"/>
      <c r="CKM20" s="219"/>
      <c r="CKN20" s="219"/>
      <c r="CKO20" s="219"/>
      <c r="CKP20" s="219"/>
      <c r="CKQ20" s="219"/>
      <c r="CKR20" s="219"/>
      <c r="CKS20" s="219"/>
      <c r="CKT20" s="219"/>
      <c r="CKU20" s="219"/>
      <c r="CKV20" s="219"/>
      <c r="CKW20" s="219"/>
      <c r="CKX20" s="219"/>
      <c r="CKY20" s="219"/>
      <c r="CKZ20" s="219"/>
      <c r="CLA20" s="219"/>
      <c r="CLB20" s="219"/>
      <c r="CLC20" s="219"/>
      <c r="CLD20" s="219"/>
      <c r="CLE20" s="219"/>
      <c r="CLF20" s="219"/>
      <c r="CLG20" s="219"/>
      <c r="CLH20" s="219"/>
      <c r="CLI20" s="219"/>
      <c r="CLJ20" s="219"/>
      <c r="CLK20" s="219"/>
      <c r="CLL20" s="219"/>
      <c r="CLM20" s="219"/>
      <c r="CLN20" s="219"/>
      <c r="CLO20" s="219"/>
      <c r="CLP20" s="219"/>
      <c r="CLQ20" s="219"/>
      <c r="CLR20" s="219"/>
      <c r="CLS20" s="219"/>
      <c r="CLT20" s="219"/>
      <c r="CLU20" s="219"/>
      <c r="CLV20" s="219"/>
      <c r="CLW20" s="219"/>
      <c r="CLX20" s="219"/>
      <c r="CLY20" s="219"/>
      <c r="CLZ20" s="219"/>
      <c r="CMA20" s="219"/>
      <c r="CMB20" s="219"/>
      <c r="CMC20" s="219"/>
      <c r="CMD20" s="219"/>
      <c r="CME20" s="219"/>
      <c r="CMF20" s="219"/>
      <c r="CMG20" s="219"/>
      <c r="CMH20" s="219"/>
      <c r="CMI20" s="219"/>
      <c r="CMJ20" s="219"/>
      <c r="CMK20" s="219"/>
      <c r="CML20" s="219"/>
      <c r="CMM20" s="219"/>
      <c r="CMN20" s="219"/>
      <c r="CMO20" s="219"/>
      <c r="CMP20" s="219"/>
      <c r="CMQ20" s="219"/>
      <c r="CMR20" s="219"/>
      <c r="CMS20" s="219"/>
      <c r="CMT20" s="219"/>
      <c r="CMU20" s="219"/>
      <c r="CMV20" s="219"/>
      <c r="CMW20" s="219"/>
      <c r="CMX20" s="219"/>
      <c r="CMY20" s="219"/>
      <c r="CMZ20" s="219"/>
      <c r="CNA20" s="219"/>
      <c r="CNB20" s="219"/>
      <c r="CNC20" s="219"/>
      <c r="CND20" s="219"/>
      <c r="CNE20" s="219"/>
      <c r="CNF20" s="219"/>
      <c r="CNG20" s="219"/>
      <c r="CNH20" s="219"/>
      <c r="CNI20" s="219"/>
      <c r="CNJ20" s="219"/>
      <c r="CNK20" s="219"/>
      <c r="CNL20" s="219"/>
      <c r="CNM20" s="219"/>
      <c r="CNN20" s="219"/>
      <c r="CNO20" s="219"/>
      <c r="CNP20" s="219"/>
      <c r="CNQ20" s="219"/>
      <c r="CNR20" s="219"/>
      <c r="CNS20" s="219"/>
      <c r="CNT20" s="219"/>
      <c r="CNU20" s="219"/>
      <c r="CNV20" s="219"/>
      <c r="CNW20" s="219"/>
      <c r="CNX20" s="219"/>
      <c r="CNY20" s="219"/>
      <c r="CNZ20" s="219"/>
      <c r="COA20" s="219"/>
      <c r="COB20" s="219"/>
      <c r="COC20" s="219"/>
      <c r="COD20" s="219"/>
      <c r="COE20" s="219"/>
      <c r="COF20" s="219"/>
      <c r="COG20" s="219"/>
      <c r="COH20" s="219"/>
      <c r="COI20" s="219"/>
      <c r="COJ20" s="219"/>
      <c r="COK20" s="219"/>
      <c r="COL20" s="219"/>
      <c r="COM20" s="219"/>
      <c r="CON20" s="219"/>
      <c r="COO20" s="219"/>
      <c r="COP20" s="219"/>
      <c r="COQ20" s="219"/>
      <c r="COR20" s="219"/>
      <c r="COS20" s="219"/>
      <c r="COT20" s="219"/>
      <c r="COU20" s="219"/>
      <c r="COV20" s="219"/>
      <c r="COW20" s="219"/>
      <c r="COX20" s="219"/>
      <c r="COY20" s="219"/>
      <c r="COZ20" s="219"/>
      <c r="CPA20" s="219"/>
      <c r="CPB20" s="219"/>
      <c r="CPC20" s="219"/>
      <c r="CPD20" s="219"/>
      <c r="CPE20" s="219"/>
      <c r="CPF20" s="219"/>
      <c r="CPG20" s="219"/>
      <c r="CPH20" s="219"/>
      <c r="CPI20" s="219"/>
      <c r="CPJ20" s="219"/>
      <c r="CPK20" s="219"/>
      <c r="CPL20" s="219"/>
      <c r="CPM20" s="219"/>
      <c r="CPN20" s="219"/>
      <c r="CPO20" s="219"/>
      <c r="CPP20" s="219"/>
      <c r="CPQ20" s="219"/>
      <c r="CPR20" s="219"/>
      <c r="CPS20" s="219"/>
      <c r="CPT20" s="219"/>
      <c r="CPU20" s="219"/>
      <c r="CPV20" s="219"/>
      <c r="CPW20" s="219"/>
      <c r="CPX20" s="219"/>
      <c r="CPY20" s="219"/>
      <c r="CPZ20" s="219"/>
      <c r="CQA20" s="219"/>
      <c r="CQB20" s="219"/>
      <c r="CQC20" s="219"/>
      <c r="CQD20" s="219"/>
      <c r="CQE20" s="219"/>
      <c r="CQF20" s="219"/>
      <c r="CQG20" s="219"/>
      <c r="CQH20" s="219"/>
      <c r="CQI20" s="219"/>
      <c r="CQJ20" s="219"/>
      <c r="CQK20" s="219"/>
      <c r="CQL20" s="219"/>
      <c r="CQM20" s="219"/>
      <c r="CQN20" s="219"/>
      <c r="CQO20" s="219"/>
      <c r="CQP20" s="219"/>
      <c r="CQQ20" s="219"/>
      <c r="CQR20" s="219"/>
      <c r="CQS20" s="219"/>
      <c r="CQT20" s="219"/>
      <c r="CQU20" s="219"/>
      <c r="CQV20" s="219"/>
      <c r="CQW20" s="219"/>
      <c r="CQX20" s="219"/>
      <c r="CQY20" s="219"/>
      <c r="CQZ20" s="219"/>
      <c r="CRA20" s="219"/>
      <c r="CRB20" s="219"/>
      <c r="CRC20" s="219"/>
      <c r="CRD20" s="219"/>
      <c r="CRE20" s="219"/>
      <c r="CRF20" s="219"/>
      <c r="CRG20" s="219"/>
      <c r="CRH20" s="219"/>
      <c r="CRI20" s="219"/>
      <c r="CRJ20" s="219"/>
      <c r="CRK20" s="219"/>
      <c r="CRL20" s="219"/>
      <c r="CRM20" s="219"/>
      <c r="CRN20" s="219"/>
      <c r="CRO20" s="219"/>
      <c r="CRP20" s="219"/>
      <c r="CRQ20" s="219"/>
      <c r="CRR20" s="219"/>
      <c r="CRS20" s="219"/>
      <c r="CRT20" s="219"/>
      <c r="CRU20" s="219"/>
      <c r="CRV20" s="219"/>
      <c r="CRW20" s="219"/>
      <c r="CRX20" s="219"/>
      <c r="CRY20" s="219"/>
      <c r="CRZ20" s="219"/>
      <c r="CSA20" s="219"/>
      <c r="CSB20" s="219"/>
      <c r="CSC20" s="219"/>
      <c r="CSD20" s="219"/>
      <c r="CSE20" s="219"/>
      <c r="CSF20" s="219"/>
      <c r="CSG20" s="219"/>
      <c r="CSH20" s="219"/>
      <c r="CSI20" s="219"/>
      <c r="CSJ20" s="219"/>
      <c r="CSK20" s="219"/>
      <c r="CSL20" s="219"/>
      <c r="CSM20" s="219"/>
      <c r="CSN20" s="219"/>
      <c r="CSO20" s="219"/>
      <c r="CSP20" s="219"/>
      <c r="CSQ20" s="219"/>
      <c r="CSR20" s="219"/>
      <c r="CSS20" s="219"/>
      <c r="CST20" s="219"/>
      <c r="CSU20" s="219"/>
      <c r="CSV20" s="219"/>
      <c r="CSW20" s="219"/>
      <c r="CSX20" s="219"/>
      <c r="CSY20" s="219"/>
      <c r="CSZ20" s="219"/>
      <c r="CTA20" s="219"/>
      <c r="CTB20" s="219"/>
      <c r="CTC20" s="219"/>
      <c r="CTD20" s="219"/>
      <c r="CTE20" s="219"/>
      <c r="CTF20" s="219"/>
      <c r="CTG20" s="219"/>
      <c r="CTH20" s="219"/>
      <c r="CTI20" s="219"/>
      <c r="CTJ20" s="219"/>
      <c r="CTK20" s="219"/>
      <c r="CTL20" s="219"/>
      <c r="CTM20" s="219"/>
      <c r="CTN20" s="219"/>
      <c r="CTO20" s="219"/>
      <c r="CTP20" s="219"/>
      <c r="CTQ20" s="219"/>
      <c r="CTR20" s="219"/>
      <c r="CTS20" s="219"/>
      <c r="CTT20" s="219"/>
      <c r="CTU20" s="219"/>
      <c r="CTV20" s="219"/>
      <c r="CTW20" s="219"/>
      <c r="CTX20" s="219"/>
      <c r="CTY20" s="219"/>
      <c r="CTZ20" s="219"/>
      <c r="CUA20" s="219"/>
      <c r="CUB20" s="219"/>
      <c r="CUC20" s="219"/>
      <c r="CUD20" s="219"/>
      <c r="CUE20" s="219"/>
      <c r="CUF20" s="219"/>
      <c r="CUG20" s="219"/>
      <c r="CUH20" s="219"/>
      <c r="CUI20" s="219"/>
      <c r="CUJ20" s="219"/>
      <c r="CUK20" s="219"/>
      <c r="CUL20" s="219"/>
      <c r="CUM20" s="219"/>
      <c r="CUN20" s="219"/>
      <c r="CUO20" s="219"/>
      <c r="CUP20" s="219"/>
      <c r="CUQ20" s="219"/>
      <c r="CUR20" s="219"/>
      <c r="CUS20" s="219"/>
      <c r="CUT20" s="219"/>
      <c r="CUU20" s="219"/>
      <c r="CUV20" s="219"/>
      <c r="CUW20" s="219"/>
      <c r="CUX20" s="219"/>
      <c r="CUY20" s="219"/>
      <c r="CUZ20" s="219"/>
      <c r="CVA20" s="219"/>
      <c r="CVB20" s="219"/>
      <c r="CVC20" s="219"/>
      <c r="CVD20" s="219"/>
      <c r="CVE20" s="219"/>
      <c r="CVF20" s="219"/>
      <c r="CVG20" s="219"/>
      <c r="CVH20" s="219"/>
      <c r="CVI20" s="219"/>
      <c r="CVJ20" s="219"/>
      <c r="CVK20" s="219"/>
      <c r="CVL20" s="219"/>
      <c r="CVM20" s="219"/>
      <c r="CVN20" s="219"/>
      <c r="CVO20" s="219"/>
      <c r="CVP20" s="219"/>
      <c r="CVQ20" s="219"/>
      <c r="CVR20" s="219"/>
      <c r="CVS20" s="219"/>
      <c r="CVT20" s="219"/>
      <c r="CVU20" s="219"/>
      <c r="CVV20" s="219"/>
      <c r="CVW20" s="219"/>
      <c r="CVX20" s="219"/>
      <c r="CVY20" s="219"/>
      <c r="CVZ20" s="219"/>
      <c r="CWA20" s="219"/>
      <c r="CWB20" s="219"/>
      <c r="CWC20" s="219"/>
      <c r="CWD20" s="219"/>
      <c r="CWE20" s="219"/>
      <c r="CWF20" s="219"/>
      <c r="CWG20" s="219"/>
      <c r="CWH20" s="219"/>
      <c r="CWI20" s="219"/>
      <c r="CWJ20" s="219"/>
      <c r="CWK20" s="219"/>
      <c r="CWL20" s="219"/>
      <c r="CWM20" s="219"/>
      <c r="CWN20" s="219"/>
      <c r="CWO20" s="219"/>
      <c r="CWP20" s="219"/>
      <c r="CWQ20" s="219"/>
      <c r="CWR20" s="219"/>
      <c r="CWS20" s="219"/>
      <c r="CWT20" s="219"/>
      <c r="CWU20" s="219"/>
      <c r="CWV20" s="219"/>
      <c r="CWW20" s="219"/>
      <c r="CWX20" s="219"/>
      <c r="CWY20" s="219"/>
      <c r="CWZ20" s="219"/>
      <c r="CXA20" s="219"/>
      <c r="CXB20" s="219"/>
      <c r="CXC20" s="219"/>
      <c r="CXD20" s="219"/>
      <c r="CXE20" s="219"/>
      <c r="CXF20" s="219"/>
      <c r="CXG20" s="219"/>
      <c r="CXH20" s="219"/>
      <c r="CXI20" s="219"/>
      <c r="CXJ20" s="219"/>
      <c r="CXK20" s="219"/>
      <c r="CXL20" s="219"/>
      <c r="CXM20" s="219"/>
      <c r="CXN20" s="219"/>
      <c r="CXO20" s="219"/>
      <c r="CXP20" s="219"/>
      <c r="CXQ20" s="219"/>
      <c r="CXR20" s="219"/>
      <c r="CXS20" s="219"/>
      <c r="CXT20" s="219"/>
      <c r="CXU20" s="219"/>
      <c r="CXV20" s="219"/>
      <c r="CXW20" s="219"/>
      <c r="CXX20" s="219"/>
      <c r="CXY20" s="219"/>
      <c r="CXZ20" s="219"/>
      <c r="CYA20" s="219"/>
      <c r="CYB20" s="219"/>
      <c r="CYC20" s="219"/>
      <c r="CYD20" s="219"/>
      <c r="CYE20" s="219"/>
      <c r="CYF20" s="219"/>
      <c r="CYG20" s="219"/>
      <c r="CYH20" s="219"/>
      <c r="CYI20" s="219"/>
      <c r="CYJ20" s="219"/>
      <c r="CYK20" s="219"/>
      <c r="CYL20" s="219"/>
      <c r="CYM20" s="219"/>
      <c r="CYN20" s="219"/>
      <c r="CYO20" s="219"/>
      <c r="CYP20" s="219"/>
      <c r="CYQ20" s="219"/>
      <c r="CYR20" s="219"/>
      <c r="CYS20" s="219"/>
      <c r="CYT20" s="219"/>
      <c r="CYU20" s="219"/>
      <c r="CYV20" s="219"/>
      <c r="CYW20" s="219"/>
      <c r="CYX20" s="219"/>
      <c r="CYY20" s="219"/>
      <c r="CYZ20" s="219"/>
      <c r="CZA20" s="219"/>
      <c r="CZB20" s="219"/>
      <c r="CZC20" s="219"/>
      <c r="CZD20" s="219"/>
      <c r="CZE20" s="219"/>
      <c r="CZF20" s="219"/>
      <c r="CZG20" s="219"/>
      <c r="CZH20" s="219"/>
      <c r="CZI20" s="219"/>
      <c r="CZJ20" s="219"/>
      <c r="CZK20" s="219"/>
      <c r="CZL20" s="219"/>
      <c r="CZM20" s="219"/>
      <c r="CZN20" s="219"/>
      <c r="CZO20" s="219"/>
      <c r="CZP20" s="219"/>
      <c r="CZQ20" s="219"/>
      <c r="CZR20" s="219"/>
      <c r="CZS20" s="219"/>
      <c r="CZT20" s="219"/>
      <c r="CZU20" s="219"/>
      <c r="CZV20" s="219"/>
      <c r="CZW20" s="219"/>
      <c r="CZX20" s="219"/>
      <c r="CZY20" s="219"/>
      <c r="CZZ20" s="219"/>
      <c r="DAA20" s="219"/>
      <c r="DAB20" s="219"/>
      <c r="DAC20" s="219"/>
      <c r="DAD20" s="219"/>
      <c r="DAE20" s="219"/>
      <c r="DAF20" s="219"/>
      <c r="DAG20" s="219"/>
      <c r="DAH20" s="219"/>
      <c r="DAI20" s="219"/>
      <c r="DAJ20" s="219"/>
      <c r="DAK20" s="219"/>
      <c r="DAL20" s="219"/>
      <c r="DAM20" s="219"/>
      <c r="DAN20" s="219"/>
      <c r="DAO20" s="219"/>
      <c r="DAP20" s="219"/>
      <c r="DAQ20" s="219"/>
      <c r="DAR20" s="219"/>
      <c r="DAS20" s="219"/>
      <c r="DAT20" s="219"/>
      <c r="DAU20" s="219"/>
      <c r="DAV20" s="219"/>
      <c r="DAW20" s="219"/>
      <c r="DAX20" s="219"/>
      <c r="DAY20" s="219"/>
      <c r="DAZ20" s="219"/>
      <c r="DBA20" s="219"/>
      <c r="DBB20" s="219"/>
      <c r="DBC20" s="219"/>
      <c r="DBD20" s="219"/>
      <c r="DBE20" s="219"/>
      <c r="DBF20" s="219"/>
      <c r="DBG20" s="219"/>
      <c r="DBH20" s="219"/>
      <c r="DBI20" s="219"/>
      <c r="DBJ20" s="219"/>
      <c r="DBK20" s="219"/>
      <c r="DBL20" s="219"/>
    </row>
    <row r="21" spans="1:2768" s="249" customFormat="1" outlineLevel="1" x14ac:dyDescent="0.25">
      <c r="A21" s="250"/>
      <c r="B21" s="255" t="s">
        <v>1149</v>
      </c>
      <c r="C21" s="252" t="s">
        <v>31</v>
      </c>
      <c r="D21" s="253">
        <v>3</v>
      </c>
      <c r="E21" s="59">
        <v>0</v>
      </c>
      <c r="F21" s="59">
        <v>0</v>
      </c>
      <c r="G21" s="59">
        <v>0</v>
      </c>
      <c r="H21" s="59">
        <v>0</v>
      </c>
      <c r="I21" s="59">
        <v>0</v>
      </c>
      <c r="J21" s="59">
        <v>0</v>
      </c>
      <c r="K21" s="59">
        <v>0</v>
      </c>
      <c r="L21" s="59">
        <v>0</v>
      </c>
      <c r="M21" s="59">
        <v>0</v>
      </c>
      <c r="N21" s="59">
        <v>0</v>
      </c>
      <c r="O21" s="59">
        <v>0</v>
      </c>
      <c r="P21" s="59">
        <v>0</v>
      </c>
      <c r="Q21" s="59">
        <v>0</v>
      </c>
      <c r="R21" s="59">
        <v>0</v>
      </c>
      <c r="S21" s="59">
        <v>0.17899999999999999</v>
      </c>
      <c r="T21" s="59">
        <v>0</v>
      </c>
      <c r="U21" s="59">
        <v>0</v>
      </c>
      <c r="V21" s="59">
        <v>0</v>
      </c>
      <c r="W21" s="59">
        <v>0</v>
      </c>
      <c r="X21" s="59">
        <v>0</v>
      </c>
      <c r="Y21" s="59">
        <v>0</v>
      </c>
      <c r="Z21" s="59">
        <v>0.17899999999999999</v>
      </c>
      <c r="AA21" s="59">
        <v>0</v>
      </c>
      <c r="AB21" s="59">
        <v>0</v>
      </c>
      <c r="AC21" s="59">
        <v>0</v>
      </c>
      <c r="AD21" s="59">
        <v>0.17899999999999999</v>
      </c>
      <c r="AE21" s="59">
        <v>0</v>
      </c>
      <c r="AF21" s="59">
        <v>0</v>
      </c>
      <c r="AG21" s="59">
        <v>0</v>
      </c>
      <c r="AH21" s="59">
        <v>0</v>
      </c>
      <c r="AI21" s="59">
        <v>0</v>
      </c>
      <c r="AJ21" s="59">
        <v>0</v>
      </c>
      <c r="AK21" s="59">
        <v>0.17899999999999999</v>
      </c>
      <c r="AL21" s="59">
        <v>0</v>
      </c>
      <c r="AM21" s="59">
        <v>0</v>
      </c>
      <c r="AN21" s="59">
        <v>0</v>
      </c>
      <c r="AO21" s="59">
        <v>1.376063</v>
      </c>
      <c r="AP21" s="59">
        <v>0</v>
      </c>
      <c r="AQ21" s="59">
        <v>0</v>
      </c>
      <c r="AR21" s="59">
        <v>0</v>
      </c>
      <c r="AS21" s="59">
        <v>0</v>
      </c>
      <c r="AT21" s="59">
        <v>0</v>
      </c>
      <c r="AU21" s="59">
        <v>0</v>
      </c>
      <c r="AV21" s="59">
        <v>1.376063</v>
      </c>
      <c r="AW21" s="59">
        <v>0</v>
      </c>
      <c r="AX21" s="59">
        <v>0</v>
      </c>
      <c r="AY21" s="59">
        <v>0</v>
      </c>
      <c r="AZ21" s="59">
        <v>0.56278299999999992</v>
      </c>
      <c r="BA21" s="59">
        <v>0</v>
      </c>
      <c r="BB21" s="59">
        <v>0</v>
      </c>
      <c r="BC21" s="59">
        <v>0</v>
      </c>
      <c r="BD21" s="59">
        <v>0</v>
      </c>
      <c r="BE21" s="59">
        <v>0</v>
      </c>
      <c r="BF21" s="59">
        <v>0</v>
      </c>
      <c r="BG21" s="59">
        <v>0.56278299999999992</v>
      </c>
      <c r="BH21" s="59">
        <v>0</v>
      </c>
      <c r="BI21" s="59">
        <v>0</v>
      </c>
      <c r="BJ21" s="59">
        <v>0</v>
      </c>
      <c r="BK21" s="59">
        <v>0.56278299999999992</v>
      </c>
      <c r="BL21" s="59">
        <v>0</v>
      </c>
      <c r="BM21" s="59">
        <v>0</v>
      </c>
      <c r="BN21" s="59">
        <v>0</v>
      </c>
      <c r="BO21" s="59">
        <v>0</v>
      </c>
      <c r="BP21" s="59">
        <v>0</v>
      </c>
      <c r="BQ21" s="59">
        <v>0</v>
      </c>
      <c r="BR21" s="59">
        <v>0.56278299999999992</v>
      </c>
      <c r="BS21" s="59">
        <v>0</v>
      </c>
      <c r="BT21" s="59">
        <v>0</v>
      </c>
      <c r="BU21" s="59">
        <v>0</v>
      </c>
      <c r="BV21" s="59">
        <v>0.56278299999999992</v>
      </c>
      <c r="BW21" s="59">
        <v>0</v>
      </c>
      <c r="BX21" s="59">
        <v>0</v>
      </c>
      <c r="BY21" s="59">
        <v>0</v>
      </c>
      <c r="BZ21" s="59">
        <v>0</v>
      </c>
      <c r="CA21" s="59">
        <v>0</v>
      </c>
      <c r="CB21" s="59">
        <v>0</v>
      </c>
      <c r="CC21" s="59">
        <v>0.56278299999999992</v>
      </c>
      <c r="CD21" s="59">
        <v>0</v>
      </c>
      <c r="CE21" s="59">
        <v>0</v>
      </c>
      <c r="CF21" s="59">
        <v>0</v>
      </c>
      <c r="CG21" s="59">
        <v>0.56278299999999992</v>
      </c>
      <c r="CH21" s="59">
        <v>0</v>
      </c>
      <c r="CI21" s="59">
        <v>0</v>
      </c>
      <c r="CJ21" s="59">
        <v>0</v>
      </c>
      <c r="CK21" s="59">
        <v>0</v>
      </c>
      <c r="CL21" s="63">
        <v>0</v>
      </c>
      <c r="CM21" s="63">
        <v>0</v>
      </c>
      <c r="CN21" s="61">
        <v>0.56278299999999992</v>
      </c>
      <c r="CO21" s="254">
        <f t="shared" si="1"/>
        <v>3.9851949999999992</v>
      </c>
      <c r="CP21" s="248" t="s">
        <v>1150</v>
      </c>
      <c r="CQ21" s="247"/>
      <c r="CR21" s="248"/>
      <c r="CS21" s="219"/>
      <c r="CT21" s="219"/>
      <c r="CU21" s="219"/>
      <c r="CV21" s="219"/>
      <c r="CW21" s="219"/>
      <c r="CX21" s="219"/>
      <c r="CY21" s="219"/>
      <c r="CZ21" s="219"/>
      <c r="DA21" s="219"/>
      <c r="DB21" s="219"/>
      <c r="DC21" s="219"/>
      <c r="DD21" s="219"/>
      <c r="DE21" s="219"/>
      <c r="DF21" s="219"/>
      <c r="DG21" s="219"/>
      <c r="DH21" s="219"/>
      <c r="DI21" s="219"/>
      <c r="DJ21" s="219"/>
      <c r="DK21" s="219"/>
      <c r="DL21" s="219"/>
      <c r="DM21" s="219"/>
      <c r="DN21" s="219"/>
      <c r="DO21" s="219"/>
      <c r="DP21" s="219"/>
      <c r="DQ21" s="219"/>
      <c r="DR21" s="219"/>
      <c r="DS21" s="219"/>
      <c r="DT21" s="219"/>
      <c r="DU21" s="219"/>
      <c r="DV21" s="219"/>
      <c r="DW21" s="219"/>
      <c r="DX21" s="219"/>
      <c r="DY21" s="219"/>
      <c r="DZ21" s="219"/>
      <c r="EA21" s="219"/>
      <c r="EB21" s="219"/>
      <c r="EC21" s="219"/>
      <c r="ED21" s="219"/>
      <c r="EE21" s="219"/>
      <c r="EF21" s="219"/>
      <c r="EG21" s="219"/>
      <c r="EH21" s="219"/>
      <c r="EI21" s="219"/>
      <c r="EJ21" s="219"/>
      <c r="EK21" s="219"/>
      <c r="EL21" s="219"/>
      <c r="EM21" s="219"/>
      <c r="EN21" s="219"/>
      <c r="EO21" s="219"/>
      <c r="EP21" s="219"/>
      <c r="EQ21" s="219"/>
      <c r="ER21" s="219"/>
      <c r="ES21" s="219"/>
      <c r="ET21" s="219"/>
      <c r="EU21" s="219"/>
      <c r="EV21" s="219"/>
      <c r="EW21" s="219"/>
      <c r="EX21" s="219"/>
      <c r="EY21" s="219"/>
      <c r="EZ21" s="219"/>
      <c r="FA21" s="219"/>
      <c r="FB21" s="219"/>
      <c r="FC21" s="219"/>
      <c r="FD21" s="219"/>
      <c r="FE21" s="219"/>
      <c r="FF21" s="219"/>
      <c r="FG21" s="219"/>
      <c r="FH21" s="219"/>
      <c r="FI21" s="219"/>
      <c r="FJ21" s="219"/>
      <c r="FK21" s="219"/>
      <c r="FL21" s="219"/>
      <c r="FM21" s="219"/>
      <c r="FN21" s="219"/>
      <c r="FO21" s="219"/>
      <c r="FP21" s="219"/>
      <c r="FQ21" s="219"/>
      <c r="FR21" s="219"/>
      <c r="FS21" s="219"/>
      <c r="FT21" s="219"/>
      <c r="FU21" s="219"/>
      <c r="FV21" s="219"/>
      <c r="FW21" s="219"/>
      <c r="FX21" s="219"/>
      <c r="FY21" s="219"/>
      <c r="FZ21" s="219"/>
      <c r="GA21" s="219"/>
      <c r="GB21" s="219"/>
      <c r="GC21" s="219"/>
      <c r="GD21" s="219"/>
      <c r="GE21" s="219"/>
      <c r="GF21" s="219"/>
      <c r="GG21" s="219"/>
      <c r="GH21" s="219"/>
      <c r="GI21" s="219"/>
      <c r="GJ21" s="219"/>
      <c r="GK21" s="219"/>
      <c r="GL21" s="219"/>
      <c r="GM21" s="219"/>
      <c r="GN21" s="219"/>
      <c r="GO21" s="219"/>
      <c r="GP21" s="219"/>
      <c r="GQ21" s="219"/>
      <c r="GR21" s="219"/>
      <c r="GS21" s="219"/>
      <c r="GT21" s="219"/>
      <c r="GU21" s="219"/>
      <c r="GV21" s="219"/>
      <c r="GW21" s="219"/>
      <c r="GX21" s="219"/>
      <c r="GY21" s="219"/>
      <c r="GZ21" s="219"/>
      <c r="HA21" s="219"/>
      <c r="HB21" s="219"/>
      <c r="HC21" s="219"/>
      <c r="HD21" s="219"/>
      <c r="HE21" s="219"/>
      <c r="HF21" s="219"/>
      <c r="HG21" s="219"/>
      <c r="HH21" s="219"/>
      <c r="HI21" s="219"/>
      <c r="HJ21" s="219"/>
      <c r="HK21" s="219"/>
      <c r="HL21" s="219"/>
      <c r="HM21" s="219"/>
      <c r="HN21" s="219"/>
      <c r="HO21" s="219"/>
      <c r="HP21" s="219"/>
      <c r="HQ21" s="219"/>
      <c r="HR21" s="219"/>
      <c r="HS21" s="219"/>
      <c r="HT21" s="219"/>
      <c r="HU21" s="219"/>
      <c r="HV21" s="219"/>
      <c r="HW21" s="219"/>
      <c r="HX21" s="219"/>
      <c r="HY21" s="219"/>
      <c r="HZ21" s="219"/>
      <c r="IA21" s="219"/>
      <c r="IB21" s="219"/>
      <c r="IC21" s="219"/>
      <c r="ID21" s="219"/>
      <c r="IE21" s="219"/>
      <c r="IF21" s="219"/>
      <c r="IG21" s="219"/>
      <c r="IH21" s="219"/>
      <c r="II21" s="219"/>
      <c r="IJ21" s="219"/>
      <c r="IK21" s="219"/>
      <c r="IL21" s="219"/>
      <c r="IM21" s="219"/>
      <c r="IN21" s="219"/>
      <c r="IO21" s="219"/>
      <c r="IP21" s="219"/>
      <c r="IQ21" s="219"/>
      <c r="IR21" s="219"/>
      <c r="IS21" s="219"/>
      <c r="IT21" s="219"/>
      <c r="IU21" s="219"/>
      <c r="IV21" s="219"/>
      <c r="IW21" s="219"/>
      <c r="IX21" s="219"/>
      <c r="IY21" s="219"/>
      <c r="IZ21" s="219"/>
      <c r="JA21" s="219"/>
      <c r="JB21" s="219"/>
      <c r="JC21" s="219"/>
      <c r="JD21" s="219"/>
      <c r="JE21" s="219"/>
      <c r="JF21" s="219"/>
      <c r="JG21" s="219"/>
      <c r="JH21" s="219"/>
      <c r="JI21" s="219"/>
      <c r="JJ21" s="219"/>
      <c r="JK21" s="219"/>
      <c r="JL21" s="219"/>
      <c r="JM21" s="219"/>
      <c r="JN21" s="219"/>
      <c r="JO21" s="219"/>
      <c r="JP21" s="219"/>
      <c r="JQ21" s="219"/>
      <c r="JR21" s="219"/>
      <c r="JS21" s="219"/>
      <c r="JT21" s="219"/>
      <c r="JU21" s="219"/>
      <c r="JV21" s="219"/>
      <c r="JW21" s="219"/>
      <c r="JX21" s="219"/>
      <c r="JY21" s="219"/>
      <c r="JZ21" s="219"/>
      <c r="KA21" s="219"/>
      <c r="KB21" s="219"/>
      <c r="KC21" s="219"/>
      <c r="KD21" s="219"/>
      <c r="KE21" s="219"/>
      <c r="KF21" s="219"/>
      <c r="KG21" s="219"/>
      <c r="KH21" s="219"/>
      <c r="KI21" s="219"/>
      <c r="KJ21" s="219"/>
      <c r="KK21" s="219"/>
      <c r="KL21" s="219"/>
      <c r="KM21" s="219"/>
      <c r="KN21" s="219"/>
      <c r="KO21" s="219"/>
      <c r="KP21" s="219"/>
      <c r="KQ21" s="219"/>
      <c r="KR21" s="219"/>
      <c r="KS21" s="219"/>
      <c r="KT21" s="219"/>
      <c r="KU21" s="219"/>
      <c r="KV21" s="219"/>
      <c r="KW21" s="219"/>
      <c r="KX21" s="219"/>
      <c r="KY21" s="219"/>
      <c r="KZ21" s="219"/>
      <c r="LA21" s="219"/>
      <c r="LB21" s="219"/>
      <c r="LC21" s="219"/>
      <c r="LD21" s="219"/>
      <c r="LE21" s="219"/>
      <c r="LF21" s="219"/>
      <c r="LG21" s="219"/>
      <c r="LH21" s="219"/>
      <c r="LI21" s="219"/>
      <c r="LJ21" s="219"/>
      <c r="LK21" s="219"/>
      <c r="LL21" s="219"/>
      <c r="LM21" s="219"/>
      <c r="LN21" s="219"/>
      <c r="LO21" s="219"/>
      <c r="LP21" s="219"/>
      <c r="LQ21" s="219"/>
      <c r="LR21" s="219"/>
      <c r="LS21" s="219"/>
      <c r="LT21" s="219"/>
      <c r="LU21" s="219"/>
      <c r="LV21" s="219"/>
      <c r="LW21" s="219"/>
      <c r="LX21" s="219"/>
      <c r="LY21" s="219"/>
      <c r="LZ21" s="219"/>
      <c r="MA21" s="219"/>
      <c r="MB21" s="219"/>
      <c r="MC21" s="219"/>
      <c r="MD21" s="219"/>
      <c r="ME21" s="219"/>
      <c r="MF21" s="219"/>
      <c r="MG21" s="219"/>
      <c r="MH21" s="219"/>
      <c r="MI21" s="219"/>
      <c r="MJ21" s="219"/>
      <c r="MK21" s="219"/>
      <c r="ML21" s="219"/>
      <c r="MM21" s="219"/>
      <c r="MN21" s="219"/>
      <c r="MO21" s="219"/>
      <c r="MP21" s="219"/>
      <c r="MQ21" s="219"/>
      <c r="MR21" s="219"/>
      <c r="MS21" s="219"/>
      <c r="MT21" s="219"/>
      <c r="MU21" s="219"/>
      <c r="MV21" s="219"/>
      <c r="MW21" s="219"/>
      <c r="MX21" s="219"/>
      <c r="MY21" s="219"/>
      <c r="MZ21" s="219"/>
      <c r="NA21" s="219"/>
      <c r="NB21" s="219"/>
      <c r="NC21" s="219"/>
      <c r="ND21" s="219"/>
      <c r="NE21" s="219"/>
      <c r="NF21" s="219"/>
      <c r="NG21" s="219"/>
      <c r="NH21" s="219"/>
      <c r="NI21" s="219"/>
      <c r="NJ21" s="219"/>
      <c r="NK21" s="219"/>
      <c r="NL21" s="219"/>
      <c r="NM21" s="219"/>
      <c r="NN21" s="219"/>
      <c r="NO21" s="219"/>
      <c r="NP21" s="219"/>
      <c r="NQ21" s="219"/>
      <c r="NR21" s="219"/>
      <c r="NS21" s="219"/>
      <c r="NT21" s="219"/>
      <c r="NU21" s="219"/>
      <c r="NV21" s="219"/>
      <c r="NW21" s="219"/>
      <c r="NX21" s="219"/>
      <c r="NY21" s="219"/>
      <c r="NZ21" s="219"/>
      <c r="OA21" s="219"/>
      <c r="OB21" s="219"/>
      <c r="OC21" s="219"/>
      <c r="OD21" s="219"/>
      <c r="OE21" s="219"/>
      <c r="OF21" s="219"/>
      <c r="OG21" s="219"/>
      <c r="OH21" s="219"/>
      <c r="OI21" s="219"/>
      <c r="OJ21" s="219"/>
      <c r="OK21" s="219"/>
      <c r="OL21" s="219"/>
      <c r="OM21" s="219"/>
      <c r="ON21" s="219"/>
      <c r="OO21" s="219"/>
      <c r="OP21" s="219"/>
      <c r="OQ21" s="219"/>
      <c r="OR21" s="219"/>
      <c r="OS21" s="219"/>
      <c r="OT21" s="219"/>
      <c r="OU21" s="219"/>
      <c r="OV21" s="219"/>
      <c r="OW21" s="219"/>
      <c r="OX21" s="219"/>
      <c r="OY21" s="219"/>
      <c r="OZ21" s="219"/>
      <c r="PA21" s="219"/>
      <c r="PB21" s="219"/>
      <c r="PC21" s="219"/>
      <c r="PD21" s="219"/>
      <c r="PE21" s="219"/>
      <c r="PF21" s="219"/>
      <c r="PG21" s="219"/>
      <c r="PH21" s="219"/>
      <c r="PI21" s="219"/>
      <c r="PJ21" s="219"/>
      <c r="PK21" s="219"/>
      <c r="PL21" s="219"/>
      <c r="PM21" s="219"/>
      <c r="PN21" s="219"/>
      <c r="PO21" s="219"/>
      <c r="PP21" s="219"/>
      <c r="PQ21" s="219"/>
      <c r="PR21" s="219"/>
      <c r="PS21" s="219"/>
      <c r="PT21" s="219"/>
      <c r="PU21" s="219"/>
      <c r="PV21" s="219"/>
      <c r="PW21" s="219"/>
      <c r="PX21" s="219"/>
      <c r="PY21" s="219"/>
      <c r="PZ21" s="219"/>
      <c r="QA21" s="219"/>
      <c r="QB21" s="219"/>
      <c r="QC21" s="219"/>
      <c r="QD21" s="219"/>
      <c r="QE21" s="219"/>
      <c r="QF21" s="219"/>
      <c r="QG21" s="219"/>
      <c r="QH21" s="219"/>
      <c r="QI21" s="219"/>
      <c r="QJ21" s="219"/>
      <c r="QK21" s="219"/>
      <c r="QL21" s="219"/>
      <c r="QM21" s="219"/>
      <c r="QN21" s="219"/>
      <c r="QO21" s="219"/>
      <c r="QP21" s="219"/>
      <c r="QQ21" s="219"/>
      <c r="QR21" s="219"/>
      <c r="QS21" s="219"/>
      <c r="QT21" s="219"/>
      <c r="QU21" s="219"/>
      <c r="QV21" s="219"/>
      <c r="QW21" s="219"/>
      <c r="QX21" s="219"/>
      <c r="QY21" s="219"/>
      <c r="QZ21" s="219"/>
      <c r="RA21" s="219"/>
      <c r="RB21" s="219"/>
      <c r="RC21" s="219"/>
      <c r="RD21" s="219"/>
      <c r="RE21" s="219"/>
      <c r="RF21" s="219"/>
      <c r="RG21" s="219"/>
      <c r="RH21" s="219"/>
      <c r="RI21" s="219"/>
      <c r="RJ21" s="219"/>
      <c r="RK21" s="219"/>
      <c r="RL21" s="219"/>
      <c r="RM21" s="219"/>
      <c r="RN21" s="219"/>
      <c r="RO21" s="219"/>
      <c r="RP21" s="219"/>
      <c r="RQ21" s="219"/>
      <c r="RR21" s="219"/>
      <c r="RS21" s="219"/>
      <c r="RT21" s="219"/>
      <c r="RU21" s="219"/>
      <c r="RV21" s="219"/>
      <c r="RW21" s="219"/>
      <c r="RX21" s="219"/>
      <c r="RY21" s="219"/>
      <c r="RZ21" s="219"/>
      <c r="SA21" s="219"/>
      <c r="SB21" s="219"/>
      <c r="SC21" s="219"/>
      <c r="SD21" s="219"/>
      <c r="SE21" s="219"/>
      <c r="SF21" s="219"/>
      <c r="SG21" s="219"/>
      <c r="SH21" s="219"/>
      <c r="SI21" s="219"/>
      <c r="SJ21" s="219"/>
      <c r="SK21" s="219"/>
      <c r="SL21" s="219"/>
      <c r="SM21" s="219"/>
      <c r="SN21" s="219"/>
      <c r="SO21" s="219"/>
      <c r="SP21" s="219"/>
      <c r="SQ21" s="219"/>
      <c r="SR21" s="219"/>
      <c r="SS21" s="219"/>
      <c r="ST21" s="219"/>
      <c r="SU21" s="219"/>
      <c r="SV21" s="219"/>
      <c r="SW21" s="219"/>
      <c r="SX21" s="219"/>
      <c r="SY21" s="219"/>
      <c r="SZ21" s="219"/>
      <c r="TA21" s="219"/>
      <c r="TB21" s="219"/>
      <c r="TC21" s="219"/>
      <c r="TD21" s="219"/>
      <c r="TE21" s="219"/>
      <c r="TF21" s="219"/>
      <c r="TG21" s="219"/>
      <c r="TH21" s="219"/>
      <c r="TI21" s="219"/>
      <c r="TJ21" s="219"/>
      <c r="TK21" s="219"/>
      <c r="TL21" s="219"/>
      <c r="TM21" s="219"/>
      <c r="TN21" s="219"/>
      <c r="TO21" s="219"/>
      <c r="TP21" s="219"/>
      <c r="TQ21" s="219"/>
      <c r="TR21" s="219"/>
      <c r="TS21" s="219"/>
      <c r="TT21" s="219"/>
      <c r="TU21" s="219"/>
      <c r="TV21" s="219"/>
      <c r="TW21" s="219"/>
      <c r="TX21" s="219"/>
      <c r="TY21" s="219"/>
      <c r="TZ21" s="219"/>
      <c r="UA21" s="219"/>
      <c r="UB21" s="219"/>
      <c r="UC21" s="219"/>
      <c r="UD21" s="219"/>
      <c r="UE21" s="219"/>
      <c r="UF21" s="219"/>
      <c r="UG21" s="219"/>
      <c r="UH21" s="219"/>
      <c r="UI21" s="219"/>
      <c r="UJ21" s="219"/>
      <c r="UK21" s="219"/>
      <c r="UL21" s="219"/>
      <c r="UM21" s="219"/>
      <c r="UN21" s="219"/>
      <c r="UO21" s="219"/>
      <c r="UP21" s="219"/>
      <c r="UQ21" s="219"/>
      <c r="UR21" s="219"/>
      <c r="US21" s="219"/>
      <c r="UT21" s="219"/>
      <c r="UU21" s="219"/>
      <c r="UV21" s="219"/>
      <c r="UW21" s="219"/>
      <c r="UX21" s="219"/>
      <c r="UY21" s="219"/>
      <c r="UZ21" s="219"/>
      <c r="VA21" s="219"/>
      <c r="VB21" s="219"/>
      <c r="VC21" s="219"/>
      <c r="VD21" s="219"/>
      <c r="VE21" s="219"/>
      <c r="VF21" s="219"/>
      <c r="VG21" s="219"/>
      <c r="VH21" s="219"/>
      <c r="VI21" s="219"/>
      <c r="VJ21" s="219"/>
      <c r="VK21" s="219"/>
      <c r="VL21" s="219"/>
      <c r="VM21" s="219"/>
      <c r="VN21" s="219"/>
      <c r="VO21" s="219"/>
      <c r="VP21" s="219"/>
      <c r="VQ21" s="219"/>
      <c r="VR21" s="219"/>
      <c r="VS21" s="219"/>
      <c r="VT21" s="219"/>
      <c r="VU21" s="219"/>
      <c r="VV21" s="219"/>
      <c r="VW21" s="219"/>
      <c r="VX21" s="219"/>
      <c r="VY21" s="219"/>
      <c r="VZ21" s="219"/>
      <c r="WA21" s="219"/>
      <c r="WB21" s="219"/>
      <c r="WC21" s="219"/>
      <c r="WD21" s="219"/>
      <c r="WE21" s="219"/>
      <c r="WF21" s="219"/>
      <c r="WG21" s="219"/>
      <c r="WH21" s="219"/>
      <c r="WI21" s="219"/>
      <c r="WJ21" s="219"/>
      <c r="WK21" s="219"/>
      <c r="WL21" s="219"/>
      <c r="WM21" s="219"/>
      <c r="WN21" s="219"/>
      <c r="WO21" s="219"/>
      <c r="WP21" s="219"/>
      <c r="WQ21" s="219"/>
      <c r="WR21" s="219"/>
      <c r="WS21" s="219"/>
      <c r="WT21" s="219"/>
      <c r="WU21" s="219"/>
      <c r="WV21" s="219"/>
      <c r="WW21" s="219"/>
      <c r="WX21" s="219"/>
      <c r="WY21" s="219"/>
      <c r="WZ21" s="219"/>
      <c r="XA21" s="219"/>
      <c r="XB21" s="219"/>
      <c r="XC21" s="219"/>
      <c r="XD21" s="219"/>
      <c r="XE21" s="219"/>
      <c r="XF21" s="219"/>
      <c r="XG21" s="219"/>
      <c r="XH21" s="219"/>
      <c r="XI21" s="219"/>
      <c r="XJ21" s="219"/>
      <c r="XK21" s="219"/>
      <c r="XL21" s="219"/>
      <c r="XM21" s="219"/>
      <c r="XN21" s="219"/>
      <c r="XO21" s="219"/>
      <c r="XP21" s="219"/>
      <c r="XQ21" s="219"/>
      <c r="XR21" s="219"/>
      <c r="XS21" s="219"/>
      <c r="XT21" s="219"/>
      <c r="XU21" s="219"/>
      <c r="XV21" s="219"/>
      <c r="XW21" s="219"/>
      <c r="XX21" s="219"/>
      <c r="XY21" s="219"/>
      <c r="XZ21" s="219"/>
      <c r="YA21" s="219"/>
      <c r="YB21" s="219"/>
      <c r="YC21" s="219"/>
      <c r="YD21" s="219"/>
      <c r="YE21" s="219"/>
      <c r="YF21" s="219"/>
      <c r="YG21" s="219"/>
      <c r="YH21" s="219"/>
      <c r="YI21" s="219"/>
      <c r="YJ21" s="219"/>
      <c r="YK21" s="219"/>
      <c r="YL21" s="219"/>
      <c r="YM21" s="219"/>
      <c r="YN21" s="219"/>
      <c r="YO21" s="219"/>
      <c r="YP21" s="219"/>
      <c r="YQ21" s="219"/>
      <c r="YR21" s="219"/>
      <c r="YS21" s="219"/>
      <c r="YT21" s="219"/>
      <c r="YU21" s="219"/>
      <c r="YV21" s="219"/>
      <c r="YW21" s="219"/>
      <c r="YX21" s="219"/>
      <c r="YY21" s="219"/>
      <c r="YZ21" s="219"/>
      <c r="ZA21" s="219"/>
      <c r="ZB21" s="219"/>
      <c r="ZC21" s="219"/>
      <c r="ZD21" s="219"/>
      <c r="ZE21" s="219"/>
      <c r="ZF21" s="219"/>
      <c r="ZG21" s="219"/>
      <c r="ZH21" s="219"/>
      <c r="ZI21" s="219"/>
      <c r="ZJ21" s="219"/>
      <c r="ZK21" s="219"/>
      <c r="ZL21" s="219"/>
      <c r="ZM21" s="219"/>
      <c r="ZN21" s="219"/>
      <c r="ZO21" s="219"/>
      <c r="ZP21" s="219"/>
      <c r="ZQ21" s="219"/>
      <c r="ZR21" s="219"/>
      <c r="ZS21" s="219"/>
      <c r="ZT21" s="219"/>
      <c r="ZU21" s="219"/>
      <c r="ZV21" s="219"/>
      <c r="ZW21" s="219"/>
      <c r="ZX21" s="219"/>
      <c r="ZY21" s="219"/>
      <c r="ZZ21" s="219"/>
      <c r="AAA21" s="219"/>
      <c r="AAB21" s="219"/>
      <c r="AAC21" s="219"/>
      <c r="AAD21" s="219"/>
      <c r="AAE21" s="219"/>
      <c r="AAF21" s="219"/>
      <c r="AAG21" s="219"/>
      <c r="AAH21" s="219"/>
      <c r="AAI21" s="219"/>
      <c r="AAJ21" s="219"/>
      <c r="AAK21" s="219"/>
      <c r="AAL21" s="219"/>
      <c r="AAM21" s="219"/>
      <c r="AAN21" s="219"/>
      <c r="AAO21" s="219"/>
      <c r="AAP21" s="219"/>
      <c r="AAQ21" s="219"/>
      <c r="AAR21" s="219"/>
      <c r="AAS21" s="219"/>
      <c r="AAT21" s="219"/>
      <c r="AAU21" s="219"/>
      <c r="AAV21" s="219"/>
      <c r="AAW21" s="219"/>
      <c r="AAX21" s="219"/>
      <c r="AAY21" s="219"/>
      <c r="AAZ21" s="219"/>
      <c r="ABA21" s="219"/>
      <c r="ABB21" s="219"/>
      <c r="ABC21" s="219"/>
      <c r="ABD21" s="219"/>
      <c r="ABE21" s="219"/>
      <c r="ABF21" s="219"/>
      <c r="ABG21" s="219"/>
      <c r="ABH21" s="219"/>
      <c r="ABI21" s="219"/>
      <c r="ABJ21" s="219"/>
      <c r="ABK21" s="219"/>
      <c r="ABL21" s="219"/>
      <c r="ABM21" s="219"/>
      <c r="ABN21" s="219"/>
      <c r="ABO21" s="219"/>
      <c r="ABP21" s="219"/>
      <c r="ABQ21" s="219"/>
      <c r="ABR21" s="219"/>
      <c r="ABS21" s="219"/>
      <c r="ABT21" s="219"/>
      <c r="ABU21" s="219"/>
      <c r="ABV21" s="219"/>
      <c r="ABW21" s="219"/>
      <c r="ABX21" s="219"/>
      <c r="ABY21" s="219"/>
      <c r="ABZ21" s="219"/>
      <c r="ACA21" s="219"/>
      <c r="ACB21" s="219"/>
      <c r="ACC21" s="219"/>
      <c r="ACD21" s="219"/>
      <c r="ACE21" s="219"/>
      <c r="ACF21" s="219"/>
      <c r="ACG21" s="219"/>
      <c r="ACH21" s="219"/>
      <c r="ACI21" s="219"/>
      <c r="ACJ21" s="219"/>
      <c r="ACK21" s="219"/>
      <c r="ACL21" s="219"/>
      <c r="ACM21" s="219"/>
      <c r="ACN21" s="219"/>
      <c r="ACO21" s="219"/>
      <c r="ACP21" s="219"/>
      <c r="ACQ21" s="219"/>
      <c r="ACR21" s="219"/>
      <c r="ACS21" s="219"/>
      <c r="ACT21" s="219"/>
      <c r="ACU21" s="219"/>
      <c r="ACV21" s="219"/>
      <c r="ACW21" s="219"/>
      <c r="ACX21" s="219"/>
      <c r="ACY21" s="219"/>
      <c r="ACZ21" s="219"/>
      <c r="ADA21" s="219"/>
      <c r="ADB21" s="219"/>
      <c r="ADC21" s="219"/>
      <c r="ADD21" s="219"/>
      <c r="ADE21" s="219"/>
      <c r="ADF21" s="219"/>
      <c r="ADG21" s="219"/>
      <c r="ADH21" s="219"/>
      <c r="ADI21" s="219"/>
      <c r="ADJ21" s="219"/>
      <c r="ADK21" s="219"/>
      <c r="ADL21" s="219"/>
      <c r="ADM21" s="219"/>
      <c r="ADN21" s="219"/>
      <c r="ADO21" s="219"/>
      <c r="ADP21" s="219"/>
      <c r="ADQ21" s="219"/>
      <c r="ADR21" s="219"/>
      <c r="ADS21" s="219"/>
      <c r="ADT21" s="219"/>
      <c r="ADU21" s="219"/>
      <c r="ADV21" s="219"/>
      <c r="ADW21" s="219"/>
      <c r="ADX21" s="219"/>
      <c r="ADY21" s="219"/>
      <c r="ADZ21" s="219"/>
      <c r="AEA21" s="219"/>
      <c r="AEB21" s="219"/>
      <c r="AEC21" s="219"/>
      <c r="AED21" s="219"/>
      <c r="AEE21" s="219"/>
      <c r="AEF21" s="219"/>
      <c r="AEG21" s="219"/>
      <c r="AEH21" s="219"/>
      <c r="AEI21" s="219"/>
      <c r="AEJ21" s="219"/>
      <c r="AEK21" s="219"/>
      <c r="AEL21" s="219"/>
      <c r="AEM21" s="219"/>
      <c r="AEN21" s="219"/>
      <c r="AEO21" s="219"/>
      <c r="AEP21" s="219"/>
      <c r="AEQ21" s="219"/>
      <c r="AER21" s="219"/>
      <c r="AES21" s="219"/>
      <c r="AET21" s="219"/>
      <c r="AEU21" s="219"/>
      <c r="AEV21" s="219"/>
      <c r="AEW21" s="219"/>
      <c r="AEX21" s="219"/>
      <c r="AEY21" s="219"/>
      <c r="AEZ21" s="219"/>
      <c r="AFA21" s="219"/>
      <c r="AFB21" s="219"/>
      <c r="AFC21" s="219"/>
      <c r="AFD21" s="219"/>
      <c r="AFE21" s="219"/>
      <c r="AFF21" s="219"/>
      <c r="AFG21" s="219"/>
      <c r="AFH21" s="219"/>
      <c r="AFI21" s="219"/>
      <c r="AFJ21" s="219"/>
      <c r="AFK21" s="219"/>
      <c r="AFL21" s="219"/>
      <c r="AFM21" s="219"/>
      <c r="AFN21" s="219"/>
      <c r="AFO21" s="219"/>
      <c r="AFP21" s="219"/>
      <c r="AFQ21" s="219"/>
      <c r="AFR21" s="219"/>
      <c r="AFS21" s="219"/>
      <c r="AFT21" s="219"/>
      <c r="AFU21" s="219"/>
      <c r="AFV21" s="219"/>
      <c r="AFW21" s="219"/>
      <c r="AFX21" s="219"/>
      <c r="AFY21" s="219"/>
      <c r="AFZ21" s="219"/>
      <c r="AGA21" s="219"/>
      <c r="AGB21" s="219"/>
      <c r="AGC21" s="219"/>
      <c r="AGD21" s="219"/>
      <c r="AGE21" s="219"/>
      <c r="AGF21" s="219"/>
      <c r="AGG21" s="219"/>
      <c r="AGH21" s="219"/>
      <c r="AGI21" s="219"/>
      <c r="AGJ21" s="219"/>
      <c r="AGK21" s="219"/>
      <c r="AGL21" s="219"/>
      <c r="AGM21" s="219"/>
      <c r="AGN21" s="219"/>
      <c r="AGO21" s="219"/>
      <c r="AGP21" s="219"/>
      <c r="AGQ21" s="219"/>
      <c r="AGR21" s="219"/>
      <c r="AGS21" s="219"/>
      <c r="AGT21" s="219"/>
      <c r="AGU21" s="219"/>
      <c r="AGV21" s="219"/>
      <c r="AGW21" s="219"/>
      <c r="AGX21" s="219"/>
      <c r="AGY21" s="219"/>
      <c r="AGZ21" s="219"/>
      <c r="AHA21" s="219"/>
      <c r="AHB21" s="219"/>
      <c r="AHC21" s="219"/>
      <c r="AHD21" s="219"/>
      <c r="AHE21" s="219"/>
      <c r="AHF21" s="219"/>
      <c r="AHG21" s="219"/>
      <c r="AHH21" s="219"/>
      <c r="AHI21" s="219"/>
      <c r="AHJ21" s="219"/>
      <c r="AHK21" s="219"/>
      <c r="AHL21" s="219"/>
      <c r="AHM21" s="219"/>
      <c r="AHN21" s="219"/>
      <c r="AHO21" s="219"/>
      <c r="AHP21" s="219"/>
      <c r="AHQ21" s="219"/>
      <c r="AHR21" s="219"/>
      <c r="AHS21" s="219"/>
      <c r="AHT21" s="219"/>
      <c r="AHU21" s="219"/>
      <c r="AHV21" s="219"/>
      <c r="AHW21" s="219"/>
      <c r="AHX21" s="219"/>
      <c r="AHY21" s="219"/>
      <c r="AHZ21" s="219"/>
      <c r="AIA21" s="219"/>
      <c r="AIB21" s="219"/>
      <c r="AIC21" s="219"/>
      <c r="AID21" s="219"/>
      <c r="AIE21" s="219"/>
      <c r="AIF21" s="219"/>
      <c r="AIG21" s="219"/>
      <c r="AIH21" s="219"/>
      <c r="AII21" s="219"/>
      <c r="AIJ21" s="219"/>
      <c r="AIK21" s="219"/>
      <c r="AIL21" s="219"/>
      <c r="AIM21" s="219"/>
      <c r="AIN21" s="219"/>
      <c r="AIO21" s="219"/>
      <c r="AIP21" s="219"/>
      <c r="AIQ21" s="219"/>
      <c r="AIR21" s="219"/>
      <c r="AIS21" s="219"/>
      <c r="AIT21" s="219"/>
      <c r="AIU21" s="219"/>
      <c r="AIV21" s="219"/>
      <c r="AIW21" s="219"/>
      <c r="AIX21" s="219"/>
      <c r="AIY21" s="219"/>
      <c r="AIZ21" s="219"/>
      <c r="AJA21" s="219"/>
      <c r="AJB21" s="219"/>
      <c r="AJC21" s="219"/>
      <c r="AJD21" s="219"/>
      <c r="AJE21" s="219"/>
      <c r="AJF21" s="219"/>
      <c r="AJG21" s="219"/>
      <c r="AJH21" s="219"/>
      <c r="AJI21" s="219"/>
      <c r="AJJ21" s="219"/>
      <c r="AJK21" s="219"/>
      <c r="AJL21" s="219"/>
      <c r="AJM21" s="219"/>
      <c r="AJN21" s="219"/>
      <c r="AJO21" s="219"/>
      <c r="AJP21" s="219"/>
      <c r="AJQ21" s="219"/>
      <c r="AJR21" s="219"/>
      <c r="AJS21" s="219"/>
      <c r="AJT21" s="219"/>
      <c r="AJU21" s="219"/>
      <c r="AJV21" s="219"/>
      <c r="AJW21" s="219"/>
      <c r="AJX21" s="219"/>
      <c r="AJY21" s="219"/>
      <c r="AJZ21" s="219"/>
      <c r="AKA21" s="219"/>
      <c r="AKB21" s="219"/>
      <c r="AKC21" s="219"/>
      <c r="AKD21" s="219"/>
      <c r="AKE21" s="219"/>
      <c r="AKF21" s="219"/>
      <c r="AKG21" s="219"/>
      <c r="AKH21" s="219"/>
      <c r="AKI21" s="219"/>
      <c r="AKJ21" s="219"/>
      <c r="AKK21" s="219"/>
      <c r="AKL21" s="219"/>
      <c r="AKM21" s="219"/>
      <c r="AKN21" s="219"/>
      <c r="AKO21" s="219"/>
      <c r="AKP21" s="219"/>
      <c r="AKQ21" s="219"/>
      <c r="AKR21" s="219"/>
      <c r="AKS21" s="219"/>
      <c r="AKT21" s="219"/>
      <c r="AKU21" s="219"/>
      <c r="AKV21" s="219"/>
      <c r="AKW21" s="219"/>
      <c r="AKX21" s="219"/>
      <c r="AKY21" s="219"/>
      <c r="AKZ21" s="219"/>
      <c r="ALA21" s="219"/>
      <c r="ALB21" s="219"/>
      <c r="ALC21" s="219"/>
      <c r="ALD21" s="219"/>
      <c r="ALE21" s="219"/>
      <c r="ALF21" s="219"/>
      <c r="ALG21" s="219"/>
      <c r="ALH21" s="219"/>
      <c r="ALI21" s="219"/>
      <c r="ALJ21" s="219"/>
      <c r="ALK21" s="219"/>
      <c r="ALL21" s="219"/>
      <c r="ALM21" s="219"/>
      <c r="ALN21" s="219"/>
      <c r="ALO21" s="219"/>
      <c r="ALP21" s="219"/>
      <c r="ALQ21" s="219"/>
      <c r="ALR21" s="219"/>
      <c r="ALS21" s="219"/>
      <c r="ALT21" s="219"/>
      <c r="ALU21" s="219"/>
      <c r="ALV21" s="219"/>
      <c r="ALW21" s="219"/>
      <c r="ALX21" s="219"/>
      <c r="ALY21" s="219"/>
      <c r="ALZ21" s="219"/>
      <c r="AMA21" s="219"/>
      <c r="AMB21" s="219"/>
      <c r="AMC21" s="219"/>
      <c r="AMD21" s="219"/>
      <c r="AME21" s="219"/>
      <c r="AMF21" s="219"/>
      <c r="AMG21" s="219"/>
      <c r="AMH21" s="219"/>
      <c r="AMI21" s="219"/>
      <c r="AMJ21" s="219"/>
      <c r="AMK21" s="219"/>
      <c r="AML21" s="219"/>
      <c r="AMM21" s="219"/>
      <c r="AMN21" s="219"/>
      <c r="AMO21" s="219"/>
      <c r="AMP21" s="219"/>
      <c r="AMQ21" s="219"/>
      <c r="AMR21" s="219"/>
      <c r="AMS21" s="219"/>
      <c r="AMT21" s="219"/>
      <c r="AMU21" s="219"/>
      <c r="AMV21" s="219"/>
      <c r="AMW21" s="219"/>
      <c r="AMX21" s="219"/>
      <c r="AMY21" s="219"/>
      <c r="AMZ21" s="219"/>
      <c r="ANA21" s="219"/>
      <c r="ANB21" s="219"/>
      <c r="ANC21" s="219"/>
      <c r="AND21" s="219"/>
      <c r="ANE21" s="219"/>
      <c r="ANF21" s="219"/>
      <c r="ANG21" s="219"/>
      <c r="ANH21" s="219"/>
      <c r="ANI21" s="219"/>
      <c r="ANJ21" s="219"/>
      <c r="ANK21" s="219"/>
      <c r="ANL21" s="219"/>
      <c r="ANM21" s="219"/>
      <c r="ANN21" s="219"/>
      <c r="ANO21" s="219"/>
      <c r="ANP21" s="219"/>
      <c r="ANQ21" s="219"/>
      <c r="ANR21" s="219"/>
      <c r="ANS21" s="219"/>
      <c r="ANT21" s="219"/>
      <c r="ANU21" s="219"/>
      <c r="ANV21" s="219"/>
      <c r="ANW21" s="219"/>
      <c r="ANX21" s="219"/>
      <c r="ANY21" s="219"/>
      <c r="ANZ21" s="219"/>
      <c r="AOA21" s="219"/>
      <c r="AOB21" s="219"/>
      <c r="AOC21" s="219"/>
      <c r="AOD21" s="219"/>
      <c r="AOE21" s="219"/>
      <c r="AOF21" s="219"/>
      <c r="AOG21" s="219"/>
      <c r="AOH21" s="219"/>
      <c r="AOI21" s="219"/>
      <c r="AOJ21" s="219"/>
      <c r="AOK21" s="219"/>
      <c r="AOL21" s="219"/>
      <c r="AOM21" s="219"/>
      <c r="AON21" s="219"/>
      <c r="AOO21" s="219"/>
      <c r="AOP21" s="219"/>
      <c r="AOQ21" s="219"/>
      <c r="AOR21" s="219"/>
      <c r="AOS21" s="219"/>
      <c r="AOT21" s="219"/>
      <c r="AOU21" s="219"/>
      <c r="AOV21" s="219"/>
      <c r="AOW21" s="219"/>
      <c r="AOX21" s="219"/>
      <c r="AOY21" s="219"/>
      <c r="AOZ21" s="219"/>
      <c r="APA21" s="219"/>
      <c r="APB21" s="219"/>
      <c r="APC21" s="219"/>
      <c r="APD21" s="219"/>
      <c r="APE21" s="219"/>
      <c r="APF21" s="219"/>
      <c r="APG21" s="219"/>
      <c r="APH21" s="219"/>
      <c r="API21" s="219"/>
      <c r="APJ21" s="219"/>
      <c r="APK21" s="219"/>
      <c r="APL21" s="219"/>
      <c r="APM21" s="219"/>
      <c r="APN21" s="219"/>
      <c r="APO21" s="219"/>
      <c r="APP21" s="219"/>
      <c r="APQ21" s="219"/>
      <c r="APR21" s="219"/>
      <c r="APS21" s="219"/>
      <c r="APT21" s="219"/>
      <c r="APU21" s="219"/>
      <c r="APV21" s="219"/>
      <c r="APW21" s="219"/>
      <c r="APX21" s="219"/>
      <c r="APY21" s="219"/>
      <c r="APZ21" s="219"/>
      <c r="AQA21" s="219"/>
      <c r="AQB21" s="219"/>
      <c r="AQC21" s="219"/>
      <c r="AQD21" s="219"/>
      <c r="AQE21" s="219"/>
      <c r="AQF21" s="219"/>
      <c r="AQG21" s="219"/>
      <c r="AQH21" s="219"/>
      <c r="AQI21" s="219"/>
      <c r="AQJ21" s="219"/>
      <c r="AQK21" s="219"/>
      <c r="AQL21" s="219"/>
      <c r="AQM21" s="219"/>
      <c r="AQN21" s="219"/>
      <c r="AQO21" s="219"/>
      <c r="AQP21" s="219"/>
      <c r="AQQ21" s="219"/>
      <c r="AQR21" s="219"/>
      <c r="AQS21" s="219"/>
      <c r="AQT21" s="219"/>
      <c r="AQU21" s="219"/>
      <c r="AQV21" s="219"/>
      <c r="AQW21" s="219"/>
      <c r="AQX21" s="219"/>
      <c r="AQY21" s="219"/>
      <c r="AQZ21" s="219"/>
      <c r="ARA21" s="219"/>
      <c r="ARB21" s="219"/>
      <c r="ARC21" s="219"/>
      <c r="ARD21" s="219"/>
      <c r="ARE21" s="219"/>
      <c r="ARF21" s="219"/>
      <c r="ARG21" s="219"/>
      <c r="ARH21" s="219"/>
      <c r="ARI21" s="219"/>
      <c r="ARJ21" s="219"/>
      <c r="ARK21" s="219"/>
      <c r="ARL21" s="219"/>
      <c r="ARM21" s="219"/>
      <c r="ARN21" s="219"/>
      <c r="ARO21" s="219"/>
      <c r="ARP21" s="219"/>
      <c r="ARQ21" s="219"/>
      <c r="ARR21" s="219"/>
      <c r="ARS21" s="219"/>
      <c r="ART21" s="219"/>
      <c r="ARU21" s="219"/>
      <c r="ARV21" s="219"/>
      <c r="ARW21" s="219"/>
      <c r="ARX21" s="219"/>
      <c r="ARY21" s="219"/>
      <c r="ARZ21" s="219"/>
      <c r="ASA21" s="219"/>
      <c r="ASB21" s="219"/>
      <c r="ASC21" s="219"/>
      <c r="ASD21" s="219"/>
      <c r="ASE21" s="219"/>
      <c r="ASF21" s="219"/>
      <c r="ASG21" s="219"/>
      <c r="ASH21" s="219"/>
      <c r="ASI21" s="219"/>
      <c r="ASJ21" s="219"/>
      <c r="ASK21" s="219"/>
      <c r="ASL21" s="219"/>
      <c r="ASM21" s="219"/>
      <c r="ASN21" s="219"/>
      <c r="ASO21" s="219"/>
      <c r="ASP21" s="219"/>
      <c r="ASQ21" s="219"/>
      <c r="ASR21" s="219"/>
      <c r="ASS21" s="219"/>
      <c r="AST21" s="219"/>
      <c r="ASU21" s="219"/>
      <c r="ASV21" s="219"/>
      <c r="ASW21" s="219"/>
      <c r="ASX21" s="219"/>
      <c r="ASY21" s="219"/>
      <c r="ASZ21" s="219"/>
      <c r="ATA21" s="219"/>
      <c r="ATB21" s="219"/>
      <c r="ATC21" s="219"/>
      <c r="ATD21" s="219"/>
      <c r="ATE21" s="219"/>
      <c r="ATF21" s="219"/>
      <c r="ATG21" s="219"/>
      <c r="ATH21" s="219"/>
      <c r="ATI21" s="219"/>
      <c r="ATJ21" s="219"/>
      <c r="ATK21" s="219"/>
      <c r="ATL21" s="219"/>
      <c r="ATM21" s="219"/>
      <c r="ATN21" s="219"/>
      <c r="ATO21" s="219"/>
      <c r="ATP21" s="219"/>
      <c r="ATQ21" s="219"/>
      <c r="ATR21" s="219"/>
      <c r="ATS21" s="219"/>
      <c r="ATT21" s="219"/>
      <c r="ATU21" s="219"/>
      <c r="ATV21" s="219"/>
      <c r="ATW21" s="219"/>
      <c r="ATX21" s="219"/>
      <c r="ATY21" s="219"/>
      <c r="ATZ21" s="219"/>
      <c r="AUA21" s="219"/>
      <c r="AUB21" s="219"/>
      <c r="AUC21" s="219"/>
      <c r="AUD21" s="219"/>
      <c r="AUE21" s="219"/>
      <c r="AUF21" s="219"/>
      <c r="AUG21" s="219"/>
      <c r="AUH21" s="219"/>
      <c r="AUI21" s="219"/>
      <c r="AUJ21" s="219"/>
      <c r="AUK21" s="219"/>
      <c r="AUL21" s="219"/>
      <c r="AUM21" s="219"/>
      <c r="AUN21" s="219"/>
      <c r="AUO21" s="219"/>
      <c r="AUP21" s="219"/>
      <c r="AUQ21" s="219"/>
      <c r="AUR21" s="219"/>
      <c r="AUS21" s="219"/>
      <c r="AUT21" s="219"/>
      <c r="AUU21" s="219"/>
      <c r="AUV21" s="219"/>
      <c r="AUW21" s="219"/>
      <c r="AUX21" s="219"/>
      <c r="AUY21" s="219"/>
      <c r="AUZ21" s="219"/>
      <c r="AVA21" s="219"/>
      <c r="AVB21" s="219"/>
      <c r="AVC21" s="219"/>
      <c r="AVD21" s="219"/>
      <c r="AVE21" s="219"/>
      <c r="AVF21" s="219"/>
      <c r="AVG21" s="219"/>
      <c r="AVH21" s="219"/>
      <c r="AVI21" s="219"/>
      <c r="AVJ21" s="219"/>
      <c r="AVK21" s="219"/>
      <c r="AVL21" s="219"/>
      <c r="AVM21" s="219"/>
      <c r="AVN21" s="219"/>
      <c r="AVO21" s="219"/>
      <c r="AVP21" s="219"/>
      <c r="AVQ21" s="219"/>
      <c r="AVR21" s="219"/>
      <c r="AVS21" s="219"/>
      <c r="AVT21" s="219"/>
      <c r="AVU21" s="219"/>
      <c r="AVV21" s="219"/>
      <c r="AVW21" s="219"/>
      <c r="AVX21" s="219"/>
      <c r="AVY21" s="219"/>
      <c r="AVZ21" s="219"/>
      <c r="AWA21" s="219"/>
      <c r="AWB21" s="219"/>
      <c r="AWC21" s="219"/>
      <c r="AWD21" s="219"/>
      <c r="AWE21" s="219"/>
      <c r="AWF21" s="219"/>
      <c r="AWG21" s="219"/>
      <c r="AWH21" s="219"/>
      <c r="AWI21" s="219"/>
      <c r="AWJ21" s="219"/>
      <c r="AWK21" s="219"/>
      <c r="AWL21" s="219"/>
      <c r="AWM21" s="219"/>
      <c r="AWN21" s="219"/>
      <c r="AWO21" s="219"/>
      <c r="AWP21" s="219"/>
      <c r="AWQ21" s="219"/>
      <c r="AWR21" s="219"/>
      <c r="AWS21" s="219"/>
      <c r="AWT21" s="219"/>
      <c r="AWU21" s="219"/>
      <c r="AWV21" s="219"/>
      <c r="AWW21" s="219"/>
      <c r="AWX21" s="219"/>
      <c r="AWY21" s="219"/>
      <c r="AWZ21" s="219"/>
      <c r="AXA21" s="219"/>
      <c r="AXB21" s="219"/>
      <c r="AXC21" s="219"/>
      <c r="AXD21" s="219"/>
      <c r="AXE21" s="219"/>
      <c r="AXF21" s="219"/>
      <c r="AXG21" s="219"/>
      <c r="AXH21" s="219"/>
      <c r="AXI21" s="219"/>
      <c r="AXJ21" s="219"/>
      <c r="AXK21" s="219"/>
      <c r="AXL21" s="219"/>
      <c r="AXM21" s="219"/>
      <c r="AXN21" s="219"/>
      <c r="AXO21" s="219"/>
      <c r="AXP21" s="219"/>
      <c r="AXQ21" s="219"/>
      <c r="AXR21" s="219"/>
      <c r="AXS21" s="219"/>
      <c r="AXT21" s="219"/>
      <c r="AXU21" s="219"/>
      <c r="AXV21" s="219"/>
      <c r="AXW21" s="219"/>
      <c r="AXX21" s="219"/>
      <c r="AXY21" s="219"/>
      <c r="AXZ21" s="219"/>
      <c r="AYA21" s="219"/>
      <c r="AYB21" s="219"/>
      <c r="AYC21" s="219"/>
      <c r="AYD21" s="219"/>
      <c r="AYE21" s="219"/>
      <c r="AYF21" s="219"/>
      <c r="AYG21" s="219"/>
      <c r="AYH21" s="219"/>
      <c r="AYI21" s="219"/>
      <c r="AYJ21" s="219"/>
      <c r="AYK21" s="219"/>
      <c r="AYL21" s="219"/>
      <c r="AYM21" s="219"/>
      <c r="AYN21" s="219"/>
      <c r="AYO21" s="219"/>
      <c r="AYP21" s="219"/>
      <c r="AYQ21" s="219"/>
      <c r="AYR21" s="219"/>
      <c r="AYS21" s="219"/>
      <c r="AYT21" s="219"/>
      <c r="AYU21" s="219"/>
      <c r="AYV21" s="219"/>
      <c r="AYW21" s="219"/>
      <c r="AYX21" s="219"/>
      <c r="AYY21" s="219"/>
      <c r="AYZ21" s="219"/>
      <c r="AZA21" s="219"/>
      <c r="AZB21" s="219"/>
      <c r="AZC21" s="219"/>
      <c r="AZD21" s="219"/>
      <c r="AZE21" s="219"/>
      <c r="AZF21" s="219"/>
      <c r="AZG21" s="219"/>
      <c r="AZH21" s="219"/>
      <c r="AZI21" s="219"/>
      <c r="AZJ21" s="219"/>
      <c r="AZK21" s="219"/>
      <c r="AZL21" s="219"/>
      <c r="AZM21" s="219"/>
      <c r="AZN21" s="219"/>
      <c r="AZO21" s="219"/>
      <c r="AZP21" s="219"/>
      <c r="AZQ21" s="219"/>
      <c r="AZR21" s="219"/>
      <c r="AZS21" s="219"/>
      <c r="AZT21" s="219"/>
      <c r="AZU21" s="219"/>
      <c r="AZV21" s="219"/>
      <c r="AZW21" s="219"/>
      <c r="AZX21" s="219"/>
      <c r="AZY21" s="219"/>
      <c r="AZZ21" s="219"/>
      <c r="BAA21" s="219"/>
      <c r="BAB21" s="219"/>
      <c r="BAC21" s="219"/>
      <c r="BAD21" s="219"/>
      <c r="BAE21" s="219"/>
      <c r="BAF21" s="219"/>
      <c r="BAG21" s="219"/>
      <c r="BAH21" s="219"/>
      <c r="BAI21" s="219"/>
      <c r="BAJ21" s="219"/>
      <c r="BAK21" s="219"/>
      <c r="BAL21" s="219"/>
      <c r="BAM21" s="219"/>
      <c r="BAN21" s="219"/>
      <c r="BAO21" s="219"/>
      <c r="BAP21" s="219"/>
      <c r="BAQ21" s="219"/>
      <c r="BAR21" s="219"/>
      <c r="BAS21" s="219"/>
      <c r="BAT21" s="219"/>
      <c r="BAU21" s="219"/>
      <c r="BAV21" s="219"/>
      <c r="BAW21" s="219"/>
      <c r="BAX21" s="219"/>
      <c r="BAY21" s="219"/>
      <c r="BAZ21" s="219"/>
      <c r="BBA21" s="219"/>
      <c r="BBB21" s="219"/>
      <c r="BBC21" s="219"/>
      <c r="BBD21" s="219"/>
      <c r="BBE21" s="219"/>
      <c r="BBF21" s="219"/>
      <c r="BBG21" s="219"/>
      <c r="BBH21" s="219"/>
      <c r="BBI21" s="219"/>
      <c r="BBJ21" s="219"/>
      <c r="BBK21" s="219"/>
      <c r="BBL21" s="219"/>
      <c r="BBM21" s="219"/>
      <c r="BBN21" s="219"/>
      <c r="BBO21" s="219"/>
      <c r="BBP21" s="219"/>
      <c r="BBQ21" s="219"/>
      <c r="BBR21" s="219"/>
      <c r="BBS21" s="219"/>
      <c r="BBT21" s="219"/>
      <c r="BBU21" s="219"/>
      <c r="BBV21" s="219"/>
      <c r="BBW21" s="219"/>
      <c r="BBX21" s="219"/>
      <c r="BBY21" s="219"/>
      <c r="BBZ21" s="219"/>
      <c r="BCA21" s="219"/>
      <c r="BCB21" s="219"/>
      <c r="BCC21" s="219"/>
      <c r="BCD21" s="219"/>
      <c r="BCE21" s="219"/>
      <c r="BCF21" s="219"/>
      <c r="BCG21" s="219"/>
      <c r="BCH21" s="219"/>
      <c r="BCI21" s="219"/>
      <c r="BCJ21" s="219"/>
      <c r="BCK21" s="219"/>
      <c r="BCL21" s="219"/>
      <c r="BCM21" s="219"/>
      <c r="BCN21" s="219"/>
      <c r="BCO21" s="219"/>
      <c r="BCP21" s="219"/>
      <c r="BCQ21" s="219"/>
      <c r="BCR21" s="219"/>
      <c r="BCS21" s="219"/>
      <c r="BCT21" s="219"/>
      <c r="BCU21" s="219"/>
      <c r="BCV21" s="219"/>
      <c r="BCW21" s="219"/>
      <c r="BCX21" s="219"/>
      <c r="BCY21" s="219"/>
      <c r="BCZ21" s="219"/>
      <c r="BDA21" s="219"/>
      <c r="BDB21" s="219"/>
      <c r="BDC21" s="219"/>
      <c r="BDD21" s="219"/>
      <c r="BDE21" s="219"/>
      <c r="BDF21" s="219"/>
      <c r="BDG21" s="219"/>
      <c r="BDH21" s="219"/>
      <c r="BDI21" s="219"/>
      <c r="BDJ21" s="219"/>
      <c r="BDK21" s="219"/>
      <c r="BDL21" s="219"/>
      <c r="BDM21" s="219"/>
      <c r="BDN21" s="219"/>
      <c r="BDO21" s="219"/>
      <c r="BDP21" s="219"/>
      <c r="BDQ21" s="219"/>
      <c r="BDR21" s="219"/>
      <c r="BDS21" s="219"/>
      <c r="BDT21" s="219"/>
      <c r="BDU21" s="219"/>
      <c r="BDV21" s="219"/>
      <c r="BDW21" s="219"/>
      <c r="BDX21" s="219"/>
      <c r="BDY21" s="219"/>
      <c r="BDZ21" s="219"/>
      <c r="BEA21" s="219"/>
      <c r="BEB21" s="219"/>
      <c r="BEC21" s="219"/>
      <c r="BED21" s="219"/>
      <c r="BEE21" s="219"/>
      <c r="BEF21" s="219"/>
      <c r="BEG21" s="219"/>
      <c r="BEH21" s="219"/>
      <c r="BEI21" s="219"/>
      <c r="BEJ21" s="219"/>
      <c r="BEK21" s="219"/>
      <c r="BEL21" s="219"/>
      <c r="BEM21" s="219"/>
      <c r="BEN21" s="219"/>
      <c r="BEO21" s="219"/>
      <c r="BEP21" s="219"/>
      <c r="BEQ21" s="219"/>
      <c r="BER21" s="219"/>
      <c r="BES21" s="219"/>
      <c r="BET21" s="219"/>
      <c r="BEU21" s="219"/>
      <c r="BEV21" s="219"/>
      <c r="BEW21" s="219"/>
      <c r="BEX21" s="219"/>
      <c r="BEY21" s="219"/>
      <c r="BEZ21" s="219"/>
      <c r="BFA21" s="219"/>
      <c r="BFB21" s="219"/>
      <c r="BFC21" s="219"/>
      <c r="BFD21" s="219"/>
      <c r="BFE21" s="219"/>
      <c r="BFF21" s="219"/>
      <c r="BFG21" s="219"/>
      <c r="BFH21" s="219"/>
      <c r="BFI21" s="219"/>
      <c r="BFJ21" s="219"/>
      <c r="BFK21" s="219"/>
      <c r="BFL21" s="219"/>
      <c r="BFM21" s="219"/>
      <c r="BFN21" s="219"/>
      <c r="BFO21" s="219"/>
      <c r="BFP21" s="219"/>
      <c r="BFQ21" s="219"/>
      <c r="BFR21" s="219"/>
      <c r="BFS21" s="219"/>
      <c r="BFT21" s="219"/>
      <c r="BFU21" s="219"/>
      <c r="BFV21" s="219"/>
      <c r="BFW21" s="219"/>
      <c r="BFX21" s="219"/>
      <c r="BFY21" s="219"/>
      <c r="BFZ21" s="219"/>
      <c r="BGA21" s="219"/>
      <c r="BGB21" s="219"/>
      <c r="BGC21" s="219"/>
      <c r="BGD21" s="219"/>
      <c r="BGE21" s="219"/>
      <c r="BGF21" s="219"/>
      <c r="BGG21" s="219"/>
      <c r="BGH21" s="219"/>
      <c r="BGI21" s="219"/>
      <c r="BGJ21" s="219"/>
      <c r="BGK21" s="219"/>
      <c r="BGL21" s="219"/>
      <c r="BGM21" s="219"/>
      <c r="BGN21" s="219"/>
      <c r="BGO21" s="219"/>
      <c r="BGP21" s="219"/>
      <c r="BGQ21" s="219"/>
      <c r="BGR21" s="219"/>
      <c r="BGS21" s="219"/>
      <c r="BGT21" s="219"/>
      <c r="BGU21" s="219"/>
      <c r="BGV21" s="219"/>
      <c r="BGW21" s="219"/>
      <c r="BGX21" s="219"/>
      <c r="BGY21" s="219"/>
      <c r="BGZ21" s="219"/>
      <c r="BHA21" s="219"/>
      <c r="BHB21" s="219"/>
      <c r="BHC21" s="219"/>
      <c r="BHD21" s="219"/>
      <c r="BHE21" s="219"/>
      <c r="BHF21" s="219"/>
      <c r="BHG21" s="219"/>
      <c r="BHH21" s="219"/>
      <c r="BHI21" s="219"/>
      <c r="BHJ21" s="219"/>
      <c r="BHK21" s="219"/>
      <c r="BHL21" s="219"/>
      <c r="BHM21" s="219"/>
      <c r="BHN21" s="219"/>
      <c r="BHO21" s="219"/>
      <c r="BHP21" s="219"/>
      <c r="BHQ21" s="219"/>
      <c r="BHR21" s="219"/>
      <c r="BHS21" s="219"/>
      <c r="BHT21" s="219"/>
      <c r="BHU21" s="219"/>
      <c r="BHV21" s="219"/>
      <c r="BHW21" s="219"/>
      <c r="BHX21" s="219"/>
      <c r="BHY21" s="219"/>
      <c r="BHZ21" s="219"/>
      <c r="BIA21" s="219"/>
      <c r="BIB21" s="219"/>
      <c r="BIC21" s="219"/>
      <c r="BID21" s="219"/>
      <c r="BIE21" s="219"/>
      <c r="BIF21" s="219"/>
      <c r="BIG21" s="219"/>
      <c r="BIH21" s="219"/>
      <c r="BII21" s="219"/>
      <c r="BIJ21" s="219"/>
      <c r="BIK21" s="219"/>
      <c r="BIL21" s="219"/>
      <c r="BIM21" s="219"/>
      <c r="BIN21" s="219"/>
      <c r="BIO21" s="219"/>
      <c r="BIP21" s="219"/>
      <c r="BIQ21" s="219"/>
      <c r="BIR21" s="219"/>
      <c r="BIS21" s="219"/>
      <c r="BIT21" s="219"/>
      <c r="BIU21" s="219"/>
      <c r="BIV21" s="219"/>
      <c r="BIW21" s="219"/>
      <c r="BIX21" s="219"/>
      <c r="BIY21" s="219"/>
      <c r="BIZ21" s="219"/>
      <c r="BJA21" s="219"/>
      <c r="BJB21" s="219"/>
      <c r="BJC21" s="219"/>
      <c r="BJD21" s="219"/>
      <c r="BJE21" s="219"/>
      <c r="BJF21" s="219"/>
      <c r="BJG21" s="219"/>
      <c r="BJH21" s="219"/>
      <c r="BJI21" s="219"/>
      <c r="BJJ21" s="219"/>
      <c r="BJK21" s="219"/>
      <c r="BJL21" s="219"/>
      <c r="BJM21" s="219"/>
      <c r="BJN21" s="219"/>
      <c r="BJO21" s="219"/>
      <c r="BJP21" s="219"/>
      <c r="BJQ21" s="219"/>
      <c r="BJR21" s="219"/>
      <c r="BJS21" s="219"/>
      <c r="BJT21" s="219"/>
      <c r="BJU21" s="219"/>
      <c r="BJV21" s="219"/>
      <c r="BJW21" s="219"/>
      <c r="BJX21" s="219"/>
      <c r="BJY21" s="219"/>
      <c r="BJZ21" s="219"/>
      <c r="BKA21" s="219"/>
      <c r="BKB21" s="219"/>
      <c r="BKC21" s="219"/>
      <c r="BKD21" s="219"/>
      <c r="BKE21" s="219"/>
      <c r="BKF21" s="219"/>
      <c r="BKG21" s="219"/>
      <c r="BKH21" s="219"/>
      <c r="BKI21" s="219"/>
      <c r="BKJ21" s="219"/>
      <c r="BKK21" s="219"/>
      <c r="BKL21" s="219"/>
      <c r="BKM21" s="219"/>
      <c r="BKN21" s="219"/>
      <c r="BKO21" s="219"/>
      <c r="BKP21" s="219"/>
      <c r="BKQ21" s="219"/>
      <c r="BKR21" s="219"/>
      <c r="BKS21" s="219"/>
      <c r="BKT21" s="219"/>
      <c r="BKU21" s="219"/>
      <c r="BKV21" s="219"/>
      <c r="BKW21" s="219"/>
      <c r="BKX21" s="219"/>
      <c r="BKY21" s="219"/>
      <c r="BKZ21" s="219"/>
      <c r="BLA21" s="219"/>
      <c r="BLB21" s="219"/>
      <c r="BLC21" s="219"/>
      <c r="BLD21" s="219"/>
      <c r="BLE21" s="219"/>
      <c r="BLF21" s="219"/>
      <c r="BLG21" s="219"/>
      <c r="BLH21" s="219"/>
      <c r="BLI21" s="219"/>
      <c r="BLJ21" s="219"/>
      <c r="BLK21" s="219"/>
      <c r="BLL21" s="219"/>
      <c r="BLM21" s="219"/>
      <c r="BLN21" s="219"/>
      <c r="BLO21" s="219"/>
      <c r="BLP21" s="219"/>
      <c r="BLQ21" s="219"/>
      <c r="BLR21" s="219"/>
      <c r="BLS21" s="219"/>
      <c r="BLT21" s="219"/>
      <c r="BLU21" s="219"/>
      <c r="BLV21" s="219"/>
      <c r="BLW21" s="219"/>
      <c r="BLX21" s="219"/>
      <c r="BLY21" s="219"/>
      <c r="BLZ21" s="219"/>
      <c r="BMA21" s="219"/>
      <c r="BMB21" s="219"/>
      <c r="BMC21" s="219"/>
      <c r="BMD21" s="219"/>
      <c r="BME21" s="219"/>
      <c r="BMF21" s="219"/>
      <c r="BMG21" s="219"/>
      <c r="BMH21" s="219"/>
      <c r="BMI21" s="219"/>
      <c r="BMJ21" s="219"/>
      <c r="BMK21" s="219"/>
      <c r="BML21" s="219"/>
      <c r="BMM21" s="219"/>
      <c r="BMN21" s="219"/>
      <c r="BMO21" s="219"/>
      <c r="BMP21" s="219"/>
      <c r="BMQ21" s="219"/>
      <c r="BMR21" s="219"/>
      <c r="BMS21" s="219"/>
      <c r="BMT21" s="219"/>
      <c r="BMU21" s="219"/>
      <c r="BMV21" s="219"/>
      <c r="BMW21" s="219"/>
      <c r="BMX21" s="219"/>
      <c r="BMY21" s="219"/>
      <c r="BMZ21" s="219"/>
      <c r="BNA21" s="219"/>
      <c r="BNB21" s="219"/>
      <c r="BNC21" s="219"/>
      <c r="BND21" s="219"/>
      <c r="BNE21" s="219"/>
      <c r="BNF21" s="219"/>
      <c r="BNG21" s="219"/>
      <c r="BNH21" s="219"/>
      <c r="BNI21" s="219"/>
      <c r="BNJ21" s="219"/>
      <c r="BNK21" s="219"/>
      <c r="BNL21" s="219"/>
      <c r="BNM21" s="219"/>
      <c r="BNN21" s="219"/>
      <c r="BNO21" s="219"/>
      <c r="BNP21" s="219"/>
      <c r="BNQ21" s="219"/>
      <c r="BNR21" s="219"/>
      <c r="BNS21" s="219"/>
      <c r="BNT21" s="219"/>
      <c r="BNU21" s="219"/>
      <c r="BNV21" s="219"/>
      <c r="BNW21" s="219"/>
      <c r="BNX21" s="219"/>
      <c r="BNY21" s="219"/>
      <c r="BNZ21" s="219"/>
      <c r="BOA21" s="219"/>
      <c r="BOB21" s="219"/>
      <c r="BOC21" s="219"/>
      <c r="BOD21" s="219"/>
      <c r="BOE21" s="219"/>
      <c r="BOF21" s="219"/>
      <c r="BOG21" s="219"/>
      <c r="BOH21" s="219"/>
      <c r="BOI21" s="219"/>
      <c r="BOJ21" s="219"/>
      <c r="BOK21" s="219"/>
      <c r="BOL21" s="219"/>
      <c r="BOM21" s="219"/>
      <c r="BON21" s="219"/>
      <c r="BOO21" s="219"/>
      <c r="BOP21" s="219"/>
      <c r="BOQ21" s="219"/>
      <c r="BOR21" s="219"/>
      <c r="BOS21" s="219"/>
      <c r="BOT21" s="219"/>
      <c r="BOU21" s="219"/>
      <c r="BOV21" s="219"/>
      <c r="BOW21" s="219"/>
      <c r="BOX21" s="219"/>
      <c r="BOY21" s="219"/>
      <c r="BOZ21" s="219"/>
      <c r="BPA21" s="219"/>
      <c r="BPB21" s="219"/>
      <c r="BPC21" s="219"/>
      <c r="BPD21" s="219"/>
      <c r="BPE21" s="219"/>
      <c r="BPF21" s="219"/>
      <c r="BPG21" s="219"/>
      <c r="BPH21" s="219"/>
      <c r="BPI21" s="219"/>
      <c r="BPJ21" s="219"/>
      <c r="BPK21" s="219"/>
      <c r="BPL21" s="219"/>
      <c r="BPM21" s="219"/>
      <c r="BPN21" s="219"/>
      <c r="BPO21" s="219"/>
      <c r="BPP21" s="219"/>
      <c r="BPQ21" s="219"/>
      <c r="BPR21" s="219"/>
      <c r="BPS21" s="219"/>
      <c r="BPT21" s="219"/>
      <c r="BPU21" s="219"/>
      <c r="BPV21" s="219"/>
      <c r="BPW21" s="219"/>
      <c r="BPX21" s="219"/>
      <c r="BPY21" s="219"/>
      <c r="BPZ21" s="219"/>
      <c r="BQA21" s="219"/>
      <c r="BQB21" s="219"/>
      <c r="BQC21" s="219"/>
      <c r="BQD21" s="219"/>
      <c r="BQE21" s="219"/>
      <c r="BQF21" s="219"/>
      <c r="BQG21" s="219"/>
      <c r="BQH21" s="219"/>
      <c r="BQI21" s="219"/>
      <c r="BQJ21" s="219"/>
      <c r="BQK21" s="219"/>
      <c r="BQL21" s="219"/>
      <c r="BQM21" s="219"/>
      <c r="BQN21" s="219"/>
      <c r="BQO21" s="219"/>
      <c r="BQP21" s="219"/>
      <c r="BQQ21" s="219"/>
      <c r="BQR21" s="219"/>
      <c r="BQS21" s="219"/>
      <c r="BQT21" s="219"/>
      <c r="BQU21" s="219"/>
      <c r="BQV21" s="219"/>
      <c r="BQW21" s="219"/>
      <c r="BQX21" s="219"/>
      <c r="BQY21" s="219"/>
      <c r="BQZ21" s="219"/>
      <c r="BRA21" s="219"/>
      <c r="BRB21" s="219"/>
      <c r="BRC21" s="219"/>
      <c r="BRD21" s="219"/>
      <c r="BRE21" s="219"/>
      <c r="BRF21" s="219"/>
      <c r="BRG21" s="219"/>
      <c r="BRH21" s="219"/>
      <c r="BRI21" s="219"/>
      <c r="BRJ21" s="219"/>
      <c r="BRK21" s="219"/>
      <c r="BRL21" s="219"/>
      <c r="BRM21" s="219"/>
      <c r="BRN21" s="219"/>
      <c r="BRO21" s="219"/>
      <c r="BRP21" s="219"/>
      <c r="BRQ21" s="219"/>
      <c r="BRR21" s="219"/>
      <c r="BRS21" s="219"/>
      <c r="BRT21" s="219"/>
      <c r="BRU21" s="219"/>
      <c r="BRV21" s="219"/>
      <c r="BRW21" s="219"/>
      <c r="BRX21" s="219"/>
      <c r="BRY21" s="219"/>
      <c r="BRZ21" s="219"/>
      <c r="BSA21" s="219"/>
      <c r="BSB21" s="219"/>
      <c r="BSC21" s="219"/>
      <c r="BSD21" s="219"/>
      <c r="BSE21" s="219"/>
      <c r="BSF21" s="219"/>
      <c r="BSG21" s="219"/>
      <c r="BSH21" s="219"/>
      <c r="BSI21" s="219"/>
      <c r="BSJ21" s="219"/>
      <c r="BSK21" s="219"/>
      <c r="BSL21" s="219"/>
      <c r="BSM21" s="219"/>
      <c r="BSN21" s="219"/>
      <c r="BSO21" s="219"/>
      <c r="BSP21" s="219"/>
      <c r="BSQ21" s="219"/>
      <c r="BSR21" s="219"/>
      <c r="BSS21" s="219"/>
      <c r="BST21" s="219"/>
      <c r="BSU21" s="219"/>
      <c r="BSV21" s="219"/>
      <c r="BSW21" s="219"/>
      <c r="BSX21" s="219"/>
      <c r="BSY21" s="219"/>
      <c r="BSZ21" s="219"/>
      <c r="BTA21" s="219"/>
      <c r="BTB21" s="219"/>
      <c r="BTC21" s="219"/>
      <c r="BTD21" s="219"/>
      <c r="BTE21" s="219"/>
      <c r="BTF21" s="219"/>
      <c r="BTG21" s="219"/>
      <c r="BTH21" s="219"/>
      <c r="BTI21" s="219"/>
      <c r="BTJ21" s="219"/>
      <c r="BTK21" s="219"/>
      <c r="BTL21" s="219"/>
      <c r="BTM21" s="219"/>
      <c r="BTN21" s="219"/>
      <c r="BTO21" s="219"/>
      <c r="BTP21" s="219"/>
      <c r="BTQ21" s="219"/>
      <c r="BTR21" s="219"/>
      <c r="BTS21" s="219"/>
      <c r="BTT21" s="219"/>
      <c r="BTU21" s="219"/>
      <c r="BTV21" s="219"/>
      <c r="BTW21" s="219"/>
      <c r="BTX21" s="219"/>
      <c r="BTY21" s="219"/>
      <c r="BTZ21" s="219"/>
      <c r="BUA21" s="219"/>
      <c r="BUB21" s="219"/>
      <c r="BUC21" s="219"/>
      <c r="BUD21" s="219"/>
      <c r="BUE21" s="219"/>
      <c r="BUF21" s="219"/>
      <c r="BUG21" s="219"/>
      <c r="BUH21" s="219"/>
      <c r="BUI21" s="219"/>
      <c r="BUJ21" s="219"/>
      <c r="BUK21" s="219"/>
      <c r="BUL21" s="219"/>
      <c r="BUM21" s="219"/>
      <c r="BUN21" s="219"/>
      <c r="BUO21" s="219"/>
      <c r="BUP21" s="219"/>
      <c r="BUQ21" s="219"/>
      <c r="BUR21" s="219"/>
      <c r="BUS21" s="219"/>
      <c r="BUT21" s="219"/>
      <c r="BUU21" s="219"/>
      <c r="BUV21" s="219"/>
      <c r="BUW21" s="219"/>
      <c r="BUX21" s="219"/>
      <c r="BUY21" s="219"/>
      <c r="BUZ21" s="219"/>
      <c r="BVA21" s="219"/>
      <c r="BVB21" s="219"/>
      <c r="BVC21" s="219"/>
      <c r="BVD21" s="219"/>
      <c r="BVE21" s="219"/>
      <c r="BVF21" s="219"/>
      <c r="BVG21" s="219"/>
      <c r="BVH21" s="219"/>
      <c r="BVI21" s="219"/>
      <c r="BVJ21" s="219"/>
      <c r="BVK21" s="219"/>
      <c r="BVL21" s="219"/>
      <c r="BVM21" s="219"/>
      <c r="BVN21" s="219"/>
      <c r="BVO21" s="219"/>
      <c r="BVP21" s="219"/>
      <c r="BVQ21" s="219"/>
      <c r="BVR21" s="219"/>
      <c r="BVS21" s="219"/>
      <c r="BVT21" s="219"/>
      <c r="BVU21" s="219"/>
      <c r="BVV21" s="219"/>
      <c r="BVW21" s="219"/>
      <c r="BVX21" s="219"/>
      <c r="BVY21" s="219"/>
      <c r="BVZ21" s="219"/>
      <c r="BWA21" s="219"/>
      <c r="BWB21" s="219"/>
      <c r="BWC21" s="219"/>
      <c r="BWD21" s="219"/>
      <c r="BWE21" s="219"/>
      <c r="BWF21" s="219"/>
      <c r="BWG21" s="219"/>
      <c r="BWH21" s="219"/>
      <c r="BWI21" s="219"/>
      <c r="BWJ21" s="219"/>
      <c r="BWK21" s="219"/>
      <c r="BWL21" s="219"/>
      <c r="BWM21" s="219"/>
      <c r="BWN21" s="219"/>
      <c r="BWO21" s="219"/>
      <c r="BWP21" s="219"/>
      <c r="BWQ21" s="219"/>
      <c r="BWR21" s="219"/>
      <c r="BWS21" s="219"/>
      <c r="BWT21" s="219"/>
      <c r="BWU21" s="219"/>
      <c r="BWV21" s="219"/>
      <c r="BWW21" s="219"/>
      <c r="BWX21" s="219"/>
      <c r="BWY21" s="219"/>
      <c r="BWZ21" s="219"/>
      <c r="BXA21" s="219"/>
      <c r="BXB21" s="219"/>
      <c r="BXC21" s="219"/>
      <c r="BXD21" s="219"/>
      <c r="BXE21" s="219"/>
      <c r="BXF21" s="219"/>
      <c r="BXG21" s="219"/>
      <c r="BXH21" s="219"/>
      <c r="BXI21" s="219"/>
      <c r="BXJ21" s="219"/>
      <c r="BXK21" s="219"/>
      <c r="BXL21" s="219"/>
      <c r="BXM21" s="219"/>
      <c r="BXN21" s="219"/>
      <c r="BXO21" s="219"/>
      <c r="BXP21" s="219"/>
      <c r="BXQ21" s="219"/>
      <c r="BXR21" s="219"/>
      <c r="BXS21" s="219"/>
      <c r="BXT21" s="219"/>
      <c r="BXU21" s="219"/>
      <c r="BXV21" s="219"/>
      <c r="BXW21" s="219"/>
      <c r="BXX21" s="219"/>
      <c r="BXY21" s="219"/>
      <c r="BXZ21" s="219"/>
      <c r="BYA21" s="219"/>
      <c r="BYB21" s="219"/>
      <c r="BYC21" s="219"/>
      <c r="BYD21" s="219"/>
      <c r="BYE21" s="219"/>
      <c r="BYF21" s="219"/>
      <c r="BYG21" s="219"/>
      <c r="BYH21" s="219"/>
      <c r="BYI21" s="219"/>
      <c r="BYJ21" s="219"/>
      <c r="BYK21" s="219"/>
      <c r="BYL21" s="219"/>
      <c r="BYM21" s="219"/>
      <c r="BYN21" s="219"/>
      <c r="BYO21" s="219"/>
      <c r="BYP21" s="219"/>
      <c r="BYQ21" s="219"/>
      <c r="BYR21" s="219"/>
      <c r="BYS21" s="219"/>
      <c r="BYT21" s="219"/>
      <c r="BYU21" s="219"/>
      <c r="BYV21" s="219"/>
      <c r="BYW21" s="219"/>
      <c r="BYX21" s="219"/>
      <c r="BYY21" s="219"/>
      <c r="BYZ21" s="219"/>
      <c r="BZA21" s="219"/>
      <c r="BZB21" s="219"/>
      <c r="BZC21" s="219"/>
      <c r="BZD21" s="219"/>
      <c r="BZE21" s="219"/>
      <c r="BZF21" s="219"/>
      <c r="BZG21" s="219"/>
      <c r="BZH21" s="219"/>
      <c r="BZI21" s="219"/>
      <c r="BZJ21" s="219"/>
      <c r="BZK21" s="219"/>
      <c r="BZL21" s="219"/>
      <c r="BZM21" s="219"/>
      <c r="BZN21" s="219"/>
      <c r="BZO21" s="219"/>
      <c r="BZP21" s="219"/>
      <c r="BZQ21" s="219"/>
      <c r="BZR21" s="219"/>
      <c r="BZS21" s="219"/>
      <c r="BZT21" s="219"/>
      <c r="BZU21" s="219"/>
      <c r="BZV21" s="219"/>
      <c r="BZW21" s="219"/>
      <c r="BZX21" s="219"/>
      <c r="BZY21" s="219"/>
      <c r="BZZ21" s="219"/>
      <c r="CAA21" s="219"/>
      <c r="CAB21" s="219"/>
      <c r="CAC21" s="219"/>
      <c r="CAD21" s="219"/>
      <c r="CAE21" s="219"/>
      <c r="CAF21" s="219"/>
      <c r="CAG21" s="219"/>
      <c r="CAH21" s="219"/>
      <c r="CAI21" s="219"/>
      <c r="CAJ21" s="219"/>
      <c r="CAK21" s="219"/>
      <c r="CAL21" s="219"/>
      <c r="CAM21" s="219"/>
      <c r="CAN21" s="219"/>
      <c r="CAO21" s="219"/>
      <c r="CAP21" s="219"/>
      <c r="CAQ21" s="219"/>
      <c r="CAR21" s="219"/>
      <c r="CAS21" s="219"/>
      <c r="CAT21" s="219"/>
      <c r="CAU21" s="219"/>
      <c r="CAV21" s="219"/>
      <c r="CAW21" s="219"/>
      <c r="CAX21" s="219"/>
      <c r="CAY21" s="219"/>
      <c r="CAZ21" s="219"/>
      <c r="CBA21" s="219"/>
      <c r="CBB21" s="219"/>
      <c r="CBC21" s="219"/>
      <c r="CBD21" s="219"/>
      <c r="CBE21" s="219"/>
      <c r="CBF21" s="219"/>
      <c r="CBG21" s="219"/>
      <c r="CBH21" s="219"/>
      <c r="CBI21" s="219"/>
      <c r="CBJ21" s="219"/>
      <c r="CBK21" s="219"/>
      <c r="CBL21" s="219"/>
      <c r="CBM21" s="219"/>
      <c r="CBN21" s="219"/>
      <c r="CBO21" s="219"/>
      <c r="CBP21" s="219"/>
      <c r="CBQ21" s="219"/>
      <c r="CBR21" s="219"/>
      <c r="CBS21" s="219"/>
      <c r="CBT21" s="219"/>
      <c r="CBU21" s="219"/>
      <c r="CBV21" s="219"/>
      <c r="CBW21" s="219"/>
      <c r="CBX21" s="219"/>
      <c r="CBY21" s="219"/>
      <c r="CBZ21" s="219"/>
      <c r="CCA21" s="219"/>
      <c r="CCB21" s="219"/>
      <c r="CCC21" s="219"/>
      <c r="CCD21" s="219"/>
      <c r="CCE21" s="219"/>
      <c r="CCF21" s="219"/>
      <c r="CCG21" s="219"/>
      <c r="CCH21" s="219"/>
      <c r="CCI21" s="219"/>
      <c r="CCJ21" s="219"/>
      <c r="CCK21" s="219"/>
      <c r="CCL21" s="219"/>
      <c r="CCM21" s="219"/>
      <c r="CCN21" s="219"/>
      <c r="CCO21" s="219"/>
      <c r="CCP21" s="219"/>
      <c r="CCQ21" s="219"/>
      <c r="CCR21" s="219"/>
      <c r="CCS21" s="219"/>
      <c r="CCT21" s="219"/>
      <c r="CCU21" s="219"/>
      <c r="CCV21" s="219"/>
      <c r="CCW21" s="219"/>
      <c r="CCX21" s="219"/>
      <c r="CCY21" s="219"/>
      <c r="CCZ21" s="219"/>
      <c r="CDA21" s="219"/>
      <c r="CDB21" s="219"/>
      <c r="CDC21" s="219"/>
      <c r="CDD21" s="219"/>
      <c r="CDE21" s="219"/>
      <c r="CDF21" s="219"/>
      <c r="CDG21" s="219"/>
      <c r="CDH21" s="219"/>
      <c r="CDI21" s="219"/>
      <c r="CDJ21" s="219"/>
      <c r="CDK21" s="219"/>
      <c r="CDL21" s="219"/>
      <c r="CDM21" s="219"/>
      <c r="CDN21" s="219"/>
      <c r="CDO21" s="219"/>
      <c r="CDP21" s="219"/>
      <c r="CDQ21" s="219"/>
      <c r="CDR21" s="219"/>
      <c r="CDS21" s="219"/>
      <c r="CDT21" s="219"/>
      <c r="CDU21" s="219"/>
      <c r="CDV21" s="219"/>
      <c r="CDW21" s="219"/>
      <c r="CDX21" s="219"/>
      <c r="CDY21" s="219"/>
      <c r="CDZ21" s="219"/>
      <c r="CEA21" s="219"/>
      <c r="CEB21" s="219"/>
      <c r="CEC21" s="219"/>
      <c r="CED21" s="219"/>
      <c r="CEE21" s="219"/>
      <c r="CEF21" s="219"/>
      <c r="CEG21" s="219"/>
      <c r="CEH21" s="219"/>
      <c r="CEI21" s="219"/>
      <c r="CEJ21" s="219"/>
      <c r="CEK21" s="219"/>
      <c r="CEL21" s="219"/>
      <c r="CEM21" s="219"/>
      <c r="CEN21" s="219"/>
      <c r="CEO21" s="219"/>
      <c r="CEP21" s="219"/>
      <c r="CEQ21" s="219"/>
      <c r="CER21" s="219"/>
      <c r="CES21" s="219"/>
      <c r="CET21" s="219"/>
      <c r="CEU21" s="219"/>
      <c r="CEV21" s="219"/>
      <c r="CEW21" s="219"/>
      <c r="CEX21" s="219"/>
      <c r="CEY21" s="219"/>
      <c r="CEZ21" s="219"/>
      <c r="CFA21" s="219"/>
      <c r="CFB21" s="219"/>
      <c r="CFC21" s="219"/>
      <c r="CFD21" s="219"/>
      <c r="CFE21" s="219"/>
      <c r="CFF21" s="219"/>
      <c r="CFG21" s="219"/>
      <c r="CFH21" s="219"/>
      <c r="CFI21" s="219"/>
      <c r="CFJ21" s="219"/>
      <c r="CFK21" s="219"/>
      <c r="CFL21" s="219"/>
      <c r="CFM21" s="219"/>
      <c r="CFN21" s="219"/>
      <c r="CFO21" s="219"/>
      <c r="CFP21" s="219"/>
      <c r="CFQ21" s="219"/>
      <c r="CFR21" s="219"/>
      <c r="CFS21" s="219"/>
      <c r="CFT21" s="219"/>
      <c r="CFU21" s="219"/>
      <c r="CFV21" s="219"/>
      <c r="CFW21" s="219"/>
      <c r="CFX21" s="219"/>
      <c r="CFY21" s="219"/>
      <c r="CFZ21" s="219"/>
      <c r="CGA21" s="219"/>
      <c r="CGB21" s="219"/>
      <c r="CGC21" s="219"/>
      <c r="CGD21" s="219"/>
      <c r="CGE21" s="219"/>
      <c r="CGF21" s="219"/>
      <c r="CGG21" s="219"/>
      <c r="CGH21" s="219"/>
      <c r="CGI21" s="219"/>
      <c r="CGJ21" s="219"/>
      <c r="CGK21" s="219"/>
      <c r="CGL21" s="219"/>
      <c r="CGM21" s="219"/>
      <c r="CGN21" s="219"/>
      <c r="CGO21" s="219"/>
      <c r="CGP21" s="219"/>
      <c r="CGQ21" s="219"/>
      <c r="CGR21" s="219"/>
      <c r="CGS21" s="219"/>
      <c r="CGT21" s="219"/>
      <c r="CGU21" s="219"/>
      <c r="CGV21" s="219"/>
      <c r="CGW21" s="219"/>
      <c r="CGX21" s="219"/>
      <c r="CGY21" s="219"/>
      <c r="CGZ21" s="219"/>
      <c r="CHA21" s="219"/>
      <c r="CHB21" s="219"/>
      <c r="CHC21" s="219"/>
      <c r="CHD21" s="219"/>
      <c r="CHE21" s="219"/>
      <c r="CHF21" s="219"/>
      <c r="CHG21" s="219"/>
      <c r="CHH21" s="219"/>
      <c r="CHI21" s="219"/>
      <c r="CHJ21" s="219"/>
      <c r="CHK21" s="219"/>
      <c r="CHL21" s="219"/>
      <c r="CHM21" s="219"/>
      <c r="CHN21" s="219"/>
      <c r="CHO21" s="219"/>
      <c r="CHP21" s="219"/>
      <c r="CHQ21" s="219"/>
      <c r="CHR21" s="219"/>
      <c r="CHS21" s="219"/>
      <c r="CHT21" s="219"/>
      <c r="CHU21" s="219"/>
      <c r="CHV21" s="219"/>
      <c r="CHW21" s="219"/>
      <c r="CHX21" s="219"/>
      <c r="CHY21" s="219"/>
      <c r="CHZ21" s="219"/>
      <c r="CIA21" s="219"/>
      <c r="CIB21" s="219"/>
      <c r="CIC21" s="219"/>
      <c r="CID21" s="219"/>
      <c r="CIE21" s="219"/>
      <c r="CIF21" s="219"/>
      <c r="CIG21" s="219"/>
      <c r="CIH21" s="219"/>
      <c r="CII21" s="219"/>
      <c r="CIJ21" s="219"/>
      <c r="CIK21" s="219"/>
      <c r="CIL21" s="219"/>
      <c r="CIM21" s="219"/>
      <c r="CIN21" s="219"/>
      <c r="CIO21" s="219"/>
      <c r="CIP21" s="219"/>
      <c r="CIQ21" s="219"/>
      <c r="CIR21" s="219"/>
      <c r="CIS21" s="219"/>
      <c r="CIT21" s="219"/>
      <c r="CIU21" s="219"/>
      <c r="CIV21" s="219"/>
      <c r="CIW21" s="219"/>
      <c r="CIX21" s="219"/>
      <c r="CIY21" s="219"/>
      <c r="CIZ21" s="219"/>
      <c r="CJA21" s="219"/>
      <c r="CJB21" s="219"/>
      <c r="CJC21" s="219"/>
      <c r="CJD21" s="219"/>
      <c r="CJE21" s="219"/>
      <c r="CJF21" s="219"/>
      <c r="CJG21" s="219"/>
      <c r="CJH21" s="219"/>
      <c r="CJI21" s="219"/>
      <c r="CJJ21" s="219"/>
      <c r="CJK21" s="219"/>
      <c r="CJL21" s="219"/>
      <c r="CJM21" s="219"/>
      <c r="CJN21" s="219"/>
      <c r="CJO21" s="219"/>
      <c r="CJP21" s="219"/>
      <c r="CJQ21" s="219"/>
      <c r="CJR21" s="219"/>
      <c r="CJS21" s="219"/>
      <c r="CJT21" s="219"/>
      <c r="CJU21" s="219"/>
      <c r="CJV21" s="219"/>
      <c r="CJW21" s="219"/>
      <c r="CJX21" s="219"/>
      <c r="CJY21" s="219"/>
      <c r="CJZ21" s="219"/>
      <c r="CKA21" s="219"/>
      <c r="CKB21" s="219"/>
      <c r="CKC21" s="219"/>
      <c r="CKD21" s="219"/>
      <c r="CKE21" s="219"/>
      <c r="CKF21" s="219"/>
      <c r="CKG21" s="219"/>
      <c r="CKH21" s="219"/>
      <c r="CKI21" s="219"/>
      <c r="CKJ21" s="219"/>
      <c r="CKK21" s="219"/>
      <c r="CKL21" s="219"/>
      <c r="CKM21" s="219"/>
      <c r="CKN21" s="219"/>
      <c r="CKO21" s="219"/>
      <c r="CKP21" s="219"/>
      <c r="CKQ21" s="219"/>
      <c r="CKR21" s="219"/>
      <c r="CKS21" s="219"/>
      <c r="CKT21" s="219"/>
      <c r="CKU21" s="219"/>
      <c r="CKV21" s="219"/>
      <c r="CKW21" s="219"/>
      <c r="CKX21" s="219"/>
      <c r="CKY21" s="219"/>
      <c r="CKZ21" s="219"/>
      <c r="CLA21" s="219"/>
      <c r="CLB21" s="219"/>
      <c r="CLC21" s="219"/>
      <c r="CLD21" s="219"/>
      <c r="CLE21" s="219"/>
      <c r="CLF21" s="219"/>
      <c r="CLG21" s="219"/>
      <c r="CLH21" s="219"/>
      <c r="CLI21" s="219"/>
      <c r="CLJ21" s="219"/>
      <c r="CLK21" s="219"/>
      <c r="CLL21" s="219"/>
      <c r="CLM21" s="219"/>
      <c r="CLN21" s="219"/>
      <c r="CLO21" s="219"/>
      <c r="CLP21" s="219"/>
      <c r="CLQ21" s="219"/>
      <c r="CLR21" s="219"/>
      <c r="CLS21" s="219"/>
      <c r="CLT21" s="219"/>
      <c r="CLU21" s="219"/>
      <c r="CLV21" s="219"/>
      <c r="CLW21" s="219"/>
      <c r="CLX21" s="219"/>
      <c r="CLY21" s="219"/>
      <c r="CLZ21" s="219"/>
      <c r="CMA21" s="219"/>
      <c r="CMB21" s="219"/>
      <c r="CMC21" s="219"/>
      <c r="CMD21" s="219"/>
      <c r="CME21" s="219"/>
      <c r="CMF21" s="219"/>
      <c r="CMG21" s="219"/>
      <c r="CMH21" s="219"/>
      <c r="CMI21" s="219"/>
      <c r="CMJ21" s="219"/>
      <c r="CMK21" s="219"/>
      <c r="CML21" s="219"/>
      <c r="CMM21" s="219"/>
      <c r="CMN21" s="219"/>
      <c r="CMO21" s="219"/>
      <c r="CMP21" s="219"/>
      <c r="CMQ21" s="219"/>
      <c r="CMR21" s="219"/>
      <c r="CMS21" s="219"/>
      <c r="CMT21" s="219"/>
      <c r="CMU21" s="219"/>
      <c r="CMV21" s="219"/>
      <c r="CMW21" s="219"/>
      <c r="CMX21" s="219"/>
      <c r="CMY21" s="219"/>
      <c r="CMZ21" s="219"/>
      <c r="CNA21" s="219"/>
      <c r="CNB21" s="219"/>
      <c r="CNC21" s="219"/>
      <c r="CND21" s="219"/>
      <c r="CNE21" s="219"/>
      <c r="CNF21" s="219"/>
      <c r="CNG21" s="219"/>
      <c r="CNH21" s="219"/>
      <c r="CNI21" s="219"/>
      <c r="CNJ21" s="219"/>
      <c r="CNK21" s="219"/>
      <c r="CNL21" s="219"/>
      <c r="CNM21" s="219"/>
      <c r="CNN21" s="219"/>
      <c r="CNO21" s="219"/>
      <c r="CNP21" s="219"/>
      <c r="CNQ21" s="219"/>
      <c r="CNR21" s="219"/>
      <c r="CNS21" s="219"/>
      <c r="CNT21" s="219"/>
      <c r="CNU21" s="219"/>
      <c r="CNV21" s="219"/>
      <c r="CNW21" s="219"/>
      <c r="CNX21" s="219"/>
      <c r="CNY21" s="219"/>
      <c r="CNZ21" s="219"/>
      <c r="COA21" s="219"/>
      <c r="COB21" s="219"/>
      <c r="COC21" s="219"/>
      <c r="COD21" s="219"/>
      <c r="COE21" s="219"/>
      <c r="COF21" s="219"/>
      <c r="COG21" s="219"/>
      <c r="COH21" s="219"/>
      <c r="COI21" s="219"/>
      <c r="COJ21" s="219"/>
      <c r="COK21" s="219"/>
      <c r="COL21" s="219"/>
      <c r="COM21" s="219"/>
      <c r="CON21" s="219"/>
      <c r="COO21" s="219"/>
      <c r="COP21" s="219"/>
      <c r="COQ21" s="219"/>
      <c r="COR21" s="219"/>
      <c r="COS21" s="219"/>
      <c r="COT21" s="219"/>
      <c r="COU21" s="219"/>
      <c r="COV21" s="219"/>
      <c r="COW21" s="219"/>
      <c r="COX21" s="219"/>
      <c r="COY21" s="219"/>
      <c r="COZ21" s="219"/>
      <c r="CPA21" s="219"/>
      <c r="CPB21" s="219"/>
      <c r="CPC21" s="219"/>
      <c r="CPD21" s="219"/>
      <c r="CPE21" s="219"/>
      <c r="CPF21" s="219"/>
      <c r="CPG21" s="219"/>
      <c r="CPH21" s="219"/>
      <c r="CPI21" s="219"/>
      <c r="CPJ21" s="219"/>
      <c r="CPK21" s="219"/>
      <c r="CPL21" s="219"/>
      <c r="CPM21" s="219"/>
      <c r="CPN21" s="219"/>
      <c r="CPO21" s="219"/>
      <c r="CPP21" s="219"/>
      <c r="CPQ21" s="219"/>
      <c r="CPR21" s="219"/>
      <c r="CPS21" s="219"/>
      <c r="CPT21" s="219"/>
      <c r="CPU21" s="219"/>
      <c r="CPV21" s="219"/>
      <c r="CPW21" s="219"/>
      <c r="CPX21" s="219"/>
      <c r="CPY21" s="219"/>
      <c r="CPZ21" s="219"/>
      <c r="CQA21" s="219"/>
      <c r="CQB21" s="219"/>
      <c r="CQC21" s="219"/>
      <c r="CQD21" s="219"/>
      <c r="CQE21" s="219"/>
      <c r="CQF21" s="219"/>
      <c r="CQG21" s="219"/>
      <c r="CQH21" s="219"/>
      <c r="CQI21" s="219"/>
      <c r="CQJ21" s="219"/>
      <c r="CQK21" s="219"/>
      <c r="CQL21" s="219"/>
      <c r="CQM21" s="219"/>
      <c r="CQN21" s="219"/>
      <c r="CQO21" s="219"/>
      <c r="CQP21" s="219"/>
      <c r="CQQ21" s="219"/>
      <c r="CQR21" s="219"/>
      <c r="CQS21" s="219"/>
      <c r="CQT21" s="219"/>
      <c r="CQU21" s="219"/>
      <c r="CQV21" s="219"/>
      <c r="CQW21" s="219"/>
      <c r="CQX21" s="219"/>
      <c r="CQY21" s="219"/>
      <c r="CQZ21" s="219"/>
      <c r="CRA21" s="219"/>
      <c r="CRB21" s="219"/>
      <c r="CRC21" s="219"/>
      <c r="CRD21" s="219"/>
      <c r="CRE21" s="219"/>
      <c r="CRF21" s="219"/>
      <c r="CRG21" s="219"/>
      <c r="CRH21" s="219"/>
      <c r="CRI21" s="219"/>
      <c r="CRJ21" s="219"/>
      <c r="CRK21" s="219"/>
      <c r="CRL21" s="219"/>
      <c r="CRM21" s="219"/>
      <c r="CRN21" s="219"/>
      <c r="CRO21" s="219"/>
      <c r="CRP21" s="219"/>
      <c r="CRQ21" s="219"/>
      <c r="CRR21" s="219"/>
      <c r="CRS21" s="219"/>
      <c r="CRT21" s="219"/>
      <c r="CRU21" s="219"/>
      <c r="CRV21" s="219"/>
      <c r="CRW21" s="219"/>
      <c r="CRX21" s="219"/>
      <c r="CRY21" s="219"/>
      <c r="CRZ21" s="219"/>
      <c r="CSA21" s="219"/>
      <c r="CSB21" s="219"/>
      <c r="CSC21" s="219"/>
      <c r="CSD21" s="219"/>
      <c r="CSE21" s="219"/>
      <c r="CSF21" s="219"/>
      <c r="CSG21" s="219"/>
      <c r="CSH21" s="219"/>
      <c r="CSI21" s="219"/>
      <c r="CSJ21" s="219"/>
      <c r="CSK21" s="219"/>
      <c r="CSL21" s="219"/>
      <c r="CSM21" s="219"/>
      <c r="CSN21" s="219"/>
      <c r="CSO21" s="219"/>
      <c r="CSP21" s="219"/>
      <c r="CSQ21" s="219"/>
      <c r="CSR21" s="219"/>
      <c r="CSS21" s="219"/>
      <c r="CST21" s="219"/>
      <c r="CSU21" s="219"/>
      <c r="CSV21" s="219"/>
      <c r="CSW21" s="219"/>
      <c r="CSX21" s="219"/>
      <c r="CSY21" s="219"/>
      <c r="CSZ21" s="219"/>
      <c r="CTA21" s="219"/>
      <c r="CTB21" s="219"/>
      <c r="CTC21" s="219"/>
      <c r="CTD21" s="219"/>
      <c r="CTE21" s="219"/>
      <c r="CTF21" s="219"/>
      <c r="CTG21" s="219"/>
      <c r="CTH21" s="219"/>
      <c r="CTI21" s="219"/>
      <c r="CTJ21" s="219"/>
      <c r="CTK21" s="219"/>
      <c r="CTL21" s="219"/>
      <c r="CTM21" s="219"/>
      <c r="CTN21" s="219"/>
      <c r="CTO21" s="219"/>
      <c r="CTP21" s="219"/>
      <c r="CTQ21" s="219"/>
      <c r="CTR21" s="219"/>
      <c r="CTS21" s="219"/>
      <c r="CTT21" s="219"/>
      <c r="CTU21" s="219"/>
      <c r="CTV21" s="219"/>
      <c r="CTW21" s="219"/>
      <c r="CTX21" s="219"/>
      <c r="CTY21" s="219"/>
      <c r="CTZ21" s="219"/>
      <c r="CUA21" s="219"/>
      <c r="CUB21" s="219"/>
      <c r="CUC21" s="219"/>
      <c r="CUD21" s="219"/>
      <c r="CUE21" s="219"/>
      <c r="CUF21" s="219"/>
      <c r="CUG21" s="219"/>
      <c r="CUH21" s="219"/>
      <c r="CUI21" s="219"/>
      <c r="CUJ21" s="219"/>
      <c r="CUK21" s="219"/>
      <c r="CUL21" s="219"/>
      <c r="CUM21" s="219"/>
      <c r="CUN21" s="219"/>
      <c r="CUO21" s="219"/>
      <c r="CUP21" s="219"/>
      <c r="CUQ21" s="219"/>
      <c r="CUR21" s="219"/>
      <c r="CUS21" s="219"/>
      <c r="CUT21" s="219"/>
      <c r="CUU21" s="219"/>
      <c r="CUV21" s="219"/>
      <c r="CUW21" s="219"/>
      <c r="CUX21" s="219"/>
      <c r="CUY21" s="219"/>
      <c r="CUZ21" s="219"/>
      <c r="CVA21" s="219"/>
      <c r="CVB21" s="219"/>
      <c r="CVC21" s="219"/>
      <c r="CVD21" s="219"/>
      <c r="CVE21" s="219"/>
      <c r="CVF21" s="219"/>
      <c r="CVG21" s="219"/>
      <c r="CVH21" s="219"/>
      <c r="CVI21" s="219"/>
      <c r="CVJ21" s="219"/>
      <c r="CVK21" s="219"/>
      <c r="CVL21" s="219"/>
      <c r="CVM21" s="219"/>
      <c r="CVN21" s="219"/>
      <c r="CVO21" s="219"/>
      <c r="CVP21" s="219"/>
      <c r="CVQ21" s="219"/>
      <c r="CVR21" s="219"/>
      <c r="CVS21" s="219"/>
      <c r="CVT21" s="219"/>
      <c r="CVU21" s="219"/>
      <c r="CVV21" s="219"/>
      <c r="CVW21" s="219"/>
      <c r="CVX21" s="219"/>
      <c r="CVY21" s="219"/>
      <c r="CVZ21" s="219"/>
      <c r="CWA21" s="219"/>
      <c r="CWB21" s="219"/>
      <c r="CWC21" s="219"/>
      <c r="CWD21" s="219"/>
      <c r="CWE21" s="219"/>
      <c r="CWF21" s="219"/>
      <c r="CWG21" s="219"/>
      <c r="CWH21" s="219"/>
      <c r="CWI21" s="219"/>
      <c r="CWJ21" s="219"/>
      <c r="CWK21" s="219"/>
      <c r="CWL21" s="219"/>
      <c r="CWM21" s="219"/>
      <c r="CWN21" s="219"/>
      <c r="CWO21" s="219"/>
      <c r="CWP21" s="219"/>
      <c r="CWQ21" s="219"/>
      <c r="CWR21" s="219"/>
      <c r="CWS21" s="219"/>
      <c r="CWT21" s="219"/>
      <c r="CWU21" s="219"/>
      <c r="CWV21" s="219"/>
      <c r="CWW21" s="219"/>
      <c r="CWX21" s="219"/>
      <c r="CWY21" s="219"/>
      <c r="CWZ21" s="219"/>
      <c r="CXA21" s="219"/>
      <c r="CXB21" s="219"/>
      <c r="CXC21" s="219"/>
      <c r="CXD21" s="219"/>
      <c r="CXE21" s="219"/>
      <c r="CXF21" s="219"/>
      <c r="CXG21" s="219"/>
      <c r="CXH21" s="219"/>
      <c r="CXI21" s="219"/>
      <c r="CXJ21" s="219"/>
      <c r="CXK21" s="219"/>
      <c r="CXL21" s="219"/>
      <c r="CXM21" s="219"/>
      <c r="CXN21" s="219"/>
      <c r="CXO21" s="219"/>
      <c r="CXP21" s="219"/>
      <c r="CXQ21" s="219"/>
      <c r="CXR21" s="219"/>
      <c r="CXS21" s="219"/>
      <c r="CXT21" s="219"/>
      <c r="CXU21" s="219"/>
      <c r="CXV21" s="219"/>
      <c r="CXW21" s="219"/>
      <c r="CXX21" s="219"/>
      <c r="CXY21" s="219"/>
      <c r="CXZ21" s="219"/>
      <c r="CYA21" s="219"/>
      <c r="CYB21" s="219"/>
      <c r="CYC21" s="219"/>
      <c r="CYD21" s="219"/>
      <c r="CYE21" s="219"/>
      <c r="CYF21" s="219"/>
      <c r="CYG21" s="219"/>
      <c r="CYH21" s="219"/>
      <c r="CYI21" s="219"/>
      <c r="CYJ21" s="219"/>
      <c r="CYK21" s="219"/>
      <c r="CYL21" s="219"/>
      <c r="CYM21" s="219"/>
      <c r="CYN21" s="219"/>
      <c r="CYO21" s="219"/>
      <c r="CYP21" s="219"/>
      <c r="CYQ21" s="219"/>
      <c r="CYR21" s="219"/>
      <c r="CYS21" s="219"/>
      <c r="CYT21" s="219"/>
      <c r="CYU21" s="219"/>
      <c r="CYV21" s="219"/>
      <c r="CYW21" s="219"/>
      <c r="CYX21" s="219"/>
      <c r="CYY21" s="219"/>
      <c r="CYZ21" s="219"/>
      <c r="CZA21" s="219"/>
      <c r="CZB21" s="219"/>
      <c r="CZC21" s="219"/>
      <c r="CZD21" s="219"/>
      <c r="CZE21" s="219"/>
      <c r="CZF21" s="219"/>
      <c r="CZG21" s="219"/>
      <c r="CZH21" s="219"/>
      <c r="CZI21" s="219"/>
      <c r="CZJ21" s="219"/>
      <c r="CZK21" s="219"/>
      <c r="CZL21" s="219"/>
      <c r="CZM21" s="219"/>
      <c r="CZN21" s="219"/>
      <c r="CZO21" s="219"/>
      <c r="CZP21" s="219"/>
      <c r="CZQ21" s="219"/>
      <c r="CZR21" s="219"/>
      <c r="CZS21" s="219"/>
      <c r="CZT21" s="219"/>
      <c r="CZU21" s="219"/>
      <c r="CZV21" s="219"/>
      <c r="CZW21" s="219"/>
      <c r="CZX21" s="219"/>
      <c r="CZY21" s="219"/>
      <c r="CZZ21" s="219"/>
      <c r="DAA21" s="219"/>
      <c r="DAB21" s="219"/>
      <c r="DAC21" s="219"/>
      <c r="DAD21" s="219"/>
      <c r="DAE21" s="219"/>
      <c r="DAF21" s="219"/>
      <c r="DAG21" s="219"/>
      <c r="DAH21" s="219"/>
      <c r="DAI21" s="219"/>
      <c r="DAJ21" s="219"/>
      <c r="DAK21" s="219"/>
      <c r="DAL21" s="219"/>
      <c r="DAM21" s="219"/>
      <c r="DAN21" s="219"/>
      <c r="DAO21" s="219"/>
      <c r="DAP21" s="219"/>
      <c r="DAQ21" s="219"/>
      <c r="DAR21" s="219"/>
      <c r="DAS21" s="219"/>
      <c r="DAT21" s="219"/>
      <c r="DAU21" s="219"/>
      <c r="DAV21" s="219"/>
      <c r="DAW21" s="219"/>
      <c r="DAX21" s="219"/>
      <c r="DAY21" s="219"/>
      <c r="DAZ21" s="219"/>
      <c r="DBA21" s="219"/>
      <c r="DBB21" s="219"/>
      <c r="DBC21" s="219"/>
      <c r="DBD21" s="219"/>
      <c r="DBE21" s="219"/>
      <c r="DBF21" s="219"/>
      <c r="DBG21" s="219"/>
      <c r="DBH21" s="219"/>
      <c r="DBI21" s="219"/>
      <c r="DBJ21" s="219"/>
      <c r="DBK21" s="219"/>
      <c r="DBL21" s="219"/>
    </row>
    <row r="22" spans="1:2768" s="249" customFormat="1" outlineLevel="1" x14ac:dyDescent="0.25">
      <c r="A22" s="250"/>
      <c r="B22" s="255" t="s">
        <v>1591</v>
      </c>
      <c r="C22" s="252" t="s">
        <v>31</v>
      </c>
      <c r="D22" s="253">
        <v>3</v>
      </c>
      <c r="E22" s="58">
        <v>0</v>
      </c>
      <c r="F22" s="58">
        <v>0</v>
      </c>
      <c r="G22" s="58">
        <v>0</v>
      </c>
      <c r="H22" s="58">
        <v>0</v>
      </c>
      <c r="I22" s="58">
        <v>0</v>
      </c>
      <c r="J22" s="58">
        <v>0</v>
      </c>
      <c r="K22" s="58">
        <v>0</v>
      </c>
      <c r="L22" s="58">
        <v>0</v>
      </c>
      <c r="M22" s="58">
        <v>0</v>
      </c>
      <c r="N22" s="58">
        <v>0</v>
      </c>
      <c r="O22" s="59">
        <v>0</v>
      </c>
      <c r="P22" s="58">
        <v>0</v>
      </c>
      <c r="Q22" s="58">
        <v>0</v>
      </c>
      <c r="R22" s="58">
        <v>0</v>
      </c>
      <c r="S22" s="58">
        <v>0.96099999999999997</v>
      </c>
      <c r="T22" s="58">
        <v>0</v>
      </c>
      <c r="U22" s="58">
        <v>0</v>
      </c>
      <c r="V22" s="58">
        <v>0</v>
      </c>
      <c r="W22" s="58">
        <v>0</v>
      </c>
      <c r="X22" s="58">
        <v>0</v>
      </c>
      <c r="Y22" s="58">
        <v>0</v>
      </c>
      <c r="Z22" s="59">
        <v>0.96099999999999997</v>
      </c>
      <c r="AA22" s="58">
        <v>0</v>
      </c>
      <c r="AB22" s="58">
        <v>0</v>
      </c>
      <c r="AC22" s="58">
        <v>0</v>
      </c>
      <c r="AD22" s="58">
        <v>0.96099999999999997</v>
      </c>
      <c r="AE22" s="58">
        <v>0</v>
      </c>
      <c r="AF22" s="58">
        <v>0</v>
      </c>
      <c r="AG22" s="58">
        <v>0</v>
      </c>
      <c r="AH22" s="58">
        <v>0</v>
      </c>
      <c r="AI22" s="58">
        <v>0</v>
      </c>
      <c r="AJ22" s="58">
        <v>0</v>
      </c>
      <c r="AK22" s="59">
        <v>0.96099999999999997</v>
      </c>
      <c r="AL22" s="58">
        <v>0</v>
      </c>
      <c r="AM22" s="58">
        <v>0</v>
      </c>
      <c r="AN22" s="58">
        <v>0</v>
      </c>
      <c r="AO22" s="58">
        <v>0.81346225000000005</v>
      </c>
      <c r="AP22" s="58">
        <v>0</v>
      </c>
      <c r="AQ22" s="58">
        <v>0</v>
      </c>
      <c r="AR22" s="58">
        <v>0</v>
      </c>
      <c r="AS22" s="58">
        <v>0</v>
      </c>
      <c r="AT22" s="58">
        <v>0</v>
      </c>
      <c r="AU22" s="58">
        <v>0</v>
      </c>
      <c r="AV22" s="59">
        <v>0.81346225000000005</v>
      </c>
      <c r="AW22" s="58">
        <v>0</v>
      </c>
      <c r="AX22" s="58">
        <v>0</v>
      </c>
      <c r="AY22" s="58">
        <v>0</v>
      </c>
      <c r="AZ22" s="58">
        <v>0.81346225000000005</v>
      </c>
      <c r="BA22" s="58">
        <v>0</v>
      </c>
      <c r="BB22" s="58">
        <v>0</v>
      </c>
      <c r="BC22" s="58">
        <v>0</v>
      </c>
      <c r="BD22" s="58">
        <v>0</v>
      </c>
      <c r="BE22" s="58">
        <v>0</v>
      </c>
      <c r="BF22" s="58">
        <v>0</v>
      </c>
      <c r="BG22" s="59">
        <v>0.81346225000000005</v>
      </c>
      <c r="BH22" s="58">
        <v>0</v>
      </c>
      <c r="BI22" s="58">
        <v>0</v>
      </c>
      <c r="BJ22" s="58">
        <v>0</v>
      </c>
      <c r="BK22" s="58">
        <v>0.81346225000000005</v>
      </c>
      <c r="BL22" s="58">
        <v>0</v>
      </c>
      <c r="BM22" s="58">
        <v>0</v>
      </c>
      <c r="BN22" s="58">
        <v>0</v>
      </c>
      <c r="BO22" s="58">
        <v>0</v>
      </c>
      <c r="BP22" s="58">
        <v>0</v>
      </c>
      <c r="BQ22" s="58">
        <v>0</v>
      </c>
      <c r="BR22" s="59">
        <v>0.81346225000000005</v>
      </c>
      <c r="BS22" s="58">
        <v>0</v>
      </c>
      <c r="BT22" s="58">
        <v>0</v>
      </c>
      <c r="BU22" s="58">
        <v>0</v>
      </c>
      <c r="BV22" s="58">
        <v>0.81346225000000005</v>
      </c>
      <c r="BW22" s="58">
        <v>0</v>
      </c>
      <c r="BX22" s="58">
        <v>0</v>
      </c>
      <c r="BY22" s="58">
        <v>0</v>
      </c>
      <c r="BZ22" s="58">
        <v>0</v>
      </c>
      <c r="CA22" s="58">
        <v>0</v>
      </c>
      <c r="CB22" s="58">
        <v>0</v>
      </c>
      <c r="CC22" s="59">
        <v>0.81346225000000005</v>
      </c>
      <c r="CD22" s="58">
        <v>0</v>
      </c>
      <c r="CE22" s="58">
        <v>0</v>
      </c>
      <c r="CF22" s="58">
        <v>0</v>
      </c>
      <c r="CG22" s="58">
        <v>0.81346225000000005</v>
      </c>
      <c r="CH22" s="58">
        <v>0</v>
      </c>
      <c r="CI22" s="58">
        <v>0</v>
      </c>
      <c r="CJ22" s="58">
        <v>0</v>
      </c>
      <c r="CK22" s="58">
        <v>0</v>
      </c>
      <c r="CL22" s="58">
        <v>0</v>
      </c>
      <c r="CM22" s="58">
        <v>0</v>
      </c>
      <c r="CN22" s="61">
        <v>0.81346225000000005</v>
      </c>
      <c r="CO22" s="254">
        <f t="shared" si="1"/>
        <v>5.989311250000001</v>
      </c>
      <c r="CP22" s="248" t="s">
        <v>1592</v>
      </c>
      <c r="CQ22" s="247"/>
      <c r="CR22" s="248"/>
      <c r="CS22" s="219"/>
      <c r="CT22" s="219"/>
      <c r="CU22" s="219"/>
      <c r="CV22" s="219"/>
      <c r="CW22" s="219"/>
      <c r="CX22" s="219"/>
      <c r="CY22" s="219"/>
      <c r="CZ22" s="219"/>
      <c r="DA22" s="219"/>
      <c r="DB22" s="219"/>
      <c r="DC22" s="219"/>
      <c r="DD22" s="219"/>
      <c r="DE22" s="219"/>
      <c r="DF22" s="219"/>
      <c r="DG22" s="219"/>
      <c r="DH22" s="219"/>
      <c r="DI22" s="219"/>
      <c r="DJ22" s="219"/>
      <c r="DK22" s="219"/>
      <c r="DL22" s="219"/>
      <c r="DM22" s="219"/>
      <c r="DN22" s="219"/>
      <c r="DO22" s="219"/>
      <c r="DP22" s="219"/>
      <c r="DQ22" s="219"/>
      <c r="DR22" s="219"/>
      <c r="DS22" s="219"/>
      <c r="DT22" s="219"/>
      <c r="DU22" s="219"/>
      <c r="DV22" s="219"/>
      <c r="DW22" s="219"/>
      <c r="DX22" s="219"/>
      <c r="DY22" s="219"/>
      <c r="DZ22" s="219"/>
      <c r="EA22" s="219"/>
      <c r="EB22" s="219"/>
      <c r="EC22" s="219"/>
      <c r="ED22" s="219"/>
      <c r="EE22" s="219"/>
      <c r="EF22" s="219"/>
      <c r="EG22" s="219"/>
      <c r="EH22" s="219"/>
      <c r="EI22" s="219"/>
      <c r="EJ22" s="219"/>
      <c r="EK22" s="219"/>
      <c r="EL22" s="219"/>
      <c r="EM22" s="219"/>
      <c r="EN22" s="219"/>
      <c r="EO22" s="219"/>
      <c r="EP22" s="219"/>
      <c r="EQ22" s="219"/>
      <c r="ER22" s="219"/>
      <c r="ES22" s="219"/>
      <c r="ET22" s="219"/>
      <c r="EU22" s="219"/>
      <c r="EV22" s="219"/>
      <c r="EW22" s="219"/>
      <c r="EX22" s="219"/>
      <c r="EY22" s="219"/>
      <c r="EZ22" s="219"/>
      <c r="FA22" s="219"/>
      <c r="FB22" s="219"/>
      <c r="FC22" s="219"/>
      <c r="FD22" s="219"/>
      <c r="FE22" s="219"/>
      <c r="FF22" s="219"/>
      <c r="FG22" s="219"/>
      <c r="FH22" s="219"/>
      <c r="FI22" s="219"/>
      <c r="FJ22" s="219"/>
      <c r="FK22" s="219"/>
      <c r="FL22" s="219"/>
      <c r="FM22" s="219"/>
      <c r="FN22" s="219"/>
      <c r="FO22" s="219"/>
      <c r="FP22" s="219"/>
      <c r="FQ22" s="219"/>
      <c r="FR22" s="219"/>
      <c r="FS22" s="219"/>
      <c r="FT22" s="219"/>
      <c r="FU22" s="219"/>
      <c r="FV22" s="219"/>
      <c r="FW22" s="219"/>
      <c r="FX22" s="219"/>
      <c r="FY22" s="219"/>
      <c r="FZ22" s="219"/>
      <c r="GA22" s="219"/>
      <c r="GB22" s="219"/>
      <c r="GC22" s="219"/>
      <c r="GD22" s="219"/>
      <c r="GE22" s="219"/>
      <c r="GF22" s="219"/>
      <c r="GG22" s="219"/>
      <c r="GH22" s="219"/>
      <c r="GI22" s="219"/>
      <c r="GJ22" s="219"/>
      <c r="GK22" s="219"/>
      <c r="GL22" s="219"/>
      <c r="GM22" s="219"/>
      <c r="GN22" s="219"/>
      <c r="GO22" s="219"/>
      <c r="GP22" s="219"/>
      <c r="GQ22" s="219"/>
      <c r="GR22" s="219"/>
      <c r="GS22" s="219"/>
      <c r="GT22" s="219"/>
      <c r="GU22" s="219"/>
      <c r="GV22" s="219"/>
      <c r="GW22" s="219"/>
      <c r="GX22" s="219"/>
      <c r="GY22" s="219"/>
      <c r="GZ22" s="219"/>
      <c r="HA22" s="219"/>
      <c r="HB22" s="219"/>
      <c r="HC22" s="219"/>
      <c r="HD22" s="219"/>
      <c r="HE22" s="219"/>
      <c r="HF22" s="219"/>
      <c r="HG22" s="219"/>
      <c r="HH22" s="219"/>
      <c r="HI22" s="219"/>
      <c r="HJ22" s="219"/>
      <c r="HK22" s="219"/>
      <c r="HL22" s="219"/>
      <c r="HM22" s="219"/>
      <c r="HN22" s="219"/>
      <c r="HO22" s="219"/>
      <c r="HP22" s="219"/>
      <c r="HQ22" s="219"/>
      <c r="HR22" s="219"/>
      <c r="HS22" s="219"/>
      <c r="HT22" s="219"/>
      <c r="HU22" s="219"/>
      <c r="HV22" s="219"/>
      <c r="HW22" s="219"/>
      <c r="HX22" s="219"/>
      <c r="HY22" s="219"/>
      <c r="HZ22" s="219"/>
      <c r="IA22" s="219"/>
      <c r="IB22" s="219"/>
      <c r="IC22" s="219"/>
      <c r="ID22" s="219"/>
      <c r="IE22" s="219"/>
      <c r="IF22" s="219"/>
      <c r="IG22" s="219"/>
      <c r="IH22" s="219"/>
      <c r="II22" s="219"/>
      <c r="IJ22" s="219"/>
      <c r="IK22" s="219"/>
      <c r="IL22" s="219"/>
      <c r="IM22" s="219"/>
      <c r="IN22" s="219"/>
      <c r="IO22" s="219"/>
      <c r="IP22" s="219"/>
      <c r="IQ22" s="219"/>
      <c r="IR22" s="219"/>
      <c r="IS22" s="219"/>
      <c r="IT22" s="219"/>
      <c r="IU22" s="219"/>
      <c r="IV22" s="219"/>
      <c r="IW22" s="219"/>
      <c r="IX22" s="219"/>
      <c r="IY22" s="219"/>
      <c r="IZ22" s="219"/>
      <c r="JA22" s="219"/>
      <c r="JB22" s="219"/>
      <c r="JC22" s="219"/>
      <c r="JD22" s="219"/>
      <c r="JE22" s="219"/>
      <c r="JF22" s="219"/>
      <c r="JG22" s="219"/>
      <c r="JH22" s="219"/>
      <c r="JI22" s="219"/>
      <c r="JJ22" s="219"/>
      <c r="JK22" s="219"/>
      <c r="JL22" s="219"/>
      <c r="JM22" s="219"/>
      <c r="JN22" s="219"/>
      <c r="JO22" s="219"/>
      <c r="JP22" s="219"/>
      <c r="JQ22" s="219"/>
      <c r="JR22" s="219"/>
      <c r="JS22" s="219"/>
      <c r="JT22" s="219"/>
      <c r="JU22" s="219"/>
      <c r="JV22" s="219"/>
      <c r="JW22" s="219"/>
      <c r="JX22" s="219"/>
      <c r="JY22" s="219"/>
      <c r="JZ22" s="219"/>
      <c r="KA22" s="219"/>
      <c r="KB22" s="219"/>
      <c r="KC22" s="219"/>
      <c r="KD22" s="219"/>
      <c r="KE22" s="219"/>
      <c r="KF22" s="219"/>
      <c r="KG22" s="219"/>
      <c r="KH22" s="219"/>
      <c r="KI22" s="219"/>
      <c r="KJ22" s="219"/>
      <c r="KK22" s="219"/>
      <c r="KL22" s="219"/>
      <c r="KM22" s="219"/>
      <c r="KN22" s="219"/>
      <c r="KO22" s="219"/>
      <c r="KP22" s="219"/>
      <c r="KQ22" s="219"/>
      <c r="KR22" s="219"/>
      <c r="KS22" s="219"/>
      <c r="KT22" s="219"/>
      <c r="KU22" s="219"/>
      <c r="KV22" s="219"/>
      <c r="KW22" s="219"/>
      <c r="KX22" s="219"/>
      <c r="KY22" s="219"/>
      <c r="KZ22" s="219"/>
      <c r="LA22" s="219"/>
      <c r="LB22" s="219"/>
      <c r="LC22" s="219"/>
      <c r="LD22" s="219"/>
      <c r="LE22" s="219"/>
      <c r="LF22" s="219"/>
      <c r="LG22" s="219"/>
      <c r="LH22" s="219"/>
      <c r="LI22" s="219"/>
      <c r="LJ22" s="219"/>
      <c r="LK22" s="219"/>
      <c r="LL22" s="219"/>
      <c r="LM22" s="219"/>
      <c r="LN22" s="219"/>
      <c r="LO22" s="219"/>
      <c r="LP22" s="219"/>
      <c r="LQ22" s="219"/>
      <c r="LR22" s="219"/>
      <c r="LS22" s="219"/>
      <c r="LT22" s="219"/>
      <c r="LU22" s="219"/>
      <c r="LV22" s="219"/>
      <c r="LW22" s="219"/>
      <c r="LX22" s="219"/>
      <c r="LY22" s="219"/>
      <c r="LZ22" s="219"/>
      <c r="MA22" s="219"/>
      <c r="MB22" s="219"/>
      <c r="MC22" s="219"/>
      <c r="MD22" s="219"/>
      <c r="ME22" s="219"/>
      <c r="MF22" s="219"/>
      <c r="MG22" s="219"/>
      <c r="MH22" s="219"/>
      <c r="MI22" s="219"/>
      <c r="MJ22" s="219"/>
      <c r="MK22" s="219"/>
      <c r="ML22" s="219"/>
      <c r="MM22" s="219"/>
      <c r="MN22" s="219"/>
      <c r="MO22" s="219"/>
      <c r="MP22" s="219"/>
      <c r="MQ22" s="219"/>
      <c r="MR22" s="219"/>
      <c r="MS22" s="219"/>
      <c r="MT22" s="219"/>
      <c r="MU22" s="219"/>
      <c r="MV22" s="219"/>
      <c r="MW22" s="219"/>
      <c r="MX22" s="219"/>
      <c r="MY22" s="219"/>
      <c r="MZ22" s="219"/>
      <c r="NA22" s="219"/>
      <c r="NB22" s="219"/>
      <c r="NC22" s="219"/>
      <c r="ND22" s="219"/>
      <c r="NE22" s="219"/>
      <c r="NF22" s="219"/>
      <c r="NG22" s="219"/>
      <c r="NH22" s="219"/>
      <c r="NI22" s="219"/>
      <c r="NJ22" s="219"/>
      <c r="NK22" s="219"/>
      <c r="NL22" s="219"/>
      <c r="NM22" s="219"/>
      <c r="NN22" s="219"/>
      <c r="NO22" s="219"/>
      <c r="NP22" s="219"/>
      <c r="NQ22" s="219"/>
      <c r="NR22" s="219"/>
      <c r="NS22" s="219"/>
      <c r="NT22" s="219"/>
      <c r="NU22" s="219"/>
      <c r="NV22" s="219"/>
      <c r="NW22" s="219"/>
      <c r="NX22" s="219"/>
      <c r="NY22" s="219"/>
      <c r="NZ22" s="219"/>
      <c r="OA22" s="219"/>
      <c r="OB22" s="219"/>
      <c r="OC22" s="219"/>
      <c r="OD22" s="219"/>
      <c r="OE22" s="219"/>
      <c r="OF22" s="219"/>
      <c r="OG22" s="219"/>
      <c r="OH22" s="219"/>
      <c r="OI22" s="219"/>
      <c r="OJ22" s="219"/>
      <c r="OK22" s="219"/>
      <c r="OL22" s="219"/>
      <c r="OM22" s="219"/>
      <c r="ON22" s="219"/>
      <c r="OO22" s="219"/>
      <c r="OP22" s="219"/>
      <c r="OQ22" s="219"/>
      <c r="OR22" s="219"/>
      <c r="OS22" s="219"/>
      <c r="OT22" s="219"/>
      <c r="OU22" s="219"/>
      <c r="OV22" s="219"/>
      <c r="OW22" s="219"/>
      <c r="OX22" s="219"/>
      <c r="OY22" s="219"/>
      <c r="OZ22" s="219"/>
      <c r="PA22" s="219"/>
      <c r="PB22" s="219"/>
      <c r="PC22" s="219"/>
      <c r="PD22" s="219"/>
      <c r="PE22" s="219"/>
      <c r="PF22" s="219"/>
      <c r="PG22" s="219"/>
      <c r="PH22" s="219"/>
      <c r="PI22" s="219"/>
      <c r="PJ22" s="219"/>
      <c r="PK22" s="219"/>
      <c r="PL22" s="219"/>
      <c r="PM22" s="219"/>
      <c r="PN22" s="219"/>
      <c r="PO22" s="219"/>
      <c r="PP22" s="219"/>
      <c r="PQ22" s="219"/>
      <c r="PR22" s="219"/>
      <c r="PS22" s="219"/>
      <c r="PT22" s="219"/>
      <c r="PU22" s="219"/>
      <c r="PV22" s="219"/>
      <c r="PW22" s="219"/>
      <c r="PX22" s="219"/>
      <c r="PY22" s="219"/>
      <c r="PZ22" s="219"/>
      <c r="QA22" s="219"/>
      <c r="QB22" s="219"/>
      <c r="QC22" s="219"/>
      <c r="QD22" s="219"/>
      <c r="QE22" s="219"/>
      <c r="QF22" s="219"/>
      <c r="QG22" s="219"/>
      <c r="QH22" s="219"/>
      <c r="QI22" s="219"/>
      <c r="QJ22" s="219"/>
      <c r="QK22" s="219"/>
      <c r="QL22" s="219"/>
      <c r="QM22" s="219"/>
      <c r="QN22" s="219"/>
      <c r="QO22" s="219"/>
      <c r="QP22" s="219"/>
      <c r="QQ22" s="219"/>
      <c r="QR22" s="219"/>
      <c r="QS22" s="219"/>
      <c r="QT22" s="219"/>
      <c r="QU22" s="219"/>
      <c r="QV22" s="219"/>
      <c r="QW22" s="219"/>
      <c r="QX22" s="219"/>
      <c r="QY22" s="219"/>
      <c r="QZ22" s="219"/>
      <c r="RA22" s="219"/>
      <c r="RB22" s="219"/>
      <c r="RC22" s="219"/>
      <c r="RD22" s="219"/>
      <c r="RE22" s="219"/>
      <c r="RF22" s="219"/>
      <c r="RG22" s="219"/>
      <c r="RH22" s="219"/>
      <c r="RI22" s="219"/>
      <c r="RJ22" s="219"/>
      <c r="RK22" s="219"/>
      <c r="RL22" s="219"/>
      <c r="RM22" s="219"/>
      <c r="RN22" s="219"/>
      <c r="RO22" s="219"/>
      <c r="RP22" s="219"/>
      <c r="RQ22" s="219"/>
      <c r="RR22" s="219"/>
      <c r="RS22" s="219"/>
      <c r="RT22" s="219"/>
      <c r="RU22" s="219"/>
      <c r="RV22" s="219"/>
      <c r="RW22" s="219"/>
      <c r="RX22" s="219"/>
      <c r="RY22" s="219"/>
      <c r="RZ22" s="219"/>
      <c r="SA22" s="219"/>
      <c r="SB22" s="219"/>
      <c r="SC22" s="219"/>
      <c r="SD22" s="219"/>
      <c r="SE22" s="219"/>
      <c r="SF22" s="219"/>
      <c r="SG22" s="219"/>
      <c r="SH22" s="219"/>
      <c r="SI22" s="219"/>
      <c r="SJ22" s="219"/>
      <c r="SK22" s="219"/>
      <c r="SL22" s="219"/>
      <c r="SM22" s="219"/>
      <c r="SN22" s="219"/>
      <c r="SO22" s="219"/>
      <c r="SP22" s="219"/>
      <c r="SQ22" s="219"/>
      <c r="SR22" s="219"/>
      <c r="SS22" s="219"/>
      <c r="ST22" s="219"/>
      <c r="SU22" s="219"/>
      <c r="SV22" s="219"/>
      <c r="SW22" s="219"/>
      <c r="SX22" s="219"/>
      <c r="SY22" s="219"/>
      <c r="SZ22" s="219"/>
      <c r="TA22" s="219"/>
      <c r="TB22" s="219"/>
      <c r="TC22" s="219"/>
      <c r="TD22" s="219"/>
      <c r="TE22" s="219"/>
      <c r="TF22" s="219"/>
      <c r="TG22" s="219"/>
      <c r="TH22" s="219"/>
      <c r="TI22" s="219"/>
      <c r="TJ22" s="219"/>
      <c r="TK22" s="219"/>
      <c r="TL22" s="219"/>
      <c r="TM22" s="219"/>
      <c r="TN22" s="219"/>
      <c r="TO22" s="219"/>
      <c r="TP22" s="219"/>
      <c r="TQ22" s="219"/>
      <c r="TR22" s="219"/>
      <c r="TS22" s="219"/>
      <c r="TT22" s="219"/>
      <c r="TU22" s="219"/>
      <c r="TV22" s="219"/>
      <c r="TW22" s="219"/>
      <c r="TX22" s="219"/>
      <c r="TY22" s="219"/>
      <c r="TZ22" s="219"/>
      <c r="UA22" s="219"/>
      <c r="UB22" s="219"/>
      <c r="UC22" s="219"/>
      <c r="UD22" s="219"/>
      <c r="UE22" s="219"/>
      <c r="UF22" s="219"/>
      <c r="UG22" s="219"/>
      <c r="UH22" s="219"/>
      <c r="UI22" s="219"/>
      <c r="UJ22" s="219"/>
      <c r="UK22" s="219"/>
      <c r="UL22" s="219"/>
      <c r="UM22" s="219"/>
      <c r="UN22" s="219"/>
      <c r="UO22" s="219"/>
      <c r="UP22" s="219"/>
      <c r="UQ22" s="219"/>
      <c r="UR22" s="219"/>
      <c r="US22" s="219"/>
      <c r="UT22" s="219"/>
      <c r="UU22" s="219"/>
      <c r="UV22" s="219"/>
      <c r="UW22" s="219"/>
      <c r="UX22" s="219"/>
      <c r="UY22" s="219"/>
      <c r="UZ22" s="219"/>
      <c r="VA22" s="219"/>
      <c r="VB22" s="219"/>
      <c r="VC22" s="219"/>
      <c r="VD22" s="219"/>
      <c r="VE22" s="219"/>
      <c r="VF22" s="219"/>
      <c r="VG22" s="219"/>
      <c r="VH22" s="219"/>
      <c r="VI22" s="219"/>
      <c r="VJ22" s="219"/>
      <c r="VK22" s="219"/>
      <c r="VL22" s="219"/>
      <c r="VM22" s="219"/>
      <c r="VN22" s="219"/>
      <c r="VO22" s="219"/>
      <c r="VP22" s="219"/>
      <c r="VQ22" s="219"/>
      <c r="VR22" s="219"/>
      <c r="VS22" s="219"/>
      <c r="VT22" s="219"/>
      <c r="VU22" s="219"/>
      <c r="VV22" s="219"/>
      <c r="VW22" s="219"/>
      <c r="VX22" s="219"/>
      <c r="VY22" s="219"/>
      <c r="VZ22" s="219"/>
      <c r="WA22" s="219"/>
      <c r="WB22" s="219"/>
      <c r="WC22" s="219"/>
      <c r="WD22" s="219"/>
      <c r="WE22" s="219"/>
      <c r="WF22" s="219"/>
      <c r="WG22" s="219"/>
      <c r="WH22" s="219"/>
      <c r="WI22" s="219"/>
      <c r="WJ22" s="219"/>
      <c r="WK22" s="219"/>
      <c r="WL22" s="219"/>
      <c r="WM22" s="219"/>
      <c r="WN22" s="219"/>
      <c r="WO22" s="219"/>
      <c r="WP22" s="219"/>
      <c r="WQ22" s="219"/>
      <c r="WR22" s="219"/>
      <c r="WS22" s="219"/>
      <c r="WT22" s="219"/>
      <c r="WU22" s="219"/>
      <c r="WV22" s="219"/>
      <c r="WW22" s="219"/>
      <c r="WX22" s="219"/>
      <c r="WY22" s="219"/>
      <c r="WZ22" s="219"/>
      <c r="XA22" s="219"/>
      <c r="XB22" s="219"/>
      <c r="XC22" s="219"/>
      <c r="XD22" s="219"/>
      <c r="XE22" s="219"/>
      <c r="XF22" s="219"/>
      <c r="XG22" s="219"/>
      <c r="XH22" s="219"/>
      <c r="XI22" s="219"/>
      <c r="XJ22" s="219"/>
      <c r="XK22" s="219"/>
      <c r="XL22" s="219"/>
      <c r="XM22" s="219"/>
      <c r="XN22" s="219"/>
      <c r="XO22" s="219"/>
      <c r="XP22" s="219"/>
      <c r="XQ22" s="219"/>
      <c r="XR22" s="219"/>
      <c r="XS22" s="219"/>
      <c r="XT22" s="219"/>
      <c r="XU22" s="219"/>
      <c r="XV22" s="219"/>
      <c r="XW22" s="219"/>
      <c r="XX22" s="219"/>
      <c r="XY22" s="219"/>
      <c r="XZ22" s="219"/>
      <c r="YA22" s="219"/>
      <c r="YB22" s="219"/>
      <c r="YC22" s="219"/>
      <c r="YD22" s="219"/>
      <c r="YE22" s="219"/>
      <c r="YF22" s="219"/>
      <c r="YG22" s="219"/>
      <c r="YH22" s="219"/>
      <c r="YI22" s="219"/>
      <c r="YJ22" s="219"/>
      <c r="YK22" s="219"/>
      <c r="YL22" s="219"/>
      <c r="YM22" s="219"/>
      <c r="YN22" s="219"/>
      <c r="YO22" s="219"/>
      <c r="YP22" s="219"/>
      <c r="YQ22" s="219"/>
      <c r="YR22" s="219"/>
      <c r="YS22" s="219"/>
      <c r="YT22" s="219"/>
      <c r="YU22" s="219"/>
      <c r="YV22" s="219"/>
      <c r="YW22" s="219"/>
      <c r="YX22" s="219"/>
      <c r="YY22" s="219"/>
      <c r="YZ22" s="219"/>
      <c r="ZA22" s="219"/>
      <c r="ZB22" s="219"/>
      <c r="ZC22" s="219"/>
      <c r="ZD22" s="219"/>
      <c r="ZE22" s="219"/>
      <c r="ZF22" s="219"/>
      <c r="ZG22" s="219"/>
      <c r="ZH22" s="219"/>
      <c r="ZI22" s="219"/>
      <c r="ZJ22" s="219"/>
      <c r="ZK22" s="219"/>
      <c r="ZL22" s="219"/>
      <c r="ZM22" s="219"/>
      <c r="ZN22" s="219"/>
      <c r="ZO22" s="219"/>
      <c r="ZP22" s="219"/>
      <c r="ZQ22" s="219"/>
      <c r="ZR22" s="219"/>
      <c r="ZS22" s="219"/>
      <c r="ZT22" s="219"/>
      <c r="ZU22" s="219"/>
      <c r="ZV22" s="219"/>
      <c r="ZW22" s="219"/>
      <c r="ZX22" s="219"/>
      <c r="ZY22" s="219"/>
      <c r="ZZ22" s="219"/>
      <c r="AAA22" s="219"/>
      <c r="AAB22" s="219"/>
      <c r="AAC22" s="219"/>
      <c r="AAD22" s="219"/>
      <c r="AAE22" s="219"/>
      <c r="AAF22" s="219"/>
      <c r="AAG22" s="219"/>
      <c r="AAH22" s="219"/>
      <c r="AAI22" s="219"/>
      <c r="AAJ22" s="219"/>
      <c r="AAK22" s="219"/>
      <c r="AAL22" s="219"/>
      <c r="AAM22" s="219"/>
      <c r="AAN22" s="219"/>
      <c r="AAO22" s="219"/>
      <c r="AAP22" s="219"/>
      <c r="AAQ22" s="219"/>
      <c r="AAR22" s="219"/>
      <c r="AAS22" s="219"/>
      <c r="AAT22" s="219"/>
      <c r="AAU22" s="219"/>
      <c r="AAV22" s="219"/>
      <c r="AAW22" s="219"/>
      <c r="AAX22" s="219"/>
      <c r="AAY22" s="219"/>
      <c r="AAZ22" s="219"/>
      <c r="ABA22" s="219"/>
      <c r="ABB22" s="219"/>
      <c r="ABC22" s="219"/>
      <c r="ABD22" s="219"/>
      <c r="ABE22" s="219"/>
      <c r="ABF22" s="219"/>
      <c r="ABG22" s="219"/>
      <c r="ABH22" s="219"/>
      <c r="ABI22" s="219"/>
      <c r="ABJ22" s="219"/>
      <c r="ABK22" s="219"/>
      <c r="ABL22" s="219"/>
      <c r="ABM22" s="219"/>
      <c r="ABN22" s="219"/>
      <c r="ABO22" s="219"/>
      <c r="ABP22" s="219"/>
      <c r="ABQ22" s="219"/>
      <c r="ABR22" s="219"/>
      <c r="ABS22" s="219"/>
      <c r="ABT22" s="219"/>
      <c r="ABU22" s="219"/>
      <c r="ABV22" s="219"/>
      <c r="ABW22" s="219"/>
      <c r="ABX22" s="219"/>
      <c r="ABY22" s="219"/>
      <c r="ABZ22" s="219"/>
      <c r="ACA22" s="219"/>
      <c r="ACB22" s="219"/>
      <c r="ACC22" s="219"/>
      <c r="ACD22" s="219"/>
      <c r="ACE22" s="219"/>
      <c r="ACF22" s="219"/>
      <c r="ACG22" s="219"/>
      <c r="ACH22" s="219"/>
      <c r="ACI22" s="219"/>
      <c r="ACJ22" s="219"/>
      <c r="ACK22" s="219"/>
      <c r="ACL22" s="219"/>
      <c r="ACM22" s="219"/>
      <c r="ACN22" s="219"/>
      <c r="ACO22" s="219"/>
      <c r="ACP22" s="219"/>
      <c r="ACQ22" s="219"/>
      <c r="ACR22" s="219"/>
      <c r="ACS22" s="219"/>
      <c r="ACT22" s="219"/>
      <c r="ACU22" s="219"/>
      <c r="ACV22" s="219"/>
      <c r="ACW22" s="219"/>
      <c r="ACX22" s="219"/>
      <c r="ACY22" s="219"/>
      <c r="ACZ22" s="219"/>
      <c r="ADA22" s="219"/>
      <c r="ADB22" s="219"/>
      <c r="ADC22" s="219"/>
      <c r="ADD22" s="219"/>
      <c r="ADE22" s="219"/>
      <c r="ADF22" s="219"/>
      <c r="ADG22" s="219"/>
      <c r="ADH22" s="219"/>
      <c r="ADI22" s="219"/>
      <c r="ADJ22" s="219"/>
      <c r="ADK22" s="219"/>
      <c r="ADL22" s="219"/>
      <c r="ADM22" s="219"/>
      <c r="ADN22" s="219"/>
      <c r="ADO22" s="219"/>
      <c r="ADP22" s="219"/>
      <c r="ADQ22" s="219"/>
      <c r="ADR22" s="219"/>
      <c r="ADS22" s="219"/>
      <c r="ADT22" s="219"/>
      <c r="ADU22" s="219"/>
      <c r="ADV22" s="219"/>
      <c r="ADW22" s="219"/>
      <c r="ADX22" s="219"/>
      <c r="ADY22" s="219"/>
      <c r="ADZ22" s="219"/>
      <c r="AEA22" s="219"/>
      <c r="AEB22" s="219"/>
      <c r="AEC22" s="219"/>
      <c r="AED22" s="219"/>
      <c r="AEE22" s="219"/>
      <c r="AEF22" s="219"/>
      <c r="AEG22" s="219"/>
      <c r="AEH22" s="219"/>
      <c r="AEI22" s="219"/>
      <c r="AEJ22" s="219"/>
      <c r="AEK22" s="219"/>
      <c r="AEL22" s="219"/>
      <c r="AEM22" s="219"/>
      <c r="AEN22" s="219"/>
      <c r="AEO22" s="219"/>
      <c r="AEP22" s="219"/>
      <c r="AEQ22" s="219"/>
      <c r="AER22" s="219"/>
      <c r="AES22" s="219"/>
      <c r="AET22" s="219"/>
      <c r="AEU22" s="219"/>
      <c r="AEV22" s="219"/>
      <c r="AEW22" s="219"/>
      <c r="AEX22" s="219"/>
      <c r="AEY22" s="219"/>
      <c r="AEZ22" s="219"/>
      <c r="AFA22" s="219"/>
      <c r="AFB22" s="219"/>
      <c r="AFC22" s="219"/>
      <c r="AFD22" s="219"/>
      <c r="AFE22" s="219"/>
      <c r="AFF22" s="219"/>
      <c r="AFG22" s="219"/>
      <c r="AFH22" s="219"/>
      <c r="AFI22" s="219"/>
      <c r="AFJ22" s="219"/>
      <c r="AFK22" s="219"/>
      <c r="AFL22" s="219"/>
      <c r="AFM22" s="219"/>
      <c r="AFN22" s="219"/>
      <c r="AFO22" s="219"/>
      <c r="AFP22" s="219"/>
      <c r="AFQ22" s="219"/>
      <c r="AFR22" s="219"/>
      <c r="AFS22" s="219"/>
      <c r="AFT22" s="219"/>
      <c r="AFU22" s="219"/>
      <c r="AFV22" s="219"/>
      <c r="AFW22" s="219"/>
      <c r="AFX22" s="219"/>
      <c r="AFY22" s="219"/>
      <c r="AFZ22" s="219"/>
      <c r="AGA22" s="219"/>
      <c r="AGB22" s="219"/>
      <c r="AGC22" s="219"/>
      <c r="AGD22" s="219"/>
      <c r="AGE22" s="219"/>
      <c r="AGF22" s="219"/>
      <c r="AGG22" s="219"/>
      <c r="AGH22" s="219"/>
      <c r="AGI22" s="219"/>
      <c r="AGJ22" s="219"/>
      <c r="AGK22" s="219"/>
      <c r="AGL22" s="219"/>
      <c r="AGM22" s="219"/>
      <c r="AGN22" s="219"/>
      <c r="AGO22" s="219"/>
      <c r="AGP22" s="219"/>
      <c r="AGQ22" s="219"/>
      <c r="AGR22" s="219"/>
      <c r="AGS22" s="219"/>
      <c r="AGT22" s="219"/>
      <c r="AGU22" s="219"/>
      <c r="AGV22" s="219"/>
      <c r="AGW22" s="219"/>
      <c r="AGX22" s="219"/>
      <c r="AGY22" s="219"/>
      <c r="AGZ22" s="219"/>
      <c r="AHA22" s="219"/>
      <c r="AHB22" s="219"/>
      <c r="AHC22" s="219"/>
      <c r="AHD22" s="219"/>
      <c r="AHE22" s="219"/>
      <c r="AHF22" s="219"/>
      <c r="AHG22" s="219"/>
      <c r="AHH22" s="219"/>
      <c r="AHI22" s="219"/>
      <c r="AHJ22" s="219"/>
      <c r="AHK22" s="219"/>
      <c r="AHL22" s="219"/>
      <c r="AHM22" s="219"/>
      <c r="AHN22" s="219"/>
      <c r="AHO22" s="219"/>
      <c r="AHP22" s="219"/>
      <c r="AHQ22" s="219"/>
      <c r="AHR22" s="219"/>
      <c r="AHS22" s="219"/>
      <c r="AHT22" s="219"/>
      <c r="AHU22" s="219"/>
      <c r="AHV22" s="219"/>
      <c r="AHW22" s="219"/>
      <c r="AHX22" s="219"/>
      <c r="AHY22" s="219"/>
      <c r="AHZ22" s="219"/>
      <c r="AIA22" s="219"/>
      <c r="AIB22" s="219"/>
      <c r="AIC22" s="219"/>
      <c r="AID22" s="219"/>
      <c r="AIE22" s="219"/>
      <c r="AIF22" s="219"/>
      <c r="AIG22" s="219"/>
      <c r="AIH22" s="219"/>
      <c r="AII22" s="219"/>
      <c r="AIJ22" s="219"/>
      <c r="AIK22" s="219"/>
      <c r="AIL22" s="219"/>
      <c r="AIM22" s="219"/>
      <c r="AIN22" s="219"/>
      <c r="AIO22" s="219"/>
      <c r="AIP22" s="219"/>
      <c r="AIQ22" s="219"/>
      <c r="AIR22" s="219"/>
      <c r="AIS22" s="219"/>
      <c r="AIT22" s="219"/>
      <c r="AIU22" s="219"/>
      <c r="AIV22" s="219"/>
      <c r="AIW22" s="219"/>
      <c r="AIX22" s="219"/>
      <c r="AIY22" s="219"/>
      <c r="AIZ22" s="219"/>
      <c r="AJA22" s="219"/>
      <c r="AJB22" s="219"/>
      <c r="AJC22" s="219"/>
      <c r="AJD22" s="219"/>
      <c r="AJE22" s="219"/>
      <c r="AJF22" s="219"/>
      <c r="AJG22" s="219"/>
      <c r="AJH22" s="219"/>
      <c r="AJI22" s="219"/>
      <c r="AJJ22" s="219"/>
      <c r="AJK22" s="219"/>
      <c r="AJL22" s="219"/>
      <c r="AJM22" s="219"/>
      <c r="AJN22" s="219"/>
      <c r="AJO22" s="219"/>
      <c r="AJP22" s="219"/>
      <c r="AJQ22" s="219"/>
      <c r="AJR22" s="219"/>
      <c r="AJS22" s="219"/>
      <c r="AJT22" s="219"/>
      <c r="AJU22" s="219"/>
      <c r="AJV22" s="219"/>
      <c r="AJW22" s="219"/>
      <c r="AJX22" s="219"/>
      <c r="AJY22" s="219"/>
      <c r="AJZ22" s="219"/>
      <c r="AKA22" s="219"/>
      <c r="AKB22" s="219"/>
      <c r="AKC22" s="219"/>
      <c r="AKD22" s="219"/>
      <c r="AKE22" s="219"/>
      <c r="AKF22" s="219"/>
      <c r="AKG22" s="219"/>
      <c r="AKH22" s="219"/>
      <c r="AKI22" s="219"/>
      <c r="AKJ22" s="219"/>
      <c r="AKK22" s="219"/>
      <c r="AKL22" s="219"/>
      <c r="AKM22" s="219"/>
      <c r="AKN22" s="219"/>
      <c r="AKO22" s="219"/>
      <c r="AKP22" s="219"/>
      <c r="AKQ22" s="219"/>
      <c r="AKR22" s="219"/>
      <c r="AKS22" s="219"/>
      <c r="AKT22" s="219"/>
      <c r="AKU22" s="219"/>
      <c r="AKV22" s="219"/>
      <c r="AKW22" s="219"/>
      <c r="AKX22" s="219"/>
      <c r="AKY22" s="219"/>
      <c r="AKZ22" s="219"/>
      <c r="ALA22" s="219"/>
      <c r="ALB22" s="219"/>
      <c r="ALC22" s="219"/>
      <c r="ALD22" s="219"/>
      <c r="ALE22" s="219"/>
      <c r="ALF22" s="219"/>
      <c r="ALG22" s="219"/>
      <c r="ALH22" s="219"/>
      <c r="ALI22" s="219"/>
      <c r="ALJ22" s="219"/>
      <c r="ALK22" s="219"/>
      <c r="ALL22" s="219"/>
      <c r="ALM22" s="219"/>
      <c r="ALN22" s="219"/>
      <c r="ALO22" s="219"/>
      <c r="ALP22" s="219"/>
      <c r="ALQ22" s="219"/>
      <c r="ALR22" s="219"/>
      <c r="ALS22" s="219"/>
      <c r="ALT22" s="219"/>
      <c r="ALU22" s="219"/>
      <c r="ALV22" s="219"/>
      <c r="ALW22" s="219"/>
      <c r="ALX22" s="219"/>
      <c r="ALY22" s="219"/>
      <c r="ALZ22" s="219"/>
      <c r="AMA22" s="219"/>
      <c r="AMB22" s="219"/>
      <c r="AMC22" s="219"/>
      <c r="AMD22" s="219"/>
      <c r="AME22" s="219"/>
      <c r="AMF22" s="219"/>
      <c r="AMG22" s="219"/>
      <c r="AMH22" s="219"/>
      <c r="AMI22" s="219"/>
      <c r="AMJ22" s="219"/>
      <c r="AMK22" s="219"/>
      <c r="AML22" s="219"/>
      <c r="AMM22" s="219"/>
      <c r="AMN22" s="219"/>
      <c r="AMO22" s="219"/>
      <c r="AMP22" s="219"/>
      <c r="AMQ22" s="219"/>
      <c r="AMR22" s="219"/>
      <c r="AMS22" s="219"/>
      <c r="AMT22" s="219"/>
      <c r="AMU22" s="219"/>
      <c r="AMV22" s="219"/>
      <c r="AMW22" s="219"/>
      <c r="AMX22" s="219"/>
      <c r="AMY22" s="219"/>
      <c r="AMZ22" s="219"/>
      <c r="ANA22" s="219"/>
      <c r="ANB22" s="219"/>
      <c r="ANC22" s="219"/>
      <c r="AND22" s="219"/>
      <c r="ANE22" s="219"/>
      <c r="ANF22" s="219"/>
      <c r="ANG22" s="219"/>
      <c r="ANH22" s="219"/>
      <c r="ANI22" s="219"/>
      <c r="ANJ22" s="219"/>
      <c r="ANK22" s="219"/>
      <c r="ANL22" s="219"/>
      <c r="ANM22" s="219"/>
      <c r="ANN22" s="219"/>
      <c r="ANO22" s="219"/>
      <c r="ANP22" s="219"/>
      <c r="ANQ22" s="219"/>
      <c r="ANR22" s="219"/>
      <c r="ANS22" s="219"/>
      <c r="ANT22" s="219"/>
      <c r="ANU22" s="219"/>
      <c r="ANV22" s="219"/>
      <c r="ANW22" s="219"/>
      <c r="ANX22" s="219"/>
      <c r="ANY22" s="219"/>
      <c r="ANZ22" s="219"/>
      <c r="AOA22" s="219"/>
      <c r="AOB22" s="219"/>
      <c r="AOC22" s="219"/>
      <c r="AOD22" s="219"/>
      <c r="AOE22" s="219"/>
      <c r="AOF22" s="219"/>
      <c r="AOG22" s="219"/>
      <c r="AOH22" s="219"/>
      <c r="AOI22" s="219"/>
      <c r="AOJ22" s="219"/>
      <c r="AOK22" s="219"/>
      <c r="AOL22" s="219"/>
      <c r="AOM22" s="219"/>
      <c r="AON22" s="219"/>
      <c r="AOO22" s="219"/>
      <c r="AOP22" s="219"/>
      <c r="AOQ22" s="219"/>
      <c r="AOR22" s="219"/>
      <c r="AOS22" s="219"/>
      <c r="AOT22" s="219"/>
      <c r="AOU22" s="219"/>
      <c r="AOV22" s="219"/>
      <c r="AOW22" s="219"/>
      <c r="AOX22" s="219"/>
      <c r="AOY22" s="219"/>
      <c r="AOZ22" s="219"/>
      <c r="APA22" s="219"/>
      <c r="APB22" s="219"/>
      <c r="APC22" s="219"/>
      <c r="APD22" s="219"/>
      <c r="APE22" s="219"/>
      <c r="APF22" s="219"/>
      <c r="APG22" s="219"/>
      <c r="APH22" s="219"/>
      <c r="API22" s="219"/>
      <c r="APJ22" s="219"/>
      <c r="APK22" s="219"/>
      <c r="APL22" s="219"/>
      <c r="APM22" s="219"/>
      <c r="APN22" s="219"/>
      <c r="APO22" s="219"/>
      <c r="APP22" s="219"/>
      <c r="APQ22" s="219"/>
      <c r="APR22" s="219"/>
      <c r="APS22" s="219"/>
      <c r="APT22" s="219"/>
      <c r="APU22" s="219"/>
      <c r="APV22" s="219"/>
      <c r="APW22" s="219"/>
      <c r="APX22" s="219"/>
      <c r="APY22" s="219"/>
      <c r="APZ22" s="219"/>
      <c r="AQA22" s="219"/>
      <c r="AQB22" s="219"/>
      <c r="AQC22" s="219"/>
      <c r="AQD22" s="219"/>
      <c r="AQE22" s="219"/>
      <c r="AQF22" s="219"/>
      <c r="AQG22" s="219"/>
      <c r="AQH22" s="219"/>
      <c r="AQI22" s="219"/>
      <c r="AQJ22" s="219"/>
      <c r="AQK22" s="219"/>
      <c r="AQL22" s="219"/>
      <c r="AQM22" s="219"/>
      <c r="AQN22" s="219"/>
      <c r="AQO22" s="219"/>
      <c r="AQP22" s="219"/>
      <c r="AQQ22" s="219"/>
      <c r="AQR22" s="219"/>
      <c r="AQS22" s="219"/>
      <c r="AQT22" s="219"/>
      <c r="AQU22" s="219"/>
      <c r="AQV22" s="219"/>
      <c r="AQW22" s="219"/>
      <c r="AQX22" s="219"/>
      <c r="AQY22" s="219"/>
      <c r="AQZ22" s="219"/>
      <c r="ARA22" s="219"/>
      <c r="ARB22" s="219"/>
      <c r="ARC22" s="219"/>
      <c r="ARD22" s="219"/>
      <c r="ARE22" s="219"/>
      <c r="ARF22" s="219"/>
      <c r="ARG22" s="219"/>
      <c r="ARH22" s="219"/>
      <c r="ARI22" s="219"/>
      <c r="ARJ22" s="219"/>
      <c r="ARK22" s="219"/>
      <c r="ARL22" s="219"/>
      <c r="ARM22" s="219"/>
      <c r="ARN22" s="219"/>
      <c r="ARO22" s="219"/>
      <c r="ARP22" s="219"/>
      <c r="ARQ22" s="219"/>
      <c r="ARR22" s="219"/>
      <c r="ARS22" s="219"/>
      <c r="ART22" s="219"/>
      <c r="ARU22" s="219"/>
      <c r="ARV22" s="219"/>
      <c r="ARW22" s="219"/>
      <c r="ARX22" s="219"/>
      <c r="ARY22" s="219"/>
      <c r="ARZ22" s="219"/>
      <c r="ASA22" s="219"/>
      <c r="ASB22" s="219"/>
      <c r="ASC22" s="219"/>
      <c r="ASD22" s="219"/>
      <c r="ASE22" s="219"/>
      <c r="ASF22" s="219"/>
      <c r="ASG22" s="219"/>
      <c r="ASH22" s="219"/>
      <c r="ASI22" s="219"/>
      <c r="ASJ22" s="219"/>
      <c r="ASK22" s="219"/>
      <c r="ASL22" s="219"/>
      <c r="ASM22" s="219"/>
      <c r="ASN22" s="219"/>
      <c r="ASO22" s="219"/>
      <c r="ASP22" s="219"/>
      <c r="ASQ22" s="219"/>
      <c r="ASR22" s="219"/>
      <c r="ASS22" s="219"/>
      <c r="AST22" s="219"/>
      <c r="ASU22" s="219"/>
      <c r="ASV22" s="219"/>
      <c r="ASW22" s="219"/>
      <c r="ASX22" s="219"/>
      <c r="ASY22" s="219"/>
      <c r="ASZ22" s="219"/>
      <c r="ATA22" s="219"/>
      <c r="ATB22" s="219"/>
      <c r="ATC22" s="219"/>
      <c r="ATD22" s="219"/>
      <c r="ATE22" s="219"/>
      <c r="ATF22" s="219"/>
      <c r="ATG22" s="219"/>
      <c r="ATH22" s="219"/>
      <c r="ATI22" s="219"/>
      <c r="ATJ22" s="219"/>
      <c r="ATK22" s="219"/>
      <c r="ATL22" s="219"/>
      <c r="ATM22" s="219"/>
      <c r="ATN22" s="219"/>
      <c r="ATO22" s="219"/>
      <c r="ATP22" s="219"/>
      <c r="ATQ22" s="219"/>
      <c r="ATR22" s="219"/>
      <c r="ATS22" s="219"/>
      <c r="ATT22" s="219"/>
      <c r="ATU22" s="219"/>
      <c r="ATV22" s="219"/>
      <c r="ATW22" s="219"/>
      <c r="ATX22" s="219"/>
      <c r="ATY22" s="219"/>
      <c r="ATZ22" s="219"/>
      <c r="AUA22" s="219"/>
      <c r="AUB22" s="219"/>
      <c r="AUC22" s="219"/>
      <c r="AUD22" s="219"/>
      <c r="AUE22" s="219"/>
      <c r="AUF22" s="219"/>
      <c r="AUG22" s="219"/>
      <c r="AUH22" s="219"/>
      <c r="AUI22" s="219"/>
      <c r="AUJ22" s="219"/>
      <c r="AUK22" s="219"/>
      <c r="AUL22" s="219"/>
      <c r="AUM22" s="219"/>
      <c r="AUN22" s="219"/>
      <c r="AUO22" s="219"/>
      <c r="AUP22" s="219"/>
      <c r="AUQ22" s="219"/>
      <c r="AUR22" s="219"/>
      <c r="AUS22" s="219"/>
      <c r="AUT22" s="219"/>
      <c r="AUU22" s="219"/>
      <c r="AUV22" s="219"/>
      <c r="AUW22" s="219"/>
      <c r="AUX22" s="219"/>
      <c r="AUY22" s="219"/>
      <c r="AUZ22" s="219"/>
      <c r="AVA22" s="219"/>
      <c r="AVB22" s="219"/>
      <c r="AVC22" s="219"/>
      <c r="AVD22" s="219"/>
      <c r="AVE22" s="219"/>
      <c r="AVF22" s="219"/>
      <c r="AVG22" s="219"/>
      <c r="AVH22" s="219"/>
      <c r="AVI22" s="219"/>
      <c r="AVJ22" s="219"/>
      <c r="AVK22" s="219"/>
      <c r="AVL22" s="219"/>
      <c r="AVM22" s="219"/>
      <c r="AVN22" s="219"/>
      <c r="AVO22" s="219"/>
      <c r="AVP22" s="219"/>
      <c r="AVQ22" s="219"/>
      <c r="AVR22" s="219"/>
      <c r="AVS22" s="219"/>
      <c r="AVT22" s="219"/>
      <c r="AVU22" s="219"/>
      <c r="AVV22" s="219"/>
      <c r="AVW22" s="219"/>
      <c r="AVX22" s="219"/>
      <c r="AVY22" s="219"/>
      <c r="AVZ22" s="219"/>
      <c r="AWA22" s="219"/>
      <c r="AWB22" s="219"/>
      <c r="AWC22" s="219"/>
      <c r="AWD22" s="219"/>
      <c r="AWE22" s="219"/>
      <c r="AWF22" s="219"/>
      <c r="AWG22" s="219"/>
      <c r="AWH22" s="219"/>
      <c r="AWI22" s="219"/>
      <c r="AWJ22" s="219"/>
      <c r="AWK22" s="219"/>
      <c r="AWL22" s="219"/>
      <c r="AWM22" s="219"/>
      <c r="AWN22" s="219"/>
      <c r="AWO22" s="219"/>
      <c r="AWP22" s="219"/>
      <c r="AWQ22" s="219"/>
      <c r="AWR22" s="219"/>
      <c r="AWS22" s="219"/>
      <c r="AWT22" s="219"/>
      <c r="AWU22" s="219"/>
      <c r="AWV22" s="219"/>
      <c r="AWW22" s="219"/>
      <c r="AWX22" s="219"/>
      <c r="AWY22" s="219"/>
      <c r="AWZ22" s="219"/>
      <c r="AXA22" s="219"/>
      <c r="AXB22" s="219"/>
      <c r="AXC22" s="219"/>
      <c r="AXD22" s="219"/>
      <c r="AXE22" s="219"/>
      <c r="AXF22" s="219"/>
      <c r="AXG22" s="219"/>
      <c r="AXH22" s="219"/>
      <c r="AXI22" s="219"/>
      <c r="AXJ22" s="219"/>
      <c r="AXK22" s="219"/>
      <c r="AXL22" s="219"/>
      <c r="AXM22" s="219"/>
      <c r="AXN22" s="219"/>
      <c r="AXO22" s="219"/>
      <c r="AXP22" s="219"/>
      <c r="AXQ22" s="219"/>
      <c r="AXR22" s="219"/>
      <c r="AXS22" s="219"/>
      <c r="AXT22" s="219"/>
      <c r="AXU22" s="219"/>
      <c r="AXV22" s="219"/>
      <c r="AXW22" s="219"/>
      <c r="AXX22" s="219"/>
      <c r="AXY22" s="219"/>
      <c r="AXZ22" s="219"/>
      <c r="AYA22" s="219"/>
      <c r="AYB22" s="219"/>
      <c r="AYC22" s="219"/>
      <c r="AYD22" s="219"/>
      <c r="AYE22" s="219"/>
      <c r="AYF22" s="219"/>
      <c r="AYG22" s="219"/>
      <c r="AYH22" s="219"/>
      <c r="AYI22" s="219"/>
      <c r="AYJ22" s="219"/>
      <c r="AYK22" s="219"/>
      <c r="AYL22" s="219"/>
      <c r="AYM22" s="219"/>
      <c r="AYN22" s="219"/>
      <c r="AYO22" s="219"/>
      <c r="AYP22" s="219"/>
      <c r="AYQ22" s="219"/>
      <c r="AYR22" s="219"/>
      <c r="AYS22" s="219"/>
      <c r="AYT22" s="219"/>
      <c r="AYU22" s="219"/>
      <c r="AYV22" s="219"/>
      <c r="AYW22" s="219"/>
      <c r="AYX22" s="219"/>
      <c r="AYY22" s="219"/>
      <c r="AYZ22" s="219"/>
      <c r="AZA22" s="219"/>
      <c r="AZB22" s="219"/>
      <c r="AZC22" s="219"/>
      <c r="AZD22" s="219"/>
      <c r="AZE22" s="219"/>
      <c r="AZF22" s="219"/>
      <c r="AZG22" s="219"/>
      <c r="AZH22" s="219"/>
      <c r="AZI22" s="219"/>
      <c r="AZJ22" s="219"/>
      <c r="AZK22" s="219"/>
      <c r="AZL22" s="219"/>
      <c r="AZM22" s="219"/>
      <c r="AZN22" s="219"/>
      <c r="AZO22" s="219"/>
      <c r="AZP22" s="219"/>
      <c r="AZQ22" s="219"/>
      <c r="AZR22" s="219"/>
      <c r="AZS22" s="219"/>
      <c r="AZT22" s="219"/>
      <c r="AZU22" s="219"/>
      <c r="AZV22" s="219"/>
      <c r="AZW22" s="219"/>
      <c r="AZX22" s="219"/>
      <c r="AZY22" s="219"/>
      <c r="AZZ22" s="219"/>
      <c r="BAA22" s="219"/>
      <c r="BAB22" s="219"/>
      <c r="BAC22" s="219"/>
      <c r="BAD22" s="219"/>
      <c r="BAE22" s="219"/>
      <c r="BAF22" s="219"/>
      <c r="BAG22" s="219"/>
      <c r="BAH22" s="219"/>
      <c r="BAI22" s="219"/>
      <c r="BAJ22" s="219"/>
      <c r="BAK22" s="219"/>
      <c r="BAL22" s="219"/>
      <c r="BAM22" s="219"/>
      <c r="BAN22" s="219"/>
      <c r="BAO22" s="219"/>
      <c r="BAP22" s="219"/>
      <c r="BAQ22" s="219"/>
      <c r="BAR22" s="219"/>
      <c r="BAS22" s="219"/>
      <c r="BAT22" s="219"/>
      <c r="BAU22" s="219"/>
      <c r="BAV22" s="219"/>
      <c r="BAW22" s="219"/>
      <c r="BAX22" s="219"/>
      <c r="BAY22" s="219"/>
      <c r="BAZ22" s="219"/>
      <c r="BBA22" s="219"/>
      <c r="BBB22" s="219"/>
      <c r="BBC22" s="219"/>
      <c r="BBD22" s="219"/>
      <c r="BBE22" s="219"/>
      <c r="BBF22" s="219"/>
      <c r="BBG22" s="219"/>
      <c r="BBH22" s="219"/>
      <c r="BBI22" s="219"/>
      <c r="BBJ22" s="219"/>
      <c r="BBK22" s="219"/>
      <c r="BBL22" s="219"/>
      <c r="BBM22" s="219"/>
      <c r="BBN22" s="219"/>
      <c r="BBO22" s="219"/>
      <c r="BBP22" s="219"/>
      <c r="BBQ22" s="219"/>
      <c r="BBR22" s="219"/>
      <c r="BBS22" s="219"/>
      <c r="BBT22" s="219"/>
      <c r="BBU22" s="219"/>
      <c r="BBV22" s="219"/>
      <c r="BBW22" s="219"/>
      <c r="BBX22" s="219"/>
      <c r="BBY22" s="219"/>
      <c r="BBZ22" s="219"/>
      <c r="BCA22" s="219"/>
      <c r="BCB22" s="219"/>
      <c r="BCC22" s="219"/>
      <c r="BCD22" s="219"/>
      <c r="BCE22" s="219"/>
      <c r="BCF22" s="219"/>
      <c r="BCG22" s="219"/>
      <c r="BCH22" s="219"/>
      <c r="BCI22" s="219"/>
      <c r="BCJ22" s="219"/>
      <c r="BCK22" s="219"/>
      <c r="BCL22" s="219"/>
      <c r="BCM22" s="219"/>
      <c r="BCN22" s="219"/>
      <c r="BCO22" s="219"/>
      <c r="BCP22" s="219"/>
      <c r="BCQ22" s="219"/>
      <c r="BCR22" s="219"/>
      <c r="BCS22" s="219"/>
      <c r="BCT22" s="219"/>
      <c r="BCU22" s="219"/>
      <c r="BCV22" s="219"/>
      <c r="BCW22" s="219"/>
      <c r="BCX22" s="219"/>
      <c r="BCY22" s="219"/>
      <c r="BCZ22" s="219"/>
      <c r="BDA22" s="219"/>
      <c r="BDB22" s="219"/>
      <c r="BDC22" s="219"/>
      <c r="BDD22" s="219"/>
      <c r="BDE22" s="219"/>
      <c r="BDF22" s="219"/>
      <c r="BDG22" s="219"/>
      <c r="BDH22" s="219"/>
      <c r="BDI22" s="219"/>
      <c r="BDJ22" s="219"/>
      <c r="BDK22" s="219"/>
      <c r="BDL22" s="219"/>
      <c r="BDM22" s="219"/>
      <c r="BDN22" s="219"/>
      <c r="BDO22" s="219"/>
      <c r="BDP22" s="219"/>
      <c r="BDQ22" s="219"/>
      <c r="BDR22" s="219"/>
      <c r="BDS22" s="219"/>
      <c r="BDT22" s="219"/>
      <c r="BDU22" s="219"/>
      <c r="BDV22" s="219"/>
      <c r="BDW22" s="219"/>
      <c r="BDX22" s="219"/>
      <c r="BDY22" s="219"/>
      <c r="BDZ22" s="219"/>
      <c r="BEA22" s="219"/>
      <c r="BEB22" s="219"/>
      <c r="BEC22" s="219"/>
      <c r="BED22" s="219"/>
      <c r="BEE22" s="219"/>
      <c r="BEF22" s="219"/>
      <c r="BEG22" s="219"/>
      <c r="BEH22" s="219"/>
      <c r="BEI22" s="219"/>
      <c r="BEJ22" s="219"/>
      <c r="BEK22" s="219"/>
      <c r="BEL22" s="219"/>
      <c r="BEM22" s="219"/>
      <c r="BEN22" s="219"/>
      <c r="BEO22" s="219"/>
      <c r="BEP22" s="219"/>
      <c r="BEQ22" s="219"/>
      <c r="BER22" s="219"/>
      <c r="BES22" s="219"/>
      <c r="BET22" s="219"/>
      <c r="BEU22" s="219"/>
      <c r="BEV22" s="219"/>
      <c r="BEW22" s="219"/>
      <c r="BEX22" s="219"/>
      <c r="BEY22" s="219"/>
      <c r="BEZ22" s="219"/>
      <c r="BFA22" s="219"/>
      <c r="BFB22" s="219"/>
      <c r="BFC22" s="219"/>
      <c r="BFD22" s="219"/>
      <c r="BFE22" s="219"/>
      <c r="BFF22" s="219"/>
      <c r="BFG22" s="219"/>
      <c r="BFH22" s="219"/>
      <c r="BFI22" s="219"/>
      <c r="BFJ22" s="219"/>
      <c r="BFK22" s="219"/>
      <c r="BFL22" s="219"/>
      <c r="BFM22" s="219"/>
      <c r="BFN22" s="219"/>
      <c r="BFO22" s="219"/>
      <c r="BFP22" s="219"/>
      <c r="BFQ22" s="219"/>
      <c r="BFR22" s="219"/>
      <c r="BFS22" s="219"/>
      <c r="BFT22" s="219"/>
      <c r="BFU22" s="219"/>
      <c r="BFV22" s="219"/>
      <c r="BFW22" s="219"/>
      <c r="BFX22" s="219"/>
      <c r="BFY22" s="219"/>
      <c r="BFZ22" s="219"/>
      <c r="BGA22" s="219"/>
      <c r="BGB22" s="219"/>
      <c r="BGC22" s="219"/>
      <c r="BGD22" s="219"/>
      <c r="BGE22" s="219"/>
      <c r="BGF22" s="219"/>
      <c r="BGG22" s="219"/>
      <c r="BGH22" s="219"/>
      <c r="BGI22" s="219"/>
      <c r="BGJ22" s="219"/>
      <c r="BGK22" s="219"/>
      <c r="BGL22" s="219"/>
      <c r="BGM22" s="219"/>
      <c r="BGN22" s="219"/>
      <c r="BGO22" s="219"/>
      <c r="BGP22" s="219"/>
      <c r="BGQ22" s="219"/>
      <c r="BGR22" s="219"/>
      <c r="BGS22" s="219"/>
      <c r="BGT22" s="219"/>
      <c r="BGU22" s="219"/>
      <c r="BGV22" s="219"/>
      <c r="BGW22" s="219"/>
      <c r="BGX22" s="219"/>
      <c r="BGY22" s="219"/>
      <c r="BGZ22" s="219"/>
      <c r="BHA22" s="219"/>
      <c r="BHB22" s="219"/>
      <c r="BHC22" s="219"/>
      <c r="BHD22" s="219"/>
      <c r="BHE22" s="219"/>
      <c r="BHF22" s="219"/>
      <c r="BHG22" s="219"/>
      <c r="BHH22" s="219"/>
      <c r="BHI22" s="219"/>
      <c r="BHJ22" s="219"/>
      <c r="BHK22" s="219"/>
      <c r="BHL22" s="219"/>
      <c r="BHM22" s="219"/>
      <c r="BHN22" s="219"/>
      <c r="BHO22" s="219"/>
      <c r="BHP22" s="219"/>
      <c r="BHQ22" s="219"/>
      <c r="BHR22" s="219"/>
      <c r="BHS22" s="219"/>
      <c r="BHT22" s="219"/>
      <c r="BHU22" s="219"/>
      <c r="BHV22" s="219"/>
      <c r="BHW22" s="219"/>
      <c r="BHX22" s="219"/>
      <c r="BHY22" s="219"/>
      <c r="BHZ22" s="219"/>
      <c r="BIA22" s="219"/>
      <c r="BIB22" s="219"/>
      <c r="BIC22" s="219"/>
      <c r="BID22" s="219"/>
      <c r="BIE22" s="219"/>
      <c r="BIF22" s="219"/>
      <c r="BIG22" s="219"/>
      <c r="BIH22" s="219"/>
      <c r="BII22" s="219"/>
      <c r="BIJ22" s="219"/>
      <c r="BIK22" s="219"/>
      <c r="BIL22" s="219"/>
      <c r="BIM22" s="219"/>
      <c r="BIN22" s="219"/>
      <c r="BIO22" s="219"/>
      <c r="BIP22" s="219"/>
      <c r="BIQ22" s="219"/>
      <c r="BIR22" s="219"/>
      <c r="BIS22" s="219"/>
      <c r="BIT22" s="219"/>
      <c r="BIU22" s="219"/>
      <c r="BIV22" s="219"/>
      <c r="BIW22" s="219"/>
      <c r="BIX22" s="219"/>
      <c r="BIY22" s="219"/>
      <c r="BIZ22" s="219"/>
      <c r="BJA22" s="219"/>
      <c r="BJB22" s="219"/>
      <c r="BJC22" s="219"/>
      <c r="BJD22" s="219"/>
      <c r="BJE22" s="219"/>
      <c r="BJF22" s="219"/>
      <c r="BJG22" s="219"/>
      <c r="BJH22" s="219"/>
      <c r="BJI22" s="219"/>
      <c r="BJJ22" s="219"/>
      <c r="BJK22" s="219"/>
      <c r="BJL22" s="219"/>
      <c r="BJM22" s="219"/>
      <c r="BJN22" s="219"/>
      <c r="BJO22" s="219"/>
      <c r="BJP22" s="219"/>
      <c r="BJQ22" s="219"/>
      <c r="BJR22" s="219"/>
      <c r="BJS22" s="219"/>
      <c r="BJT22" s="219"/>
      <c r="BJU22" s="219"/>
      <c r="BJV22" s="219"/>
      <c r="BJW22" s="219"/>
      <c r="BJX22" s="219"/>
      <c r="BJY22" s="219"/>
      <c r="BJZ22" s="219"/>
      <c r="BKA22" s="219"/>
      <c r="BKB22" s="219"/>
      <c r="BKC22" s="219"/>
      <c r="BKD22" s="219"/>
      <c r="BKE22" s="219"/>
      <c r="BKF22" s="219"/>
      <c r="BKG22" s="219"/>
      <c r="BKH22" s="219"/>
      <c r="BKI22" s="219"/>
      <c r="BKJ22" s="219"/>
      <c r="BKK22" s="219"/>
      <c r="BKL22" s="219"/>
      <c r="BKM22" s="219"/>
      <c r="BKN22" s="219"/>
      <c r="BKO22" s="219"/>
      <c r="BKP22" s="219"/>
      <c r="BKQ22" s="219"/>
      <c r="BKR22" s="219"/>
      <c r="BKS22" s="219"/>
      <c r="BKT22" s="219"/>
      <c r="BKU22" s="219"/>
      <c r="BKV22" s="219"/>
      <c r="BKW22" s="219"/>
      <c r="BKX22" s="219"/>
      <c r="BKY22" s="219"/>
      <c r="BKZ22" s="219"/>
      <c r="BLA22" s="219"/>
      <c r="BLB22" s="219"/>
      <c r="BLC22" s="219"/>
      <c r="BLD22" s="219"/>
      <c r="BLE22" s="219"/>
      <c r="BLF22" s="219"/>
      <c r="BLG22" s="219"/>
      <c r="BLH22" s="219"/>
      <c r="BLI22" s="219"/>
      <c r="BLJ22" s="219"/>
      <c r="BLK22" s="219"/>
      <c r="BLL22" s="219"/>
      <c r="BLM22" s="219"/>
      <c r="BLN22" s="219"/>
      <c r="BLO22" s="219"/>
      <c r="BLP22" s="219"/>
      <c r="BLQ22" s="219"/>
      <c r="BLR22" s="219"/>
      <c r="BLS22" s="219"/>
      <c r="BLT22" s="219"/>
      <c r="BLU22" s="219"/>
      <c r="BLV22" s="219"/>
      <c r="BLW22" s="219"/>
      <c r="BLX22" s="219"/>
      <c r="BLY22" s="219"/>
      <c r="BLZ22" s="219"/>
      <c r="BMA22" s="219"/>
      <c r="BMB22" s="219"/>
      <c r="BMC22" s="219"/>
      <c r="BMD22" s="219"/>
      <c r="BME22" s="219"/>
      <c r="BMF22" s="219"/>
      <c r="BMG22" s="219"/>
      <c r="BMH22" s="219"/>
      <c r="BMI22" s="219"/>
      <c r="BMJ22" s="219"/>
      <c r="BMK22" s="219"/>
      <c r="BML22" s="219"/>
      <c r="BMM22" s="219"/>
      <c r="BMN22" s="219"/>
      <c r="BMO22" s="219"/>
      <c r="BMP22" s="219"/>
      <c r="BMQ22" s="219"/>
      <c r="BMR22" s="219"/>
      <c r="BMS22" s="219"/>
      <c r="BMT22" s="219"/>
      <c r="BMU22" s="219"/>
      <c r="BMV22" s="219"/>
      <c r="BMW22" s="219"/>
      <c r="BMX22" s="219"/>
      <c r="BMY22" s="219"/>
      <c r="BMZ22" s="219"/>
      <c r="BNA22" s="219"/>
      <c r="BNB22" s="219"/>
      <c r="BNC22" s="219"/>
      <c r="BND22" s="219"/>
      <c r="BNE22" s="219"/>
      <c r="BNF22" s="219"/>
      <c r="BNG22" s="219"/>
      <c r="BNH22" s="219"/>
      <c r="BNI22" s="219"/>
      <c r="BNJ22" s="219"/>
      <c r="BNK22" s="219"/>
      <c r="BNL22" s="219"/>
      <c r="BNM22" s="219"/>
      <c r="BNN22" s="219"/>
      <c r="BNO22" s="219"/>
      <c r="BNP22" s="219"/>
      <c r="BNQ22" s="219"/>
      <c r="BNR22" s="219"/>
      <c r="BNS22" s="219"/>
      <c r="BNT22" s="219"/>
      <c r="BNU22" s="219"/>
      <c r="BNV22" s="219"/>
      <c r="BNW22" s="219"/>
      <c r="BNX22" s="219"/>
      <c r="BNY22" s="219"/>
      <c r="BNZ22" s="219"/>
      <c r="BOA22" s="219"/>
      <c r="BOB22" s="219"/>
      <c r="BOC22" s="219"/>
      <c r="BOD22" s="219"/>
      <c r="BOE22" s="219"/>
      <c r="BOF22" s="219"/>
      <c r="BOG22" s="219"/>
      <c r="BOH22" s="219"/>
      <c r="BOI22" s="219"/>
      <c r="BOJ22" s="219"/>
      <c r="BOK22" s="219"/>
      <c r="BOL22" s="219"/>
      <c r="BOM22" s="219"/>
      <c r="BON22" s="219"/>
      <c r="BOO22" s="219"/>
      <c r="BOP22" s="219"/>
      <c r="BOQ22" s="219"/>
      <c r="BOR22" s="219"/>
      <c r="BOS22" s="219"/>
      <c r="BOT22" s="219"/>
      <c r="BOU22" s="219"/>
      <c r="BOV22" s="219"/>
      <c r="BOW22" s="219"/>
      <c r="BOX22" s="219"/>
      <c r="BOY22" s="219"/>
      <c r="BOZ22" s="219"/>
      <c r="BPA22" s="219"/>
      <c r="BPB22" s="219"/>
      <c r="BPC22" s="219"/>
      <c r="BPD22" s="219"/>
      <c r="BPE22" s="219"/>
      <c r="BPF22" s="219"/>
      <c r="BPG22" s="219"/>
      <c r="BPH22" s="219"/>
      <c r="BPI22" s="219"/>
      <c r="BPJ22" s="219"/>
      <c r="BPK22" s="219"/>
      <c r="BPL22" s="219"/>
      <c r="BPM22" s="219"/>
      <c r="BPN22" s="219"/>
      <c r="BPO22" s="219"/>
      <c r="BPP22" s="219"/>
      <c r="BPQ22" s="219"/>
      <c r="BPR22" s="219"/>
      <c r="BPS22" s="219"/>
      <c r="BPT22" s="219"/>
      <c r="BPU22" s="219"/>
      <c r="BPV22" s="219"/>
      <c r="BPW22" s="219"/>
      <c r="BPX22" s="219"/>
      <c r="BPY22" s="219"/>
      <c r="BPZ22" s="219"/>
      <c r="BQA22" s="219"/>
      <c r="BQB22" s="219"/>
      <c r="BQC22" s="219"/>
      <c r="BQD22" s="219"/>
      <c r="BQE22" s="219"/>
      <c r="BQF22" s="219"/>
      <c r="BQG22" s="219"/>
      <c r="BQH22" s="219"/>
      <c r="BQI22" s="219"/>
      <c r="BQJ22" s="219"/>
      <c r="BQK22" s="219"/>
      <c r="BQL22" s="219"/>
      <c r="BQM22" s="219"/>
      <c r="BQN22" s="219"/>
      <c r="BQO22" s="219"/>
      <c r="BQP22" s="219"/>
      <c r="BQQ22" s="219"/>
      <c r="BQR22" s="219"/>
      <c r="BQS22" s="219"/>
      <c r="BQT22" s="219"/>
      <c r="BQU22" s="219"/>
      <c r="BQV22" s="219"/>
      <c r="BQW22" s="219"/>
      <c r="BQX22" s="219"/>
      <c r="BQY22" s="219"/>
      <c r="BQZ22" s="219"/>
      <c r="BRA22" s="219"/>
      <c r="BRB22" s="219"/>
      <c r="BRC22" s="219"/>
      <c r="BRD22" s="219"/>
      <c r="BRE22" s="219"/>
      <c r="BRF22" s="219"/>
      <c r="BRG22" s="219"/>
      <c r="BRH22" s="219"/>
      <c r="BRI22" s="219"/>
      <c r="BRJ22" s="219"/>
      <c r="BRK22" s="219"/>
      <c r="BRL22" s="219"/>
      <c r="BRM22" s="219"/>
      <c r="BRN22" s="219"/>
      <c r="BRO22" s="219"/>
      <c r="BRP22" s="219"/>
      <c r="BRQ22" s="219"/>
      <c r="BRR22" s="219"/>
      <c r="BRS22" s="219"/>
      <c r="BRT22" s="219"/>
      <c r="BRU22" s="219"/>
      <c r="BRV22" s="219"/>
      <c r="BRW22" s="219"/>
      <c r="BRX22" s="219"/>
      <c r="BRY22" s="219"/>
      <c r="BRZ22" s="219"/>
      <c r="BSA22" s="219"/>
      <c r="BSB22" s="219"/>
      <c r="BSC22" s="219"/>
      <c r="BSD22" s="219"/>
      <c r="BSE22" s="219"/>
      <c r="BSF22" s="219"/>
      <c r="BSG22" s="219"/>
      <c r="BSH22" s="219"/>
      <c r="BSI22" s="219"/>
      <c r="BSJ22" s="219"/>
      <c r="BSK22" s="219"/>
      <c r="BSL22" s="219"/>
      <c r="BSM22" s="219"/>
      <c r="BSN22" s="219"/>
      <c r="BSO22" s="219"/>
      <c r="BSP22" s="219"/>
      <c r="BSQ22" s="219"/>
      <c r="BSR22" s="219"/>
      <c r="BSS22" s="219"/>
      <c r="BST22" s="219"/>
      <c r="BSU22" s="219"/>
      <c r="BSV22" s="219"/>
      <c r="BSW22" s="219"/>
      <c r="BSX22" s="219"/>
      <c r="BSY22" s="219"/>
      <c r="BSZ22" s="219"/>
      <c r="BTA22" s="219"/>
      <c r="BTB22" s="219"/>
      <c r="BTC22" s="219"/>
      <c r="BTD22" s="219"/>
      <c r="BTE22" s="219"/>
      <c r="BTF22" s="219"/>
      <c r="BTG22" s="219"/>
      <c r="BTH22" s="219"/>
      <c r="BTI22" s="219"/>
      <c r="BTJ22" s="219"/>
      <c r="BTK22" s="219"/>
      <c r="BTL22" s="219"/>
      <c r="BTM22" s="219"/>
      <c r="BTN22" s="219"/>
      <c r="BTO22" s="219"/>
      <c r="BTP22" s="219"/>
      <c r="BTQ22" s="219"/>
      <c r="BTR22" s="219"/>
      <c r="BTS22" s="219"/>
      <c r="BTT22" s="219"/>
      <c r="BTU22" s="219"/>
      <c r="BTV22" s="219"/>
      <c r="BTW22" s="219"/>
      <c r="BTX22" s="219"/>
      <c r="BTY22" s="219"/>
      <c r="BTZ22" s="219"/>
      <c r="BUA22" s="219"/>
      <c r="BUB22" s="219"/>
      <c r="BUC22" s="219"/>
      <c r="BUD22" s="219"/>
      <c r="BUE22" s="219"/>
      <c r="BUF22" s="219"/>
      <c r="BUG22" s="219"/>
      <c r="BUH22" s="219"/>
      <c r="BUI22" s="219"/>
      <c r="BUJ22" s="219"/>
      <c r="BUK22" s="219"/>
      <c r="BUL22" s="219"/>
      <c r="BUM22" s="219"/>
      <c r="BUN22" s="219"/>
      <c r="BUO22" s="219"/>
      <c r="BUP22" s="219"/>
      <c r="BUQ22" s="219"/>
      <c r="BUR22" s="219"/>
      <c r="BUS22" s="219"/>
      <c r="BUT22" s="219"/>
      <c r="BUU22" s="219"/>
      <c r="BUV22" s="219"/>
      <c r="BUW22" s="219"/>
      <c r="BUX22" s="219"/>
      <c r="BUY22" s="219"/>
      <c r="BUZ22" s="219"/>
      <c r="BVA22" s="219"/>
      <c r="BVB22" s="219"/>
      <c r="BVC22" s="219"/>
      <c r="BVD22" s="219"/>
      <c r="BVE22" s="219"/>
      <c r="BVF22" s="219"/>
      <c r="BVG22" s="219"/>
      <c r="BVH22" s="219"/>
      <c r="BVI22" s="219"/>
      <c r="BVJ22" s="219"/>
      <c r="BVK22" s="219"/>
      <c r="BVL22" s="219"/>
      <c r="BVM22" s="219"/>
      <c r="BVN22" s="219"/>
      <c r="BVO22" s="219"/>
      <c r="BVP22" s="219"/>
      <c r="BVQ22" s="219"/>
      <c r="BVR22" s="219"/>
      <c r="BVS22" s="219"/>
      <c r="BVT22" s="219"/>
      <c r="BVU22" s="219"/>
      <c r="BVV22" s="219"/>
      <c r="BVW22" s="219"/>
      <c r="BVX22" s="219"/>
      <c r="BVY22" s="219"/>
      <c r="BVZ22" s="219"/>
      <c r="BWA22" s="219"/>
      <c r="BWB22" s="219"/>
      <c r="BWC22" s="219"/>
      <c r="BWD22" s="219"/>
      <c r="BWE22" s="219"/>
      <c r="BWF22" s="219"/>
      <c r="BWG22" s="219"/>
      <c r="BWH22" s="219"/>
      <c r="BWI22" s="219"/>
      <c r="BWJ22" s="219"/>
      <c r="BWK22" s="219"/>
      <c r="BWL22" s="219"/>
      <c r="BWM22" s="219"/>
      <c r="BWN22" s="219"/>
      <c r="BWO22" s="219"/>
      <c r="BWP22" s="219"/>
      <c r="BWQ22" s="219"/>
      <c r="BWR22" s="219"/>
      <c r="BWS22" s="219"/>
      <c r="BWT22" s="219"/>
      <c r="BWU22" s="219"/>
      <c r="BWV22" s="219"/>
      <c r="BWW22" s="219"/>
      <c r="BWX22" s="219"/>
      <c r="BWY22" s="219"/>
      <c r="BWZ22" s="219"/>
      <c r="BXA22" s="219"/>
      <c r="BXB22" s="219"/>
      <c r="BXC22" s="219"/>
      <c r="BXD22" s="219"/>
      <c r="BXE22" s="219"/>
      <c r="BXF22" s="219"/>
      <c r="BXG22" s="219"/>
      <c r="BXH22" s="219"/>
      <c r="BXI22" s="219"/>
      <c r="BXJ22" s="219"/>
      <c r="BXK22" s="219"/>
      <c r="BXL22" s="219"/>
      <c r="BXM22" s="219"/>
      <c r="BXN22" s="219"/>
      <c r="BXO22" s="219"/>
      <c r="BXP22" s="219"/>
      <c r="BXQ22" s="219"/>
      <c r="BXR22" s="219"/>
      <c r="BXS22" s="219"/>
      <c r="BXT22" s="219"/>
      <c r="BXU22" s="219"/>
      <c r="BXV22" s="219"/>
      <c r="BXW22" s="219"/>
      <c r="BXX22" s="219"/>
      <c r="BXY22" s="219"/>
      <c r="BXZ22" s="219"/>
      <c r="BYA22" s="219"/>
      <c r="BYB22" s="219"/>
      <c r="BYC22" s="219"/>
      <c r="BYD22" s="219"/>
      <c r="BYE22" s="219"/>
      <c r="BYF22" s="219"/>
      <c r="BYG22" s="219"/>
      <c r="BYH22" s="219"/>
      <c r="BYI22" s="219"/>
      <c r="BYJ22" s="219"/>
      <c r="BYK22" s="219"/>
      <c r="BYL22" s="219"/>
      <c r="BYM22" s="219"/>
      <c r="BYN22" s="219"/>
      <c r="BYO22" s="219"/>
      <c r="BYP22" s="219"/>
      <c r="BYQ22" s="219"/>
      <c r="BYR22" s="219"/>
      <c r="BYS22" s="219"/>
      <c r="BYT22" s="219"/>
      <c r="BYU22" s="219"/>
      <c r="BYV22" s="219"/>
      <c r="BYW22" s="219"/>
      <c r="BYX22" s="219"/>
      <c r="BYY22" s="219"/>
      <c r="BYZ22" s="219"/>
      <c r="BZA22" s="219"/>
      <c r="BZB22" s="219"/>
      <c r="BZC22" s="219"/>
      <c r="BZD22" s="219"/>
      <c r="BZE22" s="219"/>
      <c r="BZF22" s="219"/>
      <c r="BZG22" s="219"/>
      <c r="BZH22" s="219"/>
      <c r="BZI22" s="219"/>
      <c r="BZJ22" s="219"/>
      <c r="BZK22" s="219"/>
      <c r="BZL22" s="219"/>
      <c r="BZM22" s="219"/>
      <c r="BZN22" s="219"/>
      <c r="BZO22" s="219"/>
      <c r="BZP22" s="219"/>
      <c r="BZQ22" s="219"/>
      <c r="BZR22" s="219"/>
      <c r="BZS22" s="219"/>
      <c r="BZT22" s="219"/>
      <c r="BZU22" s="219"/>
      <c r="BZV22" s="219"/>
      <c r="BZW22" s="219"/>
      <c r="BZX22" s="219"/>
      <c r="BZY22" s="219"/>
      <c r="BZZ22" s="219"/>
      <c r="CAA22" s="219"/>
      <c r="CAB22" s="219"/>
      <c r="CAC22" s="219"/>
      <c r="CAD22" s="219"/>
      <c r="CAE22" s="219"/>
      <c r="CAF22" s="219"/>
      <c r="CAG22" s="219"/>
      <c r="CAH22" s="219"/>
      <c r="CAI22" s="219"/>
      <c r="CAJ22" s="219"/>
      <c r="CAK22" s="219"/>
      <c r="CAL22" s="219"/>
      <c r="CAM22" s="219"/>
      <c r="CAN22" s="219"/>
      <c r="CAO22" s="219"/>
      <c r="CAP22" s="219"/>
      <c r="CAQ22" s="219"/>
      <c r="CAR22" s="219"/>
      <c r="CAS22" s="219"/>
      <c r="CAT22" s="219"/>
      <c r="CAU22" s="219"/>
      <c r="CAV22" s="219"/>
      <c r="CAW22" s="219"/>
      <c r="CAX22" s="219"/>
      <c r="CAY22" s="219"/>
      <c r="CAZ22" s="219"/>
      <c r="CBA22" s="219"/>
      <c r="CBB22" s="219"/>
      <c r="CBC22" s="219"/>
      <c r="CBD22" s="219"/>
      <c r="CBE22" s="219"/>
      <c r="CBF22" s="219"/>
      <c r="CBG22" s="219"/>
      <c r="CBH22" s="219"/>
      <c r="CBI22" s="219"/>
      <c r="CBJ22" s="219"/>
      <c r="CBK22" s="219"/>
      <c r="CBL22" s="219"/>
      <c r="CBM22" s="219"/>
      <c r="CBN22" s="219"/>
      <c r="CBO22" s="219"/>
      <c r="CBP22" s="219"/>
      <c r="CBQ22" s="219"/>
      <c r="CBR22" s="219"/>
      <c r="CBS22" s="219"/>
      <c r="CBT22" s="219"/>
      <c r="CBU22" s="219"/>
      <c r="CBV22" s="219"/>
      <c r="CBW22" s="219"/>
      <c r="CBX22" s="219"/>
      <c r="CBY22" s="219"/>
      <c r="CBZ22" s="219"/>
      <c r="CCA22" s="219"/>
      <c r="CCB22" s="219"/>
      <c r="CCC22" s="219"/>
      <c r="CCD22" s="219"/>
      <c r="CCE22" s="219"/>
      <c r="CCF22" s="219"/>
      <c r="CCG22" s="219"/>
      <c r="CCH22" s="219"/>
      <c r="CCI22" s="219"/>
      <c r="CCJ22" s="219"/>
      <c r="CCK22" s="219"/>
      <c r="CCL22" s="219"/>
      <c r="CCM22" s="219"/>
      <c r="CCN22" s="219"/>
      <c r="CCO22" s="219"/>
      <c r="CCP22" s="219"/>
      <c r="CCQ22" s="219"/>
      <c r="CCR22" s="219"/>
      <c r="CCS22" s="219"/>
      <c r="CCT22" s="219"/>
      <c r="CCU22" s="219"/>
      <c r="CCV22" s="219"/>
      <c r="CCW22" s="219"/>
      <c r="CCX22" s="219"/>
      <c r="CCY22" s="219"/>
      <c r="CCZ22" s="219"/>
      <c r="CDA22" s="219"/>
      <c r="CDB22" s="219"/>
      <c r="CDC22" s="219"/>
      <c r="CDD22" s="219"/>
      <c r="CDE22" s="219"/>
      <c r="CDF22" s="219"/>
      <c r="CDG22" s="219"/>
      <c r="CDH22" s="219"/>
      <c r="CDI22" s="219"/>
      <c r="CDJ22" s="219"/>
      <c r="CDK22" s="219"/>
      <c r="CDL22" s="219"/>
      <c r="CDM22" s="219"/>
      <c r="CDN22" s="219"/>
      <c r="CDO22" s="219"/>
      <c r="CDP22" s="219"/>
      <c r="CDQ22" s="219"/>
      <c r="CDR22" s="219"/>
      <c r="CDS22" s="219"/>
      <c r="CDT22" s="219"/>
      <c r="CDU22" s="219"/>
      <c r="CDV22" s="219"/>
      <c r="CDW22" s="219"/>
      <c r="CDX22" s="219"/>
      <c r="CDY22" s="219"/>
      <c r="CDZ22" s="219"/>
      <c r="CEA22" s="219"/>
      <c r="CEB22" s="219"/>
      <c r="CEC22" s="219"/>
      <c r="CED22" s="219"/>
      <c r="CEE22" s="219"/>
      <c r="CEF22" s="219"/>
      <c r="CEG22" s="219"/>
      <c r="CEH22" s="219"/>
      <c r="CEI22" s="219"/>
      <c r="CEJ22" s="219"/>
      <c r="CEK22" s="219"/>
      <c r="CEL22" s="219"/>
      <c r="CEM22" s="219"/>
      <c r="CEN22" s="219"/>
      <c r="CEO22" s="219"/>
      <c r="CEP22" s="219"/>
      <c r="CEQ22" s="219"/>
      <c r="CER22" s="219"/>
      <c r="CES22" s="219"/>
      <c r="CET22" s="219"/>
      <c r="CEU22" s="219"/>
      <c r="CEV22" s="219"/>
      <c r="CEW22" s="219"/>
      <c r="CEX22" s="219"/>
      <c r="CEY22" s="219"/>
      <c r="CEZ22" s="219"/>
      <c r="CFA22" s="219"/>
      <c r="CFB22" s="219"/>
      <c r="CFC22" s="219"/>
      <c r="CFD22" s="219"/>
      <c r="CFE22" s="219"/>
      <c r="CFF22" s="219"/>
      <c r="CFG22" s="219"/>
      <c r="CFH22" s="219"/>
      <c r="CFI22" s="219"/>
      <c r="CFJ22" s="219"/>
      <c r="CFK22" s="219"/>
      <c r="CFL22" s="219"/>
      <c r="CFM22" s="219"/>
      <c r="CFN22" s="219"/>
      <c r="CFO22" s="219"/>
      <c r="CFP22" s="219"/>
      <c r="CFQ22" s="219"/>
      <c r="CFR22" s="219"/>
      <c r="CFS22" s="219"/>
      <c r="CFT22" s="219"/>
      <c r="CFU22" s="219"/>
      <c r="CFV22" s="219"/>
      <c r="CFW22" s="219"/>
      <c r="CFX22" s="219"/>
      <c r="CFY22" s="219"/>
      <c r="CFZ22" s="219"/>
      <c r="CGA22" s="219"/>
      <c r="CGB22" s="219"/>
      <c r="CGC22" s="219"/>
      <c r="CGD22" s="219"/>
      <c r="CGE22" s="219"/>
      <c r="CGF22" s="219"/>
      <c r="CGG22" s="219"/>
      <c r="CGH22" s="219"/>
      <c r="CGI22" s="219"/>
      <c r="CGJ22" s="219"/>
      <c r="CGK22" s="219"/>
      <c r="CGL22" s="219"/>
      <c r="CGM22" s="219"/>
      <c r="CGN22" s="219"/>
      <c r="CGO22" s="219"/>
      <c r="CGP22" s="219"/>
      <c r="CGQ22" s="219"/>
      <c r="CGR22" s="219"/>
      <c r="CGS22" s="219"/>
      <c r="CGT22" s="219"/>
      <c r="CGU22" s="219"/>
      <c r="CGV22" s="219"/>
      <c r="CGW22" s="219"/>
      <c r="CGX22" s="219"/>
      <c r="CGY22" s="219"/>
      <c r="CGZ22" s="219"/>
      <c r="CHA22" s="219"/>
      <c r="CHB22" s="219"/>
      <c r="CHC22" s="219"/>
      <c r="CHD22" s="219"/>
      <c r="CHE22" s="219"/>
      <c r="CHF22" s="219"/>
      <c r="CHG22" s="219"/>
      <c r="CHH22" s="219"/>
      <c r="CHI22" s="219"/>
      <c r="CHJ22" s="219"/>
      <c r="CHK22" s="219"/>
      <c r="CHL22" s="219"/>
      <c r="CHM22" s="219"/>
      <c r="CHN22" s="219"/>
      <c r="CHO22" s="219"/>
      <c r="CHP22" s="219"/>
      <c r="CHQ22" s="219"/>
      <c r="CHR22" s="219"/>
      <c r="CHS22" s="219"/>
      <c r="CHT22" s="219"/>
      <c r="CHU22" s="219"/>
      <c r="CHV22" s="219"/>
      <c r="CHW22" s="219"/>
      <c r="CHX22" s="219"/>
      <c r="CHY22" s="219"/>
      <c r="CHZ22" s="219"/>
      <c r="CIA22" s="219"/>
      <c r="CIB22" s="219"/>
      <c r="CIC22" s="219"/>
      <c r="CID22" s="219"/>
      <c r="CIE22" s="219"/>
      <c r="CIF22" s="219"/>
      <c r="CIG22" s="219"/>
      <c r="CIH22" s="219"/>
      <c r="CII22" s="219"/>
      <c r="CIJ22" s="219"/>
      <c r="CIK22" s="219"/>
      <c r="CIL22" s="219"/>
      <c r="CIM22" s="219"/>
      <c r="CIN22" s="219"/>
      <c r="CIO22" s="219"/>
      <c r="CIP22" s="219"/>
      <c r="CIQ22" s="219"/>
      <c r="CIR22" s="219"/>
      <c r="CIS22" s="219"/>
      <c r="CIT22" s="219"/>
      <c r="CIU22" s="219"/>
      <c r="CIV22" s="219"/>
      <c r="CIW22" s="219"/>
      <c r="CIX22" s="219"/>
      <c r="CIY22" s="219"/>
      <c r="CIZ22" s="219"/>
      <c r="CJA22" s="219"/>
      <c r="CJB22" s="219"/>
      <c r="CJC22" s="219"/>
      <c r="CJD22" s="219"/>
      <c r="CJE22" s="219"/>
      <c r="CJF22" s="219"/>
      <c r="CJG22" s="219"/>
      <c r="CJH22" s="219"/>
      <c r="CJI22" s="219"/>
      <c r="CJJ22" s="219"/>
      <c r="CJK22" s="219"/>
      <c r="CJL22" s="219"/>
      <c r="CJM22" s="219"/>
      <c r="CJN22" s="219"/>
      <c r="CJO22" s="219"/>
      <c r="CJP22" s="219"/>
      <c r="CJQ22" s="219"/>
      <c r="CJR22" s="219"/>
      <c r="CJS22" s="219"/>
      <c r="CJT22" s="219"/>
      <c r="CJU22" s="219"/>
      <c r="CJV22" s="219"/>
      <c r="CJW22" s="219"/>
      <c r="CJX22" s="219"/>
      <c r="CJY22" s="219"/>
      <c r="CJZ22" s="219"/>
      <c r="CKA22" s="219"/>
      <c r="CKB22" s="219"/>
      <c r="CKC22" s="219"/>
      <c r="CKD22" s="219"/>
      <c r="CKE22" s="219"/>
      <c r="CKF22" s="219"/>
      <c r="CKG22" s="219"/>
      <c r="CKH22" s="219"/>
      <c r="CKI22" s="219"/>
      <c r="CKJ22" s="219"/>
      <c r="CKK22" s="219"/>
      <c r="CKL22" s="219"/>
      <c r="CKM22" s="219"/>
      <c r="CKN22" s="219"/>
      <c r="CKO22" s="219"/>
      <c r="CKP22" s="219"/>
      <c r="CKQ22" s="219"/>
      <c r="CKR22" s="219"/>
      <c r="CKS22" s="219"/>
      <c r="CKT22" s="219"/>
      <c r="CKU22" s="219"/>
      <c r="CKV22" s="219"/>
      <c r="CKW22" s="219"/>
      <c r="CKX22" s="219"/>
      <c r="CKY22" s="219"/>
      <c r="CKZ22" s="219"/>
      <c r="CLA22" s="219"/>
      <c r="CLB22" s="219"/>
      <c r="CLC22" s="219"/>
      <c r="CLD22" s="219"/>
      <c r="CLE22" s="219"/>
      <c r="CLF22" s="219"/>
      <c r="CLG22" s="219"/>
      <c r="CLH22" s="219"/>
      <c r="CLI22" s="219"/>
      <c r="CLJ22" s="219"/>
      <c r="CLK22" s="219"/>
      <c r="CLL22" s="219"/>
      <c r="CLM22" s="219"/>
      <c r="CLN22" s="219"/>
      <c r="CLO22" s="219"/>
      <c r="CLP22" s="219"/>
      <c r="CLQ22" s="219"/>
      <c r="CLR22" s="219"/>
      <c r="CLS22" s="219"/>
      <c r="CLT22" s="219"/>
      <c r="CLU22" s="219"/>
      <c r="CLV22" s="219"/>
      <c r="CLW22" s="219"/>
      <c r="CLX22" s="219"/>
      <c r="CLY22" s="219"/>
      <c r="CLZ22" s="219"/>
      <c r="CMA22" s="219"/>
      <c r="CMB22" s="219"/>
      <c r="CMC22" s="219"/>
      <c r="CMD22" s="219"/>
      <c r="CME22" s="219"/>
      <c r="CMF22" s="219"/>
      <c r="CMG22" s="219"/>
      <c r="CMH22" s="219"/>
      <c r="CMI22" s="219"/>
      <c r="CMJ22" s="219"/>
      <c r="CMK22" s="219"/>
      <c r="CML22" s="219"/>
      <c r="CMM22" s="219"/>
      <c r="CMN22" s="219"/>
      <c r="CMO22" s="219"/>
      <c r="CMP22" s="219"/>
      <c r="CMQ22" s="219"/>
      <c r="CMR22" s="219"/>
      <c r="CMS22" s="219"/>
      <c r="CMT22" s="219"/>
      <c r="CMU22" s="219"/>
      <c r="CMV22" s="219"/>
      <c r="CMW22" s="219"/>
      <c r="CMX22" s="219"/>
      <c r="CMY22" s="219"/>
      <c r="CMZ22" s="219"/>
      <c r="CNA22" s="219"/>
      <c r="CNB22" s="219"/>
      <c r="CNC22" s="219"/>
      <c r="CND22" s="219"/>
      <c r="CNE22" s="219"/>
      <c r="CNF22" s="219"/>
      <c r="CNG22" s="219"/>
      <c r="CNH22" s="219"/>
      <c r="CNI22" s="219"/>
      <c r="CNJ22" s="219"/>
      <c r="CNK22" s="219"/>
      <c r="CNL22" s="219"/>
      <c r="CNM22" s="219"/>
      <c r="CNN22" s="219"/>
      <c r="CNO22" s="219"/>
      <c r="CNP22" s="219"/>
      <c r="CNQ22" s="219"/>
      <c r="CNR22" s="219"/>
      <c r="CNS22" s="219"/>
      <c r="CNT22" s="219"/>
      <c r="CNU22" s="219"/>
      <c r="CNV22" s="219"/>
      <c r="CNW22" s="219"/>
      <c r="CNX22" s="219"/>
      <c r="CNY22" s="219"/>
      <c r="CNZ22" s="219"/>
      <c r="COA22" s="219"/>
      <c r="COB22" s="219"/>
      <c r="COC22" s="219"/>
      <c r="COD22" s="219"/>
      <c r="COE22" s="219"/>
      <c r="COF22" s="219"/>
      <c r="COG22" s="219"/>
      <c r="COH22" s="219"/>
      <c r="COI22" s="219"/>
      <c r="COJ22" s="219"/>
      <c r="COK22" s="219"/>
      <c r="COL22" s="219"/>
      <c r="COM22" s="219"/>
      <c r="CON22" s="219"/>
      <c r="COO22" s="219"/>
      <c r="COP22" s="219"/>
      <c r="COQ22" s="219"/>
      <c r="COR22" s="219"/>
      <c r="COS22" s="219"/>
      <c r="COT22" s="219"/>
      <c r="COU22" s="219"/>
      <c r="COV22" s="219"/>
      <c r="COW22" s="219"/>
      <c r="COX22" s="219"/>
      <c r="COY22" s="219"/>
      <c r="COZ22" s="219"/>
      <c r="CPA22" s="219"/>
      <c r="CPB22" s="219"/>
      <c r="CPC22" s="219"/>
      <c r="CPD22" s="219"/>
      <c r="CPE22" s="219"/>
      <c r="CPF22" s="219"/>
      <c r="CPG22" s="219"/>
      <c r="CPH22" s="219"/>
      <c r="CPI22" s="219"/>
      <c r="CPJ22" s="219"/>
      <c r="CPK22" s="219"/>
      <c r="CPL22" s="219"/>
      <c r="CPM22" s="219"/>
      <c r="CPN22" s="219"/>
      <c r="CPO22" s="219"/>
      <c r="CPP22" s="219"/>
      <c r="CPQ22" s="219"/>
      <c r="CPR22" s="219"/>
      <c r="CPS22" s="219"/>
      <c r="CPT22" s="219"/>
      <c r="CPU22" s="219"/>
      <c r="CPV22" s="219"/>
      <c r="CPW22" s="219"/>
      <c r="CPX22" s="219"/>
      <c r="CPY22" s="219"/>
      <c r="CPZ22" s="219"/>
      <c r="CQA22" s="219"/>
      <c r="CQB22" s="219"/>
      <c r="CQC22" s="219"/>
      <c r="CQD22" s="219"/>
      <c r="CQE22" s="219"/>
      <c r="CQF22" s="219"/>
      <c r="CQG22" s="219"/>
      <c r="CQH22" s="219"/>
      <c r="CQI22" s="219"/>
      <c r="CQJ22" s="219"/>
      <c r="CQK22" s="219"/>
      <c r="CQL22" s="219"/>
      <c r="CQM22" s="219"/>
      <c r="CQN22" s="219"/>
      <c r="CQO22" s="219"/>
      <c r="CQP22" s="219"/>
      <c r="CQQ22" s="219"/>
      <c r="CQR22" s="219"/>
      <c r="CQS22" s="219"/>
      <c r="CQT22" s="219"/>
      <c r="CQU22" s="219"/>
      <c r="CQV22" s="219"/>
      <c r="CQW22" s="219"/>
      <c r="CQX22" s="219"/>
      <c r="CQY22" s="219"/>
      <c r="CQZ22" s="219"/>
      <c r="CRA22" s="219"/>
      <c r="CRB22" s="219"/>
      <c r="CRC22" s="219"/>
      <c r="CRD22" s="219"/>
      <c r="CRE22" s="219"/>
      <c r="CRF22" s="219"/>
      <c r="CRG22" s="219"/>
      <c r="CRH22" s="219"/>
      <c r="CRI22" s="219"/>
      <c r="CRJ22" s="219"/>
      <c r="CRK22" s="219"/>
      <c r="CRL22" s="219"/>
      <c r="CRM22" s="219"/>
      <c r="CRN22" s="219"/>
      <c r="CRO22" s="219"/>
      <c r="CRP22" s="219"/>
      <c r="CRQ22" s="219"/>
      <c r="CRR22" s="219"/>
      <c r="CRS22" s="219"/>
      <c r="CRT22" s="219"/>
      <c r="CRU22" s="219"/>
      <c r="CRV22" s="219"/>
      <c r="CRW22" s="219"/>
      <c r="CRX22" s="219"/>
      <c r="CRY22" s="219"/>
      <c r="CRZ22" s="219"/>
      <c r="CSA22" s="219"/>
      <c r="CSB22" s="219"/>
      <c r="CSC22" s="219"/>
      <c r="CSD22" s="219"/>
      <c r="CSE22" s="219"/>
      <c r="CSF22" s="219"/>
      <c r="CSG22" s="219"/>
      <c r="CSH22" s="219"/>
      <c r="CSI22" s="219"/>
      <c r="CSJ22" s="219"/>
      <c r="CSK22" s="219"/>
      <c r="CSL22" s="219"/>
      <c r="CSM22" s="219"/>
      <c r="CSN22" s="219"/>
      <c r="CSO22" s="219"/>
      <c r="CSP22" s="219"/>
      <c r="CSQ22" s="219"/>
      <c r="CSR22" s="219"/>
      <c r="CSS22" s="219"/>
      <c r="CST22" s="219"/>
      <c r="CSU22" s="219"/>
      <c r="CSV22" s="219"/>
      <c r="CSW22" s="219"/>
      <c r="CSX22" s="219"/>
      <c r="CSY22" s="219"/>
      <c r="CSZ22" s="219"/>
      <c r="CTA22" s="219"/>
      <c r="CTB22" s="219"/>
      <c r="CTC22" s="219"/>
      <c r="CTD22" s="219"/>
      <c r="CTE22" s="219"/>
      <c r="CTF22" s="219"/>
      <c r="CTG22" s="219"/>
      <c r="CTH22" s="219"/>
      <c r="CTI22" s="219"/>
      <c r="CTJ22" s="219"/>
      <c r="CTK22" s="219"/>
      <c r="CTL22" s="219"/>
      <c r="CTM22" s="219"/>
      <c r="CTN22" s="219"/>
      <c r="CTO22" s="219"/>
      <c r="CTP22" s="219"/>
      <c r="CTQ22" s="219"/>
      <c r="CTR22" s="219"/>
      <c r="CTS22" s="219"/>
      <c r="CTT22" s="219"/>
      <c r="CTU22" s="219"/>
      <c r="CTV22" s="219"/>
      <c r="CTW22" s="219"/>
      <c r="CTX22" s="219"/>
      <c r="CTY22" s="219"/>
      <c r="CTZ22" s="219"/>
      <c r="CUA22" s="219"/>
      <c r="CUB22" s="219"/>
      <c r="CUC22" s="219"/>
      <c r="CUD22" s="219"/>
      <c r="CUE22" s="219"/>
      <c r="CUF22" s="219"/>
      <c r="CUG22" s="219"/>
      <c r="CUH22" s="219"/>
      <c r="CUI22" s="219"/>
      <c r="CUJ22" s="219"/>
      <c r="CUK22" s="219"/>
      <c r="CUL22" s="219"/>
      <c r="CUM22" s="219"/>
      <c r="CUN22" s="219"/>
      <c r="CUO22" s="219"/>
      <c r="CUP22" s="219"/>
      <c r="CUQ22" s="219"/>
      <c r="CUR22" s="219"/>
      <c r="CUS22" s="219"/>
      <c r="CUT22" s="219"/>
      <c r="CUU22" s="219"/>
      <c r="CUV22" s="219"/>
      <c r="CUW22" s="219"/>
      <c r="CUX22" s="219"/>
      <c r="CUY22" s="219"/>
      <c r="CUZ22" s="219"/>
      <c r="CVA22" s="219"/>
      <c r="CVB22" s="219"/>
      <c r="CVC22" s="219"/>
      <c r="CVD22" s="219"/>
      <c r="CVE22" s="219"/>
      <c r="CVF22" s="219"/>
      <c r="CVG22" s="219"/>
      <c r="CVH22" s="219"/>
      <c r="CVI22" s="219"/>
      <c r="CVJ22" s="219"/>
      <c r="CVK22" s="219"/>
      <c r="CVL22" s="219"/>
      <c r="CVM22" s="219"/>
      <c r="CVN22" s="219"/>
      <c r="CVO22" s="219"/>
      <c r="CVP22" s="219"/>
      <c r="CVQ22" s="219"/>
      <c r="CVR22" s="219"/>
      <c r="CVS22" s="219"/>
      <c r="CVT22" s="219"/>
      <c r="CVU22" s="219"/>
      <c r="CVV22" s="219"/>
      <c r="CVW22" s="219"/>
      <c r="CVX22" s="219"/>
      <c r="CVY22" s="219"/>
      <c r="CVZ22" s="219"/>
      <c r="CWA22" s="219"/>
      <c r="CWB22" s="219"/>
      <c r="CWC22" s="219"/>
      <c r="CWD22" s="219"/>
      <c r="CWE22" s="219"/>
      <c r="CWF22" s="219"/>
      <c r="CWG22" s="219"/>
      <c r="CWH22" s="219"/>
      <c r="CWI22" s="219"/>
      <c r="CWJ22" s="219"/>
      <c r="CWK22" s="219"/>
      <c r="CWL22" s="219"/>
      <c r="CWM22" s="219"/>
      <c r="CWN22" s="219"/>
      <c r="CWO22" s="219"/>
      <c r="CWP22" s="219"/>
      <c r="CWQ22" s="219"/>
      <c r="CWR22" s="219"/>
      <c r="CWS22" s="219"/>
      <c r="CWT22" s="219"/>
      <c r="CWU22" s="219"/>
      <c r="CWV22" s="219"/>
      <c r="CWW22" s="219"/>
      <c r="CWX22" s="219"/>
      <c r="CWY22" s="219"/>
      <c r="CWZ22" s="219"/>
      <c r="CXA22" s="219"/>
      <c r="CXB22" s="219"/>
      <c r="CXC22" s="219"/>
      <c r="CXD22" s="219"/>
      <c r="CXE22" s="219"/>
      <c r="CXF22" s="219"/>
      <c r="CXG22" s="219"/>
      <c r="CXH22" s="219"/>
      <c r="CXI22" s="219"/>
      <c r="CXJ22" s="219"/>
      <c r="CXK22" s="219"/>
      <c r="CXL22" s="219"/>
      <c r="CXM22" s="219"/>
      <c r="CXN22" s="219"/>
      <c r="CXO22" s="219"/>
      <c r="CXP22" s="219"/>
      <c r="CXQ22" s="219"/>
      <c r="CXR22" s="219"/>
      <c r="CXS22" s="219"/>
      <c r="CXT22" s="219"/>
      <c r="CXU22" s="219"/>
      <c r="CXV22" s="219"/>
      <c r="CXW22" s="219"/>
      <c r="CXX22" s="219"/>
      <c r="CXY22" s="219"/>
      <c r="CXZ22" s="219"/>
      <c r="CYA22" s="219"/>
      <c r="CYB22" s="219"/>
      <c r="CYC22" s="219"/>
      <c r="CYD22" s="219"/>
      <c r="CYE22" s="219"/>
      <c r="CYF22" s="219"/>
      <c r="CYG22" s="219"/>
      <c r="CYH22" s="219"/>
      <c r="CYI22" s="219"/>
      <c r="CYJ22" s="219"/>
      <c r="CYK22" s="219"/>
      <c r="CYL22" s="219"/>
      <c r="CYM22" s="219"/>
      <c r="CYN22" s="219"/>
      <c r="CYO22" s="219"/>
      <c r="CYP22" s="219"/>
      <c r="CYQ22" s="219"/>
      <c r="CYR22" s="219"/>
      <c r="CYS22" s="219"/>
      <c r="CYT22" s="219"/>
      <c r="CYU22" s="219"/>
      <c r="CYV22" s="219"/>
      <c r="CYW22" s="219"/>
      <c r="CYX22" s="219"/>
      <c r="CYY22" s="219"/>
      <c r="CYZ22" s="219"/>
      <c r="CZA22" s="219"/>
      <c r="CZB22" s="219"/>
      <c r="CZC22" s="219"/>
      <c r="CZD22" s="219"/>
      <c r="CZE22" s="219"/>
      <c r="CZF22" s="219"/>
      <c r="CZG22" s="219"/>
      <c r="CZH22" s="219"/>
      <c r="CZI22" s="219"/>
      <c r="CZJ22" s="219"/>
      <c r="CZK22" s="219"/>
      <c r="CZL22" s="219"/>
      <c r="CZM22" s="219"/>
      <c r="CZN22" s="219"/>
      <c r="CZO22" s="219"/>
      <c r="CZP22" s="219"/>
      <c r="CZQ22" s="219"/>
      <c r="CZR22" s="219"/>
      <c r="CZS22" s="219"/>
      <c r="CZT22" s="219"/>
      <c r="CZU22" s="219"/>
      <c r="CZV22" s="219"/>
      <c r="CZW22" s="219"/>
      <c r="CZX22" s="219"/>
      <c r="CZY22" s="219"/>
      <c r="CZZ22" s="219"/>
      <c r="DAA22" s="219"/>
      <c r="DAB22" s="219"/>
      <c r="DAC22" s="219"/>
      <c r="DAD22" s="219"/>
      <c r="DAE22" s="219"/>
      <c r="DAF22" s="219"/>
      <c r="DAG22" s="219"/>
      <c r="DAH22" s="219"/>
      <c r="DAI22" s="219"/>
      <c r="DAJ22" s="219"/>
      <c r="DAK22" s="219"/>
      <c r="DAL22" s="219"/>
      <c r="DAM22" s="219"/>
      <c r="DAN22" s="219"/>
      <c r="DAO22" s="219"/>
      <c r="DAP22" s="219"/>
      <c r="DAQ22" s="219"/>
      <c r="DAR22" s="219"/>
      <c r="DAS22" s="219"/>
      <c r="DAT22" s="219"/>
      <c r="DAU22" s="219"/>
      <c r="DAV22" s="219"/>
      <c r="DAW22" s="219"/>
      <c r="DAX22" s="219"/>
      <c r="DAY22" s="219"/>
      <c r="DAZ22" s="219"/>
      <c r="DBA22" s="219"/>
      <c r="DBB22" s="219"/>
      <c r="DBC22" s="219"/>
      <c r="DBD22" s="219"/>
      <c r="DBE22" s="219"/>
      <c r="DBF22" s="219"/>
      <c r="DBG22" s="219"/>
      <c r="DBH22" s="219"/>
      <c r="DBI22" s="219"/>
      <c r="DBJ22" s="219"/>
      <c r="DBK22" s="219"/>
      <c r="DBL22" s="219"/>
    </row>
    <row r="23" spans="1:2768" s="249" customFormat="1" outlineLevel="1" x14ac:dyDescent="0.25">
      <c r="A23" s="250"/>
      <c r="B23" s="255" t="s">
        <v>1604</v>
      </c>
      <c r="C23" s="252" t="s">
        <v>31</v>
      </c>
      <c r="D23" s="253">
        <v>3</v>
      </c>
      <c r="E23" s="58">
        <v>0</v>
      </c>
      <c r="F23" s="58">
        <v>0</v>
      </c>
      <c r="G23" s="58">
        <v>0</v>
      </c>
      <c r="H23" s="58">
        <v>0</v>
      </c>
      <c r="I23" s="58">
        <v>0</v>
      </c>
      <c r="J23" s="58">
        <v>0</v>
      </c>
      <c r="K23" s="58">
        <v>0</v>
      </c>
      <c r="L23" s="58">
        <v>0</v>
      </c>
      <c r="M23" s="58">
        <v>0</v>
      </c>
      <c r="N23" s="58">
        <v>0</v>
      </c>
      <c r="O23" s="59">
        <v>0</v>
      </c>
      <c r="P23" s="58">
        <v>0</v>
      </c>
      <c r="Q23" s="58">
        <v>0</v>
      </c>
      <c r="R23" s="58">
        <v>0</v>
      </c>
      <c r="S23" s="58">
        <v>8.2000000000000003E-2</v>
      </c>
      <c r="T23" s="58">
        <v>0</v>
      </c>
      <c r="U23" s="58">
        <v>0</v>
      </c>
      <c r="V23" s="58">
        <v>0</v>
      </c>
      <c r="W23" s="58">
        <v>0</v>
      </c>
      <c r="X23" s="58">
        <v>0</v>
      </c>
      <c r="Y23" s="58">
        <v>0</v>
      </c>
      <c r="Z23" s="59">
        <v>8.2000000000000003E-2</v>
      </c>
      <c r="AA23" s="58">
        <v>0</v>
      </c>
      <c r="AB23" s="58">
        <v>0</v>
      </c>
      <c r="AC23" s="58">
        <v>0</v>
      </c>
      <c r="AD23" s="58">
        <v>8.2000000000000003E-2</v>
      </c>
      <c r="AE23" s="58">
        <v>0</v>
      </c>
      <c r="AF23" s="58">
        <v>0</v>
      </c>
      <c r="AG23" s="58">
        <v>0</v>
      </c>
      <c r="AH23" s="58">
        <v>0</v>
      </c>
      <c r="AI23" s="58">
        <v>0</v>
      </c>
      <c r="AJ23" s="58">
        <v>0</v>
      </c>
      <c r="AK23" s="59">
        <v>8.2000000000000003E-2</v>
      </c>
      <c r="AL23" s="58">
        <v>0</v>
      </c>
      <c r="AM23" s="58">
        <v>0</v>
      </c>
      <c r="AN23" s="58">
        <v>0</v>
      </c>
      <c r="AO23" s="58">
        <v>0.16564999999999999</v>
      </c>
      <c r="AP23" s="58">
        <v>0</v>
      </c>
      <c r="AQ23" s="58">
        <v>0</v>
      </c>
      <c r="AR23" s="58">
        <v>0</v>
      </c>
      <c r="AS23" s="58">
        <v>0</v>
      </c>
      <c r="AT23" s="58">
        <v>0</v>
      </c>
      <c r="AU23" s="58">
        <v>0</v>
      </c>
      <c r="AV23" s="59">
        <v>0.16564999999999999</v>
      </c>
      <c r="AW23" s="58">
        <v>0</v>
      </c>
      <c r="AX23" s="58">
        <v>0</v>
      </c>
      <c r="AY23" s="58">
        <v>0</v>
      </c>
      <c r="AZ23" s="58">
        <v>0.16564999999999999</v>
      </c>
      <c r="BA23" s="58">
        <v>0</v>
      </c>
      <c r="BB23" s="58">
        <v>0</v>
      </c>
      <c r="BC23" s="58">
        <v>0</v>
      </c>
      <c r="BD23" s="58">
        <v>0</v>
      </c>
      <c r="BE23" s="58">
        <v>0</v>
      </c>
      <c r="BF23" s="58">
        <v>0</v>
      </c>
      <c r="BG23" s="59">
        <v>0.16564999999999999</v>
      </c>
      <c r="BH23" s="58">
        <v>0</v>
      </c>
      <c r="BI23" s="58">
        <v>0</v>
      </c>
      <c r="BJ23" s="58">
        <v>0</v>
      </c>
      <c r="BK23" s="58">
        <v>0.16564999999999999</v>
      </c>
      <c r="BL23" s="58">
        <v>0</v>
      </c>
      <c r="BM23" s="58">
        <v>0</v>
      </c>
      <c r="BN23" s="58">
        <v>0</v>
      </c>
      <c r="BO23" s="58">
        <v>0</v>
      </c>
      <c r="BP23" s="58">
        <v>0</v>
      </c>
      <c r="BQ23" s="58">
        <v>0</v>
      </c>
      <c r="BR23" s="59">
        <v>0.16564999999999999</v>
      </c>
      <c r="BS23" s="58">
        <v>0</v>
      </c>
      <c r="BT23" s="58">
        <v>0</v>
      </c>
      <c r="BU23" s="58">
        <v>0</v>
      </c>
      <c r="BV23" s="58">
        <v>0.16564999999999999</v>
      </c>
      <c r="BW23" s="58">
        <v>0</v>
      </c>
      <c r="BX23" s="58">
        <v>0</v>
      </c>
      <c r="BY23" s="58">
        <v>0</v>
      </c>
      <c r="BZ23" s="58">
        <v>0</v>
      </c>
      <c r="CA23" s="58">
        <v>0</v>
      </c>
      <c r="CB23" s="58">
        <v>0</v>
      </c>
      <c r="CC23" s="59">
        <v>0.16564999999999999</v>
      </c>
      <c r="CD23" s="58">
        <v>0</v>
      </c>
      <c r="CE23" s="58">
        <v>0</v>
      </c>
      <c r="CF23" s="58">
        <v>0</v>
      </c>
      <c r="CG23" s="58">
        <v>0.16564999999999999</v>
      </c>
      <c r="CH23" s="58">
        <v>0</v>
      </c>
      <c r="CI23" s="58">
        <v>0</v>
      </c>
      <c r="CJ23" s="58">
        <v>0</v>
      </c>
      <c r="CK23" s="58">
        <v>0</v>
      </c>
      <c r="CL23" s="58">
        <v>0</v>
      </c>
      <c r="CM23" s="58">
        <v>0</v>
      </c>
      <c r="CN23" s="61">
        <v>0.16564999999999999</v>
      </c>
      <c r="CO23" s="254">
        <f t="shared" si="1"/>
        <v>0.99224999999999985</v>
      </c>
      <c r="CP23" s="248" t="s">
        <v>1605</v>
      </c>
      <c r="CQ23" s="247"/>
      <c r="CR23" s="248"/>
      <c r="CS23" s="219"/>
      <c r="CT23" s="219"/>
      <c r="CU23" s="219"/>
      <c r="CV23" s="219"/>
      <c r="CW23" s="219"/>
      <c r="CX23" s="219"/>
      <c r="CY23" s="219"/>
      <c r="CZ23" s="219"/>
      <c r="DA23" s="219"/>
      <c r="DB23" s="219"/>
      <c r="DC23" s="219"/>
      <c r="DD23" s="219"/>
      <c r="DE23" s="219"/>
      <c r="DF23" s="219"/>
      <c r="DG23" s="219"/>
      <c r="DH23" s="219"/>
      <c r="DI23" s="219"/>
      <c r="DJ23" s="219"/>
      <c r="DK23" s="219"/>
      <c r="DL23" s="219"/>
      <c r="DM23" s="219"/>
      <c r="DN23" s="219"/>
      <c r="DO23" s="219"/>
      <c r="DP23" s="219"/>
      <c r="DQ23" s="219"/>
      <c r="DR23" s="219"/>
      <c r="DS23" s="219"/>
      <c r="DT23" s="219"/>
      <c r="DU23" s="219"/>
      <c r="DV23" s="219"/>
      <c r="DW23" s="219"/>
      <c r="DX23" s="219"/>
      <c r="DY23" s="219"/>
      <c r="DZ23" s="219"/>
      <c r="EA23" s="219"/>
      <c r="EB23" s="219"/>
      <c r="EC23" s="219"/>
      <c r="ED23" s="219"/>
      <c r="EE23" s="219"/>
      <c r="EF23" s="219"/>
      <c r="EG23" s="219"/>
      <c r="EH23" s="219"/>
      <c r="EI23" s="219"/>
      <c r="EJ23" s="219"/>
      <c r="EK23" s="219"/>
      <c r="EL23" s="219"/>
      <c r="EM23" s="219"/>
      <c r="EN23" s="219"/>
      <c r="EO23" s="219"/>
      <c r="EP23" s="219"/>
      <c r="EQ23" s="219"/>
      <c r="ER23" s="219"/>
      <c r="ES23" s="219"/>
      <c r="ET23" s="219"/>
      <c r="EU23" s="219"/>
      <c r="EV23" s="219"/>
      <c r="EW23" s="219"/>
      <c r="EX23" s="219"/>
      <c r="EY23" s="219"/>
      <c r="EZ23" s="219"/>
      <c r="FA23" s="219"/>
      <c r="FB23" s="219"/>
      <c r="FC23" s="219"/>
      <c r="FD23" s="219"/>
      <c r="FE23" s="219"/>
      <c r="FF23" s="219"/>
      <c r="FG23" s="219"/>
      <c r="FH23" s="219"/>
      <c r="FI23" s="219"/>
      <c r="FJ23" s="219"/>
      <c r="FK23" s="219"/>
      <c r="FL23" s="219"/>
      <c r="FM23" s="219"/>
      <c r="FN23" s="219"/>
      <c r="FO23" s="219"/>
      <c r="FP23" s="219"/>
      <c r="FQ23" s="219"/>
      <c r="FR23" s="219"/>
      <c r="FS23" s="219"/>
      <c r="FT23" s="219"/>
      <c r="FU23" s="219"/>
      <c r="FV23" s="219"/>
      <c r="FW23" s="219"/>
      <c r="FX23" s="219"/>
      <c r="FY23" s="219"/>
      <c r="FZ23" s="219"/>
      <c r="GA23" s="219"/>
      <c r="GB23" s="219"/>
      <c r="GC23" s="219"/>
      <c r="GD23" s="219"/>
      <c r="GE23" s="219"/>
      <c r="GF23" s="219"/>
      <c r="GG23" s="219"/>
      <c r="GH23" s="219"/>
      <c r="GI23" s="219"/>
      <c r="GJ23" s="219"/>
      <c r="GK23" s="219"/>
      <c r="GL23" s="219"/>
      <c r="GM23" s="219"/>
      <c r="GN23" s="219"/>
      <c r="GO23" s="219"/>
      <c r="GP23" s="219"/>
      <c r="GQ23" s="219"/>
      <c r="GR23" s="219"/>
      <c r="GS23" s="219"/>
      <c r="GT23" s="219"/>
      <c r="GU23" s="219"/>
      <c r="GV23" s="219"/>
      <c r="GW23" s="219"/>
      <c r="GX23" s="219"/>
      <c r="GY23" s="219"/>
      <c r="GZ23" s="219"/>
      <c r="HA23" s="219"/>
      <c r="HB23" s="219"/>
      <c r="HC23" s="219"/>
      <c r="HD23" s="219"/>
      <c r="HE23" s="219"/>
      <c r="HF23" s="219"/>
      <c r="HG23" s="219"/>
      <c r="HH23" s="219"/>
      <c r="HI23" s="219"/>
      <c r="HJ23" s="219"/>
      <c r="HK23" s="219"/>
      <c r="HL23" s="219"/>
      <c r="HM23" s="219"/>
      <c r="HN23" s="219"/>
      <c r="HO23" s="219"/>
      <c r="HP23" s="219"/>
      <c r="HQ23" s="219"/>
      <c r="HR23" s="219"/>
      <c r="HS23" s="219"/>
      <c r="HT23" s="219"/>
      <c r="HU23" s="219"/>
      <c r="HV23" s="219"/>
      <c r="HW23" s="219"/>
      <c r="HX23" s="219"/>
      <c r="HY23" s="219"/>
      <c r="HZ23" s="219"/>
      <c r="IA23" s="219"/>
      <c r="IB23" s="219"/>
      <c r="IC23" s="219"/>
      <c r="ID23" s="219"/>
      <c r="IE23" s="219"/>
      <c r="IF23" s="219"/>
      <c r="IG23" s="219"/>
      <c r="IH23" s="219"/>
      <c r="II23" s="219"/>
      <c r="IJ23" s="219"/>
      <c r="IK23" s="219"/>
      <c r="IL23" s="219"/>
      <c r="IM23" s="219"/>
      <c r="IN23" s="219"/>
      <c r="IO23" s="219"/>
      <c r="IP23" s="219"/>
      <c r="IQ23" s="219"/>
      <c r="IR23" s="219"/>
      <c r="IS23" s="219"/>
      <c r="IT23" s="219"/>
      <c r="IU23" s="219"/>
      <c r="IV23" s="219"/>
      <c r="IW23" s="219"/>
      <c r="IX23" s="219"/>
      <c r="IY23" s="219"/>
      <c r="IZ23" s="219"/>
      <c r="JA23" s="219"/>
      <c r="JB23" s="219"/>
      <c r="JC23" s="219"/>
      <c r="JD23" s="219"/>
      <c r="JE23" s="219"/>
      <c r="JF23" s="219"/>
      <c r="JG23" s="219"/>
      <c r="JH23" s="219"/>
      <c r="JI23" s="219"/>
      <c r="JJ23" s="219"/>
      <c r="JK23" s="219"/>
      <c r="JL23" s="219"/>
      <c r="JM23" s="219"/>
      <c r="JN23" s="219"/>
      <c r="JO23" s="219"/>
      <c r="JP23" s="219"/>
      <c r="JQ23" s="219"/>
      <c r="JR23" s="219"/>
      <c r="JS23" s="219"/>
      <c r="JT23" s="219"/>
      <c r="JU23" s="219"/>
      <c r="JV23" s="219"/>
      <c r="JW23" s="219"/>
      <c r="JX23" s="219"/>
      <c r="JY23" s="219"/>
      <c r="JZ23" s="219"/>
      <c r="KA23" s="219"/>
      <c r="KB23" s="219"/>
      <c r="KC23" s="219"/>
      <c r="KD23" s="219"/>
      <c r="KE23" s="219"/>
      <c r="KF23" s="219"/>
      <c r="KG23" s="219"/>
      <c r="KH23" s="219"/>
      <c r="KI23" s="219"/>
      <c r="KJ23" s="219"/>
      <c r="KK23" s="219"/>
      <c r="KL23" s="219"/>
      <c r="KM23" s="219"/>
      <c r="KN23" s="219"/>
      <c r="KO23" s="219"/>
      <c r="KP23" s="219"/>
      <c r="KQ23" s="219"/>
      <c r="KR23" s="219"/>
      <c r="KS23" s="219"/>
      <c r="KT23" s="219"/>
      <c r="KU23" s="219"/>
      <c r="KV23" s="219"/>
      <c r="KW23" s="219"/>
      <c r="KX23" s="219"/>
      <c r="KY23" s="219"/>
      <c r="KZ23" s="219"/>
      <c r="LA23" s="219"/>
      <c r="LB23" s="219"/>
      <c r="LC23" s="219"/>
      <c r="LD23" s="219"/>
      <c r="LE23" s="219"/>
      <c r="LF23" s="219"/>
      <c r="LG23" s="219"/>
      <c r="LH23" s="219"/>
      <c r="LI23" s="219"/>
      <c r="LJ23" s="219"/>
      <c r="LK23" s="219"/>
      <c r="LL23" s="219"/>
      <c r="LM23" s="219"/>
      <c r="LN23" s="219"/>
      <c r="LO23" s="219"/>
      <c r="LP23" s="219"/>
      <c r="LQ23" s="219"/>
      <c r="LR23" s="219"/>
      <c r="LS23" s="219"/>
      <c r="LT23" s="219"/>
      <c r="LU23" s="219"/>
      <c r="LV23" s="219"/>
      <c r="LW23" s="219"/>
      <c r="LX23" s="219"/>
      <c r="LY23" s="219"/>
      <c r="LZ23" s="219"/>
      <c r="MA23" s="219"/>
      <c r="MB23" s="219"/>
      <c r="MC23" s="219"/>
      <c r="MD23" s="219"/>
      <c r="ME23" s="219"/>
      <c r="MF23" s="219"/>
      <c r="MG23" s="219"/>
      <c r="MH23" s="219"/>
      <c r="MI23" s="219"/>
      <c r="MJ23" s="219"/>
      <c r="MK23" s="219"/>
      <c r="ML23" s="219"/>
      <c r="MM23" s="219"/>
      <c r="MN23" s="219"/>
      <c r="MO23" s="219"/>
      <c r="MP23" s="219"/>
      <c r="MQ23" s="219"/>
      <c r="MR23" s="219"/>
      <c r="MS23" s="219"/>
      <c r="MT23" s="219"/>
      <c r="MU23" s="219"/>
      <c r="MV23" s="219"/>
      <c r="MW23" s="219"/>
      <c r="MX23" s="219"/>
      <c r="MY23" s="219"/>
      <c r="MZ23" s="219"/>
      <c r="NA23" s="219"/>
      <c r="NB23" s="219"/>
      <c r="NC23" s="219"/>
      <c r="ND23" s="219"/>
      <c r="NE23" s="219"/>
      <c r="NF23" s="219"/>
      <c r="NG23" s="219"/>
      <c r="NH23" s="219"/>
      <c r="NI23" s="219"/>
      <c r="NJ23" s="219"/>
      <c r="NK23" s="219"/>
      <c r="NL23" s="219"/>
      <c r="NM23" s="219"/>
      <c r="NN23" s="219"/>
      <c r="NO23" s="219"/>
      <c r="NP23" s="219"/>
      <c r="NQ23" s="219"/>
      <c r="NR23" s="219"/>
      <c r="NS23" s="219"/>
      <c r="NT23" s="219"/>
      <c r="NU23" s="219"/>
      <c r="NV23" s="219"/>
      <c r="NW23" s="219"/>
      <c r="NX23" s="219"/>
      <c r="NY23" s="219"/>
      <c r="NZ23" s="219"/>
      <c r="OA23" s="219"/>
      <c r="OB23" s="219"/>
      <c r="OC23" s="219"/>
      <c r="OD23" s="219"/>
      <c r="OE23" s="219"/>
      <c r="OF23" s="219"/>
      <c r="OG23" s="219"/>
      <c r="OH23" s="219"/>
      <c r="OI23" s="219"/>
      <c r="OJ23" s="219"/>
      <c r="OK23" s="219"/>
      <c r="OL23" s="219"/>
      <c r="OM23" s="219"/>
      <c r="ON23" s="219"/>
      <c r="OO23" s="219"/>
      <c r="OP23" s="219"/>
      <c r="OQ23" s="219"/>
      <c r="OR23" s="219"/>
      <c r="OS23" s="219"/>
      <c r="OT23" s="219"/>
      <c r="OU23" s="219"/>
      <c r="OV23" s="219"/>
      <c r="OW23" s="219"/>
      <c r="OX23" s="219"/>
      <c r="OY23" s="219"/>
      <c r="OZ23" s="219"/>
      <c r="PA23" s="219"/>
      <c r="PB23" s="219"/>
      <c r="PC23" s="219"/>
      <c r="PD23" s="219"/>
      <c r="PE23" s="219"/>
      <c r="PF23" s="219"/>
      <c r="PG23" s="219"/>
      <c r="PH23" s="219"/>
      <c r="PI23" s="219"/>
      <c r="PJ23" s="219"/>
      <c r="PK23" s="219"/>
      <c r="PL23" s="219"/>
      <c r="PM23" s="219"/>
      <c r="PN23" s="219"/>
      <c r="PO23" s="219"/>
      <c r="PP23" s="219"/>
      <c r="PQ23" s="219"/>
      <c r="PR23" s="219"/>
      <c r="PS23" s="219"/>
      <c r="PT23" s="219"/>
      <c r="PU23" s="219"/>
      <c r="PV23" s="219"/>
      <c r="PW23" s="219"/>
      <c r="PX23" s="219"/>
      <c r="PY23" s="219"/>
      <c r="PZ23" s="219"/>
      <c r="QA23" s="219"/>
      <c r="QB23" s="219"/>
      <c r="QC23" s="219"/>
      <c r="QD23" s="219"/>
      <c r="QE23" s="219"/>
      <c r="QF23" s="219"/>
      <c r="QG23" s="219"/>
      <c r="QH23" s="219"/>
      <c r="QI23" s="219"/>
      <c r="QJ23" s="219"/>
      <c r="QK23" s="219"/>
      <c r="QL23" s="219"/>
      <c r="QM23" s="219"/>
      <c r="QN23" s="219"/>
      <c r="QO23" s="219"/>
      <c r="QP23" s="219"/>
      <c r="QQ23" s="219"/>
      <c r="QR23" s="219"/>
      <c r="QS23" s="219"/>
      <c r="QT23" s="219"/>
      <c r="QU23" s="219"/>
      <c r="QV23" s="219"/>
      <c r="QW23" s="219"/>
      <c r="QX23" s="219"/>
      <c r="QY23" s="219"/>
      <c r="QZ23" s="219"/>
      <c r="RA23" s="219"/>
      <c r="RB23" s="219"/>
      <c r="RC23" s="219"/>
      <c r="RD23" s="219"/>
      <c r="RE23" s="219"/>
      <c r="RF23" s="219"/>
      <c r="RG23" s="219"/>
      <c r="RH23" s="219"/>
      <c r="RI23" s="219"/>
      <c r="RJ23" s="219"/>
      <c r="RK23" s="219"/>
      <c r="RL23" s="219"/>
      <c r="RM23" s="219"/>
      <c r="RN23" s="219"/>
      <c r="RO23" s="219"/>
      <c r="RP23" s="219"/>
      <c r="RQ23" s="219"/>
      <c r="RR23" s="219"/>
      <c r="RS23" s="219"/>
      <c r="RT23" s="219"/>
      <c r="RU23" s="219"/>
      <c r="RV23" s="219"/>
      <c r="RW23" s="219"/>
      <c r="RX23" s="219"/>
      <c r="RY23" s="219"/>
      <c r="RZ23" s="219"/>
      <c r="SA23" s="219"/>
      <c r="SB23" s="219"/>
      <c r="SC23" s="219"/>
      <c r="SD23" s="219"/>
      <c r="SE23" s="219"/>
      <c r="SF23" s="219"/>
      <c r="SG23" s="219"/>
      <c r="SH23" s="219"/>
      <c r="SI23" s="219"/>
      <c r="SJ23" s="219"/>
      <c r="SK23" s="219"/>
      <c r="SL23" s="219"/>
      <c r="SM23" s="219"/>
      <c r="SN23" s="219"/>
      <c r="SO23" s="219"/>
      <c r="SP23" s="219"/>
      <c r="SQ23" s="219"/>
      <c r="SR23" s="219"/>
      <c r="SS23" s="219"/>
      <c r="ST23" s="219"/>
      <c r="SU23" s="219"/>
      <c r="SV23" s="219"/>
      <c r="SW23" s="219"/>
      <c r="SX23" s="219"/>
      <c r="SY23" s="219"/>
      <c r="SZ23" s="219"/>
      <c r="TA23" s="219"/>
      <c r="TB23" s="219"/>
      <c r="TC23" s="219"/>
      <c r="TD23" s="219"/>
      <c r="TE23" s="219"/>
      <c r="TF23" s="219"/>
      <c r="TG23" s="219"/>
      <c r="TH23" s="219"/>
      <c r="TI23" s="219"/>
      <c r="TJ23" s="219"/>
      <c r="TK23" s="219"/>
      <c r="TL23" s="219"/>
      <c r="TM23" s="219"/>
      <c r="TN23" s="219"/>
      <c r="TO23" s="219"/>
      <c r="TP23" s="219"/>
      <c r="TQ23" s="219"/>
      <c r="TR23" s="219"/>
      <c r="TS23" s="219"/>
      <c r="TT23" s="219"/>
      <c r="TU23" s="219"/>
      <c r="TV23" s="219"/>
      <c r="TW23" s="219"/>
      <c r="TX23" s="219"/>
      <c r="TY23" s="219"/>
      <c r="TZ23" s="219"/>
      <c r="UA23" s="219"/>
      <c r="UB23" s="219"/>
      <c r="UC23" s="219"/>
      <c r="UD23" s="219"/>
      <c r="UE23" s="219"/>
      <c r="UF23" s="219"/>
      <c r="UG23" s="219"/>
      <c r="UH23" s="219"/>
      <c r="UI23" s="219"/>
      <c r="UJ23" s="219"/>
      <c r="UK23" s="219"/>
      <c r="UL23" s="219"/>
      <c r="UM23" s="219"/>
      <c r="UN23" s="219"/>
      <c r="UO23" s="219"/>
      <c r="UP23" s="219"/>
      <c r="UQ23" s="219"/>
      <c r="UR23" s="219"/>
      <c r="US23" s="219"/>
      <c r="UT23" s="219"/>
      <c r="UU23" s="219"/>
      <c r="UV23" s="219"/>
      <c r="UW23" s="219"/>
      <c r="UX23" s="219"/>
      <c r="UY23" s="219"/>
      <c r="UZ23" s="219"/>
      <c r="VA23" s="219"/>
      <c r="VB23" s="219"/>
      <c r="VC23" s="219"/>
      <c r="VD23" s="219"/>
      <c r="VE23" s="219"/>
      <c r="VF23" s="219"/>
      <c r="VG23" s="219"/>
      <c r="VH23" s="219"/>
      <c r="VI23" s="219"/>
      <c r="VJ23" s="219"/>
      <c r="VK23" s="219"/>
      <c r="VL23" s="219"/>
      <c r="VM23" s="219"/>
      <c r="VN23" s="219"/>
      <c r="VO23" s="219"/>
      <c r="VP23" s="219"/>
      <c r="VQ23" s="219"/>
      <c r="VR23" s="219"/>
      <c r="VS23" s="219"/>
      <c r="VT23" s="219"/>
      <c r="VU23" s="219"/>
      <c r="VV23" s="219"/>
      <c r="VW23" s="219"/>
      <c r="VX23" s="219"/>
      <c r="VY23" s="219"/>
      <c r="VZ23" s="219"/>
      <c r="WA23" s="219"/>
      <c r="WB23" s="219"/>
      <c r="WC23" s="219"/>
      <c r="WD23" s="219"/>
      <c r="WE23" s="219"/>
      <c r="WF23" s="219"/>
      <c r="WG23" s="219"/>
      <c r="WH23" s="219"/>
      <c r="WI23" s="219"/>
      <c r="WJ23" s="219"/>
      <c r="WK23" s="219"/>
      <c r="WL23" s="219"/>
      <c r="WM23" s="219"/>
      <c r="WN23" s="219"/>
      <c r="WO23" s="219"/>
      <c r="WP23" s="219"/>
      <c r="WQ23" s="219"/>
      <c r="WR23" s="219"/>
      <c r="WS23" s="219"/>
      <c r="WT23" s="219"/>
      <c r="WU23" s="219"/>
      <c r="WV23" s="219"/>
      <c r="WW23" s="219"/>
      <c r="WX23" s="219"/>
      <c r="WY23" s="219"/>
      <c r="WZ23" s="219"/>
      <c r="XA23" s="219"/>
      <c r="XB23" s="219"/>
      <c r="XC23" s="219"/>
      <c r="XD23" s="219"/>
      <c r="XE23" s="219"/>
      <c r="XF23" s="219"/>
      <c r="XG23" s="219"/>
      <c r="XH23" s="219"/>
      <c r="XI23" s="219"/>
      <c r="XJ23" s="219"/>
      <c r="XK23" s="219"/>
      <c r="XL23" s="219"/>
      <c r="XM23" s="219"/>
      <c r="XN23" s="219"/>
      <c r="XO23" s="219"/>
      <c r="XP23" s="219"/>
      <c r="XQ23" s="219"/>
      <c r="XR23" s="219"/>
      <c r="XS23" s="219"/>
      <c r="XT23" s="219"/>
      <c r="XU23" s="219"/>
      <c r="XV23" s="219"/>
      <c r="XW23" s="219"/>
      <c r="XX23" s="219"/>
      <c r="XY23" s="219"/>
      <c r="XZ23" s="219"/>
      <c r="YA23" s="219"/>
      <c r="YB23" s="219"/>
      <c r="YC23" s="219"/>
      <c r="YD23" s="219"/>
      <c r="YE23" s="219"/>
      <c r="YF23" s="219"/>
      <c r="YG23" s="219"/>
      <c r="YH23" s="219"/>
      <c r="YI23" s="219"/>
      <c r="YJ23" s="219"/>
      <c r="YK23" s="219"/>
      <c r="YL23" s="219"/>
      <c r="YM23" s="219"/>
      <c r="YN23" s="219"/>
      <c r="YO23" s="219"/>
      <c r="YP23" s="219"/>
      <c r="YQ23" s="219"/>
      <c r="YR23" s="219"/>
      <c r="YS23" s="219"/>
      <c r="YT23" s="219"/>
      <c r="YU23" s="219"/>
      <c r="YV23" s="219"/>
      <c r="YW23" s="219"/>
      <c r="YX23" s="219"/>
      <c r="YY23" s="219"/>
      <c r="YZ23" s="219"/>
      <c r="ZA23" s="219"/>
      <c r="ZB23" s="219"/>
      <c r="ZC23" s="219"/>
      <c r="ZD23" s="219"/>
      <c r="ZE23" s="219"/>
      <c r="ZF23" s="219"/>
      <c r="ZG23" s="219"/>
      <c r="ZH23" s="219"/>
      <c r="ZI23" s="219"/>
      <c r="ZJ23" s="219"/>
      <c r="ZK23" s="219"/>
      <c r="ZL23" s="219"/>
      <c r="ZM23" s="219"/>
      <c r="ZN23" s="219"/>
      <c r="ZO23" s="219"/>
      <c r="ZP23" s="219"/>
      <c r="ZQ23" s="219"/>
      <c r="ZR23" s="219"/>
      <c r="ZS23" s="219"/>
      <c r="ZT23" s="219"/>
      <c r="ZU23" s="219"/>
      <c r="ZV23" s="219"/>
      <c r="ZW23" s="219"/>
      <c r="ZX23" s="219"/>
      <c r="ZY23" s="219"/>
      <c r="ZZ23" s="219"/>
      <c r="AAA23" s="219"/>
      <c r="AAB23" s="219"/>
      <c r="AAC23" s="219"/>
      <c r="AAD23" s="219"/>
      <c r="AAE23" s="219"/>
      <c r="AAF23" s="219"/>
      <c r="AAG23" s="219"/>
      <c r="AAH23" s="219"/>
      <c r="AAI23" s="219"/>
      <c r="AAJ23" s="219"/>
      <c r="AAK23" s="219"/>
      <c r="AAL23" s="219"/>
      <c r="AAM23" s="219"/>
      <c r="AAN23" s="219"/>
      <c r="AAO23" s="219"/>
      <c r="AAP23" s="219"/>
      <c r="AAQ23" s="219"/>
      <c r="AAR23" s="219"/>
      <c r="AAS23" s="219"/>
      <c r="AAT23" s="219"/>
      <c r="AAU23" s="219"/>
      <c r="AAV23" s="219"/>
      <c r="AAW23" s="219"/>
      <c r="AAX23" s="219"/>
      <c r="AAY23" s="219"/>
      <c r="AAZ23" s="219"/>
      <c r="ABA23" s="219"/>
      <c r="ABB23" s="219"/>
      <c r="ABC23" s="219"/>
      <c r="ABD23" s="219"/>
      <c r="ABE23" s="219"/>
      <c r="ABF23" s="219"/>
      <c r="ABG23" s="219"/>
      <c r="ABH23" s="219"/>
      <c r="ABI23" s="219"/>
      <c r="ABJ23" s="219"/>
      <c r="ABK23" s="219"/>
      <c r="ABL23" s="219"/>
      <c r="ABM23" s="219"/>
      <c r="ABN23" s="219"/>
      <c r="ABO23" s="219"/>
      <c r="ABP23" s="219"/>
      <c r="ABQ23" s="219"/>
      <c r="ABR23" s="219"/>
      <c r="ABS23" s="219"/>
      <c r="ABT23" s="219"/>
      <c r="ABU23" s="219"/>
      <c r="ABV23" s="219"/>
      <c r="ABW23" s="219"/>
      <c r="ABX23" s="219"/>
      <c r="ABY23" s="219"/>
      <c r="ABZ23" s="219"/>
      <c r="ACA23" s="219"/>
      <c r="ACB23" s="219"/>
      <c r="ACC23" s="219"/>
      <c r="ACD23" s="219"/>
      <c r="ACE23" s="219"/>
      <c r="ACF23" s="219"/>
      <c r="ACG23" s="219"/>
      <c r="ACH23" s="219"/>
      <c r="ACI23" s="219"/>
      <c r="ACJ23" s="219"/>
      <c r="ACK23" s="219"/>
      <c r="ACL23" s="219"/>
      <c r="ACM23" s="219"/>
      <c r="ACN23" s="219"/>
      <c r="ACO23" s="219"/>
      <c r="ACP23" s="219"/>
      <c r="ACQ23" s="219"/>
      <c r="ACR23" s="219"/>
      <c r="ACS23" s="219"/>
      <c r="ACT23" s="219"/>
      <c r="ACU23" s="219"/>
      <c r="ACV23" s="219"/>
      <c r="ACW23" s="219"/>
      <c r="ACX23" s="219"/>
      <c r="ACY23" s="219"/>
      <c r="ACZ23" s="219"/>
      <c r="ADA23" s="219"/>
      <c r="ADB23" s="219"/>
      <c r="ADC23" s="219"/>
      <c r="ADD23" s="219"/>
      <c r="ADE23" s="219"/>
      <c r="ADF23" s="219"/>
      <c r="ADG23" s="219"/>
      <c r="ADH23" s="219"/>
      <c r="ADI23" s="219"/>
      <c r="ADJ23" s="219"/>
      <c r="ADK23" s="219"/>
      <c r="ADL23" s="219"/>
      <c r="ADM23" s="219"/>
      <c r="ADN23" s="219"/>
      <c r="ADO23" s="219"/>
      <c r="ADP23" s="219"/>
      <c r="ADQ23" s="219"/>
      <c r="ADR23" s="219"/>
      <c r="ADS23" s="219"/>
      <c r="ADT23" s="219"/>
      <c r="ADU23" s="219"/>
      <c r="ADV23" s="219"/>
      <c r="ADW23" s="219"/>
      <c r="ADX23" s="219"/>
      <c r="ADY23" s="219"/>
      <c r="ADZ23" s="219"/>
      <c r="AEA23" s="219"/>
      <c r="AEB23" s="219"/>
      <c r="AEC23" s="219"/>
      <c r="AED23" s="219"/>
      <c r="AEE23" s="219"/>
      <c r="AEF23" s="219"/>
      <c r="AEG23" s="219"/>
      <c r="AEH23" s="219"/>
      <c r="AEI23" s="219"/>
      <c r="AEJ23" s="219"/>
      <c r="AEK23" s="219"/>
      <c r="AEL23" s="219"/>
      <c r="AEM23" s="219"/>
      <c r="AEN23" s="219"/>
      <c r="AEO23" s="219"/>
      <c r="AEP23" s="219"/>
      <c r="AEQ23" s="219"/>
      <c r="AER23" s="219"/>
      <c r="AES23" s="219"/>
      <c r="AET23" s="219"/>
      <c r="AEU23" s="219"/>
      <c r="AEV23" s="219"/>
      <c r="AEW23" s="219"/>
      <c r="AEX23" s="219"/>
      <c r="AEY23" s="219"/>
      <c r="AEZ23" s="219"/>
      <c r="AFA23" s="219"/>
      <c r="AFB23" s="219"/>
      <c r="AFC23" s="219"/>
      <c r="AFD23" s="219"/>
      <c r="AFE23" s="219"/>
      <c r="AFF23" s="219"/>
      <c r="AFG23" s="219"/>
      <c r="AFH23" s="219"/>
      <c r="AFI23" s="219"/>
      <c r="AFJ23" s="219"/>
      <c r="AFK23" s="219"/>
      <c r="AFL23" s="219"/>
      <c r="AFM23" s="219"/>
      <c r="AFN23" s="219"/>
      <c r="AFO23" s="219"/>
      <c r="AFP23" s="219"/>
      <c r="AFQ23" s="219"/>
      <c r="AFR23" s="219"/>
      <c r="AFS23" s="219"/>
      <c r="AFT23" s="219"/>
      <c r="AFU23" s="219"/>
      <c r="AFV23" s="219"/>
      <c r="AFW23" s="219"/>
      <c r="AFX23" s="219"/>
      <c r="AFY23" s="219"/>
      <c r="AFZ23" s="219"/>
      <c r="AGA23" s="219"/>
      <c r="AGB23" s="219"/>
      <c r="AGC23" s="219"/>
      <c r="AGD23" s="219"/>
      <c r="AGE23" s="219"/>
      <c r="AGF23" s="219"/>
      <c r="AGG23" s="219"/>
      <c r="AGH23" s="219"/>
      <c r="AGI23" s="219"/>
      <c r="AGJ23" s="219"/>
      <c r="AGK23" s="219"/>
      <c r="AGL23" s="219"/>
      <c r="AGM23" s="219"/>
      <c r="AGN23" s="219"/>
      <c r="AGO23" s="219"/>
      <c r="AGP23" s="219"/>
      <c r="AGQ23" s="219"/>
      <c r="AGR23" s="219"/>
      <c r="AGS23" s="219"/>
      <c r="AGT23" s="219"/>
      <c r="AGU23" s="219"/>
      <c r="AGV23" s="219"/>
      <c r="AGW23" s="219"/>
      <c r="AGX23" s="219"/>
      <c r="AGY23" s="219"/>
      <c r="AGZ23" s="219"/>
      <c r="AHA23" s="219"/>
      <c r="AHB23" s="219"/>
      <c r="AHC23" s="219"/>
      <c r="AHD23" s="219"/>
      <c r="AHE23" s="219"/>
      <c r="AHF23" s="219"/>
      <c r="AHG23" s="219"/>
      <c r="AHH23" s="219"/>
      <c r="AHI23" s="219"/>
      <c r="AHJ23" s="219"/>
      <c r="AHK23" s="219"/>
      <c r="AHL23" s="219"/>
      <c r="AHM23" s="219"/>
      <c r="AHN23" s="219"/>
      <c r="AHO23" s="219"/>
      <c r="AHP23" s="219"/>
      <c r="AHQ23" s="219"/>
      <c r="AHR23" s="219"/>
      <c r="AHS23" s="219"/>
      <c r="AHT23" s="219"/>
      <c r="AHU23" s="219"/>
      <c r="AHV23" s="219"/>
      <c r="AHW23" s="219"/>
      <c r="AHX23" s="219"/>
      <c r="AHY23" s="219"/>
      <c r="AHZ23" s="219"/>
      <c r="AIA23" s="219"/>
      <c r="AIB23" s="219"/>
      <c r="AIC23" s="219"/>
      <c r="AID23" s="219"/>
      <c r="AIE23" s="219"/>
      <c r="AIF23" s="219"/>
      <c r="AIG23" s="219"/>
      <c r="AIH23" s="219"/>
      <c r="AII23" s="219"/>
      <c r="AIJ23" s="219"/>
      <c r="AIK23" s="219"/>
      <c r="AIL23" s="219"/>
      <c r="AIM23" s="219"/>
      <c r="AIN23" s="219"/>
      <c r="AIO23" s="219"/>
      <c r="AIP23" s="219"/>
      <c r="AIQ23" s="219"/>
      <c r="AIR23" s="219"/>
      <c r="AIS23" s="219"/>
      <c r="AIT23" s="219"/>
      <c r="AIU23" s="219"/>
      <c r="AIV23" s="219"/>
      <c r="AIW23" s="219"/>
      <c r="AIX23" s="219"/>
      <c r="AIY23" s="219"/>
      <c r="AIZ23" s="219"/>
      <c r="AJA23" s="219"/>
      <c r="AJB23" s="219"/>
      <c r="AJC23" s="219"/>
      <c r="AJD23" s="219"/>
      <c r="AJE23" s="219"/>
      <c r="AJF23" s="219"/>
      <c r="AJG23" s="219"/>
      <c r="AJH23" s="219"/>
      <c r="AJI23" s="219"/>
      <c r="AJJ23" s="219"/>
      <c r="AJK23" s="219"/>
      <c r="AJL23" s="219"/>
      <c r="AJM23" s="219"/>
      <c r="AJN23" s="219"/>
      <c r="AJO23" s="219"/>
      <c r="AJP23" s="219"/>
      <c r="AJQ23" s="219"/>
      <c r="AJR23" s="219"/>
      <c r="AJS23" s="219"/>
      <c r="AJT23" s="219"/>
      <c r="AJU23" s="219"/>
      <c r="AJV23" s="219"/>
      <c r="AJW23" s="219"/>
      <c r="AJX23" s="219"/>
      <c r="AJY23" s="219"/>
      <c r="AJZ23" s="219"/>
      <c r="AKA23" s="219"/>
      <c r="AKB23" s="219"/>
      <c r="AKC23" s="219"/>
      <c r="AKD23" s="219"/>
      <c r="AKE23" s="219"/>
      <c r="AKF23" s="219"/>
      <c r="AKG23" s="219"/>
      <c r="AKH23" s="219"/>
      <c r="AKI23" s="219"/>
      <c r="AKJ23" s="219"/>
      <c r="AKK23" s="219"/>
      <c r="AKL23" s="219"/>
      <c r="AKM23" s="219"/>
      <c r="AKN23" s="219"/>
      <c r="AKO23" s="219"/>
      <c r="AKP23" s="219"/>
      <c r="AKQ23" s="219"/>
      <c r="AKR23" s="219"/>
      <c r="AKS23" s="219"/>
      <c r="AKT23" s="219"/>
      <c r="AKU23" s="219"/>
      <c r="AKV23" s="219"/>
      <c r="AKW23" s="219"/>
      <c r="AKX23" s="219"/>
      <c r="AKY23" s="219"/>
      <c r="AKZ23" s="219"/>
      <c r="ALA23" s="219"/>
      <c r="ALB23" s="219"/>
      <c r="ALC23" s="219"/>
      <c r="ALD23" s="219"/>
      <c r="ALE23" s="219"/>
      <c r="ALF23" s="219"/>
      <c r="ALG23" s="219"/>
      <c r="ALH23" s="219"/>
      <c r="ALI23" s="219"/>
      <c r="ALJ23" s="219"/>
      <c r="ALK23" s="219"/>
      <c r="ALL23" s="219"/>
      <c r="ALM23" s="219"/>
      <c r="ALN23" s="219"/>
      <c r="ALO23" s="219"/>
      <c r="ALP23" s="219"/>
      <c r="ALQ23" s="219"/>
      <c r="ALR23" s="219"/>
      <c r="ALS23" s="219"/>
      <c r="ALT23" s="219"/>
      <c r="ALU23" s="219"/>
      <c r="ALV23" s="219"/>
      <c r="ALW23" s="219"/>
      <c r="ALX23" s="219"/>
      <c r="ALY23" s="219"/>
      <c r="ALZ23" s="219"/>
      <c r="AMA23" s="219"/>
      <c r="AMB23" s="219"/>
      <c r="AMC23" s="219"/>
      <c r="AMD23" s="219"/>
      <c r="AME23" s="219"/>
      <c r="AMF23" s="219"/>
      <c r="AMG23" s="219"/>
      <c r="AMH23" s="219"/>
      <c r="AMI23" s="219"/>
      <c r="AMJ23" s="219"/>
      <c r="AMK23" s="219"/>
      <c r="AML23" s="219"/>
      <c r="AMM23" s="219"/>
      <c r="AMN23" s="219"/>
      <c r="AMO23" s="219"/>
      <c r="AMP23" s="219"/>
      <c r="AMQ23" s="219"/>
      <c r="AMR23" s="219"/>
      <c r="AMS23" s="219"/>
      <c r="AMT23" s="219"/>
      <c r="AMU23" s="219"/>
      <c r="AMV23" s="219"/>
      <c r="AMW23" s="219"/>
      <c r="AMX23" s="219"/>
      <c r="AMY23" s="219"/>
      <c r="AMZ23" s="219"/>
      <c r="ANA23" s="219"/>
      <c r="ANB23" s="219"/>
      <c r="ANC23" s="219"/>
      <c r="AND23" s="219"/>
      <c r="ANE23" s="219"/>
      <c r="ANF23" s="219"/>
      <c r="ANG23" s="219"/>
      <c r="ANH23" s="219"/>
      <c r="ANI23" s="219"/>
      <c r="ANJ23" s="219"/>
      <c r="ANK23" s="219"/>
      <c r="ANL23" s="219"/>
      <c r="ANM23" s="219"/>
      <c r="ANN23" s="219"/>
      <c r="ANO23" s="219"/>
      <c r="ANP23" s="219"/>
      <c r="ANQ23" s="219"/>
      <c r="ANR23" s="219"/>
      <c r="ANS23" s="219"/>
      <c r="ANT23" s="219"/>
      <c r="ANU23" s="219"/>
      <c r="ANV23" s="219"/>
      <c r="ANW23" s="219"/>
      <c r="ANX23" s="219"/>
      <c r="ANY23" s="219"/>
      <c r="ANZ23" s="219"/>
      <c r="AOA23" s="219"/>
      <c r="AOB23" s="219"/>
      <c r="AOC23" s="219"/>
      <c r="AOD23" s="219"/>
      <c r="AOE23" s="219"/>
      <c r="AOF23" s="219"/>
      <c r="AOG23" s="219"/>
      <c r="AOH23" s="219"/>
      <c r="AOI23" s="219"/>
      <c r="AOJ23" s="219"/>
      <c r="AOK23" s="219"/>
      <c r="AOL23" s="219"/>
      <c r="AOM23" s="219"/>
      <c r="AON23" s="219"/>
      <c r="AOO23" s="219"/>
      <c r="AOP23" s="219"/>
      <c r="AOQ23" s="219"/>
      <c r="AOR23" s="219"/>
      <c r="AOS23" s="219"/>
      <c r="AOT23" s="219"/>
      <c r="AOU23" s="219"/>
      <c r="AOV23" s="219"/>
      <c r="AOW23" s="219"/>
      <c r="AOX23" s="219"/>
      <c r="AOY23" s="219"/>
      <c r="AOZ23" s="219"/>
      <c r="APA23" s="219"/>
      <c r="APB23" s="219"/>
      <c r="APC23" s="219"/>
      <c r="APD23" s="219"/>
      <c r="APE23" s="219"/>
      <c r="APF23" s="219"/>
      <c r="APG23" s="219"/>
      <c r="APH23" s="219"/>
      <c r="API23" s="219"/>
      <c r="APJ23" s="219"/>
      <c r="APK23" s="219"/>
      <c r="APL23" s="219"/>
      <c r="APM23" s="219"/>
      <c r="APN23" s="219"/>
      <c r="APO23" s="219"/>
      <c r="APP23" s="219"/>
      <c r="APQ23" s="219"/>
      <c r="APR23" s="219"/>
      <c r="APS23" s="219"/>
      <c r="APT23" s="219"/>
      <c r="APU23" s="219"/>
      <c r="APV23" s="219"/>
      <c r="APW23" s="219"/>
      <c r="APX23" s="219"/>
      <c r="APY23" s="219"/>
      <c r="APZ23" s="219"/>
      <c r="AQA23" s="219"/>
      <c r="AQB23" s="219"/>
      <c r="AQC23" s="219"/>
      <c r="AQD23" s="219"/>
      <c r="AQE23" s="219"/>
      <c r="AQF23" s="219"/>
      <c r="AQG23" s="219"/>
      <c r="AQH23" s="219"/>
      <c r="AQI23" s="219"/>
      <c r="AQJ23" s="219"/>
      <c r="AQK23" s="219"/>
      <c r="AQL23" s="219"/>
      <c r="AQM23" s="219"/>
      <c r="AQN23" s="219"/>
      <c r="AQO23" s="219"/>
      <c r="AQP23" s="219"/>
      <c r="AQQ23" s="219"/>
      <c r="AQR23" s="219"/>
      <c r="AQS23" s="219"/>
      <c r="AQT23" s="219"/>
      <c r="AQU23" s="219"/>
      <c r="AQV23" s="219"/>
      <c r="AQW23" s="219"/>
      <c r="AQX23" s="219"/>
      <c r="AQY23" s="219"/>
      <c r="AQZ23" s="219"/>
      <c r="ARA23" s="219"/>
      <c r="ARB23" s="219"/>
      <c r="ARC23" s="219"/>
      <c r="ARD23" s="219"/>
      <c r="ARE23" s="219"/>
      <c r="ARF23" s="219"/>
      <c r="ARG23" s="219"/>
      <c r="ARH23" s="219"/>
      <c r="ARI23" s="219"/>
      <c r="ARJ23" s="219"/>
      <c r="ARK23" s="219"/>
      <c r="ARL23" s="219"/>
      <c r="ARM23" s="219"/>
      <c r="ARN23" s="219"/>
      <c r="ARO23" s="219"/>
      <c r="ARP23" s="219"/>
      <c r="ARQ23" s="219"/>
      <c r="ARR23" s="219"/>
      <c r="ARS23" s="219"/>
      <c r="ART23" s="219"/>
      <c r="ARU23" s="219"/>
      <c r="ARV23" s="219"/>
      <c r="ARW23" s="219"/>
      <c r="ARX23" s="219"/>
      <c r="ARY23" s="219"/>
      <c r="ARZ23" s="219"/>
      <c r="ASA23" s="219"/>
      <c r="ASB23" s="219"/>
      <c r="ASC23" s="219"/>
      <c r="ASD23" s="219"/>
      <c r="ASE23" s="219"/>
      <c r="ASF23" s="219"/>
      <c r="ASG23" s="219"/>
      <c r="ASH23" s="219"/>
      <c r="ASI23" s="219"/>
      <c r="ASJ23" s="219"/>
      <c r="ASK23" s="219"/>
      <c r="ASL23" s="219"/>
      <c r="ASM23" s="219"/>
      <c r="ASN23" s="219"/>
      <c r="ASO23" s="219"/>
      <c r="ASP23" s="219"/>
      <c r="ASQ23" s="219"/>
      <c r="ASR23" s="219"/>
      <c r="ASS23" s="219"/>
      <c r="AST23" s="219"/>
      <c r="ASU23" s="219"/>
      <c r="ASV23" s="219"/>
      <c r="ASW23" s="219"/>
      <c r="ASX23" s="219"/>
      <c r="ASY23" s="219"/>
      <c r="ASZ23" s="219"/>
      <c r="ATA23" s="219"/>
      <c r="ATB23" s="219"/>
      <c r="ATC23" s="219"/>
      <c r="ATD23" s="219"/>
      <c r="ATE23" s="219"/>
      <c r="ATF23" s="219"/>
      <c r="ATG23" s="219"/>
      <c r="ATH23" s="219"/>
      <c r="ATI23" s="219"/>
      <c r="ATJ23" s="219"/>
      <c r="ATK23" s="219"/>
      <c r="ATL23" s="219"/>
      <c r="ATM23" s="219"/>
      <c r="ATN23" s="219"/>
      <c r="ATO23" s="219"/>
      <c r="ATP23" s="219"/>
      <c r="ATQ23" s="219"/>
      <c r="ATR23" s="219"/>
      <c r="ATS23" s="219"/>
      <c r="ATT23" s="219"/>
      <c r="ATU23" s="219"/>
      <c r="ATV23" s="219"/>
      <c r="ATW23" s="219"/>
      <c r="ATX23" s="219"/>
      <c r="ATY23" s="219"/>
      <c r="ATZ23" s="219"/>
      <c r="AUA23" s="219"/>
      <c r="AUB23" s="219"/>
      <c r="AUC23" s="219"/>
      <c r="AUD23" s="219"/>
      <c r="AUE23" s="219"/>
      <c r="AUF23" s="219"/>
      <c r="AUG23" s="219"/>
      <c r="AUH23" s="219"/>
      <c r="AUI23" s="219"/>
      <c r="AUJ23" s="219"/>
      <c r="AUK23" s="219"/>
      <c r="AUL23" s="219"/>
      <c r="AUM23" s="219"/>
      <c r="AUN23" s="219"/>
      <c r="AUO23" s="219"/>
      <c r="AUP23" s="219"/>
      <c r="AUQ23" s="219"/>
      <c r="AUR23" s="219"/>
      <c r="AUS23" s="219"/>
      <c r="AUT23" s="219"/>
      <c r="AUU23" s="219"/>
      <c r="AUV23" s="219"/>
      <c r="AUW23" s="219"/>
      <c r="AUX23" s="219"/>
      <c r="AUY23" s="219"/>
      <c r="AUZ23" s="219"/>
      <c r="AVA23" s="219"/>
      <c r="AVB23" s="219"/>
      <c r="AVC23" s="219"/>
      <c r="AVD23" s="219"/>
      <c r="AVE23" s="219"/>
      <c r="AVF23" s="219"/>
      <c r="AVG23" s="219"/>
      <c r="AVH23" s="219"/>
      <c r="AVI23" s="219"/>
      <c r="AVJ23" s="219"/>
      <c r="AVK23" s="219"/>
      <c r="AVL23" s="219"/>
      <c r="AVM23" s="219"/>
      <c r="AVN23" s="219"/>
      <c r="AVO23" s="219"/>
      <c r="AVP23" s="219"/>
      <c r="AVQ23" s="219"/>
      <c r="AVR23" s="219"/>
      <c r="AVS23" s="219"/>
      <c r="AVT23" s="219"/>
      <c r="AVU23" s="219"/>
      <c r="AVV23" s="219"/>
      <c r="AVW23" s="219"/>
      <c r="AVX23" s="219"/>
      <c r="AVY23" s="219"/>
      <c r="AVZ23" s="219"/>
      <c r="AWA23" s="219"/>
      <c r="AWB23" s="219"/>
      <c r="AWC23" s="219"/>
      <c r="AWD23" s="219"/>
      <c r="AWE23" s="219"/>
      <c r="AWF23" s="219"/>
      <c r="AWG23" s="219"/>
      <c r="AWH23" s="219"/>
      <c r="AWI23" s="219"/>
      <c r="AWJ23" s="219"/>
      <c r="AWK23" s="219"/>
      <c r="AWL23" s="219"/>
      <c r="AWM23" s="219"/>
      <c r="AWN23" s="219"/>
      <c r="AWO23" s="219"/>
      <c r="AWP23" s="219"/>
      <c r="AWQ23" s="219"/>
      <c r="AWR23" s="219"/>
      <c r="AWS23" s="219"/>
      <c r="AWT23" s="219"/>
      <c r="AWU23" s="219"/>
      <c r="AWV23" s="219"/>
      <c r="AWW23" s="219"/>
      <c r="AWX23" s="219"/>
      <c r="AWY23" s="219"/>
      <c r="AWZ23" s="219"/>
      <c r="AXA23" s="219"/>
      <c r="AXB23" s="219"/>
      <c r="AXC23" s="219"/>
      <c r="AXD23" s="219"/>
      <c r="AXE23" s="219"/>
      <c r="AXF23" s="219"/>
      <c r="AXG23" s="219"/>
      <c r="AXH23" s="219"/>
      <c r="AXI23" s="219"/>
      <c r="AXJ23" s="219"/>
      <c r="AXK23" s="219"/>
      <c r="AXL23" s="219"/>
      <c r="AXM23" s="219"/>
      <c r="AXN23" s="219"/>
      <c r="AXO23" s="219"/>
      <c r="AXP23" s="219"/>
      <c r="AXQ23" s="219"/>
      <c r="AXR23" s="219"/>
      <c r="AXS23" s="219"/>
      <c r="AXT23" s="219"/>
      <c r="AXU23" s="219"/>
      <c r="AXV23" s="219"/>
      <c r="AXW23" s="219"/>
      <c r="AXX23" s="219"/>
      <c r="AXY23" s="219"/>
      <c r="AXZ23" s="219"/>
      <c r="AYA23" s="219"/>
      <c r="AYB23" s="219"/>
      <c r="AYC23" s="219"/>
      <c r="AYD23" s="219"/>
      <c r="AYE23" s="219"/>
      <c r="AYF23" s="219"/>
      <c r="AYG23" s="219"/>
      <c r="AYH23" s="219"/>
      <c r="AYI23" s="219"/>
      <c r="AYJ23" s="219"/>
      <c r="AYK23" s="219"/>
      <c r="AYL23" s="219"/>
      <c r="AYM23" s="219"/>
      <c r="AYN23" s="219"/>
      <c r="AYO23" s="219"/>
      <c r="AYP23" s="219"/>
      <c r="AYQ23" s="219"/>
      <c r="AYR23" s="219"/>
      <c r="AYS23" s="219"/>
      <c r="AYT23" s="219"/>
      <c r="AYU23" s="219"/>
      <c r="AYV23" s="219"/>
      <c r="AYW23" s="219"/>
      <c r="AYX23" s="219"/>
      <c r="AYY23" s="219"/>
      <c r="AYZ23" s="219"/>
      <c r="AZA23" s="219"/>
      <c r="AZB23" s="219"/>
      <c r="AZC23" s="219"/>
      <c r="AZD23" s="219"/>
      <c r="AZE23" s="219"/>
      <c r="AZF23" s="219"/>
      <c r="AZG23" s="219"/>
      <c r="AZH23" s="219"/>
      <c r="AZI23" s="219"/>
      <c r="AZJ23" s="219"/>
      <c r="AZK23" s="219"/>
      <c r="AZL23" s="219"/>
      <c r="AZM23" s="219"/>
      <c r="AZN23" s="219"/>
      <c r="AZO23" s="219"/>
      <c r="AZP23" s="219"/>
      <c r="AZQ23" s="219"/>
      <c r="AZR23" s="219"/>
      <c r="AZS23" s="219"/>
      <c r="AZT23" s="219"/>
      <c r="AZU23" s="219"/>
      <c r="AZV23" s="219"/>
      <c r="AZW23" s="219"/>
      <c r="AZX23" s="219"/>
      <c r="AZY23" s="219"/>
      <c r="AZZ23" s="219"/>
      <c r="BAA23" s="219"/>
      <c r="BAB23" s="219"/>
      <c r="BAC23" s="219"/>
      <c r="BAD23" s="219"/>
      <c r="BAE23" s="219"/>
      <c r="BAF23" s="219"/>
      <c r="BAG23" s="219"/>
      <c r="BAH23" s="219"/>
      <c r="BAI23" s="219"/>
      <c r="BAJ23" s="219"/>
      <c r="BAK23" s="219"/>
      <c r="BAL23" s="219"/>
      <c r="BAM23" s="219"/>
      <c r="BAN23" s="219"/>
      <c r="BAO23" s="219"/>
      <c r="BAP23" s="219"/>
      <c r="BAQ23" s="219"/>
      <c r="BAR23" s="219"/>
      <c r="BAS23" s="219"/>
      <c r="BAT23" s="219"/>
      <c r="BAU23" s="219"/>
      <c r="BAV23" s="219"/>
      <c r="BAW23" s="219"/>
      <c r="BAX23" s="219"/>
      <c r="BAY23" s="219"/>
      <c r="BAZ23" s="219"/>
      <c r="BBA23" s="219"/>
      <c r="BBB23" s="219"/>
      <c r="BBC23" s="219"/>
      <c r="BBD23" s="219"/>
      <c r="BBE23" s="219"/>
      <c r="BBF23" s="219"/>
      <c r="BBG23" s="219"/>
      <c r="BBH23" s="219"/>
      <c r="BBI23" s="219"/>
      <c r="BBJ23" s="219"/>
      <c r="BBK23" s="219"/>
      <c r="BBL23" s="219"/>
      <c r="BBM23" s="219"/>
      <c r="BBN23" s="219"/>
      <c r="BBO23" s="219"/>
      <c r="BBP23" s="219"/>
      <c r="BBQ23" s="219"/>
      <c r="BBR23" s="219"/>
      <c r="BBS23" s="219"/>
      <c r="BBT23" s="219"/>
      <c r="BBU23" s="219"/>
      <c r="BBV23" s="219"/>
      <c r="BBW23" s="219"/>
      <c r="BBX23" s="219"/>
      <c r="BBY23" s="219"/>
      <c r="BBZ23" s="219"/>
      <c r="BCA23" s="219"/>
      <c r="BCB23" s="219"/>
      <c r="BCC23" s="219"/>
      <c r="BCD23" s="219"/>
      <c r="BCE23" s="219"/>
      <c r="BCF23" s="219"/>
      <c r="BCG23" s="219"/>
      <c r="BCH23" s="219"/>
      <c r="BCI23" s="219"/>
      <c r="BCJ23" s="219"/>
      <c r="BCK23" s="219"/>
      <c r="BCL23" s="219"/>
      <c r="BCM23" s="219"/>
      <c r="BCN23" s="219"/>
      <c r="BCO23" s="219"/>
      <c r="BCP23" s="219"/>
      <c r="BCQ23" s="219"/>
      <c r="BCR23" s="219"/>
      <c r="BCS23" s="219"/>
      <c r="BCT23" s="219"/>
      <c r="BCU23" s="219"/>
      <c r="BCV23" s="219"/>
      <c r="BCW23" s="219"/>
      <c r="BCX23" s="219"/>
      <c r="BCY23" s="219"/>
      <c r="BCZ23" s="219"/>
      <c r="BDA23" s="219"/>
      <c r="BDB23" s="219"/>
      <c r="BDC23" s="219"/>
      <c r="BDD23" s="219"/>
      <c r="BDE23" s="219"/>
      <c r="BDF23" s="219"/>
      <c r="BDG23" s="219"/>
      <c r="BDH23" s="219"/>
      <c r="BDI23" s="219"/>
      <c r="BDJ23" s="219"/>
      <c r="BDK23" s="219"/>
      <c r="BDL23" s="219"/>
      <c r="BDM23" s="219"/>
      <c r="BDN23" s="219"/>
      <c r="BDO23" s="219"/>
      <c r="BDP23" s="219"/>
      <c r="BDQ23" s="219"/>
      <c r="BDR23" s="219"/>
      <c r="BDS23" s="219"/>
      <c r="BDT23" s="219"/>
      <c r="BDU23" s="219"/>
      <c r="BDV23" s="219"/>
      <c r="BDW23" s="219"/>
      <c r="BDX23" s="219"/>
      <c r="BDY23" s="219"/>
      <c r="BDZ23" s="219"/>
      <c r="BEA23" s="219"/>
      <c r="BEB23" s="219"/>
      <c r="BEC23" s="219"/>
      <c r="BED23" s="219"/>
      <c r="BEE23" s="219"/>
      <c r="BEF23" s="219"/>
      <c r="BEG23" s="219"/>
      <c r="BEH23" s="219"/>
      <c r="BEI23" s="219"/>
      <c r="BEJ23" s="219"/>
      <c r="BEK23" s="219"/>
      <c r="BEL23" s="219"/>
      <c r="BEM23" s="219"/>
      <c r="BEN23" s="219"/>
      <c r="BEO23" s="219"/>
      <c r="BEP23" s="219"/>
      <c r="BEQ23" s="219"/>
      <c r="BER23" s="219"/>
      <c r="BES23" s="219"/>
      <c r="BET23" s="219"/>
      <c r="BEU23" s="219"/>
      <c r="BEV23" s="219"/>
      <c r="BEW23" s="219"/>
      <c r="BEX23" s="219"/>
      <c r="BEY23" s="219"/>
      <c r="BEZ23" s="219"/>
      <c r="BFA23" s="219"/>
      <c r="BFB23" s="219"/>
      <c r="BFC23" s="219"/>
      <c r="BFD23" s="219"/>
      <c r="BFE23" s="219"/>
      <c r="BFF23" s="219"/>
      <c r="BFG23" s="219"/>
      <c r="BFH23" s="219"/>
      <c r="BFI23" s="219"/>
      <c r="BFJ23" s="219"/>
      <c r="BFK23" s="219"/>
      <c r="BFL23" s="219"/>
      <c r="BFM23" s="219"/>
      <c r="BFN23" s="219"/>
      <c r="BFO23" s="219"/>
      <c r="BFP23" s="219"/>
      <c r="BFQ23" s="219"/>
      <c r="BFR23" s="219"/>
      <c r="BFS23" s="219"/>
      <c r="BFT23" s="219"/>
      <c r="BFU23" s="219"/>
      <c r="BFV23" s="219"/>
      <c r="BFW23" s="219"/>
      <c r="BFX23" s="219"/>
      <c r="BFY23" s="219"/>
      <c r="BFZ23" s="219"/>
      <c r="BGA23" s="219"/>
      <c r="BGB23" s="219"/>
      <c r="BGC23" s="219"/>
      <c r="BGD23" s="219"/>
      <c r="BGE23" s="219"/>
      <c r="BGF23" s="219"/>
      <c r="BGG23" s="219"/>
      <c r="BGH23" s="219"/>
      <c r="BGI23" s="219"/>
      <c r="BGJ23" s="219"/>
      <c r="BGK23" s="219"/>
      <c r="BGL23" s="219"/>
      <c r="BGM23" s="219"/>
      <c r="BGN23" s="219"/>
      <c r="BGO23" s="219"/>
      <c r="BGP23" s="219"/>
      <c r="BGQ23" s="219"/>
      <c r="BGR23" s="219"/>
      <c r="BGS23" s="219"/>
      <c r="BGT23" s="219"/>
      <c r="BGU23" s="219"/>
      <c r="BGV23" s="219"/>
      <c r="BGW23" s="219"/>
      <c r="BGX23" s="219"/>
      <c r="BGY23" s="219"/>
      <c r="BGZ23" s="219"/>
      <c r="BHA23" s="219"/>
      <c r="BHB23" s="219"/>
      <c r="BHC23" s="219"/>
      <c r="BHD23" s="219"/>
      <c r="BHE23" s="219"/>
      <c r="BHF23" s="219"/>
      <c r="BHG23" s="219"/>
      <c r="BHH23" s="219"/>
      <c r="BHI23" s="219"/>
      <c r="BHJ23" s="219"/>
      <c r="BHK23" s="219"/>
      <c r="BHL23" s="219"/>
      <c r="BHM23" s="219"/>
      <c r="BHN23" s="219"/>
      <c r="BHO23" s="219"/>
      <c r="BHP23" s="219"/>
      <c r="BHQ23" s="219"/>
      <c r="BHR23" s="219"/>
      <c r="BHS23" s="219"/>
      <c r="BHT23" s="219"/>
      <c r="BHU23" s="219"/>
      <c r="BHV23" s="219"/>
      <c r="BHW23" s="219"/>
      <c r="BHX23" s="219"/>
      <c r="BHY23" s="219"/>
      <c r="BHZ23" s="219"/>
      <c r="BIA23" s="219"/>
      <c r="BIB23" s="219"/>
      <c r="BIC23" s="219"/>
      <c r="BID23" s="219"/>
      <c r="BIE23" s="219"/>
      <c r="BIF23" s="219"/>
      <c r="BIG23" s="219"/>
      <c r="BIH23" s="219"/>
      <c r="BII23" s="219"/>
      <c r="BIJ23" s="219"/>
      <c r="BIK23" s="219"/>
      <c r="BIL23" s="219"/>
      <c r="BIM23" s="219"/>
      <c r="BIN23" s="219"/>
      <c r="BIO23" s="219"/>
      <c r="BIP23" s="219"/>
      <c r="BIQ23" s="219"/>
      <c r="BIR23" s="219"/>
      <c r="BIS23" s="219"/>
      <c r="BIT23" s="219"/>
      <c r="BIU23" s="219"/>
      <c r="BIV23" s="219"/>
      <c r="BIW23" s="219"/>
      <c r="BIX23" s="219"/>
      <c r="BIY23" s="219"/>
      <c r="BIZ23" s="219"/>
      <c r="BJA23" s="219"/>
      <c r="BJB23" s="219"/>
      <c r="BJC23" s="219"/>
      <c r="BJD23" s="219"/>
      <c r="BJE23" s="219"/>
      <c r="BJF23" s="219"/>
      <c r="BJG23" s="219"/>
      <c r="BJH23" s="219"/>
      <c r="BJI23" s="219"/>
      <c r="BJJ23" s="219"/>
      <c r="BJK23" s="219"/>
      <c r="BJL23" s="219"/>
      <c r="BJM23" s="219"/>
      <c r="BJN23" s="219"/>
      <c r="BJO23" s="219"/>
      <c r="BJP23" s="219"/>
      <c r="BJQ23" s="219"/>
      <c r="BJR23" s="219"/>
      <c r="BJS23" s="219"/>
      <c r="BJT23" s="219"/>
      <c r="BJU23" s="219"/>
      <c r="BJV23" s="219"/>
      <c r="BJW23" s="219"/>
      <c r="BJX23" s="219"/>
      <c r="BJY23" s="219"/>
      <c r="BJZ23" s="219"/>
      <c r="BKA23" s="219"/>
      <c r="BKB23" s="219"/>
      <c r="BKC23" s="219"/>
      <c r="BKD23" s="219"/>
      <c r="BKE23" s="219"/>
      <c r="BKF23" s="219"/>
      <c r="BKG23" s="219"/>
      <c r="BKH23" s="219"/>
      <c r="BKI23" s="219"/>
      <c r="BKJ23" s="219"/>
      <c r="BKK23" s="219"/>
      <c r="BKL23" s="219"/>
      <c r="BKM23" s="219"/>
      <c r="BKN23" s="219"/>
      <c r="BKO23" s="219"/>
      <c r="BKP23" s="219"/>
      <c r="BKQ23" s="219"/>
      <c r="BKR23" s="219"/>
      <c r="BKS23" s="219"/>
      <c r="BKT23" s="219"/>
      <c r="BKU23" s="219"/>
      <c r="BKV23" s="219"/>
      <c r="BKW23" s="219"/>
      <c r="BKX23" s="219"/>
      <c r="BKY23" s="219"/>
      <c r="BKZ23" s="219"/>
      <c r="BLA23" s="219"/>
      <c r="BLB23" s="219"/>
      <c r="BLC23" s="219"/>
      <c r="BLD23" s="219"/>
      <c r="BLE23" s="219"/>
      <c r="BLF23" s="219"/>
      <c r="BLG23" s="219"/>
      <c r="BLH23" s="219"/>
      <c r="BLI23" s="219"/>
      <c r="BLJ23" s="219"/>
      <c r="BLK23" s="219"/>
      <c r="BLL23" s="219"/>
      <c r="BLM23" s="219"/>
      <c r="BLN23" s="219"/>
      <c r="BLO23" s="219"/>
      <c r="BLP23" s="219"/>
      <c r="BLQ23" s="219"/>
      <c r="BLR23" s="219"/>
      <c r="BLS23" s="219"/>
      <c r="BLT23" s="219"/>
      <c r="BLU23" s="219"/>
      <c r="BLV23" s="219"/>
      <c r="BLW23" s="219"/>
      <c r="BLX23" s="219"/>
      <c r="BLY23" s="219"/>
      <c r="BLZ23" s="219"/>
      <c r="BMA23" s="219"/>
      <c r="BMB23" s="219"/>
      <c r="BMC23" s="219"/>
      <c r="BMD23" s="219"/>
      <c r="BME23" s="219"/>
      <c r="BMF23" s="219"/>
      <c r="BMG23" s="219"/>
      <c r="BMH23" s="219"/>
      <c r="BMI23" s="219"/>
      <c r="BMJ23" s="219"/>
      <c r="BMK23" s="219"/>
      <c r="BML23" s="219"/>
      <c r="BMM23" s="219"/>
      <c r="BMN23" s="219"/>
      <c r="BMO23" s="219"/>
      <c r="BMP23" s="219"/>
      <c r="BMQ23" s="219"/>
      <c r="BMR23" s="219"/>
      <c r="BMS23" s="219"/>
      <c r="BMT23" s="219"/>
      <c r="BMU23" s="219"/>
      <c r="BMV23" s="219"/>
      <c r="BMW23" s="219"/>
      <c r="BMX23" s="219"/>
      <c r="BMY23" s="219"/>
      <c r="BMZ23" s="219"/>
      <c r="BNA23" s="219"/>
      <c r="BNB23" s="219"/>
      <c r="BNC23" s="219"/>
      <c r="BND23" s="219"/>
      <c r="BNE23" s="219"/>
      <c r="BNF23" s="219"/>
      <c r="BNG23" s="219"/>
      <c r="BNH23" s="219"/>
      <c r="BNI23" s="219"/>
      <c r="BNJ23" s="219"/>
      <c r="BNK23" s="219"/>
      <c r="BNL23" s="219"/>
      <c r="BNM23" s="219"/>
      <c r="BNN23" s="219"/>
      <c r="BNO23" s="219"/>
      <c r="BNP23" s="219"/>
      <c r="BNQ23" s="219"/>
      <c r="BNR23" s="219"/>
      <c r="BNS23" s="219"/>
      <c r="BNT23" s="219"/>
      <c r="BNU23" s="219"/>
      <c r="BNV23" s="219"/>
      <c r="BNW23" s="219"/>
      <c r="BNX23" s="219"/>
      <c r="BNY23" s="219"/>
      <c r="BNZ23" s="219"/>
      <c r="BOA23" s="219"/>
      <c r="BOB23" s="219"/>
      <c r="BOC23" s="219"/>
      <c r="BOD23" s="219"/>
      <c r="BOE23" s="219"/>
      <c r="BOF23" s="219"/>
      <c r="BOG23" s="219"/>
      <c r="BOH23" s="219"/>
      <c r="BOI23" s="219"/>
      <c r="BOJ23" s="219"/>
      <c r="BOK23" s="219"/>
      <c r="BOL23" s="219"/>
      <c r="BOM23" s="219"/>
      <c r="BON23" s="219"/>
      <c r="BOO23" s="219"/>
      <c r="BOP23" s="219"/>
      <c r="BOQ23" s="219"/>
      <c r="BOR23" s="219"/>
      <c r="BOS23" s="219"/>
      <c r="BOT23" s="219"/>
      <c r="BOU23" s="219"/>
      <c r="BOV23" s="219"/>
      <c r="BOW23" s="219"/>
      <c r="BOX23" s="219"/>
      <c r="BOY23" s="219"/>
      <c r="BOZ23" s="219"/>
      <c r="BPA23" s="219"/>
      <c r="BPB23" s="219"/>
      <c r="BPC23" s="219"/>
      <c r="BPD23" s="219"/>
      <c r="BPE23" s="219"/>
      <c r="BPF23" s="219"/>
      <c r="BPG23" s="219"/>
      <c r="BPH23" s="219"/>
      <c r="BPI23" s="219"/>
      <c r="BPJ23" s="219"/>
      <c r="BPK23" s="219"/>
      <c r="BPL23" s="219"/>
      <c r="BPM23" s="219"/>
      <c r="BPN23" s="219"/>
      <c r="BPO23" s="219"/>
      <c r="BPP23" s="219"/>
      <c r="BPQ23" s="219"/>
      <c r="BPR23" s="219"/>
      <c r="BPS23" s="219"/>
      <c r="BPT23" s="219"/>
      <c r="BPU23" s="219"/>
      <c r="BPV23" s="219"/>
      <c r="BPW23" s="219"/>
      <c r="BPX23" s="219"/>
      <c r="BPY23" s="219"/>
      <c r="BPZ23" s="219"/>
      <c r="BQA23" s="219"/>
      <c r="BQB23" s="219"/>
      <c r="BQC23" s="219"/>
      <c r="BQD23" s="219"/>
      <c r="BQE23" s="219"/>
      <c r="BQF23" s="219"/>
      <c r="BQG23" s="219"/>
      <c r="BQH23" s="219"/>
      <c r="BQI23" s="219"/>
      <c r="BQJ23" s="219"/>
      <c r="BQK23" s="219"/>
      <c r="BQL23" s="219"/>
      <c r="BQM23" s="219"/>
      <c r="BQN23" s="219"/>
      <c r="BQO23" s="219"/>
      <c r="BQP23" s="219"/>
      <c r="BQQ23" s="219"/>
      <c r="BQR23" s="219"/>
      <c r="BQS23" s="219"/>
      <c r="BQT23" s="219"/>
      <c r="BQU23" s="219"/>
      <c r="BQV23" s="219"/>
      <c r="BQW23" s="219"/>
      <c r="BQX23" s="219"/>
      <c r="BQY23" s="219"/>
      <c r="BQZ23" s="219"/>
      <c r="BRA23" s="219"/>
      <c r="BRB23" s="219"/>
      <c r="BRC23" s="219"/>
      <c r="BRD23" s="219"/>
      <c r="BRE23" s="219"/>
      <c r="BRF23" s="219"/>
      <c r="BRG23" s="219"/>
      <c r="BRH23" s="219"/>
      <c r="BRI23" s="219"/>
      <c r="BRJ23" s="219"/>
      <c r="BRK23" s="219"/>
      <c r="BRL23" s="219"/>
      <c r="BRM23" s="219"/>
      <c r="BRN23" s="219"/>
      <c r="BRO23" s="219"/>
      <c r="BRP23" s="219"/>
      <c r="BRQ23" s="219"/>
      <c r="BRR23" s="219"/>
      <c r="BRS23" s="219"/>
      <c r="BRT23" s="219"/>
      <c r="BRU23" s="219"/>
      <c r="BRV23" s="219"/>
      <c r="BRW23" s="219"/>
      <c r="BRX23" s="219"/>
      <c r="BRY23" s="219"/>
      <c r="BRZ23" s="219"/>
      <c r="BSA23" s="219"/>
      <c r="BSB23" s="219"/>
      <c r="BSC23" s="219"/>
      <c r="BSD23" s="219"/>
      <c r="BSE23" s="219"/>
      <c r="BSF23" s="219"/>
      <c r="BSG23" s="219"/>
      <c r="BSH23" s="219"/>
      <c r="BSI23" s="219"/>
      <c r="BSJ23" s="219"/>
      <c r="BSK23" s="219"/>
      <c r="BSL23" s="219"/>
      <c r="BSM23" s="219"/>
      <c r="BSN23" s="219"/>
      <c r="BSO23" s="219"/>
      <c r="BSP23" s="219"/>
      <c r="BSQ23" s="219"/>
      <c r="BSR23" s="219"/>
      <c r="BSS23" s="219"/>
      <c r="BST23" s="219"/>
      <c r="BSU23" s="219"/>
      <c r="BSV23" s="219"/>
      <c r="BSW23" s="219"/>
      <c r="BSX23" s="219"/>
      <c r="BSY23" s="219"/>
      <c r="BSZ23" s="219"/>
      <c r="BTA23" s="219"/>
      <c r="BTB23" s="219"/>
      <c r="BTC23" s="219"/>
      <c r="BTD23" s="219"/>
      <c r="BTE23" s="219"/>
      <c r="BTF23" s="219"/>
      <c r="BTG23" s="219"/>
      <c r="BTH23" s="219"/>
      <c r="BTI23" s="219"/>
      <c r="BTJ23" s="219"/>
      <c r="BTK23" s="219"/>
      <c r="BTL23" s="219"/>
      <c r="BTM23" s="219"/>
      <c r="BTN23" s="219"/>
      <c r="BTO23" s="219"/>
      <c r="BTP23" s="219"/>
      <c r="BTQ23" s="219"/>
      <c r="BTR23" s="219"/>
      <c r="BTS23" s="219"/>
      <c r="BTT23" s="219"/>
      <c r="BTU23" s="219"/>
      <c r="BTV23" s="219"/>
      <c r="BTW23" s="219"/>
      <c r="BTX23" s="219"/>
      <c r="BTY23" s="219"/>
      <c r="BTZ23" s="219"/>
      <c r="BUA23" s="219"/>
      <c r="BUB23" s="219"/>
      <c r="BUC23" s="219"/>
      <c r="BUD23" s="219"/>
      <c r="BUE23" s="219"/>
      <c r="BUF23" s="219"/>
      <c r="BUG23" s="219"/>
      <c r="BUH23" s="219"/>
      <c r="BUI23" s="219"/>
      <c r="BUJ23" s="219"/>
      <c r="BUK23" s="219"/>
      <c r="BUL23" s="219"/>
      <c r="BUM23" s="219"/>
      <c r="BUN23" s="219"/>
      <c r="BUO23" s="219"/>
      <c r="BUP23" s="219"/>
      <c r="BUQ23" s="219"/>
      <c r="BUR23" s="219"/>
      <c r="BUS23" s="219"/>
      <c r="BUT23" s="219"/>
      <c r="BUU23" s="219"/>
      <c r="BUV23" s="219"/>
      <c r="BUW23" s="219"/>
      <c r="BUX23" s="219"/>
      <c r="BUY23" s="219"/>
      <c r="BUZ23" s="219"/>
      <c r="BVA23" s="219"/>
      <c r="BVB23" s="219"/>
      <c r="BVC23" s="219"/>
      <c r="BVD23" s="219"/>
      <c r="BVE23" s="219"/>
      <c r="BVF23" s="219"/>
      <c r="BVG23" s="219"/>
      <c r="BVH23" s="219"/>
      <c r="BVI23" s="219"/>
      <c r="BVJ23" s="219"/>
      <c r="BVK23" s="219"/>
      <c r="BVL23" s="219"/>
      <c r="BVM23" s="219"/>
      <c r="BVN23" s="219"/>
      <c r="BVO23" s="219"/>
      <c r="BVP23" s="219"/>
      <c r="BVQ23" s="219"/>
      <c r="BVR23" s="219"/>
      <c r="BVS23" s="219"/>
      <c r="BVT23" s="219"/>
      <c r="BVU23" s="219"/>
      <c r="BVV23" s="219"/>
      <c r="BVW23" s="219"/>
      <c r="BVX23" s="219"/>
      <c r="BVY23" s="219"/>
      <c r="BVZ23" s="219"/>
      <c r="BWA23" s="219"/>
      <c r="BWB23" s="219"/>
      <c r="BWC23" s="219"/>
      <c r="BWD23" s="219"/>
      <c r="BWE23" s="219"/>
      <c r="BWF23" s="219"/>
      <c r="BWG23" s="219"/>
      <c r="BWH23" s="219"/>
      <c r="BWI23" s="219"/>
      <c r="BWJ23" s="219"/>
      <c r="BWK23" s="219"/>
      <c r="BWL23" s="219"/>
      <c r="BWM23" s="219"/>
      <c r="BWN23" s="219"/>
      <c r="BWO23" s="219"/>
      <c r="BWP23" s="219"/>
      <c r="BWQ23" s="219"/>
      <c r="BWR23" s="219"/>
      <c r="BWS23" s="219"/>
      <c r="BWT23" s="219"/>
      <c r="BWU23" s="219"/>
      <c r="BWV23" s="219"/>
      <c r="BWW23" s="219"/>
      <c r="BWX23" s="219"/>
      <c r="BWY23" s="219"/>
      <c r="BWZ23" s="219"/>
      <c r="BXA23" s="219"/>
      <c r="BXB23" s="219"/>
      <c r="BXC23" s="219"/>
      <c r="BXD23" s="219"/>
      <c r="BXE23" s="219"/>
      <c r="BXF23" s="219"/>
      <c r="BXG23" s="219"/>
      <c r="BXH23" s="219"/>
      <c r="BXI23" s="219"/>
      <c r="BXJ23" s="219"/>
      <c r="BXK23" s="219"/>
      <c r="BXL23" s="219"/>
      <c r="BXM23" s="219"/>
      <c r="BXN23" s="219"/>
      <c r="BXO23" s="219"/>
      <c r="BXP23" s="219"/>
      <c r="BXQ23" s="219"/>
      <c r="BXR23" s="219"/>
      <c r="BXS23" s="219"/>
      <c r="BXT23" s="219"/>
      <c r="BXU23" s="219"/>
      <c r="BXV23" s="219"/>
      <c r="BXW23" s="219"/>
      <c r="BXX23" s="219"/>
      <c r="BXY23" s="219"/>
      <c r="BXZ23" s="219"/>
      <c r="BYA23" s="219"/>
      <c r="BYB23" s="219"/>
      <c r="BYC23" s="219"/>
      <c r="BYD23" s="219"/>
      <c r="BYE23" s="219"/>
      <c r="BYF23" s="219"/>
      <c r="BYG23" s="219"/>
      <c r="BYH23" s="219"/>
      <c r="BYI23" s="219"/>
      <c r="BYJ23" s="219"/>
      <c r="BYK23" s="219"/>
      <c r="BYL23" s="219"/>
      <c r="BYM23" s="219"/>
      <c r="BYN23" s="219"/>
      <c r="BYO23" s="219"/>
      <c r="BYP23" s="219"/>
      <c r="BYQ23" s="219"/>
      <c r="BYR23" s="219"/>
      <c r="BYS23" s="219"/>
      <c r="BYT23" s="219"/>
      <c r="BYU23" s="219"/>
      <c r="BYV23" s="219"/>
      <c r="BYW23" s="219"/>
      <c r="BYX23" s="219"/>
      <c r="BYY23" s="219"/>
      <c r="BYZ23" s="219"/>
      <c r="BZA23" s="219"/>
      <c r="BZB23" s="219"/>
      <c r="BZC23" s="219"/>
      <c r="BZD23" s="219"/>
      <c r="BZE23" s="219"/>
      <c r="BZF23" s="219"/>
      <c r="BZG23" s="219"/>
      <c r="BZH23" s="219"/>
      <c r="BZI23" s="219"/>
      <c r="BZJ23" s="219"/>
      <c r="BZK23" s="219"/>
      <c r="BZL23" s="219"/>
      <c r="BZM23" s="219"/>
      <c r="BZN23" s="219"/>
      <c r="BZO23" s="219"/>
      <c r="BZP23" s="219"/>
      <c r="BZQ23" s="219"/>
      <c r="BZR23" s="219"/>
      <c r="BZS23" s="219"/>
      <c r="BZT23" s="219"/>
      <c r="BZU23" s="219"/>
      <c r="BZV23" s="219"/>
      <c r="BZW23" s="219"/>
      <c r="BZX23" s="219"/>
      <c r="BZY23" s="219"/>
      <c r="BZZ23" s="219"/>
      <c r="CAA23" s="219"/>
      <c r="CAB23" s="219"/>
      <c r="CAC23" s="219"/>
      <c r="CAD23" s="219"/>
      <c r="CAE23" s="219"/>
      <c r="CAF23" s="219"/>
      <c r="CAG23" s="219"/>
      <c r="CAH23" s="219"/>
      <c r="CAI23" s="219"/>
      <c r="CAJ23" s="219"/>
      <c r="CAK23" s="219"/>
      <c r="CAL23" s="219"/>
      <c r="CAM23" s="219"/>
      <c r="CAN23" s="219"/>
      <c r="CAO23" s="219"/>
      <c r="CAP23" s="219"/>
      <c r="CAQ23" s="219"/>
      <c r="CAR23" s="219"/>
      <c r="CAS23" s="219"/>
      <c r="CAT23" s="219"/>
      <c r="CAU23" s="219"/>
      <c r="CAV23" s="219"/>
      <c r="CAW23" s="219"/>
      <c r="CAX23" s="219"/>
      <c r="CAY23" s="219"/>
      <c r="CAZ23" s="219"/>
      <c r="CBA23" s="219"/>
      <c r="CBB23" s="219"/>
      <c r="CBC23" s="219"/>
      <c r="CBD23" s="219"/>
      <c r="CBE23" s="219"/>
      <c r="CBF23" s="219"/>
      <c r="CBG23" s="219"/>
      <c r="CBH23" s="219"/>
      <c r="CBI23" s="219"/>
      <c r="CBJ23" s="219"/>
      <c r="CBK23" s="219"/>
      <c r="CBL23" s="219"/>
      <c r="CBM23" s="219"/>
      <c r="CBN23" s="219"/>
      <c r="CBO23" s="219"/>
      <c r="CBP23" s="219"/>
      <c r="CBQ23" s="219"/>
      <c r="CBR23" s="219"/>
      <c r="CBS23" s="219"/>
      <c r="CBT23" s="219"/>
      <c r="CBU23" s="219"/>
      <c r="CBV23" s="219"/>
      <c r="CBW23" s="219"/>
      <c r="CBX23" s="219"/>
      <c r="CBY23" s="219"/>
      <c r="CBZ23" s="219"/>
      <c r="CCA23" s="219"/>
      <c r="CCB23" s="219"/>
      <c r="CCC23" s="219"/>
      <c r="CCD23" s="219"/>
      <c r="CCE23" s="219"/>
      <c r="CCF23" s="219"/>
      <c r="CCG23" s="219"/>
      <c r="CCH23" s="219"/>
      <c r="CCI23" s="219"/>
      <c r="CCJ23" s="219"/>
      <c r="CCK23" s="219"/>
      <c r="CCL23" s="219"/>
      <c r="CCM23" s="219"/>
      <c r="CCN23" s="219"/>
      <c r="CCO23" s="219"/>
      <c r="CCP23" s="219"/>
      <c r="CCQ23" s="219"/>
      <c r="CCR23" s="219"/>
      <c r="CCS23" s="219"/>
      <c r="CCT23" s="219"/>
      <c r="CCU23" s="219"/>
      <c r="CCV23" s="219"/>
      <c r="CCW23" s="219"/>
      <c r="CCX23" s="219"/>
      <c r="CCY23" s="219"/>
      <c r="CCZ23" s="219"/>
      <c r="CDA23" s="219"/>
      <c r="CDB23" s="219"/>
      <c r="CDC23" s="219"/>
      <c r="CDD23" s="219"/>
      <c r="CDE23" s="219"/>
      <c r="CDF23" s="219"/>
      <c r="CDG23" s="219"/>
      <c r="CDH23" s="219"/>
      <c r="CDI23" s="219"/>
      <c r="CDJ23" s="219"/>
      <c r="CDK23" s="219"/>
      <c r="CDL23" s="219"/>
      <c r="CDM23" s="219"/>
      <c r="CDN23" s="219"/>
      <c r="CDO23" s="219"/>
      <c r="CDP23" s="219"/>
      <c r="CDQ23" s="219"/>
      <c r="CDR23" s="219"/>
      <c r="CDS23" s="219"/>
      <c r="CDT23" s="219"/>
      <c r="CDU23" s="219"/>
      <c r="CDV23" s="219"/>
      <c r="CDW23" s="219"/>
      <c r="CDX23" s="219"/>
      <c r="CDY23" s="219"/>
      <c r="CDZ23" s="219"/>
      <c r="CEA23" s="219"/>
      <c r="CEB23" s="219"/>
      <c r="CEC23" s="219"/>
      <c r="CED23" s="219"/>
      <c r="CEE23" s="219"/>
      <c r="CEF23" s="219"/>
      <c r="CEG23" s="219"/>
      <c r="CEH23" s="219"/>
      <c r="CEI23" s="219"/>
      <c r="CEJ23" s="219"/>
      <c r="CEK23" s="219"/>
      <c r="CEL23" s="219"/>
      <c r="CEM23" s="219"/>
      <c r="CEN23" s="219"/>
      <c r="CEO23" s="219"/>
      <c r="CEP23" s="219"/>
      <c r="CEQ23" s="219"/>
      <c r="CER23" s="219"/>
      <c r="CES23" s="219"/>
      <c r="CET23" s="219"/>
      <c r="CEU23" s="219"/>
      <c r="CEV23" s="219"/>
      <c r="CEW23" s="219"/>
      <c r="CEX23" s="219"/>
      <c r="CEY23" s="219"/>
      <c r="CEZ23" s="219"/>
      <c r="CFA23" s="219"/>
      <c r="CFB23" s="219"/>
      <c r="CFC23" s="219"/>
      <c r="CFD23" s="219"/>
      <c r="CFE23" s="219"/>
      <c r="CFF23" s="219"/>
      <c r="CFG23" s="219"/>
      <c r="CFH23" s="219"/>
      <c r="CFI23" s="219"/>
      <c r="CFJ23" s="219"/>
      <c r="CFK23" s="219"/>
      <c r="CFL23" s="219"/>
      <c r="CFM23" s="219"/>
      <c r="CFN23" s="219"/>
      <c r="CFO23" s="219"/>
      <c r="CFP23" s="219"/>
      <c r="CFQ23" s="219"/>
      <c r="CFR23" s="219"/>
      <c r="CFS23" s="219"/>
      <c r="CFT23" s="219"/>
      <c r="CFU23" s="219"/>
      <c r="CFV23" s="219"/>
      <c r="CFW23" s="219"/>
      <c r="CFX23" s="219"/>
      <c r="CFY23" s="219"/>
      <c r="CFZ23" s="219"/>
      <c r="CGA23" s="219"/>
      <c r="CGB23" s="219"/>
      <c r="CGC23" s="219"/>
      <c r="CGD23" s="219"/>
      <c r="CGE23" s="219"/>
      <c r="CGF23" s="219"/>
      <c r="CGG23" s="219"/>
      <c r="CGH23" s="219"/>
      <c r="CGI23" s="219"/>
      <c r="CGJ23" s="219"/>
      <c r="CGK23" s="219"/>
      <c r="CGL23" s="219"/>
      <c r="CGM23" s="219"/>
      <c r="CGN23" s="219"/>
      <c r="CGO23" s="219"/>
      <c r="CGP23" s="219"/>
      <c r="CGQ23" s="219"/>
      <c r="CGR23" s="219"/>
      <c r="CGS23" s="219"/>
      <c r="CGT23" s="219"/>
      <c r="CGU23" s="219"/>
      <c r="CGV23" s="219"/>
      <c r="CGW23" s="219"/>
      <c r="CGX23" s="219"/>
      <c r="CGY23" s="219"/>
      <c r="CGZ23" s="219"/>
      <c r="CHA23" s="219"/>
      <c r="CHB23" s="219"/>
      <c r="CHC23" s="219"/>
      <c r="CHD23" s="219"/>
      <c r="CHE23" s="219"/>
      <c r="CHF23" s="219"/>
      <c r="CHG23" s="219"/>
      <c r="CHH23" s="219"/>
      <c r="CHI23" s="219"/>
      <c r="CHJ23" s="219"/>
      <c r="CHK23" s="219"/>
      <c r="CHL23" s="219"/>
      <c r="CHM23" s="219"/>
      <c r="CHN23" s="219"/>
      <c r="CHO23" s="219"/>
      <c r="CHP23" s="219"/>
      <c r="CHQ23" s="219"/>
      <c r="CHR23" s="219"/>
      <c r="CHS23" s="219"/>
      <c r="CHT23" s="219"/>
      <c r="CHU23" s="219"/>
      <c r="CHV23" s="219"/>
      <c r="CHW23" s="219"/>
      <c r="CHX23" s="219"/>
      <c r="CHY23" s="219"/>
      <c r="CHZ23" s="219"/>
      <c r="CIA23" s="219"/>
      <c r="CIB23" s="219"/>
      <c r="CIC23" s="219"/>
      <c r="CID23" s="219"/>
      <c r="CIE23" s="219"/>
      <c r="CIF23" s="219"/>
      <c r="CIG23" s="219"/>
      <c r="CIH23" s="219"/>
      <c r="CII23" s="219"/>
      <c r="CIJ23" s="219"/>
      <c r="CIK23" s="219"/>
      <c r="CIL23" s="219"/>
      <c r="CIM23" s="219"/>
      <c r="CIN23" s="219"/>
      <c r="CIO23" s="219"/>
      <c r="CIP23" s="219"/>
      <c r="CIQ23" s="219"/>
      <c r="CIR23" s="219"/>
      <c r="CIS23" s="219"/>
      <c r="CIT23" s="219"/>
      <c r="CIU23" s="219"/>
      <c r="CIV23" s="219"/>
      <c r="CIW23" s="219"/>
      <c r="CIX23" s="219"/>
      <c r="CIY23" s="219"/>
      <c r="CIZ23" s="219"/>
      <c r="CJA23" s="219"/>
      <c r="CJB23" s="219"/>
      <c r="CJC23" s="219"/>
      <c r="CJD23" s="219"/>
      <c r="CJE23" s="219"/>
      <c r="CJF23" s="219"/>
      <c r="CJG23" s="219"/>
      <c r="CJH23" s="219"/>
      <c r="CJI23" s="219"/>
      <c r="CJJ23" s="219"/>
      <c r="CJK23" s="219"/>
      <c r="CJL23" s="219"/>
      <c r="CJM23" s="219"/>
      <c r="CJN23" s="219"/>
      <c r="CJO23" s="219"/>
      <c r="CJP23" s="219"/>
      <c r="CJQ23" s="219"/>
      <c r="CJR23" s="219"/>
      <c r="CJS23" s="219"/>
      <c r="CJT23" s="219"/>
      <c r="CJU23" s="219"/>
      <c r="CJV23" s="219"/>
      <c r="CJW23" s="219"/>
      <c r="CJX23" s="219"/>
      <c r="CJY23" s="219"/>
      <c r="CJZ23" s="219"/>
      <c r="CKA23" s="219"/>
      <c r="CKB23" s="219"/>
      <c r="CKC23" s="219"/>
      <c r="CKD23" s="219"/>
      <c r="CKE23" s="219"/>
      <c r="CKF23" s="219"/>
      <c r="CKG23" s="219"/>
      <c r="CKH23" s="219"/>
      <c r="CKI23" s="219"/>
      <c r="CKJ23" s="219"/>
      <c r="CKK23" s="219"/>
      <c r="CKL23" s="219"/>
      <c r="CKM23" s="219"/>
      <c r="CKN23" s="219"/>
      <c r="CKO23" s="219"/>
      <c r="CKP23" s="219"/>
      <c r="CKQ23" s="219"/>
      <c r="CKR23" s="219"/>
      <c r="CKS23" s="219"/>
      <c r="CKT23" s="219"/>
      <c r="CKU23" s="219"/>
      <c r="CKV23" s="219"/>
      <c r="CKW23" s="219"/>
      <c r="CKX23" s="219"/>
      <c r="CKY23" s="219"/>
      <c r="CKZ23" s="219"/>
      <c r="CLA23" s="219"/>
      <c r="CLB23" s="219"/>
      <c r="CLC23" s="219"/>
      <c r="CLD23" s="219"/>
      <c r="CLE23" s="219"/>
      <c r="CLF23" s="219"/>
      <c r="CLG23" s="219"/>
      <c r="CLH23" s="219"/>
      <c r="CLI23" s="219"/>
      <c r="CLJ23" s="219"/>
      <c r="CLK23" s="219"/>
      <c r="CLL23" s="219"/>
      <c r="CLM23" s="219"/>
      <c r="CLN23" s="219"/>
      <c r="CLO23" s="219"/>
      <c r="CLP23" s="219"/>
      <c r="CLQ23" s="219"/>
      <c r="CLR23" s="219"/>
      <c r="CLS23" s="219"/>
      <c r="CLT23" s="219"/>
      <c r="CLU23" s="219"/>
      <c r="CLV23" s="219"/>
      <c r="CLW23" s="219"/>
      <c r="CLX23" s="219"/>
      <c r="CLY23" s="219"/>
      <c r="CLZ23" s="219"/>
      <c r="CMA23" s="219"/>
      <c r="CMB23" s="219"/>
      <c r="CMC23" s="219"/>
      <c r="CMD23" s="219"/>
      <c r="CME23" s="219"/>
      <c r="CMF23" s="219"/>
      <c r="CMG23" s="219"/>
      <c r="CMH23" s="219"/>
      <c r="CMI23" s="219"/>
      <c r="CMJ23" s="219"/>
      <c r="CMK23" s="219"/>
      <c r="CML23" s="219"/>
      <c r="CMM23" s="219"/>
      <c r="CMN23" s="219"/>
      <c r="CMO23" s="219"/>
      <c r="CMP23" s="219"/>
      <c r="CMQ23" s="219"/>
      <c r="CMR23" s="219"/>
      <c r="CMS23" s="219"/>
      <c r="CMT23" s="219"/>
      <c r="CMU23" s="219"/>
      <c r="CMV23" s="219"/>
      <c r="CMW23" s="219"/>
      <c r="CMX23" s="219"/>
      <c r="CMY23" s="219"/>
      <c r="CMZ23" s="219"/>
      <c r="CNA23" s="219"/>
      <c r="CNB23" s="219"/>
      <c r="CNC23" s="219"/>
      <c r="CND23" s="219"/>
      <c r="CNE23" s="219"/>
      <c r="CNF23" s="219"/>
      <c r="CNG23" s="219"/>
      <c r="CNH23" s="219"/>
      <c r="CNI23" s="219"/>
      <c r="CNJ23" s="219"/>
      <c r="CNK23" s="219"/>
      <c r="CNL23" s="219"/>
      <c r="CNM23" s="219"/>
      <c r="CNN23" s="219"/>
      <c r="CNO23" s="219"/>
      <c r="CNP23" s="219"/>
      <c r="CNQ23" s="219"/>
      <c r="CNR23" s="219"/>
      <c r="CNS23" s="219"/>
      <c r="CNT23" s="219"/>
      <c r="CNU23" s="219"/>
      <c r="CNV23" s="219"/>
      <c r="CNW23" s="219"/>
      <c r="CNX23" s="219"/>
      <c r="CNY23" s="219"/>
      <c r="CNZ23" s="219"/>
      <c r="COA23" s="219"/>
      <c r="COB23" s="219"/>
      <c r="COC23" s="219"/>
      <c r="COD23" s="219"/>
      <c r="COE23" s="219"/>
      <c r="COF23" s="219"/>
      <c r="COG23" s="219"/>
      <c r="COH23" s="219"/>
      <c r="COI23" s="219"/>
      <c r="COJ23" s="219"/>
      <c r="COK23" s="219"/>
      <c r="COL23" s="219"/>
      <c r="COM23" s="219"/>
      <c r="CON23" s="219"/>
      <c r="COO23" s="219"/>
      <c r="COP23" s="219"/>
      <c r="COQ23" s="219"/>
      <c r="COR23" s="219"/>
      <c r="COS23" s="219"/>
      <c r="COT23" s="219"/>
      <c r="COU23" s="219"/>
      <c r="COV23" s="219"/>
      <c r="COW23" s="219"/>
      <c r="COX23" s="219"/>
      <c r="COY23" s="219"/>
      <c r="COZ23" s="219"/>
      <c r="CPA23" s="219"/>
      <c r="CPB23" s="219"/>
      <c r="CPC23" s="219"/>
      <c r="CPD23" s="219"/>
      <c r="CPE23" s="219"/>
      <c r="CPF23" s="219"/>
      <c r="CPG23" s="219"/>
      <c r="CPH23" s="219"/>
      <c r="CPI23" s="219"/>
      <c r="CPJ23" s="219"/>
      <c r="CPK23" s="219"/>
      <c r="CPL23" s="219"/>
      <c r="CPM23" s="219"/>
      <c r="CPN23" s="219"/>
      <c r="CPO23" s="219"/>
      <c r="CPP23" s="219"/>
      <c r="CPQ23" s="219"/>
      <c r="CPR23" s="219"/>
      <c r="CPS23" s="219"/>
      <c r="CPT23" s="219"/>
      <c r="CPU23" s="219"/>
      <c r="CPV23" s="219"/>
      <c r="CPW23" s="219"/>
      <c r="CPX23" s="219"/>
      <c r="CPY23" s="219"/>
      <c r="CPZ23" s="219"/>
      <c r="CQA23" s="219"/>
      <c r="CQB23" s="219"/>
      <c r="CQC23" s="219"/>
      <c r="CQD23" s="219"/>
      <c r="CQE23" s="219"/>
      <c r="CQF23" s="219"/>
      <c r="CQG23" s="219"/>
      <c r="CQH23" s="219"/>
      <c r="CQI23" s="219"/>
      <c r="CQJ23" s="219"/>
      <c r="CQK23" s="219"/>
      <c r="CQL23" s="219"/>
      <c r="CQM23" s="219"/>
      <c r="CQN23" s="219"/>
      <c r="CQO23" s="219"/>
      <c r="CQP23" s="219"/>
      <c r="CQQ23" s="219"/>
      <c r="CQR23" s="219"/>
      <c r="CQS23" s="219"/>
      <c r="CQT23" s="219"/>
      <c r="CQU23" s="219"/>
      <c r="CQV23" s="219"/>
      <c r="CQW23" s="219"/>
      <c r="CQX23" s="219"/>
      <c r="CQY23" s="219"/>
      <c r="CQZ23" s="219"/>
      <c r="CRA23" s="219"/>
      <c r="CRB23" s="219"/>
      <c r="CRC23" s="219"/>
      <c r="CRD23" s="219"/>
      <c r="CRE23" s="219"/>
      <c r="CRF23" s="219"/>
      <c r="CRG23" s="219"/>
      <c r="CRH23" s="219"/>
      <c r="CRI23" s="219"/>
      <c r="CRJ23" s="219"/>
      <c r="CRK23" s="219"/>
      <c r="CRL23" s="219"/>
      <c r="CRM23" s="219"/>
      <c r="CRN23" s="219"/>
      <c r="CRO23" s="219"/>
      <c r="CRP23" s="219"/>
      <c r="CRQ23" s="219"/>
      <c r="CRR23" s="219"/>
      <c r="CRS23" s="219"/>
      <c r="CRT23" s="219"/>
      <c r="CRU23" s="219"/>
      <c r="CRV23" s="219"/>
      <c r="CRW23" s="219"/>
      <c r="CRX23" s="219"/>
      <c r="CRY23" s="219"/>
      <c r="CRZ23" s="219"/>
      <c r="CSA23" s="219"/>
      <c r="CSB23" s="219"/>
      <c r="CSC23" s="219"/>
      <c r="CSD23" s="219"/>
      <c r="CSE23" s="219"/>
      <c r="CSF23" s="219"/>
      <c r="CSG23" s="219"/>
      <c r="CSH23" s="219"/>
      <c r="CSI23" s="219"/>
      <c r="CSJ23" s="219"/>
      <c r="CSK23" s="219"/>
      <c r="CSL23" s="219"/>
      <c r="CSM23" s="219"/>
      <c r="CSN23" s="219"/>
      <c r="CSO23" s="219"/>
      <c r="CSP23" s="219"/>
      <c r="CSQ23" s="219"/>
      <c r="CSR23" s="219"/>
      <c r="CSS23" s="219"/>
      <c r="CST23" s="219"/>
      <c r="CSU23" s="219"/>
      <c r="CSV23" s="219"/>
      <c r="CSW23" s="219"/>
      <c r="CSX23" s="219"/>
      <c r="CSY23" s="219"/>
      <c r="CSZ23" s="219"/>
      <c r="CTA23" s="219"/>
      <c r="CTB23" s="219"/>
      <c r="CTC23" s="219"/>
      <c r="CTD23" s="219"/>
      <c r="CTE23" s="219"/>
      <c r="CTF23" s="219"/>
      <c r="CTG23" s="219"/>
      <c r="CTH23" s="219"/>
      <c r="CTI23" s="219"/>
      <c r="CTJ23" s="219"/>
      <c r="CTK23" s="219"/>
      <c r="CTL23" s="219"/>
      <c r="CTM23" s="219"/>
      <c r="CTN23" s="219"/>
      <c r="CTO23" s="219"/>
      <c r="CTP23" s="219"/>
      <c r="CTQ23" s="219"/>
      <c r="CTR23" s="219"/>
      <c r="CTS23" s="219"/>
      <c r="CTT23" s="219"/>
      <c r="CTU23" s="219"/>
      <c r="CTV23" s="219"/>
      <c r="CTW23" s="219"/>
      <c r="CTX23" s="219"/>
      <c r="CTY23" s="219"/>
      <c r="CTZ23" s="219"/>
      <c r="CUA23" s="219"/>
      <c r="CUB23" s="219"/>
      <c r="CUC23" s="219"/>
      <c r="CUD23" s="219"/>
      <c r="CUE23" s="219"/>
      <c r="CUF23" s="219"/>
      <c r="CUG23" s="219"/>
      <c r="CUH23" s="219"/>
      <c r="CUI23" s="219"/>
      <c r="CUJ23" s="219"/>
      <c r="CUK23" s="219"/>
      <c r="CUL23" s="219"/>
      <c r="CUM23" s="219"/>
      <c r="CUN23" s="219"/>
      <c r="CUO23" s="219"/>
      <c r="CUP23" s="219"/>
      <c r="CUQ23" s="219"/>
      <c r="CUR23" s="219"/>
      <c r="CUS23" s="219"/>
      <c r="CUT23" s="219"/>
      <c r="CUU23" s="219"/>
      <c r="CUV23" s="219"/>
      <c r="CUW23" s="219"/>
      <c r="CUX23" s="219"/>
      <c r="CUY23" s="219"/>
      <c r="CUZ23" s="219"/>
      <c r="CVA23" s="219"/>
      <c r="CVB23" s="219"/>
      <c r="CVC23" s="219"/>
      <c r="CVD23" s="219"/>
      <c r="CVE23" s="219"/>
      <c r="CVF23" s="219"/>
      <c r="CVG23" s="219"/>
      <c r="CVH23" s="219"/>
      <c r="CVI23" s="219"/>
      <c r="CVJ23" s="219"/>
      <c r="CVK23" s="219"/>
      <c r="CVL23" s="219"/>
      <c r="CVM23" s="219"/>
      <c r="CVN23" s="219"/>
      <c r="CVO23" s="219"/>
      <c r="CVP23" s="219"/>
      <c r="CVQ23" s="219"/>
      <c r="CVR23" s="219"/>
      <c r="CVS23" s="219"/>
      <c r="CVT23" s="219"/>
      <c r="CVU23" s="219"/>
      <c r="CVV23" s="219"/>
      <c r="CVW23" s="219"/>
      <c r="CVX23" s="219"/>
      <c r="CVY23" s="219"/>
      <c r="CVZ23" s="219"/>
      <c r="CWA23" s="219"/>
      <c r="CWB23" s="219"/>
      <c r="CWC23" s="219"/>
      <c r="CWD23" s="219"/>
      <c r="CWE23" s="219"/>
      <c r="CWF23" s="219"/>
      <c r="CWG23" s="219"/>
      <c r="CWH23" s="219"/>
      <c r="CWI23" s="219"/>
      <c r="CWJ23" s="219"/>
      <c r="CWK23" s="219"/>
      <c r="CWL23" s="219"/>
      <c r="CWM23" s="219"/>
      <c r="CWN23" s="219"/>
      <c r="CWO23" s="219"/>
      <c r="CWP23" s="219"/>
      <c r="CWQ23" s="219"/>
      <c r="CWR23" s="219"/>
      <c r="CWS23" s="219"/>
      <c r="CWT23" s="219"/>
      <c r="CWU23" s="219"/>
      <c r="CWV23" s="219"/>
      <c r="CWW23" s="219"/>
      <c r="CWX23" s="219"/>
      <c r="CWY23" s="219"/>
      <c r="CWZ23" s="219"/>
      <c r="CXA23" s="219"/>
      <c r="CXB23" s="219"/>
      <c r="CXC23" s="219"/>
      <c r="CXD23" s="219"/>
      <c r="CXE23" s="219"/>
      <c r="CXF23" s="219"/>
      <c r="CXG23" s="219"/>
      <c r="CXH23" s="219"/>
      <c r="CXI23" s="219"/>
      <c r="CXJ23" s="219"/>
      <c r="CXK23" s="219"/>
      <c r="CXL23" s="219"/>
      <c r="CXM23" s="219"/>
      <c r="CXN23" s="219"/>
      <c r="CXO23" s="219"/>
      <c r="CXP23" s="219"/>
      <c r="CXQ23" s="219"/>
      <c r="CXR23" s="219"/>
      <c r="CXS23" s="219"/>
      <c r="CXT23" s="219"/>
      <c r="CXU23" s="219"/>
      <c r="CXV23" s="219"/>
      <c r="CXW23" s="219"/>
      <c r="CXX23" s="219"/>
      <c r="CXY23" s="219"/>
      <c r="CXZ23" s="219"/>
      <c r="CYA23" s="219"/>
      <c r="CYB23" s="219"/>
      <c r="CYC23" s="219"/>
      <c r="CYD23" s="219"/>
      <c r="CYE23" s="219"/>
      <c r="CYF23" s="219"/>
      <c r="CYG23" s="219"/>
      <c r="CYH23" s="219"/>
      <c r="CYI23" s="219"/>
      <c r="CYJ23" s="219"/>
      <c r="CYK23" s="219"/>
      <c r="CYL23" s="219"/>
      <c r="CYM23" s="219"/>
      <c r="CYN23" s="219"/>
      <c r="CYO23" s="219"/>
      <c r="CYP23" s="219"/>
      <c r="CYQ23" s="219"/>
      <c r="CYR23" s="219"/>
      <c r="CYS23" s="219"/>
      <c r="CYT23" s="219"/>
      <c r="CYU23" s="219"/>
      <c r="CYV23" s="219"/>
      <c r="CYW23" s="219"/>
      <c r="CYX23" s="219"/>
      <c r="CYY23" s="219"/>
      <c r="CYZ23" s="219"/>
      <c r="CZA23" s="219"/>
      <c r="CZB23" s="219"/>
      <c r="CZC23" s="219"/>
      <c r="CZD23" s="219"/>
      <c r="CZE23" s="219"/>
      <c r="CZF23" s="219"/>
      <c r="CZG23" s="219"/>
      <c r="CZH23" s="219"/>
      <c r="CZI23" s="219"/>
      <c r="CZJ23" s="219"/>
      <c r="CZK23" s="219"/>
      <c r="CZL23" s="219"/>
      <c r="CZM23" s="219"/>
      <c r="CZN23" s="219"/>
      <c r="CZO23" s="219"/>
      <c r="CZP23" s="219"/>
      <c r="CZQ23" s="219"/>
      <c r="CZR23" s="219"/>
      <c r="CZS23" s="219"/>
      <c r="CZT23" s="219"/>
      <c r="CZU23" s="219"/>
      <c r="CZV23" s="219"/>
      <c r="CZW23" s="219"/>
      <c r="CZX23" s="219"/>
      <c r="CZY23" s="219"/>
      <c r="CZZ23" s="219"/>
      <c r="DAA23" s="219"/>
      <c r="DAB23" s="219"/>
      <c r="DAC23" s="219"/>
      <c r="DAD23" s="219"/>
      <c r="DAE23" s="219"/>
      <c r="DAF23" s="219"/>
      <c r="DAG23" s="219"/>
      <c r="DAH23" s="219"/>
      <c r="DAI23" s="219"/>
      <c r="DAJ23" s="219"/>
      <c r="DAK23" s="219"/>
      <c r="DAL23" s="219"/>
      <c r="DAM23" s="219"/>
      <c r="DAN23" s="219"/>
      <c r="DAO23" s="219"/>
      <c r="DAP23" s="219"/>
      <c r="DAQ23" s="219"/>
      <c r="DAR23" s="219"/>
      <c r="DAS23" s="219"/>
      <c r="DAT23" s="219"/>
      <c r="DAU23" s="219"/>
      <c r="DAV23" s="219"/>
      <c r="DAW23" s="219"/>
      <c r="DAX23" s="219"/>
      <c r="DAY23" s="219"/>
      <c r="DAZ23" s="219"/>
      <c r="DBA23" s="219"/>
      <c r="DBB23" s="219"/>
      <c r="DBC23" s="219"/>
      <c r="DBD23" s="219"/>
      <c r="DBE23" s="219"/>
      <c r="DBF23" s="219"/>
      <c r="DBG23" s="219"/>
      <c r="DBH23" s="219"/>
      <c r="DBI23" s="219"/>
      <c r="DBJ23" s="219"/>
      <c r="DBK23" s="219"/>
      <c r="DBL23" s="219"/>
    </row>
    <row r="24" spans="1:2768" s="249" customFormat="1" ht="19.5" outlineLevel="1" thickBot="1" x14ac:dyDescent="0.3">
      <c r="A24" s="258"/>
      <c r="B24" s="259" t="s">
        <v>1617</v>
      </c>
      <c r="C24" s="260" t="s">
        <v>31</v>
      </c>
      <c r="D24" s="261">
        <v>3</v>
      </c>
      <c r="E24" s="69">
        <v>0</v>
      </c>
      <c r="F24" s="69">
        <v>0</v>
      </c>
      <c r="G24" s="69">
        <v>0</v>
      </c>
      <c r="H24" s="69">
        <v>0</v>
      </c>
      <c r="I24" s="69">
        <v>0</v>
      </c>
      <c r="J24" s="69">
        <v>0</v>
      </c>
      <c r="K24" s="69">
        <v>0</v>
      </c>
      <c r="L24" s="69">
        <v>0</v>
      </c>
      <c r="M24" s="69">
        <v>0</v>
      </c>
      <c r="N24" s="69">
        <v>0</v>
      </c>
      <c r="O24" s="69">
        <v>0</v>
      </c>
      <c r="P24" s="69">
        <v>0</v>
      </c>
      <c r="Q24" s="69">
        <v>0</v>
      </c>
      <c r="R24" s="69">
        <v>0</v>
      </c>
      <c r="S24" s="69">
        <v>1.0429999999999999</v>
      </c>
      <c r="T24" s="69">
        <v>0</v>
      </c>
      <c r="U24" s="69">
        <v>0</v>
      </c>
      <c r="V24" s="69">
        <v>0</v>
      </c>
      <c r="W24" s="69">
        <v>0</v>
      </c>
      <c r="X24" s="69">
        <v>0</v>
      </c>
      <c r="Y24" s="69">
        <v>0</v>
      </c>
      <c r="Z24" s="69">
        <v>1.0429999999999999</v>
      </c>
      <c r="AA24" s="69">
        <v>0</v>
      </c>
      <c r="AB24" s="69">
        <v>0</v>
      </c>
      <c r="AC24" s="69">
        <v>0</v>
      </c>
      <c r="AD24" s="69">
        <v>1.0429999999999999</v>
      </c>
      <c r="AE24" s="69">
        <v>0</v>
      </c>
      <c r="AF24" s="69">
        <v>0</v>
      </c>
      <c r="AG24" s="69">
        <v>0</v>
      </c>
      <c r="AH24" s="69">
        <v>0</v>
      </c>
      <c r="AI24" s="69">
        <v>0</v>
      </c>
      <c r="AJ24" s="69">
        <v>0</v>
      </c>
      <c r="AK24" s="69">
        <v>1.0429999999999999</v>
      </c>
      <c r="AL24" s="69">
        <v>0</v>
      </c>
      <c r="AM24" s="69">
        <v>0</v>
      </c>
      <c r="AN24" s="69">
        <v>0</v>
      </c>
      <c r="AO24" s="69">
        <v>0.97911225000000002</v>
      </c>
      <c r="AP24" s="69">
        <v>0</v>
      </c>
      <c r="AQ24" s="69">
        <v>0</v>
      </c>
      <c r="AR24" s="69">
        <v>0</v>
      </c>
      <c r="AS24" s="69">
        <v>0</v>
      </c>
      <c r="AT24" s="69">
        <v>0</v>
      </c>
      <c r="AU24" s="69">
        <v>0</v>
      </c>
      <c r="AV24" s="69">
        <v>0.97911225000000002</v>
      </c>
      <c r="AW24" s="69">
        <v>0</v>
      </c>
      <c r="AX24" s="69">
        <v>0</v>
      </c>
      <c r="AY24" s="69">
        <v>0</v>
      </c>
      <c r="AZ24" s="69">
        <v>0.97911225000000002</v>
      </c>
      <c r="BA24" s="69">
        <v>0</v>
      </c>
      <c r="BB24" s="69">
        <v>0</v>
      </c>
      <c r="BC24" s="69">
        <v>0</v>
      </c>
      <c r="BD24" s="69">
        <v>0</v>
      </c>
      <c r="BE24" s="69">
        <v>0</v>
      </c>
      <c r="BF24" s="69">
        <v>0</v>
      </c>
      <c r="BG24" s="69">
        <v>0.97911225000000002</v>
      </c>
      <c r="BH24" s="69">
        <v>0</v>
      </c>
      <c r="BI24" s="69">
        <v>0</v>
      </c>
      <c r="BJ24" s="69">
        <v>0</v>
      </c>
      <c r="BK24" s="69">
        <v>0.97911225000000002</v>
      </c>
      <c r="BL24" s="69">
        <v>0</v>
      </c>
      <c r="BM24" s="69">
        <v>0</v>
      </c>
      <c r="BN24" s="69">
        <v>0</v>
      </c>
      <c r="BO24" s="69">
        <v>0</v>
      </c>
      <c r="BP24" s="69">
        <v>0</v>
      </c>
      <c r="BQ24" s="69">
        <v>0</v>
      </c>
      <c r="BR24" s="69">
        <v>0.97911225000000002</v>
      </c>
      <c r="BS24" s="69">
        <v>0</v>
      </c>
      <c r="BT24" s="69">
        <v>0</v>
      </c>
      <c r="BU24" s="69">
        <v>0</v>
      </c>
      <c r="BV24" s="69">
        <v>0.97911225000000002</v>
      </c>
      <c r="BW24" s="69">
        <v>0</v>
      </c>
      <c r="BX24" s="69">
        <v>0</v>
      </c>
      <c r="BY24" s="69">
        <v>0</v>
      </c>
      <c r="BZ24" s="69">
        <v>0</v>
      </c>
      <c r="CA24" s="69">
        <v>0</v>
      </c>
      <c r="CB24" s="69">
        <v>0</v>
      </c>
      <c r="CC24" s="69">
        <v>0.97911225000000002</v>
      </c>
      <c r="CD24" s="69">
        <v>0</v>
      </c>
      <c r="CE24" s="69">
        <v>0</v>
      </c>
      <c r="CF24" s="69">
        <v>0</v>
      </c>
      <c r="CG24" s="69">
        <v>0.97911225000000002</v>
      </c>
      <c r="CH24" s="69">
        <v>0</v>
      </c>
      <c r="CI24" s="69">
        <v>0</v>
      </c>
      <c r="CJ24" s="69">
        <v>0</v>
      </c>
      <c r="CK24" s="69">
        <v>0</v>
      </c>
      <c r="CL24" s="72">
        <v>0</v>
      </c>
      <c r="CM24" s="72">
        <v>0</v>
      </c>
      <c r="CN24" s="70">
        <v>0.97911225000000002</v>
      </c>
      <c r="CO24" s="262">
        <f t="shared" si="1"/>
        <v>6.9815612500000004</v>
      </c>
      <c r="CP24" s="263" t="s">
        <v>1618</v>
      </c>
      <c r="CQ24" s="247"/>
      <c r="CR24" s="248"/>
      <c r="CS24" s="219"/>
      <c r="CT24" s="219"/>
      <c r="CU24" s="219"/>
      <c r="CV24" s="219"/>
      <c r="CW24" s="219"/>
      <c r="CX24" s="219"/>
      <c r="CY24" s="219"/>
      <c r="CZ24" s="219"/>
      <c r="DA24" s="219"/>
      <c r="DB24" s="219"/>
      <c r="DC24" s="219"/>
      <c r="DD24" s="219"/>
      <c r="DE24" s="219"/>
      <c r="DF24" s="219"/>
      <c r="DG24" s="219"/>
      <c r="DH24" s="219"/>
      <c r="DI24" s="219"/>
      <c r="DJ24" s="219"/>
      <c r="DK24" s="219"/>
      <c r="DL24" s="219"/>
      <c r="DM24" s="219"/>
      <c r="DN24" s="219"/>
      <c r="DO24" s="219"/>
      <c r="DP24" s="219"/>
      <c r="DQ24" s="219"/>
      <c r="DR24" s="219"/>
      <c r="DS24" s="219"/>
      <c r="DT24" s="219"/>
      <c r="DU24" s="219"/>
      <c r="DV24" s="219"/>
      <c r="DW24" s="219"/>
      <c r="DX24" s="219"/>
      <c r="DY24" s="219"/>
      <c r="DZ24" s="219"/>
      <c r="EA24" s="219"/>
      <c r="EB24" s="219"/>
      <c r="EC24" s="219"/>
      <c r="ED24" s="219"/>
      <c r="EE24" s="219"/>
      <c r="EF24" s="219"/>
      <c r="EG24" s="219"/>
      <c r="EH24" s="219"/>
      <c r="EI24" s="219"/>
      <c r="EJ24" s="219"/>
      <c r="EK24" s="219"/>
      <c r="EL24" s="219"/>
      <c r="EM24" s="219"/>
      <c r="EN24" s="219"/>
      <c r="EO24" s="219"/>
      <c r="EP24" s="219"/>
      <c r="EQ24" s="219"/>
      <c r="ER24" s="219"/>
      <c r="ES24" s="219"/>
      <c r="ET24" s="219"/>
      <c r="EU24" s="219"/>
      <c r="EV24" s="219"/>
      <c r="EW24" s="219"/>
      <c r="EX24" s="219"/>
      <c r="EY24" s="219"/>
      <c r="EZ24" s="219"/>
      <c r="FA24" s="219"/>
      <c r="FB24" s="219"/>
      <c r="FC24" s="219"/>
      <c r="FD24" s="219"/>
      <c r="FE24" s="219"/>
      <c r="FF24" s="219"/>
      <c r="FG24" s="219"/>
      <c r="FH24" s="219"/>
      <c r="FI24" s="219"/>
      <c r="FJ24" s="219"/>
      <c r="FK24" s="219"/>
      <c r="FL24" s="219"/>
      <c r="FM24" s="219"/>
      <c r="FN24" s="219"/>
      <c r="FO24" s="219"/>
      <c r="FP24" s="219"/>
      <c r="FQ24" s="219"/>
      <c r="FR24" s="219"/>
      <c r="FS24" s="219"/>
      <c r="FT24" s="219"/>
      <c r="FU24" s="219"/>
      <c r="FV24" s="219"/>
      <c r="FW24" s="219"/>
      <c r="FX24" s="219"/>
      <c r="FY24" s="219"/>
      <c r="FZ24" s="219"/>
      <c r="GA24" s="219"/>
      <c r="GB24" s="219"/>
      <c r="GC24" s="219"/>
      <c r="GD24" s="219"/>
      <c r="GE24" s="219"/>
      <c r="GF24" s="219"/>
      <c r="GG24" s="219"/>
      <c r="GH24" s="219"/>
      <c r="GI24" s="219"/>
      <c r="GJ24" s="219"/>
      <c r="GK24" s="219"/>
      <c r="GL24" s="219"/>
      <c r="GM24" s="219"/>
      <c r="GN24" s="219"/>
      <c r="GO24" s="219"/>
      <c r="GP24" s="219"/>
      <c r="GQ24" s="219"/>
      <c r="GR24" s="219"/>
      <c r="GS24" s="219"/>
      <c r="GT24" s="219"/>
      <c r="GU24" s="219"/>
      <c r="GV24" s="219"/>
      <c r="GW24" s="219"/>
      <c r="GX24" s="219"/>
      <c r="GY24" s="219"/>
      <c r="GZ24" s="219"/>
      <c r="HA24" s="219"/>
      <c r="HB24" s="219"/>
      <c r="HC24" s="219"/>
      <c r="HD24" s="219"/>
      <c r="HE24" s="219"/>
      <c r="HF24" s="219"/>
      <c r="HG24" s="219"/>
      <c r="HH24" s="219"/>
      <c r="HI24" s="219"/>
      <c r="HJ24" s="219"/>
      <c r="HK24" s="219"/>
      <c r="HL24" s="219"/>
      <c r="HM24" s="219"/>
      <c r="HN24" s="219"/>
      <c r="HO24" s="219"/>
      <c r="HP24" s="219"/>
      <c r="HQ24" s="219"/>
      <c r="HR24" s="219"/>
      <c r="HS24" s="219"/>
      <c r="HT24" s="219"/>
      <c r="HU24" s="219"/>
      <c r="HV24" s="219"/>
      <c r="HW24" s="219"/>
      <c r="HX24" s="219"/>
      <c r="HY24" s="219"/>
      <c r="HZ24" s="219"/>
      <c r="IA24" s="219"/>
      <c r="IB24" s="219"/>
      <c r="IC24" s="219"/>
      <c r="ID24" s="219"/>
      <c r="IE24" s="219"/>
      <c r="IF24" s="219"/>
      <c r="IG24" s="219"/>
      <c r="IH24" s="219"/>
      <c r="II24" s="219"/>
      <c r="IJ24" s="219"/>
      <c r="IK24" s="219"/>
      <c r="IL24" s="219"/>
      <c r="IM24" s="219"/>
      <c r="IN24" s="219"/>
      <c r="IO24" s="219"/>
      <c r="IP24" s="219"/>
      <c r="IQ24" s="219"/>
      <c r="IR24" s="219"/>
      <c r="IS24" s="219"/>
      <c r="IT24" s="219"/>
      <c r="IU24" s="219"/>
      <c r="IV24" s="219"/>
      <c r="IW24" s="219"/>
      <c r="IX24" s="219"/>
      <c r="IY24" s="219"/>
      <c r="IZ24" s="219"/>
      <c r="JA24" s="219"/>
      <c r="JB24" s="219"/>
      <c r="JC24" s="219"/>
      <c r="JD24" s="219"/>
      <c r="JE24" s="219"/>
      <c r="JF24" s="219"/>
      <c r="JG24" s="219"/>
      <c r="JH24" s="219"/>
      <c r="JI24" s="219"/>
      <c r="JJ24" s="219"/>
      <c r="JK24" s="219"/>
      <c r="JL24" s="219"/>
      <c r="JM24" s="219"/>
      <c r="JN24" s="219"/>
      <c r="JO24" s="219"/>
      <c r="JP24" s="219"/>
      <c r="JQ24" s="219"/>
      <c r="JR24" s="219"/>
      <c r="JS24" s="219"/>
      <c r="JT24" s="219"/>
      <c r="JU24" s="219"/>
      <c r="JV24" s="219"/>
      <c r="JW24" s="219"/>
      <c r="JX24" s="219"/>
      <c r="JY24" s="219"/>
      <c r="JZ24" s="219"/>
      <c r="KA24" s="219"/>
      <c r="KB24" s="219"/>
      <c r="KC24" s="219"/>
      <c r="KD24" s="219"/>
      <c r="KE24" s="219"/>
      <c r="KF24" s="219"/>
      <c r="KG24" s="219"/>
      <c r="KH24" s="219"/>
      <c r="KI24" s="219"/>
      <c r="KJ24" s="219"/>
      <c r="KK24" s="219"/>
      <c r="KL24" s="219"/>
      <c r="KM24" s="219"/>
      <c r="KN24" s="219"/>
      <c r="KO24" s="219"/>
      <c r="KP24" s="219"/>
      <c r="KQ24" s="219"/>
      <c r="KR24" s="219"/>
      <c r="KS24" s="219"/>
      <c r="KT24" s="219"/>
      <c r="KU24" s="219"/>
      <c r="KV24" s="219"/>
      <c r="KW24" s="219"/>
      <c r="KX24" s="219"/>
      <c r="KY24" s="219"/>
      <c r="KZ24" s="219"/>
      <c r="LA24" s="219"/>
      <c r="LB24" s="219"/>
      <c r="LC24" s="219"/>
      <c r="LD24" s="219"/>
      <c r="LE24" s="219"/>
      <c r="LF24" s="219"/>
      <c r="LG24" s="219"/>
      <c r="LH24" s="219"/>
      <c r="LI24" s="219"/>
      <c r="LJ24" s="219"/>
      <c r="LK24" s="219"/>
      <c r="LL24" s="219"/>
      <c r="LM24" s="219"/>
      <c r="LN24" s="219"/>
      <c r="LO24" s="219"/>
      <c r="LP24" s="219"/>
      <c r="LQ24" s="219"/>
      <c r="LR24" s="219"/>
      <c r="LS24" s="219"/>
      <c r="LT24" s="219"/>
      <c r="LU24" s="219"/>
      <c r="LV24" s="219"/>
      <c r="LW24" s="219"/>
      <c r="LX24" s="219"/>
      <c r="LY24" s="219"/>
      <c r="LZ24" s="219"/>
      <c r="MA24" s="219"/>
      <c r="MB24" s="219"/>
      <c r="MC24" s="219"/>
      <c r="MD24" s="219"/>
      <c r="ME24" s="219"/>
      <c r="MF24" s="219"/>
      <c r="MG24" s="219"/>
      <c r="MH24" s="219"/>
      <c r="MI24" s="219"/>
      <c r="MJ24" s="219"/>
      <c r="MK24" s="219"/>
      <c r="ML24" s="219"/>
      <c r="MM24" s="219"/>
      <c r="MN24" s="219"/>
      <c r="MO24" s="219"/>
      <c r="MP24" s="219"/>
      <c r="MQ24" s="219"/>
      <c r="MR24" s="219"/>
      <c r="MS24" s="219"/>
      <c r="MT24" s="219"/>
      <c r="MU24" s="219"/>
      <c r="MV24" s="219"/>
      <c r="MW24" s="219"/>
      <c r="MX24" s="219"/>
      <c r="MY24" s="219"/>
      <c r="MZ24" s="219"/>
      <c r="NA24" s="219"/>
      <c r="NB24" s="219"/>
      <c r="NC24" s="219"/>
      <c r="ND24" s="219"/>
      <c r="NE24" s="219"/>
      <c r="NF24" s="219"/>
      <c r="NG24" s="219"/>
      <c r="NH24" s="219"/>
      <c r="NI24" s="219"/>
      <c r="NJ24" s="219"/>
      <c r="NK24" s="219"/>
      <c r="NL24" s="219"/>
      <c r="NM24" s="219"/>
      <c r="NN24" s="219"/>
      <c r="NO24" s="219"/>
      <c r="NP24" s="219"/>
      <c r="NQ24" s="219"/>
      <c r="NR24" s="219"/>
      <c r="NS24" s="219"/>
      <c r="NT24" s="219"/>
      <c r="NU24" s="219"/>
      <c r="NV24" s="219"/>
      <c r="NW24" s="219"/>
      <c r="NX24" s="219"/>
      <c r="NY24" s="219"/>
      <c r="NZ24" s="219"/>
      <c r="OA24" s="219"/>
      <c r="OB24" s="219"/>
      <c r="OC24" s="219"/>
      <c r="OD24" s="219"/>
      <c r="OE24" s="219"/>
      <c r="OF24" s="219"/>
      <c r="OG24" s="219"/>
      <c r="OH24" s="219"/>
      <c r="OI24" s="219"/>
      <c r="OJ24" s="219"/>
      <c r="OK24" s="219"/>
      <c r="OL24" s="219"/>
      <c r="OM24" s="219"/>
      <c r="ON24" s="219"/>
      <c r="OO24" s="219"/>
      <c r="OP24" s="219"/>
      <c r="OQ24" s="219"/>
      <c r="OR24" s="219"/>
      <c r="OS24" s="219"/>
      <c r="OT24" s="219"/>
      <c r="OU24" s="219"/>
      <c r="OV24" s="219"/>
      <c r="OW24" s="219"/>
      <c r="OX24" s="219"/>
      <c r="OY24" s="219"/>
      <c r="OZ24" s="219"/>
      <c r="PA24" s="219"/>
      <c r="PB24" s="219"/>
      <c r="PC24" s="219"/>
      <c r="PD24" s="219"/>
      <c r="PE24" s="219"/>
      <c r="PF24" s="219"/>
      <c r="PG24" s="219"/>
      <c r="PH24" s="219"/>
      <c r="PI24" s="219"/>
      <c r="PJ24" s="219"/>
      <c r="PK24" s="219"/>
      <c r="PL24" s="219"/>
      <c r="PM24" s="219"/>
      <c r="PN24" s="219"/>
      <c r="PO24" s="219"/>
      <c r="PP24" s="219"/>
      <c r="PQ24" s="219"/>
      <c r="PR24" s="219"/>
      <c r="PS24" s="219"/>
      <c r="PT24" s="219"/>
      <c r="PU24" s="219"/>
      <c r="PV24" s="219"/>
      <c r="PW24" s="219"/>
      <c r="PX24" s="219"/>
      <c r="PY24" s="219"/>
      <c r="PZ24" s="219"/>
      <c r="QA24" s="219"/>
      <c r="QB24" s="219"/>
      <c r="QC24" s="219"/>
      <c r="QD24" s="219"/>
      <c r="QE24" s="219"/>
      <c r="QF24" s="219"/>
      <c r="QG24" s="219"/>
      <c r="QH24" s="219"/>
      <c r="QI24" s="219"/>
      <c r="QJ24" s="219"/>
      <c r="QK24" s="219"/>
      <c r="QL24" s="219"/>
      <c r="QM24" s="219"/>
      <c r="QN24" s="219"/>
      <c r="QO24" s="219"/>
      <c r="QP24" s="219"/>
      <c r="QQ24" s="219"/>
      <c r="QR24" s="219"/>
      <c r="QS24" s="219"/>
      <c r="QT24" s="219"/>
      <c r="QU24" s="219"/>
      <c r="QV24" s="219"/>
      <c r="QW24" s="219"/>
      <c r="QX24" s="219"/>
      <c r="QY24" s="219"/>
      <c r="QZ24" s="219"/>
      <c r="RA24" s="219"/>
      <c r="RB24" s="219"/>
      <c r="RC24" s="219"/>
      <c r="RD24" s="219"/>
      <c r="RE24" s="219"/>
      <c r="RF24" s="219"/>
      <c r="RG24" s="219"/>
      <c r="RH24" s="219"/>
      <c r="RI24" s="219"/>
      <c r="RJ24" s="219"/>
      <c r="RK24" s="219"/>
      <c r="RL24" s="219"/>
      <c r="RM24" s="219"/>
      <c r="RN24" s="219"/>
      <c r="RO24" s="219"/>
      <c r="RP24" s="219"/>
      <c r="RQ24" s="219"/>
      <c r="RR24" s="219"/>
      <c r="RS24" s="219"/>
      <c r="RT24" s="219"/>
      <c r="RU24" s="219"/>
      <c r="RV24" s="219"/>
      <c r="RW24" s="219"/>
      <c r="RX24" s="219"/>
      <c r="RY24" s="219"/>
      <c r="RZ24" s="219"/>
      <c r="SA24" s="219"/>
      <c r="SB24" s="219"/>
      <c r="SC24" s="219"/>
      <c r="SD24" s="219"/>
      <c r="SE24" s="219"/>
      <c r="SF24" s="219"/>
      <c r="SG24" s="219"/>
      <c r="SH24" s="219"/>
      <c r="SI24" s="219"/>
      <c r="SJ24" s="219"/>
      <c r="SK24" s="219"/>
      <c r="SL24" s="219"/>
      <c r="SM24" s="219"/>
      <c r="SN24" s="219"/>
      <c r="SO24" s="219"/>
      <c r="SP24" s="219"/>
      <c r="SQ24" s="219"/>
      <c r="SR24" s="219"/>
      <c r="SS24" s="219"/>
      <c r="ST24" s="219"/>
      <c r="SU24" s="219"/>
      <c r="SV24" s="219"/>
      <c r="SW24" s="219"/>
      <c r="SX24" s="219"/>
      <c r="SY24" s="219"/>
      <c r="SZ24" s="219"/>
      <c r="TA24" s="219"/>
      <c r="TB24" s="219"/>
      <c r="TC24" s="219"/>
      <c r="TD24" s="219"/>
      <c r="TE24" s="219"/>
      <c r="TF24" s="219"/>
      <c r="TG24" s="219"/>
      <c r="TH24" s="219"/>
      <c r="TI24" s="219"/>
      <c r="TJ24" s="219"/>
      <c r="TK24" s="219"/>
      <c r="TL24" s="219"/>
      <c r="TM24" s="219"/>
      <c r="TN24" s="219"/>
      <c r="TO24" s="219"/>
      <c r="TP24" s="219"/>
      <c r="TQ24" s="219"/>
      <c r="TR24" s="219"/>
      <c r="TS24" s="219"/>
      <c r="TT24" s="219"/>
      <c r="TU24" s="219"/>
      <c r="TV24" s="219"/>
      <c r="TW24" s="219"/>
      <c r="TX24" s="219"/>
      <c r="TY24" s="219"/>
      <c r="TZ24" s="219"/>
      <c r="UA24" s="219"/>
      <c r="UB24" s="219"/>
      <c r="UC24" s="219"/>
      <c r="UD24" s="219"/>
      <c r="UE24" s="219"/>
      <c r="UF24" s="219"/>
      <c r="UG24" s="219"/>
      <c r="UH24" s="219"/>
      <c r="UI24" s="219"/>
      <c r="UJ24" s="219"/>
      <c r="UK24" s="219"/>
      <c r="UL24" s="219"/>
      <c r="UM24" s="219"/>
      <c r="UN24" s="219"/>
      <c r="UO24" s="219"/>
      <c r="UP24" s="219"/>
      <c r="UQ24" s="219"/>
      <c r="UR24" s="219"/>
      <c r="US24" s="219"/>
      <c r="UT24" s="219"/>
      <c r="UU24" s="219"/>
      <c r="UV24" s="219"/>
      <c r="UW24" s="219"/>
      <c r="UX24" s="219"/>
      <c r="UY24" s="219"/>
      <c r="UZ24" s="219"/>
      <c r="VA24" s="219"/>
      <c r="VB24" s="219"/>
      <c r="VC24" s="219"/>
      <c r="VD24" s="219"/>
      <c r="VE24" s="219"/>
      <c r="VF24" s="219"/>
      <c r="VG24" s="219"/>
      <c r="VH24" s="219"/>
      <c r="VI24" s="219"/>
      <c r="VJ24" s="219"/>
      <c r="VK24" s="219"/>
      <c r="VL24" s="219"/>
      <c r="VM24" s="219"/>
      <c r="VN24" s="219"/>
      <c r="VO24" s="219"/>
      <c r="VP24" s="219"/>
      <c r="VQ24" s="219"/>
      <c r="VR24" s="219"/>
      <c r="VS24" s="219"/>
      <c r="VT24" s="219"/>
      <c r="VU24" s="219"/>
      <c r="VV24" s="219"/>
      <c r="VW24" s="219"/>
      <c r="VX24" s="219"/>
      <c r="VY24" s="219"/>
      <c r="VZ24" s="219"/>
      <c r="WA24" s="219"/>
      <c r="WB24" s="219"/>
      <c r="WC24" s="219"/>
      <c r="WD24" s="219"/>
      <c r="WE24" s="219"/>
      <c r="WF24" s="219"/>
      <c r="WG24" s="219"/>
      <c r="WH24" s="219"/>
      <c r="WI24" s="219"/>
      <c r="WJ24" s="219"/>
      <c r="WK24" s="219"/>
      <c r="WL24" s="219"/>
      <c r="WM24" s="219"/>
      <c r="WN24" s="219"/>
      <c r="WO24" s="219"/>
      <c r="WP24" s="219"/>
      <c r="WQ24" s="219"/>
      <c r="WR24" s="219"/>
      <c r="WS24" s="219"/>
      <c r="WT24" s="219"/>
      <c r="WU24" s="219"/>
      <c r="WV24" s="219"/>
      <c r="WW24" s="219"/>
      <c r="WX24" s="219"/>
      <c r="WY24" s="219"/>
      <c r="WZ24" s="219"/>
      <c r="XA24" s="219"/>
      <c r="XB24" s="219"/>
      <c r="XC24" s="219"/>
      <c r="XD24" s="219"/>
      <c r="XE24" s="219"/>
      <c r="XF24" s="219"/>
      <c r="XG24" s="219"/>
      <c r="XH24" s="219"/>
      <c r="XI24" s="219"/>
      <c r="XJ24" s="219"/>
      <c r="XK24" s="219"/>
      <c r="XL24" s="219"/>
      <c r="XM24" s="219"/>
      <c r="XN24" s="219"/>
      <c r="XO24" s="219"/>
      <c r="XP24" s="219"/>
      <c r="XQ24" s="219"/>
      <c r="XR24" s="219"/>
      <c r="XS24" s="219"/>
      <c r="XT24" s="219"/>
      <c r="XU24" s="219"/>
      <c r="XV24" s="219"/>
      <c r="XW24" s="219"/>
      <c r="XX24" s="219"/>
      <c r="XY24" s="219"/>
      <c r="XZ24" s="219"/>
      <c r="YA24" s="219"/>
      <c r="YB24" s="219"/>
      <c r="YC24" s="219"/>
      <c r="YD24" s="219"/>
      <c r="YE24" s="219"/>
      <c r="YF24" s="219"/>
      <c r="YG24" s="219"/>
      <c r="YH24" s="219"/>
      <c r="YI24" s="219"/>
      <c r="YJ24" s="219"/>
      <c r="YK24" s="219"/>
      <c r="YL24" s="219"/>
      <c r="YM24" s="219"/>
      <c r="YN24" s="219"/>
      <c r="YO24" s="219"/>
      <c r="YP24" s="219"/>
      <c r="YQ24" s="219"/>
      <c r="YR24" s="219"/>
      <c r="YS24" s="219"/>
      <c r="YT24" s="219"/>
      <c r="YU24" s="219"/>
      <c r="YV24" s="219"/>
      <c r="YW24" s="219"/>
      <c r="YX24" s="219"/>
      <c r="YY24" s="219"/>
      <c r="YZ24" s="219"/>
      <c r="ZA24" s="219"/>
      <c r="ZB24" s="219"/>
      <c r="ZC24" s="219"/>
      <c r="ZD24" s="219"/>
      <c r="ZE24" s="219"/>
      <c r="ZF24" s="219"/>
      <c r="ZG24" s="219"/>
      <c r="ZH24" s="219"/>
      <c r="ZI24" s="219"/>
      <c r="ZJ24" s="219"/>
      <c r="ZK24" s="219"/>
      <c r="ZL24" s="219"/>
      <c r="ZM24" s="219"/>
      <c r="ZN24" s="219"/>
      <c r="ZO24" s="219"/>
      <c r="ZP24" s="219"/>
      <c r="ZQ24" s="219"/>
      <c r="ZR24" s="219"/>
      <c r="ZS24" s="219"/>
      <c r="ZT24" s="219"/>
      <c r="ZU24" s="219"/>
      <c r="ZV24" s="219"/>
      <c r="ZW24" s="219"/>
      <c r="ZX24" s="219"/>
      <c r="ZY24" s="219"/>
      <c r="ZZ24" s="219"/>
      <c r="AAA24" s="219"/>
      <c r="AAB24" s="219"/>
      <c r="AAC24" s="219"/>
      <c r="AAD24" s="219"/>
      <c r="AAE24" s="219"/>
      <c r="AAF24" s="219"/>
      <c r="AAG24" s="219"/>
      <c r="AAH24" s="219"/>
      <c r="AAI24" s="219"/>
      <c r="AAJ24" s="219"/>
      <c r="AAK24" s="219"/>
      <c r="AAL24" s="219"/>
      <c r="AAM24" s="219"/>
      <c r="AAN24" s="219"/>
      <c r="AAO24" s="219"/>
      <c r="AAP24" s="219"/>
      <c r="AAQ24" s="219"/>
      <c r="AAR24" s="219"/>
      <c r="AAS24" s="219"/>
      <c r="AAT24" s="219"/>
      <c r="AAU24" s="219"/>
      <c r="AAV24" s="219"/>
      <c r="AAW24" s="219"/>
      <c r="AAX24" s="219"/>
      <c r="AAY24" s="219"/>
      <c r="AAZ24" s="219"/>
      <c r="ABA24" s="219"/>
      <c r="ABB24" s="219"/>
      <c r="ABC24" s="219"/>
      <c r="ABD24" s="219"/>
      <c r="ABE24" s="219"/>
      <c r="ABF24" s="219"/>
      <c r="ABG24" s="219"/>
      <c r="ABH24" s="219"/>
      <c r="ABI24" s="219"/>
      <c r="ABJ24" s="219"/>
      <c r="ABK24" s="219"/>
      <c r="ABL24" s="219"/>
      <c r="ABM24" s="219"/>
      <c r="ABN24" s="219"/>
      <c r="ABO24" s="219"/>
      <c r="ABP24" s="219"/>
      <c r="ABQ24" s="219"/>
      <c r="ABR24" s="219"/>
      <c r="ABS24" s="219"/>
      <c r="ABT24" s="219"/>
      <c r="ABU24" s="219"/>
      <c r="ABV24" s="219"/>
      <c r="ABW24" s="219"/>
      <c r="ABX24" s="219"/>
      <c r="ABY24" s="219"/>
      <c r="ABZ24" s="219"/>
      <c r="ACA24" s="219"/>
      <c r="ACB24" s="219"/>
      <c r="ACC24" s="219"/>
      <c r="ACD24" s="219"/>
      <c r="ACE24" s="219"/>
      <c r="ACF24" s="219"/>
      <c r="ACG24" s="219"/>
      <c r="ACH24" s="219"/>
      <c r="ACI24" s="219"/>
      <c r="ACJ24" s="219"/>
      <c r="ACK24" s="219"/>
      <c r="ACL24" s="219"/>
      <c r="ACM24" s="219"/>
      <c r="ACN24" s="219"/>
      <c r="ACO24" s="219"/>
      <c r="ACP24" s="219"/>
      <c r="ACQ24" s="219"/>
      <c r="ACR24" s="219"/>
      <c r="ACS24" s="219"/>
      <c r="ACT24" s="219"/>
      <c r="ACU24" s="219"/>
      <c r="ACV24" s="219"/>
      <c r="ACW24" s="219"/>
      <c r="ACX24" s="219"/>
      <c r="ACY24" s="219"/>
      <c r="ACZ24" s="219"/>
      <c r="ADA24" s="219"/>
      <c r="ADB24" s="219"/>
      <c r="ADC24" s="219"/>
      <c r="ADD24" s="219"/>
      <c r="ADE24" s="219"/>
      <c r="ADF24" s="219"/>
      <c r="ADG24" s="219"/>
      <c r="ADH24" s="219"/>
      <c r="ADI24" s="219"/>
      <c r="ADJ24" s="219"/>
      <c r="ADK24" s="219"/>
      <c r="ADL24" s="219"/>
      <c r="ADM24" s="219"/>
      <c r="ADN24" s="219"/>
      <c r="ADO24" s="219"/>
      <c r="ADP24" s="219"/>
      <c r="ADQ24" s="219"/>
      <c r="ADR24" s="219"/>
      <c r="ADS24" s="219"/>
      <c r="ADT24" s="219"/>
      <c r="ADU24" s="219"/>
      <c r="ADV24" s="219"/>
      <c r="ADW24" s="219"/>
      <c r="ADX24" s="219"/>
      <c r="ADY24" s="219"/>
      <c r="ADZ24" s="219"/>
      <c r="AEA24" s="219"/>
      <c r="AEB24" s="219"/>
      <c r="AEC24" s="219"/>
      <c r="AED24" s="219"/>
      <c r="AEE24" s="219"/>
      <c r="AEF24" s="219"/>
      <c r="AEG24" s="219"/>
      <c r="AEH24" s="219"/>
      <c r="AEI24" s="219"/>
      <c r="AEJ24" s="219"/>
      <c r="AEK24" s="219"/>
      <c r="AEL24" s="219"/>
      <c r="AEM24" s="219"/>
      <c r="AEN24" s="219"/>
      <c r="AEO24" s="219"/>
      <c r="AEP24" s="219"/>
      <c r="AEQ24" s="219"/>
      <c r="AER24" s="219"/>
      <c r="AES24" s="219"/>
      <c r="AET24" s="219"/>
      <c r="AEU24" s="219"/>
      <c r="AEV24" s="219"/>
      <c r="AEW24" s="219"/>
      <c r="AEX24" s="219"/>
      <c r="AEY24" s="219"/>
      <c r="AEZ24" s="219"/>
      <c r="AFA24" s="219"/>
      <c r="AFB24" s="219"/>
      <c r="AFC24" s="219"/>
      <c r="AFD24" s="219"/>
      <c r="AFE24" s="219"/>
      <c r="AFF24" s="219"/>
      <c r="AFG24" s="219"/>
      <c r="AFH24" s="219"/>
      <c r="AFI24" s="219"/>
      <c r="AFJ24" s="219"/>
      <c r="AFK24" s="219"/>
      <c r="AFL24" s="219"/>
      <c r="AFM24" s="219"/>
      <c r="AFN24" s="219"/>
      <c r="AFO24" s="219"/>
      <c r="AFP24" s="219"/>
      <c r="AFQ24" s="219"/>
      <c r="AFR24" s="219"/>
      <c r="AFS24" s="219"/>
      <c r="AFT24" s="219"/>
      <c r="AFU24" s="219"/>
      <c r="AFV24" s="219"/>
      <c r="AFW24" s="219"/>
      <c r="AFX24" s="219"/>
      <c r="AFY24" s="219"/>
      <c r="AFZ24" s="219"/>
      <c r="AGA24" s="219"/>
      <c r="AGB24" s="219"/>
      <c r="AGC24" s="219"/>
      <c r="AGD24" s="219"/>
      <c r="AGE24" s="219"/>
      <c r="AGF24" s="219"/>
      <c r="AGG24" s="219"/>
      <c r="AGH24" s="219"/>
      <c r="AGI24" s="219"/>
      <c r="AGJ24" s="219"/>
      <c r="AGK24" s="219"/>
      <c r="AGL24" s="219"/>
      <c r="AGM24" s="219"/>
      <c r="AGN24" s="219"/>
      <c r="AGO24" s="219"/>
      <c r="AGP24" s="219"/>
      <c r="AGQ24" s="219"/>
      <c r="AGR24" s="219"/>
      <c r="AGS24" s="219"/>
      <c r="AGT24" s="219"/>
      <c r="AGU24" s="219"/>
      <c r="AGV24" s="219"/>
      <c r="AGW24" s="219"/>
      <c r="AGX24" s="219"/>
      <c r="AGY24" s="219"/>
      <c r="AGZ24" s="219"/>
      <c r="AHA24" s="219"/>
      <c r="AHB24" s="219"/>
      <c r="AHC24" s="219"/>
      <c r="AHD24" s="219"/>
      <c r="AHE24" s="219"/>
      <c r="AHF24" s="219"/>
      <c r="AHG24" s="219"/>
      <c r="AHH24" s="219"/>
      <c r="AHI24" s="219"/>
      <c r="AHJ24" s="219"/>
      <c r="AHK24" s="219"/>
      <c r="AHL24" s="219"/>
      <c r="AHM24" s="219"/>
      <c r="AHN24" s="219"/>
      <c r="AHO24" s="219"/>
      <c r="AHP24" s="219"/>
      <c r="AHQ24" s="219"/>
      <c r="AHR24" s="219"/>
      <c r="AHS24" s="219"/>
      <c r="AHT24" s="219"/>
      <c r="AHU24" s="219"/>
      <c r="AHV24" s="219"/>
      <c r="AHW24" s="219"/>
      <c r="AHX24" s="219"/>
      <c r="AHY24" s="219"/>
      <c r="AHZ24" s="219"/>
      <c r="AIA24" s="219"/>
      <c r="AIB24" s="219"/>
      <c r="AIC24" s="219"/>
      <c r="AID24" s="219"/>
      <c r="AIE24" s="219"/>
      <c r="AIF24" s="219"/>
      <c r="AIG24" s="219"/>
      <c r="AIH24" s="219"/>
      <c r="AII24" s="219"/>
      <c r="AIJ24" s="219"/>
      <c r="AIK24" s="219"/>
      <c r="AIL24" s="219"/>
      <c r="AIM24" s="219"/>
      <c r="AIN24" s="219"/>
      <c r="AIO24" s="219"/>
      <c r="AIP24" s="219"/>
      <c r="AIQ24" s="219"/>
      <c r="AIR24" s="219"/>
      <c r="AIS24" s="219"/>
      <c r="AIT24" s="219"/>
      <c r="AIU24" s="219"/>
      <c r="AIV24" s="219"/>
      <c r="AIW24" s="219"/>
      <c r="AIX24" s="219"/>
      <c r="AIY24" s="219"/>
      <c r="AIZ24" s="219"/>
      <c r="AJA24" s="219"/>
      <c r="AJB24" s="219"/>
      <c r="AJC24" s="219"/>
      <c r="AJD24" s="219"/>
      <c r="AJE24" s="219"/>
      <c r="AJF24" s="219"/>
      <c r="AJG24" s="219"/>
      <c r="AJH24" s="219"/>
      <c r="AJI24" s="219"/>
      <c r="AJJ24" s="219"/>
      <c r="AJK24" s="219"/>
      <c r="AJL24" s="219"/>
      <c r="AJM24" s="219"/>
      <c r="AJN24" s="219"/>
      <c r="AJO24" s="219"/>
      <c r="AJP24" s="219"/>
      <c r="AJQ24" s="219"/>
      <c r="AJR24" s="219"/>
      <c r="AJS24" s="219"/>
      <c r="AJT24" s="219"/>
      <c r="AJU24" s="219"/>
      <c r="AJV24" s="219"/>
      <c r="AJW24" s="219"/>
      <c r="AJX24" s="219"/>
      <c r="AJY24" s="219"/>
      <c r="AJZ24" s="219"/>
      <c r="AKA24" s="219"/>
      <c r="AKB24" s="219"/>
      <c r="AKC24" s="219"/>
      <c r="AKD24" s="219"/>
      <c r="AKE24" s="219"/>
      <c r="AKF24" s="219"/>
      <c r="AKG24" s="219"/>
      <c r="AKH24" s="219"/>
      <c r="AKI24" s="219"/>
      <c r="AKJ24" s="219"/>
      <c r="AKK24" s="219"/>
      <c r="AKL24" s="219"/>
      <c r="AKM24" s="219"/>
      <c r="AKN24" s="219"/>
      <c r="AKO24" s="219"/>
      <c r="AKP24" s="219"/>
      <c r="AKQ24" s="219"/>
      <c r="AKR24" s="219"/>
      <c r="AKS24" s="219"/>
      <c r="AKT24" s="219"/>
      <c r="AKU24" s="219"/>
      <c r="AKV24" s="219"/>
      <c r="AKW24" s="219"/>
      <c r="AKX24" s="219"/>
      <c r="AKY24" s="219"/>
      <c r="AKZ24" s="219"/>
      <c r="ALA24" s="219"/>
      <c r="ALB24" s="219"/>
      <c r="ALC24" s="219"/>
      <c r="ALD24" s="219"/>
      <c r="ALE24" s="219"/>
      <c r="ALF24" s="219"/>
      <c r="ALG24" s="219"/>
      <c r="ALH24" s="219"/>
      <c r="ALI24" s="219"/>
      <c r="ALJ24" s="219"/>
      <c r="ALK24" s="219"/>
      <c r="ALL24" s="219"/>
      <c r="ALM24" s="219"/>
      <c r="ALN24" s="219"/>
      <c r="ALO24" s="219"/>
      <c r="ALP24" s="219"/>
      <c r="ALQ24" s="219"/>
      <c r="ALR24" s="219"/>
      <c r="ALS24" s="219"/>
      <c r="ALT24" s="219"/>
      <c r="ALU24" s="219"/>
      <c r="ALV24" s="219"/>
      <c r="ALW24" s="219"/>
      <c r="ALX24" s="219"/>
      <c r="ALY24" s="219"/>
      <c r="ALZ24" s="219"/>
      <c r="AMA24" s="219"/>
      <c r="AMB24" s="219"/>
      <c r="AMC24" s="219"/>
      <c r="AMD24" s="219"/>
      <c r="AME24" s="219"/>
      <c r="AMF24" s="219"/>
      <c r="AMG24" s="219"/>
      <c r="AMH24" s="219"/>
      <c r="AMI24" s="219"/>
      <c r="AMJ24" s="219"/>
      <c r="AMK24" s="219"/>
      <c r="AML24" s="219"/>
      <c r="AMM24" s="219"/>
      <c r="AMN24" s="219"/>
      <c r="AMO24" s="219"/>
      <c r="AMP24" s="219"/>
      <c r="AMQ24" s="219"/>
      <c r="AMR24" s="219"/>
      <c r="AMS24" s="219"/>
      <c r="AMT24" s="219"/>
      <c r="AMU24" s="219"/>
      <c r="AMV24" s="219"/>
      <c r="AMW24" s="219"/>
      <c r="AMX24" s="219"/>
      <c r="AMY24" s="219"/>
      <c r="AMZ24" s="219"/>
      <c r="ANA24" s="219"/>
      <c r="ANB24" s="219"/>
      <c r="ANC24" s="219"/>
      <c r="AND24" s="219"/>
      <c r="ANE24" s="219"/>
      <c r="ANF24" s="219"/>
      <c r="ANG24" s="219"/>
      <c r="ANH24" s="219"/>
      <c r="ANI24" s="219"/>
      <c r="ANJ24" s="219"/>
      <c r="ANK24" s="219"/>
      <c r="ANL24" s="219"/>
      <c r="ANM24" s="219"/>
      <c r="ANN24" s="219"/>
      <c r="ANO24" s="219"/>
      <c r="ANP24" s="219"/>
      <c r="ANQ24" s="219"/>
      <c r="ANR24" s="219"/>
      <c r="ANS24" s="219"/>
      <c r="ANT24" s="219"/>
      <c r="ANU24" s="219"/>
      <c r="ANV24" s="219"/>
      <c r="ANW24" s="219"/>
      <c r="ANX24" s="219"/>
      <c r="ANY24" s="219"/>
      <c r="ANZ24" s="219"/>
      <c r="AOA24" s="219"/>
      <c r="AOB24" s="219"/>
      <c r="AOC24" s="219"/>
      <c r="AOD24" s="219"/>
      <c r="AOE24" s="219"/>
      <c r="AOF24" s="219"/>
      <c r="AOG24" s="219"/>
      <c r="AOH24" s="219"/>
      <c r="AOI24" s="219"/>
      <c r="AOJ24" s="219"/>
      <c r="AOK24" s="219"/>
      <c r="AOL24" s="219"/>
      <c r="AOM24" s="219"/>
      <c r="AON24" s="219"/>
      <c r="AOO24" s="219"/>
      <c r="AOP24" s="219"/>
      <c r="AOQ24" s="219"/>
      <c r="AOR24" s="219"/>
      <c r="AOS24" s="219"/>
      <c r="AOT24" s="219"/>
      <c r="AOU24" s="219"/>
      <c r="AOV24" s="219"/>
      <c r="AOW24" s="219"/>
      <c r="AOX24" s="219"/>
      <c r="AOY24" s="219"/>
      <c r="AOZ24" s="219"/>
      <c r="APA24" s="219"/>
      <c r="APB24" s="219"/>
      <c r="APC24" s="219"/>
      <c r="APD24" s="219"/>
      <c r="APE24" s="219"/>
      <c r="APF24" s="219"/>
      <c r="APG24" s="219"/>
      <c r="APH24" s="219"/>
      <c r="API24" s="219"/>
      <c r="APJ24" s="219"/>
      <c r="APK24" s="219"/>
      <c r="APL24" s="219"/>
      <c r="APM24" s="219"/>
      <c r="APN24" s="219"/>
      <c r="APO24" s="219"/>
      <c r="APP24" s="219"/>
      <c r="APQ24" s="219"/>
      <c r="APR24" s="219"/>
      <c r="APS24" s="219"/>
      <c r="APT24" s="219"/>
      <c r="APU24" s="219"/>
      <c r="APV24" s="219"/>
      <c r="APW24" s="219"/>
      <c r="APX24" s="219"/>
      <c r="APY24" s="219"/>
      <c r="APZ24" s="219"/>
      <c r="AQA24" s="219"/>
      <c r="AQB24" s="219"/>
      <c r="AQC24" s="219"/>
      <c r="AQD24" s="219"/>
      <c r="AQE24" s="219"/>
      <c r="AQF24" s="219"/>
      <c r="AQG24" s="219"/>
      <c r="AQH24" s="219"/>
      <c r="AQI24" s="219"/>
      <c r="AQJ24" s="219"/>
      <c r="AQK24" s="219"/>
      <c r="AQL24" s="219"/>
      <c r="AQM24" s="219"/>
      <c r="AQN24" s="219"/>
      <c r="AQO24" s="219"/>
      <c r="AQP24" s="219"/>
      <c r="AQQ24" s="219"/>
      <c r="AQR24" s="219"/>
      <c r="AQS24" s="219"/>
      <c r="AQT24" s="219"/>
      <c r="AQU24" s="219"/>
      <c r="AQV24" s="219"/>
      <c r="AQW24" s="219"/>
      <c r="AQX24" s="219"/>
      <c r="AQY24" s="219"/>
      <c r="AQZ24" s="219"/>
      <c r="ARA24" s="219"/>
      <c r="ARB24" s="219"/>
      <c r="ARC24" s="219"/>
      <c r="ARD24" s="219"/>
      <c r="ARE24" s="219"/>
      <c r="ARF24" s="219"/>
      <c r="ARG24" s="219"/>
      <c r="ARH24" s="219"/>
      <c r="ARI24" s="219"/>
      <c r="ARJ24" s="219"/>
      <c r="ARK24" s="219"/>
      <c r="ARL24" s="219"/>
      <c r="ARM24" s="219"/>
      <c r="ARN24" s="219"/>
      <c r="ARO24" s="219"/>
      <c r="ARP24" s="219"/>
      <c r="ARQ24" s="219"/>
      <c r="ARR24" s="219"/>
      <c r="ARS24" s="219"/>
      <c r="ART24" s="219"/>
      <c r="ARU24" s="219"/>
      <c r="ARV24" s="219"/>
      <c r="ARW24" s="219"/>
      <c r="ARX24" s="219"/>
      <c r="ARY24" s="219"/>
      <c r="ARZ24" s="219"/>
      <c r="ASA24" s="219"/>
      <c r="ASB24" s="219"/>
      <c r="ASC24" s="219"/>
      <c r="ASD24" s="219"/>
      <c r="ASE24" s="219"/>
      <c r="ASF24" s="219"/>
      <c r="ASG24" s="219"/>
      <c r="ASH24" s="219"/>
      <c r="ASI24" s="219"/>
      <c r="ASJ24" s="219"/>
      <c r="ASK24" s="219"/>
      <c r="ASL24" s="219"/>
      <c r="ASM24" s="219"/>
      <c r="ASN24" s="219"/>
      <c r="ASO24" s="219"/>
      <c r="ASP24" s="219"/>
      <c r="ASQ24" s="219"/>
      <c r="ASR24" s="219"/>
      <c r="ASS24" s="219"/>
      <c r="AST24" s="219"/>
      <c r="ASU24" s="219"/>
      <c r="ASV24" s="219"/>
      <c r="ASW24" s="219"/>
      <c r="ASX24" s="219"/>
      <c r="ASY24" s="219"/>
      <c r="ASZ24" s="219"/>
      <c r="ATA24" s="219"/>
      <c r="ATB24" s="219"/>
      <c r="ATC24" s="219"/>
      <c r="ATD24" s="219"/>
      <c r="ATE24" s="219"/>
      <c r="ATF24" s="219"/>
      <c r="ATG24" s="219"/>
      <c r="ATH24" s="219"/>
      <c r="ATI24" s="219"/>
      <c r="ATJ24" s="219"/>
      <c r="ATK24" s="219"/>
      <c r="ATL24" s="219"/>
      <c r="ATM24" s="219"/>
      <c r="ATN24" s="219"/>
      <c r="ATO24" s="219"/>
      <c r="ATP24" s="219"/>
      <c r="ATQ24" s="219"/>
      <c r="ATR24" s="219"/>
      <c r="ATS24" s="219"/>
      <c r="ATT24" s="219"/>
      <c r="ATU24" s="219"/>
      <c r="ATV24" s="219"/>
      <c r="ATW24" s="219"/>
      <c r="ATX24" s="219"/>
      <c r="ATY24" s="219"/>
      <c r="ATZ24" s="219"/>
      <c r="AUA24" s="219"/>
      <c r="AUB24" s="219"/>
      <c r="AUC24" s="219"/>
      <c r="AUD24" s="219"/>
      <c r="AUE24" s="219"/>
      <c r="AUF24" s="219"/>
      <c r="AUG24" s="219"/>
      <c r="AUH24" s="219"/>
      <c r="AUI24" s="219"/>
      <c r="AUJ24" s="219"/>
      <c r="AUK24" s="219"/>
      <c r="AUL24" s="219"/>
      <c r="AUM24" s="219"/>
      <c r="AUN24" s="219"/>
      <c r="AUO24" s="219"/>
      <c r="AUP24" s="219"/>
      <c r="AUQ24" s="219"/>
      <c r="AUR24" s="219"/>
      <c r="AUS24" s="219"/>
      <c r="AUT24" s="219"/>
      <c r="AUU24" s="219"/>
      <c r="AUV24" s="219"/>
      <c r="AUW24" s="219"/>
      <c r="AUX24" s="219"/>
      <c r="AUY24" s="219"/>
      <c r="AUZ24" s="219"/>
      <c r="AVA24" s="219"/>
      <c r="AVB24" s="219"/>
      <c r="AVC24" s="219"/>
      <c r="AVD24" s="219"/>
      <c r="AVE24" s="219"/>
      <c r="AVF24" s="219"/>
      <c r="AVG24" s="219"/>
      <c r="AVH24" s="219"/>
      <c r="AVI24" s="219"/>
      <c r="AVJ24" s="219"/>
      <c r="AVK24" s="219"/>
      <c r="AVL24" s="219"/>
      <c r="AVM24" s="219"/>
      <c r="AVN24" s="219"/>
      <c r="AVO24" s="219"/>
      <c r="AVP24" s="219"/>
      <c r="AVQ24" s="219"/>
      <c r="AVR24" s="219"/>
      <c r="AVS24" s="219"/>
      <c r="AVT24" s="219"/>
      <c r="AVU24" s="219"/>
      <c r="AVV24" s="219"/>
      <c r="AVW24" s="219"/>
      <c r="AVX24" s="219"/>
      <c r="AVY24" s="219"/>
      <c r="AVZ24" s="219"/>
      <c r="AWA24" s="219"/>
      <c r="AWB24" s="219"/>
      <c r="AWC24" s="219"/>
      <c r="AWD24" s="219"/>
      <c r="AWE24" s="219"/>
      <c r="AWF24" s="219"/>
      <c r="AWG24" s="219"/>
      <c r="AWH24" s="219"/>
      <c r="AWI24" s="219"/>
      <c r="AWJ24" s="219"/>
      <c r="AWK24" s="219"/>
      <c r="AWL24" s="219"/>
      <c r="AWM24" s="219"/>
      <c r="AWN24" s="219"/>
      <c r="AWO24" s="219"/>
      <c r="AWP24" s="219"/>
      <c r="AWQ24" s="219"/>
      <c r="AWR24" s="219"/>
      <c r="AWS24" s="219"/>
      <c r="AWT24" s="219"/>
      <c r="AWU24" s="219"/>
      <c r="AWV24" s="219"/>
      <c r="AWW24" s="219"/>
      <c r="AWX24" s="219"/>
      <c r="AWY24" s="219"/>
      <c r="AWZ24" s="219"/>
      <c r="AXA24" s="219"/>
      <c r="AXB24" s="219"/>
      <c r="AXC24" s="219"/>
      <c r="AXD24" s="219"/>
      <c r="AXE24" s="219"/>
      <c r="AXF24" s="219"/>
      <c r="AXG24" s="219"/>
      <c r="AXH24" s="219"/>
      <c r="AXI24" s="219"/>
      <c r="AXJ24" s="219"/>
      <c r="AXK24" s="219"/>
      <c r="AXL24" s="219"/>
      <c r="AXM24" s="219"/>
      <c r="AXN24" s="219"/>
      <c r="AXO24" s="219"/>
      <c r="AXP24" s="219"/>
      <c r="AXQ24" s="219"/>
      <c r="AXR24" s="219"/>
      <c r="AXS24" s="219"/>
      <c r="AXT24" s="219"/>
      <c r="AXU24" s="219"/>
      <c r="AXV24" s="219"/>
      <c r="AXW24" s="219"/>
      <c r="AXX24" s="219"/>
      <c r="AXY24" s="219"/>
      <c r="AXZ24" s="219"/>
      <c r="AYA24" s="219"/>
      <c r="AYB24" s="219"/>
      <c r="AYC24" s="219"/>
      <c r="AYD24" s="219"/>
      <c r="AYE24" s="219"/>
      <c r="AYF24" s="219"/>
      <c r="AYG24" s="219"/>
      <c r="AYH24" s="219"/>
      <c r="AYI24" s="219"/>
      <c r="AYJ24" s="219"/>
      <c r="AYK24" s="219"/>
      <c r="AYL24" s="219"/>
      <c r="AYM24" s="219"/>
      <c r="AYN24" s="219"/>
      <c r="AYO24" s="219"/>
      <c r="AYP24" s="219"/>
      <c r="AYQ24" s="219"/>
      <c r="AYR24" s="219"/>
      <c r="AYS24" s="219"/>
      <c r="AYT24" s="219"/>
      <c r="AYU24" s="219"/>
      <c r="AYV24" s="219"/>
      <c r="AYW24" s="219"/>
      <c r="AYX24" s="219"/>
      <c r="AYY24" s="219"/>
      <c r="AYZ24" s="219"/>
      <c r="AZA24" s="219"/>
      <c r="AZB24" s="219"/>
      <c r="AZC24" s="219"/>
      <c r="AZD24" s="219"/>
      <c r="AZE24" s="219"/>
      <c r="AZF24" s="219"/>
      <c r="AZG24" s="219"/>
      <c r="AZH24" s="219"/>
      <c r="AZI24" s="219"/>
      <c r="AZJ24" s="219"/>
      <c r="AZK24" s="219"/>
      <c r="AZL24" s="219"/>
      <c r="AZM24" s="219"/>
      <c r="AZN24" s="219"/>
      <c r="AZO24" s="219"/>
      <c r="AZP24" s="219"/>
      <c r="AZQ24" s="219"/>
      <c r="AZR24" s="219"/>
      <c r="AZS24" s="219"/>
      <c r="AZT24" s="219"/>
      <c r="AZU24" s="219"/>
      <c r="AZV24" s="219"/>
      <c r="AZW24" s="219"/>
      <c r="AZX24" s="219"/>
      <c r="AZY24" s="219"/>
      <c r="AZZ24" s="219"/>
      <c r="BAA24" s="219"/>
      <c r="BAB24" s="219"/>
      <c r="BAC24" s="219"/>
      <c r="BAD24" s="219"/>
      <c r="BAE24" s="219"/>
      <c r="BAF24" s="219"/>
      <c r="BAG24" s="219"/>
      <c r="BAH24" s="219"/>
      <c r="BAI24" s="219"/>
      <c r="BAJ24" s="219"/>
      <c r="BAK24" s="219"/>
      <c r="BAL24" s="219"/>
      <c r="BAM24" s="219"/>
      <c r="BAN24" s="219"/>
      <c r="BAO24" s="219"/>
      <c r="BAP24" s="219"/>
      <c r="BAQ24" s="219"/>
      <c r="BAR24" s="219"/>
      <c r="BAS24" s="219"/>
      <c r="BAT24" s="219"/>
      <c r="BAU24" s="219"/>
      <c r="BAV24" s="219"/>
      <c r="BAW24" s="219"/>
      <c r="BAX24" s="219"/>
      <c r="BAY24" s="219"/>
      <c r="BAZ24" s="219"/>
      <c r="BBA24" s="219"/>
      <c r="BBB24" s="219"/>
      <c r="BBC24" s="219"/>
      <c r="BBD24" s="219"/>
      <c r="BBE24" s="219"/>
      <c r="BBF24" s="219"/>
      <c r="BBG24" s="219"/>
      <c r="BBH24" s="219"/>
      <c r="BBI24" s="219"/>
      <c r="BBJ24" s="219"/>
      <c r="BBK24" s="219"/>
      <c r="BBL24" s="219"/>
      <c r="BBM24" s="219"/>
      <c r="BBN24" s="219"/>
      <c r="BBO24" s="219"/>
      <c r="BBP24" s="219"/>
      <c r="BBQ24" s="219"/>
      <c r="BBR24" s="219"/>
      <c r="BBS24" s="219"/>
      <c r="BBT24" s="219"/>
      <c r="BBU24" s="219"/>
      <c r="BBV24" s="219"/>
      <c r="BBW24" s="219"/>
      <c r="BBX24" s="219"/>
      <c r="BBY24" s="219"/>
      <c r="BBZ24" s="219"/>
      <c r="BCA24" s="219"/>
      <c r="BCB24" s="219"/>
      <c r="BCC24" s="219"/>
      <c r="BCD24" s="219"/>
      <c r="BCE24" s="219"/>
      <c r="BCF24" s="219"/>
      <c r="BCG24" s="219"/>
      <c r="BCH24" s="219"/>
      <c r="BCI24" s="219"/>
      <c r="BCJ24" s="219"/>
      <c r="BCK24" s="219"/>
      <c r="BCL24" s="219"/>
      <c r="BCM24" s="219"/>
      <c r="BCN24" s="219"/>
      <c r="BCO24" s="219"/>
      <c r="BCP24" s="219"/>
      <c r="BCQ24" s="219"/>
      <c r="BCR24" s="219"/>
      <c r="BCS24" s="219"/>
      <c r="BCT24" s="219"/>
      <c r="BCU24" s="219"/>
      <c r="BCV24" s="219"/>
      <c r="BCW24" s="219"/>
      <c r="BCX24" s="219"/>
      <c r="BCY24" s="219"/>
      <c r="BCZ24" s="219"/>
      <c r="BDA24" s="219"/>
      <c r="BDB24" s="219"/>
      <c r="BDC24" s="219"/>
      <c r="BDD24" s="219"/>
      <c r="BDE24" s="219"/>
      <c r="BDF24" s="219"/>
      <c r="BDG24" s="219"/>
      <c r="BDH24" s="219"/>
      <c r="BDI24" s="219"/>
      <c r="BDJ24" s="219"/>
      <c r="BDK24" s="219"/>
      <c r="BDL24" s="219"/>
      <c r="BDM24" s="219"/>
      <c r="BDN24" s="219"/>
      <c r="BDO24" s="219"/>
      <c r="BDP24" s="219"/>
      <c r="BDQ24" s="219"/>
      <c r="BDR24" s="219"/>
      <c r="BDS24" s="219"/>
      <c r="BDT24" s="219"/>
      <c r="BDU24" s="219"/>
      <c r="BDV24" s="219"/>
      <c r="BDW24" s="219"/>
      <c r="BDX24" s="219"/>
      <c r="BDY24" s="219"/>
      <c r="BDZ24" s="219"/>
      <c r="BEA24" s="219"/>
      <c r="BEB24" s="219"/>
      <c r="BEC24" s="219"/>
      <c r="BED24" s="219"/>
      <c r="BEE24" s="219"/>
      <c r="BEF24" s="219"/>
      <c r="BEG24" s="219"/>
      <c r="BEH24" s="219"/>
      <c r="BEI24" s="219"/>
      <c r="BEJ24" s="219"/>
      <c r="BEK24" s="219"/>
      <c r="BEL24" s="219"/>
      <c r="BEM24" s="219"/>
      <c r="BEN24" s="219"/>
      <c r="BEO24" s="219"/>
      <c r="BEP24" s="219"/>
      <c r="BEQ24" s="219"/>
      <c r="BER24" s="219"/>
      <c r="BES24" s="219"/>
      <c r="BET24" s="219"/>
      <c r="BEU24" s="219"/>
      <c r="BEV24" s="219"/>
      <c r="BEW24" s="219"/>
      <c r="BEX24" s="219"/>
      <c r="BEY24" s="219"/>
      <c r="BEZ24" s="219"/>
      <c r="BFA24" s="219"/>
      <c r="BFB24" s="219"/>
      <c r="BFC24" s="219"/>
      <c r="BFD24" s="219"/>
      <c r="BFE24" s="219"/>
      <c r="BFF24" s="219"/>
      <c r="BFG24" s="219"/>
      <c r="BFH24" s="219"/>
      <c r="BFI24" s="219"/>
      <c r="BFJ24" s="219"/>
      <c r="BFK24" s="219"/>
      <c r="BFL24" s="219"/>
      <c r="BFM24" s="219"/>
      <c r="BFN24" s="219"/>
      <c r="BFO24" s="219"/>
      <c r="BFP24" s="219"/>
      <c r="BFQ24" s="219"/>
      <c r="BFR24" s="219"/>
      <c r="BFS24" s="219"/>
      <c r="BFT24" s="219"/>
      <c r="BFU24" s="219"/>
      <c r="BFV24" s="219"/>
      <c r="BFW24" s="219"/>
      <c r="BFX24" s="219"/>
      <c r="BFY24" s="219"/>
      <c r="BFZ24" s="219"/>
      <c r="BGA24" s="219"/>
      <c r="BGB24" s="219"/>
      <c r="BGC24" s="219"/>
      <c r="BGD24" s="219"/>
      <c r="BGE24" s="219"/>
      <c r="BGF24" s="219"/>
      <c r="BGG24" s="219"/>
      <c r="BGH24" s="219"/>
      <c r="BGI24" s="219"/>
      <c r="BGJ24" s="219"/>
      <c r="BGK24" s="219"/>
      <c r="BGL24" s="219"/>
      <c r="BGM24" s="219"/>
      <c r="BGN24" s="219"/>
      <c r="BGO24" s="219"/>
      <c r="BGP24" s="219"/>
      <c r="BGQ24" s="219"/>
      <c r="BGR24" s="219"/>
      <c r="BGS24" s="219"/>
      <c r="BGT24" s="219"/>
      <c r="BGU24" s="219"/>
      <c r="BGV24" s="219"/>
      <c r="BGW24" s="219"/>
      <c r="BGX24" s="219"/>
      <c r="BGY24" s="219"/>
      <c r="BGZ24" s="219"/>
      <c r="BHA24" s="219"/>
      <c r="BHB24" s="219"/>
      <c r="BHC24" s="219"/>
      <c r="BHD24" s="219"/>
      <c r="BHE24" s="219"/>
      <c r="BHF24" s="219"/>
      <c r="BHG24" s="219"/>
      <c r="BHH24" s="219"/>
      <c r="BHI24" s="219"/>
      <c r="BHJ24" s="219"/>
      <c r="BHK24" s="219"/>
      <c r="BHL24" s="219"/>
      <c r="BHM24" s="219"/>
      <c r="BHN24" s="219"/>
      <c r="BHO24" s="219"/>
      <c r="BHP24" s="219"/>
      <c r="BHQ24" s="219"/>
      <c r="BHR24" s="219"/>
      <c r="BHS24" s="219"/>
      <c r="BHT24" s="219"/>
      <c r="BHU24" s="219"/>
      <c r="BHV24" s="219"/>
      <c r="BHW24" s="219"/>
      <c r="BHX24" s="219"/>
      <c r="BHY24" s="219"/>
      <c r="BHZ24" s="219"/>
      <c r="BIA24" s="219"/>
      <c r="BIB24" s="219"/>
      <c r="BIC24" s="219"/>
      <c r="BID24" s="219"/>
      <c r="BIE24" s="219"/>
      <c r="BIF24" s="219"/>
      <c r="BIG24" s="219"/>
      <c r="BIH24" s="219"/>
      <c r="BII24" s="219"/>
      <c r="BIJ24" s="219"/>
      <c r="BIK24" s="219"/>
      <c r="BIL24" s="219"/>
      <c r="BIM24" s="219"/>
      <c r="BIN24" s="219"/>
      <c r="BIO24" s="219"/>
      <c r="BIP24" s="219"/>
      <c r="BIQ24" s="219"/>
      <c r="BIR24" s="219"/>
      <c r="BIS24" s="219"/>
      <c r="BIT24" s="219"/>
      <c r="BIU24" s="219"/>
      <c r="BIV24" s="219"/>
      <c r="BIW24" s="219"/>
      <c r="BIX24" s="219"/>
      <c r="BIY24" s="219"/>
      <c r="BIZ24" s="219"/>
      <c r="BJA24" s="219"/>
      <c r="BJB24" s="219"/>
      <c r="BJC24" s="219"/>
      <c r="BJD24" s="219"/>
      <c r="BJE24" s="219"/>
      <c r="BJF24" s="219"/>
      <c r="BJG24" s="219"/>
      <c r="BJH24" s="219"/>
      <c r="BJI24" s="219"/>
      <c r="BJJ24" s="219"/>
      <c r="BJK24" s="219"/>
      <c r="BJL24" s="219"/>
      <c r="BJM24" s="219"/>
      <c r="BJN24" s="219"/>
      <c r="BJO24" s="219"/>
      <c r="BJP24" s="219"/>
      <c r="BJQ24" s="219"/>
      <c r="BJR24" s="219"/>
      <c r="BJS24" s="219"/>
      <c r="BJT24" s="219"/>
      <c r="BJU24" s="219"/>
      <c r="BJV24" s="219"/>
      <c r="BJW24" s="219"/>
      <c r="BJX24" s="219"/>
      <c r="BJY24" s="219"/>
      <c r="BJZ24" s="219"/>
      <c r="BKA24" s="219"/>
      <c r="BKB24" s="219"/>
      <c r="BKC24" s="219"/>
      <c r="BKD24" s="219"/>
      <c r="BKE24" s="219"/>
      <c r="BKF24" s="219"/>
      <c r="BKG24" s="219"/>
      <c r="BKH24" s="219"/>
      <c r="BKI24" s="219"/>
      <c r="BKJ24" s="219"/>
      <c r="BKK24" s="219"/>
      <c r="BKL24" s="219"/>
      <c r="BKM24" s="219"/>
      <c r="BKN24" s="219"/>
      <c r="BKO24" s="219"/>
      <c r="BKP24" s="219"/>
      <c r="BKQ24" s="219"/>
      <c r="BKR24" s="219"/>
      <c r="BKS24" s="219"/>
      <c r="BKT24" s="219"/>
      <c r="BKU24" s="219"/>
      <c r="BKV24" s="219"/>
      <c r="BKW24" s="219"/>
      <c r="BKX24" s="219"/>
      <c r="BKY24" s="219"/>
      <c r="BKZ24" s="219"/>
      <c r="BLA24" s="219"/>
      <c r="BLB24" s="219"/>
      <c r="BLC24" s="219"/>
      <c r="BLD24" s="219"/>
      <c r="BLE24" s="219"/>
      <c r="BLF24" s="219"/>
      <c r="BLG24" s="219"/>
      <c r="BLH24" s="219"/>
      <c r="BLI24" s="219"/>
      <c r="BLJ24" s="219"/>
      <c r="BLK24" s="219"/>
      <c r="BLL24" s="219"/>
      <c r="BLM24" s="219"/>
      <c r="BLN24" s="219"/>
      <c r="BLO24" s="219"/>
      <c r="BLP24" s="219"/>
      <c r="BLQ24" s="219"/>
      <c r="BLR24" s="219"/>
      <c r="BLS24" s="219"/>
      <c r="BLT24" s="219"/>
      <c r="BLU24" s="219"/>
      <c r="BLV24" s="219"/>
      <c r="BLW24" s="219"/>
      <c r="BLX24" s="219"/>
      <c r="BLY24" s="219"/>
      <c r="BLZ24" s="219"/>
      <c r="BMA24" s="219"/>
      <c r="BMB24" s="219"/>
      <c r="BMC24" s="219"/>
      <c r="BMD24" s="219"/>
      <c r="BME24" s="219"/>
      <c r="BMF24" s="219"/>
      <c r="BMG24" s="219"/>
      <c r="BMH24" s="219"/>
      <c r="BMI24" s="219"/>
      <c r="BMJ24" s="219"/>
      <c r="BMK24" s="219"/>
      <c r="BML24" s="219"/>
      <c r="BMM24" s="219"/>
      <c r="BMN24" s="219"/>
      <c r="BMO24" s="219"/>
      <c r="BMP24" s="219"/>
      <c r="BMQ24" s="219"/>
      <c r="BMR24" s="219"/>
      <c r="BMS24" s="219"/>
      <c r="BMT24" s="219"/>
      <c r="BMU24" s="219"/>
      <c r="BMV24" s="219"/>
      <c r="BMW24" s="219"/>
      <c r="BMX24" s="219"/>
      <c r="BMY24" s="219"/>
      <c r="BMZ24" s="219"/>
      <c r="BNA24" s="219"/>
      <c r="BNB24" s="219"/>
      <c r="BNC24" s="219"/>
      <c r="BND24" s="219"/>
      <c r="BNE24" s="219"/>
      <c r="BNF24" s="219"/>
      <c r="BNG24" s="219"/>
      <c r="BNH24" s="219"/>
      <c r="BNI24" s="219"/>
      <c r="BNJ24" s="219"/>
      <c r="BNK24" s="219"/>
      <c r="BNL24" s="219"/>
      <c r="BNM24" s="219"/>
      <c r="BNN24" s="219"/>
      <c r="BNO24" s="219"/>
      <c r="BNP24" s="219"/>
      <c r="BNQ24" s="219"/>
      <c r="BNR24" s="219"/>
      <c r="BNS24" s="219"/>
      <c r="BNT24" s="219"/>
      <c r="BNU24" s="219"/>
      <c r="BNV24" s="219"/>
      <c r="BNW24" s="219"/>
      <c r="BNX24" s="219"/>
      <c r="BNY24" s="219"/>
      <c r="BNZ24" s="219"/>
      <c r="BOA24" s="219"/>
      <c r="BOB24" s="219"/>
      <c r="BOC24" s="219"/>
      <c r="BOD24" s="219"/>
      <c r="BOE24" s="219"/>
      <c r="BOF24" s="219"/>
      <c r="BOG24" s="219"/>
      <c r="BOH24" s="219"/>
      <c r="BOI24" s="219"/>
      <c r="BOJ24" s="219"/>
      <c r="BOK24" s="219"/>
      <c r="BOL24" s="219"/>
      <c r="BOM24" s="219"/>
      <c r="BON24" s="219"/>
      <c r="BOO24" s="219"/>
      <c r="BOP24" s="219"/>
      <c r="BOQ24" s="219"/>
      <c r="BOR24" s="219"/>
      <c r="BOS24" s="219"/>
      <c r="BOT24" s="219"/>
      <c r="BOU24" s="219"/>
      <c r="BOV24" s="219"/>
      <c r="BOW24" s="219"/>
      <c r="BOX24" s="219"/>
      <c r="BOY24" s="219"/>
      <c r="BOZ24" s="219"/>
      <c r="BPA24" s="219"/>
      <c r="BPB24" s="219"/>
      <c r="BPC24" s="219"/>
      <c r="BPD24" s="219"/>
      <c r="BPE24" s="219"/>
      <c r="BPF24" s="219"/>
      <c r="BPG24" s="219"/>
      <c r="BPH24" s="219"/>
      <c r="BPI24" s="219"/>
      <c r="BPJ24" s="219"/>
      <c r="BPK24" s="219"/>
      <c r="BPL24" s="219"/>
      <c r="BPM24" s="219"/>
      <c r="BPN24" s="219"/>
      <c r="BPO24" s="219"/>
      <c r="BPP24" s="219"/>
      <c r="BPQ24" s="219"/>
      <c r="BPR24" s="219"/>
      <c r="BPS24" s="219"/>
      <c r="BPT24" s="219"/>
      <c r="BPU24" s="219"/>
      <c r="BPV24" s="219"/>
      <c r="BPW24" s="219"/>
      <c r="BPX24" s="219"/>
      <c r="BPY24" s="219"/>
      <c r="BPZ24" s="219"/>
      <c r="BQA24" s="219"/>
      <c r="BQB24" s="219"/>
      <c r="BQC24" s="219"/>
      <c r="BQD24" s="219"/>
      <c r="BQE24" s="219"/>
      <c r="BQF24" s="219"/>
      <c r="BQG24" s="219"/>
      <c r="BQH24" s="219"/>
      <c r="BQI24" s="219"/>
      <c r="BQJ24" s="219"/>
      <c r="BQK24" s="219"/>
      <c r="BQL24" s="219"/>
      <c r="BQM24" s="219"/>
      <c r="BQN24" s="219"/>
      <c r="BQO24" s="219"/>
      <c r="BQP24" s="219"/>
      <c r="BQQ24" s="219"/>
      <c r="BQR24" s="219"/>
      <c r="BQS24" s="219"/>
      <c r="BQT24" s="219"/>
      <c r="BQU24" s="219"/>
      <c r="BQV24" s="219"/>
      <c r="BQW24" s="219"/>
      <c r="BQX24" s="219"/>
      <c r="BQY24" s="219"/>
      <c r="BQZ24" s="219"/>
      <c r="BRA24" s="219"/>
      <c r="BRB24" s="219"/>
      <c r="BRC24" s="219"/>
      <c r="BRD24" s="219"/>
      <c r="BRE24" s="219"/>
      <c r="BRF24" s="219"/>
      <c r="BRG24" s="219"/>
      <c r="BRH24" s="219"/>
      <c r="BRI24" s="219"/>
      <c r="BRJ24" s="219"/>
      <c r="BRK24" s="219"/>
      <c r="BRL24" s="219"/>
      <c r="BRM24" s="219"/>
      <c r="BRN24" s="219"/>
      <c r="BRO24" s="219"/>
      <c r="BRP24" s="219"/>
      <c r="BRQ24" s="219"/>
      <c r="BRR24" s="219"/>
      <c r="BRS24" s="219"/>
      <c r="BRT24" s="219"/>
      <c r="BRU24" s="219"/>
      <c r="BRV24" s="219"/>
      <c r="BRW24" s="219"/>
      <c r="BRX24" s="219"/>
      <c r="BRY24" s="219"/>
      <c r="BRZ24" s="219"/>
      <c r="BSA24" s="219"/>
      <c r="BSB24" s="219"/>
      <c r="BSC24" s="219"/>
      <c r="BSD24" s="219"/>
      <c r="BSE24" s="219"/>
      <c r="BSF24" s="219"/>
      <c r="BSG24" s="219"/>
      <c r="BSH24" s="219"/>
      <c r="BSI24" s="219"/>
      <c r="BSJ24" s="219"/>
      <c r="BSK24" s="219"/>
      <c r="BSL24" s="219"/>
      <c r="BSM24" s="219"/>
      <c r="BSN24" s="219"/>
      <c r="BSO24" s="219"/>
      <c r="BSP24" s="219"/>
      <c r="BSQ24" s="219"/>
      <c r="BSR24" s="219"/>
      <c r="BSS24" s="219"/>
      <c r="BST24" s="219"/>
      <c r="BSU24" s="219"/>
      <c r="BSV24" s="219"/>
      <c r="BSW24" s="219"/>
      <c r="BSX24" s="219"/>
      <c r="BSY24" s="219"/>
      <c r="BSZ24" s="219"/>
      <c r="BTA24" s="219"/>
      <c r="BTB24" s="219"/>
      <c r="BTC24" s="219"/>
      <c r="BTD24" s="219"/>
      <c r="BTE24" s="219"/>
      <c r="BTF24" s="219"/>
      <c r="BTG24" s="219"/>
      <c r="BTH24" s="219"/>
      <c r="BTI24" s="219"/>
      <c r="BTJ24" s="219"/>
      <c r="BTK24" s="219"/>
      <c r="BTL24" s="219"/>
      <c r="BTM24" s="219"/>
      <c r="BTN24" s="219"/>
      <c r="BTO24" s="219"/>
      <c r="BTP24" s="219"/>
      <c r="BTQ24" s="219"/>
      <c r="BTR24" s="219"/>
      <c r="BTS24" s="219"/>
      <c r="BTT24" s="219"/>
      <c r="BTU24" s="219"/>
      <c r="BTV24" s="219"/>
      <c r="BTW24" s="219"/>
      <c r="BTX24" s="219"/>
      <c r="BTY24" s="219"/>
      <c r="BTZ24" s="219"/>
      <c r="BUA24" s="219"/>
      <c r="BUB24" s="219"/>
      <c r="BUC24" s="219"/>
      <c r="BUD24" s="219"/>
      <c r="BUE24" s="219"/>
      <c r="BUF24" s="219"/>
      <c r="BUG24" s="219"/>
      <c r="BUH24" s="219"/>
      <c r="BUI24" s="219"/>
      <c r="BUJ24" s="219"/>
      <c r="BUK24" s="219"/>
      <c r="BUL24" s="219"/>
      <c r="BUM24" s="219"/>
      <c r="BUN24" s="219"/>
      <c r="BUO24" s="219"/>
      <c r="BUP24" s="219"/>
      <c r="BUQ24" s="219"/>
      <c r="BUR24" s="219"/>
      <c r="BUS24" s="219"/>
      <c r="BUT24" s="219"/>
      <c r="BUU24" s="219"/>
      <c r="BUV24" s="219"/>
      <c r="BUW24" s="219"/>
      <c r="BUX24" s="219"/>
      <c r="BUY24" s="219"/>
      <c r="BUZ24" s="219"/>
      <c r="BVA24" s="219"/>
      <c r="BVB24" s="219"/>
      <c r="BVC24" s="219"/>
      <c r="BVD24" s="219"/>
      <c r="BVE24" s="219"/>
      <c r="BVF24" s="219"/>
      <c r="BVG24" s="219"/>
      <c r="BVH24" s="219"/>
      <c r="BVI24" s="219"/>
      <c r="BVJ24" s="219"/>
      <c r="BVK24" s="219"/>
      <c r="BVL24" s="219"/>
      <c r="BVM24" s="219"/>
      <c r="BVN24" s="219"/>
      <c r="BVO24" s="219"/>
      <c r="BVP24" s="219"/>
      <c r="BVQ24" s="219"/>
      <c r="BVR24" s="219"/>
      <c r="BVS24" s="219"/>
      <c r="BVT24" s="219"/>
      <c r="BVU24" s="219"/>
      <c r="BVV24" s="219"/>
      <c r="BVW24" s="219"/>
      <c r="BVX24" s="219"/>
      <c r="BVY24" s="219"/>
      <c r="BVZ24" s="219"/>
      <c r="BWA24" s="219"/>
      <c r="BWB24" s="219"/>
      <c r="BWC24" s="219"/>
      <c r="BWD24" s="219"/>
      <c r="BWE24" s="219"/>
      <c r="BWF24" s="219"/>
      <c r="BWG24" s="219"/>
      <c r="BWH24" s="219"/>
      <c r="BWI24" s="219"/>
      <c r="BWJ24" s="219"/>
      <c r="BWK24" s="219"/>
      <c r="BWL24" s="219"/>
      <c r="BWM24" s="219"/>
      <c r="BWN24" s="219"/>
      <c r="BWO24" s="219"/>
      <c r="BWP24" s="219"/>
      <c r="BWQ24" s="219"/>
      <c r="BWR24" s="219"/>
      <c r="BWS24" s="219"/>
      <c r="BWT24" s="219"/>
      <c r="BWU24" s="219"/>
      <c r="BWV24" s="219"/>
      <c r="BWW24" s="219"/>
      <c r="BWX24" s="219"/>
      <c r="BWY24" s="219"/>
      <c r="BWZ24" s="219"/>
      <c r="BXA24" s="219"/>
      <c r="BXB24" s="219"/>
      <c r="BXC24" s="219"/>
      <c r="BXD24" s="219"/>
      <c r="BXE24" s="219"/>
      <c r="BXF24" s="219"/>
      <c r="BXG24" s="219"/>
      <c r="BXH24" s="219"/>
      <c r="BXI24" s="219"/>
      <c r="BXJ24" s="219"/>
      <c r="BXK24" s="219"/>
      <c r="BXL24" s="219"/>
      <c r="BXM24" s="219"/>
      <c r="BXN24" s="219"/>
      <c r="BXO24" s="219"/>
      <c r="BXP24" s="219"/>
      <c r="BXQ24" s="219"/>
      <c r="BXR24" s="219"/>
      <c r="BXS24" s="219"/>
      <c r="BXT24" s="219"/>
      <c r="BXU24" s="219"/>
      <c r="BXV24" s="219"/>
      <c r="BXW24" s="219"/>
      <c r="BXX24" s="219"/>
      <c r="BXY24" s="219"/>
      <c r="BXZ24" s="219"/>
      <c r="BYA24" s="219"/>
      <c r="BYB24" s="219"/>
      <c r="BYC24" s="219"/>
      <c r="BYD24" s="219"/>
      <c r="BYE24" s="219"/>
      <c r="BYF24" s="219"/>
      <c r="BYG24" s="219"/>
      <c r="BYH24" s="219"/>
      <c r="BYI24" s="219"/>
      <c r="BYJ24" s="219"/>
      <c r="BYK24" s="219"/>
      <c r="BYL24" s="219"/>
      <c r="BYM24" s="219"/>
      <c r="BYN24" s="219"/>
      <c r="BYO24" s="219"/>
      <c r="BYP24" s="219"/>
      <c r="BYQ24" s="219"/>
      <c r="BYR24" s="219"/>
      <c r="BYS24" s="219"/>
      <c r="BYT24" s="219"/>
      <c r="BYU24" s="219"/>
      <c r="BYV24" s="219"/>
      <c r="BYW24" s="219"/>
      <c r="BYX24" s="219"/>
      <c r="BYY24" s="219"/>
      <c r="BYZ24" s="219"/>
      <c r="BZA24" s="219"/>
      <c r="BZB24" s="219"/>
      <c r="BZC24" s="219"/>
      <c r="BZD24" s="219"/>
      <c r="BZE24" s="219"/>
      <c r="BZF24" s="219"/>
      <c r="BZG24" s="219"/>
      <c r="BZH24" s="219"/>
      <c r="BZI24" s="219"/>
      <c r="BZJ24" s="219"/>
      <c r="BZK24" s="219"/>
      <c r="BZL24" s="219"/>
      <c r="BZM24" s="219"/>
      <c r="BZN24" s="219"/>
      <c r="BZO24" s="219"/>
      <c r="BZP24" s="219"/>
      <c r="BZQ24" s="219"/>
      <c r="BZR24" s="219"/>
      <c r="BZS24" s="219"/>
      <c r="BZT24" s="219"/>
      <c r="BZU24" s="219"/>
      <c r="BZV24" s="219"/>
      <c r="BZW24" s="219"/>
      <c r="BZX24" s="219"/>
      <c r="BZY24" s="219"/>
      <c r="BZZ24" s="219"/>
      <c r="CAA24" s="219"/>
      <c r="CAB24" s="219"/>
      <c r="CAC24" s="219"/>
      <c r="CAD24" s="219"/>
      <c r="CAE24" s="219"/>
      <c r="CAF24" s="219"/>
      <c r="CAG24" s="219"/>
      <c r="CAH24" s="219"/>
      <c r="CAI24" s="219"/>
      <c r="CAJ24" s="219"/>
      <c r="CAK24" s="219"/>
      <c r="CAL24" s="219"/>
      <c r="CAM24" s="219"/>
      <c r="CAN24" s="219"/>
      <c r="CAO24" s="219"/>
      <c r="CAP24" s="219"/>
      <c r="CAQ24" s="219"/>
      <c r="CAR24" s="219"/>
      <c r="CAS24" s="219"/>
      <c r="CAT24" s="219"/>
      <c r="CAU24" s="219"/>
      <c r="CAV24" s="219"/>
      <c r="CAW24" s="219"/>
      <c r="CAX24" s="219"/>
      <c r="CAY24" s="219"/>
      <c r="CAZ24" s="219"/>
      <c r="CBA24" s="219"/>
      <c r="CBB24" s="219"/>
      <c r="CBC24" s="219"/>
      <c r="CBD24" s="219"/>
      <c r="CBE24" s="219"/>
      <c r="CBF24" s="219"/>
      <c r="CBG24" s="219"/>
      <c r="CBH24" s="219"/>
      <c r="CBI24" s="219"/>
      <c r="CBJ24" s="219"/>
      <c r="CBK24" s="219"/>
      <c r="CBL24" s="219"/>
      <c r="CBM24" s="219"/>
      <c r="CBN24" s="219"/>
      <c r="CBO24" s="219"/>
      <c r="CBP24" s="219"/>
      <c r="CBQ24" s="219"/>
      <c r="CBR24" s="219"/>
      <c r="CBS24" s="219"/>
      <c r="CBT24" s="219"/>
      <c r="CBU24" s="219"/>
      <c r="CBV24" s="219"/>
      <c r="CBW24" s="219"/>
      <c r="CBX24" s="219"/>
      <c r="CBY24" s="219"/>
      <c r="CBZ24" s="219"/>
      <c r="CCA24" s="219"/>
      <c r="CCB24" s="219"/>
      <c r="CCC24" s="219"/>
      <c r="CCD24" s="219"/>
      <c r="CCE24" s="219"/>
      <c r="CCF24" s="219"/>
      <c r="CCG24" s="219"/>
      <c r="CCH24" s="219"/>
      <c r="CCI24" s="219"/>
      <c r="CCJ24" s="219"/>
      <c r="CCK24" s="219"/>
      <c r="CCL24" s="219"/>
      <c r="CCM24" s="219"/>
      <c r="CCN24" s="219"/>
      <c r="CCO24" s="219"/>
      <c r="CCP24" s="219"/>
      <c r="CCQ24" s="219"/>
      <c r="CCR24" s="219"/>
      <c r="CCS24" s="219"/>
      <c r="CCT24" s="219"/>
      <c r="CCU24" s="219"/>
      <c r="CCV24" s="219"/>
      <c r="CCW24" s="219"/>
      <c r="CCX24" s="219"/>
      <c r="CCY24" s="219"/>
      <c r="CCZ24" s="219"/>
      <c r="CDA24" s="219"/>
      <c r="CDB24" s="219"/>
      <c r="CDC24" s="219"/>
      <c r="CDD24" s="219"/>
      <c r="CDE24" s="219"/>
      <c r="CDF24" s="219"/>
      <c r="CDG24" s="219"/>
      <c r="CDH24" s="219"/>
      <c r="CDI24" s="219"/>
      <c r="CDJ24" s="219"/>
      <c r="CDK24" s="219"/>
      <c r="CDL24" s="219"/>
      <c r="CDM24" s="219"/>
      <c r="CDN24" s="219"/>
      <c r="CDO24" s="219"/>
      <c r="CDP24" s="219"/>
      <c r="CDQ24" s="219"/>
      <c r="CDR24" s="219"/>
      <c r="CDS24" s="219"/>
      <c r="CDT24" s="219"/>
      <c r="CDU24" s="219"/>
      <c r="CDV24" s="219"/>
      <c r="CDW24" s="219"/>
      <c r="CDX24" s="219"/>
      <c r="CDY24" s="219"/>
      <c r="CDZ24" s="219"/>
      <c r="CEA24" s="219"/>
      <c r="CEB24" s="219"/>
      <c r="CEC24" s="219"/>
      <c r="CED24" s="219"/>
      <c r="CEE24" s="219"/>
      <c r="CEF24" s="219"/>
      <c r="CEG24" s="219"/>
      <c r="CEH24" s="219"/>
      <c r="CEI24" s="219"/>
      <c r="CEJ24" s="219"/>
      <c r="CEK24" s="219"/>
      <c r="CEL24" s="219"/>
      <c r="CEM24" s="219"/>
      <c r="CEN24" s="219"/>
      <c r="CEO24" s="219"/>
      <c r="CEP24" s="219"/>
      <c r="CEQ24" s="219"/>
      <c r="CER24" s="219"/>
      <c r="CES24" s="219"/>
      <c r="CET24" s="219"/>
      <c r="CEU24" s="219"/>
      <c r="CEV24" s="219"/>
      <c r="CEW24" s="219"/>
      <c r="CEX24" s="219"/>
      <c r="CEY24" s="219"/>
      <c r="CEZ24" s="219"/>
      <c r="CFA24" s="219"/>
      <c r="CFB24" s="219"/>
      <c r="CFC24" s="219"/>
      <c r="CFD24" s="219"/>
      <c r="CFE24" s="219"/>
      <c r="CFF24" s="219"/>
      <c r="CFG24" s="219"/>
      <c r="CFH24" s="219"/>
      <c r="CFI24" s="219"/>
      <c r="CFJ24" s="219"/>
      <c r="CFK24" s="219"/>
      <c r="CFL24" s="219"/>
      <c r="CFM24" s="219"/>
      <c r="CFN24" s="219"/>
      <c r="CFO24" s="219"/>
      <c r="CFP24" s="219"/>
      <c r="CFQ24" s="219"/>
      <c r="CFR24" s="219"/>
      <c r="CFS24" s="219"/>
      <c r="CFT24" s="219"/>
      <c r="CFU24" s="219"/>
      <c r="CFV24" s="219"/>
      <c r="CFW24" s="219"/>
      <c r="CFX24" s="219"/>
      <c r="CFY24" s="219"/>
      <c r="CFZ24" s="219"/>
      <c r="CGA24" s="219"/>
      <c r="CGB24" s="219"/>
      <c r="CGC24" s="219"/>
      <c r="CGD24" s="219"/>
      <c r="CGE24" s="219"/>
      <c r="CGF24" s="219"/>
      <c r="CGG24" s="219"/>
      <c r="CGH24" s="219"/>
      <c r="CGI24" s="219"/>
      <c r="CGJ24" s="219"/>
      <c r="CGK24" s="219"/>
      <c r="CGL24" s="219"/>
      <c r="CGM24" s="219"/>
      <c r="CGN24" s="219"/>
      <c r="CGO24" s="219"/>
      <c r="CGP24" s="219"/>
      <c r="CGQ24" s="219"/>
      <c r="CGR24" s="219"/>
      <c r="CGS24" s="219"/>
      <c r="CGT24" s="219"/>
      <c r="CGU24" s="219"/>
      <c r="CGV24" s="219"/>
      <c r="CGW24" s="219"/>
      <c r="CGX24" s="219"/>
      <c r="CGY24" s="219"/>
      <c r="CGZ24" s="219"/>
      <c r="CHA24" s="219"/>
      <c r="CHB24" s="219"/>
      <c r="CHC24" s="219"/>
      <c r="CHD24" s="219"/>
      <c r="CHE24" s="219"/>
      <c r="CHF24" s="219"/>
      <c r="CHG24" s="219"/>
      <c r="CHH24" s="219"/>
      <c r="CHI24" s="219"/>
      <c r="CHJ24" s="219"/>
      <c r="CHK24" s="219"/>
      <c r="CHL24" s="219"/>
      <c r="CHM24" s="219"/>
      <c r="CHN24" s="219"/>
      <c r="CHO24" s="219"/>
      <c r="CHP24" s="219"/>
      <c r="CHQ24" s="219"/>
      <c r="CHR24" s="219"/>
      <c r="CHS24" s="219"/>
      <c r="CHT24" s="219"/>
      <c r="CHU24" s="219"/>
      <c r="CHV24" s="219"/>
      <c r="CHW24" s="219"/>
      <c r="CHX24" s="219"/>
      <c r="CHY24" s="219"/>
      <c r="CHZ24" s="219"/>
      <c r="CIA24" s="219"/>
      <c r="CIB24" s="219"/>
      <c r="CIC24" s="219"/>
      <c r="CID24" s="219"/>
      <c r="CIE24" s="219"/>
      <c r="CIF24" s="219"/>
      <c r="CIG24" s="219"/>
      <c r="CIH24" s="219"/>
      <c r="CII24" s="219"/>
      <c r="CIJ24" s="219"/>
      <c r="CIK24" s="219"/>
      <c r="CIL24" s="219"/>
      <c r="CIM24" s="219"/>
      <c r="CIN24" s="219"/>
      <c r="CIO24" s="219"/>
      <c r="CIP24" s="219"/>
      <c r="CIQ24" s="219"/>
      <c r="CIR24" s="219"/>
      <c r="CIS24" s="219"/>
      <c r="CIT24" s="219"/>
      <c r="CIU24" s="219"/>
      <c r="CIV24" s="219"/>
      <c r="CIW24" s="219"/>
      <c r="CIX24" s="219"/>
      <c r="CIY24" s="219"/>
      <c r="CIZ24" s="219"/>
      <c r="CJA24" s="219"/>
      <c r="CJB24" s="219"/>
      <c r="CJC24" s="219"/>
      <c r="CJD24" s="219"/>
      <c r="CJE24" s="219"/>
      <c r="CJF24" s="219"/>
      <c r="CJG24" s="219"/>
      <c r="CJH24" s="219"/>
      <c r="CJI24" s="219"/>
      <c r="CJJ24" s="219"/>
      <c r="CJK24" s="219"/>
      <c r="CJL24" s="219"/>
      <c r="CJM24" s="219"/>
      <c r="CJN24" s="219"/>
      <c r="CJO24" s="219"/>
      <c r="CJP24" s="219"/>
      <c r="CJQ24" s="219"/>
      <c r="CJR24" s="219"/>
      <c r="CJS24" s="219"/>
      <c r="CJT24" s="219"/>
      <c r="CJU24" s="219"/>
      <c r="CJV24" s="219"/>
      <c r="CJW24" s="219"/>
      <c r="CJX24" s="219"/>
      <c r="CJY24" s="219"/>
      <c r="CJZ24" s="219"/>
      <c r="CKA24" s="219"/>
      <c r="CKB24" s="219"/>
      <c r="CKC24" s="219"/>
      <c r="CKD24" s="219"/>
      <c r="CKE24" s="219"/>
      <c r="CKF24" s="219"/>
      <c r="CKG24" s="219"/>
      <c r="CKH24" s="219"/>
      <c r="CKI24" s="219"/>
      <c r="CKJ24" s="219"/>
      <c r="CKK24" s="219"/>
      <c r="CKL24" s="219"/>
      <c r="CKM24" s="219"/>
      <c r="CKN24" s="219"/>
      <c r="CKO24" s="219"/>
      <c r="CKP24" s="219"/>
      <c r="CKQ24" s="219"/>
      <c r="CKR24" s="219"/>
      <c r="CKS24" s="219"/>
      <c r="CKT24" s="219"/>
      <c r="CKU24" s="219"/>
      <c r="CKV24" s="219"/>
      <c r="CKW24" s="219"/>
      <c r="CKX24" s="219"/>
      <c r="CKY24" s="219"/>
      <c r="CKZ24" s="219"/>
      <c r="CLA24" s="219"/>
      <c r="CLB24" s="219"/>
      <c r="CLC24" s="219"/>
      <c r="CLD24" s="219"/>
      <c r="CLE24" s="219"/>
      <c r="CLF24" s="219"/>
      <c r="CLG24" s="219"/>
      <c r="CLH24" s="219"/>
      <c r="CLI24" s="219"/>
      <c r="CLJ24" s="219"/>
      <c r="CLK24" s="219"/>
      <c r="CLL24" s="219"/>
      <c r="CLM24" s="219"/>
      <c r="CLN24" s="219"/>
      <c r="CLO24" s="219"/>
      <c r="CLP24" s="219"/>
      <c r="CLQ24" s="219"/>
      <c r="CLR24" s="219"/>
      <c r="CLS24" s="219"/>
      <c r="CLT24" s="219"/>
      <c r="CLU24" s="219"/>
      <c r="CLV24" s="219"/>
      <c r="CLW24" s="219"/>
      <c r="CLX24" s="219"/>
      <c r="CLY24" s="219"/>
      <c r="CLZ24" s="219"/>
      <c r="CMA24" s="219"/>
      <c r="CMB24" s="219"/>
      <c r="CMC24" s="219"/>
      <c r="CMD24" s="219"/>
      <c r="CME24" s="219"/>
      <c r="CMF24" s="219"/>
      <c r="CMG24" s="219"/>
      <c r="CMH24" s="219"/>
      <c r="CMI24" s="219"/>
      <c r="CMJ24" s="219"/>
      <c r="CMK24" s="219"/>
      <c r="CML24" s="219"/>
      <c r="CMM24" s="219"/>
      <c r="CMN24" s="219"/>
      <c r="CMO24" s="219"/>
      <c r="CMP24" s="219"/>
      <c r="CMQ24" s="219"/>
      <c r="CMR24" s="219"/>
      <c r="CMS24" s="219"/>
      <c r="CMT24" s="219"/>
      <c r="CMU24" s="219"/>
      <c r="CMV24" s="219"/>
      <c r="CMW24" s="219"/>
      <c r="CMX24" s="219"/>
      <c r="CMY24" s="219"/>
      <c r="CMZ24" s="219"/>
      <c r="CNA24" s="219"/>
      <c r="CNB24" s="219"/>
      <c r="CNC24" s="219"/>
      <c r="CND24" s="219"/>
      <c r="CNE24" s="219"/>
      <c r="CNF24" s="219"/>
      <c r="CNG24" s="219"/>
      <c r="CNH24" s="219"/>
      <c r="CNI24" s="219"/>
      <c r="CNJ24" s="219"/>
      <c r="CNK24" s="219"/>
      <c r="CNL24" s="219"/>
      <c r="CNM24" s="219"/>
      <c r="CNN24" s="219"/>
      <c r="CNO24" s="219"/>
      <c r="CNP24" s="219"/>
      <c r="CNQ24" s="219"/>
      <c r="CNR24" s="219"/>
      <c r="CNS24" s="219"/>
      <c r="CNT24" s="219"/>
      <c r="CNU24" s="219"/>
      <c r="CNV24" s="219"/>
      <c r="CNW24" s="219"/>
      <c r="CNX24" s="219"/>
      <c r="CNY24" s="219"/>
      <c r="CNZ24" s="219"/>
      <c r="COA24" s="219"/>
      <c r="COB24" s="219"/>
      <c r="COC24" s="219"/>
      <c r="COD24" s="219"/>
      <c r="COE24" s="219"/>
      <c r="COF24" s="219"/>
      <c r="COG24" s="219"/>
      <c r="COH24" s="219"/>
      <c r="COI24" s="219"/>
      <c r="COJ24" s="219"/>
      <c r="COK24" s="219"/>
      <c r="COL24" s="219"/>
      <c r="COM24" s="219"/>
      <c r="CON24" s="219"/>
      <c r="COO24" s="219"/>
      <c r="COP24" s="219"/>
      <c r="COQ24" s="219"/>
      <c r="COR24" s="219"/>
      <c r="COS24" s="219"/>
      <c r="COT24" s="219"/>
      <c r="COU24" s="219"/>
      <c r="COV24" s="219"/>
      <c r="COW24" s="219"/>
      <c r="COX24" s="219"/>
      <c r="COY24" s="219"/>
      <c r="COZ24" s="219"/>
      <c r="CPA24" s="219"/>
      <c r="CPB24" s="219"/>
      <c r="CPC24" s="219"/>
      <c r="CPD24" s="219"/>
      <c r="CPE24" s="219"/>
      <c r="CPF24" s="219"/>
      <c r="CPG24" s="219"/>
      <c r="CPH24" s="219"/>
      <c r="CPI24" s="219"/>
      <c r="CPJ24" s="219"/>
      <c r="CPK24" s="219"/>
      <c r="CPL24" s="219"/>
      <c r="CPM24" s="219"/>
      <c r="CPN24" s="219"/>
      <c r="CPO24" s="219"/>
      <c r="CPP24" s="219"/>
      <c r="CPQ24" s="219"/>
      <c r="CPR24" s="219"/>
      <c r="CPS24" s="219"/>
      <c r="CPT24" s="219"/>
      <c r="CPU24" s="219"/>
      <c r="CPV24" s="219"/>
      <c r="CPW24" s="219"/>
      <c r="CPX24" s="219"/>
      <c r="CPY24" s="219"/>
      <c r="CPZ24" s="219"/>
      <c r="CQA24" s="219"/>
      <c r="CQB24" s="219"/>
      <c r="CQC24" s="219"/>
      <c r="CQD24" s="219"/>
      <c r="CQE24" s="219"/>
      <c r="CQF24" s="219"/>
      <c r="CQG24" s="219"/>
      <c r="CQH24" s="219"/>
      <c r="CQI24" s="219"/>
      <c r="CQJ24" s="219"/>
      <c r="CQK24" s="219"/>
      <c r="CQL24" s="219"/>
      <c r="CQM24" s="219"/>
      <c r="CQN24" s="219"/>
      <c r="CQO24" s="219"/>
      <c r="CQP24" s="219"/>
      <c r="CQQ24" s="219"/>
      <c r="CQR24" s="219"/>
      <c r="CQS24" s="219"/>
      <c r="CQT24" s="219"/>
      <c r="CQU24" s="219"/>
      <c r="CQV24" s="219"/>
      <c r="CQW24" s="219"/>
      <c r="CQX24" s="219"/>
      <c r="CQY24" s="219"/>
      <c r="CQZ24" s="219"/>
      <c r="CRA24" s="219"/>
      <c r="CRB24" s="219"/>
      <c r="CRC24" s="219"/>
      <c r="CRD24" s="219"/>
      <c r="CRE24" s="219"/>
      <c r="CRF24" s="219"/>
      <c r="CRG24" s="219"/>
      <c r="CRH24" s="219"/>
      <c r="CRI24" s="219"/>
      <c r="CRJ24" s="219"/>
      <c r="CRK24" s="219"/>
      <c r="CRL24" s="219"/>
      <c r="CRM24" s="219"/>
      <c r="CRN24" s="219"/>
      <c r="CRO24" s="219"/>
      <c r="CRP24" s="219"/>
      <c r="CRQ24" s="219"/>
      <c r="CRR24" s="219"/>
      <c r="CRS24" s="219"/>
      <c r="CRT24" s="219"/>
      <c r="CRU24" s="219"/>
      <c r="CRV24" s="219"/>
      <c r="CRW24" s="219"/>
      <c r="CRX24" s="219"/>
      <c r="CRY24" s="219"/>
      <c r="CRZ24" s="219"/>
      <c r="CSA24" s="219"/>
      <c r="CSB24" s="219"/>
      <c r="CSC24" s="219"/>
      <c r="CSD24" s="219"/>
      <c r="CSE24" s="219"/>
      <c r="CSF24" s="219"/>
      <c r="CSG24" s="219"/>
      <c r="CSH24" s="219"/>
      <c r="CSI24" s="219"/>
      <c r="CSJ24" s="219"/>
      <c r="CSK24" s="219"/>
      <c r="CSL24" s="219"/>
      <c r="CSM24" s="219"/>
      <c r="CSN24" s="219"/>
      <c r="CSO24" s="219"/>
      <c r="CSP24" s="219"/>
      <c r="CSQ24" s="219"/>
      <c r="CSR24" s="219"/>
      <c r="CSS24" s="219"/>
      <c r="CST24" s="219"/>
      <c r="CSU24" s="219"/>
      <c r="CSV24" s="219"/>
      <c r="CSW24" s="219"/>
      <c r="CSX24" s="219"/>
      <c r="CSY24" s="219"/>
      <c r="CSZ24" s="219"/>
      <c r="CTA24" s="219"/>
      <c r="CTB24" s="219"/>
      <c r="CTC24" s="219"/>
      <c r="CTD24" s="219"/>
      <c r="CTE24" s="219"/>
      <c r="CTF24" s="219"/>
      <c r="CTG24" s="219"/>
      <c r="CTH24" s="219"/>
      <c r="CTI24" s="219"/>
      <c r="CTJ24" s="219"/>
      <c r="CTK24" s="219"/>
      <c r="CTL24" s="219"/>
      <c r="CTM24" s="219"/>
      <c r="CTN24" s="219"/>
      <c r="CTO24" s="219"/>
      <c r="CTP24" s="219"/>
      <c r="CTQ24" s="219"/>
      <c r="CTR24" s="219"/>
      <c r="CTS24" s="219"/>
      <c r="CTT24" s="219"/>
      <c r="CTU24" s="219"/>
      <c r="CTV24" s="219"/>
      <c r="CTW24" s="219"/>
      <c r="CTX24" s="219"/>
      <c r="CTY24" s="219"/>
      <c r="CTZ24" s="219"/>
      <c r="CUA24" s="219"/>
      <c r="CUB24" s="219"/>
      <c r="CUC24" s="219"/>
      <c r="CUD24" s="219"/>
      <c r="CUE24" s="219"/>
      <c r="CUF24" s="219"/>
      <c r="CUG24" s="219"/>
      <c r="CUH24" s="219"/>
      <c r="CUI24" s="219"/>
      <c r="CUJ24" s="219"/>
      <c r="CUK24" s="219"/>
      <c r="CUL24" s="219"/>
      <c r="CUM24" s="219"/>
      <c r="CUN24" s="219"/>
      <c r="CUO24" s="219"/>
      <c r="CUP24" s="219"/>
      <c r="CUQ24" s="219"/>
      <c r="CUR24" s="219"/>
      <c r="CUS24" s="219"/>
      <c r="CUT24" s="219"/>
      <c r="CUU24" s="219"/>
      <c r="CUV24" s="219"/>
      <c r="CUW24" s="219"/>
      <c r="CUX24" s="219"/>
      <c r="CUY24" s="219"/>
      <c r="CUZ24" s="219"/>
      <c r="CVA24" s="219"/>
      <c r="CVB24" s="219"/>
      <c r="CVC24" s="219"/>
      <c r="CVD24" s="219"/>
      <c r="CVE24" s="219"/>
      <c r="CVF24" s="219"/>
      <c r="CVG24" s="219"/>
      <c r="CVH24" s="219"/>
      <c r="CVI24" s="219"/>
      <c r="CVJ24" s="219"/>
      <c r="CVK24" s="219"/>
      <c r="CVL24" s="219"/>
      <c r="CVM24" s="219"/>
      <c r="CVN24" s="219"/>
      <c r="CVO24" s="219"/>
      <c r="CVP24" s="219"/>
      <c r="CVQ24" s="219"/>
      <c r="CVR24" s="219"/>
      <c r="CVS24" s="219"/>
      <c r="CVT24" s="219"/>
      <c r="CVU24" s="219"/>
      <c r="CVV24" s="219"/>
      <c r="CVW24" s="219"/>
      <c r="CVX24" s="219"/>
      <c r="CVY24" s="219"/>
      <c r="CVZ24" s="219"/>
      <c r="CWA24" s="219"/>
      <c r="CWB24" s="219"/>
      <c r="CWC24" s="219"/>
      <c r="CWD24" s="219"/>
      <c r="CWE24" s="219"/>
      <c r="CWF24" s="219"/>
      <c r="CWG24" s="219"/>
      <c r="CWH24" s="219"/>
      <c r="CWI24" s="219"/>
      <c r="CWJ24" s="219"/>
      <c r="CWK24" s="219"/>
      <c r="CWL24" s="219"/>
      <c r="CWM24" s="219"/>
      <c r="CWN24" s="219"/>
      <c r="CWO24" s="219"/>
      <c r="CWP24" s="219"/>
      <c r="CWQ24" s="219"/>
      <c r="CWR24" s="219"/>
      <c r="CWS24" s="219"/>
      <c r="CWT24" s="219"/>
      <c r="CWU24" s="219"/>
      <c r="CWV24" s="219"/>
      <c r="CWW24" s="219"/>
      <c r="CWX24" s="219"/>
      <c r="CWY24" s="219"/>
      <c r="CWZ24" s="219"/>
      <c r="CXA24" s="219"/>
      <c r="CXB24" s="219"/>
      <c r="CXC24" s="219"/>
      <c r="CXD24" s="219"/>
      <c r="CXE24" s="219"/>
      <c r="CXF24" s="219"/>
      <c r="CXG24" s="219"/>
      <c r="CXH24" s="219"/>
      <c r="CXI24" s="219"/>
      <c r="CXJ24" s="219"/>
      <c r="CXK24" s="219"/>
      <c r="CXL24" s="219"/>
      <c r="CXM24" s="219"/>
      <c r="CXN24" s="219"/>
      <c r="CXO24" s="219"/>
      <c r="CXP24" s="219"/>
      <c r="CXQ24" s="219"/>
      <c r="CXR24" s="219"/>
      <c r="CXS24" s="219"/>
      <c r="CXT24" s="219"/>
      <c r="CXU24" s="219"/>
      <c r="CXV24" s="219"/>
      <c r="CXW24" s="219"/>
      <c r="CXX24" s="219"/>
      <c r="CXY24" s="219"/>
      <c r="CXZ24" s="219"/>
      <c r="CYA24" s="219"/>
      <c r="CYB24" s="219"/>
      <c r="CYC24" s="219"/>
      <c r="CYD24" s="219"/>
      <c r="CYE24" s="219"/>
      <c r="CYF24" s="219"/>
      <c r="CYG24" s="219"/>
      <c r="CYH24" s="219"/>
      <c r="CYI24" s="219"/>
      <c r="CYJ24" s="219"/>
      <c r="CYK24" s="219"/>
      <c r="CYL24" s="219"/>
      <c r="CYM24" s="219"/>
      <c r="CYN24" s="219"/>
      <c r="CYO24" s="219"/>
      <c r="CYP24" s="219"/>
      <c r="CYQ24" s="219"/>
      <c r="CYR24" s="219"/>
      <c r="CYS24" s="219"/>
      <c r="CYT24" s="219"/>
      <c r="CYU24" s="219"/>
      <c r="CYV24" s="219"/>
      <c r="CYW24" s="219"/>
      <c r="CYX24" s="219"/>
      <c r="CYY24" s="219"/>
      <c r="CYZ24" s="219"/>
      <c r="CZA24" s="219"/>
      <c r="CZB24" s="219"/>
      <c r="CZC24" s="219"/>
      <c r="CZD24" s="219"/>
      <c r="CZE24" s="219"/>
      <c r="CZF24" s="219"/>
      <c r="CZG24" s="219"/>
      <c r="CZH24" s="219"/>
      <c r="CZI24" s="219"/>
      <c r="CZJ24" s="219"/>
      <c r="CZK24" s="219"/>
      <c r="CZL24" s="219"/>
      <c r="CZM24" s="219"/>
      <c r="CZN24" s="219"/>
      <c r="CZO24" s="219"/>
      <c r="CZP24" s="219"/>
      <c r="CZQ24" s="219"/>
      <c r="CZR24" s="219"/>
      <c r="CZS24" s="219"/>
      <c r="CZT24" s="219"/>
      <c r="CZU24" s="219"/>
      <c r="CZV24" s="219"/>
      <c r="CZW24" s="219"/>
      <c r="CZX24" s="219"/>
      <c r="CZY24" s="219"/>
      <c r="CZZ24" s="219"/>
      <c r="DAA24" s="219"/>
      <c r="DAB24" s="219"/>
      <c r="DAC24" s="219"/>
      <c r="DAD24" s="219"/>
      <c r="DAE24" s="219"/>
      <c r="DAF24" s="219"/>
      <c r="DAG24" s="219"/>
      <c r="DAH24" s="219"/>
      <c r="DAI24" s="219"/>
      <c r="DAJ24" s="219"/>
      <c r="DAK24" s="219"/>
      <c r="DAL24" s="219"/>
      <c r="DAM24" s="219"/>
      <c r="DAN24" s="219"/>
      <c r="DAO24" s="219"/>
      <c r="DAP24" s="219"/>
      <c r="DAQ24" s="219"/>
      <c r="DAR24" s="219"/>
      <c r="DAS24" s="219"/>
      <c r="DAT24" s="219"/>
      <c r="DAU24" s="219"/>
      <c r="DAV24" s="219"/>
      <c r="DAW24" s="219"/>
      <c r="DAX24" s="219"/>
      <c r="DAY24" s="219"/>
      <c r="DAZ24" s="219"/>
      <c r="DBA24" s="219"/>
      <c r="DBB24" s="219"/>
      <c r="DBC24" s="219"/>
      <c r="DBD24" s="219"/>
      <c r="DBE24" s="219"/>
      <c r="DBF24" s="219"/>
      <c r="DBG24" s="219"/>
      <c r="DBH24" s="219"/>
      <c r="DBI24" s="219"/>
      <c r="DBJ24" s="219"/>
      <c r="DBK24" s="219"/>
      <c r="DBL24" s="219"/>
    </row>
    <row r="25" spans="1:2768" s="218" customFormat="1" ht="20.25" thickTop="1" thickBot="1" x14ac:dyDescent="0.3"/>
    <row r="26" spans="1:2768" s="249" customFormat="1" ht="19.5" customHeight="1" outlineLevel="1" thickTop="1" x14ac:dyDescent="0.25">
      <c r="A26" s="241" t="s">
        <v>4977</v>
      </c>
      <c r="B26" s="242" t="s">
        <v>733</v>
      </c>
      <c r="C26" s="243" t="s">
        <v>31</v>
      </c>
      <c r="D26" s="244">
        <v>3</v>
      </c>
      <c r="E26" s="48">
        <v>0</v>
      </c>
      <c r="F26" s="48">
        <v>0</v>
      </c>
      <c r="G26" s="48">
        <v>0</v>
      </c>
      <c r="H26" s="48">
        <v>0</v>
      </c>
      <c r="I26" s="48">
        <v>0</v>
      </c>
      <c r="J26" s="48">
        <v>0</v>
      </c>
      <c r="K26" s="48">
        <v>0</v>
      </c>
      <c r="L26" s="48">
        <v>0</v>
      </c>
      <c r="M26" s="48">
        <v>0</v>
      </c>
      <c r="N26" s="48">
        <v>0</v>
      </c>
      <c r="O26" s="49">
        <v>0</v>
      </c>
      <c r="P26" s="48">
        <v>0</v>
      </c>
      <c r="Q26" s="48">
        <v>0</v>
      </c>
      <c r="R26" s="48">
        <v>0</v>
      </c>
      <c r="S26" s="48">
        <v>0</v>
      </c>
      <c r="T26" s="48">
        <v>0</v>
      </c>
      <c r="U26" s="48">
        <v>0</v>
      </c>
      <c r="V26" s="48">
        <v>0</v>
      </c>
      <c r="W26" s="48">
        <v>0</v>
      </c>
      <c r="X26" s="48">
        <v>0</v>
      </c>
      <c r="Y26" s="48">
        <v>0</v>
      </c>
      <c r="Z26" s="49">
        <v>0</v>
      </c>
      <c r="AA26" s="48">
        <v>0</v>
      </c>
      <c r="AB26" s="48">
        <v>0</v>
      </c>
      <c r="AC26" s="48">
        <v>0</v>
      </c>
      <c r="AD26" s="48">
        <v>0</v>
      </c>
      <c r="AE26" s="48">
        <v>0</v>
      </c>
      <c r="AF26" s="48">
        <v>0</v>
      </c>
      <c r="AG26" s="48">
        <v>0</v>
      </c>
      <c r="AH26" s="48">
        <v>0</v>
      </c>
      <c r="AI26" s="48">
        <v>0</v>
      </c>
      <c r="AJ26" s="48">
        <v>0</v>
      </c>
      <c r="AK26" s="49">
        <v>0</v>
      </c>
      <c r="AL26" s="48">
        <v>0</v>
      </c>
      <c r="AM26" s="48">
        <v>0</v>
      </c>
      <c r="AN26" s="48">
        <v>0</v>
      </c>
      <c r="AO26" s="48">
        <v>49.070066200000007</v>
      </c>
      <c r="AP26" s="48">
        <v>0</v>
      </c>
      <c r="AQ26" s="48">
        <v>0</v>
      </c>
      <c r="AR26" s="48">
        <v>0</v>
      </c>
      <c r="AS26" s="48">
        <v>0</v>
      </c>
      <c r="AT26" s="48">
        <v>0</v>
      </c>
      <c r="AU26" s="48">
        <v>0</v>
      </c>
      <c r="AV26" s="49">
        <v>49.070066200000007</v>
      </c>
      <c r="AW26" s="48">
        <v>0</v>
      </c>
      <c r="AX26" s="48">
        <v>0</v>
      </c>
      <c r="AY26" s="48">
        <v>0</v>
      </c>
      <c r="AZ26" s="48">
        <v>49.070066200000007</v>
      </c>
      <c r="BA26" s="48">
        <v>0</v>
      </c>
      <c r="BB26" s="48">
        <v>0</v>
      </c>
      <c r="BC26" s="48">
        <v>0</v>
      </c>
      <c r="BD26" s="48">
        <v>0</v>
      </c>
      <c r="BE26" s="48">
        <v>0</v>
      </c>
      <c r="BF26" s="48">
        <v>0</v>
      </c>
      <c r="BG26" s="49">
        <v>49.070066200000007</v>
      </c>
      <c r="BH26" s="48">
        <v>0</v>
      </c>
      <c r="BI26" s="48">
        <v>0</v>
      </c>
      <c r="BJ26" s="48">
        <v>0</v>
      </c>
      <c r="BK26" s="48">
        <v>49.070066200000007</v>
      </c>
      <c r="BL26" s="48">
        <v>0</v>
      </c>
      <c r="BM26" s="48">
        <v>0</v>
      </c>
      <c r="BN26" s="48">
        <v>0</v>
      </c>
      <c r="BO26" s="48">
        <v>0</v>
      </c>
      <c r="BP26" s="48">
        <v>0</v>
      </c>
      <c r="BQ26" s="48">
        <v>0</v>
      </c>
      <c r="BR26" s="49">
        <v>49.070066200000007</v>
      </c>
      <c r="BS26" s="48">
        <v>0</v>
      </c>
      <c r="BT26" s="48">
        <v>0</v>
      </c>
      <c r="BU26" s="48">
        <v>0</v>
      </c>
      <c r="BV26" s="48">
        <v>49.070066200000007</v>
      </c>
      <c r="BW26" s="48">
        <v>0</v>
      </c>
      <c r="BX26" s="48">
        <v>0</v>
      </c>
      <c r="BY26" s="48">
        <v>0</v>
      </c>
      <c r="BZ26" s="48">
        <v>0</v>
      </c>
      <c r="CA26" s="48">
        <v>0</v>
      </c>
      <c r="CB26" s="48">
        <v>0</v>
      </c>
      <c r="CC26" s="49">
        <v>49.070066200000007</v>
      </c>
      <c r="CD26" s="48">
        <v>0</v>
      </c>
      <c r="CE26" s="48">
        <v>0</v>
      </c>
      <c r="CF26" s="48">
        <v>0</v>
      </c>
      <c r="CG26" s="48">
        <v>49.070066200000007</v>
      </c>
      <c r="CH26" s="48">
        <v>0</v>
      </c>
      <c r="CI26" s="48">
        <v>0</v>
      </c>
      <c r="CJ26" s="48">
        <v>0</v>
      </c>
      <c r="CK26" s="48">
        <v>0</v>
      </c>
      <c r="CL26" s="48">
        <v>0</v>
      </c>
      <c r="CM26" s="48">
        <v>0</v>
      </c>
      <c r="CN26" s="51">
        <v>49.070066200000007</v>
      </c>
      <c r="CO26" s="245">
        <f t="shared" ref="CO26:CO40" si="2">CN26+CC26+BR26+BG26+AV26+AK26+Z26+O26</f>
        <v>245.35033100000004</v>
      </c>
      <c r="CP26" s="246" t="s">
        <v>734</v>
      </c>
      <c r="CQ26" s="247"/>
      <c r="CR26" s="248"/>
      <c r="CS26" s="219"/>
      <c r="CT26" s="219"/>
      <c r="CU26" s="219"/>
      <c r="CV26" s="219"/>
      <c r="CW26" s="219"/>
      <c r="CX26" s="219"/>
      <c r="CY26" s="219"/>
      <c r="CZ26" s="219"/>
      <c r="DA26" s="219"/>
      <c r="DB26" s="219"/>
      <c r="DC26" s="219"/>
      <c r="DD26" s="219"/>
      <c r="DE26" s="219"/>
      <c r="DF26" s="219"/>
      <c r="DG26" s="219"/>
      <c r="DH26" s="219"/>
      <c r="DI26" s="219"/>
      <c r="DJ26" s="219"/>
      <c r="DK26" s="219"/>
      <c r="DL26" s="219"/>
      <c r="DM26" s="219"/>
      <c r="DN26" s="219"/>
      <c r="DO26" s="219"/>
      <c r="DP26" s="219"/>
      <c r="DQ26" s="219"/>
      <c r="DR26" s="219"/>
      <c r="DS26" s="219"/>
      <c r="DT26" s="219"/>
      <c r="DU26" s="219"/>
      <c r="DV26" s="219"/>
      <c r="DW26" s="219"/>
      <c r="DX26" s="219"/>
      <c r="DY26" s="219"/>
      <c r="DZ26" s="219"/>
      <c r="EA26" s="219"/>
      <c r="EB26" s="219"/>
      <c r="EC26" s="219"/>
      <c r="ED26" s="219"/>
      <c r="EE26" s="219"/>
      <c r="EF26" s="219"/>
      <c r="EG26" s="219"/>
      <c r="EH26" s="219"/>
      <c r="EI26" s="219"/>
      <c r="EJ26" s="219"/>
      <c r="EK26" s="219"/>
      <c r="EL26" s="219"/>
      <c r="EM26" s="219"/>
      <c r="EN26" s="219"/>
      <c r="EO26" s="219"/>
      <c r="EP26" s="219"/>
      <c r="EQ26" s="219"/>
      <c r="ER26" s="219"/>
      <c r="ES26" s="219"/>
      <c r="ET26" s="219"/>
      <c r="EU26" s="219"/>
      <c r="EV26" s="219"/>
      <c r="EW26" s="219"/>
      <c r="EX26" s="219"/>
      <c r="EY26" s="219"/>
      <c r="EZ26" s="219"/>
      <c r="FA26" s="219"/>
      <c r="FB26" s="219"/>
      <c r="FC26" s="219"/>
      <c r="FD26" s="219"/>
      <c r="FE26" s="219"/>
      <c r="FF26" s="219"/>
      <c r="FG26" s="219"/>
      <c r="FH26" s="219"/>
      <c r="FI26" s="219"/>
      <c r="FJ26" s="219"/>
      <c r="FK26" s="219"/>
      <c r="FL26" s="219"/>
      <c r="FM26" s="219"/>
      <c r="FN26" s="219"/>
      <c r="FO26" s="219"/>
      <c r="FP26" s="219"/>
      <c r="FQ26" s="219"/>
      <c r="FR26" s="219"/>
      <c r="FS26" s="219"/>
      <c r="FT26" s="219"/>
      <c r="FU26" s="219"/>
      <c r="FV26" s="219"/>
      <c r="FW26" s="219"/>
      <c r="FX26" s="219"/>
      <c r="FY26" s="219"/>
      <c r="FZ26" s="219"/>
      <c r="GA26" s="219"/>
      <c r="GB26" s="219"/>
      <c r="GC26" s="219"/>
      <c r="GD26" s="219"/>
      <c r="GE26" s="219"/>
      <c r="GF26" s="219"/>
      <c r="GG26" s="219"/>
      <c r="GH26" s="219"/>
      <c r="GI26" s="219"/>
      <c r="GJ26" s="219"/>
      <c r="GK26" s="219"/>
      <c r="GL26" s="219"/>
      <c r="GM26" s="219"/>
      <c r="GN26" s="219"/>
      <c r="GO26" s="219"/>
      <c r="GP26" s="219"/>
      <c r="GQ26" s="219"/>
      <c r="GR26" s="219"/>
      <c r="GS26" s="219"/>
      <c r="GT26" s="219"/>
      <c r="GU26" s="219"/>
      <c r="GV26" s="219"/>
      <c r="GW26" s="219"/>
      <c r="GX26" s="219"/>
      <c r="GY26" s="219"/>
      <c r="GZ26" s="219"/>
      <c r="HA26" s="219"/>
      <c r="HB26" s="219"/>
      <c r="HC26" s="219"/>
      <c r="HD26" s="219"/>
      <c r="HE26" s="219"/>
      <c r="HF26" s="219"/>
      <c r="HG26" s="219"/>
      <c r="HH26" s="219"/>
      <c r="HI26" s="219"/>
      <c r="HJ26" s="219"/>
      <c r="HK26" s="219"/>
      <c r="HL26" s="219"/>
      <c r="HM26" s="219"/>
      <c r="HN26" s="219"/>
      <c r="HO26" s="219"/>
      <c r="HP26" s="219"/>
      <c r="HQ26" s="219"/>
      <c r="HR26" s="219"/>
      <c r="HS26" s="219"/>
      <c r="HT26" s="219"/>
      <c r="HU26" s="219"/>
      <c r="HV26" s="219"/>
      <c r="HW26" s="219"/>
      <c r="HX26" s="219"/>
      <c r="HY26" s="219"/>
      <c r="HZ26" s="219"/>
      <c r="IA26" s="219"/>
      <c r="IB26" s="219"/>
      <c r="IC26" s="219"/>
      <c r="ID26" s="219"/>
      <c r="IE26" s="219"/>
      <c r="IF26" s="219"/>
      <c r="IG26" s="219"/>
      <c r="IH26" s="219"/>
      <c r="II26" s="219"/>
      <c r="IJ26" s="219"/>
      <c r="IK26" s="219"/>
      <c r="IL26" s="219"/>
      <c r="IM26" s="219"/>
      <c r="IN26" s="219"/>
      <c r="IO26" s="219"/>
      <c r="IP26" s="219"/>
      <c r="IQ26" s="219"/>
      <c r="IR26" s="219"/>
      <c r="IS26" s="219"/>
      <c r="IT26" s="219"/>
      <c r="IU26" s="219"/>
      <c r="IV26" s="219"/>
      <c r="IW26" s="219"/>
      <c r="IX26" s="219"/>
      <c r="IY26" s="219"/>
      <c r="IZ26" s="219"/>
      <c r="JA26" s="219"/>
      <c r="JB26" s="219"/>
      <c r="JC26" s="219"/>
      <c r="JD26" s="219"/>
      <c r="JE26" s="219"/>
      <c r="JF26" s="219"/>
      <c r="JG26" s="219"/>
      <c r="JH26" s="219"/>
      <c r="JI26" s="219"/>
      <c r="JJ26" s="219"/>
      <c r="JK26" s="219"/>
      <c r="JL26" s="219"/>
      <c r="JM26" s="219"/>
      <c r="JN26" s="219"/>
      <c r="JO26" s="219"/>
      <c r="JP26" s="219"/>
      <c r="JQ26" s="219"/>
      <c r="JR26" s="219"/>
      <c r="JS26" s="219"/>
      <c r="JT26" s="219"/>
      <c r="JU26" s="219"/>
      <c r="JV26" s="219"/>
      <c r="JW26" s="219"/>
      <c r="JX26" s="219"/>
      <c r="JY26" s="219"/>
      <c r="JZ26" s="219"/>
      <c r="KA26" s="219"/>
      <c r="KB26" s="219"/>
      <c r="KC26" s="219"/>
      <c r="KD26" s="219"/>
      <c r="KE26" s="219"/>
      <c r="KF26" s="219"/>
      <c r="KG26" s="219"/>
      <c r="KH26" s="219"/>
      <c r="KI26" s="219"/>
      <c r="KJ26" s="219"/>
      <c r="KK26" s="219"/>
      <c r="KL26" s="219"/>
      <c r="KM26" s="219"/>
      <c r="KN26" s="219"/>
      <c r="KO26" s="219"/>
      <c r="KP26" s="219"/>
      <c r="KQ26" s="219"/>
      <c r="KR26" s="219"/>
      <c r="KS26" s="219"/>
      <c r="KT26" s="219"/>
      <c r="KU26" s="219"/>
      <c r="KV26" s="219"/>
      <c r="KW26" s="219"/>
      <c r="KX26" s="219"/>
      <c r="KY26" s="219"/>
      <c r="KZ26" s="219"/>
      <c r="LA26" s="219"/>
      <c r="LB26" s="219"/>
      <c r="LC26" s="219"/>
      <c r="LD26" s="219"/>
      <c r="LE26" s="219"/>
      <c r="LF26" s="219"/>
      <c r="LG26" s="219"/>
      <c r="LH26" s="219"/>
      <c r="LI26" s="219"/>
      <c r="LJ26" s="219"/>
      <c r="LK26" s="219"/>
      <c r="LL26" s="219"/>
      <c r="LM26" s="219"/>
      <c r="LN26" s="219"/>
      <c r="LO26" s="219"/>
      <c r="LP26" s="219"/>
      <c r="LQ26" s="219"/>
      <c r="LR26" s="219"/>
      <c r="LS26" s="219"/>
      <c r="LT26" s="219"/>
      <c r="LU26" s="219"/>
      <c r="LV26" s="219"/>
      <c r="LW26" s="219"/>
      <c r="LX26" s="219"/>
      <c r="LY26" s="219"/>
      <c r="LZ26" s="219"/>
      <c r="MA26" s="219"/>
      <c r="MB26" s="219"/>
      <c r="MC26" s="219"/>
      <c r="MD26" s="219"/>
      <c r="ME26" s="219"/>
      <c r="MF26" s="219"/>
      <c r="MG26" s="219"/>
      <c r="MH26" s="219"/>
      <c r="MI26" s="219"/>
      <c r="MJ26" s="219"/>
      <c r="MK26" s="219"/>
      <c r="ML26" s="219"/>
      <c r="MM26" s="219"/>
      <c r="MN26" s="219"/>
      <c r="MO26" s="219"/>
      <c r="MP26" s="219"/>
      <c r="MQ26" s="219"/>
      <c r="MR26" s="219"/>
      <c r="MS26" s="219"/>
      <c r="MT26" s="219"/>
      <c r="MU26" s="219"/>
      <c r="MV26" s="219"/>
      <c r="MW26" s="219"/>
      <c r="MX26" s="219"/>
      <c r="MY26" s="219"/>
      <c r="MZ26" s="219"/>
      <c r="NA26" s="219"/>
      <c r="NB26" s="219"/>
      <c r="NC26" s="219"/>
      <c r="ND26" s="219"/>
      <c r="NE26" s="219"/>
      <c r="NF26" s="219"/>
      <c r="NG26" s="219"/>
      <c r="NH26" s="219"/>
      <c r="NI26" s="219"/>
      <c r="NJ26" s="219"/>
      <c r="NK26" s="219"/>
      <c r="NL26" s="219"/>
      <c r="NM26" s="219"/>
      <c r="NN26" s="219"/>
      <c r="NO26" s="219"/>
      <c r="NP26" s="219"/>
      <c r="NQ26" s="219"/>
      <c r="NR26" s="219"/>
      <c r="NS26" s="219"/>
      <c r="NT26" s="219"/>
      <c r="NU26" s="219"/>
      <c r="NV26" s="219"/>
      <c r="NW26" s="219"/>
      <c r="NX26" s="219"/>
      <c r="NY26" s="219"/>
      <c r="NZ26" s="219"/>
      <c r="OA26" s="219"/>
      <c r="OB26" s="219"/>
      <c r="OC26" s="219"/>
      <c r="OD26" s="219"/>
      <c r="OE26" s="219"/>
      <c r="OF26" s="219"/>
      <c r="OG26" s="219"/>
      <c r="OH26" s="219"/>
      <c r="OI26" s="219"/>
      <c r="OJ26" s="219"/>
      <c r="OK26" s="219"/>
      <c r="OL26" s="219"/>
      <c r="OM26" s="219"/>
      <c r="ON26" s="219"/>
      <c r="OO26" s="219"/>
      <c r="OP26" s="219"/>
      <c r="OQ26" s="219"/>
      <c r="OR26" s="219"/>
      <c r="OS26" s="219"/>
      <c r="OT26" s="219"/>
      <c r="OU26" s="219"/>
      <c r="OV26" s="219"/>
      <c r="OW26" s="219"/>
      <c r="OX26" s="219"/>
      <c r="OY26" s="219"/>
      <c r="OZ26" s="219"/>
      <c r="PA26" s="219"/>
      <c r="PB26" s="219"/>
      <c r="PC26" s="219"/>
      <c r="PD26" s="219"/>
      <c r="PE26" s="219"/>
      <c r="PF26" s="219"/>
      <c r="PG26" s="219"/>
      <c r="PH26" s="219"/>
      <c r="PI26" s="219"/>
      <c r="PJ26" s="219"/>
      <c r="PK26" s="219"/>
      <c r="PL26" s="219"/>
      <c r="PM26" s="219"/>
      <c r="PN26" s="219"/>
      <c r="PO26" s="219"/>
      <c r="PP26" s="219"/>
      <c r="PQ26" s="219"/>
      <c r="PR26" s="219"/>
      <c r="PS26" s="219"/>
      <c r="PT26" s="219"/>
      <c r="PU26" s="219"/>
      <c r="PV26" s="219"/>
      <c r="PW26" s="219"/>
      <c r="PX26" s="219"/>
      <c r="PY26" s="219"/>
      <c r="PZ26" s="219"/>
      <c r="QA26" s="219"/>
      <c r="QB26" s="219"/>
      <c r="QC26" s="219"/>
      <c r="QD26" s="219"/>
      <c r="QE26" s="219"/>
      <c r="QF26" s="219"/>
      <c r="QG26" s="219"/>
      <c r="QH26" s="219"/>
      <c r="QI26" s="219"/>
      <c r="QJ26" s="219"/>
      <c r="QK26" s="219"/>
      <c r="QL26" s="219"/>
      <c r="QM26" s="219"/>
      <c r="QN26" s="219"/>
      <c r="QO26" s="219"/>
      <c r="QP26" s="219"/>
      <c r="QQ26" s="219"/>
      <c r="QR26" s="219"/>
      <c r="QS26" s="219"/>
      <c r="QT26" s="219"/>
      <c r="QU26" s="219"/>
      <c r="QV26" s="219"/>
      <c r="QW26" s="219"/>
      <c r="QX26" s="219"/>
      <c r="QY26" s="219"/>
      <c r="QZ26" s="219"/>
      <c r="RA26" s="219"/>
      <c r="RB26" s="219"/>
      <c r="RC26" s="219"/>
      <c r="RD26" s="219"/>
      <c r="RE26" s="219"/>
      <c r="RF26" s="219"/>
      <c r="RG26" s="219"/>
      <c r="RH26" s="219"/>
      <c r="RI26" s="219"/>
      <c r="RJ26" s="219"/>
      <c r="RK26" s="219"/>
      <c r="RL26" s="219"/>
      <c r="RM26" s="219"/>
      <c r="RN26" s="219"/>
      <c r="RO26" s="219"/>
      <c r="RP26" s="219"/>
      <c r="RQ26" s="219"/>
      <c r="RR26" s="219"/>
      <c r="RS26" s="219"/>
      <c r="RT26" s="219"/>
      <c r="RU26" s="219"/>
      <c r="RV26" s="219"/>
      <c r="RW26" s="219"/>
      <c r="RX26" s="219"/>
      <c r="RY26" s="219"/>
      <c r="RZ26" s="219"/>
      <c r="SA26" s="219"/>
      <c r="SB26" s="219"/>
      <c r="SC26" s="219"/>
      <c r="SD26" s="219"/>
      <c r="SE26" s="219"/>
      <c r="SF26" s="219"/>
      <c r="SG26" s="219"/>
      <c r="SH26" s="219"/>
      <c r="SI26" s="219"/>
      <c r="SJ26" s="219"/>
      <c r="SK26" s="219"/>
      <c r="SL26" s="219"/>
      <c r="SM26" s="219"/>
      <c r="SN26" s="219"/>
      <c r="SO26" s="219"/>
      <c r="SP26" s="219"/>
      <c r="SQ26" s="219"/>
      <c r="SR26" s="219"/>
      <c r="SS26" s="219"/>
      <c r="ST26" s="219"/>
      <c r="SU26" s="219"/>
      <c r="SV26" s="219"/>
      <c r="SW26" s="219"/>
      <c r="SX26" s="219"/>
      <c r="SY26" s="219"/>
      <c r="SZ26" s="219"/>
      <c r="TA26" s="219"/>
      <c r="TB26" s="219"/>
      <c r="TC26" s="219"/>
      <c r="TD26" s="219"/>
      <c r="TE26" s="219"/>
      <c r="TF26" s="219"/>
      <c r="TG26" s="219"/>
      <c r="TH26" s="219"/>
      <c r="TI26" s="219"/>
      <c r="TJ26" s="219"/>
      <c r="TK26" s="219"/>
      <c r="TL26" s="219"/>
      <c r="TM26" s="219"/>
      <c r="TN26" s="219"/>
      <c r="TO26" s="219"/>
      <c r="TP26" s="219"/>
      <c r="TQ26" s="219"/>
      <c r="TR26" s="219"/>
      <c r="TS26" s="219"/>
      <c r="TT26" s="219"/>
      <c r="TU26" s="219"/>
      <c r="TV26" s="219"/>
      <c r="TW26" s="219"/>
      <c r="TX26" s="219"/>
      <c r="TY26" s="219"/>
      <c r="TZ26" s="219"/>
      <c r="UA26" s="219"/>
      <c r="UB26" s="219"/>
      <c r="UC26" s="219"/>
      <c r="UD26" s="219"/>
      <c r="UE26" s="219"/>
      <c r="UF26" s="219"/>
      <c r="UG26" s="219"/>
      <c r="UH26" s="219"/>
      <c r="UI26" s="219"/>
      <c r="UJ26" s="219"/>
      <c r="UK26" s="219"/>
      <c r="UL26" s="219"/>
      <c r="UM26" s="219"/>
      <c r="UN26" s="219"/>
      <c r="UO26" s="219"/>
      <c r="UP26" s="219"/>
      <c r="UQ26" s="219"/>
      <c r="UR26" s="219"/>
      <c r="US26" s="219"/>
      <c r="UT26" s="219"/>
      <c r="UU26" s="219"/>
      <c r="UV26" s="219"/>
      <c r="UW26" s="219"/>
      <c r="UX26" s="219"/>
      <c r="UY26" s="219"/>
      <c r="UZ26" s="219"/>
      <c r="VA26" s="219"/>
      <c r="VB26" s="219"/>
      <c r="VC26" s="219"/>
      <c r="VD26" s="219"/>
      <c r="VE26" s="219"/>
      <c r="VF26" s="219"/>
      <c r="VG26" s="219"/>
      <c r="VH26" s="219"/>
      <c r="VI26" s="219"/>
      <c r="VJ26" s="219"/>
      <c r="VK26" s="219"/>
      <c r="VL26" s="219"/>
      <c r="VM26" s="219"/>
      <c r="VN26" s="219"/>
      <c r="VO26" s="219"/>
      <c r="VP26" s="219"/>
      <c r="VQ26" s="219"/>
      <c r="VR26" s="219"/>
      <c r="VS26" s="219"/>
      <c r="VT26" s="219"/>
      <c r="VU26" s="219"/>
      <c r="VV26" s="219"/>
      <c r="VW26" s="219"/>
      <c r="VX26" s="219"/>
      <c r="VY26" s="219"/>
      <c r="VZ26" s="219"/>
      <c r="WA26" s="219"/>
      <c r="WB26" s="219"/>
      <c r="WC26" s="219"/>
      <c r="WD26" s="219"/>
      <c r="WE26" s="219"/>
      <c r="WF26" s="219"/>
      <c r="WG26" s="219"/>
      <c r="WH26" s="219"/>
      <c r="WI26" s="219"/>
      <c r="WJ26" s="219"/>
      <c r="WK26" s="219"/>
      <c r="WL26" s="219"/>
      <c r="WM26" s="219"/>
      <c r="WN26" s="219"/>
      <c r="WO26" s="219"/>
      <c r="WP26" s="219"/>
      <c r="WQ26" s="219"/>
      <c r="WR26" s="219"/>
      <c r="WS26" s="219"/>
      <c r="WT26" s="219"/>
      <c r="WU26" s="219"/>
      <c r="WV26" s="219"/>
      <c r="WW26" s="219"/>
      <c r="WX26" s="219"/>
      <c r="WY26" s="219"/>
      <c r="WZ26" s="219"/>
      <c r="XA26" s="219"/>
      <c r="XB26" s="219"/>
      <c r="XC26" s="219"/>
      <c r="XD26" s="219"/>
      <c r="XE26" s="219"/>
      <c r="XF26" s="219"/>
      <c r="XG26" s="219"/>
      <c r="XH26" s="219"/>
      <c r="XI26" s="219"/>
      <c r="XJ26" s="219"/>
      <c r="XK26" s="219"/>
      <c r="XL26" s="219"/>
      <c r="XM26" s="219"/>
      <c r="XN26" s="219"/>
      <c r="XO26" s="219"/>
      <c r="XP26" s="219"/>
      <c r="XQ26" s="219"/>
      <c r="XR26" s="219"/>
      <c r="XS26" s="219"/>
      <c r="XT26" s="219"/>
      <c r="XU26" s="219"/>
      <c r="XV26" s="219"/>
      <c r="XW26" s="219"/>
      <c r="XX26" s="219"/>
      <c r="XY26" s="219"/>
      <c r="XZ26" s="219"/>
      <c r="YA26" s="219"/>
      <c r="YB26" s="219"/>
      <c r="YC26" s="219"/>
      <c r="YD26" s="219"/>
      <c r="YE26" s="219"/>
      <c r="YF26" s="219"/>
      <c r="YG26" s="219"/>
      <c r="YH26" s="219"/>
      <c r="YI26" s="219"/>
      <c r="YJ26" s="219"/>
      <c r="YK26" s="219"/>
      <c r="YL26" s="219"/>
      <c r="YM26" s="219"/>
      <c r="YN26" s="219"/>
      <c r="YO26" s="219"/>
      <c r="YP26" s="219"/>
      <c r="YQ26" s="219"/>
      <c r="YR26" s="219"/>
      <c r="YS26" s="219"/>
      <c r="YT26" s="219"/>
      <c r="YU26" s="219"/>
      <c r="YV26" s="219"/>
      <c r="YW26" s="219"/>
      <c r="YX26" s="219"/>
      <c r="YY26" s="219"/>
      <c r="YZ26" s="219"/>
      <c r="ZA26" s="219"/>
      <c r="ZB26" s="219"/>
      <c r="ZC26" s="219"/>
      <c r="ZD26" s="219"/>
      <c r="ZE26" s="219"/>
      <c r="ZF26" s="219"/>
      <c r="ZG26" s="219"/>
      <c r="ZH26" s="219"/>
      <c r="ZI26" s="219"/>
      <c r="ZJ26" s="219"/>
      <c r="ZK26" s="219"/>
      <c r="ZL26" s="219"/>
      <c r="ZM26" s="219"/>
      <c r="ZN26" s="219"/>
      <c r="ZO26" s="219"/>
      <c r="ZP26" s="219"/>
      <c r="ZQ26" s="219"/>
      <c r="ZR26" s="219"/>
      <c r="ZS26" s="219"/>
      <c r="ZT26" s="219"/>
      <c r="ZU26" s="219"/>
      <c r="ZV26" s="219"/>
      <c r="ZW26" s="219"/>
      <c r="ZX26" s="219"/>
      <c r="ZY26" s="219"/>
      <c r="ZZ26" s="219"/>
      <c r="AAA26" s="219"/>
      <c r="AAB26" s="219"/>
      <c r="AAC26" s="219"/>
      <c r="AAD26" s="219"/>
      <c r="AAE26" s="219"/>
      <c r="AAF26" s="219"/>
      <c r="AAG26" s="219"/>
      <c r="AAH26" s="219"/>
      <c r="AAI26" s="219"/>
      <c r="AAJ26" s="219"/>
      <c r="AAK26" s="219"/>
      <c r="AAL26" s="219"/>
      <c r="AAM26" s="219"/>
      <c r="AAN26" s="219"/>
      <c r="AAO26" s="219"/>
      <c r="AAP26" s="219"/>
      <c r="AAQ26" s="219"/>
      <c r="AAR26" s="219"/>
      <c r="AAS26" s="219"/>
      <c r="AAT26" s="219"/>
      <c r="AAU26" s="219"/>
      <c r="AAV26" s="219"/>
      <c r="AAW26" s="219"/>
      <c r="AAX26" s="219"/>
      <c r="AAY26" s="219"/>
      <c r="AAZ26" s="219"/>
      <c r="ABA26" s="219"/>
      <c r="ABB26" s="219"/>
      <c r="ABC26" s="219"/>
      <c r="ABD26" s="219"/>
      <c r="ABE26" s="219"/>
      <c r="ABF26" s="219"/>
      <c r="ABG26" s="219"/>
      <c r="ABH26" s="219"/>
      <c r="ABI26" s="219"/>
      <c r="ABJ26" s="219"/>
      <c r="ABK26" s="219"/>
      <c r="ABL26" s="219"/>
      <c r="ABM26" s="219"/>
      <c r="ABN26" s="219"/>
      <c r="ABO26" s="219"/>
      <c r="ABP26" s="219"/>
      <c r="ABQ26" s="219"/>
      <c r="ABR26" s="219"/>
      <c r="ABS26" s="219"/>
      <c r="ABT26" s="219"/>
      <c r="ABU26" s="219"/>
      <c r="ABV26" s="219"/>
      <c r="ABW26" s="219"/>
      <c r="ABX26" s="219"/>
      <c r="ABY26" s="219"/>
      <c r="ABZ26" s="219"/>
      <c r="ACA26" s="219"/>
      <c r="ACB26" s="219"/>
      <c r="ACC26" s="219"/>
      <c r="ACD26" s="219"/>
      <c r="ACE26" s="219"/>
      <c r="ACF26" s="219"/>
      <c r="ACG26" s="219"/>
      <c r="ACH26" s="219"/>
      <c r="ACI26" s="219"/>
      <c r="ACJ26" s="219"/>
      <c r="ACK26" s="219"/>
      <c r="ACL26" s="219"/>
      <c r="ACM26" s="219"/>
      <c r="ACN26" s="219"/>
      <c r="ACO26" s="219"/>
      <c r="ACP26" s="219"/>
      <c r="ACQ26" s="219"/>
      <c r="ACR26" s="219"/>
      <c r="ACS26" s="219"/>
      <c r="ACT26" s="219"/>
      <c r="ACU26" s="219"/>
      <c r="ACV26" s="219"/>
      <c r="ACW26" s="219"/>
      <c r="ACX26" s="219"/>
      <c r="ACY26" s="219"/>
      <c r="ACZ26" s="219"/>
      <c r="ADA26" s="219"/>
      <c r="ADB26" s="219"/>
      <c r="ADC26" s="219"/>
      <c r="ADD26" s="219"/>
      <c r="ADE26" s="219"/>
      <c r="ADF26" s="219"/>
      <c r="ADG26" s="219"/>
      <c r="ADH26" s="219"/>
      <c r="ADI26" s="219"/>
      <c r="ADJ26" s="219"/>
      <c r="ADK26" s="219"/>
      <c r="ADL26" s="219"/>
      <c r="ADM26" s="219"/>
      <c r="ADN26" s="219"/>
      <c r="ADO26" s="219"/>
      <c r="ADP26" s="219"/>
      <c r="ADQ26" s="219"/>
      <c r="ADR26" s="219"/>
      <c r="ADS26" s="219"/>
      <c r="ADT26" s="219"/>
      <c r="ADU26" s="219"/>
      <c r="ADV26" s="219"/>
      <c r="ADW26" s="219"/>
      <c r="ADX26" s="219"/>
      <c r="ADY26" s="219"/>
      <c r="ADZ26" s="219"/>
      <c r="AEA26" s="219"/>
      <c r="AEB26" s="219"/>
      <c r="AEC26" s="219"/>
      <c r="AED26" s="219"/>
      <c r="AEE26" s="219"/>
      <c r="AEF26" s="219"/>
      <c r="AEG26" s="219"/>
      <c r="AEH26" s="219"/>
      <c r="AEI26" s="219"/>
      <c r="AEJ26" s="219"/>
      <c r="AEK26" s="219"/>
      <c r="AEL26" s="219"/>
      <c r="AEM26" s="219"/>
      <c r="AEN26" s="219"/>
      <c r="AEO26" s="219"/>
      <c r="AEP26" s="219"/>
      <c r="AEQ26" s="219"/>
      <c r="AER26" s="219"/>
      <c r="AES26" s="219"/>
      <c r="AET26" s="219"/>
      <c r="AEU26" s="219"/>
      <c r="AEV26" s="219"/>
      <c r="AEW26" s="219"/>
      <c r="AEX26" s="219"/>
      <c r="AEY26" s="219"/>
      <c r="AEZ26" s="219"/>
      <c r="AFA26" s="219"/>
      <c r="AFB26" s="219"/>
      <c r="AFC26" s="219"/>
      <c r="AFD26" s="219"/>
      <c r="AFE26" s="219"/>
      <c r="AFF26" s="219"/>
      <c r="AFG26" s="219"/>
      <c r="AFH26" s="219"/>
      <c r="AFI26" s="219"/>
      <c r="AFJ26" s="219"/>
      <c r="AFK26" s="219"/>
      <c r="AFL26" s="219"/>
      <c r="AFM26" s="219"/>
      <c r="AFN26" s="219"/>
      <c r="AFO26" s="219"/>
      <c r="AFP26" s="219"/>
      <c r="AFQ26" s="219"/>
      <c r="AFR26" s="219"/>
      <c r="AFS26" s="219"/>
      <c r="AFT26" s="219"/>
      <c r="AFU26" s="219"/>
      <c r="AFV26" s="219"/>
      <c r="AFW26" s="219"/>
      <c r="AFX26" s="219"/>
      <c r="AFY26" s="219"/>
      <c r="AFZ26" s="219"/>
      <c r="AGA26" s="219"/>
      <c r="AGB26" s="219"/>
      <c r="AGC26" s="219"/>
      <c r="AGD26" s="219"/>
      <c r="AGE26" s="219"/>
      <c r="AGF26" s="219"/>
      <c r="AGG26" s="219"/>
      <c r="AGH26" s="219"/>
      <c r="AGI26" s="219"/>
      <c r="AGJ26" s="219"/>
      <c r="AGK26" s="219"/>
      <c r="AGL26" s="219"/>
      <c r="AGM26" s="219"/>
      <c r="AGN26" s="219"/>
      <c r="AGO26" s="219"/>
      <c r="AGP26" s="219"/>
      <c r="AGQ26" s="219"/>
      <c r="AGR26" s="219"/>
      <c r="AGS26" s="219"/>
      <c r="AGT26" s="219"/>
      <c r="AGU26" s="219"/>
      <c r="AGV26" s="219"/>
      <c r="AGW26" s="219"/>
      <c r="AGX26" s="219"/>
      <c r="AGY26" s="219"/>
      <c r="AGZ26" s="219"/>
      <c r="AHA26" s="219"/>
      <c r="AHB26" s="219"/>
      <c r="AHC26" s="219"/>
      <c r="AHD26" s="219"/>
      <c r="AHE26" s="219"/>
      <c r="AHF26" s="219"/>
      <c r="AHG26" s="219"/>
      <c r="AHH26" s="219"/>
      <c r="AHI26" s="219"/>
      <c r="AHJ26" s="219"/>
      <c r="AHK26" s="219"/>
      <c r="AHL26" s="219"/>
      <c r="AHM26" s="219"/>
      <c r="AHN26" s="219"/>
      <c r="AHO26" s="219"/>
      <c r="AHP26" s="219"/>
      <c r="AHQ26" s="219"/>
      <c r="AHR26" s="219"/>
      <c r="AHS26" s="219"/>
      <c r="AHT26" s="219"/>
      <c r="AHU26" s="219"/>
      <c r="AHV26" s="219"/>
      <c r="AHW26" s="219"/>
      <c r="AHX26" s="219"/>
      <c r="AHY26" s="219"/>
      <c r="AHZ26" s="219"/>
      <c r="AIA26" s="219"/>
      <c r="AIB26" s="219"/>
      <c r="AIC26" s="219"/>
      <c r="AID26" s="219"/>
      <c r="AIE26" s="219"/>
      <c r="AIF26" s="219"/>
      <c r="AIG26" s="219"/>
      <c r="AIH26" s="219"/>
      <c r="AII26" s="219"/>
      <c r="AIJ26" s="219"/>
      <c r="AIK26" s="219"/>
      <c r="AIL26" s="219"/>
      <c r="AIM26" s="219"/>
      <c r="AIN26" s="219"/>
      <c r="AIO26" s="219"/>
      <c r="AIP26" s="219"/>
      <c r="AIQ26" s="219"/>
      <c r="AIR26" s="219"/>
      <c r="AIS26" s="219"/>
      <c r="AIT26" s="219"/>
      <c r="AIU26" s="219"/>
      <c r="AIV26" s="219"/>
      <c r="AIW26" s="219"/>
      <c r="AIX26" s="219"/>
      <c r="AIY26" s="219"/>
      <c r="AIZ26" s="219"/>
      <c r="AJA26" s="219"/>
      <c r="AJB26" s="219"/>
      <c r="AJC26" s="219"/>
      <c r="AJD26" s="219"/>
      <c r="AJE26" s="219"/>
      <c r="AJF26" s="219"/>
      <c r="AJG26" s="219"/>
      <c r="AJH26" s="219"/>
      <c r="AJI26" s="219"/>
      <c r="AJJ26" s="219"/>
      <c r="AJK26" s="219"/>
      <c r="AJL26" s="219"/>
      <c r="AJM26" s="219"/>
      <c r="AJN26" s="219"/>
      <c r="AJO26" s="219"/>
      <c r="AJP26" s="219"/>
      <c r="AJQ26" s="219"/>
      <c r="AJR26" s="219"/>
      <c r="AJS26" s="219"/>
      <c r="AJT26" s="219"/>
      <c r="AJU26" s="219"/>
      <c r="AJV26" s="219"/>
      <c r="AJW26" s="219"/>
      <c r="AJX26" s="219"/>
      <c r="AJY26" s="219"/>
      <c r="AJZ26" s="219"/>
      <c r="AKA26" s="219"/>
      <c r="AKB26" s="219"/>
      <c r="AKC26" s="219"/>
      <c r="AKD26" s="219"/>
      <c r="AKE26" s="219"/>
      <c r="AKF26" s="219"/>
      <c r="AKG26" s="219"/>
      <c r="AKH26" s="219"/>
      <c r="AKI26" s="219"/>
      <c r="AKJ26" s="219"/>
      <c r="AKK26" s="219"/>
      <c r="AKL26" s="219"/>
      <c r="AKM26" s="219"/>
      <c r="AKN26" s="219"/>
      <c r="AKO26" s="219"/>
      <c r="AKP26" s="219"/>
      <c r="AKQ26" s="219"/>
      <c r="AKR26" s="219"/>
      <c r="AKS26" s="219"/>
      <c r="AKT26" s="219"/>
      <c r="AKU26" s="219"/>
      <c r="AKV26" s="219"/>
      <c r="AKW26" s="219"/>
      <c r="AKX26" s="219"/>
      <c r="AKY26" s="219"/>
      <c r="AKZ26" s="219"/>
      <c r="ALA26" s="219"/>
      <c r="ALB26" s="219"/>
      <c r="ALC26" s="219"/>
      <c r="ALD26" s="219"/>
      <c r="ALE26" s="219"/>
      <c r="ALF26" s="219"/>
      <c r="ALG26" s="219"/>
      <c r="ALH26" s="219"/>
      <c r="ALI26" s="219"/>
      <c r="ALJ26" s="219"/>
      <c r="ALK26" s="219"/>
      <c r="ALL26" s="219"/>
      <c r="ALM26" s="219"/>
      <c r="ALN26" s="219"/>
      <c r="ALO26" s="219"/>
      <c r="ALP26" s="219"/>
      <c r="ALQ26" s="219"/>
      <c r="ALR26" s="219"/>
      <c r="ALS26" s="219"/>
      <c r="ALT26" s="219"/>
      <c r="ALU26" s="219"/>
      <c r="ALV26" s="219"/>
      <c r="ALW26" s="219"/>
      <c r="ALX26" s="219"/>
      <c r="ALY26" s="219"/>
      <c r="ALZ26" s="219"/>
      <c r="AMA26" s="219"/>
      <c r="AMB26" s="219"/>
      <c r="AMC26" s="219"/>
      <c r="AMD26" s="219"/>
      <c r="AME26" s="219"/>
      <c r="AMF26" s="219"/>
      <c r="AMG26" s="219"/>
      <c r="AMH26" s="219"/>
      <c r="AMI26" s="219"/>
      <c r="AMJ26" s="219"/>
      <c r="AMK26" s="219"/>
      <c r="AML26" s="219"/>
      <c r="AMM26" s="219"/>
      <c r="AMN26" s="219"/>
      <c r="AMO26" s="219"/>
      <c r="AMP26" s="219"/>
      <c r="AMQ26" s="219"/>
      <c r="AMR26" s="219"/>
      <c r="AMS26" s="219"/>
      <c r="AMT26" s="219"/>
      <c r="AMU26" s="219"/>
      <c r="AMV26" s="219"/>
      <c r="AMW26" s="219"/>
      <c r="AMX26" s="219"/>
      <c r="AMY26" s="219"/>
      <c r="AMZ26" s="219"/>
      <c r="ANA26" s="219"/>
      <c r="ANB26" s="219"/>
      <c r="ANC26" s="219"/>
      <c r="AND26" s="219"/>
      <c r="ANE26" s="219"/>
      <c r="ANF26" s="219"/>
      <c r="ANG26" s="219"/>
      <c r="ANH26" s="219"/>
      <c r="ANI26" s="219"/>
      <c r="ANJ26" s="219"/>
      <c r="ANK26" s="219"/>
      <c r="ANL26" s="219"/>
      <c r="ANM26" s="219"/>
      <c r="ANN26" s="219"/>
      <c r="ANO26" s="219"/>
      <c r="ANP26" s="219"/>
      <c r="ANQ26" s="219"/>
      <c r="ANR26" s="219"/>
      <c r="ANS26" s="219"/>
      <c r="ANT26" s="219"/>
      <c r="ANU26" s="219"/>
      <c r="ANV26" s="219"/>
      <c r="ANW26" s="219"/>
      <c r="ANX26" s="219"/>
      <c r="ANY26" s="219"/>
      <c r="ANZ26" s="219"/>
      <c r="AOA26" s="219"/>
      <c r="AOB26" s="219"/>
      <c r="AOC26" s="219"/>
      <c r="AOD26" s="219"/>
      <c r="AOE26" s="219"/>
      <c r="AOF26" s="219"/>
      <c r="AOG26" s="219"/>
      <c r="AOH26" s="219"/>
      <c r="AOI26" s="219"/>
      <c r="AOJ26" s="219"/>
      <c r="AOK26" s="219"/>
      <c r="AOL26" s="219"/>
      <c r="AOM26" s="219"/>
      <c r="AON26" s="219"/>
      <c r="AOO26" s="219"/>
      <c r="AOP26" s="219"/>
      <c r="AOQ26" s="219"/>
      <c r="AOR26" s="219"/>
      <c r="AOS26" s="219"/>
      <c r="AOT26" s="219"/>
      <c r="AOU26" s="219"/>
      <c r="AOV26" s="219"/>
      <c r="AOW26" s="219"/>
      <c r="AOX26" s="219"/>
      <c r="AOY26" s="219"/>
      <c r="AOZ26" s="219"/>
      <c r="APA26" s="219"/>
      <c r="APB26" s="219"/>
      <c r="APC26" s="219"/>
      <c r="APD26" s="219"/>
      <c r="APE26" s="219"/>
      <c r="APF26" s="219"/>
      <c r="APG26" s="219"/>
      <c r="APH26" s="219"/>
      <c r="API26" s="219"/>
      <c r="APJ26" s="219"/>
      <c r="APK26" s="219"/>
      <c r="APL26" s="219"/>
      <c r="APM26" s="219"/>
      <c r="APN26" s="219"/>
      <c r="APO26" s="219"/>
      <c r="APP26" s="219"/>
      <c r="APQ26" s="219"/>
      <c r="APR26" s="219"/>
      <c r="APS26" s="219"/>
      <c r="APT26" s="219"/>
      <c r="APU26" s="219"/>
      <c r="APV26" s="219"/>
      <c r="APW26" s="219"/>
      <c r="APX26" s="219"/>
      <c r="APY26" s="219"/>
      <c r="APZ26" s="219"/>
      <c r="AQA26" s="219"/>
      <c r="AQB26" s="219"/>
      <c r="AQC26" s="219"/>
      <c r="AQD26" s="219"/>
      <c r="AQE26" s="219"/>
      <c r="AQF26" s="219"/>
      <c r="AQG26" s="219"/>
      <c r="AQH26" s="219"/>
      <c r="AQI26" s="219"/>
      <c r="AQJ26" s="219"/>
      <c r="AQK26" s="219"/>
      <c r="AQL26" s="219"/>
      <c r="AQM26" s="219"/>
      <c r="AQN26" s="219"/>
      <c r="AQO26" s="219"/>
      <c r="AQP26" s="219"/>
      <c r="AQQ26" s="219"/>
      <c r="AQR26" s="219"/>
      <c r="AQS26" s="219"/>
      <c r="AQT26" s="219"/>
      <c r="AQU26" s="219"/>
      <c r="AQV26" s="219"/>
      <c r="AQW26" s="219"/>
      <c r="AQX26" s="219"/>
      <c r="AQY26" s="219"/>
      <c r="AQZ26" s="219"/>
      <c r="ARA26" s="219"/>
      <c r="ARB26" s="219"/>
      <c r="ARC26" s="219"/>
      <c r="ARD26" s="219"/>
      <c r="ARE26" s="219"/>
      <c r="ARF26" s="219"/>
      <c r="ARG26" s="219"/>
      <c r="ARH26" s="219"/>
      <c r="ARI26" s="219"/>
      <c r="ARJ26" s="219"/>
      <c r="ARK26" s="219"/>
      <c r="ARL26" s="219"/>
      <c r="ARM26" s="219"/>
      <c r="ARN26" s="219"/>
      <c r="ARO26" s="219"/>
      <c r="ARP26" s="219"/>
      <c r="ARQ26" s="219"/>
      <c r="ARR26" s="219"/>
      <c r="ARS26" s="219"/>
      <c r="ART26" s="219"/>
      <c r="ARU26" s="219"/>
      <c r="ARV26" s="219"/>
      <c r="ARW26" s="219"/>
      <c r="ARX26" s="219"/>
      <c r="ARY26" s="219"/>
      <c r="ARZ26" s="219"/>
      <c r="ASA26" s="219"/>
      <c r="ASB26" s="219"/>
      <c r="ASC26" s="219"/>
      <c r="ASD26" s="219"/>
      <c r="ASE26" s="219"/>
      <c r="ASF26" s="219"/>
      <c r="ASG26" s="219"/>
      <c r="ASH26" s="219"/>
      <c r="ASI26" s="219"/>
      <c r="ASJ26" s="219"/>
      <c r="ASK26" s="219"/>
      <c r="ASL26" s="219"/>
      <c r="ASM26" s="219"/>
      <c r="ASN26" s="219"/>
      <c r="ASO26" s="219"/>
      <c r="ASP26" s="219"/>
      <c r="ASQ26" s="219"/>
      <c r="ASR26" s="219"/>
      <c r="ASS26" s="219"/>
      <c r="AST26" s="219"/>
      <c r="ASU26" s="219"/>
      <c r="ASV26" s="219"/>
      <c r="ASW26" s="219"/>
      <c r="ASX26" s="219"/>
      <c r="ASY26" s="219"/>
      <c r="ASZ26" s="219"/>
      <c r="ATA26" s="219"/>
      <c r="ATB26" s="219"/>
      <c r="ATC26" s="219"/>
      <c r="ATD26" s="219"/>
      <c r="ATE26" s="219"/>
      <c r="ATF26" s="219"/>
      <c r="ATG26" s="219"/>
      <c r="ATH26" s="219"/>
      <c r="ATI26" s="219"/>
      <c r="ATJ26" s="219"/>
      <c r="ATK26" s="219"/>
      <c r="ATL26" s="219"/>
      <c r="ATM26" s="219"/>
      <c r="ATN26" s="219"/>
      <c r="ATO26" s="219"/>
      <c r="ATP26" s="219"/>
      <c r="ATQ26" s="219"/>
      <c r="ATR26" s="219"/>
      <c r="ATS26" s="219"/>
      <c r="ATT26" s="219"/>
      <c r="ATU26" s="219"/>
      <c r="ATV26" s="219"/>
      <c r="ATW26" s="219"/>
      <c r="ATX26" s="219"/>
      <c r="ATY26" s="219"/>
      <c r="ATZ26" s="219"/>
      <c r="AUA26" s="219"/>
      <c r="AUB26" s="219"/>
      <c r="AUC26" s="219"/>
      <c r="AUD26" s="219"/>
      <c r="AUE26" s="219"/>
      <c r="AUF26" s="219"/>
      <c r="AUG26" s="219"/>
      <c r="AUH26" s="219"/>
      <c r="AUI26" s="219"/>
      <c r="AUJ26" s="219"/>
      <c r="AUK26" s="219"/>
      <c r="AUL26" s="219"/>
      <c r="AUM26" s="219"/>
      <c r="AUN26" s="219"/>
      <c r="AUO26" s="219"/>
      <c r="AUP26" s="219"/>
      <c r="AUQ26" s="219"/>
      <c r="AUR26" s="219"/>
      <c r="AUS26" s="219"/>
      <c r="AUT26" s="219"/>
      <c r="AUU26" s="219"/>
      <c r="AUV26" s="219"/>
      <c r="AUW26" s="219"/>
      <c r="AUX26" s="219"/>
      <c r="AUY26" s="219"/>
      <c r="AUZ26" s="219"/>
      <c r="AVA26" s="219"/>
      <c r="AVB26" s="219"/>
      <c r="AVC26" s="219"/>
      <c r="AVD26" s="219"/>
      <c r="AVE26" s="219"/>
      <c r="AVF26" s="219"/>
      <c r="AVG26" s="219"/>
      <c r="AVH26" s="219"/>
      <c r="AVI26" s="219"/>
      <c r="AVJ26" s="219"/>
      <c r="AVK26" s="219"/>
      <c r="AVL26" s="219"/>
      <c r="AVM26" s="219"/>
      <c r="AVN26" s="219"/>
      <c r="AVO26" s="219"/>
      <c r="AVP26" s="219"/>
      <c r="AVQ26" s="219"/>
      <c r="AVR26" s="219"/>
      <c r="AVS26" s="219"/>
      <c r="AVT26" s="219"/>
      <c r="AVU26" s="219"/>
      <c r="AVV26" s="219"/>
      <c r="AVW26" s="219"/>
      <c r="AVX26" s="219"/>
      <c r="AVY26" s="219"/>
      <c r="AVZ26" s="219"/>
      <c r="AWA26" s="219"/>
      <c r="AWB26" s="219"/>
      <c r="AWC26" s="219"/>
      <c r="AWD26" s="219"/>
      <c r="AWE26" s="219"/>
      <c r="AWF26" s="219"/>
      <c r="AWG26" s="219"/>
      <c r="AWH26" s="219"/>
      <c r="AWI26" s="219"/>
      <c r="AWJ26" s="219"/>
      <c r="AWK26" s="219"/>
      <c r="AWL26" s="219"/>
      <c r="AWM26" s="219"/>
      <c r="AWN26" s="219"/>
      <c r="AWO26" s="219"/>
      <c r="AWP26" s="219"/>
      <c r="AWQ26" s="219"/>
      <c r="AWR26" s="219"/>
      <c r="AWS26" s="219"/>
      <c r="AWT26" s="219"/>
      <c r="AWU26" s="219"/>
      <c r="AWV26" s="219"/>
      <c r="AWW26" s="219"/>
      <c r="AWX26" s="219"/>
      <c r="AWY26" s="219"/>
      <c r="AWZ26" s="219"/>
      <c r="AXA26" s="219"/>
      <c r="AXB26" s="219"/>
      <c r="AXC26" s="219"/>
      <c r="AXD26" s="219"/>
      <c r="AXE26" s="219"/>
      <c r="AXF26" s="219"/>
      <c r="AXG26" s="219"/>
      <c r="AXH26" s="219"/>
      <c r="AXI26" s="219"/>
      <c r="AXJ26" s="219"/>
      <c r="AXK26" s="219"/>
      <c r="AXL26" s="219"/>
      <c r="AXM26" s="219"/>
      <c r="AXN26" s="219"/>
      <c r="AXO26" s="219"/>
      <c r="AXP26" s="219"/>
      <c r="AXQ26" s="219"/>
      <c r="AXR26" s="219"/>
      <c r="AXS26" s="219"/>
      <c r="AXT26" s="219"/>
      <c r="AXU26" s="219"/>
      <c r="AXV26" s="219"/>
      <c r="AXW26" s="219"/>
      <c r="AXX26" s="219"/>
      <c r="AXY26" s="219"/>
      <c r="AXZ26" s="219"/>
      <c r="AYA26" s="219"/>
      <c r="AYB26" s="219"/>
      <c r="AYC26" s="219"/>
      <c r="AYD26" s="219"/>
      <c r="AYE26" s="219"/>
      <c r="AYF26" s="219"/>
      <c r="AYG26" s="219"/>
      <c r="AYH26" s="219"/>
      <c r="AYI26" s="219"/>
      <c r="AYJ26" s="219"/>
      <c r="AYK26" s="219"/>
      <c r="AYL26" s="219"/>
      <c r="AYM26" s="219"/>
      <c r="AYN26" s="219"/>
      <c r="AYO26" s="219"/>
      <c r="AYP26" s="219"/>
      <c r="AYQ26" s="219"/>
      <c r="AYR26" s="219"/>
      <c r="AYS26" s="219"/>
      <c r="AYT26" s="219"/>
      <c r="AYU26" s="219"/>
      <c r="AYV26" s="219"/>
      <c r="AYW26" s="219"/>
      <c r="AYX26" s="219"/>
      <c r="AYY26" s="219"/>
      <c r="AYZ26" s="219"/>
      <c r="AZA26" s="219"/>
      <c r="AZB26" s="219"/>
      <c r="AZC26" s="219"/>
      <c r="AZD26" s="219"/>
      <c r="AZE26" s="219"/>
      <c r="AZF26" s="219"/>
      <c r="AZG26" s="219"/>
      <c r="AZH26" s="219"/>
      <c r="AZI26" s="219"/>
      <c r="AZJ26" s="219"/>
      <c r="AZK26" s="219"/>
      <c r="AZL26" s="219"/>
      <c r="AZM26" s="219"/>
      <c r="AZN26" s="219"/>
      <c r="AZO26" s="219"/>
      <c r="AZP26" s="219"/>
      <c r="AZQ26" s="219"/>
      <c r="AZR26" s="219"/>
      <c r="AZS26" s="219"/>
      <c r="AZT26" s="219"/>
      <c r="AZU26" s="219"/>
      <c r="AZV26" s="219"/>
      <c r="AZW26" s="219"/>
      <c r="AZX26" s="219"/>
      <c r="AZY26" s="219"/>
      <c r="AZZ26" s="219"/>
      <c r="BAA26" s="219"/>
      <c r="BAB26" s="219"/>
      <c r="BAC26" s="219"/>
      <c r="BAD26" s="219"/>
      <c r="BAE26" s="219"/>
      <c r="BAF26" s="219"/>
      <c r="BAG26" s="219"/>
      <c r="BAH26" s="219"/>
      <c r="BAI26" s="219"/>
      <c r="BAJ26" s="219"/>
      <c r="BAK26" s="219"/>
      <c r="BAL26" s="219"/>
      <c r="BAM26" s="219"/>
      <c r="BAN26" s="219"/>
      <c r="BAO26" s="219"/>
      <c r="BAP26" s="219"/>
      <c r="BAQ26" s="219"/>
      <c r="BAR26" s="219"/>
      <c r="BAS26" s="219"/>
      <c r="BAT26" s="219"/>
      <c r="BAU26" s="219"/>
      <c r="BAV26" s="219"/>
      <c r="BAW26" s="219"/>
      <c r="BAX26" s="219"/>
      <c r="BAY26" s="219"/>
      <c r="BAZ26" s="219"/>
      <c r="BBA26" s="219"/>
      <c r="BBB26" s="219"/>
      <c r="BBC26" s="219"/>
      <c r="BBD26" s="219"/>
      <c r="BBE26" s="219"/>
      <c r="BBF26" s="219"/>
      <c r="BBG26" s="219"/>
      <c r="BBH26" s="219"/>
      <c r="BBI26" s="219"/>
      <c r="BBJ26" s="219"/>
      <c r="BBK26" s="219"/>
      <c r="BBL26" s="219"/>
      <c r="BBM26" s="219"/>
      <c r="BBN26" s="219"/>
      <c r="BBO26" s="219"/>
      <c r="BBP26" s="219"/>
      <c r="BBQ26" s="219"/>
      <c r="BBR26" s="219"/>
      <c r="BBS26" s="219"/>
      <c r="BBT26" s="219"/>
      <c r="BBU26" s="219"/>
      <c r="BBV26" s="219"/>
      <c r="BBW26" s="219"/>
      <c r="BBX26" s="219"/>
      <c r="BBY26" s="219"/>
      <c r="BBZ26" s="219"/>
      <c r="BCA26" s="219"/>
      <c r="BCB26" s="219"/>
      <c r="BCC26" s="219"/>
      <c r="BCD26" s="219"/>
      <c r="BCE26" s="219"/>
      <c r="BCF26" s="219"/>
      <c r="BCG26" s="219"/>
      <c r="BCH26" s="219"/>
      <c r="BCI26" s="219"/>
      <c r="BCJ26" s="219"/>
      <c r="BCK26" s="219"/>
      <c r="BCL26" s="219"/>
      <c r="BCM26" s="219"/>
      <c r="BCN26" s="219"/>
      <c r="BCO26" s="219"/>
      <c r="BCP26" s="219"/>
      <c r="BCQ26" s="219"/>
      <c r="BCR26" s="219"/>
      <c r="BCS26" s="219"/>
      <c r="BCT26" s="219"/>
      <c r="BCU26" s="219"/>
      <c r="BCV26" s="219"/>
      <c r="BCW26" s="219"/>
      <c r="BCX26" s="219"/>
      <c r="BCY26" s="219"/>
      <c r="BCZ26" s="219"/>
      <c r="BDA26" s="219"/>
      <c r="BDB26" s="219"/>
      <c r="BDC26" s="219"/>
      <c r="BDD26" s="219"/>
      <c r="BDE26" s="219"/>
      <c r="BDF26" s="219"/>
      <c r="BDG26" s="219"/>
      <c r="BDH26" s="219"/>
      <c r="BDI26" s="219"/>
      <c r="BDJ26" s="219"/>
      <c r="BDK26" s="219"/>
      <c r="BDL26" s="219"/>
      <c r="BDM26" s="219"/>
      <c r="BDN26" s="219"/>
      <c r="BDO26" s="219"/>
      <c r="BDP26" s="219"/>
      <c r="BDQ26" s="219"/>
      <c r="BDR26" s="219"/>
      <c r="BDS26" s="219"/>
      <c r="BDT26" s="219"/>
      <c r="BDU26" s="219"/>
      <c r="BDV26" s="219"/>
      <c r="BDW26" s="219"/>
      <c r="BDX26" s="219"/>
      <c r="BDY26" s="219"/>
      <c r="BDZ26" s="219"/>
      <c r="BEA26" s="219"/>
      <c r="BEB26" s="219"/>
      <c r="BEC26" s="219"/>
      <c r="BED26" s="219"/>
      <c r="BEE26" s="219"/>
      <c r="BEF26" s="219"/>
      <c r="BEG26" s="219"/>
      <c r="BEH26" s="219"/>
      <c r="BEI26" s="219"/>
      <c r="BEJ26" s="219"/>
      <c r="BEK26" s="219"/>
      <c r="BEL26" s="219"/>
      <c r="BEM26" s="219"/>
      <c r="BEN26" s="219"/>
      <c r="BEO26" s="219"/>
      <c r="BEP26" s="219"/>
      <c r="BEQ26" s="219"/>
      <c r="BER26" s="219"/>
      <c r="BES26" s="219"/>
      <c r="BET26" s="219"/>
      <c r="BEU26" s="219"/>
      <c r="BEV26" s="219"/>
      <c r="BEW26" s="219"/>
      <c r="BEX26" s="219"/>
      <c r="BEY26" s="219"/>
      <c r="BEZ26" s="219"/>
      <c r="BFA26" s="219"/>
      <c r="BFB26" s="219"/>
      <c r="BFC26" s="219"/>
      <c r="BFD26" s="219"/>
      <c r="BFE26" s="219"/>
      <c r="BFF26" s="219"/>
      <c r="BFG26" s="219"/>
      <c r="BFH26" s="219"/>
      <c r="BFI26" s="219"/>
      <c r="BFJ26" s="219"/>
      <c r="BFK26" s="219"/>
      <c r="BFL26" s="219"/>
      <c r="BFM26" s="219"/>
      <c r="BFN26" s="219"/>
      <c r="BFO26" s="219"/>
      <c r="BFP26" s="219"/>
      <c r="BFQ26" s="219"/>
      <c r="BFR26" s="219"/>
      <c r="BFS26" s="219"/>
      <c r="BFT26" s="219"/>
      <c r="BFU26" s="219"/>
      <c r="BFV26" s="219"/>
      <c r="BFW26" s="219"/>
      <c r="BFX26" s="219"/>
      <c r="BFY26" s="219"/>
      <c r="BFZ26" s="219"/>
      <c r="BGA26" s="219"/>
      <c r="BGB26" s="219"/>
      <c r="BGC26" s="219"/>
      <c r="BGD26" s="219"/>
      <c r="BGE26" s="219"/>
      <c r="BGF26" s="219"/>
      <c r="BGG26" s="219"/>
      <c r="BGH26" s="219"/>
      <c r="BGI26" s="219"/>
      <c r="BGJ26" s="219"/>
      <c r="BGK26" s="219"/>
      <c r="BGL26" s="219"/>
      <c r="BGM26" s="219"/>
      <c r="BGN26" s="219"/>
      <c r="BGO26" s="219"/>
      <c r="BGP26" s="219"/>
      <c r="BGQ26" s="219"/>
      <c r="BGR26" s="219"/>
      <c r="BGS26" s="219"/>
      <c r="BGT26" s="219"/>
      <c r="BGU26" s="219"/>
      <c r="BGV26" s="219"/>
      <c r="BGW26" s="219"/>
      <c r="BGX26" s="219"/>
      <c r="BGY26" s="219"/>
      <c r="BGZ26" s="219"/>
      <c r="BHA26" s="219"/>
      <c r="BHB26" s="219"/>
      <c r="BHC26" s="219"/>
      <c r="BHD26" s="219"/>
      <c r="BHE26" s="219"/>
      <c r="BHF26" s="219"/>
      <c r="BHG26" s="219"/>
      <c r="BHH26" s="219"/>
      <c r="BHI26" s="219"/>
      <c r="BHJ26" s="219"/>
      <c r="BHK26" s="219"/>
      <c r="BHL26" s="219"/>
      <c r="BHM26" s="219"/>
      <c r="BHN26" s="219"/>
      <c r="BHO26" s="219"/>
      <c r="BHP26" s="219"/>
      <c r="BHQ26" s="219"/>
      <c r="BHR26" s="219"/>
      <c r="BHS26" s="219"/>
      <c r="BHT26" s="219"/>
      <c r="BHU26" s="219"/>
      <c r="BHV26" s="219"/>
      <c r="BHW26" s="219"/>
      <c r="BHX26" s="219"/>
      <c r="BHY26" s="219"/>
      <c r="BHZ26" s="219"/>
      <c r="BIA26" s="219"/>
      <c r="BIB26" s="219"/>
      <c r="BIC26" s="219"/>
      <c r="BID26" s="219"/>
      <c r="BIE26" s="219"/>
      <c r="BIF26" s="219"/>
      <c r="BIG26" s="219"/>
      <c r="BIH26" s="219"/>
      <c r="BII26" s="219"/>
      <c r="BIJ26" s="219"/>
      <c r="BIK26" s="219"/>
      <c r="BIL26" s="219"/>
      <c r="BIM26" s="219"/>
      <c r="BIN26" s="219"/>
      <c r="BIO26" s="219"/>
      <c r="BIP26" s="219"/>
      <c r="BIQ26" s="219"/>
      <c r="BIR26" s="219"/>
      <c r="BIS26" s="219"/>
      <c r="BIT26" s="219"/>
      <c r="BIU26" s="219"/>
      <c r="BIV26" s="219"/>
      <c r="BIW26" s="219"/>
      <c r="BIX26" s="219"/>
      <c r="BIY26" s="219"/>
      <c r="BIZ26" s="219"/>
      <c r="BJA26" s="219"/>
      <c r="BJB26" s="219"/>
      <c r="BJC26" s="219"/>
      <c r="BJD26" s="219"/>
      <c r="BJE26" s="219"/>
      <c r="BJF26" s="219"/>
      <c r="BJG26" s="219"/>
      <c r="BJH26" s="219"/>
      <c r="BJI26" s="219"/>
      <c r="BJJ26" s="219"/>
      <c r="BJK26" s="219"/>
      <c r="BJL26" s="219"/>
      <c r="BJM26" s="219"/>
      <c r="BJN26" s="219"/>
      <c r="BJO26" s="219"/>
      <c r="BJP26" s="219"/>
      <c r="BJQ26" s="219"/>
      <c r="BJR26" s="219"/>
      <c r="BJS26" s="219"/>
      <c r="BJT26" s="219"/>
      <c r="BJU26" s="219"/>
      <c r="BJV26" s="219"/>
      <c r="BJW26" s="219"/>
      <c r="BJX26" s="219"/>
      <c r="BJY26" s="219"/>
      <c r="BJZ26" s="219"/>
      <c r="BKA26" s="219"/>
      <c r="BKB26" s="219"/>
      <c r="BKC26" s="219"/>
      <c r="BKD26" s="219"/>
      <c r="BKE26" s="219"/>
      <c r="BKF26" s="219"/>
      <c r="BKG26" s="219"/>
      <c r="BKH26" s="219"/>
      <c r="BKI26" s="219"/>
      <c r="BKJ26" s="219"/>
      <c r="BKK26" s="219"/>
      <c r="BKL26" s="219"/>
      <c r="BKM26" s="219"/>
      <c r="BKN26" s="219"/>
      <c r="BKO26" s="219"/>
      <c r="BKP26" s="219"/>
      <c r="BKQ26" s="219"/>
      <c r="BKR26" s="219"/>
      <c r="BKS26" s="219"/>
      <c r="BKT26" s="219"/>
      <c r="BKU26" s="219"/>
      <c r="BKV26" s="219"/>
      <c r="BKW26" s="219"/>
      <c r="BKX26" s="219"/>
      <c r="BKY26" s="219"/>
      <c r="BKZ26" s="219"/>
      <c r="BLA26" s="219"/>
      <c r="BLB26" s="219"/>
      <c r="BLC26" s="219"/>
      <c r="BLD26" s="219"/>
      <c r="BLE26" s="219"/>
      <c r="BLF26" s="219"/>
      <c r="BLG26" s="219"/>
      <c r="BLH26" s="219"/>
      <c r="BLI26" s="219"/>
      <c r="BLJ26" s="219"/>
      <c r="BLK26" s="219"/>
      <c r="BLL26" s="219"/>
      <c r="BLM26" s="219"/>
      <c r="BLN26" s="219"/>
      <c r="BLO26" s="219"/>
      <c r="BLP26" s="219"/>
      <c r="BLQ26" s="219"/>
      <c r="BLR26" s="219"/>
      <c r="BLS26" s="219"/>
      <c r="BLT26" s="219"/>
      <c r="BLU26" s="219"/>
      <c r="BLV26" s="219"/>
      <c r="BLW26" s="219"/>
      <c r="BLX26" s="219"/>
      <c r="BLY26" s="219"/>
      <c r="BLZ26" s="219"/>
      <c r="BMA26" s="219"/>
      <c r="BMB26" s="219"/>
      <c r="BMC26" s="219"/>
      <c r="BMD26" s="219"/>
      <c r="BME26" s="219"/>
      <c r="BMF26" s="219"/>
      <c r="BMG26" s="219"/>
      <c r="BMH26" s="219"/>
      <c r="BMI26" s="219"/>
      <c r="BMJ26" s="219"/>
      <c r="BMK26" s="219"/>
      <c r="BML26" s="219"/>
      <c r="BMM26" s="219"/>
      <c r="BMN26" s="219"/>
      <c r="BMO26" s="219"/>
      <c r="BMP26" s="219"/>
      <c r="BMQ26" s="219"/>
      <c r="BMR26" s="219"/>
      <c r="BMS26" s="219"/>
      <c r="BMT26" s="219"/>
      <c r="BMU26" s="219"/>
      <c r="BMV26" s="219"/>
      <c r="BMW26" s="219"/>
      <c r="BMX26" s="219"/>
      <c r="BMY26" s="219"/>
      <c r="BMZ26" s="219"/>
      <c r="BNA26" s="219"/>
      <c r="BNB26" s="219"/>
      <c r="BNC26" s="219"/>
      <c r="BND26" s="219"/>
      <c r="BNE26" s="219"/>
      <c r="BNF26" s="219"/>
      <c r="BNG26" s="219"/>
      <c r="BNH26" s="219"/>
      <c r="BNI26" s="219"/>
      <c r="BNJ26" s="219"/>
      <c r="BNK26" s="219"/>
      <c r="BNL26" s="219"/>
      <c r="BNM26" s="219"/>
      <c r="BNN26" s="219"/>
      <c r="BNO26" s="219"/>
      <c r="BNP26" s="219"/>
      <c r="BNQ26" s="219"/>
      <c r="BNR26" s="219"/>
      <c r="BNS26" s="219"/>
      <c r="BNT26" s="219"/>
      <c r="BNU26" s="219"/>
      <c r="BNV26" s="219"/>
      <c r="BNW26" s="219"/>
      <c r="BNX26" s="219"/>
      <c r="BNY26" s="219"/>
      <c r="BNZ26" s="219"/>
      <c r="BOA26" s="219"/>
      <c r="BOB26" s="219"/>
      <c r="BOC26" s="219"/>
      <c r="BOD26" s="219"/>
      <c r="BOE26" s="219"/>
      <c r="BOF26" s="219"/>
      <c r="BOG26" s="219"/>
      <c r="BOH26" s="219"/>
      <c r="BOI26" s="219"/>
      <c r="BOJ26" s="219"/>
      <c r="BOK26" s="219"/>
      <c r="BOL26" s="219"/>
      <c r="BOM26" s="219"/>
      <c r="BON26" s="219"/>
      <c r="BOO26" s="219"/>
      <c r="BOP26" s="219"/>
      <c r="BOQ26" s="219"/>
      <c r="BOR26" s="219"/>
      <c r="BOS26" s="219"/>
      <c r="BOT26" s="219"/>
      <c r="BOU26" s="219"/>
      <c r="BOV26" s="219"/>
      <c r="BOW26" s="219"/>
      <c r="BOX26" s="219"/>
      <c r="BOY26" s="219"/>
      <c r="BOZ26" s="219"/>
      <c r="BPA26" s="219"/>
      <c r="BPB26" s="219"/>
      <c r="BPC26" s="219"/>
      <c r="BPD26" s="219"/>
      <c r="BPE26" s="219"/>
      <c r="BPF26" s="219"/>
      <c r="BPG26" s="219"/>
      <c r="BPH26" s="219"/>
      <c r="BPI26" s="219"/>
      <c r="BPJ26" s="219"/>
      <c r="BPK26" s="219"/>
      <c r="BPL26" s="219"/>
      <c r="BPM26" s="219"/>
      <c r="BPN26" s="219"/>
      <c r="BPO26" s="219"/>
      <c r="BPP26" s="219"/>
      <c r="BPQ26" s="219"/>
      <c r="BPR26" s="219"/>
      <c r="BPS26" s="219"/>
      <c r="BPT26" s="219"/>
      <c r="BPU26" s="219"/>
      <c r="BPV26" s="219"/>
      <c r="BPW26" s="219"/>
      <c r="BPX26" s="219"/>
      <c r="BPY26" s="219"/>
      <c r="BPZ26" s="219"/>
      <c r="BQA26" s="219"/>
      <c r="BQB26" s="219"/>
      <c r="BQC26" s="219"/>
      <c r="BQD26" s="219"/>
      <c r="BQE26" s="219"/>
      <c r="BQF26" s="219"/>
      <c r="BQG26" s="219"/>
      <c r="BQH26" s="219"/>
      <c r="BQI26" s="219"/>
      <c r="BQJ26" s="219"/>
      <c r="BQK26" s="219"/>
      <c r="BQL26" s="219"/>
      <c r="BQM26" s="219"/>
      <c r="BQN26" s="219"/>
      <c r="BQO26" s="219"/>
      <c r="BQP26" s="219"/>
      <c r="BQQ26" s="219"/>
      <c r="BQR26" s="219"/>
      <c r="BQS26" s="219"/>
      <c r="BQT26" s="219"/>
      <c r="BQU26" s="219"/>
      <c r="BQV26" s="219"/>
      <c r="BQW26" s="219"/>
      <c r="BQX26" s="219"/>
      <c r="BQY26" s="219"/>
      <c r="BQZ26" s="219"/>
      <c r="BRA26" s="219"/>
      <c r="BRB26" s="219"/>
      <c r="BRC26" s="219"/>
      <c r="BRD26" s="219"/>
      <c r="BRE26" s="219"/>
      <c r="BRF26" s="219"/>
      <c r="BRG26" s="219"/>
      <c r="BRH26" s="219"/>
      <c r="BRI26" s="219"/>
      <c r="BRJ26" s="219"/>
      <c r="BRK26" s="219"/>
      <c r="BRL26" s="219"/>
      <c r="BRM26" s="219"/>
      <c r="BRN26" s="219"/>
      <c r="BRO26" s="219"/>
      <c r="BRP26" s="219"/>
      <c r="BRQ26" s="219"/>
      <c r="BRR26" s="219"/>
      <c r="BRS26" s="219"/>
      <c r="BRT26" s="219"/>
      <c r="BRU26" s="219"/>
      <c r="BRV26" s="219"/>
      <c r="BRW26" s="219"/>
      <c r="BRX26" s="219"/>
      <c r="BRY26" s="219"/>
      <c r="BRZ26" s="219"/>
      <c r="BSA26" s="219"/>
      <c r="BSB26" s="219"/>
      <c r="BSC26" s="219"/>
      <c r="BSD26" s="219"/>
      <c r="BSE26" s="219"/>
      <c r="BSF26" s="219"/>
      <c r="BSG26" s="219"/>
      <c r="BSH26" s="219"/>
      <c r="BSI26" s="219"/>
      <c r="BSJ26" s="219"/>
      <c r="BSK26" s="219"/>
      <c r="BSL26" s="219"/>
      <c r="BSM26" s="219"/>
      <c r="BSN26" s="219"/>
      <c r="BSO26" s="219"/>
      <c r="BSP26" s="219"/>
      <c r="BSQ26" s="219"/>
      <c r="BSR26" s="219"/>
      <c r="BSS26" s="219"/>
      <c r="BST26" s="219"/>
      <c r="BSU26" s="219"/>
      <c r="BSV26" s="219"/>
      <c r="BSW26" s="219"/>
      <c r="BSX26" s="219"/>
      <c r="BSY26" s="219"/>
      <c r="BSZ26" s="219"/>
      <c r="BTA26" s="219"/>
      <c r="BTB26" s="219"/>
      <c r="BTC26" s="219"/>
      <c r="BTD26" s="219"/>
      <c r="BTE26" s="219"/>
      <c r="BTF26" s="219"/>
      <c r="BTG26" s="219"/>
      <c r="BTH26" s="219"/>
      <c r="BTI26" s="219"/>
      <c r="BTJ26" s="219"/>
      <c r="BTK26" s="219"/>
      <c r="BTL26" s="219"/>
      <c r="BTM26" s="219"/>
      <c r="BTN26" s="219"/>
      <c r="BTO26" s="219"/>
      <c r="BTP26" s="219"/>
      <c r="BTQ26" s="219"/>
      <c r="BTR26" s="219"/>
      <c r="BTS26" s="219"/>
      <c r="BTT26" s="219"/>
      <c r="BTU26" s="219"/>
      <c r="BTV26" s="219"/>
      <c r="BTW26" s="219"/>
      <c r="BTX26" s="219"/>
      <c r="BTY26" s="219"/>
      <c r="BTZ26" s="219"/>
      <c r="BUA26" s="219"/>
      <c r="BUB26" s="219"/>
      <c r="BUC26" s="219"/>
      <c r="BUD26" s="219"/>
      <c r="BUE26" s="219"/>
      <c r="BUF26" s="219"/>
      <c r="BUG26" s="219"/>
      <c r="BUH26" s="219"/>
      <c r="BUI26" s="219"/>
      <c r="BUJ26" s="219"/>
      <c r="BUK26" s="219"/>
      <c r="BUL26" s="219"/>
      <c r="BUM26" s="219"/>
      <c r="BUN26" s="219"/>
      <c r="BUO26" s="219"/>
      <c r="BUP26" s="219"/>
      <c r="BUQ26" s="219"/>
      <c r="BUR26" s="219"/>
      <c r="BUS26" s="219"/>
      <c r="BUT26" s="219"/>
      <c r="BUU26" s="219"/>
      <c r="BUV26" s="219"/>
      <c r="BUW26" s="219"/>
      <c r="BUX26" s="219"/>
      <c r="BUY26" s="219"/>
      <c r="BUZ26" s="219"/>
      <c r="BVA26" s="219"/>
      <c r="BVB26" s="219"/>
      <c r="BVC26" s="219"/>
      <c r="BVD26" s="219"/>
      <c r="BVE26" s="219"/>
      <c r="BVF26" s="219"/>
      <c r="BVG26" s="219"/>
      <c r="BVH26" s="219"/>
      <c r="BVI26" s="219"/>
      <c r="BVJ26" s="219"/>
      <c r="BVK26" s="219"/>
      <c r="BVL26" s="219"/>
      <c r="BVM26" s="219"/>
      <c r="BVN26" s="219"/>
      <c r="BVO26" s="219"/>
      <c r="BVP26" s="219"/>
      <c r="BVQ26" s="219"/>
      <c r="BVR26" s="219"/>
      <c r="BVS26" s="219"/>
      <c r="BVT26" s="219"/>
      <c r="BVU26" s="219"/>
      <c r="BVV26" s="219"/>
      <c r="BVW26" s="219"/>
      <c r="BVX26" s="219"/>
      <c r="BVY26" s="219"/>
      <c r="BVZ26" s="219"/>
      <c r="BWA26" s="219"/>
      <c r="BWB26" s="219"/>
      <c r="BWC26" s="219"/>
      <c r="BWD26" s="219"/>
      <c r="BWE26" s="219"/>
      <c r="BWF26" s="219"/>
      <c r="BWG26" s="219"/>
      <c r="BWH26" s="219"/>
      <c r="BWI26" s="219"/>
      <c r="BWJ26" s="219"/>
      <c r="BWK26" s="219"/>
      <c r="BWL26" s="219"/>
      <c r="BWM26" s="219"/>
      <c r="BWN26" s="219"/>
      <c r="BWO26" s="219"/>
      <c r="BWP26" s="219"/>
      <c r="BWQ26" s="219"/>
      <c r="BWR26" s="219"/>
      <c r="BWS26" s="219"/>
      <c r="BWT26" s="219"/>
      <c r="BWU26" s="219"/>
      <c r="BWV26" s="219"/>
      <c r="BWW26" s="219"/>
      <c r="BWX26" s="219"/>
      <c r="BWY26" s="219"/>
      <c r="BWZ26" s="219"/>
      <c r="BXA26" s="219"/>
      <c r="BXB26" s="219"/>
      <c r="BXC26" s="219"/>
      <c r="BXD26" s="219"/>
      <c r="BXE26" s="219"/>
      <c r="BXF26" s="219"/>
      <c r="BXG26" s="219"/>
      <c r="BXH26" s="219"/>
      <c r="BXI26" s="219"/>
      <c r="BXJ26" s="219"/>
      <c r="BXK26" s="219"/>
      <c r="BXL26" s="219"/>
      <c r="BXM26" s="219"/>
      <c r="BXN26" s="219"/>
      <c r="BXO26" s="219"/>
      <c r="BXP26" s="219"/>
      <c r="BXQ26" s="219"/>
      <c r="BXR26" s="219"/>
      <c r="BXS26" s="219"/>
      <c r="BXT26" s="219"/>
      <c r="BXU26" s="219"/>
      <c r="BXV26" s="219"/>
      <c r="BXW26" s="219"/>
      <c r="BXX26" s="219"/>
      <c r="BXY26" s="219"/>
      <c r="BXZ26" s="219"/>
      <c r="BYA26" s="219"/>
      <c r="BYB26" s="219"/>
      <c r="BYC26" s="219"/>
      <c r="BYD26" s="219"/>
      <c r="BYE26" s="219"/>
      <c r="BYF26" s="219"/>
      <c r="BYG26" s="219"/>
      <c r="BYH26" s="219"/>
      <c r="BYI26" s="219"/>
      <c r="BYJ26" s="219"/>
      <c r="BYK26" s="219"/>
      <c r="BYL26" s="219"/>
      <c r="BYM26" s="219"/>
      <c r="BYN26" s="219"/>
      <c r="BYO26" s="219"/>
      <c r="BYP26" s="219"/>
      <c r="BYQ26" s="219"/>
      <c r="BYR26" s="219"/>
      <c r="BYS26" s="219"/>
      <c r="BYT26" s="219"/>
      <c r="BYU26" s="219"/>
      <c r="BYV26" s="219"/>
      <c r="BYW26" s="219"/>
      <c r="BYX26" s="219"/>
      <c r="BYY26" s="219"/>
      <c r="BYZ26" s="219"/>
      <c r="BZA26" s="219"/>
      <c r="BZB26" s="219"/>
      <c r="BZC26" s="219"/>
      <c r="BZD26" s="219"/>
      <c r="BZE26" s="219"/>
      <c r="BZF26" s="219"/>
      <c r="BZG26" s="219"/>
      <c r="BZH26" s="219"/>
      <c r="BZI26" s="219"/>
      <c r="BZJ26" s="219"/>
      <c r="BZK26" s="219"/>
      <c r="BZL26" s="219"/>
      <c r="BZM26" s="219"/>
      <c r="BZN26" s="219"/>
      <c r="BZO26" s="219"/>
      <c r="BZP26" s="219"/>
      <c r="BZQ26" s="219"/>
      <c r="BZR26" s="219"/>
      <c r="BZS26" s="219"/>
      <c r="BZT26" s="219"/>
      <c r="BZU26" s="219"/>
      <c r="BZV26" s="219"/>
      <c r="BZW26" s="219"/>
      <c r="BZX26" s="219"/>
      <c r="BZY26" s="219"/>
      <c r="BZZ26" s="219"/>
      <c r="CAA26" s="219"/>
      <c r="CAB26" s="219"/>
      <c r="CAC26" s="219"/>
      <c r="CAD26" s="219"/>
      <c r="CAE26" s="219"/>
      <c r="CAF26" s="219"/>
      <c r="CAG26" s="219"/>
      <c r="CAH26" s="219"/>
      <c r="CAI26" s="219"/>
      <c r="CAJ26" s="219"/>
      <c r="CAK26" s="219"/>
      <c r="CAL26" s="219"/>
      <c r="CAM26" s="219"/>
      <c r="CAN26" s="219"/>
      <c r="CAO26" s="219"/>
      <c r="CAP26" s="219"/>
      <c r="CAQ26" s="219"/>
      <c r="CAR26" s="219"/>
      <c r="CAS26" s="219"/>
      <c r="CAT26" s="219"/>
      <c r="CAU26" s="219"/>
      <c r="CAV26" s="219"/>
      <c r="CAW26" s="219"/>
      <c r="CAX26" s="219"/>
      <c r="CAY26" s="219"/>
      <c r="CAZ26" s="219"/>
      <c r="CBA26" s="219"/>
      <c r="CBB26" s="219"/>
      <c r="CBC26" s="219"/>
      <c r="CBD26" s="219"/>
      <c r="CBE26" s="219"/>
      <c r="CBF26" s="219"/>
      <c r="CBG26" s="219"/>
      <c r="CBH26" s="219"/>
      <c r="CBI26" s="219"/>
      <c r="CBJ26" s="219"/>
      <c r="CBK26" s="219"/>
      <c r="CBL26" s="219"/>
      <c r="CBM26" s="219"/>
      <c r="CBN26" s="219"/>
      <c r="CBO26" s="219"/>
      <c r="CBP26" s="219"/>
      <c r="CBQ26" s="219"/>
      <c r="CBR26" s="219"/>
      <c r="CBS26" s="219"/>
      <c r="CBT26" s="219"/>
      <c r="CBU26" s="219"/>
      <c r="CBV26" s="219"/>
      <c r="CBW26" s="219"/>
      <c r="CBX26" s="219"/>
      <c r="CBY26" s="219"/>
      <c r="CBZ26" s="219"/>
      <c r="CCA26" s="219"/>
      <c r="CCB26" s="219"/>
      <c r="CCC26" s="219"/>
      <c r="CCD26" s="219"/>
      <c r="CCE26" s="219"/>
      <c r="CCF26" s="219"/>
      <c r="CCG26" s="219"/>
      <c r="CCH26" s="219"/>
      <c r="CCI26" s="219"/>
      <c r="CCJ26" s="219"/>
      <c r="CCK26" s="219"/>
      <c r="CCL26" s="219"/>
      <c r="CCM26" s="219"/>
      <c r="CCN26" s="219"/>
      <c r="CCO26" s="219"/>
      <c r="CCP26" s="219"/>
      <c r="CCQ26" s="219"/>
      <c r="CCR26" s="219"/>
      <c r="CCS26" s="219"/>
      <c r="CCT26" s="219"/>
      <c r="CCU26" s="219"/>
      <c r="CCV26" s="219"/>
      <c r="CCW26" s="219"/>
      <c r="CCX26" s="219"/>
      <c r="CCY26" s="219"/>
      <c r="CCZ26" s="219"/>
      <c r="CDA26" s="219"/>
      <c r="CDB26" s="219"/>
      <c r="CDC26" s="219"/>
      <c r="CDD26" s="219"/>
      <c r="CDE26" s="219"/>
      <c r="CDF26" s="219"/>
      <c r="CDG26" s="219"/>
      <c r="CDH26" s="219"/>
      <c r="CDI26" s="219"/>
      <c r="CDJ26" s="219"/>
      <c r="CDK26" s="219"/>
      <c r="CDL26" s="219"/>
      <c r="CDM26" s="219"/>
      <c r="CDN26" s="219"/>
      <c r="CDO26" s="219"/>
      <c r="CDP26" s="219"/>
      <c r="CDQ26" s="219"/>
      <c r="CDR26" s="219"/>
      <c r="CDS26" s="219"/>
      <c r="CDT26" s="219"/>
      <c r="CDU26" s="219"/>
      <c r="CDV26" s="219"/>
      <c r="CDW26" s="219"/>
      <c r="CDX26" s="219"/>
      <c r="CDY26" s="219"/>
      <c r="CDZ26" s="219"/>
      <c r="CEA26" s="219"/>
      <c r="CEB26" s="219"/>
      <c r="CEC26" s="219"/>
      <c r="CED26" s="219"/>
      <c r="CEE26" s="219"/>
      <c r="CEF26" s="219"/>
      <c r="CEG26" s="219"/>
      <c r="CEH26" s="219"/>
      <c r="CEI26" s="219"/>
      <c r="CEJ26" s="219"/>
      <c r="CEK26" s="219"/>
      <c r="CEL26" s="219"/>
      <c r="CEM26" s="219"/>
      <c r="CEN26" s="219"/>
      <c r="CEO26" s="219"/>
      <c r="CEP26" s="219"/>
      <c r="CEQ26" s="219"/>
      <c r="CER26" s="219"/>
      <c r="CES26" s="219"/>
      <c r="CET26" s="219"/>
      <c r="CEU26" s="219"/>
      <c r="CEV26" s="219"/>
      <c r="CEW26" s="219"/>
      <c r="CEX26" s="219"/>
      <c r="CEY26" s="219"/>
      <c r="CEZ26" s="219"/>
      <c r="CFA26" s="219"/>
      <c r="CFB26" s="219"/>
      <c r="CFC26" s="219"/>
      <c r="CFD26" s="219"/>
      <c r="CFE26" s="219"/>
      <c r="CFF26" s="219"/>
      <c r="CFG26" s="219"/>
      <c r="CFH26" s="219"/>
      <c r="CFI26" s="219"/>
      <c r="CFJ26" s="219"/>
      <c r="CFK26" s="219"/>
      <c r="CFL26" s="219"/>
      <c r="CFM26" s="219"/>
      <c r="CFN26" s="219"/>
      <c r="CFO26" s="219"/>
      <c r="CFP26" s="219"/>
      <c r="CFQ26" s="219"/>
      <c r="CFR26" s="219"/>
      <c r="CFS26" s="219"/>
      <c r="CFT26" s="219"/>
      <c r="CFU26" s="219"/>
      <c r="CFV26" s="219"/>
      <c r="CFW26" s="219"/>
      <c r="CFX26" s="219"/>
      <c r="CFY26" s="219"/>
      <c r="CFZ26" s="219"/>
      <c r="CGA26" s="219"/>
      <c r="CGB26" s="219"/>
      <c r="CGC26" s="219"/>
      <c r="CGD26" s="219"/>
      <c r="CGE26" s="219"/>
      <c r="CGF26" s="219"/>
      <c r="CGG26" s="219"/>
      <c r="CGH26" s="219"/>
      <c r="CGI26" s="219"/>
      <c r="CGJ26" s="219"/>
      <c r="CGK26" s="219"/>
      <c r="CGL26" s="219"/>
      <c r="CGM26" s="219"/>
      <c r="CGN26" s="219"/>
      <c r="CGO26" s="219"/>
      <c r="CGP26" s="219"/>
      <c r="CGQ26" s="219"/>
      <c r="CGR26" s="219"/>
      <c r="CGS26" s="219"/>
      <c r="CGT26" s="219"/>
      <c r="CGU26" s="219"/>
      <c r="CGV26" s="219"/>
      <c r="CGW26" s="219"/>
      <c r="CGX26" s="219"/>
      <c r="CGY26" s="219"/>
      <c r="CGZ26" s="219"/>
      <c r="CHA26" s="219"/>
      <c r="CHB26" s="219"/>
      <c r="CHC26" s="219"/>
      <c r="CHD26" s="219"/>
      <c r="CHE26" s="219"/>
      <c r="CHF26" s="219"/>
      <c r="CHG26" s="219"/>
      <c r="CHH26" s="219"/>
      <c r="CHI26" s="219"/>
      <c r="CHJ26" s="219"/>
      <c r="CHK26" s="219"/>
      <c r="CHL26" s="219"/>
      <c r="CHM26" s="219"/>
      <c r="CHN26" s="219"/>
      <c r="CHO26" s="219"/>
      <c r="CHP26" s="219"/>
      <c r="CHQ26" s="219"/>
      <c r="CHR26" s="219"/>
      <c r="CHS26" s="219"/>
      <c r="CHT26" s="219"/>
      <c r="CHU26" s="219"/>
      <c r="CHV26" s="219"/>
      <c r="CHW26" s="219"/>
      <c r="CHX26" s="219"/>
      <c r="CHY26" s="219"/>
      <c r="CHZ26" s="219"/>
      <c r="CIA26" s="219"/>
      <c r="CIB26" s="219"/>
      <c r="CIC26" s="219"/>
      <c r="CID26" s="219"/>
      <c r="CIE26" s="219"/>
      <c r="CIF26" s="219"/>
      <c r="CIG26" s="219"/>
      <c r="CIH26" s="219"/>
      <c r="CII26" s="219"/>
      <c r="CIJ26" s="219"/>
      <c r="CIK26" s="219"/>
      <c r="CIL26" s="219"/>
      <c r="CIM26" s="219"/>
      <c r="CIN26" s="219"/>
      <c r="CIO26" s="219"/>
      <c r="CIP26" s="219"/>
      <c r="CIQ26" s="219"/>
      <c r="CIR26" s="219"/>
      <c r="CIS26" s="219"/>
      <c r="CIT26" s="219"/>
      <c r="CIU26" s="219"/>
      <c r="CIV26" s="219"/>
      <c r="CIW26" s="219"/>
      <c r="CIX26" s="219"/>
      <c r="CIY26" s="219"/>
      <c r="CIZ26" s="219"/>
      <c r="CJA26" s="219"/>
      <c r="CJB26" s="219"/>
      <c r="CJC26" s="219"/>
      <c r="CJD26" s="219"/>
      <c r="CJE26" s="219"/>
      <c r="CJF26" s="219"/>
      <c r="CJG26" s="219"/>
      <c r="CJH26" s="219"/>
      <c r="CJI26" s="219"/>
      <c r="CJJ26" s="219"/>
      <c r="CJK26" s="219"/>
      <c r="CJL26" s="219"/>
      <c r="CJM26" s="219"/>
      <c r="CJN26" s="219"/>
      <c r="CJO26" s="219"/>
      <c r="CJP26" s="219"/>
      <c r="CJQ26" s="219"/>
      <c r="CJR26" s="219"/>
      <c r="CJS26" s="219"/>
      <c r="CJT26" s="219"/>
      <c r="CJU26" s="219"/>
      <c r="CJV26" s="219"/>
      <c r="CJW26" s="219"/>
      <c r="CJX26" s="219"/>
      <c r="CJY26" s="219"/>
      <c r="CJZ26" s="219"/>
      <c r="CKA26" s="219"/>
      <c r="CKB26" s="219"/>
      <c r="CKC26" s="219"/>
      <c r="CKD26" s="219"/>
      <c r="CKE26" s="219"/>
      <c r="CKF26" s="219"/>
      <c r="CKG26" s="219"/>
      <c r="CKH26" s="219"/>
      <c r="CKI26" s="219"/>
      <c r="CKJ26" s="219"/>
      <c r="CKK26" s="219"/>
      <c r="CKL26" s="219"/>
      <c r="CKM26" s="219"/>
      <c r="CKN26" s="219"/>
      <c r="CKO26" s="219"/>
      <c r="CKP26" s="219"/>
      <c r="CKQ26" s="219"/>
      <c r="CKR26" s="219"/>
      <c r="CKS26" s="219"/>
      <c r="CKT26" s="219"/>
      <c r="CKU26" s="219"/>
      <c r="CKV26" s="219"/>
      <c r="CKW26" s="219"/>
      <c r="CKX26" s="219"/>
      <c r="CKY26" s="219"/>
      <c r="CKZ26" s="219"/>
      <c r="CLA26" s="219"/>
      <c r="CLB26" s="219"/>
      <c r="CLC26" s="219"/>
      <c r="CLD26" s="219"/>
      <c r="CLE26" s="219"/>
      <c r="CLF26" s="219"/>
      <c r="CLG26" s="219"/>
      <c r="CLH26" s="219"/>
      <c r="CLI26" s="219"/>
      <c r="CLJ26" s="219"/>
      <c r="CLK26" s="219"/>
      <c r="CLL26" s="219"/>
      <c r="CLM26" s="219"/>
      <c r="CLN26" s="219"/>
      <c r="CLO26" s="219"/>
      <c r="CLP26" s="219"/>
      <c r="CLQ26" s="219"/>
      <c r="CLR26" s="219"/>
      <c r="CLS26" s="219"/>
      <c r="CLT26" s="219"/>
      <c r="CLU26" s="219"/>
      <c r="CLV26" s="219"/>
      <c r="CLW26" s="219"/>
      <c r="CLX26" s="219"/>
      <c r="CLY26" s="219"/>
      <c r="CLZ26" s="219"/>
      <c r="CMA26" s="219"/>
      <c r="CMB26" s="219"/>
      <c r="CMC26" s="219"/>
      <c r="CMD26" s="219"/>
      <c r="CME26" s="219"/>
      <c r="CMF26" s="219"/>
      <c r="CMG26" s="219"/>
      <c r="CMH26" s="219"/>
      <c r="CMI26" s="219"/>
      <c r="CMJ26" s="219"/>
      <c r="CMK26" s="219"/>
      <c r="CML26" s="219"/>
      <c r="CMM26" s="219"/>
      <c r="CMN26" s="219"/>
      <c r="CMO26" s="219"/>
      <c r="CMP26" s="219"/>
      <c r="CMQ26" s="219"/>
      <c r="CMR26" s="219"/>
      <c r="CMS26" s="219"/>
      <c r="CMT26" s="219"/>
      <c r="CMU26" s="219"/>
      <c r="CMV26" s="219"/>
      <c r="CMW26" s="219"/>
      <c r="CMX26" s="219"/>
      <c r="CMY26" s="219"/>
      <c r="CMZ26" s="219"/>
      <c r="CNA26" s="219"/>
      <c r="CNB26" s="219"/>
      <c r="CNC26" s="219"/>
      <c r="CND26" s="219"/>
      <c r="CNE26" s="219"/>
      <c r="CNF26" s="219"/>
      <c r="CNG26" s="219"/>
      <c r="CNH26" s="219"/>
      <c r="CNI26" s="219"/>
      <c r="CNJ26" s="219"/>
      <c r="CNK26" s="219"/>
      <c r="CNL26" s="219"/>
      <c r="CNM26" s="219"/>
      <c r="CNN26" s="219"/>
      <c r="CNO26" s="219"/>
      <c r="CNP26" s="219"/>
      <c r="CNQ26" s="219"/>
      <c r="CNR26" s="219"/>
      <c r="CNS26" s="219"/>
      <c r="CNT26" s="219"/>
      <c r="CNU26" s="219"/>
      <c r="CNV26" s="219"/>
      <c r="CNW26" s="219"/>
      <c r="CNX26" s="219"/>
      <c r="CNY26" s="219"/>
      <c r="CNZ26" s="219"/>
      <c r="COA26" s="219"/>
      <c r="COB26" s="219"/>
      <c r="COC26" s="219"/>
      <c r="COD26" s="219"/>
      <c r="COE26" s="219"/>
      <c r="COF26" s="219"/>
      <c r="COG26" s="219"/>
      <c r="COH26" s="219"/>
      <c r="COI26" s="219"/>
      <c r="COJ26" s="219"/>
      <c r="COK26" s="219"/>
      <c r="COL26" s="219"/>
      <c r="COM26" s="219"/>
      <c r="CON26" s="219"/>
      <c r="COO26" s="219"/>
      <c r="COP26" s="219"/>
      <c r="COQ26" s="219"/>
      <c r="COR26" s="219"/>
      <c r="COS26" s="219"/>
      <c r="COT26" s="219"/>
      <c r="COU26" s="219"/>
      <c r="COV26" s="219"/>
      <c r="COW26" s="219"/>
      <c r="COX26" s="219"/>
      <c r="COY26" s="219"/>
      <c r="COZ26" s="219"/>
      <c r="CPA26" s="219"/>
      <c r="CPB26" s="219"/>
      <c r="CPC26" s="219"/>
      <c r="CPD26" s="219"/>
      <c r="CPE26" s="219"/>
      <c r="CPF26" s="219"/>
      <c r="CPG26" s="219"/>
      <c r="CPH26" s="219"/>
      <c r="CPI26" s="219"/>
      <c r="CPJ26" s="219"/>
      <c r="CPK26" s="219"/>
      <c r="CPL26" s="219"/>
      <c r="CPM26" s="219"/>
      <c r="CPN26" s="219"/>
      <c r="CPO26" s="219"/>
      <c r="CPP26" s="219"/>
      <c r="CPQ26" s="219"/>
      <c r="CPR26" s="219"/>
      <c r="CPS26" s="219"/>
      <c r="CPT26" s="219"/>
      <c r="CPU26" s="219"/>
      <c r="CPV26" s="219"/>
      <c r="CPW26" s="219"/>
      <c r="CPX26" s="219"/>
      <c r="CPY26" s="219"/>
      <c r="CPZ26" s="219"/>
      <c r="CQA26" s="219"/>
      <c r="CQB26" s="219"/>
      <c r="CQC26" s="219"/>
      <c r="CQD26" s="219"/>
      <c r="CQE26" s="219"/>
      <c r="CQF26" s="219"/>
      <c r="CQG26" s="219"/>
      <c r="CQH26" s="219"/>
      <c r="CQI26" s="219"/>
      <c r="CQJ26" s="219"/>
      <c r="CQK26" s="219"/>
      <c r="CQL26" s="219"/>
      <c r="CQM26" s="219"/>
      <c r="CQN26" s="219"/>
      <c r="CQO26" s="219"/>
      <c r="CQP26" s="219"/>
      <c r="CQQ26" s="219"/>
      <c r="CQR26" s="219"/>
      <c r="CQS26" s="219"/>
      <c r="CQT26" s="219"/>
      <c r="CQU26" s="219"/>
      <c r="CQV26" s="219"/>
      <c r="CQW26" s="219"/>
      <c r="CQX26" s="219"/>
      <c r="CQY26" s="219"/>
      <c r="CQZ26" s="219"/>
      <c r="CRA26" s="219"/>
      <c r="CRB26" s="219"/>
      <c r="CRC26" s="219"/>
      <c r="CRD26" s="219"/>
      <c r="CRE26" s="219"/>
      <c r="CRF26" s="219"/>
      <c r="CRG26" s="219"/>
      <c r="CRH26" s="219"/>
      <c r="CRI26" s="219"/>
      <c r="CRJ26" s="219"/>
      <c r="CRK26" s="219"/>
      <c r="CRL26" s="219"/>
      <c r="CRM26" s="219"/>
      <c r="CRN26" s="219"/>
      <c r="CRO26" s="219"/>
      <c r="CRP26" s="219"/>
      <c r="CRQ26" s="219"/>
      <c r="CRR26" s="219"/>
      <c r="CRS26" s="219"/>
      <c r="CRT26" s="219"/>
      <c r="CRU26" s="219"/>
      <c r="CRV26" s="219"/>
      <c r="CRW26" s="219"/>
      <c r="CRX26" s="219"/>
      <c r="CRY26" s="219"/>
      <c r="CRZ26" s="219"/>
      <c r="CSA26" s="219"/>
      <c r="CSB26" s="219"/>
      <c r="CSC26" s="219"/>
      <c r="CSD26" s="219"/>
      <c r="CSE26" s="219"/>
      <c r="CSF26" s="219"/>
      <c r="CSG26" s="219"/>
      <c r="CSH26" s="219"/>
      <c r="CSI26" s="219"/>
      <c r="CSJ26" s="219"/>
      <c r="CSK26" s="219"/>
      <c r="CSL26" s="219"/>
      <c r="CSM26" s="219"/>
      <c r="CSN26" s="219"/>
      <c r="CSO26" s="219"/>
      <c r="CSP26" s="219"/>
      <c r="CSQ26" s="219"/>
      <c r="CSR26" s="219"/>
      <c r="CSS26" s="219"/>
      <c r="CST26" s="219"/>
      <c r="CSU26" s="219"/>
      <c r="CSV26" s="219"/>
      <c r="CSW26" s="219"/>
      <c r="CSX26" s="219"/>
      <c r="CSY26" s="219"/>
      <c r="CSZ26" s="219"/>
      <c r="CTA26" s="219"/>
      <c r="CTB26" s="219"/>
      <c r="CTC26" s="219"/>
      <c r="CTD26" s="219"/>
      <c r="CTE26" s="219"/>
      <c r="CTF26" s="219"/>
      <c r="CTG26" s="219"/>
      <c r="CTH26" s="219"/>
      <c r="CTI26" s="219"/>
      <c r="CTJ26" s="219"/>
      <c r="CTK26" s="219"/>
      <c r="CTL26" s="219"/>
      <c r="CTM26" s="219"/>
      <c r="CTN26" s="219"/>
      <c r="CTO26" s="219"/>
      <c r="CTP26" s="219"/>
      <c r="CTQ26" s="219"/>
      <c r="CTR26" s="219"/>
      <c r="CTS26" s="219"/>
      <c r="CTT26" s="219"/>
      <c r="CTU26" s="219"/>
      <c r="CTV26" s="219"/>
      <c r="CTW26" s="219"/>
      <c r="CTX26" s="219"/>
      <c r="CTY26" s="219"/>
      <c r="CTZ26" s="219"/>
      <c r="CUA26" s="219"/>
      <c r="CUB26" s="219"/>
      <c r="CUC26" s="219"/>
      <c r="CUD26" s="219"/>
      <c r="CUE26" s="219"/>
      <c r="CUF26" s="219"/>
      <c r="CUG26" s="219"/>
      <c r="CUH26" s="219"/>
      <c r="CUI26" s="219"/>
      <c r="CUJ26" s="219"/>
      <c r="CUK26" s="219"/>
      <c r="CUL26" s="219"/>
      <c r="CUM26" s="219"/>
      <c r="CUN26" s="219"/>
      <c r="CUO26" s="219"/>
      <c r="CUP26" s="219"/>
      <c r="CUQ26" s="219"/>
      <c r="CUR26" s="219"/>
      <c r="CUS26" s="219"/>
      <c r="CUT26" s="219"/>
      <c r="CUU26" s="219"/>
      <c r="CUV26" s="219"/>
      <c r="CUW26" s="219"/>
      <c r="CUX26" s="219"/>
      <c r="CUY26" s="219"/>
      <c r="CUZ26" s="219"/>
      <c r="CVA26" s="219"/>
      <c r="CVB26" s="219"/>
      <c r="CVC26" s="219"/>
      <c r="CVD26" s="219"/>
      <c r="CVE26" s="219"/>
      <c r="CVF26" s="219"/>
      <c r="CVG26" s="219"/>
      <c r="CVH26" s="219"/>
      <c r="CVI26" s="219"/>
      <c r="CVJ26" s="219"/>
      <c r="CVK26" s="219"/>
      <c r="CVL26" s="219"/>
      <c r="CVM26" s="219"/>
      <c r="CVN26" s="219"/>
      <c r="CVO26" s="219"/>
      <c r="CVP26" s="219"/>
      <c r="CVQ26" s="219"/>
      <c r="CVR26" s="219"/>
      <c r="CVS26" s="219"/>
      <c r="CVT26" s="219"/>
      <c r="CVU26" s="219"/>
      <c r="CVV26" s="219"/>
      <c r="CVW26" s="219"/>
      <c r="CVX26" s="219"/>
      <c r="CVY26" s="219"/>
      <c r="CVZ26" s="219"/>
      <c r="CWA26" s="219"/>
      <c r="CWB26" s="219"/>
      <c r="CWC26" s="219"/>
      <c r="CWD26" s="219"/>
      <c r="CWE26" s="219"/>
      <c r="CWF26" s="219"/>
      <c r="CWG26" s="219"/>
      <c r="CWH26" s="219"/>
      <c r="CWI26" s="219"/>
      <c r="CWJ26" s="219"/>
      <c r="CWK26" s="219"/>
      <c r="CWL26" s="219"/>
      <c r="CWM26" s="219"/>
      <c r="CWN26" s="219"/>
      <c r="CWO26" s="219"/>
      <c r="CWP26" s="219"/>
      <c r="CWQ26" s="219"/>
      <c r="CWR26" s="219"/>
      <c r="CWS26" s="219"/>
      <c r="CWT26" s="219"/>
      <c r="CWU26" s="219"/>
      <c r="CWV26" s="219"/>
      <c r="CWW26" s="219"/>
      <c r="CWX26" s="219"/>
      <c r="CWY26" s="219"/>
      <c r="CWZ26" s="219"/>
      <c r="CXA26" s="219"/>
      <c r="CXB26" s="219"/>
      <c r="CXC26" s="219"/>
      <c r="CXD26" s="219"/>
      <c r="CXE26" s="219"/>
      <c r="CXF26" s="219"/>
      <c r="CXG26" s="219"/>
      <c r="CXH26" s="219"/>
      <c r="CXI26" s="219"/>
      <c r="CXJ26" s="219"/>
      <c r="CXK26" s="219"/>
      <c r="CXL26" s="219"/>
      <c r="CXM26" s="219"/>
      <c r="CXN26" s="219"/>
      <c r="CXO26" s="219"/>
      <c r="CXP26" s="219"/>
      <c r="CXQ26" s="219"/>
      <c r="CXR26" s="219"/>
      <c r="CXS26" s="219"/>
      <c r="CXT26" s="219"/>
      <c r="CXU26" s="219"/>
      <c r="CXV26" s="219"/>
      <c r="CXW26" s="219"/>
      <c r="CXX26" s="219"/>
      <c r="CXY26" s="219"/>
      <c r="CXZ26" s="219"/>
      <c r="CYA26" s="219"/>
      <c r="CYB26" s="219"/>
      <c r="CYC26" s="219"/>
      <c r="CYD26" s="219"/>
      <c r="CYE26" s="219"/>
      <c r="CYF26" s="219"/>
      <c r="CYG26" s="219"/>
      <c r="CYH26" s="219"/>
      <c r="CYI26" s="219"/>
      <c r="CYJ26" s="219"/>
      <c r="CYK26" s="219"/>
      <c r="CYL26" s="219"/>
      <c r="CYM26" s="219"/>
      <c r="CYN26" s="219"/>
      <c r="CYO26" s="219"/>
      <c r="CYP26" s="219"/>
      <c r="CYQ26" s="219"/>
      <c r="CYR26" s="219"/>
      <c r="CYS26" s="219"/>
      <c r="CYT26" s="219"/>
      <c r="CYU26" s="219"/>
      <c r="CYV26" s="219"/>
      <c r="CYW26" s="219"/>
      <c r="CYX26" s="219"/>
      <c r="CYY26" s="219"/>
      <c r="CYZ26" s="219"/>
      <c r="CZA26" s="219"/>
      <c r="CZB26" s="219"/>
      <c r="CZC26" s="219"/>
      <c r="CZD26" s="219"/>
      <c r="CZE26" s="219"/>
      <c r="CZF26" s="219"/>
      <c r="CZG26" s="219"/>
      <c r="CZH26" s="219"/>
      <c r="CZI26" s="219"/>
      <c r="CZJ26" s="219"/>
      <c r="CZK26" s="219"/>
      <c r="CZL26" s="219"/>
      <c r="CZM26" s="219"/>
      <c r="CZN26" s="219"/>
      <c r="CZO26" s="219"/>
      <c r="CZP26" s="219"/>
      <c r="CZQ26" s="219"/>
      <c r="CZR26" s="219"/>
      <c r="CZS26" s="219"/>
      <c r="CZT26" s="219"/>
      <c r="CZU26" s="219"/>
      <c r="CZV26" s="219"/>
      <c r="CZW26" s="219"/>
      <c r="CZX26" s="219"/>
      <c r="CZY26" s="219"/>
      <c r="CZZ26" s="219"/>
      <c r="DAA26" s="219"/>
      <c r="DAB26" s="219"/>
      <c r="DAC26" s="219"/>
      <c r="DAD26" s="219"/>
      <c r="DAE26" s="219"/>
      <c r="DAF26" s="219"/>
      <c r="DAG26" s="219"/>
      <c r="DAH26" s="219"/>
      <c r="DAI26" s="219"/>
      <c r="DAJ26" s="219"/>
      <c r="DAK26" s="219"/>
      <c r="DAL26" s="219"/>
      <c r="DAM26" s="219"/>
      <c r="DAN26" s="219"/>
      <c r="DAO26" s="219"/>
      <c r="DAP26" s="219"/>
      <c r="DAQ26" s="219"/>
      <c r="DAR26" s="219"/>
      <c r="DAS26" s="219"/>
      <c r="DAT26" s="219"/>
      <c r="DAU26" s="219"/>
      <c r="DAV26" s="219"/>
      <c r="DAW26" s="219"/>
      <c r="DAX26" s="219"/>
      <c r="DAY26" s="219"/>
      <c r="DAZ26" s="219"/>
      <c r="DBA26" s="219"/>
      <c r="DBB26" s="219"/>
      <c r="DBC26" s="219"/>
      <c r="DBD26" s="219"/>
      <c r="DBE26" s="219"/>
      <c r="DBF26" s="219"/>
      <c r="DBG26" s="219"/>
      <c r="DBH26" s="219"/>
      <c r="DBI26" s="219"/>
      <c r="DBJ26" s="219"/>
      <c r="DBK26" s="219"/>
      <c r="DBL26" s="219"/>
    </row>
    <row r="27" spans="1:2768" s="249" customFormat="1" outlineLevel="1" x14ac:dyDescent="0.25">
      <c r="A27" s="250"/>
      <c r="B27" s="251" t="s">
        <v>746</v>
      </c>
      <c r="C27" s="252" t="s">
        <v>31</v>
      </c>
      <c r="D27" s="253">
        <v>3</v>
      </c>
      <c r="E27" s="58">
        <v>0</v>
      </c>
      <c r="F27" s="58">
        <v>0</v>
      </c>
      <c r="G27" s="58">
        <v>0</v>
      </c>
      <c r="H27" s="58">
        <v>0</v>
      </c>
      <c r="I27" s="58">
        <v>0</v>
      </c>
      <c r="J27" s="58">
        <v>0</v>
      </c>
      <c r="K27" s="58">
        <v>0</v>
      </c>
      <c r="L27" s="58">
        <v>0</v>
      </c>
      <c r="M27" s="58">
        <v>0</v>
      </c>
      <c r="N27" s="58">
        <v>0</v>
      </c>
      <c r="O27" s="59">
        <v>0</v>
      </c>
      <c r="P27" s="58">
        <v>0</v>
      </c>
      <c r="Q27" s="58">
        <v>0</v>
      </c>
      <c r="R27" s="58">
        <v>0</v>
      </c>
      <c r="S27" s="58">
        <v>0</v>
      </c>
      <c r="T27" s="58">
        <v>0</v>
      </c>
      <c r="U27" s="58">
        <v>0</v>
      </c>
      <c r="V27" s="58">
        <v>0</v>
      </c>
      <c r="W27" s="58">
        <v>0</v>
      </c>
      <c r="X27" s="58">
        <v>0</v>
      </c>
      <c r="Y27" s="58">
        <v>0</v>
      </c>
      <c r="Z27" s="59">
        <v>0</v>
      </c>
      <c r="AA27" s="58">
        <v>0</v>
      </c>
      <c r="AB27" s="58">
        <v>0</v>
      </c>
      <c r="AC27" s="58">
        <v>0</v>
      </c>
      <c r="AD27" s="58">
        <v>0</v>
      </c>
      <c r="AE27" s="58">
        <v>0</v>
      </c>
      <c r="AF27" s="58">
        <v>0</v>
      </c>
      <c r="AG27" s="58">
        <v>0</v>
      </c>
      <c r="AH27" s="58">
        <v>0</v>
      </c>
      <c r="AI27" s="58">
        <v>0</v>
      </c>
      <c r="AJ27" s="58">
        <v>0</v>
      </c>
      <c r="AK27" s="59">
        <v>0</v>
      </c>
      <c r="AL27" s="58">
        <v>0</v>
      </c>
      <c r="AM27" s="58">
        <v>0</v>
      </c>
      <c r="AN27" s="58">
        <v>0</v>
      </c>
      <c r="AO27" s="58">
        <v>0</v>
      </c>
      <c r="AP27" s="58">
        <v>0</v>
      </c>
      <c r="AQ27" s="58">
        <v>0</v>
      </c>
      <c r="AR27" s="58">
        <v>0</v>
      </c>
      <c r="AS27" s="58">
        <v>0</v>
      </c>
      <c r="AT27" s="58">
        <v>0</v>
      </c>
      <c r="AU27" s="58">
        <v>0</v>
      </c>
      <c r="AV27" s="59">
        <v>0</v>
      </c>
      <c r="AW27" s="58">
        <v>0</v>
      </c>
      <c r="AX27" s="58">
        <v>0</v>
      </c>
      <c r="AY27" s="58">
        <v>0</v>
      </c>
      <c r="AZ27" s="58">
        <v>0</v>
      </c>
      <c r="BA27" s="58">
        <v>0</v>
      </c>
      <c r="BB27" s="58">
        <v>0</v>
      </c>
      <c r="BC27" s="58">
        <v>0</v>
      </c>
      <c r="BD27" s="58">
        <v>0</v>
      </c>
      <c r="BE27" s="58">
        <v>0</v>
      </c>
      <c r="BF27" s="58">
        <v>0</v>
      </c>
      <c r="BG27" s="59">
        <v>0</v>
      </c>
      <c r="BH27" s="58">
        <v>0</v>
      </c>
      <c r="BI27" s="58">
        <v>0</v>
      </c>
      <c r="BJ27" s="58">
        <v>0</v>
      </c>
      <c r="BK27" s="58">
        <v>0</v>
      </c>
      <c r="BL27" s="58">
        <v>0</v>
      </c>
      <c r="BM27" s="58">
        <v>0</v>
      </c>
      <c r="BN27" s="58">
        <v>0</v>
      </c>
      <c r="BO27" s="58">
        <v>0</v>
      </c>
      <c r="BP27" s="58">
        <v>0</v>
      </c>
      <c r="BQ27" s="58">
        <v>0</v>
      </c>
      <c r="BR27" s="59">
        <v>0</v>
      </c>
      <c r="BS27" s="58">
        <v>0</v>
      </c>
      <c r="BT27" s="58">
        <v>0</v>
      </c>
      <c r="BU27" s="58">
        <v>0</v>
      </c>
      <c r="BV27" s="58">
        <v>0</v>
      </c>
      <c r="BW27" s="58">
        <v>0</v>
      </c>
      <c r="BX27" s="58">
        <v>0</v>
      </c>
      <c r="BY27" s="58">
        <v>0</v>
      </c>
      <c r="BZ27" s="58">
        <v>0</v>
      </c>
      <c r="CA27" s="58">
        <v>0</v>
      </c>
      <c r="CB27" s="58">
        <v>0</v>
      </c>
      <c r="CC27" s="59">
        <v>0</v>
      </c>
      <c r="CD27" s="58">
        <v>0</v>
      </c>
      <c r="CE27" s="58">
        <v>0</v>
      </c>
      <c r="CF27" s="58">
        <v>0</v>
      </c>
      <c r="CG27" s="58">
        <v>0</v>
      </c>
      <c r="CH27" s="58">
        <v>0</v>
      </c>
      <c r="CI27" s="58">
        <v>0</v>
      </c>
      <c r="CJ27" s="58">
        <v>0</v>
      </c>
      <c r="CK27" s="58">
        <v>0</v>
      </c>
      <c r="CL27" s="58">
        <v>0</v>
      </c>
      <c r="CM27" s="58">
        <v>0</v>
      </c>
      <c r="CN27" s="61">
        <v>0</v>
      </c>
      <c r="CO27" s="254">
        <f t="shared" si="2"/>
        <v>0</v>
      </c>
      <c r="CP27" s="248" t="s">
        <v>747</v>
      </c>
      <c r="CQ27" s="247"/>
      <c r="CR27" s="248"/>
      <c r="CS27" s="219"/>
      <c r="CT27" s="219"/>
      <c r="CU27" s="219"/>
      <c r="CV27" s="219"/>
      <c r="CW27" s="219"/>
      <c r="CX27" s="219"/>
      <c r="CY27" s="219"/>
      <c r="CZ27" s="219"/>
      <c r="DA27" s="219"/>
      <c r="DB27" s="219"/>
      <c r="DC27" s="219"/>
      <c r="DD27" s="219"/>
      <c r="DE27" s="219"/>
      <c r="DF27" s="219"/>
      <c r="DG27" s="219"/>
      <c r="DH27" s="219"/>
      <c r="DI27" s="219"/>
      <c r="DJ27" s="219"/>
      <c r="DK27" s="219"/>
      <c r="DL27" s="219"/>
      <c r="DM27" s="219"/>
      <c r="DN27" s="219"/>
      <c r="DO27" s="219"/>
      <c r="DP27" s="219"/>
      <c r="DQ27" s="219"/>
      <c r="DR27" s="219"/>
      <c r="DS27" s="219"/>
      <c r="DT27" s="219"/>
      <c r="DU27" s="219"/>
      <c r="DV27" s="219"/>
      <c r="DW27" s="219"/>
      <c r="DX27" s="219"/>
      <c r="DY27" s="219"/>
      <c r="DZ27" s="219"/>
      <c r="EA27" s="219"/>
      <c r="EB27" s="219"/>
      <c r="EC27" s="219"/>
      <c r="ED27" s="219"/>
      <c r="EE27" s="219"/>
      <c r="EF27" s="219"/>
      <c r="EG27" s="219"/>
      <c r="EH27" s="219"/>
      <c r="EI27" s="219"/>
      <c r="EJ27" s="219"/>
      <c r="EK27" s="219"/>
      <c r="EL27" s="219"/>
      <c r="EM27" s="219"/>
      <c r="EN27" s="219"/>
      <c r="EO27" s="219"/>
      <c r="EP27" s="219"/>
      <c r="EQ27" s="219"/>
      <c r="ER27" s="219"/>
      <c r="ES27" s="219"/>
      <c r="ET27" s="219"/>
      <c r="EU27" s="219"/>
      <c r="EV27" s="219"/>
      <c r="EW27" s="219"/>
      <c r="EX27" s="219"/>
      <c r="EY27" s="219"/>
      <c r="EZ27" s="219"/>
      <c r="FA27" s="219"/>
      <c r="FB27" s="219"/>
      <c r="FC27" s="219"/>
      <c r="FD27" s="219"/>
      <c r="FE27" s="219"/>
      <c r="FF27" s="219"/>
      <c r="FG27" s="219"/>
      <c r="FH27" s="219"/>
      <c r="FI27" s="219"/>
      <c r="FJ27" s="219"/>
      <c r="FK27" s="219"/>
      <c r="FL27" s="219"/>
      <c r="FM27" s="219"/>
      <c r="FN27" s="219"/>
      <c r="FO27" s="219"/>
      <c r="FP27" s="219"/>
      <c r="FQ27" s="219"/>
      <c r="FR27" s="219"/>
      <c r="FS27" s="219"/>
      <c r="FT27" s="219"/>
      <c r="FU27" s="219"/>
      <c r="FV27" s="219"/>
      <c r="FW27" s="219"/>
      <c r="FX27" s="219"/>
      <c r="FY27" s="219"/>
      <c r="FZ27" s="219"/>
      <c r="GA27" s="219"/>
      <c r="GB27" s="219"/>
      <c r="GC27" s="219"/>
      <c r="GD27" s="219"/>
      <c r="GE27" s="219"/>
      <c r="GF27" s="219"/>
      <c r="GG27" s="219"/>
      <c r="GH27" s="219"/>
      <c r="GI27" s="219"/>
      <c r="GJ27" s="219"/>
      <c r="GK27" s="219"/>
      <c r="GL27" s="219"/>
      <c r="GM27" s="219"/>
      <c r="GN27" s="219"/>
      <c r="GO27" s="219"/>
      <c r="GP27" s="219"/>
      <c r="GQ27" s="219"/>
      <c r="GR27" s="219"/>
      <c r="GS27" s="219"/>
      <c r="GT27" s="219"/>
      <c r="GU27" s="219"/>
      <c r="GV27" s="219"/>
      <c r="GW27" s="219"/>
      <c r="GX27" s="219"/>
      <c r="GY27" s="219"/>
      <c r="GZ27" s="219"/>
      <c r="HA27" s="219"/>
      <c r="HB27" s="219"/>
      <c r="HC27" s="219"/>
      <c r="HD27" s="219"/>
      <c r="HE27" s="219"/>
      <c r="HF27" s="219"/>
      <c r="HG27" s="219"/>
      <c r="HH27" s="219"/>
      <c r="HI27" s="219"/>
      <c r="HJ27" s="219"/>
      <c r="HK27" s="219"/>
      <c r="HL27" s="219"/>
      <c r="HM27" s="219"/>
      <c r="HN27" s="219"/>
      <c r="HO27" s="219"/>
      <c r="HP27" s="219"/>
      <c r="HQ27" s="219"/>
      <c r="HR27" s="219"/>
      <c r="HS27" s="219"/>
      <c r="HT27" s="219"/>
      <c r="HU27" s="219"/>
      <c r="HV27" s="219"/>
      <c r="HW27" s="219"/>
      <c r="HX27" s="219"/>
      <c r="HY27" s="219"/>
      <c r="HZ27" s="219"/>
      <c r="IA27" s="219"/>
      <c r="IB27" s="219"/>
      <c r="IC27" s="219"/>
      <c r="ID27" s="219"/>
      <c r="IE27" s="219"/>
      <c r="IF27" s="219"/>
      <c r="IG27" s="219"/>
      <c r="IH27" s="219"/>
      <c r="II27" s="219"/>
      <c r="IJ27" s="219"/>
      <c r="IK27" s="219"/>
      <c r="IL27" s="219"/>
      <c r="IM27" s="219"/>
      <c r="IN27" s="219"/>
      <c r="IO27" s="219"/>
      <c r="IP27" s="219"/>
      <c r="IQ27" s="219"/>
      <c r="IR27" s="219"/>
      <c r="IS27" s="219"/>
      <c r="IT27" s="219"/>
      <c r="IU27" s="219"/>
      <c r="IV27" s="219"/>
      <c r="IW27" s="219"/>
      <c r="IX27" s="219"/>
      <c r="IY27" s="219"/>
      <c r="IZ27" s="219"/>
      <c r="JA27" s="219"/>
      <c r="JB27" s="219"/>
      <c r="JC27" s="219"/>
      <c r="JD27" s="219"/>
      <c r="JE27" s="219"/>
      <c r="JF27" s="219"/>
      <c r="JG27" s="219"/>
      <c r="JH27" s="219"/>
      <c r="JI27" s="219"/>
      <c r="JJ27" s="219"/>
      <c r="JK27" s="219"/>
      <c r="JL27" s="219"/>
      <c r="JM27" s="219"/>
      <c r="JN27" s="219"/>
      <c r="JO27" s="219"/>
      <c r="JP27" s="219"/>
      <c r="JQ27" s="219"/>
      <c r="JR27" s="219"/>
      <c r="JS27" s="219"/>
      <c r="JT27" s="219"/>
      <c r="JU27" s="219"/>
      <c r="JV27" s="219"/>
      <c r="JW27" s="219"/>
      <c r="JX27" s="219"/>
      <c r="JY27" s="219"/>
      <c r="JZ27" s="219"/>
      <c r="KA27" s="219"/>
      <c r="KB27" s="219"/>
      <c r="KC27" s="219"/>
      <c r="KD27" s="219"/>
      <c r="KE27" s="219"/>
      <c r="KF27" s="219"/>
      <c r="KG27" s="219"/>
      <c r="KH27" s="219"/>
      <c r="KI27" s="219"/>
      <c r="KJ27" s="219"/>
      <c r="KK27" s="219"/>
      <c r="KL27" s="219"/>
      <c r="KM27" s="219"/>
      <c r="KN27" s="219"/>
      <c r="KO27" s="219"/>
      <c r="KP27" s="219"/>
      <c r="KQ27" s="219"/>
      <c r="KR27" s="219"/>
      <c r="KS27" s="219"/>
      <c r="KT27" s="219"/>
      <c r="KU27" s="219"/>
      <c r="KV27" s="219"/>
      <c r="KW27" s="219"/>
      <c r="KX27" s="219"/>
      <c r="KY27" s="219"/>
      <c r="KZ27" s="219"/>
      <c r="LA27" s="219"/>
      <c r="LB27" s="219"/>
      <c r="LC27" s="219"/>
      <c r="LD27" s="219"/>
      <c r="LE27" s="219"/>
      <c r="LF27" s="219"/>
      <c r="LG27" s="219"/>
      <c r="LH27" s="219"/>
      <c r="LI27" s="219"/>
      <c r="LJ27" s="219"/>
      <c r="LK27" s="219"/>
      <c r="LL27" s="219"/>
      <c r="LM27" s="219"/>
      <c r="LN27" s="219"/>
      <c r="LO27" s="219"/>
      <c r="LP27" s="219"/>
      <c r="LQ27" s="219"/>
      <c r="LR27" s="219"/>
      <c r="LS27" s="219"/>
      <c r="LT27" s="219"/>
      <c r="LU27" s="219"/>
      <c r="LV27" s="219"/>
      <c r="LW27" s="219"/>
      <c r="LX27" s="219"/>
      <c r="LY27" s="219"/>
      <c r="LZ27" s="219"/>
      <c r="MA27" s="219"/>
      <c r="MB27" s="219"/>
      <c r="MC27" s="219"/>
      <c r="MD27" s="219"/>
      <c r="ME27" s="219"/>
      <c r="MF27" s="219"/>
      <c r="MG27" s="219"/>
      <c r="MH27" s="219"/>
      <c r="MI27" s="219"/>
      <c r="MJ27" s="219"/>
      <c r="MK27" s="219"/>
      <c r="ML27" s="219"/>
      <c r="MM27" s="219"/>
      <c r="MN27" s="219"/>
      <c r="MO27" s="219"/>
      <c r="MP27" s="219"/>
      <c r="MQ27" s="219"/>
      <c r="MR27" s="219"/>
      <c r="MS27" s="219"/>
      <c r="MT27" s="219"/>
      <c r="MU27" s="219"/>
      <c r="MV27" s="219"/>
      <c r="MW27" s="219"/>
      <c r="MX27" s="219"/>
      <c r="MY27" s="219"/>
      <c r="MZ27" s="219"/>
      <c r="NA27" s="219"/>
      <c r="NB27" s="219"/>
      <c r="NC27" s="219"/>
      <c r="ND27" s="219"/>
      <c r="NE27" s="219"/>
      <c r="NF27" s="219"/>
      <c r="NG27" s="219"/>
      <c r="NH27" s="219"/>
      <c r="NI27" s="219"/>
      <c r="NJ27" s="219"/>
      <c r="NK27" s="219"/>
      <c r="NL27" s="219"/>
      <c r="NM27" s="219"/>
      <c r="NN27" s="219"/>
      <c r="NO27" s="219"/>
      <c r="NP27" s="219"/>
      <c r="NQ27" s="219"/>
      <c r="NR27" s="219"/>
      <c r="NS27" s="219"/>
      <c r="NT27" s="219"/>
      <c r="NU27" s="219"/>
      <c r="NV27" s="219"/>
      <c r="NW27" s="219"/>
      <c r="NX27" s="219"/>
      <c r="NY27" s="219"/>
      <c r="NZ27" s="219"/>
      <c r="OA27" s="219"/>
      <c r="OB27" s="219"/>
      <c r="OC27" s="219"/>
      <c r="OD27" s="219"/>
      <c r="OE27" s="219"/>
      <c r="OF27" s="219"/>
      <c r="OG27" s="219"/>
      <c r="OH27" s="219"/>
      <c r="OI27" s="219"/>
      <c r="OJ27" s="219"/>
      <c r="OK27" s="219"/>
      <c r="OL27" s="219"/>
      <c r="OM27" s="219"/>
      <c r="ON27" s="219"/>
      <c r="OO27" s="219"/>
      <c r="OP27" s="219"/>
      <c r="OQ27" s="219"/>
      <c r="OR27" s="219"/>
      <c r="OS27" s="219"/>
      <c r="OT27" s="219"/>
      <c r="OU27" s="219"/>
      <c r="OV27" s="219"/>
      <c r="OW27" s="219"/>
      <c r="OX27" s="219"/>
      <c r="OY27" s="219"/>
      <c r="OZ27" s="219"/>
      <c r="PA27" s="219"/>
      <c r="PB27" s="219"/>
      <c r="PC27" s="219"/>
      <c r="PD27" s="219"/>
      <c r="PE27" s="219"/>
      <c r="PF27" s="219"/>
      <c r="PG27" s="219"/>
      <c r="PH27" s="219"/>
      <c r="PI27" s="219"/>
      <c r="PJ27" s="219"/>
      <c r="PK27" s="219"/>
      <c r="PL27" s="219"/>
      <c r="PM27" s="219"/>
      <c r="PN27" s="219"/>
      <c r="PO27" s="219"/>
      <c r="PP27" s="219"/>
      <c r="PQ27" s="219"/>
      <c r="PR27" s="219"/>
      <c r="PS27" s="219"/>
      <c r="PT27" s="219"/>
      <c r="PU27" s="219"/>
      <c r="PV27" s="219"/>
      <c r="PW27" s="219"/>
      <c r="PX27" s="219"/>
      <c r="PY27" s="219"/>
      <c r="PZ27" s="219"/>
      <c r="QA27" s="219"/>
      <c r="QB27" s="219"/>
      <c r="QC27" s="219"/>
      <c r="QD27" s="219"/>
      <c r="QE27" s="219"/>
      <c r="QF27" s="219"/>
      <c r="QG27" s="219"/>
      <c r="QH27" s="219"/>
      <c r="QI27" s="219"/>
      <c r="QJ27" s="219"/>
      <c r="QK27" s="219"/>
      <c r="QL27" s="219"/>
      <c r="QM27" s="219"/>
      <c r="QN27" s="219"/>
      <c r="QO27" s="219"/>
      <c r="QP27" s="219"/>
      <c r="QQ27" s="219"/>
      <c r="QR27" s="219"/>
      <c r="QS27" s="219"/>
      <c r="QT27" s="219"/>
      <c r="QU27" s="219"/>
      <c r="QV27" s="219"/>
      <c r="QW27" s="219"/>
      <c r="QX27" s="219"/>
      <c r="QY27" s="219"/>
      <c r="QZ27" s="219"/>
      <c r="RA27" s="219"/>
      <c r="RB27" s="219"/>
      <c r="RC27" s="219"/>
      <c r="RD27" s="219"/>
      <c r="RE27" s="219"/>
      <c r="RF27" s="219"/>
      <c r="RG27" s="219"/>
      <c r="RH27" s="219"/>
      <c r="RI27" s="219"/>
      <c r="RJ27" s="219"/>
      <c r="RK27" s="219"/>
      <c r="RL27" s="219"/>
      <c r="RM27" s="219"/>
      <c r="RN27" s="219"/>
      <c r="RO27" s="219"/>
      <c r="RP27" s="219"/>
      <c r="RQ27" s="219"/>
      <c r="RR27" s="219"/>
      <c r="RS27" s="219"/>
      <c r="RT27" s="219"/>
      <c r="RU27" s="219"/>
      <c r="RV27" s="219"/>
      <c r="RW27" s="219"/>
      <c r="RX27" s="219"/>
      <c r="RY27" s="219"/>
      <c r="RZ27" s="219"/>
      <c r="SA27" s="219"/>
      <c r="SB27" s="219"/>
      <c r="SC27" s="219"/>
      <c r="SD27" s="219"/>
      <c r="SE27" s="219"/>
      <c r="SF27" s="219"/>
      <c r="SG27" s="219"/>
      <c r="SH27" s="219"/>
      <c r="SI27" s="219"/>
      <c r="SJ27" s="219"/>
      <c r="SK27" s="219"/>
      <c r="SL27" s="219"/>
      <c r="SM27" s="219"/>
      <c r="SN27" s="219"/>
      <c r="SO27" s="219"/>
      <c r="SP27" s="219"/>
      <c r="SQ27" s="219"/>
      <c r="SR27" s="219"/>
      <c r="SS27" s="219"/>
      <c r="ST27" s="219"/>
      <c r="SU27" s="219"/>
      <c r="SV27" s="219"/>
      <c r="SW27" s="219"/>
      <c r="SX27" s="219"/>
      <c r="SY27" s="219"/>
      <c r="SZ27" s="219"/>
      <c r="TA27" s="219"/>
      <c r="TB27" s="219"/>
      <c r="TC27" s="219"/>
      <c r="TD27" s="219"/>
      <c r="TE27" s="219"/>
      <c r="TF27" s="219"/>
      <c r="TG27" s="219"/>
      <c r="TH27" s="219"/>
      <c r="TI27" s="219"/>
      <c r="TJ27" s="219"/>
      <c r="TK27" s="219"/>
      <c r="TL27" s="219"/>
      <c r="TM27" s="219"/>
      <c r="TN27" s="219"/>
      <c r="TO27" s="219"/>
      <c r="TP27" s="219"/>
      <c r="TQ27" s="219"/>
      <c r="TR27" s="219"/>
      <c r="TS27" s="219"/>
      <c r="TT27" s="219"/>
      <c r="TU27" s="219"/>
      <c r="TV27" s="219"/>
      <c r="TW27" s="219"/>
      <c r="TX27" s="219"/>
      <c r="TY27" s="219"/>
      <c r="TZ27" s="219"/>
      <c r="UA27" s="219"/>
      <c r="UB27" s="219"/>
      <c r="UC27" s="219"/>
      <c r="UD27" s="219"/>
      <c r="UE27" s="219"/>
      <c r="UF27" s="219"/>
      <c r="UG27" s="219"/>
      <c r="UH27" s="219"/>
      <c r="UI27" s="219"/>
      <c r="UJ27" s="219"/>
      <c r="UK27" s="219"/>
      <c r="UL27" s="219"/>
      <c r="UM27" s="219"/>
      <c r="UN27" s="219"/>
      <c r="UO27" s="219"/>
      <c r="UP27" s="219"/>
      <c r="UQ27" s="219"/>
      <c r="UR27" s="219"/>
      <c r="US27" s="219"/>
      <c r="UT27" s="219"/>
      <c r="UU27" s="219"/>
      <c r="UV27" s="219"/>
      <c r="UW27" s="219"/>
      <c r="UX27" s="219"/>
      <c r="UY27" s="219"/>
      <c r="UZ27" s="219"/>
      <c r="VA27" s="219"/>
      <c r="VB27" s="219"/>
      <c r="VC27" s="219"/>
      <c r="VD27" s="219"/>
      <c r="VE27" s="219"/>
      <c r="VF27" s="219"/>
      <c r="VG27" s="219"/>
      <c r="VH27" s="219"/>
      <c r="VI27" s="219"/>
      <c r="VJ27" s="219"/>
      <c r="VK27" s="219"/>
      <c r="VL27" s="219"/>
      <c r="VM27" s="219"/>
      <c r="VN27" s="219"/>
      <c r="VO27" s="219"/>
      <c r="VP27" s="219"/>
      <c r="VQ27" s="219"/>
      <c r="VR27" s="219"/>
      <c r="VS27" s="219"/>
      <c r="VT27" s="219"/>
      <c r="VU27" s="219"/>
      <c r="VV27" s="219"/>
      <c r="VW27" s="219"/>
      <c r="VX27" s="219"/>
      <c r="VY27" s="219"/>
      <c r="VZ27" s="219"/>
      <c r="WA27" s="219"/>
      <c r="WB27" s="219"/>
      <c r="WC27" s="219"/>
      <c r="WD27" s="219"/>
      <c r="WE27" s="219"/>
      <c r="WF27" s="219"/>
      <c r="WG27" s="219"/>
      <c r="WH27" s="219"/>
      <c r="WI27" s="219"/>
      <c r="WJ27" s="219"/>
      <c r="WK27" s="219"/>
      <c r="WL27" s="219"/>
      <c r="WM27" s="219"/>
      <c r="WN27" s="219"/>
      <c r="WO27" s="219"/>
      <c r="WP27" s="219"/>
      <c r="WQ27" s="219"/>
      <c r="WR27" s="219"/>
      <c r="WS27" s="219"/>
      <c r="WT27" s="219"/>
      <c r="WU27" s="219"/>
      <c r="WV27" s="219"/>
      <c r="WW27" s="219"/>
      <c r="WX27" s="219"/>
      <c r="WY27" s="219"/>
      <c r="WZ27" s="219"/>
      <c r="XA27" s="219"/>
      <c r="XB27" s="219"/>
      <c r="XC27" s="219"/>
      <c r="XD27" s="219"/>
      <c r="XE27" s="219"/>
      <c r="XF27" s="219"/>
      <c r="XG27" s="219"/>
      <c r="XH27" s="219"/>
      <c r="XI27" s="219"/>
      <c r="XJ27" s="219"/>
      <c r="XK27" s="219"/>
      <c r="XL27" s="219"/>
      <c r="XM27" s="219"/>
      <c r="XN27" s="219"/>
      <c r="XO27" s="219"/>
      <c r="XP27" s="219"/>
      <c r="XQ27" s="219"/>
      <c r="XR27" s="219"/>
      <c r="XS27" s="219"/>
      <c r="XT27" s="219"/>
      <c r="XU27" s="219"/>
      <c r="XV27" s="219"/>
      <c r="XW27" s="219"/>
      <c r="XX27" s="219"/>
      <c r="XY27" s="219"/>
      <c r="XZ27" s="219"/>
      <c r="YA27" s="219"/>
      <c r="YB27" s="219"/>
      <c r="YC27" s="219"/>
      <c r="YD27" s="219"/>
      <c r="YE27" s="219"/>
      <c r="YF27" s="219"/>
      <c r="YG27" s="219"/>
      <c r="YH27" s="219"/>
      <c r="YI27" s="219"/>
      <c r="YJ27" s="219"/>
      <c r="YK27" s="219"/>
      <c r="YL27" s="219"/>
      <c r="YM27" s="219"/>
      <c r="YN27" s="219"/>
      <c r="YO27" s="219"/>
      <c r="YP27" s="219"/>
      <c r="YQ27" s="219"/>
      <c r="YR27" s="219"/>
      <c r="YS27" s="219"/>
      <c r="YT27" s="219"/>
      <c r="YU27" s="219"/>
      <c r="YV27" s="219"/>
      <c r="YW27" s="219"/>
      <c r="YX27" s="219"/>
      <c r="YY27" s="219"/>
      <c r="YZ27" s="219"/>
      <c r="ZA27" s="219"/>
      <c r="ZB27" s="219"/>
      <c r="ZC27" s="219"/>
      <c r="ZD27" s="219"/>
      <c r="ZE27" s="219"/>
      <c r="ZF27" s="219"/>
      <c r="ZG27" s="219"/>
      <c r="ZH27" s="219"/>
      <c r="ZI27" s="219"/>
      <c r="ZJ27" s="219"/>
      <c r="ZK27" s="219"/>
      <c r="ZL27" s="219"/>
      <c r="ZM27" s="219"/>
      <c r="ZN27" s="219"/>
      <c r="ZO27" s="219"/>
      <c r="ZP27" s="219"/>
      <c r="ZQ27" s="219"/>
      <c r="ZR27" s="219"/>
      <c r="ZS27" s="219"/>
      <c r="ZT27" s="219"/>
      <c r="ZU27" s="219"/>
      <c r="ZV27" s="219"/>
      <c r="ZW27" s="219"/>
      <c r="ZX27" s="219"/>
      <c r="ZY27" s="219"/>
      <c r="ZZ27" s="219"/>
      <c r="AAA27" s="219"/>
      <c r="AAB27" s="219"/>
      <c r="AAC27" s="219"/>
      <c r="AAD27" s="219"/>
      <c r="AAE27" s="219"/>
      <c r="AAF27" s="219"/>
      <c r="AAG27" s="219"/>
      <c r="AAH27" s="219"/>
      <c r="AAI27" s="219"/>
      <c r="AAJ27" s="219"/>
      <c r="AAK27" s="219"/>
      <c r="AAL27" s="219"/>
      <c r="AAM27" s="219"/>
      <c r="AAN27" s="219"/>
      <c r="AAO27" s="219"/>
      <c r="AAP27" s="219"/>
      <c r="AAQ27" s="219"/>
      <c r="AAR27" s="219"/>
      <c r="AAS27" s="219"/>
      <c r="AAT27" s="219"/>
      <c r="AAU27" s="219"/>
      <c r="AAV27" s="219"/>
      <c r="AAW27" s="219"/>
      <c r="AAX27" s="219"/>
      <c r="AAY27" s="219"/>
      <c r="AAZ27" s="219"/>
      <c r="ABA27" s="219"/>
      <c r="ABB27" s="219"/>
      <c r="ABC27" s="219"/>
      <c r="ABD27" s="219"/>
      <c r="ABE27" s="219"/>
      <c r="ABF27" s="219"/>
      <c r="ABG27" s="219"/>
      <c r="ABH27" s="219"/>
      <c r="ABI27" s="219"/>
      <c r="ABJ27" s="219"/>
      <c r="ABK27" s="219"/>
      <c r="ABL27" s="219"/>
      <c r="ABM27" s="219"/>
      <c r="ABN27" s="219"/>
      <c r="ABO27" s="219"/>
      <c r="ABP27" s="219"/>
      <c r="ABQ27" s="219"/>
      <c r="ABR27" s="219"/>
      <c r="ABS27" s="219"/>
      <c r="ABT27" s="219"/>
      <c r="ABU27" s="219"/>
      <c r="ABV27" s="219"/>
      <c r="ABW27" s="219"/>
      <c r="ABX27" s="219"/>
      <c r="ABY27" s="219"/>
      <c r="ABZ27" s="219"/>
      <c r="ACA27" s="219"/>
      <c r="ACB27" s="219"/>
      <c r="ACC27" s="219"/>
      <c r="ACD27" s="219"/>
      <c r="ACE27" s="219"/>
      <c r="ACF27" s="219"/>
      <c r="ACG27" s="219"/>
      <c r="ACH27" s="219"/>
      <c r="ACI27" s="219"/>
      <c r="ACJ27" s="219"/>
      <c r="ACK27" s="219"/>
      <c r="ACL27" s="219"/>
      <c r="ACM27" s="219"/>
      <c r="ACN27" s="219"/>
      <c r="ACO27" s="219"/>
      <c r="ACP27" s="219"/>
      <c r="ACQ27" s="219"/>
      <c r="ACR27" s="219"/>
      <c r="ACS27" s="219"/>
      <c r="ACT27" s="219"/>
      <c r="ACU27" s="219"/>
      <c r="ACV27" s="219"/>
      <c r="ACW27" s="219"/>
      <c r="ACX27" s="219"/>
      <c r="ACY27" s="219"/>
      <c r="ACZ27" s="219"/>
      <c r="ADA27" s="219"/>
      <c r="ADB27" s="219"/>
      <c r="ADC27" s="219"/>
      <c r="ADD27" s="219"/>
      <c r="ADE27" s="219"/>
      <c r="ADF27" s="219"/>
      <c r="ADG27" s="219"/>
      <c r="ADH27" s="219"/>
      <c r="ADI27" s="219"/>
      <c r="ADJ27" s="219"/>
      <c r="ADK27" s="219"/>
      <c r="ADL27" s="219"/>
      <c r="ADM27" s="219"/>
      <c r="ADN27" s="219"/>
      <c r="ADO27" s="219"/>
      <c r="ADP27" s="219"/>
      <c r="ADQ27" s="219"/>
      <c r="ADR27" s="219"/>
      <c r="ADS27" s="219"/>
      <c r="ADT27" s="219"/>
      <c r="ADU27" s="219"/>
      <c r="ADV27" s="219"/>
      <c r="ADW27" s="219"/>
      <c r="ADX27" s="219"/>
      <c r="ADY27" s="219"/>
      <c r="ADZ27" s="219"/>
      <c r="AEA27" s="219"/>
      <c r="AEB27" s="219"/>
      <c r="AEC27" s="219"/>
      <c r="AED27" s="219"/>
      <c r="AEE27" s="219"/>
      <c r="AEF27" s="219"/>
      <c r="AEG27" s="219"/>
      <c r="AEH27" s="219"/>
      <c r="AEI27" s="219"/>
      <c r="AEJ27" s="219"/>
      <c r="AEK27" s="219"/>
      <c r="AEL27" s="219"/>
      <c r="AEM27" s="219"/>
      <c r="AEN27" s="219"/>
      <c r="AEO27" s="219"/>
      <c r="AEP27" s="219"/>
      <c r="AEQ27" s="219"/>
      <c r="AER27" s="219"/>
      <c r="AES27" s="219"/>
      <c r="AET27" s="219"/>
      <c r="AEU27" s="219"/>
      <c r="AEV27" s="219"/>
      <c r="AEW27" s="219"/>
      <c r="AEX27" s="219"/>
      <c r="AEY27" s="219"/>
      <c r="AEZ27" s="219"/>
      <c r="AFA27" s="219"/>
      <c r="AFB27" s="219"/>
      <c r="AFC27" s="219"/>
      <c r="AFD27" s="219"/>
      <c r="AFE27" s="219"/>
      <c r="AFF27" s="219"/>
      <c r="AFG27" s="219"/>
      <c r="AFH27" s="219"/>
      <c r="AFI27" s="219"/>
      <c r="AFJ27" s="219"/>
      <c r="AFK27" s="219"/>
      <c r="AFL27" s="219"/>
      <c r="AFM27" s="219"/>
      <c r="AFN27" s="219"/>
      <c r="AFO27" s="219"/>
      <c r="AFP27" s="219"/>
      <c r="AFQ27" s="219"/>
      <c r="AFR27" s="219"/>
      <c r="AFS27" s="219"/>
      <c r="AFT27" s="219"/>
      <c r="AFU27" s="219"/>
      <c r="AFV27" s="219"/>
      <c r="AFW27" s="219"/>
      <c r="AFX27" s="219"/>
      <c r="AFY27" s="219"/>
      <c r="AFZ27" s="219"/>
      <c r="AGA27" s="219"/>
      <c r="AGB27" s="219"/>
      <c r="AGC27" s="219"/>
      <c r="AGD27" s="219"/>
      <c r="AGE27" s="219"/>
      <c r="AGF27" s="219"/>
      <c r="AGG27" s="219"/>
      <c r="AGH27" s="219"/>
      <c r="AGI27" s="219"/>
      <c r="AGJ27" s="219"/>
      <c r="AGK27" s="219"/>
      <c r="AGL27" s="219"/>
      <c r="AGM27" s="219"/>
      <c r="AGN27" s="219"/>
      <c r="AGO27" s="219"/>
      <c r="AGP27" s="219"/>
      <c r="AGQ27" s="219"/>
      <c r="AGR27" s="219"/>
      <c r="AGS27" s="219"/>
      <c r="AGT27" s="219"/>
      <c r="AGU27" s="219"/>
      <c r="AGV27" s="219"/>
      <c r="AGW27" s="219"/>
      <c r="AGX27" s="219"/>
      <c r="AGY27" s="219"/>
      <c r="AGZ27" s="219"/>
      <c r="AHA27" s="219"/>
      <c r="AHB27" s="219"/>
      <c r="AHC27" s="219"/>
      <c r="AHD27" s="219"/>
      <c r="AHE27" s="219"/>
      <c r="AHF27" s="219"/>
      <c r="AHG27" s="219"/>
      <c r="AHH27" s="219"/>
      <c r="AHI27" s="219"/>
      <c r="AHJ27" s="219"/>
      <c r="AHK27" s="219"/>
      <c r="AHL27" s="219"/>
      <c r="AHM27" s="219"/>
      <c r="AHN27" s="219"/>
      <c r="AHO27" s="219"/>
      <c r="AHP27" s="219"/>
      <c r="AHQ27" s="219"/>
      <c r="AHR27" s="219"/>
      <c r="AHS27" s="219"/>
      <c r="AHT27" s="219"/>
      <c r="AHU27" s="219"/>
      <c r="AHV27" s="219"/>
      <c r="AHW27" s="219"/>
      <c r="AHX27" s="219"/>
      <c r="AHY27" s="219"/>
      <c r="AHZ27" s="219"/>
      <c r="AIA27" s="219"/>
      <c r="AIB27" s="219"/>
      <c r="AIC27" s="219"/>
      <c r="AID27" s="219"/>
      <c r="AIE27" s="219"/>
      <c r="AIF27" s="219"/>
      <c r="AIG27" s="219"/>
      <c r="AIH27" s="219"/>
      <c r="AII27" s="219"/>
      <c r="AIJ27" s="219"/>
      <c r="AIK27" s="219"/>
      <c r="AIL27" s="219"/>
      <c r="AIM27" s="219"/>
      <c r="AIN27" s="219"/>
      <c r="AIO27" s="219"/>
      <c r="AIP27" s="219"/>
      <c r="AIQ27" s="219"/>
      <c r="AIR27" s="219"/>
      <c r="AIS27" s="219"/>
      <c r="AIT27" s="219"/>
      <c r="AIU27" s="219"/>
      <c r="AIV27" s="219"/>
      <c r="AIW27" s="219"/>
      <c r="AIX27" s="219"/>
      <c r="AIY27" s="219"/>
      <c r="AIZ27" s="219"/>
      <c r="AJA27" s="219"/>
      <c r="AJB27" s="219"/>
      <c r="AJC27" s="219"/>
      <c r="AJD27" s="219"/>
      <c r="AJE27" s="219"/>
      <c r="AJF27" s="219"/>
      <c r="AJG27" s="219"/>
      <c r="AJH27" s="219"/>
      <c r="AJI27" s="219"/>
      <c r="AJJ27" s="219"/>
      <c r="AJK27" s="219"/>
      <c r="AJL27" s="219"/>
      <c r="AJM27" s="219"/>
      <c r="AJN27" s="219"/>
      <c r="AJO27" s="219"/>
      <c r="AJP27" s="219"/>
      <c r="AJQ27" s="219"/>
      <c r="AJR27" s="219"/>
      <c r="AJS27" s="219"/>
      <c r="AJT27" s="219"/>
      <c r="AJU27" s="219"/>
      <c r="AJV27" s="219"/>
      <c r="AJW27" s="219"/>
      <c r="AJX27" s="219"/>
      <c r="AJY27" s="219"/>
      <c r="AJZ27" s="219"/>
      <c r="AKA27" s="219"/>
      <c r="AKB27" s="219"/>
      <c r="AKC27" s="219"/>
      <c r="AKD27" s="219"/>
      <c r="AKE27" s="219"/>
      <c r="AKF27" s="219"/>
      <c r="AKG27" s="219"/>
      <c r="AKH27" s="219"/>
      <c r="AKI27" s="219"/>
      <c r="AKJ27" s="219"/>
      <c r="AKK27" s="219"/>
      <c r="AKL27" s="219"/>
      <c r="AKM27" s="219"/>
      <c r="AKN27" s="219"/>
      <c r="AKO27" s="219"/>
      <c r="AKP27" s="219"/>
      <c r="AKQ27" s="219"/>
      <c r="AKR27" s="219"/>
      <c r="AKS27" s="219"/>
      <c r="AKT27" s="219"/>
      <c r="AKU27" s="219"/>
      <c r="AKV27" s="219"/>
      <c r="AKW27" s="219"/>
      <c r="AKX27" s="219"/>
      <c r="AKY27" s="219"/>
      <c r="AKZ27" s="219"/>
      <c r="ALA27" s="219"/>
      <c r="ALB27" s="219"/>
      <c r="ALC27" s="219"/>
      <c r="ALD27" s="219"/>
      <c r="ALE27" s="219"/>
      <c r="ALF27" s="219"/>
      <c r="ALG27" s="219"/>
      <c r="ALH27" s="219"/>
      <c r="ALI27" s="219"/>
      <c r="ALJ27" s="219"/>
      <c r="ALK27" s="219"/>
      <c r="ALL27" s="219"/>
      <c r="ALM27" s="219"/>
      <c r="ALN27" s="219"/>
      <c r="ALO27" s="219"/>
      <c r="ALP27" s="219"/>
      <c r="ALQ27" s="219"/>
      <c r="ALR27" s="219"/>
      <c r="ALS27" s="219"/>
      <c r="ALT27" s="219"/>
      <c r="ALU27" s="219"/>
      <c r="ALV27" s="219"/>
      <c r="ALW27" s="219"/>
      <c r="ALX27" s="219"/>
      <c r="ALY27" s="219"/>
      <c r="ALZ27" s="219"/>
      <c r="AMA27" s="219"/>
      <c r="AMB27" s="219"/>
      <c r="AMC27" s="219"/>
      <c r="AMD27" s="219"/>
      <c r="AME27" s="219"/>
      <c r="AMF27" s="219"/>
      <c r="AMG27" s="219"/>
      <c r="AMH27" s="219"/>
      <c r="AMI27" s="219"/>
      <c r="AMJ27" s="219"/>
      <c r="AMK27" s="219"/>
      <c r="AML27" s="219"/>
      <c r="AMM27" s="219"/>
      <c r="AMN27" s="219"/>
      <c r="AMO27" s="219"/>
      <c r="AMP27" s="219"/>
      <c r="AMQ27" s="219"/>
      <c r="AMR27" s="219"/>
      <c r="AMS27" s="219"/>
      <c r="AMT27" s="219"/>
      <c r="AMU27" s="219"/>
      <c r="AMV27" s="219"/>
      <c r="AMW27" s="219"/>
      <c r="AMX27" s="219"/>
      <c r="AMY27" s="219"/>
      <c r="AMZ27" s="219"/>
      <c r="ANA27" s="219"/>
      <c r="ANB27" s="219"/>
      <c r="ANC27" s="219"/>
      <c r="AND27" s="219"/>
      <c r="ANE27" s="219"/>
      <c r="ANF27" s="219"/>
      <c r="ANG27" s="219"/>
      <c r="ANH27" s="219"/>
      <c r="ANI27" s="219"/>
      <c r="ANJ27" s="219"/>
      <c r="ANK27" s="219"/>
      <c r="ANL27" s="219"/>
      <c r="ANM27" s="219"/>
      <c r="ANN27" s="219"/>
      <c r="ANO27" s="219"/>
      <c r="ANP27" s="219"/>
      <c r="ANQ27" s="219"/>
      <c r="ANR27" s="219"/>
      <c r="ANS27" s="219"/>
      <c r="ANT27" s="219"/>
      <c r="ANU27" s="219"/>
      <c r="ANV27" s="219"/>
      <c r="ANW27" s="219"/>
      <c r="ANX27" s="219"/>
      <c r="ANY27" s="219"/>
      <c r="ANZ27" s="219"/>
      <c r="AOA27" s="219"/>
      <c r="AOB27" s="219"/>
      <c r="AOC27" s="219"/>
      <c r="AOD27" s="219"/>
      <c r="AOE27" s="219"/>
      <c r="AOF27" s="219"/>
      <c r="AOG27" s="219"/>
      <c r="AOH27" s="219"/>
      <c r="AOI27" s="219"/>
      <c r="AOJ27" s="219"/>
      <c r="AOK27" s="219"/>
      <c r="AOL27" s="219"/>
      <c r="AOM27" s="219"/>
      <c r="AON27" s="219"/>
      <c r="AOO27" s="219"/>
      <c r="AOP27" s="219"/>
      <c r="AOQ27" s="219"/>
      <c r="AOR27" s="219"/>
      <c r="AOS27" s="219"/>
      <c r="AOT27" s="219"/>
      <c r="AOU27" s="219"/>
      <c r="AOV27" s="219"/>
      <c r="AOW27" s="219"/>
      <c r="AOX27" s="219"/>
      <c r="AOY27" s="219"/>
      <c r="AOZ27" s="219"/>
      <c r="APA27" s="219"/>
      <c r="APB27" s="219"/>
      <c r="APC27" s="219"/>
      <c r="APD27" s="219"/>
      <c r="APE27" s="219"/>
      <c r="APF27" s="219"/>
      <c r="APG27" s="219"/>
      <c r="APH27" s="219"/>
      <c r="API27" s="219"/>
      <c r="APJ27" s="219"/>
      <c r="APK27" s="219"/>
      <c r="APL27" s="219"/>
      <c r="APM27" s="219"/>
      <c r="APN27" s="219"/>
      <c r="APO27" s="219"/>
      <c r="APP27" s="219"/>
      <c r="APQ27" s="219"/>
      <c r="APR27" s="219"/>
      <c r="APS27" s="219"/>
      <c r="APT27" s="219"/>
      <c r="APU27" s="219"/>
      <c r="APV27" s="219"/>
      <c r="APW27" s="219"/>
      <c r="APX27" s="219"/>
      <c r="APY27" s="219"/>
      <c r="APZ27" s="219"/>
      <c r="AQA27" s="219"/>
      <c r="AQB27" s="219"/>
      <c r="AQC27" s="219"/>
      <c r="AQD27" s="219"/>
      <c r="AQE27" s="219"/>
      <c r="AQF27" s="219"/>
      <c r="AQG27" s="219"/>
      <c r="AQH27" s="219"/>
      <c r="AQI27" s="219"/>
      <c r="AQJ27" s="219"/>
      <c r="AQK27" s="219"/>
      <c r="AQL27" s="219"/>
      <c r="AQM27" s="219"/>
      <c r="AQN27" s="219"/>
      <c r="AQO27" s="219"/>
      <c r="AQP27" s="219"/>
      <c r="AQQ27" s="219"/>
      <c r="AQR27" s="219"/>
      <c r="AQS27" s="219"/>
      <c r="AQT27" s="219"/>
      <c r="AQU27" s="219"/>
      <c r="AQV27" s="219"/>
      <c r="AQW27" s="219"/>
      <c r="AQX27" s="219"/>
      <c r="AQY27" s="219"/>
      <c r="AQZ27" s="219"/>
      <c r="ARA27" s="219"/>
      <c r="ARB27" s="219"/>
      <c r="ARC27" s="219"/>
      <c r="ARD27" s="219"/>
      <c r="ARE27" s="219"/>
      <c r="ARF27" s="219"/>
      <c r="ARG27" s="219"/>
      <c r="ARH27" s="219"/>
      <c r="ARI27" s="219"/>
      <c r="ARJ27" s="219"/>
      <c r="ARK27" s="219"/>
      <c r="ARL27" s="219"/>
      <c r="ARM27" s="219"/>
      <c r="ARN27" s="219"/>
      <c r="ARO27" s="219"/>
      <c r="ARP27" s="219"/>
      <c r="ARQ27" s="219"/>
      <c r="ARR27" s="219"/>
      <c r="ARS27" s="219"/>
      <c r="ART27" s="219"/>
      <c r="ARU27" s="219"/>
      <c r="ARV27" s="219"/>
      <c r="ARW27" s="219"/>
      <c r="ARX27" s="219"/>
      <c r="ARY27" s="219"/>
      <c r="ARZ27" s="219"/>
      <c r="ASA27" s="219"/>
      <c r="ASB27" s="219"/>
      <c r="ASC27" s="219"/>
      <c r="ASD27" s="219"/>
      <c r="ASE27" s="219"/>
      <c r="ASF27" s="219"/>
      <c r="ASG27" s="219"/>
      <c r="ASH27" s="219"/>
      <c r="ASI27" s="219"/>
      <c r="ASJ27" s="219"/>
      <c r="ASK27" s="219"/>
      <c r="ASL27" s="219"/>
      <c r="ASM27" s="219"/>
      <c r="ASN27" s="219"/>
      <c r="ASO27" s="219"/>
      <c r="ASP27" s="219"/>
      <c r="ASQ27" s="219"/>
      <c r="ASR27" s="219"/>
      <c r="ASS27" s="219"/>
      <c r="AST27" s="219"/>
      <c r="ASU27" s="219"/>
      <c r="ASV27" s="219"/>
      <c r="ASW27" s="219"/>
      <c r="ASX27" s="219"/>
      <c r="ASY27" s="219"/>
      <c r="ASZ27" s="219"/>
      <c r="ATA27" s="219"/>
      <c r="ATB27" s="219"/>
      <c r="ATC27" s="219"/>
      <c r="ATD27" s="219"/>
      <c r="ATE27" s="219"/>
      <c r="ATF27" s="219"/>
      <c r="ATG27" s="219"/>
      <c r="ATH27" s="219"/>
      <c r="ATI27" s="219"/>
      <c r="ATJ27" s="219"/>
      <c r="ATK27" s="219"/>
      <c r="ATL27" s="219"/>
      <c r="ATM27" s="219"/>
      <c r="ATN27" s="219"/>
      <c r="ATO27" s="219"/>
      <c r="ATP27" s="219"/>
      <c r="ATQ27" s="219"/>
      <c r="ATR27" s="219"/>
      <c r="ATS27" s="219"/>
      <c r="ATT27" s="219"/>
      <c r="ATU27" s="219"/>
      <c r="ATV27" s="219"/>
      <c r="ATW27" s="219"/>
      <c r="ATX27" s="219"/>
      <c r="ATY27" s="219"/>
      <c r="ATZ27" s="219"/>
      <c r="AUA27" s="219"/>
      <c r="AUB27" s="219"/>
      <c r="AUC27" s="219"/>
      <c r="AUD27" s="219"/>
      <c r="AUE27" s="219"/>
      <c r="AUF27" s="219"/>
      <c r="AUG27" s="219"/>
      <c r="AUH27" s="219"/>
      <c r="AUI27" s="219"/>
      <c r="AUJ27" s="219"/>
      <c r="AUK27" s="219"/>
      <c r="AUL27" s="219"/>
      <c r="AUM27" s="219"/>
      <c r="AUN27" s="219"/>
      <c r="AUO27" s="219"/>
      <c r="AUP27" s="219"/>
      <c r="AUQ27" s="219"/>
      <c r="AUR27" s="219"/>
      <c r="AUS27" s="219"/>
      <c r="AUT27" s="219"/>
      <c r="AUU27" s="219"/>
      <c r="AUV27" s="219"/>
      <c r="AUW27" s="219"/>
      <c r="AUX27" s="219"/>
      <c r="AUY27" s="219"/>
      <c r="AUZ27" s="219"/>
      <c r="AVA27" s="219"/>
      <c r="AVB27" s="219"/>
      <c r="AVC27" s="219"/>
      <c r="AVD27" s="219"/>
      <c r="AVE27" s="219"/>
      <c r="AVF27" s="219"/>
      <c r="AVG27" s="219"/>
      <c r="AVH27" s="219"/>
      <c r="AVI27" s="219"/>
      <c r="AVJ27" s="219"/>
      <c r="AVK27" s="219"/>
      <c r="AVL27" s="219"/>
      <c r="AVM27" s="219"/>
      <c r="AVN27" s="219"/>
      <c r="AVO27" s="219"/>
      <c r="AVP27" s="219"/>
      <c r="AVQ27" s="219"/>
      <c r="AVR27" s="219"/>
      <c r="AVS27" s="219"/>
      <c r="AVT27" s="219"/>
      <c r="AVU27" s="219"/>
      <c r="AVV27" s="219"/>
      <c r="AVW27" s="219"/>
      <c r="AVX27" s="219"/>
      <c r="AVY27" s="219"/>
      <c r="AVZ27" s="219"/>
      <c r="AWA27" s="219"/>
      <c r="AWB27" s="219"/>
      <c r="AWC27" s="219"/>
      <c r="AWD27" s="219"/>
      <c r="AWE27" s="219"/>
      <c r="AWF27" s="219"/>
      <c r="AWG27" s="219"/>
      <c r="AWH27" s="219"/>
      <c r="AWI27" s="219"/>
      <c r="AWJ27" s="219"/>
      <c r="AWK27" s="219"/>
      <c r="AWL27" s="219"/>
      <c r="AWM27" s="219"/>
      <c r="AWN27" s="219"/>
      <c r="AWO27" s="219"/>
      <c r="AWP27" s="219"/>
      <c r="AWQ27" s="219"/>
      <c r="AWR27" s="219"/>
      <c r="AWS27" s="219"/>
      <c r="AWT27" s="219"/>
      <c r="AWU27" s="219"/>
      <c r="AWV27" s="219"/>
      <c r="AWW27" s="219"/>
      <c r="AWX27" s="219"/>
      <c r="AWY27" s="219"/>
      <c r="AWZ27" s="219"/>
      <c r="AXA27" s="219"/>
      <c r="AXB27" s="219"/>
      <c r="AXC27" s="219"/>
      <c r="AXD27" s="219"/>
      <c r="AXE27" s="219"/>
      <c r="AXF27" s="219"/>
      <c r="AXG27" s="219"/>
      <c r="AXH27" s="219"/>
      <c r="AXI27" s="219"/>
      <c r="AXJ27" s="219"/>
      <c r="AXK27" s="219"/>
      <c r="AXL27" s="219"/>
      <c r="AXM27" s="219"/>
      <c r="AXN27" s="219"/>
      <c r="AXO27" s="219"/>
      <c r="AXP27" s="219"/>
      <c r="AXQ27" s="219"/>
      <c r="AXR27" s="219"/>
      <c r="AXS27" s="219"/>
      <c r="AXT27" s="219"/>
      <c r="AXU27" s="219"/>
      <c r="AXV27" s="219"/>
      <c r="AXW27" s="219"/>
      <c r="AXX27" s="219"/>
      <c r="AXY27" s="219"/>
      <c r="AXZ27" s="219"/>
      <c r="AYA27" s="219"/>
      <c r="AYB27" s="219"/>
      <c r="AYC27" s="219"/>
      <c r="AYD27" s="219"/>
      <c r="AYE27" s="219"/>
      <c r="AYF27" s="219"/>
      <c r="AYG27" s="219"/>
      <c r="AYH27" s="219"/>
      <c r="AYI27" s="219"/>
      <c r="AYJ27" s="219"/>
      <c r="AYK27" s="219"/>
      <c r="AYL27" s="219"/>
      <c r="AYM27" s="219"/>
      <c r="AYN27" s="219"/>
      <c r="AYO27" s="219"/>
      <c r="AYP27" s="219"/>
      <c r="AYQ27" s="219"/>
      <c r="AYR27" s="219"/>
      <c r="AYS27" s="219"/>
      <c r="AYT27" s="219"/>
      <c r="AYU27" s="219"/>
      <c r="AYV27" s="219"/>
      <c r="AYW27" s="219"/>
      <c r="AYX27" s="219"/>
      <c r="AYY27" s="219"/>
      <c r="AYZ27" s="219"/>
      <c r="AZA27" s="219"/>
      <c r="AZB27" s="219"/>
      <c r="AZC27" s="219"/>
      <c r="AZD27" s="219"/>
      <c r="AZE27" s="219"/>
      <c r="AZF27" s="219"/>
      <c r="AZG27" s="219"/>
      <c r="AZH27" s="219"/>
      <c r="AZI27" s="219"/>
      <c r="AZJ27" s="219"/>
      <c r="AZK27" s="219"/>
      <c r="AZL27" s="219"/>
      <c r="AZM27" s="219"/>
      <c r="AZN27" s="219"/>
      <c r="AZO27" s="219"/>
      <c r="AZP27" s="219"/>
      <c r="AZQ27" s="219"/>
      <c r="AZR27" s="219"/>
      <c r="AZS27" s="219"/>
      <c r="AZT27" s="219"/>
      <c r="AZU27" s="219"/>
      <c r="AZV27" s="219"/>
      <c r="AZW27" s="219"/>
      <c r="AZX27" s="219"/>
      <c r="AZY27" s="219"/>
      <c r="AZZ27" s="219"/>
      <c r="BAA27" s="219"/>
      <c r="BAB27" s="219"/>
      <c r="BAC27" s="219"/>
      <c r="BAD27" s="219"/>
      <c r="BAE27" s="219"/>
      <c r="BAF27" s="219"/>
      <c r="BAG27" s="219"/>
      <c r="BAH27" s="219"/>
      <c r="BAI27" s="219"/>
      <c r="BAJ27" s="219"/>
      <c r="BAK27" s="219"/>
      <c r="BAL27" s="219"/>
      <c r="BAM27" s="219"/>
      <c r="BAN27" s="219"/>
      <c r="BAO27" s="219"/>
      <c r="BAP27" s="219"/>
      <c r="BAQ27" s="219"/>
      <c r="BAR27" s="219"/>
      <c r="BAS27" s="219"/>
      <c r="BAT27" s="219"/>
      <c r="BAU27" s="219"/>
      <c r="BAV27" s="219"/>
      <c r="BAW27" s="219"/>
      <c r="BAX27" s="219"/>
      <c r="BAY27" s="219"/>
      <c r="BAZ27" s="219"/>
      <c r="BBA27" s="219"/>
      <c r="BBB27" s="219"/>
      <c r="BBC27" s="219"/>
      <c r="BBD27" s="219"/>
      <c r="BBE27" s="219"/>
      <c r="BBF27" s="219"/>
      <c r="BBG27" s="219"/>
      <c r="BBH27" s="219"/>
      <c r="BBI27" s="219"/>
      <c r="BBJ27" s="219"/>
      <c r="BBK27" s="219"/>
      <c r="BBL27" s="219"/>
      <c r="BBM27" s="219"/>
      <c r="BBN27" s="219"/>
      <c r="BBO27" s="219"/>
      <c r="BBP27" s="219"/>
      <c r="BBQ27" s="219"/>
      <c r="BBR27" s="219"/>
      <c r="BBS27" s="219"/>
      <c r="BBT27" s="219"/>
      <c r="BBU27" s="219"/>
      <c r="BBV27" s="219"/>
      <c r="BBW27" s="219"/>
      <c r="BBX27" s="219"/>
      <c r="BBY27" s="219"/>
      <c r="BBZ27" s="219"/>
      <c r="BCA27" s="219"/>
      <c r="BCB27" s="219"/>
      <c r="BCC27" s="219"/>
      <c r="BCD27" s="219"/>
      <c r="BCE27" s="219"/>
      <c r="BCF27" s="219"/>
      <c r="BCG27" s="219"/>
      <c r="BCH27" s="219"/>
      <c r="BCI27" s="219"/>
      <c r="BCJ27" s="219"/>
      <c r="BCK27" s="219"/>
      <c r="BCL27" s="219"/>
      <c r="BCM27" s="219"/>
      <c r="BCN27" s="219"/>
      <c r="BCO27" s="219"/>
      <c r="BCP27" s="219"/>
      <c r="BCQ27" s="219"/>
      <c r="BCR27" s="219"/>
      <c r="BCS27" s="219"/>
      <c r="BCT27" s="219"/>
      <c r="BCU27" s="219"/>
      <c r="BCV27" s="219"/>
      <c r="BCW27" s="219"/>
      <c r="BCX27" s="219"/>
      <c r="BCY27" s="219"/>
      <c r="BCZ27" s="219"/>
      <c r="BDA27" s="219"/>
      <c r="BDB27" s="219"/>
      <c r="BDC27" s="219"/>
      <c r="BDD27" s="219"/>
      <c r="BDE27" s="219"/>
      <c r="BDF27" s="219"/>
      <c r="BDG27" s="219"/>
      <c r="BDH27" s="219"/>
      <c r="BDI27" s="219"/>
      <c r="BDJ27" s="219"/>
      <c r="BDK27" s="219"/>
      <c r="BDL27" s="219"/>
      <c r="BDM27" s="219"/>
      <c r="BDN27" s="219"/>
      <c r="BDO27" s="219"/>
      <c r="BDP27" s="219"/>
      <c r="BDQ27" s="219"/>
      <c r="BDR27" s="219"/>
      <c r="BDS27" s="219"/>
      <c r="BDT27" s="219"/>
      <c r="BDU27" s="219"/>
      <c r="BDV27" s="219"/>
      <c r="BDW27" s="219"/>
      <c r="BDX27" s="219"/>
      <c r="BDY27" s="219"/>
      <c r="BDZ27" s="219"/>
      <c r="BEA27" s="219"/>
      <c r="BEB27" s="219"/>
      <c r="BEC27" s="219"/>
      <c r="BED27" s="219"/>
      <c r="BEE27" s="219"/>
      <c r="BEF27" s="219"/>
      <c r="BEG27" s="219"/>
      <c r="BEH27" s="219"/>
      <c r="BEI27" s="219"/>
      <c r="BEJ27" s="219"/>
      <c r="BEK27" s="219"/>
      <c r="BEL27" s="219"/>
      <c r="BEM27" s="219"/>
      <c r="BEN27" s="219"/>
      <c r="BEO27" s="219"/>
      <c r="BEP27" s="219"/>
      <c r="BEQ27" s="219"/>
      <c r="BER27" s="219"/>
      <c r="BES27" s="219"/>
      <c r="BET27" s="219"/>
      <c r="BEU27" s="219"/>
      <c r="BEV27" s="219"/>
      <c r="BEW27" s="219"/>
      <c r="BEX27" s="219"/>
      <c r="BEY27" s="219"/>
      <c r="BEZ27" s="219"/>
      <c r="BFA27" s="219"/>
      <c r="BFB27" s="219"/>
      <c r="BFC27" s="219"/>
      <c r="BFD27" s="219"/>
      <c r="BFE27" s="219"/>
      <c r="BFF27" s="219"/>
      <c r="BFG27" s="219"/>
      <c r="BFH27" s="219"/>
      <c r="BFI27" s="219"/>
      <c r="BFJ27" s="219"/>
      <c r="BFK27" s="219"/>
      <c r="BFL27" s="219"/>
      <c r="BFM27" s="219"/>
      <c r="BFN27" s="219"/>
      <c r="BFO27" s="219"/>
      <c r="BFP27" s="219"/>
      <c r="BFQ27" s="219"/>
      <c r="BFR27" s="219"/>
      <c r="BFS27" s="219"/>
      <c r="BFT27" s="219"/>
      <c r="BFU27" s="219"/>
      <c r="BFV27" s="219"/>
      <c r="BFW27" s="219"/>
      <c r="BFX27" s="219"/>
      <c r="BFY27" s="219"/>
      <c r="BFZ27" s="219"/>
      <c r="BGA27" s="219"/>
      <c r="BGB27" s="219"/>
      <c r="BGC27" s="219"/>
      <c r="BGD27" s="219"/>
      <c r="BGE27" s="219"/>
      <c r="BGF27" s="219"/>
      <c r="BGG27" s="219"/>
      <c r="BGH27" s="219"/>
      <c r="BGI27" s="219"/>
      <c r="BGJ27" s="219"/>
      <c r="BGK27" s="219"/>
      <c r="BGL27" s="219"/>
      <c r="BGM27" s="219"/>
      <c r="BGN27" s="219"/>
      <c r="BGO27" s="219"/>
      <c r="BGP27" s="219"/>
      <c r="BGQ27" s="219"/>
      <c r="BGR27" s="219"/>
      <c r="BGS27" s="219"/>
      <c r="BGT27" s="219"/>
      <c r="BGU27" s="219"/>
      <c r="BGV27" s="219"/>
      <c r="BGW27" s="219"/>
      <c r="BGX27" s="219"/>
      <c r="BGY27" s="219"/>
      <c r="BGZ27" s="219"/>
      <c r="BHA27" s="219"/>
      <c r="BHB27" s="219"/>
      <c r="BHC27" s="219"/>
      <c r="BHD27" s="219"/>
      <c r="BHE27" s="219"/>
      <c r="BHF27" s="219"/>
      <c r="BHG27" s="219"/>
      <c r="BHH27" s="219"/>
      <c r="BHI27" s="219"/>
      <c r="BHJ27" s="219"/>
      <c r="BHK27" s="219"/>
      <c r="BHL27" s="219"/>
      <c r="BHM27" s="219"/>
      <c r="BHN27" s="219"/>
      <c r="BHO27" s="219"/>
      <c r="BHP27" s="219"/>
      <c r="BHQ27" s="219"/>
      <c r="BHR27" s="219"/>
      <c r="BHS27" s="219"/>
      <c r="BHT27" s="219"/>
      <c r="BHU27" s="219"/>
      <c r="BHV27" s="219"/>
      <c r="BHW27" s="219"/>
      <c r="BHX27" s="219"/>
      <c r="BHY27" s="219"/>
      <c r="BHZ27" s="219"/>
      <c r="BIA27" s="219"/>
      <c r="BIB27" s="219"/>
      <c r="BIC27" s="219"/>
      <c r="BID27" s="219"/>
      <c r="BIE27" s="219"/>
      <c r="BIF27" s="219"/>
      <c r="BIG27" s="219"/>
      <c r="BIH27" s="219"/>
      <c r="BII27" s="219"/>
      <c r="BIJ27" s="219"/>
      <c r="BIK27" s="219"/>
      <c r="BIL27" s="219"/>
      <c r="BIM27" s="219"/>
      <c r="BIN27" s="219"/>
      <c r="BIO27" s="219"/>
      <c r="BIP27" s="219"/>
      <c r="BIQ27" s="219"/>
      <c r="BIR27" s="219"/>
      <c r="BIS27" s="219"/>
      <c r="BIT27" s="219"/>
      <c r="BIU27" s="219"/>
      <c r="BIV27" s="219"/>
      <c r="BIW27" s="219"/>
      <c r="BIX27" s="219"/>
      <c r="BIY27" s="219"/>
      <c r="BIZ27" s="219"/>
      <c r="BJA27" s="219"/>
      <c r="BJB27" s="219"/>
      <c r="BJC27" s="219"/>
      <c r="BJD27" s="219"/>
      <c r="BJE27" s="219"/>
      <c r="BJF27" s="219"/>
      <c r="BJG27" s="219"/>
      <c r="BJH27" s="219"/>
      <c r="BJI27" s="219"/>
      <c r="BJJ27" s="219"/>
      <c r="BJK27" s="219"/>
      <c r="BJL27" s="219"/>
      <c r="BJM27" s="219"/>
      <c r="BJN27" s="219"/>
      <c r="BJO27" s="219"/>
      <c r="BJP27" s="219"/>
      <c r="BJQ27" s="219"/>
      <c r="BJR27" s="219"/>
      <c r="BJS27" s="219"/>
      <c r="BJT27" s="219"/>
      <c r="BJU27" s="219"/>
      <c r="BJV27" s="219"/>
      <c r="BJW27" s="219"/>
      <c r="BJX27" s="219"/>
      <c r="BJY27" s="219"/>
      <c r="BJZ27" s="219"/>
      <c r="BKA27" s="219"/>
      <c r="BKB27" s="219"/>
      <c r="BKC27" s="219"/>
      <c r="BKD27" s="219"/>
      <c r="BKE27" s="219"/>
      <c r="BKF27" s="219"/>
      <c r="BKG27" s="219"/>
      <c r="BKH27" s="219"/>
      <c r="BKI27" s="219"/>
      <c r="BKJ27" s="219"/>
      <c r="BKK27" s="219"/>
      <c r="BKL27" s="219"/>
      <c r="BKM27" s="219"/>
      <c r="BKN27" s="219"/>
      <c r="BKO27" s="219"/>
      <c r="BKP27" s="219"/>
      <c r="BKQ27" s="219"/>
      <c r="BKR27" s="219"/>
      <c r="BKS27" s="219"/>
      <c r="BKT27" s="219"/>
      <c r="BKU27" s="219"/>
      <c r="BKV27" s="219"/>
      <c r="BKW27" s="219"/>
      <c r="BKX27" s="219"/>
      <c r="BKY27" s="219"/>
      <c r="BKZ27" s="219"/>
      <c r="BLA27" s="219"/>
      <c r="BLB27" s="219"/>
      <c r="BLC27" s="219"/>
      <c r="BLD27" s="219"/>
      <c r="BLE27" s="219"/>
      <c r="BLF27" s="219"/>
      <c r="BLG27" s="219"/>
      <c r="BLH27" s="219"/>
      <c r="BLI27" s="219"/>
      <c r="BLJ27" s="219"/>
      <c r="BLK27" s="219"/>
      <c r="BLL27" s="219"/>
      <c r="BLM27" s="219"/>
      <c r="BLN27" s="219"/>
      <c r="BLO27" s="219"/>
      <c r="BLP27" s="219"/>
      <c r="BLQ27" s="219"/>
      <c r="BLR27" s="219"/>
      <c r="BLS27" s="219"/>
      <c r="BLT27" s="219"/>
      <c r="BLU27" s="219"/>
      <c r="BLV27" s="219"/>
      <c r="BLW27" s="219"/>
      <c r="BLX27" s="219"/>
      <c r="BLY27" s="219"/>
      <c r="BLZ27" s="219"/>
      <c r="BMA27" s="219"/>
      <c r="BMB27" s="219"/>
      <c r="BMC27" s="219"/>
      <c r="BMD27" s="219"/>
      <c r="BME27" s="219"/>
      <c r="BMF27" s="219"/>
      <c r="BMG27" s="219"/>
      <c r="BMH27" s="219"/>
      <c r="BMI27" s="219"/>
      <c r="BMJ27" s="219"/>
      <c r="BMK27" s="219"/>
      <c r="BML27" s="219"/>
      <c r="BMM27" s="219"/>
      <c r="BMN27" s="219"/>
      <c r="BMO27" s="219"/>
      <c r="BMP27" s="219"/>
      <c r="BMQ27" s="219"/>
      <c r="BMR27" s="219"/>
      <c r="BMS27" s="219"/>
      <c r="BMT27" s="219"/>
      <c r="BMU27" s="219"/>
      <c r="BMV27" s="219"/>
      <c r="BMW27" s="219"/>
      <c r="BMX27" s="219"/>
      <c r="BMY27" s="219"/>
      <c r="BMZ27" s="219"/>
      <c r="BNA27" s="219"/>
      <c r="BNB27" s="219"/>
      <c r="BNC27" s="219"/>
      <c r="BND27" s="219"/>
      <c r="BNE27" s="219"/>
      <c r="BNF27" s="219"/>
      <c r="BNG27" s="219"/>
      <c r="BNH27" s="219"/>
      <c r="BNI27" s="219"/>
      <c r="BNJ27" s="219"/>
      <c r="BNK27" s="219"/>
      <c r="BNL27" s="219"/>
      <c r="BNM27" s="219"/>
      <c r="BNN27" s="219"/>
      <c r="BNO27" s="219"/>
      <c r="BNP27" s="219"/>
      <c r="BNQ27" s="219"/>
      <c r="BNR27" s="219"/>
      <c r="BNS27" s="219"/>
      <c r="BNT27" s="219"/>
      <c r="BNU27" s="219"/>
      <c r="BNV27" s="219"/>
      <c r="BNW27" s="219"/>
      <c r="BNX27" s="219"/>
      <c r="BNY27" s="219"/>
      <c r="BNZ27" s="219"/>
      <c r="BOA27" s="219"/>
      <c r="BOB27" s="219"/>
      <c r="BOC27" s="219"/>
      <c r="BOD27" s="219"/>
      <c r="BOE27" s="219"/>
      <c r="BOF27" s="219"/>
      <c r="BOG27" s="219"/>
      <c r="BOH27" s="219"/>
      <c r="BOI27" s="219"/>
      <c r="BOJ27" s="219"/>
      <c r="BOK27" s="219"/>
      <c r="BOL27" s="219"/>
      <c r="BOM27" s="219"/>
      <c r="BON27" s="219"/>
      <c r="BOO27" s="219"/>
      <c r="BOP27" s="219"/>
      <c r="BOQ27" s="219"/>
      <c r="BOR27" s="219"/>
      <c r="BOS27" s="219"/>
      <c r="BOT27" s="219"/>
      <c r="BOU27" s="219"/>
      <c r="BOV27" s="219"/>
      <c r="BOW27" s="219"/>
      <c r="BOX27" s="219"/>
      <c r="BOY27" s="219"/>
      <c r="BOZ27" s="219"/>
      <c r="BPA27" s="219"/>
      <c r="BPB27" s="219"/>
      <c r="BPC27" s="219"/>
      <c r="BPD27" s="219"/>
      <c r="BPE27" s="219"/>
      <c r="BPF27" s="219"/>
      <c r="BPG27" s="219"/>
      <c r="BPH27" s="219"/>
      <c r="BPI27" s="219"/>
      <c r="BPJ27" s="219"/>
      <c r="BPK27" s="219"/>
      <c r="BPL27" s="219"/>
      <c r="BPM27" s="219"/>
      <c r="BPN27" s="219"/>
      <c r="BPO27" s="219"/>
      <c r="BPP27" s="219"/>
      <c r="BPQ27" s="219"/>
      <c r="BPR27" s="219"/>
      <c r="BPS27" s="219"/>
      <c r="BPT27" s="219"/>
      <c r="BPU27" s="219"/>
      <c r="BPV27" s="219"/>
      <c r="BPW27" s="219"/>
      <c r="BPX27" s="219"/>
      <c r="BPY27" s="219"/>
      <c r="BPZ27" s="219"/>
      <c r="BQA27" s="219"/>
      <c r="BQB27" s="219"/>
      <c r="BQC27" s="219"/>
      <c r="BQD27" s="219"/>
      <c r="BQE27" s="219"/>
      <c r="BQF27" s="219"/>
      <c r="BQG27" s="219"/>
      <c r="BQH27" s="219"/>
      <c r="BQI27" s="219"/>
      <c r="BQJ27" s="219"/>
      <c r="BQK27" s="219"/>
      <c r="BQL27" s="219"/>
      <c r="BQM27" s="219"/>
      <c r="BQN27" s="219"/>
      <c r="BQO27" s="219"/>
      <c r="BQP27" s="219"/>
      <c r="BQQ27" s="219"/>
      <c r="BQR27" s="219"/>
      <c r="BQS27" s="219"/>
      <c r="BQT27" s="219"/>
      <c r="BQU27" s="219"/>
      <c r="BQV27" s="219"/>
      <c r="BQW27" s="219"/>
      <c r="BQX27" s="219"/>
      <c r="BQY27" s="219"/>
      <c r="BQZ27" s="219"/>
      <c r="BRA27" s="219"/>
      <c r="BRB27" s="219"/>
      <c r="BRC27" s="219"/>
      <c r="BRD27" s="219"/>
      <c r="BRE27" s="219"/>
      <c r="BRF27" s="219"/>
      <c r="BRG27" s="219"/>
      <c r="BRH27" s="219"/>
      <c r="BRI27" s="219"/>
      <c r="BRJ27" s="219"/>
      <c r="BRK27" s="219"/>
      <c r="BRL27" s="219"/>
      <c r="BRM27" s="219"/>
      <c r="BRN27" s="219"/>
      <c r="BRO27" s="219"/>
      <c r="BRP27" s="219"/>
      <c r="BRQ27" s="219"/>
      <c r="BRR27" s="219"/>
      <c r="BRS27" s="219"/>
      <c r="BRT27" s="219"/>
      <c r="BRU27" s="219"/>
      <c r="BRV27" s="219"/>
      <c r="BRW27" s="219"/>
      <c r="BRX27" s="219"/>
      <c r="BRY27" s="219"/>
      <c r="BRZ27" s="219"/>
      <c r="BSA27" s="219"/>
      <c r="BSB27" s="219"/>
      <c r="BSC27" s="219"/>
      <c r="BSD27" s="219"/>
      <c r="BSE27" s="219"/>
      <c r="BSF27" s="219"/>
      <c r="BSG27" s="219"/>
      <c r="BSH27" s="219"/>
      <c r="BSI27" s="219"/>
      <c r="BSJ27" s="219"/>
      <c r="BSK27" s="219"/>
      <c r="BSL27" s="219"/>
      <c r="BSM27" s="219"/>
      <c r="BSN27" s="219"/>
      <c r="BSO27" s="219"/>
      <c r="BSP27" s="219"/>
      <c r="BSQ27" s="219"/>
      <c r="BSR27" s="219"/>
      <c r="BSS27" s="219"/>
      <c r="BST27" s="219"/>
      <c r="BSU27" s="219"/>
      <c r="BSV27" s="219"/>
      <c r="BSW27" s="219"/>
      <c r="BSX27" s="219"/>
      <c r="BSY27" s="219"/>
      <c r="BSZ27" s="219"/>
      <c r="BTA27" s="219"/>
      <c r="BTB27" s="219"/>
      <c r="BTC27" s="219"/>
      <c r="BTD27" s="219"/>
      <c r="BTE27" s="219"/>
      <c r="BTF27" s="219"/>
      <c r="BTG27" s="219"/>
      <c r="BTH27" s="219"/>
      <c r="BTI27" s="219"/>
      <c r="BTJ27" s="219"/>
      <c r="BTK27" s="219"/>
      <c r="BTL27" s="219"/>
      <c r="BTM27" s="219"/>
      <c r="BTN27" s="219"/>
      <c r="BTO27" s="219"/>
      <c r="BTP27" s="219"/>
      <c r="BTQ27" s="219"/>
      <c r="BTR27" s="219"/>
      <c r="BTS27" s="219"/>
      <c r="BTT27" s="219"/>
      <c r="BTU27" s="219"/>
      <c r="BTV27" s="219"/>
      <c r="BTW27" s="219"/>
      <c r="BTX27" s="219"/>
      <c r="BTY27" s="219"/>
      <c r="BTZ27" s="219"/>
      <c r="BUA27" s="219"/>
      <c r="BUB27" s="219"/>
      <c r="BUC27" s="219"/>
      <c r="BUD27" s="219"/>
      <c r="BUE27" s="219"/>
      <c r="BUF27" s="219"/>
      <c r="BUG27" s="219"/>
      <c r="BUH27" s="219"/>
      <c r="BUI27" s="219"/>
      <c r="BUJ27" s="219"/>
      <c r="BUK27" s="219"/>
      <c r="BUL27" s="219"/>
      <c r="BUM27" s="219"/>
      <c r="BUN27" s="219"/>
      <c r="BUO27" s="219"/>
      <c r="BUP27" s="219"/>
      <c r="BUQ27" s="219"/>
      <c r="BUR27" s="219"/>
      <c r="BUS27" s="219"/>
      <c r="BUT27" s="219"/>
      <c r="BUU27" s="219"/>
      <c r="BUV27" s="219"/>
      <c r="BUW27" s="219"/>
      <c r="BUX27" s="219"/>
      <c r="BUY27" s="219"/>
      <c r="BUZ27" s="219"/>
      <c r="BVA27" s="219"/>
      <c r="BVB27" s="219"/>
      <c r="BVC27" s="219"/>
      <c r="BVD27" s="219"/>
      <c r="BVE27" s="219"/>
      <c r="BVF27" s="219"/>
      <c r="BVG27" s="219"/>
      <c r="BVH27" s="219"/>
      <c r="BVI27" s="219"/>
      <c r="BVJ27" s="219"/>
      <c r="BVK27" s="219"/>
      <c r="BVL27" s="219"/>
      <c r="BVM27" s="219"/>
      <c r="BVN27" s="219"/>
      <c r="BVO27" s="219"/>
      <c r="BVP27" s="219"/>
      <c r="BVQ27" s="219"/>
      <c r="BVR27" s="219"/>
      <c r="BVS27" s="219"/>
      <c r="BVT27" s="219"/>
      <c r="BVU27" s="219"/>
      <c r="BVV27" s="219"/>
      <c r="BVW27" s="219"/>
      <c r="BVX27" s="219"/>
      <c r="BVY27" s="219"/>
      <c r="BVZ27" s="219"/>
      <c r="BWA27" s="219"/>
      <c r="BWB27" s="219"/>
      <c r="BWC27" s="219"/>
      <c r="BWD27" s="219"/>
      <c r="BWE27" s="219"/>
      <c r="BWF27" s="219"/>
      <c r="BWG27" s="219"/>
      <c r="BWH27" s="219"/>
      <c r="BWI27" s="219"/>
      <c r="BWJ27" s="219"/>
      <c r="BWK27" s="219"/>
      <c r="BWL27" s="219"/>
      <c r="BWM27" s="219"/>
      <c r="BWN27" s="219"/>
      <c r="BWO27" s="219"/>
      <c r="BWP27" s="219"/>
      <c r="BWQ27" s="219"/>
      <c r="BWR27" s="219"/>
      <c r="BWS27" s="219"/>
      <c r="BWT27" s="219"/>
      <c r="BWU27" s="219"/>
      <c r="BWV27" s="219"/>
      <c r="BWW27" s="219"/>
      <c r="BWX27" s="219"/>
      <c r="BWY27" s="219"/>
      <c r="BWZ27" s="219"/>
      <c r="BXA27" s="219"/>
      <c r="BXB27" s="219"/>
      <c r="BXC27" s="219"/>
      <c r="BXD27" s="219"/>
      <c r="BXE27" s="219"/>
      <c r="BXF27" s="219"/>
      <c r="BXG27" s="219"/>
      <c r="BXH27" s="219"/>
      <c r="BXI27" s="219"/>
      <c r="BXJ27" s="219"/>
      <c r="BXK27" s="219"/>
      <c r="BXL27" s="219"/>
      <c r="BXM27" s="219"/>
      <c r="BXN27" s="219"/>
      <c r="BXO27" s="219"/>
      <c r="BXP27" s="219"/>
      <c r="BXQ27" s="219"/>
      <c r="BXR27" s="219"/>
      <c r="BXS27" s="219"/>
      <c r="BXT27" s="219"/>
      <c r="BXU27" s="219"/>
      <c r="BXV27" s="219"/>
      <c r="BXW27" s="219"/>
      <c r="BXX27" s="219"/>
      <c r="BXY27" s="219"/>
      <c r="BXZ27" s="219"/>
      <c r="BYA27" s="219"/>
      <c r="BYB27" s="219"/>
      <c r="BYC27" s="219"/>
      <c r="BYD27" s="219"/>
      <c r="BYE27" s="219"/>
      <c r="BYF27" s="219"/>
      <c r="BYG27" s="219"/>
      <c r="BYH27" s="219"/>
      <c r="BYI27" s="219"/>
      <c r="BYJ27" s="219"/>
      <c r="BYK27" s="219"/>
      <c r="BYL27" s="219"/>
      <c r="BYM27" s="219"/>
      <c r="BYN27" s="219"/>
      <c r="BYO27" s="219"/>
      <c r="BYP27" s="219"/>
      <c r="BYQ27" s="219"/>
      <c r="BYR27" s="219"/>
      <c r="BYS27" s="219"/>
      <c r="BYT27" s="219"/>
      <c r="BYU27" s="219"/>
      <c r="BYV27" s="219"/>
      <c r="BYW27" s="219"/>
      <c r="BYX27" s="219"/>
      <c r="BYY27" s="219"/>
      <c r="BYZ27" s="219"/>
      <c r="BZA27" s="219"/>
      <c r="BZB27" s="219"/>
      <c r="BZC27" s="219"/>
      <c r="BZD27" s="219"/>
      <c r="BZE27" s="219"/>
      <c r="BZF27" s="219"/>
      <c r="BZG27" s="219"/>
      <c r="BZH27" s="219"/>
      <c r="BZI27" s="219"/>
      <c r="BZJ27" s="219"/>
      <c r="BZK27" s="219"/>
      <c r="BZL27" s="219"/>
      <c r="BZM27" s="219"/>
      <c r="BZN27" s="219"/>
      <c r="BZO27" s="219"/>
      <c r="BZP27" s="219"/>
      <c r="BZQ27" s="219"/>
      <c r="BZR27" s="219"/>
      <c r="BZS27" s="219"/>
      <c r="BZT27" s="219"/>
      <c r="BZU27" s="219"/>
      <c r="BZV27" s="219"/>
      <c r="BZW27" s="219"/>
      <c r="BZX27" s="219"/>
      <c r="BZY27" s="219"/>
      <c r="BZZ27" s="219"/>
      <c r="CAA27" s="219"/>
      <c r="CAB27" s="219"/>
      <c r="CAC27" s="219"/>
      <c r="CAD27" s="219"/>
      <c r="CAE27" s="219"/>
      <c r="CAF27" s="219"/>
      <c r="CAG27" s="219"/>
      <c r="CAH27" s="219"/>
      <c r="CAI27" s="219"/>
      <c r="CAJ27" s="219"/>
      <c r="CAK27" s="219"/>
      <c r="CAL27" s="219"/>
      <c r="CAM27" s="219"/>
      <c r="CAN27" s="219"/>
      <c r="CAO27" s="219"/>
      <c r="CAP27" s="219"/>
      <c r="CAQ27" s="219"/>
      <c r="CAR27" s="219"/>
      <c r="CAS27" s="219"/>
      <c r="CAT27" s="219"/>
      <c r="CAU27" s="219"/>
      <c r="CAV27" s="219"/>
      <c r="CAW27" s="219"/>
      <c r="CAX27" s="219"/>
      <c r="CAY27" s="219"/>
      <c r="CAZ27" s="219"/>
      <c r="CBA27" s="219"/>
      <c r="CBB27" s="219"/>
      <c r="CBC27" s="219"/>
      <c r="CBD27" s="219"/>
      <c r="CBE27" s="219"/>
      <c r="CBF27" s="219"/>
      <c r="CBG27" s="219"/>
      <c r="CBH27" s="219"/>
      <c r="CBI27" s="219"/>
      <c r="CBJ27" s="219"/>
      <c r="CBK27" s="219"/>
      <c r="CBL27" s="219"/>
      <c r="CBM27" s="219"/>
      <c r="CBN27" s="219"/>
      <c r="CBO27" s="219"/>
      <c r="CBP27" s="219"/>
      <c r="CBQ27" s="219"/>
      <c r="CBR27" s="219"/>
      <c r="CBS27" s="219"/>
      <c r="CBT27" s="219"/>
      <c r="CBU27" s="219"/>
      <c r="CBV27" s="219"/>
      <c r="CBW27" s="219"/>
      <c r="CBX27" s="219"/>
      <c r="CBY27" s="219"/>
      <c r="CBZ27" s="219"/>
      <c r="CCA27" s="219"/>
      <c r="CCB27" s="219"/>
      <c r="CCC27" s="219"/>
      <c r="CCD27" s="219"/>
      <c r="CCE27" s="219"/>
      <c r="CCF27" s="219"/>
      <c r="CCG27" s="219"/>
      <c r="CCH27" s="219"/>
      <c r="CCI27" s="219"/>
      <c r="CCJ27" s="219"/>
      <c r="CCK27" s="219"/>
      <c r="CCL27" s="219"/>
      <c r="CCM27" s="219"/>
      <c r="CCN27" s="219"/>
      <c r="CCO27" s="219"/>
      <c r="CCP27" s="219"/>
      <c r="CCQ27" s="219"/>
      <c r="CCR27" s="219"/>
      <c r="CCS27" s="219"/>
      <c r="CCT27" s="219"/>
      <c r="CCU27" s="219"/>
      <c r="CCV27" s="219"/>
      <c r="CCW27" s="219"/>
      <c r="CCX27" s="219"/>
      <c r="CCY27" s="219"/>
      <c r="CCZ27" s="219"/>
      <c r="CDA27" s="219"/>
      <c r="CDB27" s="219"/>
      <c r="CDC27" s="219"/>
      <c r="CDD27" s="219"/>
      <c r="CDE27" s="219"/>
      <c r="CDF27" s="219"/>
      <c r="CDG27" s="219"/>
      <c r="CDH27" s="219"/>
      <c r="CDI27" s="219"/>
      <c r="CDJ27" s="219"/>
      <c r="CDK27" s="219"/>
      <c r="CDL27" s="219"/>
      <c r="CDM27" s="219"/>
      <c r="CDN27" s="219"/>
      <c r="CDO27" s="219"/>
      <c r="CDP27" s="219"/>
      <c r="CDQ27" s="219"/>
      <c r="CDR27" s="219"/>
      <c r="CDS27" s="219"/>
      <c r="CDT27" s="219"/>
      <c r="CDU27" s="219"/>
      <c r="CDV27" s="219"/>
      <c r="CDW27" s="219"/>
      <c r="CDX27" s="219"/>
      <c r="CDY27" s="219"/>
      <c r="CDZ27" s="219"/>
      <c r="CEA27" s="219"/>
      <c r="CEB27" s="219"/>
      <c r="CEC27" s="219"/>
      <c r="CED27" s="219"/>
      <c r="CEE27" s="219"/>
      <c r="CEF27" s="219"/>
      <c r="CEG27" s="219"/>
      <c r="CEH27" s="219"/>
      <c r="CEI27" s="219"/>
      <c r="CEJ27" s="219"/>
      <c r="CEK27" s="219"/>
      <c r="CEL27" s="219"/>
      <c r="CEM27" s="219"/>
      <c r="CEN27" s="219"/>
      <c r="CEO27" s="219"/>
      <c r="CEP27" s="219"/>
      <c r="CEQ27" s="219"/>
      <c r="CER27" s="219"/>
      <c r="CES27" s="219"/>
      <c r="CET27" s="219"/>
      <c r="CEU27" s="219"/>
      <c r="CEV27" s="219"/>
      <c r="CEW27" s="219"/>
      <c r="CEX27" s="219"/>
      <c r="CEY27" s="219"/>
      <c r="CEZ27" s="219"/>
      <c r="CFA27" s="219"/>
      <c r="CFB27" s="219"/>
      <c r="CFC27" s="219"/>
      <c r="CFD27" s="219"/>
      <c r="CFE27" s="219"/>
      <c r="CFF27" s="219"/>
      <c r="CFG27" s="219"/>
      <c r="CFH27" s="219"/>
      <c r="CFI27" s="219"/>
      <c r="CFJ27" s="219"/>
      <c r="CFK27" s="219"/>
      <c r="CFL27" s="219"/>
      <c r="CFM27" s="219"/>
      <c r="CFN27" s="219"/>
      <c r="CFO27" s="219"/>
      <c r="CFP27" s="219"/>
      <c r="CFQ27" s="219"/>
      <c r="CFR27" s="219"/>
      <c r="CFS27" s="219"/>
      <c r="CFT27" s="219"/>
      <c r="CFU27" s="219"/>
      <c r="CFV27" s="219"/>
      <c r="CFW27" s="219"/>
      <c r="CFX27" s="219"/>
      <c r="CFY27" s="219"/>
      <c r="CFZ27" s="219"/>
      <c r="CGA27" s="219"/>
      <c r="CGB27" s="219"/>
      <c r="CGC27" s="219"/>
      <c r="CGD27" s="219"/>
      <c r="CGE27" s="219"/>
      <c r="CGF27" s="219"/>
      <c r="CGG27" s="219"/>
      <c r="CGH27" s="219"/>
      <c r="CGI27" s="219"/>
      <c r="CGJ27" s="219"/>
      <c r="CGK27" s="219"/>
      <c r="CGL27" s="219"/>
      <c r="CGM27" s="219"/>
      <c r="CGN27" s="219"/>
      <c r="CGO27" s="219"/>
      <c r="CGP27" s="219"/>
      <c r="CGQ27" s="219"/>
      <c r="CGR27" s="219"/>
      <c r="CGS27" s="219"/>
      <c r="CGT27" s="219"/>
      <c r="CGU27" s="219"/>
      <c r="CGV27" s="219"/>
      <c r="CGW27" s="219"/>
      <c r="CGX27" s="219"/>
      <c r="CGY27" s="219"/>
      <c r="CGZ27" s="219"/>
      <c r="CHA27" s="219"/>
      <c r="CHB27" s="219"/>
      <c r="CHC27" s="219"/>
      <c r="CHD27" s="219"/>
      <c r="CHE27" s="219"/>
      <c r="CHF27" s="219"/>
      <c r="CHG27" s="219"/>
      <c r="CHH27" s="219"/>
      <c r="CHI27" s="219"/>
      <c r="CHJ27" s="219"/>
      <c r="CHK27" s="219"/>
      <c r="CHL27" s="219"/>
      <c r="CHM27" s="219"/>
      <c r="CHN27" s="219"/>
      <c r="CHO27" s="219"/>
      <c r="CHP27" s="219"/>
      <c r="CHQ27" s="219"/>
      <c r="CHR27" s="219"/>
      <c r="CHS27" s="219"/>
      <c r="CHT27" s="219"/>
      <c r="CHU27" s="219"/>
      <c r="CHV27" s="219"/>
      <c r="CHW27" s="219"/>
      <c r="CHX27" s="219"/>
      <c r="CHY27" s="219"/>
      <c r="CHZ27" s="219"/>
      <c r="CIA27" s="219"/>
      <c r="CIB27" s="219"/>
      <c r="CIC27" s="219"/>
      <c r="CID27" s="219"/>
      <c r="CIE27" s="219"/>
      <c r="CIF27" s="219"/>
      <c r="CIG27" s="219"/>
      <c r="CIH27" s="219"/>
      <c r="CII27" s="219"/>
      <c r="CIJ27" s="219"/>
      <c r="CIK27" s="219"/>
      <c r="CIL27" s="219"/>
      <c r="CIM27" s="219"/>
      <c r="CIN27" s="219"/>
      <c r="CIO27" s="219"/>
      <c r="CIP27" s="219"/>
      <c r="CIQ27" s="219"/>
      <c r="CIR27" s="219"/>
      <c r="CIS27" s="219"/>
      <c r="CIT27" s="219"/>
      <c r="CIU27" s="219"/>
      <c r="CIV27" s="219"/>
      <c r="CIW27" s="219"/>
      <c r="CIX27" s="219"/>
      <c r="CIY27" s="219"/>
      <c r="CIZ27" s="219"/>
      <c r="CJA27" s="219"/>
      <c r="CJB27" s="219"/>
      <c r="CJC27" s="219"/>
      <c r="CJD27" s="219"/>
      <c r="CJE27" s="219"/>
      <c r="CJF27" s="219"/>
      <c r="CJG27" s="219"/>
      <c r="CJH27" s="219"/>
      <c r="CJI27" s="219"/>
      <c r="CJJ27" s="219"/>
      <c r="CJK27" s="219"/>
      <c r="CJL27" s="219"/>
      <c r="CJM27" s="219"/>
      <c r="CJN27" s="219"/>
      <c r="CJO27" s="219"/>
      <c r="CJP27" s="219"/>
      <c r="CJQ27" s="219"/>
      <c r="CJR27" s="219"/>
      <c r="CJS27" s="219"/>
      <c r="CJT27" s="219"/>
      <c r="CJU27" s="219"/>
      <c r="CJV27" s="219"/>
      <c r="CJW27" s="219"/>
      <c r="CJX27" s="219"/>
      <c r="CJY27" s="219"/>
      <c r="CJZ27" s="219"/>
      <c r="CKA27" s="219"/>
      <c r="CKB27" s="219"/>
      <c r="CKC27" s="219"/>
      <c r="CKD27" s="219"/>
      <c r="CKE27" s="219"/>
      <c r="CKF27" s="219"/>
      <c r="CKG27" s="219"/>
      <c r="CKH27" s="219"/>
      <c r="CKI27" s="219"/>
      <c r="CKJ27" s="219"/>
      <c r="CKK27" s="219"/>
      <c r="CKL27" s="219"/>
      <c r="CKM27" s="219"/>
      <c r="CKN27" s="219"/>
      <c r="CKO27" s="219"/>
      <c r="CKP27" s="219"/>
      <c r="CKQ27" s="219"/>
      <c r="CKR27" s="219"/>
      <c r="CKS27" s="219"/>
      <c r="CKT27" s="219"/>
      <c r="CKU27" s="219"/>
      <c r="CKV27" s="219"/>
      <c r="CKW27" s="219"/>
      <c r="CKX27" s="219"/>
      <c r="CKY27" s="219"/>
      <c r="CKZ27" s="219"/>
      <c r="CLA27" s="219"/>
      <c r="CLB27" s="219"/>
      <c r="CLC27" s="219"/>
      <c r="CLD27" s="219"/>
      <c r="CLE27" s="219"/>
      <c r="CLF27" s="219"/>
      <c r="CLG27" s="219"/>
      <c r="CLH27" s="219"/>
      <c r="CLI27" s="219"/>
      <c r="CLJ27" s="219"/>
      <c r="CLK27" s="219"/>
      <c r="CLL27" s="219"/>
      <c r="CLM27" s="219"/>
      <c r="CLN27" s="219"/>
      <c r="CLO27" s="219"/>
      <c r="CLP27" s="219"/>
      <c r="CLQ27" s="219"/>
      <c r="CLR27" s="219"/>
      <c r="CLS27" s="219"/>
      <c r="CLT27" s="219"/>
      <c r="CLU27" s="219"/>
      <c r="CLV27" s="219"/>
      <c r="CLW27" s="219"/>
      <c r="CLX27" s="219"/>
      <c r="CLY27" s="219"/>
      <c r="CLZ27" s="219"/>
      <c r="CMA27" s="219"/>
      <c r="CMB27" s="219"/>
      <c r="CMC27" s="219"/>
      <c r="CMD27" s="219"/>
      <c r="CME27" s="219"/>
      <c r="CMF27" s="219"/>
      <c r="CMG27" s="219"/>
      <c r="CMH27" s="219"/>
      <c r="CMI27" s="219"/>
      <c r="CMJ27" s="219"/>
      <c r="CMK27" s="219"/>
      <c r="CML27" s="219"/>
      <c r="CMM27" s="219"/>
      <c r="CMN27" s="219"/>
      <c r="CMO27" s="219"/>
      <c r="CMP27" s="219"/>
      <c r="CMQ27" s="219"/>
      <c r="CMR27" s="219"/>
      <c r="CMS27" s="219"/>
      <c r="CMT27" s="219"/>
      <c r="CMU27" s="219"/>
      <c r="CMV27" s="219"/>
      <c r="CMW27" s="219"/>
      <c r="CMX27" s="219"/>
      <c r="CMY27" s="219"/>
      <c r="CMZ27" s="219"/>
      <c r="CNA27" s="219"/>
      <c r="CNB27" s="219"/>
      <c r="CNC27" s="219"/>
      <c r="CND27" s="219"/>
      <c r="CNE27" s="219"/>
      <c r="CNF27" s="219"/>
      <c r="CNG27" s="219"/>
      <c r="CNH27" s="219"/>
      <c r="CNI27" s="219"/>
      <c r="CNJ27" s="219"/>
      <c r="CNK27" s="219"/>
      <c r="CNL27" s="219"/>
      <c r="CNM27" s="219"/>
      <c r="CNN27" s="219"/>
      <c r="CNO27" s="219"/>
      <c r="CNP27" s="219"/>
      <c r="CNQ27" s="219"/>
      <c r="CNR27" s="219"/>
      <c r="CNS27" s="219"/>
      <c r="CNT27" s="219"/>
      <c r="CNU27" s="219"/>
      <c r="CNV27" s="219"/>
      <c r="CNW27" s="219"/>
      <c r="CNX27" s="219"/>
      <c r="CNY27" s="219"/>
      <c r="CNZ27" s="219"/>
      <c r="COA27" s="219"/>
      <c r="COB27" s="219"/>
      <c r="COC27" s="219"/>
      <c r="COD27" s="219"/>
      <c r="COE27" s="219"/>
      <c r="COF27" s="219"/>
      <c r="COG27" s="219"/>
      <c r="COH27" s="219"/>
      <c r="COI27" s="219"/>
      <c r="COJ27" s="219"/>
      <c r="COK27" s="219"/>
      <c r="COL27" s="219"/>
      <c r="COM27" s="219"/>
      <c r="CON27" s="219"/>
      <c r="COO27" s="219"/>
      <c r="COP27" s="219"/>
      <c r="COQ27" s="219"/>
      <c r="COR27" s="219"/>
      <c r="COS27" s="219"/>
      <c r="COT27" s="219"/>
      <c r="COU27" s="219"/>
      <c r="COV27" s="219"/>
      <c r="COW27" s="219"/>
      <c r="COX27" s="219"/>
      <c r="COY27" s="219"/>
      <c r="COZ27" s="219"/>
      <c r="CPA27" s="219"/>
      <c r="CPB27" s="219"/>
      <c r="CPC27" s="219"/>
      <c r="CPD27" s="219"/>
      <c r="CPE27" s="219"/>
      <c r="CPF27" s="219"/>
      <c r="CPG27" s="219"/>
      <c r="CPH27" s="219"/>
      <c r="CPI27" s="219"/>
      <c r="CPJ27" s="219"/>
      <c r="CPK27" s="219"/>
      <c r="CPL27" s="219"/>
      <c r="CPM27" s="219"/>
      <c r="CPN27" s="219"/>
      <c r="CPO27" s="219"/>
      <c r="CPP27" s="219"/>
      <c r="CPQ27" s="219"/>
      <c r="CPR27" s="219"/>
      <c r="CPS27" s="219"/>
      <c r="CPT27" s="219"/>
      <c r="CPU27" s="219"/>
      <c r="CPV27" s="219"/>
      <c r="CPW27" s="219"/>
      <c r="CPX27" s="219"/>
      <c r="CPY27" s="219"/>
      <c r="CPZ27" s="219"/>
      <c r="CQA27" s="219"/>
      <c r="CQB27" s="219"/>
      <c r="CQC27" s="219"/>
      <c r="CQD27" s="219"/>
      <c r="CQE27" s="219"/>
      <c r="CQF27" s="219"/>
      <c r="CQG27" s="219"/>
      <c r="CQH27" s="219"/>
      <c r="CQI27" s="219"/>
      <c r="CQJ27" s="219"/>
      <c r="CQK27" s="219"/>
      <c r="CQL27" s="219"/>
      <c r="CQM27" s="219"/>
      <c r="CQN27" s="219"/>
      <c r="CQO27" s="219"/>
      <c r="CQP27" s="219"/>
      <c r="CQQ27" s="219"/>
      <c r="CQR27" s="219"/>
      <c r="CQS27" s="219"/>
      <c r="CQT27" s="219"/>
      <c r="CQU27" s="219"/>
      <c r="CQV27" s="219"/>
      <c r="CQW27" s="219"/>
      <c r="CQX27" s="219"/>
      <c r="CQY27" s="219"/>
      <c r="CQZ27" s="219"/>
      <c r="CRA27" s="219"/>
      <c r="CRB27" s="219"/>
      <c r="CRC27" s="219"/>
      <c r="CRD27" s="219"/>
      <c r="CRE27" s="219"/>
      <c r="CRF27" s="219"/>
      <c r="CRG27" s="219"/>
      <c r="CRH27" s="219"/>
      <c r="CRI27" s="219"/>
      <c r="CRJ27" s="219"/>
      <c r="CRK27" s="219"/>
      <c r="CRL27" s="219"/>
      <c r="CRM27" s="219"/>
      <c r="CRN27" s="219"/>
      <c r="CRO27" s="219"/>
      <c r="CRP27" s="219"/>
      <c r="CRQ27" s="219"/>
      <c r="CRR27" s="219"/>
      <c r="CRS27" s="219"/>
      <c r="CRT27" s="219"/>
      <c r="CRU27" s="219"/>
      <c r="CRV27" s="219"/>
      <c r="CRW27" s="219"/>
      <c r="CRX27" s="219"/>
      <c r="CRY27" s="219"/>
      <c r="CRZ27" s="219"/>
      <c r="CSA27" s="219"/>
      <c r="CSB27" s="219"/>
      <c r="CSC27" s="219"/>
      <c r="CSD27" s="219"/>
      <c r="CSE27" s="219"/>
      <c r="CSF27" s="219"/>
      <c r="CSG27" s="219"/>
      <c r="CSH27" s="219"/>
      <c r="CSI27" s="219"/>
      <c r="CSJ27" s="219"/>
      <c r="CSK27" s="219"/>
      <c r="CSL27" s="219"/>
      <c r="CSM27" s="219"/>
      <c r="CSN27" s="219"/>
      <c r="CSO27" s="219"/>
      <c r="CSP27" s="219"/>
      <c r="CSQ27" s="219"/>
      <c r="CSR27" s="219"/>
      <c r="CSS27" s="219"/>
      <c r="CST27" s="219"/>
      <c r="CSU27" s="219"/>
      <c r="CSV27" s="219"/>
      <c r="CSW27" s="219"/>
      <c r="CSX27" s="219"/>
      <c r="CSY27" s="219"/>
      <c r="CSZ27" s="219"/>
      <c r="CTA27" s="219"/>
      <c r="CTB27" s="219"/>
      <c r="CTC27" s="219"/>
      <c r="CTD27" s="219"/>
      <c r="CTE27" s="219"/>
      <c r="CTF27" s="219"/>
      <c r="CTG27" s="219"/>
      <c r="CTH27" s="219"/>
      <c r="CTI27" s="219"/>
      <c r="CTJ27" s="219"/>
      <c r="CTK27" s="219"/>
      <c r="CTL27" s="219"/>
      <c r="CTM27" s="219"/>
      <c r="CTN27" s="219"/>
      <c r="CTO27" s="219"/>
      <c r="CTP27" s="219"/>
      <c r="CTQ27" s="219"/>
      <c r="CTR27" s="219"/>
      <c r="CTS27" s="219"/>
      <c r="CTT27" s="219"/>
      <c r="CTU27" s="219"/>
      <c r="CTV27" s="219"/>
      <c r="CTW27" s="219"/>
      <c r="CTX27" s="219"/>
      <c r="CTY27" s="219"/>
      <c r="CTZ27" s="219"/>
      <c r="CUA27" s="219"/>
      <c r="CUB27" s="219"/>
      <c r="CUC27" s="219"/>
      <c r="CUD27" s="219"/>
      <c r="CUE27" s="219"/>
      <c r="CUF27" s="219"/>
      <c r="CUG27" s="219"/>
      <c r="CUH27" s="219"/>
      <c r="CUI27" s="219"/>
      <c r="CUJ27" s="219"/>
      <c r="CUK27" s="219"/>
      <c r="CUL27" s="219"/>
      <c r="CUM27" s="219"/>
      <c r="CUN27" s="219"/>
      <c r="CUO27" s="219"/>
      <c r="CUP27" s="219"/>
      <c r="CUQ27" s="219"/>
      <c r="CUR27" s="219"/>
      <c r="CUS27" s="219"/>
      <c r="CUT27" s="219"/>
      <c r="CUU27" s="219"/>
      <c r="CUV27" s="219"/>
      <c r="CUW27" s="219"/>
      <c r="CUX27" s="219"/>
      <c r="CUY27" s="219"/>
      <c r="CUZ27" s="219"/>
      <c r="CVA27" s="219"/>
      <c r="CVB27" s="219"/>
      <c r="CVC27" s="219"/>
      <c r="CVD27" s="219"/>
      <c r="CVE27" s="219"/>
      <c r="CVF27" s="219"/>
      <c r="CVG27" s="219"/>
      <c r="CVH27" s="219"/>
      <c r="CVI27" s="219"/>
      <c r="CVJ27" s="219"/>
      <c r="CVK27" s="219"/>
      <c r="CVL27" s="219"/>
      <c r="CVM27" s="219"/>
      <c r="CVN27" s="219"/>
      <c r="CVO27" s="219"/>
      <c r="CVP27" s="219"/>
      <c r="CVQ27" s="219"/>
      <c r="CVR27" s="219"/>
      <c r="CVS27" s="219"/>
      <c r="CVT27" s="219"/>
      <c r="CVU27" s="219"/>
      <c r="CVV27" s="219"/>
      <c r="CVW27" s="219"/>
      <c r="CVX27" s="219"/>
      <c r="CVY27" s="219"/>
      <c r="CVZ27" s="219"/>
      <c r="CWA27" s="219"/>
      <c r="CWB27" s="219"/>
      <c r="CWC27" s="219"/>
      <c r="CWD27" s="219"/>
      <c r="CWE27" s="219"/>
      <c r="CWF27" s="219"/>
      <c r="CWG27" s="219"/>
      <c r="CWH27" s="219"/>
      <c r="CWI27" s="219"/>
      <c r="CWJ27" s="219"/>
      <c r="CWK27" s="219"/>
      <c r="CWL27" s="219"/>
      <c r="CWM27" s="219"/>
      <c r="CWN27" s="219"/>
      <c r="CWO27" s="219"/>
      <c r="CWP27" s="219"/>
      <c r="CWQ27" s="219"/>
      <c r="CWR27" s="219"/>
      <c r="CWS27" s="219"/>
      <c r="CWT27" s="219"/>
      <c r="CWU27" s="219"/>
      <c r="CWV27" s="219"/>
      <c r="CWW27" s="219"/>
      <c r="CWX27" s="219"/>
      <c r="CWY27" s="219"/>
      <c r="CWZ27" s="219"/>
      <c r="CXA27" s="219"/>
      <c r="CXB27" s="219"/>
      <c r="CXC27" s="219"/>
      <c r="CXD27" s="219"/>
      <c r="CXE27" s="219"/>
      <c r="CXF27" s="219"/>
      <c r="CXG27" s="219"/>
      <c r="CXH27" s="219"/>
      <c r="CXI27" s="219"/>
      <c r="CXJ27" s="219"/>
      <c r="CXK27" s="219"/>
      <c r="CXL27" s="219"/>
      <c r="CXM27" s="219"/>
      <c r="CXN27" s="219"/>
      <c r="CXO27" s="219"/>
      <c r="CXP27" s="219"/>
      <c r="CXQ27" s="219"/>
      <c r="CXR27" s="219"/>
      <c r="CXS27" s="219"/>
      <c r="CXT27" s="219"/>
      <c r="CXU27" s="219"/>
      <c r="CXV27" s="219"/>
      <c r="CXW27" s="219"/>
      <c r="CXX27" s="219"/>
      <c r="CXY27" s="219"/>
      <c r="CXZ27" s="219"/>
      <c r="CYA27" s="219"/>
      <c r="CYB27" s="219"/>
      <c r="CYC27" s="219"/>
      <c r="CYD27" s="219"/>
      <c r="CYE27" s="219"/>
      <c r="CYF27" s="219"/>
      <c r="CYG27" s="219"/>
      <c r="CYH27" s="219"/>
      <c r="CYI27" s="219"/>
      <c r="CYJ27" s="219"/>
      <c r="CYK27" s="219"/>
      <c r="CYL27" s="219"/>
      <c r="CYM27" s="219"/>
      <c r="CYN27" s="219"/>
      <c r="CYO27" s="219"/>
      <c r="CYP27" s="219"/>
      <c r="CYQ27" s="219"/>
      <c r="CYR27" s="219"/>
      <c r="CYS27" s="219"/>
      <c r="CYT27" s="219"/>
      <c r="CYU27" s="219"/>
      <c r="CYV27" s="219"/>
      <c r="CYW27" s="219"/>
      <c r="CYX27" s="219"/>
      <c r="CYY27" s="219"/>
      <c r="CYZ27" s="219"/>
      <c r="CZA27" s="219"/>
      <c r="CZB27" s="219"/>
      <c r="CZC27" s="219"/>
      <c r="CZD27" s="219"/>
      <c r="CZE27" s="219"/>
      <c r="CZF27" s="219"/>
      <c r="CZG27" s="219"/>
      <c r="CZH27" s="219"/>
      <c r="CZI27" s="219"/>
      <c r="CZJ27" s="219"/>
      <c r="CZK27" s="219"/>
      <c r="CZL27" s="219"/>
      <c r="CZM27" s="219"/>
      <c r="CZN27" s="219"/>
      <c r="CZO27" s="219"/>
      <c r="CZP27" s="219"/>
      <c r="CZQ27" s="219"/>
      <c r="CZR27" s="219"/>
      <c r="CZS27" s="219"/>
      <c r="CZT27" s="219"/>
      <c r="CZU27" s="219"/>
      <c r="CZV27" s="219"/>
      <c r="CZW27" s="219"/>
      <c r="CZX27" s="219"/>
      <c r="CZY27" s="219"/>
      <c r="CZZ27" s="219"/>
      <c r="DAA27" s="219"/>
      <c r="DAB27" s="219"/>
      <c r="DAC27" s="219"/>
      <c r="DAD27" s="219"/>
      <c r="DAE27" s="219"/>
      <c r="DAF27" s="219"/>
      <c r="DAG27" s="219"/>
      <c r="DAH27" s="219"/>
      <c r="DAI27" s="219"/>
      <c r="DAJ27" s="219"/>
      <c r="DAK27" s="219"/>
      <c r="DAL27" s="219"/>
      <c r="DAM27" s="219"/>
      <c r="DAN27" s="219"/>
      <c r="DAO27" s="219"/>
      <c r="DAP27" s="219"/>
      <c r="DAQ27" s="219"/>
      <c r="DAR27" s="219"/>
      <c r="DAS27" s="219"/>
      <c r="DAT27" s="219"/>
      <c r="DAU27" s="219"/>
      <c r="DAV27" s="219"/>
      <c r="DAW27" s="219"/>
      <c r="DAX27" s="219"/>
      <c r="DAY27" s="219"/>
      <c r="DAZ27" s="219"/>
      <c r="DBA27" s="219"/>
      <c r="DBB27" s="219"/>
      <c r="DBC27" s="219"/>
      <c r="DBD27" s="219"/>
      <c r="DBE27" s="219"/>
      <c r="DBF27" s="219"/>
      <c r="DBG27" s="219"/>
      <c r="DBH27" s="219"/>
      <c r="DBI27" s="219"/>
      <c r="DBJ27" s="219"/>
      <c r="DBK27" s="219"/>
      <c r="DBL27" s="219"/>
    </row>
    <row r="28" spans="1:2768" s="249" customFormat="1" outlineLevel="1" x14ac:dyDescent="0.25">
      <c r="A28" s="250"/>
      <c r="B28" s="251" t="s">
        <v>759</v>
      </c>
      <c r="C28" s="252" t="s">
        <v>31</v>
      </c>
      <c r="D28" s="253">
        <v>3</v>
      </c>
      <c r="E28" s="59">
        <v>0</v>
      </c>
      <c r="F28" s="59">
        <v>0</v>
      </c>
      <c r="G28" s="59">
        <v>0</v>
      </c>
      <c r="H28" s="59">
        <v>0</v>
      </c>
      <c r="I28" s="59">
        <v>0</v>
      </c>
      <c r="J28" s="59">
        <v>0</v>
      </c>
      <c r="K28" s="59">
        <v>0</v>
      </c>
      <c r="L28" s="59">
        <v>0</v>
      </c>
      <c r="M28" s="59">
        <v>0</v>
      </c>
      <c r="N28" s="59">
        <v>0</v>
      </c>
      <c r="O28" s="59">
        <v>0</v>
      </c>
      <c r="P28" s="59">
        <v>0</v>
      </c>
      <c r="Q28" s="59">
        <v>0</v>
      </c>
      <c r="R28" s="59">
        <v>0</v>
      </c>
      <c r="S28" s="59">
        <v>0</v>
      </c>
      <c r="T28" s="59">
        <v>0</v>
      </c>
      <c r="U28" s="59">
        <v>0</v>
      </c>
      <c r="V28" s="59">
        <v>0</v>
      </c>
      <c r="W28" s="59">
        <v>0</v>
      </c>
      <c r="X28" s="59">
        <v>0</v>
      </c>
      <c r="Y28" s="59">
        <v>0</v>
      </c>
      <c r="Z28" s="59">
        <v>0</v>
      </c>
      <c r="AA28" s="59">
        <v>0</v>
      </c>
      <c r="AB28" s="59">
        <v>0</v>
      </c>
      <c r="AC28" s="59">
        <v>0</v>
      </c>
      <c r="AD28" s="59">
        <v>0</v>
      </c>
      <c r="AE28" s="59">
        <v>0</v>
      </c>
      <c r="AF28" s="59">
        <v>0</v>
      </c>
      <c r="AG28" s="59">
        <v>0</v>
      </c>
      <c r="AH28" s="59">
        <v>0</v>
      </c>
      <c r="AI28" s="59">
        <v>0</v>
      </c>
      <c r="AJ28" s="59">
        <v>0</v>
      </c>
      <c r="AK28" s="59">
        <v>0</v>
      </c>
      <c r="AL28" s="59">
        <v>0</v>
      </c>
      <c r="AM28" s="59">
        <v>0</v>
      </c>
      <c r="AN28" s="59">
        <v>0</v>
      </c>
      <c r="AO28" s="59">
        <v>49.070066200000007</v>
      </c>
      <c r="AP28" s="59">
        <v>0</v>
      </c>
      <c r="AQ28" s="59">
        <v>0</v>
      </c>
      <c r="AR28" s="59">
        <v>0</v>
      </c>
      <c r="AS28" s="59">
        <v>0</v>
      </c>
      <c r="AT28" s="59">
        <v>0</v>
      </c>
      <c r="AU28" s="59">
        <v>0</v>
      </c>
      <c r="AV28" s="59">
        <v>49.070066200000007</v>
      </c>
      <c r="AW28" s="59">
        <v>0</v>
      </c>
      <c r="AX28" s="59">
        <v>0</v>
      </c>
      <c r="AY28" s="59">
        <v>0</v>
      </c>
      <c r="AZ28" s="59">
        <v>49.070066200000007</v>
      </c>
      <c r="BA28" s="59">
        <v>0</v>
      </c>
      <c r="BB28" s="59">
        <v>0</v>
      </c>
      <c r="BC28" s="59">
        <v>0</v>
      </c>
      <c r="BD28" s="59">
        <v>0</v>
      </c>
      <c r="BE28" s="59">
        <v>0</v>
      </c>
      <c r="BF28" s="59">
        <v>0</v>
      </c>
      <c r="BG28" s="59">
        <v>49.070066200000007</v>
      </c>
      <c r="BH28" s="59">
        <v>0</v>
      </c>
      <c r="BI28" s="59">
        <v>0</v>
      </c>
      <c r="BJ28" s="59">
        <v>0</v>
      </c>
      <c r="BK28" s="59">
        <v>49.070066200000007</v>
      </c>
      <c r="BL28" s="59">
        <v>0</v>
      </c>
      <c r="BM28" s="59">
        <v>0</v>
      </c>
      <c r="BN28" s="59">
        <v>0</v>
      </c>
      <c r="BO28" s="59">
        <v>0</v>
      </c>
      <c r="BP28" s="59">
        <v>0</v>
      </c>
      <c r="BQ28" s="59">
        <v>0</v>
      </c>
      <c r="BR28" s="59">
        <v>49.070066200000007</v>
      </c>
      <c r="BS28" s="59">
        <v>0</v>
      </c>
      <c r="BT28" s="59">
        <v>0</v>
      </c>
      <c r="BU28" s="59">
        <v>0</v>
      </c>
      <c r="BV28" s="59">
        <v>49.070066200000007</v>
      </c>
      <c r="BW28" s="59">
        <v>0</v>
      </c>
      <c r="BX28" s="59">
        <v>0</v>
      </c>
      <c r="BY28" s="59">
        <v>0</v>
      </c>
      <c r="BZ28" s="59">
        <v>0</v>
      </c>
      <c r="CA28" s="59">
        <v>0</v>
      </c>
      <c r="CB28" s="59">
        <v>0</v>
      </c>
      <c r="CC28" s="59">
        <v>49.070066200000007</v>
      </c>
      <c r="CD28" s="59">
        <v>0</v>
      </c>
      <c r="CE28" s="59">
        <v>0</v>
      </c>
      <c r="CF28" s="59">
        <v>0</v>
      </c>
      <c r="CG28" s="59">
        <v>49.070066200000007</v>
      </c>
      <c r="CH28" s="59">
        <v>0</v>
      </c>
      <c r="CI28" s="59">
        <v>0</v>
      </c>
      <c r="CJ28" s="59">
        <v>0</v>
      </c>
      <c r="CK28" s="59">
        <v>0</v>
      </c>
      <c r="CL28" s="59">
        <v>0</v>
      </c>
      <c r="CM28" s="59">
        <v>0</v>
      </c>
      <c r="CN28" s="61">
        <v>49.070066200000007</v>
      </c>
      <c r="CO28" s="254">
        <f t="shared" si="2"/>
        <v>245.35033100000004</v>
      </c>
      <c r="CP28" s="248" t="s">
        <v>760</v>
      </c>
      <c r="CQ28" s="247"/>
      <c r="CR28" s="248"/>
      <c r="CS28" s="219"/>
      <c r="CT28" s="219"/>
      <c r="CU28" s="219"/>
      <c r="CV28" s="219"/>
      <c r="CW28" s="219"/>
      <c r="CX28" s="219"/>
      <c r="CY28" s="219"/>
      <c r="CZ28" s="219"/>
      <c r="DA28" s="219"/>
      <c r="DB28" s="219"/>
      <c r="DC28" s="219"/>
      <c r="DD28" s="219"/>
      <c r="DE28" s="219"/>
      <c r="DF28" s="219"/>
      <c r="DG28" s="219"/>
      <c r="DH28" s="219"/>
      <c r="DI28" s="219"/>
      <c r="DJ28" s="219"/>
      <c r="DK28" s="219"/>
      <c r="DL28" s="219"/>
      <c r="DM28" s="219"/>
      <c r="DN28" s="219"/>
      <c r="DO28" s="219"/>
      <c r="DP28" s="219"/>
      <c r="DQ28" s="219"/>
      <c r="DR28" s="219"/>
      <c r="DS28" s="219"/>
      <c r="DT28" s="219"/>
      <c r="DU28" s="219"/>
      <c r="DV28" s="219"/>
      <c r="DW28" s="219"/>
      <c r="DX28" s="219"/>
      <c r="DY28" s="219"/>
      <c r="DZ28" s="219"/>
      <c r="EA28" s="219"/>
      <c r="EB28" s="219"/>
      <c r="EC28" s="219"/>
      <c r="ED28" s="219"/>
      <c r="EE28" s="219"/>
      <c r="EF28" s="219"/>
      <c r="EG28" s="219"/>
      <c r="EH28" s="219"/>
      <c r="EI28" s="219"/>
      <c r="EJ28" s="219"/>
      <c r="EK28" s="219"/>
      <c r="EL28" s="219"/>
      <c r="EM28" s="219"/>
      <c r="EN28" s="219"/>
      <c r="EO28" s="219"/>
      <c r="EP28" s="219"/>
      <c r="EQ28" s="219"/>
      <c r="ER28" s="219"/>
      <c r="ES28" s="219"/>
      <c r="ET28" s="219"/>
      <c r="EU28" s="219"/>
      <c r="EV28" s="219"/>
      <c r="EW28" s="219"/>
      <c r="EX28" s="219"/>
      <c r="EY28" s="219"/>
      <c r="EZ28" s="219"/>
      <c r="FA28" s="219"/>
      <c r="FB28" s="219"/>
      <c r="FC28" s="219"/>
      <c r="FD28" s="219"/>
      <c r="FE28" s="219"/>
      <c r="FF28" s="219"/>
      <c r="FG28" s="219"/>
      <c r="FH28" s="219"/>
      <c r="FI28" s="219"/>
      <c r="FJ28" s="219"/>
      <c r="FK28" s="219"/>
      <c r="FL28" s="219"/>
      <c r="FM28" s="219"/>
      <c r="FN28" s="219"/>
      <c r="FO28" s="219"/>
      <c r="FP28" s="219"/>
      <c r="FQ28" s="219"/>
      <c r="FR28" s="219"/>
      <c r="FS28" s="219"/>
      <c r="FT28" s="219"/>
      <c r="FU28" s="219"/>
      <c r="FV28" s="219"/>
      <c r="FW28" s="219"/>
      <c r="FX28" s="219"/>
      <c r="FY28" s="219"/>
      <c r="FZ28" s="219"/>
      <c r="GA28" s="219"/>
      <c r="GB28" s="219"/>
      <c r="GC28" s="219"/>
      <c r="GD28" s="219"/>
      <c r="GE28" s="219"/>
      <c r="GF28" s="219"/>
      <c r="GG28" s="219"/>
      <c r="GH28" s="219"/>
      <c r="GI28" s="219"/>
      <c r="GJ28" s="219"/>
      <c r="GK28" s="219"/>
      <c r="GL28" s="219"/>
      <c r="GM28" s="219"/>
      <c r="GN28" s="219"/>
      <c r="GO28" s="219"/>
      <c r="GP28" s="219"/>
      <c r="GQ28" s="219"/>
      <c r="GR28" s="219"/>
      <c r="GS28" s="219"/>
      <c r="GT28" s="219"/>
      <c r="GU28" s="219"/>
      <c r="GV28" s="219"/>
      <c r="GW28" s="219"/>
      <c r="GX28" s="219"/>
      <c r="GY28" s="219"/>
      <c r="GZ28" s="219"/>
      <c r="HA28" s="219"/>
      <c r="HB28" s="219"/>
      <c r="HC28" s="219"/>
      <c r="HD28" s="219"/>
      <c r="HE28" s="219"/>
      <c r="HF28" s="219"/>
      <c r="HG28" s="219"/>
      <c r="HH28" s="219"/>
      <c r="HI28" s="219"/>
      <c r="HJ28" s="219"/>
      <c r="HK28" s="219"/>
      <c r="HL28" s="219"/>
      <c r="HM28" s="219"/>
      <c r="HN28" s="219"/>
      <c r="HO28" s="219"/>
      <c r="HP28" s="219"/>
      <c r="HQ28" s="219"/>
      <c r="HR28" s="219"/>
      <c r="HS28" s="219"/>
      <c r="HT28" s="219"/>
      <c r="HU28" s="219"/>
      <c r="HV28" s="219"/>
      <c r="HW28" s="219"/>
      <c r="HX28" s="219"/>
      <c r="HY28" s="219"/>
      <c r="HZ28" s="219"/>
      <c r="IA28" s="219"/>
      <c r="IB28" s="219"/>
      <c r="IC28" s="219"/>
      <c r="ID28" s="219"/>
      <c r="IE28" s="219"/>
      <c r="IF28" s="219"/>
      <c r="IG28" s="219"/>
      <c r="IH28" s="219"/>
      <c r="II28" s="219"/>
      <c r="IJ28" s="219"/>
      <c r="IK28" s="219"/>
      <c r="IL28" s="219"/>
      <c r="IM28" s="219"/>
      <c r="IN28" s="219"/>
      <c r="IO28" s="219"/>
      <c r="IP28" s="219"/>
      <c r="IQ28" s="219"/>
      <c r="IR28" s="219"/>
      <c r="IS28" s="219"/>
      <c r="IT28" s="219"/>
      <c r="IU28" s="219"/>
      <c r="IV28" s="219"/>
      <c r="IW28" s="219"/>
      <c r="IX28" s="219"/>
      <c r="IY28" s="219"/>
      <c r="IZ28" s="219"/>
      <c r="JA28" s="219"/>
      <c r="JB28" s="219"/>
      <c r="JC28" s="219"/>
      <c r="JD28" s="219"/>
      <c r="JE28" s="219"/>
      <c r="JF28" s="219"/>
      <c r="JG28" s="219"/>
      <c r="JH28" s="219"/>
      <c r="JI28" s="219"/>
      <c r="JJ28" s="219"/>
      <c r="JK28" s="219"/>
      <c r="JL28" s="219"/>
      <c r="JM28" s="219"/>
      <c r="JN28" s="219"/>
      <c r="JO28" s="219"/>
      <c r="JP28" s="219"/>
      <c r="JQ28" s="219"/>
      <c r="JR28" s="219"/>
      <c r="JS28" s="219"/>
      <c r="JT28" s="219"/>
      <c r="JU28" s="219"/>
      <c r="JV28" s="219"/>
      <c r="JW28" s="219"/>
      <c r="JX28" s="219"/>
      <c r="JY28" s="219"/>
      <c r="JZ28" s="219"/>
      <c r="KA28" s="219"/>
      <c r="KB28" s="219"/>
      <c r="KC28" s="219"/>
      <c r="KD28" s="219"/>
      <c r="KE28" s="219"/>
      <c r="KF28" s="219"/>
      <c r="KG28" s="219"/>
      <c r="KH28" s="219"/>
      <c r="KI28" s="219"/>
      <c r="KJ28" s="219"/>
      <c r="KK28" s="219"/>
      <c r="KL28" s="219"/>
      <c r="KM28" s="219"/>
      <c r="KN28" s="219"/>
      <c r="KO28" s="219"/>
      <c r="KP28" s="219"/>
      <c r="KQ28" s="219"/>
      <c r="KR28" s="219"/>
      <c r="KS28" s="219"/>
      <c r="KT28" s="219"/>
      <c r="KU28" s="219"/>
      <c r="KV28" s="219"/>
      <c r="KW28" s="219"/>
      <c r="KX28" s="219"/>
      <c r="KY28" s="219"/>
      <c r="KZ28" s="219"/>
      <c r="LA28" s="219"/>
      <c r="LB28" s="219"/>
      <c r="LC28" s="219"/>
      <c r="LD28" s="219"/>
      <c r="LE28" s="219"/>
      <c r="LF28" s="219"/>
      <c r="LG28" s="219"/>
      <c r="LH28" s="219"/>
      <c r="LI28" s="219"/>
      <c r="LJ28" s="219"/>
      <c r="LK28" s="219"/>
      <c r="LL28" s="219"/>
      <c r="LM28" s="219"/>
      <c r="LN28" s="219"/>
      <c r="LO28" s="219"/>
      <c r="LP28" s="219"/>
      <c r="LQ28" s="219"/>
      <c r="LR28" s="219"/>
      <c r="LS28" s="219"/>
      <c r="LT28" s="219"/>
      <c r="LU28" s="219"/>
      <c r="LV28" s="219"/>
      <c r="LW28" s="219"/>
      <c r="LX28" s="219"/>
      <c r="LY28" s="219"/>
      <c r="LZ28" s="219"/>
      <c r="MA28" s="219"/>
      <c r="MB28" s="219"/>
      <c r="MC28" s="219"/>
      <c r="MD28" s="219"/>
      <c r="ME28" s="219"/>
      <c r="MF28" s="219"/>
      <c r="MG28" s="219"/>
      <c r="MH28" s="219"/>
      <c r="MI28" s="219"/>
      <c r="MJ28" s="219"/>
      <c r="MK28" s="219"/>
      <c r="ML28" s="219"/>
      <c r="MM28" s="219"/>
      <c r="MN28" s="219"/>
      <c r="MO28" s="219"/>
      <c r="MP28" s="219"/>
      <c r="MQ28" s="219"/>
      <c r="MR28" s="219"/>
      <c r="MS28" s="219"/>
      <c r="MT28" s="219"/>
      <c r="MU28" s="219"/>
      <c r="MV28" s="219"/>
      <c r="MW28" s="219"/>
      <c r="MX28" s="219"/>
      <c r="MY28" s="219"/>
      <c r="MZ28" s="219"/>
      <c r="NA28" s="219"/>
      <c r="NB28" s="219"/>
      <c r="NC28" s="219"/>
      <c r="ND28" s="219"/>
      <c r="NE28" s="219"/>
      <c r="NF28" s="219"/>
      <c r="NG28" s="219"/>
      <c r="NH28" s="219"/>
      <c r="NI28" s="219"/>
      <c r="NJ28" s="219"/>
      <c r="NK28" s="219"/>
      <c r="NL28" s="219"/>
      <c r="NM28" s="219"/>
      <c r="NN28" s="219"/>
      <c r="NO28" s="219"/>
      <c r="NP28" s="219"/>
      <c r="NQ28" s="219"/>
      <c r="NR28" s="219"/>
      <c r="NS28" s="219"/>
      <c r="NT28" s="219"/>
      <c r="NU28" s="219"/>
      <c r="NV28" s="219"/>
      <c r="NW28" s="219"/>
      <c r="NX28" s="219"/>
      <c r="NY28" s="219"/>
      <c r="NZ28" s="219"/>
      <c r="OA28" s="219"/>
      <c r="OB28" s="219"/>
      <c r="OC28" s="219"/>
      <c r="OD28" s="219"/>
      <c r="OE28" s="219"/>
      <c r="OF28" s="219"/>
      <c r="OG28" s="219"/>
      <c r="OH28" s="219"/>
      <c r="OI28" s="219"/>
      <c r="OJ28" s="219"/>
      <c r="OK28" s="219"/>
      <c r="OL28" s="219"/>
      <c r="OM28" s="219"/>
      <c r="ON28" s="219"/>
      <c r="OO28" s="219"/>
      <c r="OP28" s="219"/>
      <c r="OQ28" s="219"/>
      <c r="OR28" s="219"/>
      <c r="OS28" s="219"/>
      <c r="OT28" s="219"/>
      <c r="OU28" s="219"/>
      <c r="OV28" s="219"/>
      <c r="OW28" s="219"/>
      <c r="OX28" s="219"/>
      <c r="OY28" s="219"/>
      <c r="OZ28" s="219"/>
      <c r="PA28" s="219"/>
      <c r="PB28" s="219"/>
      <c r="PC28" s="219"/>
      <c r="PD28" s="219"/>
      <c r="PE28" s="219"/>
      <c r="PF28" s="219"/>
      <c r="PG28" s="219"/>
      <c r="PH28" s="219"/>
      <c r="PI28" s="219"/>
      <c r="PJ28" s="219"/>
      <c r="PK28" s="219"/>
      <c r="PL28" s="219"/>
      <c r="PM28" s="219"/>
      <c r="PN28" s="219"/>
      <c r="PO28" s="219"/>
      <c r="PP28" s="219"/>
      <c r="PQ28" s="219"/>
      <c r="PR28" s="219"/>
      <c r="PS28" s="219"/>
      <c r="PT28" s="219"/>
      <c r="PU28" s="219"/>
      <c r="PV28" s="219"/>
      <c r="PW28" s="219"/>
      <c r="PX28" s="219"/>
      <c r="PY28" s="219"/>
      <c r="PZ28" s="219"/>
      <c r="QA28" s="219"/>
      <c r="QB28" s="219"/>
      <c r="QC28" s="219"/>
      <c r="QD28" s="219"/>
      <c r="QE28" s="219"/>
      <c r="QF28" s="219"/>
      <c r="QG28" s="219"/>
      <c r="QH28" s="219"/>
      <c r="QI28" s="219"/>
      <c r="QJ28" s="219"/>
      <c r="QK28" s="219"/>
      <c r="QL28" s="219"/>
      <c r="QM28" s="219"/>
      <c r="QN28" s="219"/>
      <c r="QO28" s="219"/>
      <c r="QP28" s="219"/>
      <c r="QQ28" s="219"/>
      <c r="QR28" s="219"/>
      <c r="QS28" s="219"/>
      <c r="QT28" s="219"/>
      <c r="QU28" s="219"/>
      <c r="QV28" s="219"/>
      <c r="QW28" s="219"/>
      <c r="QX28" s="219"/>
      <c r="QY28" s="219"/>
      <c r="QZ28" s="219"/>
      <c r="RA28" s="219"/>
      <c r="RB28" s="219"/>
      <c r="RC28" s="219"/>
      <c r="RD28" s="219"/>
      <c r="RE28" s="219"/>
      <c r="RF28" s="219"/>
      <c r="RG28" s="219"/>
      <c r="RH28" s="219"/>
      <c r="RI28" s="219"/>
      <c r="RJ28" s="219"/>
      <c r="RK28" s="219"/>
      <c r="RL28" s="219"/>
      <c r="RM28" s="219"/>
      <c r="RN28" s="219"/>
      <c r="RO28" s="219"/>
      <c r="RP28" s="219"/>
      <c r="RQ28" s="219"/>
      <c r="RR28" s="219"/>
      <c r="RS28" s="219"/>
      <c r="RT28" s="219"/>
      <c r="RU28" s="219"/>
      <c r="RV28" s="219"/>
      <c r="RW28" s="219"/>
      <c r="RX28" s="219"/>
      <c r="RY28" s="219"/>
      <c r="RZ28" s="219"/>
      <c r="SA28" s="219"/>
      <c r="SB28" s="219"/>
      <c r="SC28" s="219"/>
      <c r="SD28" s="219"/>
      <c r="SE28" s="219"/>
      <c r="SF28" s="219"/>
      <c r="SG28" s="219"/>
      <c r="SH28" s="219"/>
      <c r="SI28" s="219"/>
      <c r="SJ28" s="219"/>
      <c r="SK28" s="219"/>
      <c r="SL28" s="219"/>
      <c r="SM28" s="219"/>
      <c r="SN28" s="219"/>
      <c r="SO28" s="219"/>
      <c r="SP28" s="219"/>
      <c r="SQ28" s="219"/>
      <c r="SR28" s="219"/>
      <c r="SS28" s="219"/>
      <c r="ST28" s="219"/>
      <c r="SU28" s="219"/>
      <c r="SV28" s="219"/>
      <c r="SW28" s="219"/>
      <c r="SX28" s="219"/>
      <c r="SY28" s="219"/>
      <c r="SZ28" s="219"/>
      <c r="TA28" s="219"/>
      <c r="TB28" s="219"/>
      <c r="TC28" s="219"/>
      <c r="TD28" s="219"/>
      <c r="TE28" s="219"/>
      <c r="TF28" s="219"/>
      <c r="TG28" s="219"/>
      <c r="TH28" s="219"/>
      <c r="TI28" s="219"/>
      <c r="TJ28" s="219"/>
      <c r="TK28" s="219"/>
      <c r="TL28" s="219"/>
      <c r="TM28" s="219"/>
      <c r="TN28" s="219"/>
      <c r="TO28" s="219"/>
      <c r="TP28" s="219"/>
      <c r="TQ28" s="219"/>
      <c r="TR28" s="219"/>
      <c r="TS28" s="219"/>
      <c r="TT28" s="219"/>
      <c r="TU28" s="219"/>
      <c r="TV28" s="219"/>
      <c r="TW28" s="219"/>
      <c r="TX28" s="219"/>
      <c r="TY28" s="219"/>
      <c r="TZ28" s="219"/>
      <c r="UA28" s="219"/>
      <c r="UB28" s="219"/>
      <c r="UC28" s="219"/>
      <c r="UD28" s="219"/>
      <c r="UE28" s="219"/>
      <c r="UF28" s="219"/>
      <c r="UG28" s="219"/>
      <c r="UH28" s="219"/>
      <c r="UI28" s="219"/>
      <c r="UJ28" s="219"/>
      <c r="UK28" s="219"/>
      <c r="UL28" s="219"/>
      <c r="UM28" s="219"/>
      <c r="UN28" s="219"/>
      <c r="UO28" s="219"/>
      <c r="UP28" s="219"/>
      <c r="UQ28" s="219"/>
      <c r="UR28" s="219"/>
      <c r="US28" s="219"/>
      <c r="UT28" s="219"/>
      <c r="UU28" s="219"/>
      <c r="UV28" s="219"/>
      <c r="UW28" s="219"/>
      <c r="UX28" s="219"/>
      <c r="UY28" s="219"/>
      <c r="UZ28" s="219"/>
      <c r="VA28" s="219"/>
      <c r="VB28" s="219"/>
      <c r="VC28" s="219"/>
      <c r="VD28" s="219"/>
      <c r="VE28" s="219"/>
      <c r="VF28" s="219"/>
      <c r="VG28" s="219"/>
      <c r="VH28" s="219"/>
      <c r="VI28" s="219"/>
      <c r="VJ28" s="219"/>
      <c r="VK28" s="219"/>
      <c r="VL28" s="219"/>
      <c r="VM28" s="219"/>
      <c r="VN28" s="219"/>
      <c r="VO28" s="219"/>
      <c r="VP28" s="219"/>
      <c r="VQ28" s="219"/>
      <c r="VR28" s="219"/>
      <c r="VS28" s="219"/>
      <c r="VT28" s="219"/>
      <c r="VU28" s="219"/>
      <c r="VV28" s="219"/>
      <c r="VW28" s="219"/>
      <c r="VX28" s="219"/>
      <c r="VY28" s="219"/>
      <c r="VZ28" s="219"/>
      <c r="WA28" s="219"/>
      <c r="WB28" s="219"/>
      <c r="WC28" s="219"/>
      <c r="WD28" s="219"/>
      <c r="WE28" s="219"/>
      <c r="WF28" s="219"/>
      <c r="WG28" s="219"/>
      <c r="WH28" s="219"/>
      <c r="WI28" s="219"/>
      <c r="WJ28" s="219"/>
      <c r="WK28" s="219"/>
      <c r="WL28" s="219"/>
      <c r="WM28" s="219"/>
      <c r="WN28" s="219"/>
      <c r="WO28" s="219"/>
      <c r="WP28" s="219"/>
      <c r="WQ28" s="219"/>
      <c r="WR28" s="219"/>
      <c r="WS28" s="219"/>
      <c r="WT28" s="219"/>
      <c r="WU28" s="219"/>
      <c r="WV28" s="219"/>
      <c r="WW28" s="219"/>
      <c r="WX28" s="219"/>
      <c r="WY28" s="219"/>
      <c r="WZ28" s="219"/>
      <c r="XA28" s="219"/>
      <c r="XB28" s="219"/>
      <c r="XC28" s="219"/>
      <c r="XD28" s="219"/>
      <c r="XE28" s="219"/>
      <c r="XF28" s="219"/>
      <c r="XG28" s="219"/>
      <c r="XH28" s="219"/>
      <c r="XI28" s="219"/>
      <c r="XJ28" s="219"/>
      <c r="XK28" s="219"/>
      <c r="XL28" s="219"/>
      <c r="XM28" s="219"/>
      <c r="XN28" s="219"/>
      <c r="XO28" s="219"/>
      <c r="XP28" s="219"/>
      <c r="XQ28" s="219"/>
      <c r="XR28" s="219"/>
      <c r="XS28" s="219"/>
      <c r="XT28" s="219"/>
      <c r="XU28" s="219"/>
      <c r="XV28" s="219"/>
      <c r="XW28" s="219"/>
      <c r="XX28" s="219"/>
      <c r="XY28" s="219"/>
      <c r="XZ28" s="219"/>
      <c r="YA28" s="219"/>
      <c r="YB28" s="219"/>
      <c r="YC28" s="219"/>
      <c r="YD28" s="219"/>
      <c r="YE28" s="219"/>
      <c r="YF28" s="219"/>
      <c r="YG28" s="219"/>
      <c r="YH28" s="219"/>
      <c r="YI28" s="219"/>
      <c r="YJ28" s="219"/>
      <c r="YK28" s="219"/>
      <c r="YL28" s="219"/>
      <c r="YM28" s="219"/>
      <c r="YN28" s="219"/>
      <c r="YO28" s="219"/>
      <c r="YP28" s="219"/>
      <c r="YQ28" s="219"/>
      <c r="YR28" s="219"/>
      <c r="YS28" s="219"/>
      <c r="YT28" s="219"/>
      <c r="YU28" s="219"/>
      <c r="YV28" s="219"/>
      <c r="YW28" s="219"/>
      <c r="YX28" s="219"/>
      <c r="YY28" s="219"/>
      <c r="YZ28" s="219"/>
      <c r="ZA28" s="219"/>
      <c r="ZB28" s="219"/>
      <c r="ZC28" s="219"/>
      <c r="ZD28" s="219"/>
      <c r="ZE28" s="219"/>
      <c r="ZF28" s="219"/>
      <c r="ZG28" s="219"/>
      <c r="ZH28" s="219"/>
      <c r="ZI28" s="219"/>
      <c r="ZJ28" s="219"/>
      <c r="ZK28" s="219"/>
      <c r="ZL28" s="219"/>
      <c r="ZM28" s="219"/>
      <c r="ZN28" s="219"/>
      <c r="ZO28" s="219"/>
      <c r="ZP28" s="219"/>
      <c r="ZQ28" s="219"/>
      <c r="ZR28" s="219"/>
      <c r="ZS28" s="219"/>
      <c r="ZT28" s="219"/>
      <c r="ZU28" s="219"/>
      <c r="ZV28" s="219"/>
      <c r="ZW28" s="219"/>
      <c r="ZX28" s="219"/>
      <c r="ZY28" s="219"/>
      <c r="ZZ28" s="219"/>
      <c r="AAA28" s="219"/>
      <c r="AAB28" s="219"/>
      <c r="AAC28" s="219"/>
      <c r="AAD28" s="219"/>
      <c r="AAE28" s="219"/>
      <c r="AAF28" s="219"/>
      <c r="AAG28" s="219"/>
      <c r="AAH28" s="219"/>
      <c r="AAI28" s="219"/>
      <c r="AAJ28" s="219"/>
      <c r="AAK28" s="219"/>
      <c r="AAL28" s="219"/>
      <c r="AAM28" s="219"/>
      <c r="AAN28" s="219"/>
      <c r="AAO28" s="219"/>
      <c r="AAP28" s="219"/>
      <c r="AAQ28" s="219"/>
      <c r="AAR28" s="219"/>
      <c r="AAS28" s="219"/>
      <c r="AAT28" s="219"/>
      <c r="AAU28" s="219"/>
      <c r="AAV28" s="219"/>
      <c r="AAW28" s="219"/>
      <c r="AAX28" s="219"/>
      <c r="AAY28" s="219"/>
      <c r="AAZ28" s="219"/>
      <c r="ABA28" s="219"/>
      <c r="ABB28" s="219"/>
      <c r="ABC28" s="219"/>
      <c r="ABD28" s="219"/>
      <c r="ABE28" s="219"/>
      <c r="ABF28" s="219"/>
      <c r="ABG28" s="219"/>
      <c r="ABH28" s="219"/>
      <c r="ABI28" s="219"/>
      <c r="ABJ28" s="219"/>
      <c r="ABK28" s="219"/>
      <c r="ABL28" s="219"/>
      <c r="ABM28" s="219"/>
      <c r="ABN28" s="219"/>
      <c r="ABO28" s="219"/>
      <c r="ABP28" s="219"/>
      <c r="ABQ28" s="219"/>
      <c r="ABR28" s="219"/>
      <c r="ABS28" s="219"/>
      <c r="ABT28" s="219"/>
      <c r="ABU28" s="219"/>
      <c r="ABV28" s="219"/>
      <c r="ABW28" s="219"/>
      <c r="ABX28" s="219"/>
      <c r="ABY28" s="219"/>
      <c r="ABZ28" s="219"/>
      <c r="ACA28" s="219"/>
      <c r="ACB28" s="219"/>
      <c r="ACC28" s="219"/>
      <c r="ACD28" s="219"/>
      <c r="ACE28" s="219"/>
      <c r="ACF28" s="219"/>
      <c r="ACG28" s="219"/>
      <c r="ACH28" s="219"/>
      <c r="ACI28" s="219"/>
      <c r="ACJ28" s="219"/>
      <c r="ACK28" s="219"/>
      <c r="ACL28" s="219"/>
      <c r="ACM28" s="219"/>
      <c r="ACN28" s="219"/>
      <c r="ACO28" s="219"/>
      <c r="ACP28" s="219"/>
      <c r="ACQ28" s="219"/>
      <c r="ACR28" s="219"/>
      <c r="ACS28" s="219"/>
      <c r="ACT28" s="219"/>
      <c r="ACU28" s="219"/>
      <c r="ACV28" s="219"/>
      <c r="ACW28" s="219"/>
      <c r="ACX28" s="219"/>
      <c r="ACY28" s="219"/>
      <c r="ACZ28" s="219"/>
      <c r="ADA28" s="219"/>
      <c r="ADB28" s="219"/>
      <c r="ADC28" s="219"/>
      <c r="ADD28" s="219"/>
      <c r="ADE28" s="219"/>
      <c r="ADF28" s="219"/>
      <c r="ADG28" s="219"/>
      <c r="ADH28" s="219"/>
      <c r="ADI28" s="219"/>
      <c r="ADJ28" s="219"/>
      <c r="ADK28" s="219"/>
      <c r="ADL28" s="219"/>
      <c r="ADM28" s="219"/>
      <c r="ADN28" s="219"/>
      <c r="ADO28" s="219"/>
      <c r="ADP28" s="219"/>
      <c r="ADQ28" s="219"/>
      <c r="ADR28" s="219"/>
      <c r="ADS28" s="219"/>
      <c r="ADT28" s="219"/>
      <c r="ADU28" s="219"/>
      <c r="ADV28" s="219"/>
      <c r="ADW28" s="219"/>
      <c r="ADX28" s="219"/>
      <c r="ADY28" s="219"/>
      <c r="ADZ28" s="219"/>
      <c r="AEA28" s="219"/>
      <c r="AEB28" s="219"/>
      <c r="AEC28" s="219"/>
      <c r="AED28" s="219"/>
      <c r="AEE28" s="219"/>
      <c r="AEF28" s="219"/>
      <c r="AEG28" s="219"/>
      <c r="AEH28" s="219"/>
      <c r="AEI28" s="219"/>
      <c r="AEJ28" s="219"/>
      <c r="AEK28" s="219"/>
      <c r="AEL28" s="219"/>
      <c r="AEM28" s="219"/>
      <c r="AEN28" s="219"/>
      <c r="AEO28" s="219"/>
      <c r="AEP28" s="219"/>
      <c r="AEQ28" s="219"/>
      <c r="AER28" s="219"/>
      <c r="AES28" s="219"/>
      <c r="AET28" s="219"/>
      <c r="AEU28" s="219"/>
      <c r="AEV28" s="219"/>
      <c r="AEW28" s="219"/>
      <c r="AEX28" s="219"/>
      <c r="AEY28" s="219"/>
      <c r="AEZ28" s="219"/>
      <c r="AFA28" s="219"/>
      <c r="AFB28" s="219"/>
      <c r="AFC28" s="219"/>
      <c r="AFD28" s="219"/>
      <c r="AFE28" s="219"/>
      <c r="AFF28" s="219"/>
      <c r="AFG28" s="219"/>
      <c r="AFH28" s="219"/>
      <c r="AFI28" s="219"/>
      <c r="AFJ28" s="219"/>
      <c r="AFK28" s="219"/>
      <c r="AFL28" s="219"/>
      <c r="AFM28" s="219"/>
      <c r="AFN28" s="219"/>
      <c r="AFO28" s="219"/>
      <c r="AFP28" s="219"/>
      <c r="AFQ28" s="219"/>
      <c r="AFR28" s="219"/>
      <c r="AFS28" s="219"/>
      <c r="AFT28" s="219"/>
      <c r="AFU28" s="219"/>
      <c r="AFV28" s="219"/>
      <c r="AFW28" s="219"/>
      <c r="AFX28" s="219"/>
      <c r="AFY28" s="219"/>
      <c r="AFZ28" s="219"/>
      <c r="AGA28" s="219"/>
      <c r="AGB28" s="219"/>
      <c r="AGC28" s="219"/>
      <c r="AGD28" s="219"/>
      <c r="AGE28" s="219"/>
      <c r="AGF28" s="219"/>
      <c r="AGG28" s="219"/>
      <c r="AGH28" s="219"/>
      <c r="AGI28" s="219"/>
      <c r="AGJ28" s="219"/>
      <c r="AGK28" s="219"/>
      <c r="AGL28" s="219"/>
      <c r="AGM28" s="219"/>
      <c r="AGN28" s="219"/>
      <c r="AGO28" s="219"/>
      <c r="AGP28" s="219"/>
      <c r="AGQ28" s="219"/>
      <c r="AGR28" s="219"/>
      <c r="AGS28" s="219"/>
      <c r="AGT28" s="219"/>
      <c r="AGU28" s="219"/>
      <c r="AGV28" s="219"/>
      <c r="AGW28" s="219"/>
      <c r="AGX28" s="219"/>
      <c r="AGY28" s="219"/>
      <c r="AGZ28" s="219"/>
      <c r="AHA28" s="219"/>
      <c r="AHB28" s="219"/>
      <c r="AHC28" s="219"/>
      <c r="AHD28" s="219"/>
      <c r="AHE28" s="219"/>
      <c r="AHF28" s="219"/>
      <c r="AHG28" s="219"/>
      <c r="AHH28" s="219"/>
      <c r="AHI28" s="219"/>
      <c r="AHJ28" s="219"/>
      <c r="AHK28" s="219"/>
      <c r="AHL28" s="219"/>
      <c r="AHM28" s="219"/>
      <c r="AHN28" s="219"/>
      <c r="AHO28" s="219"/>
      <c r="AHP28" s="219"/>
      <c r="AHQ28" s="219"/>
      <c r="AHR28" s="219"/>
      <c r="AHS28" s="219"/>
      <c r="AHT28" s="219"/>
      <c r="AHU28" s="219"/>
      <c r="AHV28" s="219"/>
      <c r="AHW28" s="219"/>
      <c r="AHX28" s="219"/>
      <c r="AHY28" s="219"/>
      <c r="AHZ28" s="219"/>
      <c r="AIA28" s="219"/>
      <c r="AIB28" s="219"/>
      <c r="AIC28" s="219"/>
      <c r="AID28" s="219"/>
      <c r="AIE28" s="219"/>
      <c r="AIF28" s="219"/>
      <c r="AIG28" s="219"/>
      <c r="AIH28" s="219"/>
      <c r="AII28" s="219"/>
      <c r="AIJ28" s="219"/>
      <c r="AIK28" s="219"/>
      <c r="AIL28" s="219"/>
      <c r="AIM28" s="219"/>
      <c r="AIN28" s="219"/>
      <c r="AIO28" s="219"/>
      <c r="AIP28" s="219"/>
      <c r="AIQ28" s="219"/>
      <c r="AIR28" s="219"/>
      <c r="AIS28" s="219"/>
      <c r="AIT28" s="219"/>
      <c r="AIU28" s="219"/>
      <c r="AIV28" s="219"/>
      <c r="AIW28" s="219"/>
      <c r="AIX28" s="219"/>
      <c r="AIY28" s="219"/>
      <c r="AIZ28" s="219"/>
      <c r="AJA28" s="219"/>
      <c r="AJB28" s="219"/>
      <c r="AJC28" s="219"/>
      <c r="AJD28" s="219"/>
      <c r="AJE28" s="219"/>
      <c r="AJF28" s="219"/>
      <c r="AJG28" s="219"/>
      <c r="AJH28" s="219"/>
      <c r="AJI28" s="219"/>
      <c r="AJJ28" s="219"/>
      <c r="AJK28" s="219"/>
      <c r="AJL28" s="219"/>
      <c r="AJM28" s="219"/>
      <c r="AJN28" s="219"/>
      <c r="AJO28" s="219"/>
      <c r="AJP28" s="219"/>
      <c r="AJQ28" s="219"/>
      <c r="AJR28" s="219"/>
      <c r="AJS28" s="219"/>
      <c r="AJT28" s="219"/>
      <c r="AJU28" s="219"/>
      <c r="AJV28" s="219"/>
      <c r="AJW28" s="219"/>
      <c r="AJX28" s="219"/>
      <c r="AJY28" s="219"/>
      <c r="AJZ28" s="219"/>
      <c r="AKA28" s="219"/>
      <c r="AKB28" s="219"/>
      <c r="AKC28" s="219"/>
      <c r="AKD28" s="219"/>
      <c r="AKE28" s="219"/>
      <c r="AKF28" s="219"/>
      <c r="AKG28" s="219"/>
      <c r="AKH28" s="219"/>
      <c r="AKI28" s="219"/>
      <c r="AKJ28" s="219"/>
      <c r="AKK28" s="219"/>
      <c r="AKL28" s="219"/>
      <c r="AKM28" s="219"/>
      <c r="AKN28" s="219"/>
      <c r="AKO28" s="219"/>
      <c r="AKP28" s="219"/>
      <c r="AKQ28" s="219"/>
      <c r="AKR28" s="219"/>
      <c r="AKS28" s="219"/>
      <c r="AKT28" s="219"/>
      <c r="AKU28" s="219"/>
      <c r="AKV28" s="219"/>
      <c r="AKW28" s="219"/>
      <c r="AKX28" s="219"/>
      <c r="AKY28" s="219"/>
      <c r="AKZ28" s="219"/>
      <c r="ALA28" s="219"/>
      <c r="ALB28" s="219"/>
      <c r="ALC28" s="219"/>
      <c r="ALD28" s="219"/>
      <c r="ALE28" s="219"/>
      <c r="ALF28" s="219"/>
      <c r="ALG28" s="219"/>
      <c r="ALH28" s="219"/>
      <c r="ALI28" s="219"/>
      <c r="ALJ28" s="219"/>
      <c r="ALK28" s="219"/>
      <c r="ALL28" s="219"/>
      <c r="ALM28" s="219"/>
      <c r="ALN28" s="219"/>
      <c r="ALO28" s="219"/>
      <c r="ALP28" s="219"/>
      <c r="ALQ28" s="219"/>
      <c r="ALR28" s="219"/>
      <c r="ALS28" s="219"/>
      <c r="ALT28" s="219"/>
      <c r="ALU28" s="219"/>
      <c r="ALV28" s="219"/>
      <c r="ALW28" s="219"/>
      <c r="ALX28" s="219"/>
      <c r="ALY28" s="219"/>
      <c r="ALZ28" s="219"/>
      <c r="AMA28" s="219"/>
      <c r="AMB28" s="219"/>
      <c r="AMC28" s="219"/>
      <c r="AMD28" s="219"/>
      <c r="AME28" s="219"/>
      <c r="AMF28" s="219"/>
      <c r="AMG28" s="219"/>
      <c r="AMH28" s="219"/>
      <c r="AMI28" s="219"/>
      <c r="AMJ28" s="219"/>
      <c r="AMK28" s="219"/>
      <c r="AML28" s="219"/>
      <c r="AMM28" s="219"/>
      <c r="AMN28" s="219"/>
      <c r="AMO28" s="219"/>
      <c r="AMP28" s="219"/>
      <c r="AMQ28" s="219"/>
      <c r="AMR28" s="219"/>
      <c r="AMS28" s="219"/>
      <c r="AMT28" s="219"/>
      <c r="AMU28" s="219"/>
      <c r="AMV28" s="219"/>
      <c r="AMW28" s="219"/>
      <c r="AMX28" s="219"/>
      <c r="AMY28" s="219"/>
      <c r="AMZ28" s="219"/>
      <c r="ANA28" s="219"/>
      <c r="ANB28" s="219"/>
      <c r="ANC28" s="219"/>
      <c r="AND28" s="219"/>
      <c r="ANE28" s="219"/>
      <c r="ANF28" s="219"/>
      <c r="ANG28" s="219"/>
      <c r="ANH28" s="219"/>
      <c r="ANI28" s="219"/>
      <c r="ANJ28" s="219"/>
      <c r="ANK28" s="219"/>
      <c r="ANL28" s="219"/>
      <c r="ANM28" s="219"/>
      <c r="ANN28" s="219"/>
      <c r="ANO28" s="219"/>
      <c r="ANP28" s="219"/>
      <c r="ANQ28" s="219"/>
      <c r="ANR28" s="219"/>
      <c r="ANS28" s="219"/>
      <c r="ANT28" s="219"/>
      <c r="ANU28" s="219"/>
      <c r="ANV28" s="219"/>
      <c r="ANW28" s="219"/>
      <c r="ANX28" s="219"/>
      <c r="ANY28" s="219"/>
      <c r="ANZ28" s="219"/>
      <c r="AOA28" s="219"/>
      <c r="AOB28" s="219"/>
      <c r="AOC28" s="219"/>
      <c r="AOD28" s="219"/>
      <c r="AOE28" s="219"/>
      <c r="AOF28" s="219"/>
      <c r="AOG28" s="219"/>
      <c r="AOH28" s="219"/>
      <c r="AOI28" s="219"/>
      <c r="AOJ28" s="219"/>
      <c r="AOK28" s="219"/>
      <c r="AOL28" s="219"/>
      <c r="AOM28" s="219"/>
      <c r="AON28" s="219"/>
      <c r="AOO28" s="219"/>
      <c r="AOP28" s="219"/>
      <c r="AOQ28" s="219"/>
      <c r="AOR28" s="219"/>
      <c r="AOS28" s="219"/>
      <c r="AOT28" s="219"/>
      <c r="AOU28" s="219"/>
      <c r="AOV28" s="219"/>
      <c r="AOW28" s="219"/>
      <c r="AOX28" s="219"/>
      <c r="AOY28" s="219"/>
      <c r="AOZ28" s="219"/>
      <c r="APA28" s="219"/>
      <c r="APB28" s="219"/>
      <c r="APC28" s="219"/>
      <c r="APD28" s="219"/>
      <c r="APE28" s="219"/>
      <c r="APF28" s="219"/>
      <c r="APG28" s="219"/>
      <c r="APH28" s="219"/>
      <c r="API28" s="219"/>
      <c r="APJ28" s="219"/>
      <c r="APK28" s="219"/>
      <c r="APL28" s="219"/>
      <c r="APM28" s="219"/>
      <c r="APN28" s="219"/>
      <c r="APO28" s="219"/>
      <c r="APP28" s="219"/>
      <c r="APQ28" s="219"/>
      <c r="APR28" s="219"/>
      <c r="APS28" s="219"/>
      <c r="APT28" s="219"/>
      <c r="APU28" s="219"/>
      <c r="APV28" s="219"/>
      <c r="APW28" s="219"/>
      <c r="APX28" s="219"/>
      <c r="APY28" s="219"/>
      <c r="APZ28" s="219"/>
      <c r="AQA28" s="219"/>
      <c r="AQB28" s="219"/>
      <c r="AQC28" s="219"/>
      <c r="AQD28" s="219"/>
      <c r="AQE28" s="219"/>
      <c r="AQF28" s="219"/>
      <c r="AQG28" s="219"/>
      <c r="AQH28" s="219"/>
      <c r="AQI28" s="219"/>
      <c r="AQJ28" s="219"/>
      <c r="AQK28" s="219"/>
      <c r="AQL28" s="219"/>
      <c r="AQM28" s="219"/>
      <c r="AQN28" s="219"/>
      <c r="AQO28" s="219"/>
      <c r="AQP28" s="219"/>
      <c r="AQQ28" s="219"/>
      <c r="AQR28" s="219"/>
      <c r="AQS28" s="219"/>
      <c r="AQT28" s="219"/>
      <c r="AQU28" s="219"/>
      <c r="AQV28" s="219"/>
      <c r="AQW28" s="219"/>
      <c r="AQX28" s="219"/>
      <c r="AQY28" s="219"/>
      <c r="AQZ28" s="219"/>
      <c r="ARA28" s="219"/>
      <c r="ARB28" s="219"/>
      <c r="ARC28" s="219"/>
      <c r="ARD28" s="219"/>
      <c r="ARE28" s="219"/>
      <c r="ARF28" s="219"/>
      <c r="ARG28" s="219"/>
      <c r="ARH28" s="219"/>
      <c r="ARI28" s="219"/>
      <c r="ARJ28" s="219"/>
      <c r="ARK28" s="219"/>
      <c r="ARL28" s="219"/>
      <c r="ARM28" s="219"/>
      <c r="ARN28" s="219"/>
      <c r="ARO28" s="219"/>
      <c r="ARP28" s="219"/>
      <c r="ARQ28" s="219"/>
      <c r="ARR28" s="219"/>
      <c r="ARS28" s="219"/>
      <c r="ART28" s="219"/>
      <c r="ARU28" s="219"/>
      <c r="ARV28" s="219"/>
      <c r="ARW28" s="219"/>
      <c r="ARX28" s="219"/>
      <c r="ARY28" s="219"/>
      <c r="ARZ28" s="219"/>
      <c r="ASA28" s="219"/>
      <c r="ASB28" s="219"/>
      <c r="ASC28" s="219"/>
      <c r="ASD28" s="219"/>
      <c r="ASE28" s="219"/>
      <c r="ASF28" s="219"/>
      <c r="ASG28" s="219"/>
      <c r="ASH28" s="219"/>
      <c r="ASI28" s="219"/>
      <c r="ASJ28" s="219"/>
      <c r="ASK28" s="219"/>
      <c r="ASL28" s="219"/>
      <c r="ASM28" s="219"/>
      <c r="ASN28" s="219"/>
      <c r="ASO28" s="219"/>
      <c r="ASP28" s="219"/>
      <c r="ASQ28" s="219"/>
      <c r="ASR28" s="219"/>
      <c r="ASS28" s="219"/>
      <c r="AST28" s="219"/>
      <c r="ASU28" s="219"/>
      <c r="ASV28" s="219"/>
      <c r="ASW28" s="219"/>
      <c r="ASX28" s="219"/>
      <c r="ASY28" s="219"/>
      <c r="ASZ28" s="219"/>
      <c r="ATA28" s="219"/>
      <c r="ATB28" s="219"/>
      <c r="ATC28" s="219"/>
      <c r="ATD28" s="219"/>
      <c r="ATE28" s="219"/>
      <c r="ATF28" s="219"/>
      <c r="ATG28" s="219"/>
      <c r="ATH28" s="219"/>
      <c r="ATI28" s="219"/>
      <c r="ATJ28" s="219"/>
      <c r="ATK28" s="219"/>
      <c r="ATL28" s="219"/>
      <c r="ATM28" s="219"/>
      <c r="ATN28" s="219"/>
      <c r="ATO28" s="219"/>
      <c r="ATP28" s="219"/>
      <c r="ATQ28" s="219"/>
      <c r="ATR28" s="219"/>
      <c r="ATS28" s="219"/>
      <c r="ATT28" s="219"/>
      <c r="ATU28" s="219"/>
      <c r="ATV28" s="219"/>
      <c r="ATW28" s="219"/>
      <c r="ATX28" s="219"/>
      <c r="ATY28" s="219"/>
      <c r="ATZ28" s="219"/>
      <c r="AUA28" s="219"/>
      <c r="AUB28" s="219"/>
      <c r="AUC28" s="219"/>
      <c r="AUD28" s="219"/>
      <c r="AUE28" s="219"/>
      <c r="AUF28" s="219"/>
      <c r="AUG28" s="219"/>
      <c r="AUH28" s="219"/>
      <c r="AUI28" s="219"/>
      <c r="AUJ28" s="219"/>
      <c r="AUK28" s="219"/>
      <c r="AUL28" s="219"/>
      <c r="AUM28" s="219"/>
      <c r="AUN28" s="219"/>
      <c r="AUO28" s="219"/>
      <c r="AUP28" s="219"/>
      <c r="AUQ28" s="219"/>
      <c r="AUR28" s="219"/>
      <c r="AUS28" s="219"/>
      <c r="AUT28" s="219"/>
      <c r="AUU28" s="219"/>
      <c r="AUV28" s="219"/>
      <c r="AUW28" s="219"/>
      <c r="AUX28" s="219"/>
      <c r="AUY28" s="219"/>
      <c r="AUZ28" s="219"/>
      <c r="AVA28" s="219"/>
      <c r="AVB28" s="219"/>
      <c r="AVC28" s="219"/>
      <c r="AVD28" s="219"/>
      <c r="AVE28" s="219"/>
      <c r="AVF28" s="219"/>
      <c r="AVG28" s="219"/>
      <c r="AVH28" s="219"/>
      <c r="AVI28" s="219"/>
      <c r="AVJ28" s="219"/>
      <c r="AVK28" s="219"/>
      <c r="AVL28" s="219"/>
      <c r="AVM28" s="219"/>
      <c r="AVN28" s="219"/>
      <c r="AVO28" s="219"/>
      <c r="AVP28" s="219"/>
      <c r="AVQ28" s="219"/>
      <c r="AVR28" s="219"/>
      <c r="AVS28" s="219"/>
      <c r="AVT28" s="219"/>
      <c r="AVU28" s="219"/>
      <c r="AVV28" s="219"/>
      <c r="AVW28" s="219"/>
      <c r="AVX28" s="219"/>
      <c r="AVY28" s="219"/>
      <c r="AVZ28" s="219"/>
      <c r="AWA28" s="219"/>
      <c r="AWB28" s="219"/>
      <c r="AWC28" s="219"/>
      <c r="AWD28" s="219"/>
      <c r="AWE28" s="219"/>
      <c r="AWF28" s="219"/>
      <c r="AWG28" s="219"/>
      <c r="AWH28" s="219"/>
      <c r="AWI28" s="219"/>
      <c r="AWJ28" s="219"/>
      <c r="AWK28" s="219"/>
      <c r="AWL28" s="219"/>
      <c r="AWM28" s="219"/>
      <c r="AWN28" s="219"/>
      <c r="AWO28" s="219"/>
      <c r="AWP28" s="219"/>
      <c r="AWQ28" s="219"/>
      <c r="AWR28" s="219"/>
      <c r="AWS28" s="219"/>
      <c r="AWT28" s="219"/>
      <c r="AWU28" s="219"/>
      <c r="AWV28" s="219"/>
      <c r="AWW28" s="219"/>
      <c r="AWX28" s="219"/>
      <c r="AWY28" s="219"/>
      <c r="AWZ28" s="219"/>
      <c r="AXA28" s="219"/>
      <c r="AXB28" s="219"/>
      <c r="AXC28" s="219"/>
      <c r="AXD28" s="219"/>
      <c r="AXE28" s="219"/>
      <c r="AXF28" s="219"/>
      <c r="AXG28" s="219"/>
      <c r="AXH28" s="219"/>
      <c r="AXI28" s="219"/>
      <c r="AXJ28" s="219"/>
      <c r="AXK28" s="219"/>
      <c r="AXL28" s="219"/>
      <c r="AXM28" s="219"/>
      <c r="AXN28" s="219"/>
      <c r="AXO28" s="219"/>
      <c r="AXP28" s="219"/>
      <c r="AXQ28" s="219"/>
      <c r="AXR28" s="219"/>
      <c r="AXS28" s="219"/>
      <c r="AXT28" s="219"/>
      <c r="AXU28" s="219"/>
      <c r="AXV28" s="219"/>
      <c r="AXW28" s="219"/>
      <c r="AXX28" s="219"/>
      <c r="AXY28" s="219"/>
      <c r="AXZ28" s="219"/>
      <c r="AYA28" s="219"/>
      <c r="AYB28" s="219"/>
      <c r="AYC28" s="219"/>
      <c r="AYD28" s="219"/>
      <c r="AYE28" s="219"/>
      <c r="AYF28" s="219"/>
      <c r="AYG28" s="219"/>
      <c r="AYH28" s="219"/>
      <c r="AYI28" s="219"/>
      <c r="AYJ28" s="219"/>
      <c r="AYK28" s="219"/>
      <c r="AYL28" s="219"/>
      <c r="AYM28" s="219"/>
      <c r="AYN28" s="219"/>
      <c r="AYO28" s="219"/>
      <c r="AYP28" s="219"/>
      <c r="AYQ28" s="219"/>
      <c r="AYR28" s="219"/>
      <c r="AYS28" s="219"/>
      <c r="AYT28" s="219"/>
      <c r="AYU28" s="219"/>
      <c r="AYV28" s="219"/>
      <c r="AYW28" s="219"/>
      <c r="AYX28" s="219"/>
      <c r="AYY28" s="219"/>
      <c r="AYZ28" s="219"/>
      <c r="AZA28" s="219"/>
      <c r="AZB28" s="219"/>
      <c r="AZC28" s="219"/>
      <c r="AZD28" s="219"/>
      <c r="AZE28" s="219"/>
      <c r="AZF28" s="219"/>
      <c r="AZG28" s="219"/>
      <c r="AZH28" s="219"/>
      <c r="AZI28" s="219"/>
      <c r="AZJ28" s="219"/>
      <c r="AZK28" s="219"/>
      <c r="AZL28" s="219"/>
      <c r="AZM28" s="219"/>
      <c r="AZN28" s="219"/>
      <c r="AZO28" s="219"/>
      <c r="AZP28" s="219"/>
      <c r="AZQ28" s="219"/>
      <c r="AZR28" s="219"/>
      <c r="AZS28" s="219"/>
      <c r="AZT28" s="219"/>
      <c r="AZU28" s="219"/>
      <c r="AZV28" s="219"/>
      <c r="AZW28" s="219"/>
      <c r="AZX28" s="219"/>
      <c r="AZY28" s="219"/>
      <c r="AZZ28" s="219"/>
      <c r="BAA28" s="219"/>
      <c r="BAB28" s="219"/>
      <c r="BAC28" s="219"/>
      <c r="BAD28" s="219"/>
      <c r="BAE28" s="219"/>
      <c r="BAF28" s="219"/>
      <c r="BAG28" s="219"/>
      <c r="BAH28" s="219"/>
      <c r="BAI28" s="219"/>
      <c r="BAJ28" s="219"/>
      <c r="BAK28" s="219"/>
      <c r="BAL28" s="219"/>
      <c r="BAM28" s="219"/>
      <c r="BAN28" s="219"/>
      <c r="BAO28" s="219"/>
      <c r="BAP28" s="219"/>
      <c r="BAQ28" s="219"/>
      <c r="BAR28" s="219"/>
      <c r="BAS28" s="219"/>
      <c r="BAT28" s="219"/>
      <c r="BAU28" s="219"/>
      <c r="BAV28" s="219"/>
      <c r="BAW28" s="219"/>
      <c r="BAX28" s="219"/>
      <c r="BAY28" s="219"/>
      <c r="BAZ28" s="219"/>
      <c r="BBA28" s="219"/>
      <c r="BBB28" s="219"/>
      <c r="BBC28" s="219"/>
      <c r="BBD28" s="219"/>
      <c r="BBE28" s="219"/>
      <c r="BBF28" s="219"/>
      <c r="BBG28" s="219"/>
      <c r="BBH28" s="219"/>
      <c r="BBI28" s="219"/>
      <c r="BBJ28" s="219"/>
      <c r="BBK28" s="219"/>
      <c r="BBL28" s="219"/>
      <c r="BBM28" s="219"/>
      <c r="BBN28" s="219"/>
      <c r="BBO28" s="219"/>
      <c r="BBP28" s="219"/>
      <c r="BBQ28" s="219"/>
      <c r="BBR28" s="219"/>
      <c r="BBS28" s="219"/>
      <c r="BBT28" s="219"/>
      <c r="BBU28" s="219"/>
      <c r="BBV28" s="219"/>
      <c r="BBW28" s="219"/>
      <c r="BBX28" s="219"/>
      <c r="BBY28" s="219"/>
      <c r="BBZ28" s="219"/>
      <c r="BCA28" s="219"/>
      <c r="BCB28" s="219"/>
      <c r="BCC28" s="219"/>
      <c r="BCD28" s="219"/>
      <c r="BCE28" s="219"/>
      <c r="BCF28" s="219"/>
      <c r="BCG28" s="219"/>
      <c r="BCH28" s="219"/>
      <c r="BCI28" s="219"/>
      <c r="BCJ28" s="219"/>
      <c r="BCK28" s="219"/>
      <c r="BCL28" s="219"/>
      <c r="BCM28" s="219"/>
      <c r="BCN28" s="219"/>
      <c r="BCO28" s="219"/>
      <c r="BCP28" s="219"/>
      <c r="BCQ28" s="219"/>
      <c r="BCR28" s="219"/>
      <c r="BCS28" s="219"/>
      <c r="BCT28" s="219"/>
      <c r="BCU28" s="219"/>
      <c r="BCV28" s="219"/>
      <c r="BCW28" s="219"/>
      <c r="BCX28" s="219"/>
      <c r="BCY28" s="219"/>
      <c r="BCZ28" s="219"/>
      <c r="BDA28" s="219"/>
      <c r="BDB28" s="219"/>
      <c r="BDC28" s="219"/>
      <c r="BDD28" s="219"/>
      <c r="BDE28" s="219"/>
      <c r="BDF28" s="219"/>
      <c r="BDG28" s="219"/>
      <c r="BDH28" s="219"/>
      <c r="BDI28" s="219"/>
      <c r="BDJ28" s="219"/>
      <c r="BDK28" s="219"/>
      <c r="BDL28" s="219"/>
      <c r="BDM28" s="219"/>
      <c r="BDN28" s="219"/>
      <c r="BDO28" s="219"/>
      <c r="BDP28" s="219"/>
      <c r="BDQ28" s="219"/>
      <c r="BDR28" s="219"/>
      <c r="BDS28" s="219"/>
      <c r="BDT28" s="219"/>
      <c r="BDU28" s="219"/>
      <c r="BDV28" s="219"/>
      <c r="BDW28" s="219"/>
      <c r="BDX28" s="219"/>
      <c r="BDY28" s="219"/>
      <c r="BDZ28" s="219"/>
      <c r="BEA28" s="219"/>
      <c r="BEB28" s="219"/>
      <c r="BEC28" s="219"/>
      <c r="BED28" s="219"/>
      <c r="BEE28" s="219"/>
      <c r="BEF28" s="219"/>
      <c r="BEG28" s="219"/>
      <c r="BEH28" s="219"/>
      <c r="BEI28" s="219"/>
      <c r="BEJ28" s="219"/>
      <c r="BEK28" s="219"/>
      <c r="BEL28" s="219"/>
      <c r="BEM28" s="219"/>
      <c r="BEN28" s="219"/>
      <c r="BEO28" s="219"/>
      <c r="BEP28" s="219"/>
      <c r="BEQ28" s="219"/>
      <c r="BER28" s="219"/>
      <c r="BES28" s="219"/>
      <c r="BET28" s="219"/>
      <c r="BEU28" s="219"/>
      <c r="BEV28" s="219"/>
      <c r="BEW28" s="219"/>
      <c r="BEX28" s="219"/>
      <c r="BEY28" s="219"/>
      <c r="BEZ28" s="219"/>
      <c r="BFA28" s="219"/>
      <c r="BFB28" s="219"/>
      <c r="BFC28" s="219"/>
      <c r="BFD28" s="219"/>
      <c r="BFE28" s="219"/>
      <c r="BFF28" s="219"/>
      <c r="BFG28" s="219"/>
      <c r="BFH28" s="219"/>
      <c r="BFI28" s="219"/>
      <c r="BFJ28" s="219"/>
      <c r="BFK28" s="219"/>
      <c r="BFL28" s="219"/>
      <c r="BFM28" s="219"/>
      <c r="BFN28" s="219"/>
      <c r="BFO28" s="219"/>
      <c r="BFP28" s="219"/>
      <c r="BFQ28" s="219"/>
      <c r="BFR28" s="219"/>
      <c r="BFS28" s="219"/>
      <c r="BFT28" s="219"/>
      <c r="BFU28" s="219"/>
      <c r="BFV28" s="219"/>
      <c r="BFW28" s="219"/>
      <c r="BFX28" s="219"/>
      <c r="BFY28" s="219"/>
      <c r="BFZ28" s="219"/>
      <c r="BGA28" s="219"/>
      <c r="BGB28" s="219"/>
      <c r="BGC28" s="219"/>
      <c r="BGD28" s="219"/>
      <c r="BGE28" s="219"/>
      <c r="BGF28" s="219"/>
      <c r="BGG28" s="219"/>
      <c r="BGH28" s="219"/>
      <c r="BGI28" s="219"/>
      <c r="BGJ28" s="219"/>
      <c r="BGK28" s="219"/>
      <c r="BGL28" s="219"/>
      <c r="BGM28" s="219"/>
      <c r="BGN28" s="219"/>
      <c r="BGO28" s="219"/>
      <c r="BGP28" s="219"/>
      <c r="BGQ28" s="219"/>
      <c r="BGR28" s="219"/>
      <c r="BGS28" s="219"/>
      <c r="BGT28" s="219"/>
      <c r="BGU28" s="219"/>
      <c r="BGV28" s="219"/>
      <c r="BGW28" s="219"/>
      <c r="BGX28" s="219"/>
      <c r="BGY28" s="219"/>
      <c r="BGZ28" s="219"/>
      <c r="BHA28" s="219"/>
      <c r="BHB28" s="219"/>
      <c r="BHC28" s="219"/>
      <c r="BHD28" s="219"/>
      <c r="BHE28" s="219"/>
      <c r="BHF28" s="219"/>
      <c r="BHG28" s="219"/>
      <c r="BHH28" s="219"/>
      <c r="BHI28" s="219"/>
      <c r="BHJ28" s="219"/>
      <c r="BHK28" s="219"/>
      <c r="BHL28" s="219"/>
      <c r="BHM28" s="219"/>
      <c r="BHN28" s="219"/>
      <c r="BHO28" s="219"/>
      <c r="BHP28" s="219"/>
      <c r="BHQ28" s="219"/>
      <c r="BHR28" s="219"/>
      <c r="BHS28" s="219"/>
      <c r="BHT28" s="219"/>
      <c r="BHU28" s="219"/>
      <c r="BHV28" s="219"/>
      <c r="BHW28" s="219"/>
      <c r="BHX28" s="219"/>
      <c r="BHY28" s="219"/>
      <c r="BHZ28" s="219"/>
      <c r="BIA28" s="219"/>
      <c r="BIB28" s="219"/>
      <c r="BIC28" s="219"/>
      <c r="BID28" s="219"/>
      <c r="BIE28" s="219"/>
      <c r="BIF28" s="219"/>
      <c r="BIG28" s="219"/>
      <c r="BIH28" s="219"/>
      <c r="BII28" s="219"/>
      <c r="BIJ28" s="219"/>
      <c r="BIK28" s="219"/>
      <c r="BIL28" s="219"/>
      <c r="BIM28" s="219"/>
      <c r="BIN28" s="219"/>
      <c r="BIO28" s="219"/>
      <c r="BIP28" s="219"/>
      <c r="BIQ28" s="219"/>
      <c r="BIR28" s="219"/>
      <c r="BIS28" s="219"/>
      <c r="BIT28" s="219"/>
      <c r="BIU28" s="219"/>
      <c r="BIV28" s="219"/>
      <c r="BIW28" s="219"/>
      <c r="BIX28" s="219"/>
      <c r="BIY28" s="219"/>
      <c r="BIZ28" s="219"/>
      <c r="BJA28" s="219"/>
      <c r="BJB28" s="219"/>
      <c r="BJC28" s="219"/>
      <c r="BJD28" s="219"/>
      <c r="BJE28" s="219"/>
      <c r="BJF28" s="219"/>
      <c r="BJG28" s="219"/>
      <c r="BJH28" s="219"/>
      <c r="BJI28" s="219"/>
      <c r="BJJ28" s="219"/>
      <c r="BJK28" s="219"/>
      <c r="BJL28" s="219"/>
      <c r="BJM28" s="219"/>
      <c r="BJN28" s="219"/>
      <c r="BJO28" s="219"/>
      <c r="BJP28" s="219"/>
      <c r="BJQ28" s="219"/>
      <c r="BJR28" s="219"/>
      <c r="BJS28" s="219"/>
      <c r="BJT28" s="219"/>
      <c r="BJU28" s="219"/>
      <c r="BJV28" s="219"/>
      <c r="BJW28" s="219"/>
      <c r="BJX28" s="219"/>
      <c r="BJY28" s="219"/>
      <c r="BJZ28" s="219"/>
      <c r="BKA28" s="219"/>
      <c r="BKB28" s="219"/>
      <c r="BKC28" s="219"/>
      <c r="BKD28" s="219"/>
      <c r="BKE28" s="219"/>
      <c r="BKF28" s="219"/>
      <c r="BKG28" s="219"/>
      <c r="BKH28" s="219"/>
      <c r="BKI28" s="219"/>
      <c r="BKJ28" s="219"/>
      <c r="BKK28" s="219"/>
      <c r="BKL28" s="219"/>
      <c r="BKM28" s="219"/>
      <c r="BKN28" s="219"/>
      <c r="BKO28" s="219"/>
      <c r="BKP28" s="219"/>
      <c r="BKQ28" s="219"/>
      <c r="BKR28" s="219"/>
      <c r="BKS28" s="219"/>
      <c r="BKT28" s="219"/>
      <c r="BKU28" s="219"/>
      <c r="BKV28" s="219"/>
      <c r="BKW28" s="219"/>
      <c r="BKX28" s="219"/>
      <c r="BKY28" s="219"/>
      <c r="BKZ28" s="219"/>
      <c r="BLA28" s="219"/>
      <c r="BLB28" s="219"/>
      <c r="BLC28" s="219"/>
      <c r="BLD28" s="219"/>
      <c r="BLE28" s="219"/>
      <c r="BLF28" s="219"/>
      <c r="BLG28" s="219"/>
      <c r="BLH28" s="219"/>
      <c r="BLI28" s="219"/>
      <c r="BLJ28" s="219"/>
      <c r="BLK28" s="219"/>
      <c r="BLL28" s="219"/>
      <c r="BLM28" s="219"/>
      <c r="BLN28" s="219"/>
      <c r="BLO28" s="219"/>
      <c r="BLP28" s="219"/>
      <c r="BLQ28" s="219"/>
      <c r="BLR28" s="219"/>
      <c r="BLS28" s="219"/>
      <c r="BLT28" s="219"/>
      <c r="BLU28" s="219"/>
      <c r="BLV28" s="219"/>
      <c r="BLW28" s="219"/>
      <c r="BLX28" s="219"/>
      <c r="BLY28" s="219"/>
      <c r="BLZ28" s="219"/>
      <c r="BMA28" s="219"/>
      <c r="BMB28" s="219"/>
      <c r="BMC28" s="219"/>
      <c r="BMD28" s="219"/>
      <c r="BME28" s="219"/>
      <c r="BMF28" s="219"/>
      <c r="BMG28" s="219"/>
      <c r="BMH28" s="219"/>
      <c r="BMI28" s="219"/>
      <c r="BMJ28" s="219"/>
      <c r="BMK28" s="219"/>
      <c r="BML28" s="219"/>
      <c r="BMM28" s="219"/>
      <c r="BMN28" s="219"/>
      <c r="BMO28" s="219"/>
      <c r="BMP28" s="219"/>
      <c r="BMQ28" s="219"/>
      <c r="BMR28" s="219"/>
      <c r="BMS28" s="219"/>
      <c r="BMT28" s="219"/>
      <c r="BMU28" s="219"/>
      <c r="BMV28" s="219"/>
      <c r="BMW28" s="219"/>
      <c r="BMX28" s="219"/>
      <c r="BMY28" s="219"/>
      <c r="BMZ28" s="219"/>
      <c r="BNA28" s="219"/>
      <c r="BNB28" s="219"/>
      <c r="BNC28" s="219"/>
      <c r="BND28" s="219"/>
      <c r="BNE28" s="219"/>
      <c r="BNF28" s="219"/>
      <c r="BNG28" s="219"/>
      <c r="BNH28" s="219"/>
      <c r="BNI28" s="219"/>
      <c r="BNJ28" s="219"/>
      <c r="BNK28" s="219"/>
      <c r="BNL28" s="219"/>
      <c r="BNM28" s="219"/>
      <c r="BNN28" s="219"/>
      <c r="BNO28" s="219"/>
      <c r="BNP28" s="219"/>
      <c r="BNQ28" s="219"/>
      <c r="BNR28" s="219"/>
      <c r="BNS28" s="219"/>
      <c r="BNT28" s="219"/>
      <c r="BNU28" s="219"/>
      <c r="BNV28" s="219"/>
      <c r="BNW28" s="219"/>
      <c r="BNX28" s="219"/>
      <c r="BNY28" s="219"/>
      <c r="BNZ28" s="219"/>
      <c r="BOA28" s="219"/>
      <c r="BOB28" s="219"/>
      <c r="BOC28" s="219"/>
      <c r="BOD28" s="219"/>
      <c r="BOE28" s="219"/>
      <c r="BOF28" s="219"/>
      <c r="BOG28" s="219"/>
      <c r="BOH28" s="219"/>
      <c r="BOI28" s="219"/>
      <c r="BOJ28" s="219"/>
      <c r="BOK28" s="219"/>
      <c r="BOL28" s="219"/>
      <c r="BOM28" s="219"/>
      <c r="BON28" s="219"/>
      <c r="BOO28" s="219"/>
      <c r="BOP28" s="219"/>
      <c r="BOQ28" s="219"/>
      <c r="BOR28" s="219"/>
      <c r="BOS28" s="219"/>
      <c r="BOT28" s="219"/>
      <c r="BOU28" s="219"/>
      <c r="BOV28" s="219"/>
      <c r="BOW28" s="219"/>
      <c r="BOX28" s="219"/>
      <c r="BOY28" s="219"/>
      <c r="BOZ28" s="219"/>
      <c r="BPA28" s="219"/>
      <c r="BPB28" s="219"/>
      <c r="BPC28" s="219"/>
      <c r="BPD28" s="219"/>
      <c r="BPE28" s="219"/>
      <c r="BPF28" s="219"/>
      <c r="BPG28" s="219"/>
      <c r="BPH28" s="219"/>
      <c r="BPI28" s="219"/>
      <c r="BPJ28" s="219"/>
      <c r="BPK28" s="219"/>
      <c r="BPL28" s="219"/>
      <c r="BPM28" s="219"/>
      <c r="BPN28" s="219"/>
      <c r="BPO28" s="219"/>
      <c r="BPP28" s="219"/>
      <c r="BPQ28" s="219"/>
      <c r="BPR28" s="219"/>
      <c r="BPS28" s="219"/>
      <c r="BPT28" s="219"/>
      <c r="BPU28" s="219"/>
      <c r="BPV28" s="219"/>
      <c r="BPW28" s="219"/>
      <c r="BPX28" s="219"/>
      <c r="BPY28" s="219"/>
      <c r="BPZ28" s="219"/>
      <c r="BQA28" s="219"/>
      <c r="BQB28" s="219"/>
      <c r="BQC28" s="219"/>
      <c r="BQD28" s="219"/>
      <c r="BQE28" s="219"/>
      <c r="BQF28" s="219"/>
      <c r="BQG28" s="219"/>
      <c r="BQH28" s="219"/>
      <c r="BQI28" s="219"/>
      <c r="BQJ28" s="219"/>
      <c r="BQK28" s="219"/>
      <c r="BQL28" s="219"/>
      <c r="BQM28" s="219"/>
      <c r="BQN28" s="219"/>
      <c r="BQO28" s="219"/>
      <c r="BQP28" s="219"/>
      <c r="BQQ28" s="219"/>
      <c r="BQR28" s="219"/>
      <c r="BQS28" s="219"/>
      <c r="BQT28" s="219"/>
      <c r="BQU28" s="219"/>
      <c r="BQV28" s="219"/>
      <c r="BQW28" s="219"/>
      <c r="BQX28" s="219"/>
      <c r="BQY28" s="219"/>
      <c r="BQZ28" s="219"/>
      <c r="BRA28" s="219"/>
      <c r="BRB28" s="219"/>
      <c r="BRC28" s="219"/>
      <c r="BRD28" s="219"/>
      <c r="BRE28" s="219"/>
      <c r="BRF28" s="219"/>
      <c r="BRG28" s="219"/>
      <c r="BRH28" s="219"/>
      <c r="BRI28" s="219"/>
      <c r="BRJ28" s="219"/>
      <c r="BRK28" s="219"/>
      <c r="BRL28" s="219"/>
      <c r="BRM28" s="219"/>
      <c r="BRN28" s="219"/>
      <c r="BRO28" s="219"/>
      <c r="BRP28" s="219"/>
      <c r="BRQ28" s="219"/>
      <c r="BRR28" s="219"/>
      <c r="BRS28" s="219"/>
      <c r="BRT28" s="219"/>
      <c r="BRU28" s="219"/>
      <c r="BRV28" s="219"/>
      <c r="BRW28" s="219"/>
      <c r="BRX28" s="219"/>
      <c r="BRY28" s="219"/>
      <c r="BRZ28" s="219"/>
      <c r="BSA28" s="219"/>
      <c r="BSB28" s="219"/>
      <c r="BSC28" s="219"/>
      <c r="BSD28" s="219"/>
      <c r="BSE28" s="219"/>
      <c r="BSF28" s="219"/>
      <c r="BSG28" s="219"/>
      <c r="BSH28" s="219"/>
      <c r="BSI28" s="219"/>
      <c r="BSJ28" s="219"/>
      <c r="BSK28" s="219"/>
      <c r="BSL28" s="219"/>
      <c r="BSM28" s="219"/>
      <c r="BSN28" s="219"/>
      <c r="BSO28" s="219"/>
      <c r="BSP28" s="219"/>
      <c r="BSQ28" s="219"/>
      <c r="BSR28" s="219"/>
      <c r="BSS28" s="219"/>
      <c r="BST28" s="219"/>
      <c r="BSU28" s="219"/>
      <c r="BSV28" s="219"/>
      <c r="BSW28" s="219"/>
      <c r="BSX28" s="219"/>
      <c r="BSY28" s="219"/>
      <c r="BSZ28" s="219"/>
      <c r="BTA28" s="219"/>
      <c r="BTB28" s="219"/>
      <c r="BTC28" s="219"/>
      <c r="BTD28" s="219"/>
      <c r="BTE28" s="219"/>
      <c r="BTF28" s="219"/>
      <c r="BTG28" s="219"/>
      <c r="BTH28" s="219"/>
      <c r="BTI28" s="219"/>
      <c r="BTJ28" s="219"/>
      <c r="BTK28" s="219"/>
      <c r="BTL28" s="219"/>
      <c r="BTM28" s="219"/>
      <c r="BTN28" s="219"/>
      <c r="BTO28" s="219"/>
      <c r="BTP28" s="219"/>
      <c r="BTQ28" s="219"/>
      <c r="BTR28" s="219"/>
      <c r="BTS28" s="219"/>
      <c r="BTT28" s="219"/>
      <c r="BTU28" s="219"/>
      <c r="BTV28" s="219"/>
      <c r="BTW28" s="219"/>
      <c r="BTX28" s="219"/>
      <c r="BTY28" s="219"/>
      <c r="BTZ28" s="219"/>
      <c r="BUA28" s="219"/>
      <c r="BUB28" s="219"/>
      <c r="BUC28" s="219"/>
      <c r="BUD28" s="219"/>
      <c r="BUE28" s="219"/>
      <c r="BUF28" s="219"/>
      <c r="BUG28" s="219"/>
      <c r="BUH28" s="219"/>
      <c r="BUI28" s="219"/>
      <c r="BUJ28" s="219"/>
      <c r="BUK28" s="219"/>
      <c r="BUL28" s="219"/>
      <c r="BUM28" s="219"/>
      <c r="BUN28" s="219"/>
      <c r="BUO28" s="219"/>
      <c r="BUP28" s="219"/>
      <c r="BUQ28" s="219"/>
      <c r="BUR28" s="219"/>
      <c r="BUS28" s="219"/>
      <c r="BUT28" s="219"/>
      <c r="BUU28" s="219"/>
      <c r="BUV28" s="219"/>
      <c r="BUW28" s="219"/>
      <c r="BUX28" s="219"/>
      <c r="BUY28" s="219"/>
      <c r="BUZ28" s="219"/>
      <c r="BVA28" s="219"/>
      <c r="BVB28" s="219"/>
      <c r="BVC28" s="219"/>
      <c r="BVD28" s="219"/>
      <c r="BVE28" s="219"/>
      <c r="BVF28" s="219"/>
      <c r="BVG28" s="219"/>
      <c r="BVH28" s="219"/>
      <c r="BVI28" s="219"/>
      <c r="BVJ28" s="219"/>
      <c r="BVK28" s="219"/>
      <c r="BVL28" s="219"/>
      <c r="BVM28" s="219"/>
      <c r="BVN28" s="219"/>
      <c r="BVO28" s="219"/>
      <c r="BVP28" s="219"/>
      <c r="BVQ28" s="219"/>
      <c r="BVR28" s="219"/>
      <c r="BVS28" s="219"/>
      <c r="BVT28" s="219"/>
      <c r="BVU28" s="219"/>
      <c r="BVV28" s="219"/>
      <c r="BVW28" s="219"/>
      <c r="BVX28" s="219"/>
      <c r="BVY28" s="219"/>
      <c r="BVZ28" s="219"/>
      <c r="BWA28" s="219"/>
      <c r="BWB28" s="219"/>
      <c r="BWC28" s="219"/>
      <c r="BWD28" s="219"/>
      <c r="BWE28" s="219"/>
      <c r="BWF28" s="219"/>
      <c r="BWG28" s="219"/>
      <c r="BWH28" s="219"/>
      <c r="BWI28" s="219"/>
      <c r="BWJ28" s="219"/>
      <c r="BWK28" s="219"/>
      <c r="BWL28" s="219"/>
      <c r="BWM28" s="219"/>
      <c r="BWN28" s="219"/>
      <c r="BWO28" s="219"/>
      <c r="BWP28" s="219"/>
      <c r="BWQ28" s="219"/>
      <c r="BWR28" s="219"/>
      <c r="BWS28" s="219"/>
      <c r="BWT28" s="219"/>
      <c r="BWU28" s="219"/>
      <c r="BWV28" s="219"/>
      <c r="BWW28" s="219"/>
      <c r="BWX28" s="219"/>
      <c r="BWY28" s="219"/>
      <c r="BWZ28" s="219"/>
      <c r="BXA28" s="219"/>
      <c r="BXB28" s="219"/>
      <c r="BXC28" s="219"/>
      <c r="BXD28" s="219"/>
      <c r="BXE28" s="219"/>
      <c r="BXF28" s="219"/>
      <c r="BXG28" s="219"/>
      <c r="BXH28" s="219"/>
      <c r="BXI28" s="219"/>
      <c r="BXJ28" s="219"/>
      <c r="BXK28" s="219"/>
      <c r="BXL28" s="219"/>
      <c r="BXM28" s="219"/>
      <c r="BXN28" s="219"/>
      <c r="BXO28" s="219"/>
      <c r="BXP28" s="219"/>
      <c r="BXQ28" s="219"/>
      <c r="BXR28" s="219"/>
      <c r="BXS28" s="219"/>
      <c r="BXT28" s="219"/>
      <c r="BXU28" s="219"/>
      <c r="BXV28" s="219"/>
      <c r="BXW28" s="219"/>
      <c r="BXX28" s="219"/>
      <c r="BXY28" s="219"/>
      <c r="BXZ28" s="219"/>
      <c r="BYA28" s="219"/>
      <c r="BYB28" s="219"/>
      <c r="BYC28" s="219"/>
      <c r="BYD28" s="219"/>
      <c r="BYE28" s="219"/>
      <c r="BYF28" s="219"/>
      <c r="BYG28" s="219"/>
      <c r="BYH28" s="219"/>
      <c r="BYI28" s="219"/>
      <c r="BYJ28" s="219"/>
      <c r="BYK28" s="219"/>
      <c r="BYL28" s="219"/>
      <c r="BYM28" s="219"/>
      <c r="BYN28" s="219"/>
      <c r="BYO28" s="219"/>
      <c r="BYP28" s="219"/>
      <c r="BYQ28" s="219"/>
      <c r="BYR28" s="219"/>
      <c r="BYS28" s="219"/>
      <c r="BYT28" s="219"/>
      <c r="BYU28" s="219"/>
      <c r="BYV28" s="219"/>
      <c r="BYW28" s="219"/>
      <c r="BYX28" s="219"/>
      <c r="BYY28" s="219"/>
      <c r="BYZ28" s="219"/>
      <c r="BZA28" s="219"/>
      <c r="BZB28" s="219"/>
      <c r="BZC28" s="219"/>
      <c r="BZD28" s="219"/>
      <c r="BZE28" s="219"/>
      <c r="BZF28" s="219"/>
      <c r="BZG28" s="219"/>
      <c r="BZH28" s="219"/>
      <c r="BZI28" s="219"/>
      <c r="BZJ28" s="219"/>
      <c r="BZK28" s="219"/>
      <c r="BZL28" s="219"/>
      <c r="BZM28" s="219"/>
      <c r="BZN28" s="219"/>
      <c r="BZO28" s="219"/>
      <c r="BZP28" s="219"/>
      <c r="BZQ28" s="219"/>
      <c r="BZR28" s="219"/>
      <c r="BZS28" s="219"/>
      <c r="BZT28" s="219"/>
      <c r="BZU28" s="219"/>
      <c r="BZV28" s="219"/>
      <c r="BZW28" s="219"/>
      <c r="BZX28" s="219"/>
      <c r="BZY28" s="219"/>
      <c r="BZZ28" s="219"/>
      <c r="CAA28" s="219"/>
      <c r="CAB28" s="219"/>
      <c r="CAC28" s="219"/>
      <c r="CAD28" s="219"/>
      <c r="CAE28" s="219"/>
      <c r="CAF28" s="219"/>
      <c r="CAG28" s="219"/>
      <c r="CAH28" s="219"/>
      <c r="CAI28" s="219"/>
      <c r="CAJ28" s="219"/>
      <c r="CAK28" s="219"/>
      <c r="CAL28" s="219"/>
      <c r="CAM28" s="219"/>
      <c r="CAN28" s="219"/>
      <c r="CAO28" s="219"/>
      <c r="CAP28" s="219"/>
      <c r="CAQ28" s="219"/>
      <c r="CAR28" s="219"/>
      <c r="CAS28" s="219"/>
      <c r="CAT28" s="219"/>
      <c r="CAU28" s="219"/>
      <c r="CAV28" s="219"/>
      <c r="CAW28" s="219"/>
      <c r="CAX28" s="219"/>
      <c r="CAY28" s="219"/>
      <c r="CAZ28" s="219"/>
      <c r="CBA28" s="219"/>
      <c r="CBB28" s="219"/>
      <c r="CBC28" s="219"/>
      <c r="CBD28" s="219"/>
      <c r="CBE28" s="219"/>
      <c r="CBF28" s="219"/>
      <c r="CBG28" s="219"/>
      <c r="CBH28" s="219"/>
      <c r="CBI28" s="219"/>
      <c r="CBJ28" s="219"/>
      <c r="CBK28" s="219"/>
      <c r="CBL28" s="219"/>
      <c r="CBM28" s="219"/>
      <c r="CBN28" s="219"/>
      <c r="CBO28" s="219"/>
      <c r="CBP28" s="219"/>
      <c r="CBQ28" s="219"/>
      <c r="CBR28" s="219"/>
      <c r="CBS28" s="219"/>
      <c r="CBT28" s="219"/>
      <c r="CBU28" s="219"/>
      <c r="CBV28" s="219"/>
      <c r="CBW28" s="219"/>
      <c r="CBX28" s="219"/>
      <c r="CBY28" s="219"/>
      <c r="CBZ28" s="219"/>
      <c r="CCA28" s="219"/>
      <c r="CCB28" s="219"/>
      <c r="CCC28" s="219"/>
      <c r="CCD28" s="219"/>
      <c r="CCE28" s="219"/>
      <c r="CCF28" s="219"/>
      <c r="CCG28" s="219"/>
      <c r="CCH28" s="219"/>
      <c r="CCI28" s="219"/>
      <c r="CCJ28" s="219"/>
      <c r="CCK28" s="219"/>
      <c r="CCL28" s="219"/>
      <c r="CCM28" s="219"/>
      <c r="CCN28" s="219"/>
      <c r="CCO28" s="219"/>
      <c r="CCP28" s="219"/>
      <c r="CCQ28" s="219"/>
      <c r="CCR28" s="219"/>
      <c r="CCS28" s="219"/>
      <c r="CCT28" s="219"/>
      <c r="CCU28" s="219"/>
      <c r="CCV28" s="219"/>
      <c r="CCW28" s="219"/>
      <c r="CCX28" s="219"/>
      <c r="CCY28" s="219"/>
      <c r="CCZ28" s="219"/>
      <c r="CDA28" s="219"/>
      <c r="CDB28" s="219"/>
      <c r="CDC28" s="219"/>
      <c r="CDD28" s="219"/>
      <c r="CDE28" s="219"/>
      <c r="CDF28" s="219"/>
      <c r="CDG28" s="219"/>
      <c r="CDH28" s="219"/>
      <c r="CDI28" s="219"/>
      <c r="CDJ28" s="219"/>
      <c r="CDK28" s="219"/>
      <c r="CDL28" s="219"/>
      <c r="CDM28" s="219"/>
      <c r="CDN28" s="219"/>
      <c r="CDO28" s="219"/>
      <c r="CDP28" s="219"/>
      <c r="CDQ28" s="219"/>
      <c r="CDR28" s="219"/>
      <c r="CDS28" s="219"/>
      <c r="CDT28" s="219"/>
      <c r="CDU28" s="219"/>
      <c r="CDV28" s="219"/>
      <c r="CDW28" s="219"/>
      <c r="CDX28" s="219"/>
      <c r="CDY28" s="219"/>
      <c r="CDZ28" s="219"/>
      <c r="CEA28" s="219"/>
      <c r="CEB28" s="219"/>
      <c r="CEC28" s="219"/>
      <c r="CED28" s="219"/>
      <c r="CEE28" s="219"/>
      <c r="CEF28" s="219"/>
      <c r="CEG28" s="219"/>
      <c r="CEH28" s="219"/>
      <c r="CEI28" s="219"/>
      <c r="CEJ28" s="219"/>
      <c r="CEK28" s="219"/>
      <c r="CEL28" s="219"/>
      <c r="CEM28" s="219"/>
      <c r="CEN28" s="219"/>
      <c r="CEO28" s="219"/>
      <c r="CEP28" s="219"/>
      <c r="CEQ28" s="219"/>
      <c r="CER28" s="219"/>
      <c r="CES28" s="219"/>
      <c r="CET28" s="219"/>
      <c r="CEU28" s="219"/>
      <c r="CEV28" s="219"/>
      <c r="CEW28" s="219"/>
      <c r="CEX28" s="219"/>
      <c r="CEY28" s="219"/>
      <c r="CEZ28" s="219"/>
      <c r="CFA28" s="219"/>
      <c r="CFB28" s="219"/>
      <c r="CFC28" s="219"/>
      <c r="CFD28" s="219"/>
      <c r="CFE28" s="219"/>
      <c r="CFF28" s="219"/>
      <c r="CFG28" s="219"/>
      <c r="CFH28" s="219"/>
      <c r="CFI28" s="219"/>
      <c r="CFJ28" s="219"/>
      <c r="CFK28" s="219"/>
      <c r="CFL28" s="219"/>
      <c r="CFM28" s="219"/>
      <c r="CFN28" s="219"/>
      <c r="CFO28" s="219"/>
      <c r="CFP28" s="219"/>
      <c r="CFQ28" s="219"/>
      <c r="CFR28" s="219"/>
      <c r="CFS28" s="219"/>
      <c r="CFT28" s="219"/>
      <c r="CFU28" s="219"/>
      <c r="CFV28" s="219"/>
      <c r="CFW28" s="219"/>
      <c r="CFX28" s="219"/>
      <c r="CFY28" s="219"/>
      <c r="CFZ28" s="219"/>
      <c r="CGA28" s="219"/>
      <c r="CGB28" s="219"/>
      <c r="CGC28" s="219"/>
      <c r="CGD28" s="219"/>
      <c r="CGE28" s="219"/>
      <c r="CGF28" s="219"/>
      <c r="CGG28" s="219"/>
      <c r="CGH28" s="219"/>
      <c r="CGI28" s="219"/>
      <c r="CGJ28" s="219"/>
      <c r="CGK28" s="219"/>
      <c r="CGL28" s="219"/>
      <c r="CGM28" s="219"/>
      <c r="CGN28" s="219"/>
      <c r="CGO28" s="219"/>
      <c r="CGP28" s="219"/>
      <c r="CGQ28" s="219"/>
      <c r="CGR28" s="219"/>
      <c r="CGS28" s="219"/>
      <c r="CGT28" s="219"/>
      <c r="CGU28" s="219"/>
      <c r="CGV28" s="219"/>
      <c r="CGW28" s="219"/>
      <c r="CGX28" s="219"/>
      <c r="CGY28" s="219"/>
      <c r="CGZ28" s="219"/>
      <c r="CHA28" s="219"/>
      <c r="CHB28" s="219"/>
      <c r="CHC28" s="219"/>
      <c r="CHD28" s="219"/>
      <c r="CHE28" s="219"/>
      <c r="CHF28" s="219"/>
      <c r="CHG28" s="219"/>
      <c r="CHH28" s="219"/>
      <c r="CHI28" s="219"/>
      <c r="CHJ28" s="219"/>
      <c r="CHK28" s="219"/>
      <c r="CHL28" s="219"/>
      <c r="CHM28" s="219"/>
      <c r="CHN28" s="219"/>
      <c r="CHO28" s="219"/>
      <c r="CHP28" s="219"/>
      <c r="CHQ28" s="219"/>
      <c r="CHR28" s="219"/>
      <c r="CHS28" s="219"/>
      <c r="CHT28" s="219"/>
      <c r="CHU28" s="219"/>
      <c r="CHV28" s="219"/>
      <c r="CHW28" s="219"/>
      <c r="CHX28" s="219"/>
      <c r="CHY28" s="219"/>
      <c r="CHZ28" s="219"/>
      <c r="CIA28" s="219"/>
      <c r="CIB28" s="219"/>
      <c r="CIC28" s="219"/>
      <c r="CID28" s="219"/>
      <c r="CIE28" s="219"/>
      <c r="CIF28" s="219"/>
      <c r="CIG28" s="219"/>
      <c r="CIH28" s="219"/>
      <c r="CII28" s="219"/>
      <c r="CIJ28" s="219"/>
      <c r="CIK28" s="219"/>
      <c r="CIL28" s="219"/>
      <c r="CIM28" s="219"/>
      <c r="CIN28" s="219"/>
      <c r="CIO28" s="219"/>
      <c r="CIP28" s="219"/>
      <c r="CIQ28" s="219"/>
      <c r="CIR28" s="219"/>
      <c r="CIS28" s="219"/>
      <c r="CIT28" s="219"/>
      <c r="CIU28" s="219"/>
      <c r="CIV28" s="219"/>
      <c r="CIW28" s="219"/>
      <c r="CIX28" s="219"/>
      <c r="CIY28" s="219"/>
      <c r="CIZ28" s="219"/>
      <c r="CJA28" s="219"/>
      <c r="CJB28" s="219"/>
      <c r="CJC28" s="219"/>
      <c r="CJD28" s="219"/>
      <c r="CJE28" s="219"/>
      <c r="CJF28" s="219"/>
      <c r="CJG28" s="219"/>
      <c r="CJH28" s="219"/>
      <c r="CJI28" s="219"/>
      <c r="CJJ28" s="219"/>
      <c r="CJK28" s="219"/>
      <c r="CJL28" s="219"/>
      <c r="CJM28" s="219"/>
      <c r="CJN28" s="219"/>
      <c r="CJO28" s="219"/>
      <c r="CJP28" s="219"/>
      <c r="CJQ28" s="219"/>
      <c r="CJR28" s="219"/>
      <c r="CJS28" s="219"/>
      <c r="CJT28" s="219"/>
      <c r="CJU28" s="219"/>
      <c r="CJV28" s="219"/>
      <c r="CJW28" s="219"/>
      <c r="CJX28" s="219"/>
      <c r="CJY28" s="219"/>
      <c r="CJZ28" s="219"/>
      <c r="CKA28" s="219"/>
      <c r="CKB28" s="219"/>
      <c r="CKC28" s="219"/>
      <c r="CKD28" s="219"/>
      <c r="CKE28" s="219"/>
      <c r="CKF28" s="219"/>
      <c r="CKG28" s="219"/>
      <c r="CKH28" s="219"/>
      <c r="CKI28" s="219"/>
      <c r="CKJ28" s="219"/>
      <c r="CKK28" s="219"/>
      <c r="CKL28" s="219"/>
      <c r="CKM28" s="219"/>
      <c r="CKN28" s="219"/>
      <c r="CKO28" s="219"/>
      <c r="CKP28" s="219"/>
      <c r="CKQ28" s="219"/>
      <c r="CKR28" s="219"/>
      <c r="CKS28" s="219"/>
      <c r="CKT28" s="219"/>
      <c r="CKU28" s="219"/>
      <c r="CKV28" s="219"/>
      <c r="CKW28" s="219"/>
      <c r="CKX28" s="219"/>
      <c r="CKY28" s="219"/>
      <c r="CKZ28" s="219"/>
      <c r="CLA28" s="219"/>
      <c r="CLB28" s="219"/>
      <c r="CLC28" s="219"/>
      <c r="CLD28" s="219"/>
      <c r="CLE28" s="219"/>
      <c r="CLF28" s="219"/>
      <c r="CLG28" s="219"/>
      <c r="CLH28" s="219"/>
      <c r="CLI28" s="219"/>
      <c r="CLJ28" s="219"/>
      <c r="CLK28" s="219"/>
      <c r="CLL28" s="219"/>
      <c r="CLM28" s="219"/>
      <c r="CLN28" s="219"/>
      <c r="CLO28" s="219"/>
      <c r="CLP28" s="219"/>
      <c r="CLQ28" s="219"/>
      <c r="CLR28" s="219"/>
      <c r="CLS28" s="219"/>
      <c r="CLT28" s="219"/>
      <c r="CLU28" s="219"/>
      <c r="CLV28" s="219"/>
      <c r="CLW28" s="219"/>
      <c r="CLX28" s="219"/>
      <c r="CLY28" s="219"/>
      <c r="CLZ28" s="219"/>
      <c r="CMA28" s="219"/>
      <c r="CMB28" s="219"/>
      <c r="CMC28" s="219"/>
      <c r="CMD28" s="219"/>
      <c r="CME28" s="219"/>
      <c r="CMF28" s="219"/>
      <c r="CMG28" s="219"/>
      <c r="CMH28" s="219"/>
      <c r="CMI28" s="219"/>
      <c r="CMJ28" s="219"/>
      <c r="CMK28" s="219"/>
      <c r="CML28" s="219"/>
      <c r="CMM28" s="219"/>
      <c r="CMN28" s="219"/>
      <c r="CMO28" s="219"/>
      <c r="CMP28" s="219"/>
      <c r="CMQ28" s="219"/>
      <c r="CMR28" s="219"/>
      <c r="CMS28" s="219"/>
      <c r="CMT28" s="219"/>
      <c r="CMU28" s="219"/>
      <c r="CMV28" s="219"/>
      <c r="CMW28" s="219"/>
      <c r="CMX28" s="219"/>
      <c r="CMY28" s="219"/>
      <c r="CMZ28" s="219"/>
      <c r="CNA28" s="219"/>
      <c r="CNB28" s="219"/>
      <c r="CNC28" s="219"/>
      <c r="CND28" s="219"/>
      <c r="CNE28" s="219"/>
      <c r="CNF28" s="219"/>
      <c r="CNG28" s="219"/>
      <c r="CNH28" s="219"/>
      <c r="CNI28" s="219"/>
      <c r="CNJ28" s="219"/>
      <c r="CNK28" s="219"/>
      <c r="CNL28" s="219"/>
      <c r="CNM28" s="219"/>
      <c r="CNN28" s="219"/>
      <c r="CNO28" s="219"/>
      <c r="CNP28" s="219"/>
      <c r="CNQ28" s="219"/>
      <c r="CNR28" s="219"/>
      <c r="CNS28" s="219"/>
      <c r="CNT28" s="219"/>
      <c r="CNU28" s="219"/>
      <c r="CNV28" s="219"/>
      <c r="CNW28" s="219"/>
      <c r="CNX28" s="219"/>
      <c r="CNY28" s="219"/>
      <c r="CNZ28" s="219"/>
      <c r="COA28" s="219"/>
      <c r="COB28" s="219"/>
      <c r="COC28" s="219"/>
      <c r="COD28" s="219"/>
      <c r="COE28" s="219"/>
      <c r="COF28" s="219"/>
      <c r="COG28" s="219"/>
      <c r="COH28" s="219"/>
      <c r="COI28" s="219"/>
      <c r="COJ28" s="219"/>
      <c r="COK28" s="219"/>
      <c r="COL28" s="219"/>
      <c r="COM28" s="219"/>
      <c r="CON28" s="219"/>
      <c r="COO28" s="219"/>
      <c r="COP28" s="219"/>
      <c r="COQ28" s="219"/>
      <c r="COR28" s="219"/>
      <c r="COS28" s="219"/>
      <c r="COT28" s="219"/>
      <c r="COU28" s="219"/>
      <c r="COV28" s="219"/>
      <c r="COW28" s="219"/>
      <c r="COX28" s="219"/>
      <c r="COY28" s="219"/>
      <c r="COZ28" s="219"/>
      <c r="CPA28" s="219"/>
      <c r="CPB28" s="219"/>
      <c r="CPC28" s="219"/>
      <c r="CPD28" s="219"/>
      <c r="CPE28" s="219"/>
      <c r="CPF28" s="219"/>
      <c r="CPG28" s="219"/>
      <c r="CPH28" s="219"/>
      <c r="CPI28" s="219"/>
      <c r="CPJ28" s="219"/>
      <c r="CPK28" s="219"/>
      <c r="CPL28" s="219"/>
      <c r="CPM28" s="219"/>
      <c r="CPN28" s="219"/>
      <c r="CPO28" s="219"/>
      <c r="CPP28" s="219"/>
      <c r="CPQ28" s="219"/>
      <c r="CPR28" s="219"/>
      <c r="CPS28" s="219"/>
      <c r="CPT28" s="219"/>
      <c r="CPU28" s="219"/>
      <c r="CPV28" s="219"/>
      <c r="CPW28" s="219"/>
      <c r="CPX28" s="219"/>
      <c r="CPY28" s="219"/>
      <c r="CPZ28" s="219"/>
      <c r="CQA28" s="219"/>
      <c r="CQB28" s="219"/>
      <c r="CQC28" s="219"/>
      <c r="CQD28" s="219"/>
      <c r="CQE28" s="219"/>
      <c r="CQF28" s="219"/>
      <c r="CQG28" s="219"/>
      <c r="CQH28" s="219"/>
      <c r="CQI28" s="219"/>
      <c r="CQJ28" s="219"/>
      <c r="CQK28" s="219"/>
      <c r="CQL28" s="219"/>
      <c r="CQM28" s="219"/>
      <c r="CQN28" s="219"/>
      <c r="CQO28" s="219"/>
      <c r="CQP28" s="219"/>
      <c r="CQQ28" s="219"/>
      <c r="CQR28" s="219"/>
      <c r="CQS28" s="219"/>
      <c r="CQT28" s="219"/>
      <c r="CQU28" s="219"/>
      <c r="CQV28" s="219"/>
      <c r="CQW28" s="219"/>
      <c r="CQX28" s="219"/>
      <c r="CQY28" s="219"/>
      <c r="CQZ28" s="219"/>
      <c r="CRA28" s="219"/>
      <c r="CRB28" s="219"/>
      <c r="CRC28" s="219"/>
      <c r="CRD28" s="219"/>
      <c r="CRE28" s="219"/>
      <c r="CRF28" s="219"/>
      <c r="CRG28" s="219"/>
      <c r="CRH28" s="219"/>
      <c r="CRI28" s="219"/>
      <c r="CRJ28" s="219"/>
      <c r="CRK28" s="219"/>
      <c r="CRL28" s="219"/>
      <c r="CRM28" s="219"/>
      <c r="CRN28" s="219"/>
      <c r="CRO28" s="219"/>
      <c r="CRP28" s="219"/>
      <c r="CRQ28" s="219"/>
      <c r="CRR28" s="219"/>
      <c r="CRS28" s="219"/>
      <c r="CRT28" s="219"/>
      <c r="CRU28" s="219"/>
      <c r="CRV28" s="219"/>
      <c r="CRW28" s="219"/>
      <c r="CRX28" s="219"/>
      <c r="CRY28" s="219"/>
      <c r="CRZ28" s="219"/>
      <c r="CSA28" s="219"/>
      <c r="CSB28" s="219"/>
      <c r="CSC28" s="219"/>
      <c r="CSD28" s="219"/>
      <c r="CSE28" s="219"/>
      <c r="CSF28" s="219"/>
      <c r="CSG28" s="219"/>
      <c r="CSH28" s="219"/>
      <c r="CSI28" s="219"/>
      <c r="CSJ28" s="219"/>
      <c r="CSK28" s="219"/>
      <c r="CSL28" s="219"/>
      <c r="CSM28" s="219"/>
      <c r="CSN28" s="219"/>
      <c r="CSO28" s="219"/>
      <c r="CSP28" s="219"/>
      <c r="CSQ28" s="219"/>
      <c r="CSR28" s="219"/>
      <c r="CSS28" s="219"/>
      <c r="CST28" s="219"/>
      <c r="CSU28" s="219"/>
      <c r="CSV28" s="219"/>
      <c r="CSW28" s="219"/>
      <c r="CSX28" s="219"/>
      <c r="CSY28" s="219"/>
      <c r="CSZ28" s="219"/>
      <c r="CTA28" s="219"/>
      <c r="CTB28" s="219"/>
      <c r="CTC28" s="219"/>
      <c r="CTD28" s="219"/>
      <c r="CTE28" s="219"/>
      <c r="CTF28" s="219"/>
      <c r="CTG28" s="219"/>
      <c r="CTH28" s="219"/>
      <c r="CTI28" s="219"/>
      <c r="CTJ28" s="219"/>
      <c r="CTK28" s="219"/>
      <c r="CTL28" s="219"/>
      <c r="CTM28" s="219"/>
      <c r="CTN28" s="219"/>
      <c r="CTO28" s="219"/>
      <c r="CTP28" s="219"/>
      <c r="CTQ28" s="219"/>
      <c r="CTR28" s="219"/>
      <c r="CTS28" s="219"/>
      <c r="CTT28" s="219"/>
      <c r="CTU28" s="219"/>
      <c r="CTV28" s="219"/>
      <c r="CTW28" s="219"/>
      <c r="CTX28" s="219"/>
      <c r="CTY28" s="219"/>
      <c r="CTZ28" s="219"/>
      <c r="CUA28" s="219"/>
      <c r="CUB28" s="219"/>
      <c r="CUC28" s="219"/>
      <c r="CUD28" s="219"/>
      <c r="CUE28" s="219"/>
      <c r="CUF28" s="219"/>
      <c r="CUG28" s="219"/>
      <c r="CUH28" s="219"/>
      <c r="CUI28" s="219"/>
      <c r="CUJ28" s="219"/>
      <c r="CUK28" s="219"/>
      <c r="CUL28" s="219"/>
      <c r="CUM28" s="219"/>
      <c r="CUN28" s="219"/>
      <c r="CUO28" s="219"/>
      <c r="CUP28" s="219"/>
      <c r="CUQ28" s="219"/>
      <c r="CUR28" s="219"/>
      <c r="CUS28" s="219"/>
      <c r="CUT28" s="219"/>
      <c r="CUU28" s="219"/>
      <c r="CUV28" s="219"/>
      <c r="CUW28" s="219"/>
      <c r="CUX28" s="219"/>
      <c r="CUY28" s="219"/>
      <c r="CUZ28" s="219"/>
      <c r="CVA28" s="219"/>
      <c r="CVB28" s="219"/>
      <c r="CVC28" s="219"/>
      <c r="CVD28" s="219"/>
      <c r="CVE28" s="219"/>
      <c r="CVF28" s="219"/>
      <c r="CVG28" s="219"/>
      <c r="CVH28" s="219"/>
      <c r="CVI28" s="219"/>
      <c r="CVJ28" s="219"/>
      <c r="CVK28" s="219"/>
      <c r="CVL28" s="219"/>
      <c r="CVM28" s="219"/>
      <c r="CVN28" s="219"/>
      <c r="CVO28" s="219"/>
      <c r="CVP28" s="219"/>
      <c r="CVQ28" s="219"/>
      <c r="CVR28" s="219"/>
      <c r="CVS28" s="219"/>
      <c r="CVT28" s="219"/>
      <c r="CVU28" s="219"/>
      <c r="CVV28" s="219"/>
      <c r="CVW28" s="219"/>
      <c r="CVX28" s="219"/>
      <c r="CVY28" s="219"/>
      <c r="CVZ28" s="219"/>
      <c r="CWA28" s="219"/>
      <c r="CWB28" s="219"/>
      <c r="CWC28" s="219"/>
      <c r="CWD28" s="219"/>
      <c r="CWE28" s="219"/>
      <c r="CWF28" s="219"/>
      <c r="CWG28" s="219"/>
      <c r="CWH28" s="219"/>
      <c r="CWI28" s="219"/>
      <c r="CWJ28" s="219"/>
      <c r="CWK28" s="219"/>
      <c r="CWL28" s="219"/>
      <c r="CWM28" s="219"/>
      <c r="CWN28" s="219"/>
      <c r="CWO28" s="219"/>
      <c r="CWP28" s="219"/>
      <c r="CWQ28" s="219"/>
      <c r="CWR28" s="219"/>
      <c r="CWS28" s="219"/>
      <c r="CWT28" s="219"/>
      <c r="CWU28" s="219"/>
      <c r="CWV28" s="219"/>
      <c r="CWW28" s="219"/>
      <c r="CWX28" s="219"/>
      <c r="CWY28" s="219"/>
      <c r="CWZ28" s="219"/>
      <c r="CXA28" s="219"/>
      <c r="CXB28" s="219"/>
      <c r="CXC28" s="219"/>
      <c r="CXD28" s="219"/>
      <c r="CXE28" s="219"/>
      <c r="CXF28" s="219"/>
      <c r="CXG28" s="219"/>
      <c r="CXH28" s="219"/>
      <c r="CXI28" s="219"/>
      <c r="CXJ28" s="219"/>
      <c r="CXK28" s="219"/>
      <c r="CXL28" s="219"/>
      <c r="CXM28" s="219"/>
      <c r="CXN28" s="219"/>
      <c r="CXO28" s="219"/>
      <c r="CXP28" s="219"/>
      <c r="CXQ28" s="219"/>
      <c r="CXR28" s="219"/>
      <c r="CXS28" s="219"/>
      <c r="CXT28" s="219"/>
      <c r="CXU28" s="219"/>
      <c r="CXV28" s="219"/>
      <c r="CXW28" s="219"/>
      <c r="CXX28" s="219"/>
      <c r="CXY28" s="219"/>
      <c r="CXZ28" s="219"/>
      <c r="CYA28" s="219"/>
      <c r="CYB28" s="219"/>
      <c r="CYC28" s="219"/>
      <c r="CYD28" s="219"/>
      <c r="CYE28" s="219"/>
      <c r="CYF28" s="219"/>
      <c r="CYG28" s="219"/>
      <c r="CYH28" s="219"/>
      <c r="CYI28" s="219"/>
      <c r="CYJ28" s="219"/>
      <c r="CYK28" s="219"/>
      <c r="CYL28" s="219"/>
      <c r="CYM28" s="219"/>
      <c r="CYN28" s="219"/>
      <c r="CYO28" s="219"/>
      <c r="CYP28" s="219"/>
      <c r="CYQ28" s="219"/>
      <c r="CYR28" s="219"/>
      <c r="CYS28" s="219"/>
      <c r="CYT28" s="219"/>
      <c r="CYU28" s="219"/>
      <c r="CYV28" s="219"/>
      <c r="CYW28" s="219"/>
      <c r="CYX28" s="219"/>
      <c r="CYY28" s="219"/>
      <c r="CYZ28" s="219"/>
      <c r="CZA28" s="219"/>
      <c r="CZB28" s="219"/>
      <c r="CZC28" s="219"/>
      <c r="CZD28" s="219"/>
      <c r="CZE28" s="219"/>
      <c r="CZF28" s="219"/>
      <c r="CZG28" s="219"/>
      <c r="CZH28" s="219"/>
      <c r="CZI28" s="219"/>
      <c r="CZJ28" s="219"/>
      <c r="CZK28" s="219"/>
      <c r="CZL28" s="219"/>
      <c r="CZM28" s="219"/>
      <c r="CZN28" s="219"/>
      <c r="CZO28" s="219"/>
      <c r="CZP28" s="219"/>
      <c r="CZQ28" s="219"/>
      <c r="CZR28" s="219"/>
      <c r="CZS28" s="219"/>
      <c r="CZT28" s="219"/>
      <c r="CZU28" s="219"/>
      <c r="CZV28" s="219"/>
      <c r="CZW28" s="219"/>
      <c r="CZX28" s="219"/>
      <c r="CZY28" s="219"/>
      <c r="CZZ28" s="219"/>
      <c r="DAA28" s="219"/>
      <c r="DAB28" s="219"/>
      <c r="DAC28" s="219"/>
      <c r="DAD28" s="219"/>
      <c r="DAE28" s="219"/>
      <c r="DAF28" s="219"/>
      <c r="DAG28" s="219"/>
      <c r="DAH28" s="219"/>
      <c r="DAI28" s="219"/>
      <c r="DAJ28" s="219"/>
      <c r="DAK28" s="219"/>
      <c r="DAL28" s="219"/>
      <c r="DAM28" s="219"/>
      <c r="DAN28" s="219"/>
      <c r="DAO28" s="219"/>
      <c r="DAP28" s="219"/>
      <c r="DAQ28" s="219"/>
      <c r="DAR28" s="219"/>
      <c r="DAS28" s="219"/>
      <c r="DAT28" s="219"/>
      <c r="DAU28" s="219"/>
      <c r="DAV28" s="219"/>
      <c r="DAW28" s="219"/>
      <c r="DAX28" s="219"/>
      <c r="DAY28" s="219"/>
      <c r="DAZ28" s="219"/>
      <c r="DBA28" s="219"/>
      <c r="DBB28" s="219"/>
      <c r="DBC28" s="219"/>
      <c r="DBD28" s="219"/>
      <c r="DBE28" s="219"/>
      <c r="DBF28" s="219"/>
      <c r="DBG28" s="219"/>
      <c r="DBH28" s="219"/>
      <c r="DBI28" s="219"/>
      <c r="DBJ28" s="219"/>
      <c r="DBK28" s="219"/>
      <c r="DBL28" s="219"/>
    </row>
    <row r="29" spans="1:2768" s="249" customFormat="1" outlineLevel="1" x14ac:dyDescent="0.25">
      <c r="A29" s="250"/>
      <c r="B29" s="255" t="s">
        <v>772</v>
      </c>
      <c r="C29" s="256" t="s">
        <v>31</v>
      </c>
      <c r="D29" s="257">
        <v>3</v>
      </c>
      <c r="E29" s="58">
        <v>0</v>
      </c>
      <c r="F29" s="58">
        <v>0</v>
      </c>
      <c r="G29" s="58">
        <v>0</v>
      </c>
      <c r="H29" s="58">
        <v>0</v>
      </c>
      <c r="I29" s="58">
        <v>0</v>
      </c>
      <c r="J29" s="58">
        <v>0</v>
      </c>
      <c r="K29" s="58">
        <v>0</v>
      </c>
      <c r="L29" s="58">
        <v>0</v>
      </c>
      <c r="M29" s="58">
        <v>0</v>
      </c>
      <c r="N29" s="58">
        <v>0</v>
      </c>
      <c r="O29" s="59">
        <v>0</v>
      </c>
      <c r="P29" s="58">
        <v>0</v>
      </c>
      <c r="Q29" s="58">
        <v>0</v>
      </c>
      <c r="R29" s="58">
        <v>0</v>
      </c>
      <c r="S29" s="58">
        <v>0</v>
      </c>
      <c r="T29" s="58">
        <v>0</v>
      </c>
      <c r="U29" s="58">
        <v>0</v>
      </c>
      <c r="V29" s="58">
        <v>0</v>
      </c>
      <c r="W29" s="58">
        <v>0</v>
      </c>
      <c r="X29" s="58">
        <v>0</v>
      </c>
      <c r="Y29" s="58">
        <v>0</v>
      </c>
      <c r="Z29" s="59">
        <v>0</v>
      </c>
      <c r="AA29" s="58">
        <v>0</v>
      </c>
      <c r="AB29" s="58">
        <v>0</v>
      </c>
      <c r="AC29" s="58">
        <v>0</v>
      </c>
      <c r="AD29" s="58">
        <v>0</v>
      </c>
      <c r="AE29" s="58">
        <v>0</v>
      </c>
      <c r="AF29" s="58">
        <v>0</v>
      </c>
      <c r="AG29" s="58">
        <v>0</v>
      </c>
      <c r="AH29" s="58">
        <v>0</v>
      </c>
      <c r="AI29" s="58">
        <v>0</v>
      </c>
      <c r="AJ29" s="58">
        <v>0</v>
      </c>
      <c r="AK29" s="59">
        <v>0</v>
      </c>
      <c r="AL29" s="58">
        <v>0</v>
      </c>
      <c r="AM29" s="58">
        <v>0</v>
      </c>
      <c r="AN29" s="58">
        <v>0</v>
      </c>
      <c r="AO29" s="58">
        <v>0</v>
      </c>
      <c r="AP29" s="58">
        <v>0</v>
      </c>
      <c r="AQ29" s="58">
        <v>0</v>
      </c>
      <c r="AR29" s="58">
        <v>0</v>
      </c>
      <c r="AS29" s="58">
        <v>0</v>
      </c>
      <c r="AT29" s="58">
        <v>0</v>
      </c>
      <c r="AU29" s="58">
        <v>0</v>
      </c>
      <c r="AV29" s="59">
        <v>0</v>
      </c>
      <c r="AW29" s="58">
        <v>0</v>
      </c>
      <c r="AX29" s="58">
        <v>0</v>
      </c>
      <c r="AY29" s="58">
        <v>0</v>
      </c>
      <c r="AZ29" s="58">
        <v>0</v>
      </c>
      <c r="BA29" s="58">
        <v>0</v>
      </c>
      <c r="BB29" s="58">
        <v>0</v>
      </c>
      <c r="BC29" s="58">
        <v>0</v>
      </c>
      <c r="BD29" s="58">
        <v>0</v>
      </c>
      <c r="BE29" s="58">
        <v>0</v>
      </c>
      <c r="BF29" s="58">
        <v>0</v>
      </c>
      <c r="BG29" s="59">
        <v>0</v>
      </c>
      <c r="BH29" s="58">
        <v>0</v>
      </c>
      <c r="BI29" s="58">
        <v>0</v>
      </c>
      <c r="BJ29" s="58">
        <v>0</v>
      </c>
      <c r="BK29" s="58">
        <v>0</v>
      </c>
      <c r="BL29" s="58">
        <v>0</v>
      </c>
      <c r="BM29" s="58">
        <v>0</v>
      </c>
      <c r="BN29" s="58">
        <v>0</v>
      </c>
      <c r="BO29" s="58">
        <v>0</v>
      </c>
      <c r="BP29" s="58">
        <v>0</v>
      </c>
      <c r="BQ29" s="58">
        <v>0</v>
      </c>
      <c r="BR29" s="59">
        <v>0</v>
      </c>
      <c r="BS29" s="58">
        <v>0</v>
      </c>
      <c r="BT29" s="58">
        <v>0</v>
      </c>
      <c r="BU29" s="58">
        <v>0</v>
      </c>
      <c r="BV29" s="58">
        <v>0</v>
      </c>
      <c r="BW29" s="58">
        <v>0</v>
      </c>
      <c r="BX29" s="58">
        <v>0</v>
      </c>
      <c r="BY29" s="58">
        <v>0</v>
      </c>
      <c r="BZ29" s="58">
        <v>0</v>
      </c>
      <c r="CA29" s="58">
        <v>0</v>
      </c>
      <c r="CB29" s="58">
        <v>0</v>
      </c>
      <c r="CC29" s="59">
        <v>0</v>
      </c>
      <c r="CD29" s="58">
        <v>0</v>
      </c>
      <c r="CE29" s="58">
        <v>0</v>
      </c>
      <c r="CF29" s="58">
        <v>0</v>
      </c>
      <c r="CG29" s="58">
        <v>0</v>
      </c>
      <c r="CH29" s="58">
        <v>0</v>
      </c>
      <c r="CI29" s="58">
        <v>0</v>
      </c>
      <c r="CJ29" s="58">
        <v>0</v>
      </c>
      <c r="CK29" s="58">
        <v>0</v>
      </c>
      <c r="CL29" s="58">
        <v>0</v>
      </c>
      <c r="CM29" s="58">
        <v>0</v>
      </c>
      <c r="CN29" s="61">
        <v>0</v>
      </c>
      <c r="CO29" s="254">
        <f t="shared" si="2"/>
        <v>0</v>
      </c>
      <c r="CP29" s="248" t="s">
        <v>773</v>
      </c>
      <c r="CQ29" s="247"/>
      <c r="CR29" s="248"/>
      <c r="CS29" s="219"/>
      <c r="CT29" s="219"/>
      <c r="CU29" s="219"/>
      <c r="CV29" s="219"/>
      <c r="CW29" s="219"/>
      <c r="CX29" s="219"/>
      <c r="CY29" s="219"/>
      <c r="CZ29" s="219"/>
      <c r="DA29" s="219"/>
      <c r="DB29" s="219"/>
      <c r="DC29" s="219"/>
      <c r="DD29" s="219"/>
      <c r="DE29" s="219"/>
      <c r="DF29" s="219"/>
      <c r="DG29" s="219"/>
      <c r="DH29" s="219"/>
      <c r="DI29" s="219"/>
      <c r="DJ29" s="219"/>
      <c r="DK29" s="219"/>
      <c r="DL29" s="219"/>
      <c r="DM29" s="219"/>
      <c r="DN29" s="219"/>
      <c r="DO29" s="219"/>
      <c r="DP29" s="219"/>
      <c r="DQ29" s="219"/>
      <c r="DR29" s="219"/>
      <c r="DS29" s="219"/>
      <c r="DT29" s="219"/>
      <c r="DU29" s="219"/>
      <c r="DV29" s="219"/>
      <c r="DW29" s="219"/>
      <c r="DX29" s="219"/>
      <c r="DY29" s="219"/>
      <c r="DZ29" s="219"/>
      <c r="EA29" s="219"/>
      <c r="EB29" s="219"/>
      <c r="EC29" s="219"/>
      <c r="ED29" s="219"/>
      <c r="EE29" s="219"/>
      <c r="EF29" s="219"/>
      <c r="EG29" s="219"/>
      <c r="EH29" s="219"/>
      <c r="EI29" s="219"/>
      <c r="EJ29" s="219"/>
      <c r="EK29" s="219"/>
      <c r="EL29" s="219"/>
      <c r="EM29" s="219"/>
      <c r="EN29" s="219"/>
      <c r="EO29" s="219"/>
      <c r="EP29" s="219"/>
      <c r="EQ29" s="219"/>
      <c r="ER29" s="219"/>
      <c r="ES29" s="219"/>
      <c r="ET29" s="219"/>
      <c r="EU29" s="219"/>
      <c r="EV29" s="219"/>
      <c r="EW29" s="219"/>
      <c r="EX29" s="219"/>
      <c r="EY29" s="219"/>
      <c r="EZ29" s="219"/>
      <c r="FA29" s="219"/>
      <c r="FB29" s="219"/>
      <c r="FC29" s="219"/>
      <c r="FD29" s="219"/>
      <c r="FE29" s="219"/>
      <c r="FF29" s="219"/>
      <c r="FG29" s="219"/>
      <c r="FH29" s="219"/>
      <c r="FI29" s="219"/>
      <c r="FJ29" s="219"/>
      <c r="FK29" s="219"/>
      <c r="FL29" s="219"/>
      <c r="FM29" s="219"/>
      <c r="FN29" s="219"/>
      <c r="FO29" s="219"/>
      <c r="FP29" s="219"/>
      <c r="FQ29" s="219"/>
      <c r="FR29" s="219"/>
      <c r="FS29" s="219"/>
      <c r="FT29" s="219"/>
      <c r="FU29" s="219"/>
      <c r="FV29" s="219"/>
      <c r="FW29" s="219"/>
      <c r="FX29" s="219"/>
      <c r="FY29" s="219"/>
      <c r="FZ29" s="219"/>
      <c r="GA29" s="219"/>
      <c r="GB29" s="219"/>
      <c r="GC29" s="219"/>
      <c r="GD29" s="219"/>
      <c r="GE29" s="219"/>
      <c r="GF29" s="219"/>
      <c r="GG29" s="219"/>
      <c r="GH29" s="219"/>
      <c r="GI29" s="219"/>
      <c r="GJ29" s="219"/>
      <c r="GK29" s="219"/>
      <c r="GL29" s="219"/>
      <c r="GM29" s="219"/>
      <c r="GN29" s="219"/>
      <c r="GO29" s="219"/>
      <c r="GP29" s="219"/>
      <c r="GQ29" s="219"/>
      <c r="GR29" s="219"/>
      <c r="GS29" s="219"/>
      <c r="GT29" s="219"/>
      <c r="GU29" s="219"/>
      <c r="GV29" s="219"/>
      <c r="GW29" s="219"/>
      <c r="GX29" s="219"/>
      <c r="GY29" s="219"/>
      <c r="GZ29" s="219"/>
      <c r="HA29" s="219"/>
      <c r="HB29" s="219"/>
      <c r="HC29" s="219"/>
      <c r="HD29" s="219"/>
      <c r="HE29" s="219"/>
      <c r="HF29" s="219"/>
      <c r="HG29" s="219"/>
      <c r="HH29" s="219"/>
      <c r="HI29" s="219"/>
      <c r="HJ29" s="219"/>
      <c r="HK29" s="219"/>
      <c r="HL29" s="219"/>
      <c r="HM29" s="219"/>
      <c r="HN29" s="219"/>
      <c r="HO29" s="219"/>
      <c r="HP29" s="219"/>
      <c r="HQ29" s="219"/>
      <c r="HR29" s="219"/>
      <c r="HS29" s="219"/>
      <c r="HT29" s="219"/>
      <c r="HU29" s="219"/>
      <c r="HV29" s="219"/>
      <c r="HW29" s="219"/>
      <c r="HX29" s="219"/>
      <c r="HY29" s="219"/>
      <c r="HZ29" s="219"/>
      <c r="IA29" s="219"/>
      <c r="IB29" s="219"/>
      <c r="IC29" s="219"/>
      <c r="ID29" s="219"/>
      <c r="IE29" s="219"/>
      <c r="IF29" s="219"/>
      <c r="IG29" s="219"/>
      <c r="IH29" s="219"/>
      <c r="II29" s="219"/>
      <c r="IJ29" s="219"/>
      <c r="IK29" s="219"/>
      <c r="IL29" s="219"/>
      <c r="IM29" s="219"/>
      <c r="IN29" s="219"/>
      <c r="IO29" s="219"/>
      <c r="IP29" s="219"/>
      <c r="IQ29" s="219"/>
      <c r="IR29" s="219"/>
      <c r="IS29" s="219"/>
      <c r="IT29" s="219"/>
      <c r="IU29" s="219"/>
      <c r="IV29" s="219"/>
      <c r="IW29" s="219"/>
      <c r="IX29" s="219"/>
      <c r="IY29" s="219"/>
      <c r="IZ29" s="219"/>
      <c r="JA29" s="219"/>
      <c r="JB29" s="219"/>
      <c r="JC29" s="219"/>
      <c r="JD29" s="219"/>
      <c r="JE29" s="219"/>
      <c r="JF29" s="219"/>
      <c r="JG29" s="219"/>
      <c r="JH29" s="219"/>
      <c r="JI29" s="219"/>
      <c r="JJ29" s="219"/>
      <c r="JK29" s="219"/>
      <c r="JL29" s="219"/>
      <c r="JM29" s="219"/>
      <c r="JN29" s="219"/>
      <c r="JO29" s="219"/>
      <c r="JP29" s="219"/>
      <c r="JQ29" s="219"/>
      <c r="JR29" s="219"/>
      <c r="JS29" s="219"/>
      <c r="JT29" s="219"/>
      <c r="JU29" s="219"/>
      <c r="JV29" s="219"/>
      <c r="JW29" s="219"/>
      <c r="JX29" s="219"/>
      <c r="JY29" s="219"/>
      <c r="JZ29" s="219"/>
      <c r="KA29" s="219"/>
      <c r="KB29" s="219"/>
      <c r="KC29" s="219"/>
      <c r="KD29" s="219"/>
      <c r="KE29" s="219"/>
      <c r="KF29" s="219"/>
      <c r="KG29" s="219"/>
      <c r="KH29" s="219"/>
      <c r="KI29" s="219"/>
      <c r="KJ29" s="219"/>
      <c r="KK29" s="219"/>
      <c r="KL29" s="219"/>
      <c r="KM29" s="219"/>
      <c r="KN29" s="219"/>
      <c r="KO29" s="219"/>
      <c r="KP29" s="219"/>
      <c r="KQ29" s="219"/>
      <c r="KR29" s="219"/>
      <c r="KS29" s="219"/>
      <c r="KT29" s="219"/>
      <c r="KU29" s="219"/>
      <c r="KV29" s="219"/>
      <c r="KW29" s="219"/>
      <c r="KX29" s="219"/>
      <c r="KY29" s="219"/>
      <c r="KZ29" s="219"/>
      <c r="LA29" s="219"/>
      <c r="LB29" s="219"/>
      <c r="LC29" s="219"/>
      <c r="LD29" s="219"/>
      <c r="LE29" s="219"/>
      <c r="LF29" s="219"/>
      <c r="LG29" s="219"/>
      <c r="LH29" s="219"/>
      <c r="LI29" s="219"/>
      <c r="LJ29" s="219"/>
      <c r="LK29" s="219"/>
      <c r="LL29" s="219"/>
      <c r="LM29" s="219"/>
      <c r="LN29" s="219"/>
      <c r="LO29" s="219"/>
      <c r="LP29" s="219"/>
      <c r="LQ29" s="219"/>
      <c r="LR29" s="219"/>
      <c r="LS29" s="219"/>
      <c r="LT29" s="219"/>
      <c r="LU29" s="219"/>
      <c r="LV29" s="219"/>
      <c r="LW29" s="219"/>
      <c r="LX29" s="219"/>
      <c r="LY29" s="219"/>
      <c r="LZ29" s="219"/>
      <c r="MA29" s="219"/>
      <c r="MB29" s="219"/>
      <c r="MC29" s="219"/>
      <c r="MD29" s="219"/>
      <c r="ME29" s="219"/>
      <c r="MF29" s="219"/>
      <c r="MG29" s="219"/>
      <c r="MH29" s="219"/>
      <c r="MI29" s="219"/>
      <c r="MJ29" s="219"/>
      <c r="MK29" s="219"/>
      <c r="ML29" s="219"/>
      <c r="MM29" s="219"/>
      <c r="MN29" s="219"/>
      <c r="MO29" s="219"/>
      <c r="MP29" s="219"/>
      <c r="MQ29" s="219"/>
      <c r="MR29" s="219"/>
      <c r="MS29" s="219"/>
      <c r="MT29" s="219"/>
      <c r="MU29" s="219"/>
      <c r="MV29" s="219"/>
      <c r="MW29" s="219"/>
      <c r="MX29" s="219"/>
      <c r="MY29" s="219"/>
      <c r="MZ29" s="219"/>
      <c r="NA29" s="219"/>
      <c r="NB29" s="219"/>
      <c r="NC29" s="219"/>
      <c r="ND29" s="219"/>
      <c r="NE29" s="219"/>
      <c r="NF29" s="219"/>
      <c r="NG29" s="219"/>
      <c r="NH29" s="219"/>
      <c r="NI29" s="219"/>
      <c r="NJ29" s="219"/>
      <c r="NK29" s="219"/>
      <c r="NL29" s="219"/>
      <c r="NM29" s="219"/>
      <c r="NN29" s="219"/>
      <c r="NO29" s="219"/>
      <c r="NP29" s="219"/>
      <c r="NQ29" s="219"/>
      <c r="NR29" s="219"/>
      <c r="NS29" s="219"/>
      <c r="NT29" s="219"/>
      <c r="NU29" s="219"/>
      <c r="NV29" s="219"/>
      <c r="NW29" s="219"/>
      <c r="NX29" s="219"/>
      <c r="NY29" s="219"/>
      <c r="NZ29" s="219"/>
      <c r="OA29" s="219"/>
      <c r="OB29" s="219"/>
      <c r="OC29" s="219"/>
      <c r="OD29" s="219"/>
      <c r="OE29" s="219"/>
      <c r="OF29" s="219"/>
      <c r="OG29" s="219"/>
      <c r="OH29" s="219"/>
      <c r="OI29" s="219"/>
      <c r="OJ29" s="219"/>
      <c r="OK29" s="219"/>
      <c r="OL29" s="219"/>
      <c r="OM29" s="219"/>
      <c r="ON29" s="219"/>
      <c r="OO29" s="219"/>
      <c r="OP29" s="219"/>
      <c r="OQ29" s="219"/>
      <c r="OR29" s="219"/>
      <c r="OS29" s="219"/>
      <c r="OT29" s="219"/>
      <c r="OU29" s="219"/>
      <c r="OV29" s="219"/>
      <c r="OW29" s="219"/>
      <c r="OX29" s="219"/>
      <c r="OY29" s="219"/>
      <c r="OZ29" s="219"/>
      <c r="PA29" s="219"/>
      <c r="PB29" s="219"/>
      <c r="PC29" s="219"/>
      <c r="PD29" s="219"/>
      <c r="PE29" s="219"/>
      <c r="PF29" s="219"/>
      <c r="PG29" s="219"/>
      <c r="PH29" s="219"/>
      <c r="PI29" s="219"/>
      <c r="PJ29" s="219"/>
      <c r="PK29" s="219"/>
      <c r="PL29" s="219"/>
      <c r="PM29" s="219"/>
      <c r="PN29" s="219"/>
      <c r="PO29" s="219"/>
      <c r="PP29" s="219"/>
      <c r="PQ29" s="219"/>
      <c r="PR29" s="219"/>
      <c r="PS29" s="219"/>
      <c r="PT29" s="219"/>
      <c r="PU29" s="219"/>
      <c r="PV29" s="219"/>
      <c r="PW29" s="219"/>
      <c r="PX29" s="219"/>
      <c r="PY29" s="219"/>
      <c r="PZ29" s="219"/>
      <c r="QA29" s="219"/>
      <c r="QB29" s="219"/>
      <c r="QC29" s="219"/>
      <c r="QD29" s="219"/>
      <c r="QE29" s="219"/>
      <c r="QF29" s="219"/>
      <c r="QG29" s="219"/>
      <c r="QH29" s="219"/>
      <c r="QI29" s="219"/>
      <c r="QJ29" s="219"/>
      <c r="QK29" s="219"/>
      <c r="QL29" s="219"/>
      <c r="QM29" s="219"/>
      <c r="QN29" s="219"/>
      <c r="QO29" s="219"/>
      <c r="QP29" s="219"/>
      <c r="QQ29" s="219"/>
      <c r="QR29" s="219"/>
      <c r="QS29" s="219"/>
      <c r="QT29" s="219"/>
      <c r="QU29" s="219"/>
      <c r="QV29" s="219"/>
      <c r="QW29" s="219"/>
      <c r="QX29" s="219"/>
      <c r="QY29" s="219"/>
      <c r="QZ29" s="219"/>
      <c r="RA29" s="219"/>
      <c r="RB29" s="219"/>
      <c r="RC29" s="219"/>
      <c r="RD29" s="219"/>
      <c r="RE29" s="219"/>
      <c r="RF29" s="219"/>
      <c r="RG29" s="219"/>
      <c r="RH29" s="219"/>
      <c r="RI29" s="219"/>
      <c r="RJ29" s="219"/>
      <c r="RK29" s="219"/>
      <c r="RL29" s="219"/>
      <c r="RM29" s="219"/>
      <c r="RN29" s="219"/>
      <c r="RO29" s="219"/>
      <c r="RP29" s="219"/>
      <c r="RQ29" s="219"/>
      <c r="RR29" s="219"/>
      <c r="RS29" s="219"/>
      <c r="RT29" s="219"/>
      <c r="RU29" s="219"/>
      <c r="RV29" s="219"/>
      <c r="RW29" s="219"/>
      <c r="RX29" s="219"/>
      <c r="RY29" s="219"/>
      <c r="RZ29" s="219"/>
      <c r="SA29" s="219"/>
      <c r="SB29" s="219"/>
      <c r="SC29" s="219"/>
      <c r="SD29" s="219"/>
      <c r="SE29" s="219"/>
      <c r="SF29" s="219"/>
      <c r="SG29" s="219"/>
      <c r="SH29" s="219"/>
      <c r="SI29" s="219"/>
      <c r="SJ29" s="219"/>
      <c r="SK29" s="219"/>
      <c r="SL29" s="219"/>
      <c r="SM29" s="219"/>
      <c r="SN29" s="219"/>
      <c r="SO29" s="219"/>
      <c r="SP29" s="219"/>
      <c r="SQ29" s="219"/>
      <c r="SR29" s="219"/>
      <c r="SS29" s="219"/>
      <c r="ST29" s="219"/>
      <c r="SU29" s="219"/>
      <c r="SV29" s="219"/>
      <c r="SW29" s="219"/>
      <c r="SX29" s="219"/>
      <c r="SY29" s="219"/>
      <c r="SZ29" s="219"/>
      <c r="TA29" s="219"/>
      <c r="TB29" s="219"/>
      <c r="TC29" s="219"/>
      <c r="TD29" s="219"/>
      <c r="TE29" s="219"/>
      <c r="TF29" s="219"/>
      <c r="TG29" s="219"/>
      <c r="TH29" s="219"/>
      <c r="TI29" s="219"/>
      <c r="TJ29" s="219"/>
      <c r="TK29" s="219"/>
      <c r="TL29" s="219"/>
      <c r="TM29" s="219"/>
      <c r="TN29" s="219"/>
      <c r="TO29" s="219"/>
      <c r="TP29" s="219"/>
      <c r="TQ29" s="219"/>
      <c r="TR29" s="219"/>
      <c r="TS29" s="219"/>
      <c r="TT29" s="219"/>
      <c r="TU29" s="219"/>
      <c r="TV29" s="219"/>
      <c r="TW29" s="219"/>
      <c r="TX29" s="219"/>
      <c r="TY29" s="219"/>
      <c r="TZ29" s="219"/>
      <c r="UA29" s="219"/>
      <c r="UB29" s="219"/>
      <c r="UC29" s="219"/>
      <c r="UD29" s="219"/>
      <c r="UE29" s="219"/>
      <c r="UF29" s="219"/>
      <c r="UG29" s="219"/>
      <c r="UH29" s="219"/>
      <c r="UI29" s="219"/>
      <c r="UJ29" s="219"/>
      <c r="UK29" s="219"/>
      <c r="UL29" s="219"/>
      <c r="UM29" s="219"/>
      <c r="UN29" s="219"/>
      <c r="UO29" s="219"/>
      <c r="UP29" s="219"/>
      <c r="UQ29" s="219"/>
      <c r="UR29" s="219"/>
      <c r="US29" s="219"/>
      <c r="UT29" s="219"/>
      <c r="UU29" s="219"/>
      <c r="UV29" s="219"/>
      <c r="UW29" s="219"/>
      <c r="UX29" s="219"/>
      <c r="UY29" s="219"/>
      <c r="UZ29" s="219"/>
      <c r="VA29" s="219"/>
      <c r="VB29" s="219"/>
      <c r="VC29" s="219"/>
      <c r="VD29" s="219"/>
      <c r="VE29" s="219"/>
      <c r="VF29" s="219"/>
      <c r="VG29" s="219"/>
      <c r="VH29" s="219"/>
      <c r="VI29" s="219"/>
      <c r="VJ29" s="219"/>
      <c r="VK29" s="219"/>
      <c r="VL29" s="219"/>
      <c r="VM29" s="219"/>
      <c r="VN29" s="219"/>
      <c r="VO29" s="219"/>
      <c r="VP29" s="219"/>
      <c r="VQ29" s="219"/>
      <c r="VR29" s="219"/>
      <c r="VS29" s="219"/>
      <c r="VT29" s="219"/>
      <c r="VU29" s="219"/>
      <c r="VV29" s="219"/>
      <c r="VW29" s="219"/>
      <c r="VX29" s="219"/>
      <c r="VY29" s="219"/>
      <c r="VZ29" s="219"/>
      <c r="WA29" s="219"/>
      <c r="WB29" s="219"/>
      <c r="WC29" s="219"/>
      <c r="WD29" s="219"/>
      <c r="WE29" s="219"/>
      <c r="WF29" s="219"/>
      <c r="WG29" s="219"/>
      <c r="WH29" s="219"/>
      <c r="WI29" s="219"/>
      <c r="WJ29" s="219"/>
      <c r="WK29" s="219"/>
      <c r="WL29" s="219"/>
      <c r="WM29" s="219"/>
      <c r="WN29" s="219"/>
      <c r="WO29" s="219"/>
      <c r="WP29" s="219"/>
      <c r="WQ29" s="219"/>
      <c r="WR29" s="219"/>
      <c r="WS29" s="219"/>
      <c r="WT29" s="219"/>
      <c r="WU29" s="219"/>
      <c r="WV29" s="219"/>
      <c r="WW29" s="219"/>
      <c r="WX29" s="219"/>
      <c r="WY29" s="219"/>
      <c r="WZ29" s="219"/>
      <c r="XA29" s="219"/>
      <c r="XB29" s="219"/>
      <c r="XC29" s="219"/>
      <c r="XD29" s="219"/>
      <c r="XE29" s="219"/>
      <c r="XF29" s="219"/>
      <c r="XG29" s="219"/>
      <c r="XH29" s="219"/>
      <c r="XI29" s="219"/>
      <c r="XJ29" s="219"/>
      <c r="XK29" s="219"/>
      <c r="XL29" s="219"/>
      <c r="XM29" s="219"/>
      <c r="XN29" s="219"/>
      <c r="XO29" s="219"/>
      <c r="XP29" s="219"/>
      <c r="XQ29" s="219"/>
      <c r="XR29" s="219"/>
      <c r="XS29" s="219"/>
      <c r="XT29" s="219"/>
      <c r="XU29" s="219"/>
      <c r="XV29" s="219"/>
      <c r="XW29" s="219"/>
      <c r="XX29" s="219"/>
      <c r="XY29" s="219"/>
      <c r="XZ29" s="219"/>
      <c r="YA29" s="219"/>
      <c r="YB29" s="219"/>
      <c r="YC29" s="219"/>
      <c r="YD29" s="219"/>
      <c r="YE29" s="219"/>
      <c r="YF29" s="219"/>
      <c r="YG29" s="219"/>
      <c r="YH29" s="219"/>
      <c r="YI29" s="219"/>
      <c r="YJ29" s="219"/>
      <c r="YK29" s="219"/>
      <c r="YL29" s="219"/>
      <c r="YM29" s="219"/>
      <c r="YN29" s="219"/>
      <c r="YO29" s="219"/>
      <c r="YP29" s="219"/>
      <c r="YQ29" s="219"/>
      <c r="YR29" s="219"/>
      <c r="YS29" s="219"/>
      <c r="YT29" s="219"/>
      <c r="YU29" s="219"/>
      <c r="YV29" s="219"/>
      <c r="YW29" s="219"/>
      <c r="YX29" s="219"/>
      <c r="YY29" s="219"/>
      <c r="YZ29" s="219"/>
      <c r="ZA29" s="219"/>
      <c r="ZB29" s="219"/>
      <c r="ZC29" s="219"/>
      <c r="ZD29" s="219"/>
      <c r="ZE29" s="219"/>
      <c r="ZF29" s="219"/>
      <c r="ZG29" s="219"/>
      <c r="ZH29" s="219"/>
      <c r="ZI29" s="219"/>
      <c r="ZJ29" s="219"/>
      <c r="ZK29" s="219"/>
      <c r="ZL29" s="219"/>
      <c r="ZM29" s="219"/>
      <c r="ZN29" s="219"/>
      <c r="ZO29" s="219"/>
      <c r="ZP29" s="219"/>
      <c r="ZQ29" s="219"/>
      <c r="ZR29" s="219"/>
      <c r="ZS29" s="219"/>
      <c r="ZT29" s="219"/>
      <c r="ZU29" s="219"/>
      <c r="ZV29" s="219"/>
      <c r="ZW29" s="219"/>
      <c r="ZX29" s="219"/>
      <c r="ZY29" s="219"/>
      <c r="ZZ29" s="219"/>
      <c r="AAA29" s="219"/>
      <c r="AAB29" s="219"/>
      <c r="AAC29" s="219"/>
      <c r="AAD29" s="219"/>
      <c r="AAE29" s="219"/>
      <c r="AAF29" s="219"/>
      <c r="AAG29" s="219"/>
      <c r="AAH29" s="219"/>
      <c r="AAI29" s="219"/>
      <c r="AAJ29" s="219"/>
      <c r="AAK29" s="219"/>
      <c r="AAL29" s="219"/>
      <c r="AAM29" s="219"/>
      <c r="AAN29" s="219"/>
      <c r="AAO29" s="219"/>
      <c r="AAP29" s="219"/>
      <c r="AAQ29" s="219"/>
      <c r="AAR29" s="219"/>
      <c r="AAS29" s="219"/>
      <c r="AAT29" s="219"/>
      <c r="AAU29" s="219"/>
      <c r="AAV29" s="219"/>
      <c r="AAW29" s="219"/>
      <c r="AAX29" s="219"/>
      <c r="AAY29" s="219"/>
      <c r="AAZ29" s="219"/>
      <c r="ABA29" s="219"/>
      <c r="ABB29" s="219"/>
      <c r="ABC29" s="219"/>
      <c r="ABD29" s="219"/>
      <c r="ABE29" s="219"/>
      <c r="ABF29" s="219"/>
      <c r="ABG29" s="219"/>
      <c r="ABH29" s="219"/>
      <c r="ABI29" s="219"/>
      <c r="ABJ29" s="219"/>
      <c r="ABK29" s="219"/>
      <c r="ABL29" s="219"/>
      <c r="ABM29" s="219"/>
      <c r="ABN29" s="219"/>
      <c r="ABO29" s="219"/>
      <c r="ABP29" s="219"/>
      <c r="ABQ29" s="219"/>
      <c r="ABR29" s="219"/>
      <c r="ABS29" s="219"/>
      <c r="ABT29" s="219"/>
      <c r="ABU29" s="219"/>
      <c r="ABV29" s="219"/>
      <c r="ABW29" s="219"/>
      <c r="ABX29" s="219"/>
      <c r="ABY29" s="219"/>
      <c r="ABZ29" s="219"/>
      <c r="ACA29" s="219"/>
      <c r="ACB29" s="219"/>
      <c r="ACC29" s="219"/>
      <c r="ACD29" s="219"/>
      <c r="ACE29" s="219"/>
      <c r="ACF29" s="219"/>
      <c r="ACG29" s="219"/>
      <c r="ACH29" s="219"/>
      <c r="ACI29" s="219"/>
      <c r="ACJ29" s="219"/>
      <c r="ACK29" s="219"/>
      <c r="ACL29" s="219"/>
      <c r="ACM29" s="219"/>
      <c r="ACN29" s="219"/>
      <c r="ACO29" s="219"/>
      <c r="ACP29" s="219"/>
      <c r="ACQ29" s="219"/>
      <c r="ACR29" s="219"/>
      <c r="ACS29" s="219"/>
      <c r="ACT29" s="219"/>
      <c r="ACU29" s="219"/>
      <c r="ACV29" s="219"/>
      <c r="ACW29" s="219"/>
      <c r="ACX29" s="219"/>
      <c r="ACY29" s="219"/>
      <c r="ACZ29" s="219"/>
      <c r="ADA29" s="219"/>
      <c r="ADB29" s="219"/>
      <c r="ADC29" s="219"/>
      <c r="ADD29" s="219"/>
      <c r="ADE29" s="219"/>
      <c r="ADF29" s="219"/>
      <c r="ADG29" s="219"/>
      <c r="ADH29" s="219"/>
      <c r="ADI29" s="219"/>
      <c r="ADJ29" s="219"/>
      <c r="ADK29" s="219"/>
      <c r="ADL29" s="219"/>
      <c r="ADM29" s="219"/>
      <c r="ADN29" s="219"/>
      <c r="ADO29" s="219"/>
      <c r="ADP29" s="219"/>
      <c r="ADQ29" s="219"/>
      <c r="ADR29" s="219"/>
      <c r="ADS29" s="219"/>
      <c r="ADT29" s="219"/>
      <c r="ADU29" s="219"/>
      <c r="ADV29" s="219"/>
      <c r="ADW29" s="219"/>
      <c r="ADX29" s="219"/>
      <c r="ADY29" s="219"/>
      <c r="ADZ29" s="219"/>
      <c r="AEA29" s="219"/>
      <c r="AEB29" s="219"/>
      <c r="AEC29" s="219"/>
      <c r="AED29" s="219"/>
      <c r="AEE29" s="219"/>
      <c r="AEF29" s="219"/>
      <c r="AEG29" s="219"/>
      <c r="AEH29" s="219"/>
      <c r="AEI29" s="219"/>
      <c r="AEJ29" s="219"/>
      <c r="AEK29" s="219"/>
      <c r="AEL29" s="219"/>
      <c r="AEM29" s="219"/>
      <c r="AEN29" s="219"/>
      <c r="AEO29" s="219"/>
      <c r="AEP29" s="219"/>
      <c r="AEQ29" s="219"/>
      <c r="AER29" s="219"/>
      <c r="AES29" s="219"/>
      <c r="AET29" s="219"/>
      <c r="AEU29" s="219"/>
      <c r="AEV29" s="219"/>
      <c r="AEW29" s="219"/>
      <c r="AEX29" s="219"/>
      <c r="AEY29" s="219"/>
      <c r="AEZ29" s="219"/>
      <c r="AFA29" s="219"/>
      <c r="AFB29" s="219"/>
      <c r="AFC29" s="219"/>
      <c r="AFD29" s="219"/>
      <c r="AFE29" s="219"/>
      <c r="AFF29" s="219"/>
      <c r="AFG29" s="219"/>
      <c r="AFH29" s="219"/>
      <c r="AFI29" s="219"/>
      <c r="AFJ29" s="219"/>
      <c r="AFK29" s="219"/>
      <c r="AFL29" s="219"/>
      <c r="AFM29" s="219"/>
      <c r="AFN29" s="219"/>
      <c r="AFO29" s="219"/>
      <c r="AFP29" s="219"/>
      <c r="AFQ29" s="219"/>
      <c r="AFR29" s="219"/>
      <c r="AFS29" s="219"/>
      <c r="AFT29" s="219"/>
      <c r="AFU29" s="219"/>
      <c r="AFV29" s="219"/>
      <c r="AFW29" s="219"/>
      <c r="AFX29" s="219"/>
      <c r="AFY29" s="219"/>
      <c r="AFZ29" s="219"/>
      <c r="AGA29" s="219"/>
      <c r="AGB29" s="219"/>
      <c r="AGC29" s="219"/>
      <c r="AGD29" s="219"/>
      <c r="AGE29" s="219"/>
      <c r="AGF29" s="219"/>
      <c r="AGG29" s="219"/>
      <c r="AGH29" s="219"/>
      <c r="AGI29" s="219"/>
      <c r="AGJ29" s="219"/>
      <c r="AGK29" s="219"/>
      <c r="AGL29" s="219"/>
      <c r="AGM29" s="219"/>
      <c r="AGN29" s="219"/>
      <c r="AGO29" s="219"/>
      <c r="AGP29" s="219"/>
      <c r="AGQ29" s="219"/>
      <c r="AGR29" s="219"/>
      <c r="AGS29" s="219"/>
      <c r="AGT29" s="219"/>
      <c r="AGU29" s="219"/>
      <c r="AGV29" s="219"/>
      <c r="AGW29" s="219"/>
      <c r="AGX29" s="219"/>
      <c r="AGY29" s="219"/>
      <c r="AGZ29" s="219"/>
      <c r="AHA29" s="219"/>
      <c r="AHB29" s="219"/>
      <c r="AHC29" s="219"/>
      <c r="AHD29" s="219"/>
      <c r="AHE29" s="219"/>
      <c r="AHF29" s="219"/>
      <c r="AHG29" s="219"/>
      <c r="AHH29" s="219"/>
      <c r="AHI29" s="219"/>
      <c r="AHJ29" s="219"/>
      <c r="AHK29" s="219"/>
      <c r="AHL29" s="219"/>
      <c r="AHM29" s="219"/>
      <c r="AHN29" s="219"/>
      <c r="AHO29" s="219"/>
      <c r="AHP29" s="219"/>
      <c r="AHQ29" s="219"/>
      <c r="AHR29" s="219"/>
      <c r="AHS29" s="219"/>
      <c r="AHT29" s="219"/>
      <c r="AHU29" s="219"/>
      <c r="AHV29" s="219"/>
      <c r="AHW29" s="219"/>
      <c r="AHX29" s="219"/>
      <c r="AHY29" s="219"/>
      <c r="AHZ29" s="219"/>
      <c r="AIA29" s="219"/>
      <c r="AIB29" s="219"/>
      <c r="AIC29" s="219"/>
      <c r="AID29" s="219"/>
      <c r="AIE29" s="219"/>
      <c r="AIF29" s="219"/>
      <c r="AIG29" s="219"/>
      <c r="AIH29" s="219"/>
      <c r="AII29" s="219"/>
      <c r="AIJ29" s="219"/>
      <c r="AIK29" s="219"/>
      <c r="AIL29" s="219"/>
      <c r="AIM29" s="219"/>
      <c r="AIN29" s="219"/>
      <c r="AIO29" s="219"/>
      <c r="AIP29" s="219"/>
      <c r="AIQ29" s="219"/>
      <c r="AIR29" s="219"/>
      <c r="AIS29" s="219"/>
      <c r="AIT29" s="219"/>
      <c r="AIU29" s="219"/>
      <c r="AIV29" s="219"/>
      <c r="AIW29" s="219"/>
      <c r="AIX29" s="219"/>
      <c r="AIY29" s="219"/>
      <c r="AIZ29" s="219"/>
      <c r="AJA29" s="219"/>
      <c r="AJB29" s="219"/>
      <c r="AJC29" s="219"/>
      <c r="AJD29" s="219"/>
      <c r="AJE29" s="219"/>
      <c r="AJF29" s="219"/>
      <c r="AJG29" s="219"/>
      <c r="AJH29" s="219"/>
      <c r="AJI29" s="219"/>
      <c r="AJJ29" s="219"/>
      <c r="AJK29" s="219"/>
      <c r="AJL29" s="219"/>
      <c r="AJM29" s="219"/>
      <c r="AJN29" s="219"/>
      <c r="AJO29" s="219"/>
      <c r="AJP29" s="219"/>
      <c r="AJQ29" s="219"/>
      <c r="AJR29" s="219"/>
      <c r="AJS29" s="219"/>
      <c r="AJT29" s="219"/>
      <c r="AJU29" s="219"/>
      <c r="AJV29" s="219"/>
      <c r="AJW29" s="219"/>
      <c r="AJX29" s="219"/>
      <c r="AJY29" s="219"/>
      <c r="AJZ29" s="219"/>
      <c r="AKA29" s="219"/>
      <c r="AKB29" s="219"/>
      <c r="AKC29" s="219"/>
      <c r="AKD29" s="219"/>
      <c r="AKE29" s="219"/>
      <c r="AKF29" s="219"/>
      <c r="AKG29" s="219"/>
      <c r="AKH29" s="219"/>
      <c r="AKI29" s="219"/>
      <c r="AKJ29" s="219"/>
      <c r="AKK29" s="219"/>
      <c r="AKL29" s="219"/>
      <c r="AKM29" s="219"/>
      <c r="AKN29" s="219"/>
      <c r="AKO29" s="219"/>
      <c r="AKP29" s="219"/>
      <c r="AKQ29" s="219"/>
      <c r="AKR29" s="219"/>
      <c r="AKS29" s="219"/>
      <c r="AKT29" s="219"/>
      <c r="AKU29" s="219"/>
      <c r="AKV29" s="219"/>
      <c r="AKW29" s="219"/>
      <c r="AKX29" s="219"/>
      <c r="AKY29" s="219"/>
      <c r="AKZ29" s="219"/>
      <c r="ALA29" s="219"/>
      <c r="ALB29" s="219"/>
      <c r="ALC29" s="219"/>
      <c r="ALD29" s="219"/>
      <c r="ALE29" s="219"/>
      <c r="ALF29" s="219"/>
      <c r="ALG29" s="219"/>
      <c r="ALH29" s="219"/>
      <c r="ALI29" s="219"/>
      <c r="ALJ29" s="219"/>
      <c r="ALK29" s="219"/>
      <c r="ALL29" s="219"/>
      <c r="ALM29" s="219"/>
      <c r="ALN29" s="219"/>
      <c r="ALO29" s="219"/>
      <c r="ALP29" s="219"/>
      <c r="ALQ29" s="219"/>
      <c r="ALR29" s="219"/>
      <c r="ALS29" s="219"/>
      <c r="ALT29" s="219"/>
      <c r="ALU29" s="219"/>
      <c r="ALV29" s="219"/>
      <c r="ALW29" s="219"/>
      <c r="ALX29" s="219"/>
      <c r="ALY29" s="219"/>
      <c r="ALZ29" s="219"/>
      <c r="AMA29" s="219"/>
      <c r="AMB29" s="219"/>
      <c r="AMC29" s="219"/>
      <c r="AMD29" s="219"/>
      <c r="AME29" s="219"/>
      <c r="AMF29" s="219"/>
      <c r="AMG29" s="219"/>
      <c r="AMH29" s="219"/>
      <c r="AMI29" s="219"/>
      <c r="AMJ29" s="219"/>
      <c r="AMK29" s="219"/>
      <c r="AML29" s="219"/>
      <c r="AMM29" s="219"/>
      <c r="AMN29" s="219"/>
      <c r="AMO29" s="219"/>
      <c r="AMP29" s="219"/>
      <c r="AMQ29" s="219"/>
      <c r="AMR29" s="219"/>
      <c r="AMS29" s="219"/>
      <c r="AMT29" s="219"/>
      <c r="AMU29" s="219"/>
      <c r="AMV29" s="219"/>
      <c r="AMW29" s="219"/>
      <c r="AMX29" s="219"/>
      <c r="AMY29" s="219"/>
      <c r="AMZ29" s="219"/>
      <c r="ANA29" s="219"/>
      <c r="ANB29" s="219"/>
      <c r="ANC29" s="219"/>
      <c r="AND29" s="219"/>
      <c r="ANE29" s="219"/>
      <c r="ANF29" s="219"/>
      <c r="ANG29" s="219"/>
      <c r="ANH29" s="219"/>
      <c r="ANI29" s="219"/>
      <c r="ANJ29" s="219"/>
      <c r="ANK29" s="219"/>
      <c r="ANL29" s="219"/>
      <c r="ANM29" s="219"/>
      <c r="ANN29" s="219"/>
      <c r="ANO29" s="219"/>
      <c r="ANP29" s="219"/>
      <c r="ANQ29" s="219"/>
      <c r="ANR29" s="219"/>
      <c r="ANS29" s="219"/>
      <c r="ANT29" s="219"/>
      <c r="ANU29" s="219"/>
      <c r="ANV29" s="219"/>
      <c r="ANW29" s="219"/>
      <c r="ANX29" s="219"/>
      <c r="ANY29" s="219"/>
      <c r="ANZ29" s="219"/>
      <c r="AOA29" s="219"/>
      <c r="AOB29" s="219"/>
      <c r="AOC29" s="219"/>
      <c r="AOD29" s="219"/>
      <c r="AOE29" s="219"/>
      <c r="AOF29" s="219"/>
      <c r="AOG29" s="219"/>
      <c r="AOH29" s="219"/>
      <c r="AOI29" s="219"/>
      <c r="AOJ29" s="219"/>
      <c r="AOK29" s="219"/>
      <c r="AOL29" s="219"/>
      <c r="AOM29" s="219"/>
      <c r="AON29" s="219"/>
      <c r="AOO29" s="219"/>
      <c r="AOP29" s="219"/>
      <c r="AOQ29" s="219"/>
      <c r="AOR29" s="219"/>
      <c r="AOS29" s="219"/>
      <c r="AOT29" s="219"/>
      <c r="AOU29" s="219"/>
      <c r="AOV29" s="219"/>
      <c r="AOW29" s="219"/>
      <c r="AOX29" s="219"/>
      <c r="AOY29" s="219"/>
      <c r="AOZ29" s="219"/>
      <c r="APA29" s="219"/>
      <c r="APB29" s="219"/>
      <c r="APC29" s="219"/>
      <c r="APD29" s="219"/>
      <c r="APE29" s="219"/>
      <c r="APF29" s="219"/>
      <c r="APG29" s="219"/>
      <c r="APH29" s="219"/>
      <c r="API29" s="219"/>
      <c r="APJ29" s="219"/>
      <c r="APK29" s="219"/>
      <c r="APL29" s="219"/>
      <c r="APM29" s="219"/>
      <c r="APN29" s="219"/>
      <c r="APO29" s="219"/>
      <c r="APP29" s="219"/>
      <c r="APQ29" s="219"/>
      <c r="APR29" s="219"/>
      <c r="APS29" s="219"/>
      <c r="APT29" s="219"/>
      <c r="APU29" s="219"/>
      <c r="APV29" s="219"/>
      <c r="APW29" s="219"/>
      <c r="APX29" s="219"/>
      <c r="APY29" s="219"/>
      <c r="APZ29" s="219"/>
      <c r="AQA29" s="219"/>
      <c r="AQB29" s="219"/>
      <c r="AQC29" s="219"/>
      <c r="AQD29" s="219"/>
      <c r="AQE29" s="219"/>
      <c r="AQF29" s="219"/>
      <c r="AQG29" s="219"/>
      <c r="AQH29" s="219"/>
      <c r="AQI29" s="219"/>
      <c r="AQJ29" s="219"/>
      <c r="AQK29" s="219"/>
      <c r="AQL29" s="219"/>
      <c r="AQM29" s="219"/>
      <c r="AQN29" s="219"/>
      <c r="AQO29" s="219"/>
      <c r="AQP29" s="219"/>
      <c r="AQQ29" s="219"/>
      <c r="AQR29" s="219"/>
      <c r="AQS29" s="219"/>
      <c r="AQT29" s="219"/>
      <c r="AQU29" s="219"/>
      <c r="AQV29" s="219"/>
      <c r="AQW29" s="219"/>
      <c r="AQX29" s="219"/>
      <c r="AQY29" s="219"/>
      <c r="AQZ29" s="219"/>
      <c r="ARA29" s="219"/>
      <c r="ARB29" s="219"/>
      <c r="ARC29" s="219"/>
      <c r="ARD29" s="219"/>
      <c r="ARE29" s="219"/>
      <c r="ARF29" s="219"/>
      <c r="ARG29" s="219"/>
      <c r="ARH29" s="219"/>
      <c r="ARI29" s="219"/>
      <c r="ARJ29" s="219"/>
      <c r="ARK29" s="219"/>
      <c r="ARL29" s="219"/>
      <c r="ARM29" s="219"/>
      <c r="ARN29" s="219"/>
      <c r="ARO29" s="219"/>
      <c r="ARP29" s="219"/>
      <c r="ARQ29" s="219"/>
      <c r="ARR29" s="219"/>
      <c r="ARS29" s="219"/>
      <c r="ART29" s="219"/>
      <c r="ARU29" s="219"/>
      <c r="ARV29" s="219"/>
      <c r="ARW29" s="219"/>
      <c r="ARX29" s="219"/>
      <c r="ARY29" s="219"/>
      <c r="ARZ29" s="219"/>
      <c r="ASA29" s="219"/>
      <c r="ASB29" s="219"/>
      <c r="ASC29" s="219"/>
      <c r="ASD29" s="219"/>
      <c r="ASE29" s="219"/>
      <c r="ASF29" s="219"/>
      <c r="ASG29" s="219"/>
      <c r="ASH29" s="219"/>
      <c r="ASI29" s="219"/>
      <c r="ASJ29" s="219"/>
      <c r="ASK29" s="219"/>
      <c r="ASL29" s="219"/>
      <c r="ASM29" s="219"/>
      <c r="ASN29" s="219"/>
      <c r="ASO29" s="219"/>
      <c r="ASP29" s="219"/>
      <c r="ASQ29" s="219"/>
      <c r="ASR29" s="219"/>
      <c r="ASS29" s="219"/>
      <c r="AST29" s="219"/>
      <c r="ASU29" s="219"/>
      <c r="ASV29" s="219"/>
      <c r="ASW29" s="219"/>
      <c r="ASX29" s="219"/>
      <c r="ASY29" s="219"/>
      <c r="ASZ29" s="219"/>
      <c r="ATA29" s="219"/>
      <c r="ATB29" s="219"/>
      <c r="ATC29" s="219"/>
      <c r="ATD29" s="219"/>
      <c r="ATE29" s="219"/>
      <c r="ATF29" s="219"/>
      <c r="ATG29" s="219"/>
      <c r="ATH29" s="219"/>
      <c r="ATI29" s="219"/>
      <c r="ATJ29" s="219"/>
      <c r="ATK29" s="219"/>
      <c r="ATL29" s="219"/>
      <c r="ATM29" s="219"/>
      <c r="ATN29" s="219"/>
      <c r="ATO29" s="219"/>
      <c r="ATP29" s="219"/>
      <c r="ATQ29" s="219"/>
      <c r="ATR29" s="219"/>
      <c r="ATS29" s="219"/>
      <c r="ATT29" s="219"/>
      <c r="ATU29" s="219"/>
      <c r="ATV29" s="219"/>
      <c r="ATW29" s="219"/>
      <c r="ATX29" s="219"/>
      <c r="ATY29" s="219"/>
      <c r="ATZ29" s="219"/>
      <c r="AUA29" s="219"/>
      <c r="AUB29" s="219"/>
      <c r="AUC29" s="219"/>
      <c r="AUD29" s="219"/>
      <c r="AUE29" s="219"/>
      <c r="AUF29" s="219"/>
      <c r="AUG29" s="219"/>
      <c r="AUH29" s="219"/>
      <c r="AUI29" s="219"/>
      <c r="AUJ29" s="219"/>
      <c r="AUK29" s="219"/>
      <c r="AUL29" s="219"/>
      <c r="AUM29" s="219"/>
      <c r="AUN29" s="219"/>
      <c r="AUO29" s="219"/>
      <c r="AUP29" s="219"/>
      <c r="AUQ29" s="219"/>
      <c r="AUR29" s="219"/>
      <c r="AUS29" s="219"/>
      <c r="AUT29" s="219"/>
      <c r="AUU29" s="219"/>
      <c r="AUV29" s="219"/>
      <c r="AUW29" s="219"/>
      <c r="AUX29" s="219"/>
      <c r="AUY29" s="219"/>
      <c r="AUZ29" s="219"/>
      <c r="AVA29" s="219"/>
      <c r="AVB29" s="219"/>
      <c r="AVC29" s="219"/>
      <c r="AVD29" s="219"/>
      <c r="AVE29" s="219"/>
      <c r="AVF29" s="219"/>
      <c r="AVG29" s="219"/>
      <c r="AVH29" s="219"/>
      <c r="AVI29" s="219"/>
      <c r="AVJ29" s="219"/>
      <c r="AVK29" s="219"/>
      <c r="AVL29" s="219"/>
      <c r="AVM29" s="219"/>
      <c r="AVN29" s="219"/>
      <c r="AVO29" s="219"/>
      <c r="AVP29" s="219"/>
      <c r="AVQ29" s="219"/>
      <c r="AVR29" s="219"/>
      <c r="AVS29" s="219"/>
      <c r="AVT29" s="219"/>
      <c r="AVU29" s="219"/>
      <c r="AVV29" s="219"/>
      <c r="AVW29" s="219"/>
      <c r="AVX29" s="219"/>
      <c r="AVY29" s="219"/>
      <c r="AVZ29" s="219"/>
      <c r="AWA29" s="219"/>
      <c r="AWB29" s="219"/>
      <c r="AWC29" s="219"/>
      <c r="AWD29" s="219"/>
      <c r="AWE29" s="219"/>
      <c r="AWF29" s="219"/>
      <c r="AWG29" s="219"/>
      <c r="AWH29" s="219"/>
      <c r="AWI29" s="219"/>
      <c r="AWJ29" s="219"/>
      <c r="AWK29" s="219"/>
      <c r="AWL29" s="219"/>
      <c r="AWM29" s="219"/>
      <c r="AWN29" s="219"/>
      <c r="AWO29" s="219"/>
      <c r="AWP29" s="219"/>
      <c r="AWQ29" s="219"/>
      <c r="AWR29" s="219"/>
      <c r="AWS29" s="219"/>
      <c r="AWT29" s="219"/>
      <c r="AWU29" s="219"/>
      <c r="AWV29" s="219"/>
      <c r="AWW29" s="219"/>
      <c r="AWX29" s="219"/>
      <c r="AWY29" s="219"/>
      <c r="AWZ29" s="219"/>
      <c r="AXA29" s="219"/>
      <c r="AXB29" s="219"/>
      <c r="AXC29" s="219"/>
      <c r="AXD29" s="219"/>
      <c r="AXE29" s="219"/>
      <c r="AXF29" s="219"/>
      <c r="AXG29" s="219"/>
      <c r="AXH29" s="219"/>
      <c r="AXI29" s="219"/>
      <c r="AXJ29" s="219"/>
      <c r="AXK29" s="219"/>
      <c r="AXL29" s="219"/>
      <c r="AXM29" s="219"/>
      <c r="AXN29" s="219"/>
      <c r="AXO29" s="219"/>
      <c r="AXP29" s="219"/>
      <c r="AXQ29" s="219"/>
      <c r="AXR29" s="219"/>
      <c r="AXS29" s="219"/>
      <c r="AXT29" s="219"/>
      <c r="AXU29" s="219"/>
      <c r="AXV29" s="219"/>
      <c r="AXW29" s="219"/>
      <c r="AXX29" s="219"/>
      <c r="AXY29" s="219"/>
      <c r="AXZ29" s="219"/>
      <c r="AYA29" s="219"/>
      <c r="AYB29" s="219"/>
      <c r="AYC29" s="219"/>
      <c r="AYD29" s="219"/>
      <c r="AYE29" s="219"/>
      <c r="AYF29" s="219"/>
      <c r="AYG29" s="219"/>
      <c r="AYH29" s="219"/>
      <c r="AYI29" s="219"/>
      <c r="AYJ29" s="219"/>
      <c r="AYK29" s="219"/>
      <c r="AYL29" s="219"/>
      <c r="AYM29" s="219"/>
      <c r="AYN29" s="219"/>
      <c r="AYO29" s="219"/>
      <c r="AYP29" s="219"/>
      <c r="AYQ29" s="219"/>
      <c r="AYR29" s="219"/>
      <c r="AYS29" s="219"/>
      <c r="AYT29" s="219"/>
      <c r="AYU29" s="219"/>
      <c r="AYV29" s="219"/>
      <c r="AYW29" s="219"/>
      <c r="AYX29" s="219"/>
      <c r="AYY29" s="219"/>
      <c r="AYZ29" s="219"/>
      <c r="AZA29" s="219"/>
      <c r="AZB29" s="219"/>
      <c r="AZC29" s="219"/>
      <c r="AZD29" s="219"/>
      <c r="AZE29" s="219"/>
      <c r="AZF29" s="219"/>
      <c r="AZG29" s="219"/>
      <c r="AZH29" s="219"/>
      <c r="AZI29" s="219"/>
      <c r="AZJ29" s="219"/>
      <c r="AZK29" s="219"/>
      <c r="AZL29" s="219"/>
      <c r="AZM29" s="219"/>
      <c r="AZN29" s="219"/>
      <c r="AZO29" s="219"/>
      <c r="AZP29" s="219"/>
      <c r="AZQ29" s="219"/>
      <c r="AZR29" s="219"/>
      <c r="AZS29" s="219"/>
      <c r="AZT29" s="219"/>
      <c r="AZU29" s="219"/>
      <c r="AZV29" s="219"/>
      <c r="AZW29" s="219"/>
      <c r="AZX29" s="219"/>
      <c r="AZY29" s="219"/>
      <c r="AZZ29" s="219"/>
      <c r="BAA29" s="219"/>
      <c r="BAB29" s="219"/>
      <c r="BAC29" s="219"/>
      <c r="BAD29" s="219"/>
      <c r="BAE29" s="219"/>
      <c r="BAF29" s="219"/>
      <c r="BAG29" s="219"/>
      <c r="BAH29" s="219"/>
      <c r="BAI29" s="219"/>
      <c r="BAJ29" s="219"/>
      <c r="BAK29" s="219"/>
      <c r="BAL29" s="219"/>
      <c r="BAM29" s="219"/>
      <c r="BAN29" s="219"/>
      <c r="BAO29" s="219"/>
      <c r="BAP29" s="219"/>
      <c r="BAQ29" s="219"/>
      <c r="BAR29" s="219"/>
      <c r="BAS29" s="219"/>
      <c r="BAT29" s="219"/>
      <c r="BAU29" s="219"/>
      <c r="BAV29" s="219"/>
      <c r="BAW29" s="219"/>
      <c r="BAX29" s="219"/>
      <c r="BAY29" s="219"/>
      <c r="BAZ29" s="219"/>
      <c r="BBA29" s="219"/>
      <c r="BBB29" s="219"/>
      <c r="BBC29" s="219"/>
      <c r="BBD29" s="219"/>
      <c r="BBE29" s="219"/>
      <c r="BBF29" s="219"/>
      <c r="BBG29" s="219"/>
      <c r="BBH29" s="219"/>
      <c r="BBI29" s="219"/>
      <c r="BBJ29" s="219"/>
      <c r="BBK29" s="219"/>
      <c r="BBL29" s="219"/>
      <c r="BBM29" s="219"/>
      <c r="BBN29" s="219"/>
      <c r="BBO29" s="219"/>
      <c r="BBP29" s="219"/>
      <c r="BBQ29" s="219"/>
      <c r="BBR29" s="219"/>
      <c r="BBS29" s="219"/>
      <c r="BBT29" s="219"/>
      <c r="BBU29" s="219"/>
      <c r="BBV29" s="219"/>
      <c r="BBW29" s="219"/>
      <c r="BBX29" s="219"/>
      <c r="BBY29" s="219"/>
      <c r="BBZ29" s="219"/>
      <c r="BCA29" s="219"/>
      <c r="BCB29" s="219"/>
      <c r="BCC29" s="219"/>
      <c r="BCD29" s="219"/>
      <c r="BCE29" s="219"/>
      <c r="BCF29" s="219"/>
      <c r="BCG29" s="219"/>
      <c r="BCH29" s="219"/>
      <c r="BCI29" s="219"/>
      <c r="BCJ29" s="219"/>
      <c r="BCK29" s="219"/>
      <c r="BCL29" s="219"/>
      <c r="BCM29" s="219"/>
      <c r="BCN29" s="219"/>
      <c r="BCO29" s="219"/>
      <c r="BCP29" s="219"/>
      <c r="BCQ29" s="219"/>
      <c r="BCR29" s="219"/>
      <c r="BCS29" s="219"/>
      <c r="BCT29" s="219"/>
      <c r="BCU29" s="219"/>
      <c r="BCV29" s="219"/>
      <c r="BCW29" s="219"/>
      <c r="BCX29" s="219"/>
      <c r="BCY29" s="219"/>
      <c r="BCZ29" s="219"/>
      <c r="BDA29" s="219"/>
      <c r="BDB29" s="219"/>
      <c r="BDC29" s="219"/>
      <c r="BDD29" s="219"/>
      <c r="BDE29" s="219"/>
      <c r="BDF29" s="219"/>
      <c r="BDG29" s="219"/>
      <c r="BDH29" s="219"/>
      <c r="BDI29" s="219"/>
      <c r="BDJ29" s="219"/>
      <c r="BDK29" s="219"/>
      <c r="BDL29" s="219"/>
      <c r="BDM29" s="219"/>
      <c r="BDN29" s="219"/>
      <c r="BDO29" s="219"/>
      <c r="BDP29" s="219"/>
      <c r="BDQ29" s="219"/>
      <c r="BDR29" s="219"/>
      <c r="BDS29" s="219"/>
      <c r="BDT29" s="219"/>
      <c r="BDU29" s="219"/>
      <c r="BDV29" s="219"/>
      <c r="BDW29" s="219"/>
      <c r="BDX29" s="219"/>
      <c r="BDY29" s="219"/>
      <c r="BDZ29" s="219"/>
      <c r="BEA29" s="219"/>
      <c r="BEB29" s="219"/>
      <c r="BEC29" s="219"/>
      <c r="BED29" s="219"/>
      <c r="BEE29" s="219"/>
      <c r="BEF29" s="219"/>
      <c r="BEG29" s="219"/>
      <c r="BEH29" s="219"/>
      <c r="BEI29" s="219"/>
      <c r="BEJ29" s="219"/>
      <c r="BEK29" s="219"/>
      <c r="BEL29" s="219"/>
      <c r="BEM29" s="219"/>
      <c r="BEN29" s="219"/>
      <c r="BEO29" s="219"/>
      <c r="BEP29" s="219"/>
      <c r="BEQ29" s="219"/>
      <c r="BER29" s="219"/>
      <c r="BES29" s="219"/>
      <c r="BET29" s="219"/>
      <c r="BEU29" s="219"/>
      <c r="BEV29" s="219"/>
      <c r="BEW29" s="219"/>
      <c r="BEX29" s="219"/>
      <c r="BEY29" s="219"/>
      <c r="BEZ29" s="219"/>
      <c r="BFA29" s="219"/>
      <c r="BFB29" s="219"/>
      <c r="BFC29" s="219"/>
      <c r="BFD29" s="219"/>
      <c r="BFE29" s="219"/>
      <c r="BFF29" s="219"/>
      <c r="BFG29" s="219"/>
      <c r="BFH29" s="219"/>
      <c r="BFI29" s="219"/>
      <c r="BFJ29" s="219"/>
      <c r="BFK29" s="219"/>
      <c r="BFL29" s="219"/>
      <c r="BFM29" s="219"/>
      <c r="BFN29" s="219"/>
      <c r="BFO29" s="219"/>
      <c r="BFP29" s="219"/>
      <c r="BFQ29" s="219"/>
      <c r="BFR29" s="219"/>
      <c r="BFS29" s="219"/>
      <c r="BFT29" s="219"/>
      <c r="BFU29" s="219"/>
      <c r="BFV29" s="219"/>
      <c r="BFW29" s="219"/>
      <c r="BFX29" s="219"/>
      <c r="BFY29" s="219"/>
      <c r="BFZ29" s="219"/>
      <c r="BGA29" s="219"/>
      <c r="BGB29" s="219"/>
      <c r="BGC29" s="219"/>
      <c r="BGD29" s="219"/>
      <c r="BGE29" s="219"/>
      <c r="BGF29" s="219"/>
      <c r="BGG29" s="219"/>
      <c r="BGH29" s="219"/>
      <c r="BGI29" s="219"/>
      <c r="BGJ29" s="219"/>
      <c r="BGK29" s="219"/>
      <c r="BGL29" s="219"/>
      <c r="BGM29" s="219"/>
      <c r="BGN29" s="219"/>
      <c r="BGO29" s="219"/>
      <c r="BGP29" s="219"/>
      <c r="BGQ29" s="219"/>
      <c r="BGR29" s="219"/>
      <c r="BGS29" s="219"/>
      <c r="BGT29" s="219"/>
      <c r="BGU29" s="219"/>
      <c r="BGV29" s="219"/>
      <c r="BGW29" s="219"/>
      <c r="BGX29" s="219"/>
      <c r="BGY29" s="219"/>
      <c r="BGZ29" s="219"/>
      <c r="BHA29" s="219"/>
      <c r="BHB29" s="219"/>
      <c r="BHC29" s="219"/>
      <c r="BHD29" s="219"/>
      <c r="BHE29" s="219"/>
      <c r="BHF29" s="219"/>
      <c r="BHG29" s="219"/>
      <c r="BHH29" s="219"/>
      <c r="BHI29" s="219"/>
      <c r="BHJ29" s="219"/>
      <c r="BHK29" s="219"/>
      <c r="BHL29" s="219"/>
      <c r="BHM29" s="219"/>
      <c r="BHN29" s="219"/>
      <c r="BHO29" s="219"/>
      <c r="BHP29" s="219"/>
      <c r="BHQ29" s="219"/>
      <c r="BHR29" s="219"/>
      <c r="BHS29" s="219"/>
      <c r="BHT29" s="219"/>
      <c r="BHU29" s="219"/>
      <c r="BHV29" s="219"/>
      <c r="BHW29" s="219"/>
      <c r="BHX29" s="219"/>
      <c r="BHY29" s="219"/>
      <c r="BHZ29" s="219"/>
      <c r="BIA29" s="219"/>
      <c r="BIB29" s="219"/>
      <c r="BIC29" s="219"/>
      <c r="BID29" s="219"/>
      <c r="BIE29" s="219"/>
      <c r="BIF29" s="219"/>
      <c r="BIG29" s="219"/>
      <c r="BIH29" s="219"/>
      <c r="BII29" s="219"/>
      <c r="BIJ29" s="219"/>
      <c r="BIK29" s="219"/>
      <c r="BIL29" s="219"/>
      <c r="BIM29" s="219"/>
      <c r="BIN29" s="219"/>
      <c r="BIO29" s="219"/>
      <c r="BIP29" s="219"/>
      <c r="BIQ29" s="219"/>
      <c r="BIR29" s="219"/>
      <c r="BIS29" s="219"/>
      <c r="BIT29" s="219"/>
      <c r="BIU29" s="219"/>
      <c r="BIV29" s="219"/>
      <c r="BIW29" s="219"/>
      <c r="BIX29" s="219"/>
      <c r="BIY29" s="219"/>
      <c r="BIZ29" s="219"/>
      <c r="BJA29" s="219"/>
      <c r="BJB29" s="219"/>
      <c r="BJC29" s="219"/>
      <c r="BJD29" s="219"/>
      <c r="BJE29" s="219"/>
      <c r="BJF29" s="219"/>
      <c r="BJG29" s="219"/>
      <c r="BJH29" s="219"/>
      <c r="BJI29" s="219"/>
      <c r="BJJ29" s="219"/>
      <c r="BJK29" s="219"/>
      <c r="BJL29" s="219"/>
      <c r="BJM29" s="219"/>
      <c r="BJN29" s="219"/>
      <c r="BJO29" s="219"/>
      <c r="BJP29" s="219"/>
      <c r="BJQ29" s="219"/>
      <c r="BJR29" s="219"/>
      <c r="BJS29" s="219"/>
      <c r="BJT29" s="219"/>
      <c r="BJU29" s="219"/>
      <c r="BJV29" s="219"/>
      <c r="BJW29" s="219"/>
      <c r="BJX29" s="219"/>
      <c r="BJY29" s="219"/>
      <c r="BJZ29" s="219"/>
      <c r="BKA29" s="219"/>
      <c r="BKB29" s="219"/>
      <c r="BKC29" s="219"/>
      <c r="BKD29" s="219"/>
      <c r="BKE29" s="219"/>
      <c r="BKF29" s="219"/>
      <c r="BKG29" s="219"/>
      <c r="BKH29" s="219"/>
      <c r="BKI29" s="219"/>
      <c r="BKJ29" s="219"/>
      <c r="BKK29" s="219"/>
      <c r="BKL29" s="219"/>
      <c r="BKM29" s="219"/>
      <c r="BKN29" s="219"/>
      <c r="BKO29" s="219"/>
      <c r="BKP29" s="219"/>
      <c r="BKQ29" s="219"/>
      <c r="BKR29" s="219"/>
      <c r="BKS29" s="219"/>
      <c r="BKT29" s="219"/>
      <c r="BKU29" s="219"/>
      <c r="BKV29" s="219"/>
      <c r="BKW29" s="219"/>
      <c r="BKX29" s="219"/>
      <c r="BKY29" s="219"/>
      <c r="BKZ29" s="219"/>
      <c r="BLA29" s="219"/>
      <c r="BLB29" s="219"/>
      <c r="BLC29" s="219"/>
      <c r="BLD29" s="219"/>
      <c r="BLE29" s="219"/>
      <c r="BLF29" s="219"/>
      <c r="BLG29" s="219"/>
      <c r="BLH29" s="219"/>
      <c r="BLI29" s="219"/>
      <c r="BLJ29" s="219"/>
      <c r="BLK29" s="219"/>
      <c r="BLL29" s="219"/>
      <c r="BLM29" s="219"/>
      <c r="BLN29" s="219"/>
      <c r="BLO29" s="219"/>
      <c r="BLP29" s="219"/>
      <c r="BLQ29" s="219"/>
      <c r="BLR29" s="219"/>
      <c r="BLS29" s="219"/>
      <c r="BLT29" s="219"/>
      <c r="BLU29" s="219"/>
      <c r="BLV29" s="219"/>
      <c r="BLW29" s="219"/>
      <c r="BLX29" s="219"/>
      <c r="BLY29" s="219"/>
      <c r="BLZ29" s="219"/>
      <c r="BMA29" s="219"/>
      <c r="BMB29" s="219"/>
      <c r="BMC29" s="219"/>
      <c r="BMD29" s="219"/>
      <c r="BME29" s="219"/>
      <c r="BMF29" s="219"/>
      <c r="BMG29" s="219"/>
      <c r="BMH29" s="219"/>
      <c r="BMI29" s="219"/>
      <c r="BMJ29" s="219"/>
      <c r="BMK29" s="219"/>
      <c r="BML29" s="219"/>
      <c r="BMM29" s="219"/>
      <c r="BMN29" s="219"/>
      <c r="BMO29" s="219"/>
      <c r="BMP29" s="219"/>
      <c r="BMQ29" s="219"/>
      <c r="BMR29" s="219"/>
      <c r="BMS29" s="219"/>
      <c r="BMT29" s="219"/>
      <c r="BMU29" s="219"/>
      <c r="BMV29" s="219"/>
      <c r="BMW29" s="219"/>
      <c r="BMX29" s="219"/>
      <c r="BMY29" s="219"/>
      <c r="BMZ29" s="219"/>
      <c r="BNA29" s="219"/>
      <c r="BNB29" s="219"/>
      <c r="BNC29" s="219"/>
      <c r="BND29" s="219"/>
      <c r="BNE29" s="219"/>
      <c r="BNF29" s="219"/>
      <c r="BNG29" s="219"/>
      <c r="BNH29" s="219"/>
      <c r="BNI29" s="219"/>
      <c r="BNJ29" s="219"/>
      <c r="BNK29" s="219"/>
      <c r="BNL29" s="219"/>
      <c r="BNM29" s="219"/>
      <c r="BNN29" s="219"/>
      <c r="BNO29" s="219"/>
      <c r="BNP29" s="219"/>
      <c r="BNQ29" s="219"/>
      <c r="BNR29" s="219"/>
      <c r="BNS29" s="219"/>
      <c r="BNT29" s="219"/>
      <c r="BNU29" s="219"/>
      <c r="BNV29" s="219"/>
      <c r="BNW29" s="219"/>
      <c r="BNX29" s="219"/>
      <c r="BNY29" s="219"/>
      <c r="BNZ29" s="219"/>
      <c r="BOA29" s="219"/>
      <c r="BOB29" s="219"/>
      <c r="BOC29" s="219"/>
      <c r="BOD29" s="219"/>
      <c r="BOE29" s="219"/>
      <c r="BOF29" s="219"/>
      <c r="BOG29" s="219"/>
      <c r="BOH29" s="219"/>
      <c r="BOI29" s="219"/>
      <c r="BOJ29" s="219"/>
      <c r="BOK29" s="219"/>
      <c r="BOL29" s="219"/>
      <c r="BOM29" s="219"/>
      <c r="BON29" s="219"/>
      <c r="BOO29" s="219"/>
      <c r="BOP29" s="219"/>
      <c r="BOQ29" s="219"/>
      <c r="BOR29" s="219"/>
      <c r="BOS29" s="219"/>
      <c r="BOT29" s="219"/>
      <c r="BOU29" s="219"/>
      <c r="BOV29" s="219"/>
      <c r="BOW29" s="219"/>
      <c r="BOX29" s="219"/>
      <c r="BOY29" s="219"/>
      <c r="BOZ29" s="219"/>
      <c r="BPA29" s="219"/>
      <c r="BPB29" s="219"/>
      <c r="BPC29" s="219"/>
      <c r="BPD29" s="219"/>
      <c r="BPE29" s="219"/>
      <c r="BPF29" s="219"/>
      <c r="BPG29" s="219"/>
      <c r="BPH29" s="219"/>
      <c r="BPI29" s="219"/>
      <c r="BPJ29" s="219"/>
      <c r="BPK29" s="219"/>
      <c r="BPL29" s="219"/>
      <c r="BPM29" s="219"/>
      <c r="BPN29" s="219"/>
      <c r="BPO29" s="219"/>
      <c r="BPP29" s="219"/>
      <c r="BPQ29" s="219"/>
      <c r="BPR29" s="219"/>
      <c r="BPS29" s="219"/>
      <c r="BPT29" s="219"/>
      <c r="BPU29" s="219"/>
      <c r="BPV29" s="219"/>
      <c r="BPW29" s="219"/>
      <c r="BPX29" s="219"/>
      <c r="BPY29" s="219"/>
      <c r="BPZ29" s="219"/>
      <c r="BQA29" s="219"/>
      <c r="BQB29" s="219"/>
      <c r="BQC29" s="219"/>
      <c r="BQD29" s="219"/>
      <c r="BQE29" s="219"/>
      <c r="BQF29" s="219"/>
      <c r="BQG29" s="219"/>
      <c r="BQH29" s="219"/>
      <c r="BQI29" s="219"/>
      <c r="BQJ29" s="219"/>
      <c r="BQK29" s="219"/>
      <c r="BQL29" s="219"/>
      <c r="BQM29" s="219"/>
      <c r="BQN29" s="219"/>
      <c r="BQO29" s="219"/>
      <c r="BQP29" s="219"/>
      <c r="BQQ29" s="219"/>
      <c r="BQR29" s="219"/>
      <c r="BQS29" s="219"/>
      <c r="BQT29" s="219"/>
      <c r="BQU29" s="219"/>
      <c r="BQV29" s="219"/>
      <c r="BQW29" s="219"/>
      <c r="BQX29" s="219"/>
      <c r="BQY29" s="219"/>
      <c r="BQZ29" s="219"/>
      <c r="BRA29" s="219"/>
      <c r="BRB29" s="219"/>
      <c r="BRC29" s="219"/>
      <c r="BRD29" s="219"/>
      <c r="BRE29" s="219"/>
      <c r="BRF29" s="219"/>
      <c r="BRG29" s="219"/>
      <c r="BRH29" s="219"/>
      <c r="BRI29" s="219"/>
      <c r="BRJ29" s="219"/>
      <c r="BRK29" s="219"/>
      <c r="BRL29" s="219"/>
      <c r="BRM29" s="219"/>
      <c r="BRN29" s="219"/>
      <c r="BRO29" s="219"/>
      <c r="BRP29" s="219"/>
      <c r="BRQ29" s="219"/>
      <c r="BRR29" s="219"/>
      <c r="BRS29" s="219"/>
      <c r="BRT29" s="219"/>
      <c r="BRU29" s="219"/>
      <c r="BRV29" s="219"/>
      <c r="BRW29" s="219"/>
      <c r="BRX29" s="219"/>
      <c r="BRY29" s="219"/>
      <c r="BRZ29" s="219"/>
      <c r="BSA29" s="219"/>
      <c r="BSB29" s="219"/>
      <c r="BSC29" s="219"/>
      <c r="BSD29" s="219"/>
      <c r="BSE29" s="219"/>
      <c r="BSF29" s="219"/>
      <c r="BSG29" s="219"/>
      <c r="BSH29" s="219"/>
      <c r="BSI29" s="219"/>
      <c r="BSJ29" s="219"/>
      <c r="BSK29" s="219"/>
      <c r="BSL29" s="219"/>
      <c r="BSM29" s="219"/>
      <c r="BSN29" s="219"/>
      <c r="BSO29" s="219"/>
      <c r="BSP29" s="219"/>
      <c r="BSQ29" s="219"/>
      <c r="BSR29" s="219"/>
      <c r="BSS29" s="219"/>
      <c r="BST29" s="219"/>
      <c r="BSU29" s="219"/>
      <c r="BSV29" s="219"/>
      <c r="BSW29" s="219"/>
      <c r="BSX29" s="219"/>
      <c r="BSY29" s="219"/>
      <c r="BSZ29" s="219"/>
      <c r="BTA29" s="219"/>
      <c r="BTB29" s="219"/>
      <c r="BTC29" s="219"/>
      <c r="BTD29" s="219"/>
      <c r="BTE29" s="219"/>
      <c r="BTF29" s="219"/>
      <c r="BTG29" s="219"/>
      <c r="BTH29" s="219"/>
      <c r="BTI29" s="219"/>
      <c r="BTJ29" s="219"/>
      <c r="BTK29" s="219"/>
      <c r="BTL29" s="219"/>
      <c r="BTM29" s="219"/>
      <c r="BTN29" s="219"/>
      <c r="BTO29" s="219"/>
      <c r="BTP29" s="219"/>
      <c r="BTQ29" s="219"/>
      <c r="BTR29" s="219"/>
      <c r="BTS29" s="219"/>
      <c r="BTT29" s="219"/>
      <c r="BTU29" s="219"/>
      <c r="BTV29" s="219"/>
      <c r="BTW29" s="219"/>
      <c r="BTX29" s="219"/>
      <c r="BTY29" s="219"/>
      <c r="BTZ29" s="219"/>
      <c r="BUA29" s="219"/>
      <c r="BUB29" s="219"/>
      <c r="BUC29" s="219"/>
      <c r="BUD29" s="219"/>
      <c r="BUE29" s="219"/>
      <c r="BUF29" s="219"/>
      <c r="BUG29" s="219"/>
      <c r="BUH29" s="219"/>
      <c r="BUI29" s="219"/>
      <c r="BUJ29" s="219"/>
      <c r="BUK29" s="219"/>
      <c r="BUL29" s="219"/>
      <c r="BUM29" s="219"/>
      <c r="BUN29" s="219"/>
      <c r="BUO29" s="219"/>
      <c r="BUP29" s="219"/>
      <c r="BUQ29" s="219"/>
      <c r="BUR29" s="219"/>
      <c r="BUS29" s="219"/>
      <c r="BUT29" s="219"/>
      <c r="BUU29" s="219"/>
      <c r="BUV29" s="219"/>
      <c r="BUW29" s="219"/>
      <c r="BUX29" s="219"/>
      <c r="BUY29" s="219"/>
      <c r="BUZ29" s="219"/>
      <c r="BVA29" s="219"/>
      <c r="BVB29" s="219"/>
      <c r="BVC29" s="219"/>
      <c r="BVD29" s="219"/>
      <c r="BVE29" s="219"/>
      <c r="BVF29" s="219"/>
      <c r="BVG29" s="219"/>
      <c r="BVH29" s="219"/>
      <c r="BVI29" s="219"/>
      <c r="BVJ29" s="219"/>
      <c r="BVK29" s="219"/>
      <c r="BVL29" s="219"/>
      <c r="BVM29" s="219"/>
      <c r="BVN29" s="219"/>
      <c r="BVO29" s="219"/>
      <c r="BVP29" s="219"/>
      <c r="BVQ29" s="219"/>
      <c r="BVR29" s="219"/>
      <c r="BVS29" s="219"/>
      <c r="BVT29" s="219"/>
      <c r="BVU29" s="219"/>
      <c r="BVV29" s="219"/>
      <c r="BVW29" s="219"/>
      <c r="BVX29" s="219"/>
      <c r="BVY29" s="219"/>
      <c r="BVZ29" s="219"/>
      <c r="BWA29" s="219"/>
      <c r="BWB29" s="219"/>
      <c r="BWC29" s="219"/>
      <c r="BWD29" s="219"/>
      <c r="BWE29" s="219"/>
      <c r="BWF29" s="219"/>
      <c r="BWG29" s="219"/>
      <c r="BWH29" s="219"/>
      <c r="BWI29" s="219"/>
      <c r="BWJ29" s="219"/>
      <c r="BWK29" s="219"/>
      <c r="BWL29" s="219"/>
      <c r="BWM29" s="219"/>
      <c r="BWN29" s="219"/>
      <c r="BWO29" s="219"/>
      <c r="BWP29" s="219"/>
      <c r="BWQ29" s="219"/>
      <c r="BWR29" s="219"/>
      <c r="BWS29" s="219"/>
      <c r="BWT29" s="219"/>
      <c r="BWU29" s="219"/>
      <c r="BWV29" s="219"/>
      <c r="BWW29" s="219"/>
      <c r="BWX29" s="219"/>
      <c r="BWY29" s="219"/>
      <c r="BWZ29" s="219"/>
      <c r="BXA29" s="219"/>
      <c r="BXB29" s="219"/>
      <c r="BXC29" s="219"/>
      <c r="BXD29" s="219"/>
      <c r="BXE29" s="219"/>
      <c r="BXF29" s="219"/>
      <c r="BXG29" s="219"/>
      <c r="BXH29" s="219"/>
      <c r="BXI29" s="219"/>
      <c r="BXJ29" s="219"/>
      <c r="BXK29" s="219"/>
      <c r="BXL29" s="219"/>
      <c r="BXM29" s="219"/>
      <c r="BXN29" s="219"/>
      <c r="BXO29" s="219"/>
      <c r="BXP29" s="219"/>
      <c r="BXQ29" s="219"/>
      <c r="BXR29" s="219"/>
      <c r="BXS29" s="219"/>
      <c r="BXT29" s="219"/>
      <c r="BXU29" s="219"/>
      <c r="BXV29" s="219"/>
      <c r="BXW29" s="219"/>
      <c r="BXX29" s="219"/>
      <c r="BXY29" s="219"/>
      <c r="BXZ29" s="219"/>
      <c r="BYA29" s="219"/>
      <c r="BYB29" s="219"/>
      <c r="BYC29" s="219"/>
      <c r="BYD29" s="219"/>
      <c r="BYE29" s="219"/>
      <c r="BYF29" s="219"/>
      <c r="BYG29" s="219"/>
      <c r="BYH29" s="219"/>
      <c r="BYI29" s="219"/>
      <c r="BYJ29" s="219"/>
      <c r="BYK29" s="219"/>
      <c r="BYL29" s="219"/>
      <c r="BYM29" s="219"/>
      <c r="BYN29" s="219"/>
      <c r="BYO29" s="219"/>
      <c r="BYP29" s="219"/>
      <c r="BYQ29" s="219"/>
      <c r="BYR29" s="219"/>
      <c r="BYS29" s="219"/>
      <c r="BYT29" s="219"/>
      <c r="BYU29" s="219"/>
      <c r="BYV29" s="219"/>
      <c r="BYW29" s="219"/>
      <c r="BYX29" s="219"/>
      <c r="BYY29" s="219"/>
      <c r="BYZ29" s="219"/>
      <c r="BZA29" s="219"/>
      <c r="BZB29" s="219"/>
      <c r="BZC29" s="219"/>
      <c r="BZD29" s="219"/>
      <c r="BZE29" s="219"/>
      <c r="BZF29" s="219"/>
      <c r="BZG29" s="219"/>
      <c r="BZH29" s="219"/>
      <c r="BZI29" s="219"/>
      <c r="BZJ29" s="219"/>
      <c r="BZK29" s="219"/>
      <c r="BZL29" s="219"/>
      <c r="BZM29" s="219"/>
      <c r="BZN29" s="219"/>
      <c r="BZO29" s="219"/>
      <c r="BZP29" s="219"/>
      <c r="BZQ29" s="219"/>
      <c r="BZR29" s="219"/>
      <c r="BZS29" s="219"/>
      <c r="BZT29" s="219"/>
      <c r="BZU29" s="219"/>
      <c r="BZV29" s="219"/>
      <c r="BZW29" s="219"/>
      <c r="BZX29" s="219"/>
      <c r="BZY29" s="219"/>
      <c r="BZZ29" s="219"/>
      <c r="CAA29" s="219"/>
      <c r="CAB29" s="219"/>
      <c r="CAC29" s="219"/>
      <c r="CAD29" s="219"/>
      <c r="CAE29" s="219"/>
      <c r="CAF29" s="219"/>
      <c r="CAG29" s="219"/>
      <c r="CAH29" s="219"/>
      <c r="CAI29" s="219"/>
      <c r="CAJ29" s="219"/>
      <c r="CAK29" s="219"/>
      <c r="CAL29" s="219"/>
      <c r="CAM29" s="219"/>
      <c r="CAN29" s="219"/>
      <c r="CAO29" s="219"/>
      <c r="CAP29" s="219"/>
      <c r="CAQ29" s="219"/>
      <c r="CAR29" s="219"/>
      <c r="CAS29" s="219"/>
      <c r="CAT29" s="219"/>
      <c r="CAU29" s="219"/>
      <c r="CAV29" s="219"/>
      <c r="CAW29" s="219"/>
      <c r="CAX29" s="219"/>
      <c r="CAY29" s="219"/>
      <c r="CAZ29" s="219"/>
      <c r="CBA29" s="219"/>
      <c r="CBB29" s="219"/>
      <c r="CBC29" s="219"/>
      <c r="CBD29" s="219"/>
      <c r="CBE29" s="219"/>
      <c r="CBF29" s="219"/>
      <c r="CBG29" s="219"/>
      <c r="CBH29" s="219"/>
      <c r="CBI29" s="219"/>
      <c r="CBJ29" s="219"/>
      <c r="CBK29" s="219"/>
      <c r="CBL29" s="219"/>
      <c r="CBM29" s="219"/>
      <c r="CBN29" s="219"/>
      <c r="CBO29" s="219"/>
      <c r="CBP29" s="219"/>
      <c r="CBQ29" s="219"/>
      <c r="CBR29" s="219"/>
      <c r="CBS29" s="219"/>
      <c r="CBT29" s="219"/>
      <c r="CBU29" s="219"/>
      <c r="CBV29" s="219"/>
      <c r="CBW29" s="219"/>
      <c r="CBX29" s="219"/>
      <c r="CBY29" s="219"/>
      <c r="CBZ29" s="219"/>
      <c r="CCA29" s="219"/>
      <c r="CCB29" s="219"/>
      <c r="CCC29" s="219"/>
      <c r="CCD29" s="219"/>
      <c r="CCE29" s="219"/>
      <c r="CCF29" s="219"/>
      <c r="CCG29" s="219"/>
      <c r="CCH29" s="219"/>
      <c r="CCI29" s="219"/>
      <c r="CCJ29" s="219"/>
      <c r="CCK29" s="219"/>
      <c r="CCL29" s="219"/>
      <c r="CCM29" s="219"/>
      <c r="CCN29" s="219"/>
      <c r="CCO29" s="219"/>
      <c r="CCP29" s="219"/>
      <c r="CCQ29" s="219"/>
      <c r="CCR29" s="219"/>
      <c r="CCS29" s="219"/>
      <c r="CCT29" s="219"/>
      <c r="CCU29" s="219"/>
      <c r="CCV29" s="219"/>
      <c r="CCW29" s="219"/>
      <c r="CCX29" s="219"/>
      <c r="CCY29" s="219"/>
      <c r="CCZ29" s="219"/>
      <c r="CDA29" s="219"/>
      <c r="CDB29" s="219"/>
      <c r="CDC29" s="219"/>
      <c r="CDD29" s="219"/>
      <c r="CDE29" s="219"/>
      <c r="CDF29" s="219"/>
      <c r="CDG29" s="219"/>
      <c r="CDH29" s="219"/>
      <c r="CDI29" s="219"/>
      <c r="CDJ29" s="219"/>
      <c r="CDK29" s="219"/>
      <c r="CDL29" s="219"/>
      <c r="CDM29" s="219"/>
      <c r="CDN29" s="219"/>
      <c r="CDO29" s="219"/>
      <c r="CDP29" s="219"/>
      <c r="CDQ29" s="219"/>
      <c r="CDR29" s="219"/>
      <c r="CDS29" s="219"/>
      <c r="CDT29" s="219"/>
      <c r="CDU29" s="219"/>
      <c r="CDV29" s="219"/>
      <c r="CDW29" s="219"/>
      <c r="CDX29" s="219"/>
      <c r="CDY29" s="219"/>
      <c r="CDZ29" s="219"/>
      <c r="CEA29" s="219"/>
      <c r="CEB29" s="219"/>
      <c r="CEC29" s="219"/>
      <c r="CED29" s="219"/>
      <c r="CEE29" s="219"/>
      <c r="CEF29" s="219"/>
      <c r="CEG29" s="219"/>
      <c r="CEH29" s="219"/>
      <c r="CEI29" s="219"/>
      <c r="CEJ29" s="219"/>
      <c r="CEK29" s="219"/>
      <c r="CEL29" s="219"/>
      <c r="CEM29" s="219"/>
      <c r="CEN29" s="219"/>
      <c r="CEO29" s="219"/>
      <c r="CEP29" s="219"/>
      <c r="CEQ29" s="219"/>
      <c r="CER29" s="219"/>
      <c r="CES29" s="219"/>
      <c r="CET29" s="219"/>
      <c r="CEU29" s="219"/>
      <c r="CEV29" s="219"/>
      <c r="CEW29" s="219"/>
      <c r="CEX29" s="219"/>
      <c r="CEY29" s="219"/>
      <c r="CEZ29" s="219"/>
      <c r="CFA29" s="219"/>
      <c r="CFB29" s="219"/>
      <c r="CFC29" s="219"/>
      <c r="CFD29" s="219"/>
      <c r="CFE29" s="219"/>
      <c r="CFF29" s="219"/>
      <c r="CFG29" s="219"/>
      <c r="CFH29" s="219"/>
      <c r="CFI29" s="219"/>
      <c r="CFJ29" s="219"/>
      <c r="CFK29" s="219"/>
      <c r="CFL29" s="219"/>
      <c r="CFM29" s="219"/>
      <c r="CFN29" s="219"/>
      <c r="CFO29" s="219"/>
      <c r="CFP29" s="219"/>
      <c r="CFQ29" s="219"/>
      <c r="CFR29" s="219"/>
      <c r="CFS29" s="219"/>
      <c r="CFT29" s="219"/>
      <c r="CFU29" s="219"/>
      <c r="CFV29" s="219"/>
      <c r="CFW29" s="219"/>
      <c r="CFX29" s="219"/>
      <c r="CFY29" s="219"/>
      <c r="CFZ29" s="219"/>
      <c r="CGA29" s="219"/>
      <c r="CGB29" s="219"/>
      <c r="CGC29" s="219"/>
      <c r="CGD29" s="219"/>
      <c r="CGE29" s="219"/>
      <c r="CGF29" s="219"/>
      <c r="CGG29" s="219"/>
      <c r="CGH29" s="219"/>
      <c r="CGI29" s="219"/>
      <c r="CGJ29" s="219"/>
      <c r="CGK29" s="219"/>
      <c r="CGL29" s="219"/>
      <c r="CGM29" s="219"/>
      <c r="CGN29" s="219"/>
      <c r="CGO29" s="219"/>
      <c r="CGP29" s="219"/>
      <c r="CGQ29" s="219"/>
      <c r="CGR29" s="219"/>
      <c r="CGS29" s="219"/>
      <c r="CGT29" s="219"/>
      <c r="CGU29" s="219"/>
      <c r="CGV29" s="219"/>
      <c r="CGW29" s="219"/>
      <c r="CGX29" s="219"/>
      <c r="CGY29" s="219"/>
      <c r="CGZ29" s="219"/>
      <c r="CHA29" s="219"/>
      <c r="CHB29" s="219"/>
      <c r="CHC29" s="219"/>
      <c r="CHD29" s="219"/>
      <c r="CHE29" s="219"/>
      <c r="CHF29" s="219"/>
      <c r="CHG29" s="219"/>
      <c r="CHH29" s="219"/>
      <c r="CHI29" s="219"/>
      <c r="CHJ29" s="219"/>
      <c r="CHK29" s="219"/>
      <c r="CHL29" s="219"/>
      <c r="CHM29" s="219"/>
      <c r="CHN29" s="219"/>
      <c r="CHO29" s="219"/>
      <c r="CHP29" s="219"/>
      <c r="CHQ29" s="219"/>
      <c r="CHR29" s="219"/>
      <c r="CHS29" s="219"/>
      <c r="CHT29" s="219"/>
      <c r="CHU29" s="219"/>
      <c r="CHV29" s="219"/>
      <c r="CHW29" s="219"/>
      <c r="CHX29" s="219"/>
      <c r="CHY29" s="219"/>
      <c r="CHZ29" s="219"/>
      <c r="CIA29" s="219"/>
      <c r="CIB29" s="219"/>
      <c r="CIC29" s="219"/>
      <c r="CID29" s="219"/>
      <c r="CIE29" s="219"/>
      <c r="CIF29" s="219"/>
      <c r="CIG29" s="219"/>
      <c r="CIH29" s="219"/>
      <c r="CII29" s="219"/>
      <c r="CIJ29" s="219"/>
      <c r="CIK29" s="219"/>
      <c r="CIL29" s="219"/>
      <c r="CIM29" s="219"/>
      <c r="CIN29" s="219"/>
      <c r="CIO29" s="219"/>
      <c r="CIP29" s="219"/>
      <c r="CIQ29" s="219"/>
      <c r="CIR29" s="219"/>
      <c r="CIS29" s="219"/>
      <c r="CIT29" s="219"/>
      <c r="CIU29" s="219"/>
      <c r="CIV29" s="219"/>
      <c r="CIW29" s="219"/>
      <c r="CIX29" s="219"/>
      <c r="CIY29" s="219"/>
      <c r="CIZ29" s="219"/>
      <c r="CJA29" s="219"/>
      <c r="CJB29" s="219"/>
      <c r="CJC29" s="219"/>
      <c r="CJD29" s="219"/>
      <c r="CJE29" s="219"/>
      <c r="CJF29" s="219"/>
      <c r="CJG29" s="219"/>
      <c r="CJH29" s="219"/>
      <c r="CJI29" s="219"/>
      <c r="CJJ29" s="219"/>
      <c r="CJK29" s="219"/>
      <c r="CJL29" s="219"/>
      <c r="CJM29" s="219"/>
      <c r="CJN29" s="219"/>
      <c r="CJO29" s="219"/>
      <c r="CJP29" s="219"/>
      <c r="CJQ29" s="219"/>
      <c r="CJR29" s="219"/>
      <c r="CJS29" s="219"/>
      <c r="CJT29" s="219"/>
      <c r="CJU29" s="219"/>
      <c r="CJV29" s="219"/>
      <c r="CJW29" s="219"/>
      <c r="CJX29" s="219"/>
      <c r="CJY29" s="219"/>
      <c r="CJZ29" s="219"/>
      <c r="CKA29" s="219"/>
      <c r="CKB29" s="219"/>
      <c r="CKC29" s="219"/>
      <c r="CKD29" s="219"/>
      <c r="CKE29" s="219"/>
      <c r="CKF29" s="219"/>
      <c r="CKG29" s="219"/>
      <c r="CKH29" s="219"/>
      <c r="CKI29" s="219"/>
      <c r="CKJ29" s="219"/>
      <c r="CKK29" s="219"/>
      <c r="CKL29" s="219"/>
      <c r="CKM29" s="219"/>
      <c r="CKN29" s="219"/>
      <c r="CKO29" s="219"/>
      <c r="CKP29" s="219"/>
      <c r="CKQ29" s="219"/>
      <c r="CKR29" s="219"/>
      <c r="CKS29" s="219"/>
      <c r="CKT29" s="219"/>
      <c r="CKU29" s="219"/>
      <c r="CKV29" s="219"/>
      <c r="CKW29" s="219"/>
      <c r="CKX29" s="219"/>
      <c r="CKY29" s="219"/>
      <c r="CKZ29" s="219"/>
      <c r="CLA29" s="219"/>
      <c r="CLB29" s="219"/>
      <c r="CLC29" s="219"/>
      <c r="CLD29" s="219"/>
      <c r="CLE29" s="219"/>
      <c r="CLF29" s="219"/>
      <c r="CLG29" s="219"/>
      <c r="CLH29" s="219"/>
      <c r="CLI29" s="219"/>
      <c r="CLJ29" s="219"/>
      <c r="CLK29" s="219"/>
      <c r="CLL29" s="219"/>
      <c r="CLM29" s="219"/>
      <c r="CLN29" s="219"/>
      <c r="CLO29" s="219"/>
      <c r="CLP29" s="219"/>
      <c r="CLQ29" s="219"/>
      <c r="CLR29" s="219"/>
      <c r="CLS29" s="219"/>
      <c r="CLT29" s="219"/>
      <c r="CLU29" s="219"/>
      <c r="CLV29" s="219"/>
      <c r="CLW29" s="219"/>
      <c r="CLX29" s="219"/>
      <c r="CLY29" s="219"/>
      <c r="CLZ29" s="219"/>
      <c r="CMA29" s="219"/>
      <c r="CMB29" s="219"/>
      <c r="CMC29" s="219"/>
      <c r="CMD29" s="219"/>
      <c r="CME29" s="219"/>
      <c r="CMF29" s="219"/>
      <c r="CMG29" s="219"/>
      <c r="CMH29" s="219"/>
      <c r="CMI29" s="219"/>
      <c r="CMJ29" s="219"/>
      <c r="CMK29" s="219"/>
      <c r="CML29" s="219"/>
      <c r="CMM29" s="219"/>
      <c r="CMN29" s="219"/>
      <c r="CMO29" s="219"/>
      <c r="CMP29" s="219"/>
      <c r="CMQ29" s="219"/>
      <c r="CMR29" s="219"/>
      <c r="CMS29" s="219"/>
      <c r="CMT29" s="219"/>
      <c r="CMU29" s="219"/>
      <c r="CMV29" s="219"/>
      <c r="CMW29" s="219"/>
      <c r="CMX29" s="219"/>
      <c r="CMY29" s="219"/>
      <c r="CMZ29" s="219"/>
      <c r="CNA29" s="219"/>
      <c r="CNB29" s="219"/>
      <c r="CNC29" s="219"/>
      <c r="CND29" s="219"/>
      <c r="CNE29" s="219"/>
      <c r="CNF29" s="219"/>
      <c r="CNG29" s="219"/>
      <c r="CNH29" s="219"/>
      <c r="CNI29" s="219"/>
      <c r="CNJ29" s="219"/>
      <c r="CNK29" s="219"/>
      <c r="CNL29" s="219"/>
      <c r="CNM29" s="219"/>
      <c r="CNN29" s="219"/>
      <c r="CNO29" s="219"/>
      <c r="CNP29" s="219"/>
      <c r="CNQ29" s="219"/>
      <c r="CNR29" s="219"/>
      <c r="CNS29" s="219"/>
      <c r="CNT29" s="219"/>
      <c r="CNU29" s="219"/>
      <c r="CNV29" s="219"/>
      <c r="CNW29" s="219"/>
      <c r="CNX29" s="219"/>
      <c r="CNY29" s="219"/>
      <c r="CNZ29" s="219"/>
      <c r="COA29" s="219"/>
      <c r="COB29" s="219"/>
      <c r="COC29" s="219"/>
      <c r="COD29" s="219"/>
      <c r="COE29" s="219"/>
      <c r="COF29" s="219"/>
      <c r="COG29" s="219"/>
      <c r="COH29" s="219"/>
      <c r="COI29" s="219"/>
      <c r="COJ29" s="219"/>
      <c r="COK29" s="219"/>
      <c r="COL29" s="219"/>
      <c r="COM29" s="219"/>
      <c r="CON29" s="219"/>
      <c r="COO29" s="219"/>
      <c r="COP29" s="219"/>
      <c r="COQ29" s="219"/>
      <c r="COR29" s="219"/>
      <c r="COS29" s="219"/>
      <c r="COT29" s="219"/>
      <c r="COU29" s="219"/>
      <c r="COV29" s="219"/>
      <c r="COW29" s="219"/>
      <c r="COX29" s="219"/>
      <c r="COY29" s="219"/>
      <c r="COZ29" s="219"/>
      <c r="CPA29" s="219"/>
      <c r="CPB29" s="219"/>
      <c r="CPC29" s="219"/>
      <c r="CPD29" s="219"/>
      <c r="CPE29" s="219"/>
      <c r="CPF29" s="219"/>
      <c r="CPG29" s="219"/>
      <c r="CPH29" s="219"/>
      <c r="CPI29" s="219"/>
      <c r="CPJ29" s="219"/>
      <c r="CPK29" s="219"/>
      <c r="CPL29" s="219"/>
      <c r="CPM29" s="219"/>
      <c r="CPN29" s="219"/>
      <c r="CPO29" s="219"/>
      <c r="CPP29" s="219"/>
      <c r="CPQ29" s="219"/>
      <c r="CPR29" s="219"/>
      <c r="CPS29" s="219"/>
      <c r="CPT29" s="219"/>
      <c r="CPU29" s="219"/>
      <c r="CPV29" s="219"/>
      <c r="CPW29" s="219"/>
      <c r="CPX29" s="219"/>
      <c r="CPY29" s="219"/>
      <c r="CPZ29" s="219"/>
      <c r="CQA29" s="219"/>
      <c r="CQB29" s="219"/>
      <c r="CQC29" s="219"/>
      <c r="CQD29" s="219"/>
      <c r="CQE29" s="219"/>
      <c r="CQF29" s="219"/>
      <c r="CQG29" s="219"/>
      <c r="CQH29" s="219"/>
      <c r="CQI29" s="219"/>
      <c r="CQJ29" s="219"/>
      <c r="CQK29" s="219"/>
      <c r="CQL29" s="219"/>
      <c r="CQM29" s="219"/>
      <c r="CQN29" s="219"/>
      <c r="CQO29" s="219"/>
      <c r="CQP29" s="219"/>
      <c r="CQQ29" s="219"/>
      <c r="CQR29" s="219"/>
      <c r="CQS29" s="219"/>
      <c r="CQT29" s="219"/>
      <c r="CQU29" s="219"/>
      <c r="CQV29" s="219"/>
      <c r="CQW29" s="219"/>
      <c r="CQX29" s="219"/>
      <c r="CQY29" s="219"/>
      <c r="CQZ29" s="219"/>
      <c r="CRA29" s="219"/>
      <c r="CRB29" s="219"/>
      <c r="CRC29" s="219"/>
      <c r="CRD29" s="219"/>
      <c r="CRE29" s="219"/>
      <c r="CRF29" s="219"/>
      <c r="CRG29" s="219"/>
      <c r="CRH29" s="219"/>
      <c r="CRI29" s="219"/>
      <c r="CRJ29" s="219"/>
      <c r="CRK29" s="219"/>
      <c r="CRL29" s="219"/>
      <c r="CRM29" s="219"/>
      <c r="CRN29" s="219"/>
      <c r="CRO29" s="219"/>
      <c r="CRP29" s="219"/>
      <c r="CRQ29" s="219"/>
      <c r="CRR29" s="219"/>
      <c r="CRS29" s="219"/>
      <c r="CRT29" s="219"/>
      <c r="CRU29" s="219"/>
      <c r="CRV29" s="219"/>
      <c r="CRW29" s="219"/>
      <c r="CRX29" s="219"/>
      <c r="CRY29" s="219"/>
      <c r="CRZ29" s="219"/>
      <c r="CSA29" s="219"/>
      <c r="CSB29" s="219"/>
      <c r="CSC29" s="219"/>
      <c r="CSD29" s="219"/>
      <c r="CSE29" s="219"/>
      <c r="CSF29" s="219"/>
      <c r="CSG29" s="219"/>
      <c r="CSH29" s="219"/>
      <c r="CSI29" s="219"/>
      <c r="CSJ29" s="219"/>
      <c r="CSK29" s="219"/>
      <c r="CSL29" s="219"/>
      <c r="CSM29" s="219"/>
      <c r="CSN29" s="219"/>
      <c r="CSO29" s="219"/>
      <c r="CSP29" s="219"/>
      <c r="CSQ29" s="219"/>
      <c r="CSR29" s="219"/>
      <c r="CSS29" s="219"/>
      <c r="CST29" s="219"/>
      <c r="CSU29" s="219"/>
      <c r="CSV29" s="219"/>
      <c r="CSW29" s="219"/>
      <c r="CSX29" s="219"/>
      <c r="CSY29" s="219"/>
      <c r="CSZ29" s="219"/>
      <c r="CTA29" s="219"/>
      <c r="CTB29" s="219"/>
      <c r="CTC29" s="219"/>
      <c r="CTD29" s="219"/>
      <c r="CTE29" s="219"/>
      <c r="CTF29" s="219"/>
      <c r="CTG29" s="219"/>
      <c r="CTH29" s="219"/>
      <c r="CTI29" s="219"/>
      <c r="CTJ29" s="219"/>
      <c r="CTK29" s="219"/>
      <c r="CTL29" s="219"/>
      <c r="CTM29" s="219"/>
      <c r="CTN29" s="219"/>
      <c r="CTO29" s="219"/>
      <c r="CTP29" s="219"/>
      <c r="CTQ29" s="219"/>
      <c r="CTR29" s="219"/>
      <c r="CTS29" s="219"/>
      <c r="CTT29" s="219"/>
      <c r="CTU29" s="219"/>
      <c r="CTV29" s="219"/>
      <c r="CTW29" s="219"/>
      <c r="CTX29" s="219"/>
      <c r="CTY29" s="219"/>
      <c r="CTZ29" s="219"/>
      <c r="CUA29" s="219"/>
      <c r="CUB29" s="219"/>
      <c r="CUC29" s="219"/>
      <c r="CUD29" s="219"/>
      <c r="CUE29" s="219"/>
      <c r="CUF29" s="219"/>
      <c r="CUG29" s="219"/>
      <c r="CUH29" s="219"/>
      <c r="CUI29" s="219"/>
      <c r="CUJ29" s="219"/>
      <c r="CUK29" s="219"/>
      <c r="CUL29" s="219"/>
      <c r="CUM29" s="219"/>
      <c r="CUN29" s="219"/>
      <c r="CUO29" s="219"/>
      <c r="CUP29" s="219"/>
      <c r="CUQ29" s="219"/>
      <c r="CUR29" s="219"/>
      <c r="CUS29" s="219"/>
      <c r="CUT29" s="219"/>
      <c r="CUU29" s="219"/>
      <c r="CUV29" s="219"/>
      <c r="CUW29" s="219"/>
      <c r="CUX29" s="219"/>
      <c r="CUY29" s="219"/>
      <c r="CUZ29" s="219"/>
      <c r="CVA29" s="219"/>
      <c r="CVB29" s="219"/>
      <c r="CVC29" s="219"/>
      <c r="CVD29" s="219"/>
      <c r="CVE29" s="219"/>
      <c r="CVF29" s="219"/>
      <c r="CVG29" s="219"/>
      <c r="CVH29" s="219"/>
      <c r="CVI29" s="219"/>
      <c r="CVJ29" s="219"/>
      <c r="CVK29" s="219"/>
      <c r="CVL29" s="219"/>
      <c r="CVM29" s="219"/>
      <c r="CVN29" s="219"/>
      <c r="CVO29" s="219"/>
      <c r="CVP29" s="219"/>
      <c r="CVQ29" s="219"/>
      <c r="CVR29" s="219"/>
      <c r="CVS29" s="219"/>
      <c r="CVT29" s="219"/>
      <c r="CVU29" s="219"/>
      <c r="CVV29" s="219"/>
      <c r="CVW29" s="219"/>
      <c r="CVX29" s="219"/>
      <c r="CVY29" s="219"/>
      <c r="CVZ29" s="219"/>
      <c r="CWA29" s="219"/>
      <c r="CWB29" s="219"/>
      <c r="CWC29" s="219"/>
      <c r="CWD29" s="219"/>
      <c r="CWE29" s="219"/>
      <c r="CWF29" s="219"/>
      <c r="CWG29" s="219"/>
      <c r="CWH29" s="219"/>
      <c r="CWI29" s="219"/>
      <c r="CWJ29" s="219"/>
      <c r="CWK29" s="219"/>
      <c r="CWL29" s="219"/>
      <c r="CWM29" s="219"/>
      <c r="CWN29" s="219"/>
      <c r="CWO29" s="219"/>
      <c r="CWP29" s="219"/>
      <c r="CWQ29" s="219"/>
      <c r="CWR29" s="219"/>
      <c r="CWS29" s="219"/>
      <c r="CWT29" s="219"/>
      <c r="CWU29" s="219"/>
      <c r="CWV29" s="219"/>
      <c r="CWW29" s="219"/>
      <c r="CWX29" s="219"/>
      <c r="CWY29" s="219"/>
      <c r="CWZ29" s="219"/>
      <c r="CXA29" s="219"/>
      <c r="CXB29" s="219"/>
      <c r="CXC29" s="219"/>
      <c r="CXD29" s="219"/>
      <c r="CXE29" s="219"/>
      <c r="CXF29" s="219"/>
      <c r="CXG29" s="219"/>
      <c r="CXH29" s="219"/>
      <c r="CXI29" s="219"/>
      <c r="CXJ29" s="219"/>
      <c r="CXK29" s="219"/>
      <c r="CXL29" s="219"/>
      <c r="CXM29" s="219"/>
      <c r="CXN29" s="219"/>
      <c r="CXO29" s="219"/>
      <c r="CXP29" s="219"/>
      <c r="CXQ29" s="219"/>
      <c r="CXR29" s="219"/>
      <c r="CXS29" s="219"/>
      <c r="CXT29" s="219"/>
      <c r="CXU29" s="219"/>
      <c r="CXV29" s="219"/>
      <c r="CXW29" s="219"/>
      <c r="CXX29" s="219"/>
      <c r="CXY29" s="219"/>
      <c r="CXZ29" s="219"/>
      <c r="CYA29" s="219"/>
      <c r="CYB29" s="219"/>
      <c r="CYC29" s="219"/>
      <c r="CYD29" s="219"/>
      <c r="CYE29" s="219"/>
      <c r="CYF29" s="219"/>
      <c r="CYG29" s="219"/>
      <c r="CYH29" s="219"/>
      <c r="CYI29" s="219"/>
      <c r="CYJ29" s="219"/>
      <c r="CYK29" s="219"/>
      <c r="CYL29" s="219"/>
      <c r="CYM29" s="219"/>
      <c r="CYN29" s="219"/>
      <c r="CYO29" s="219"/>
      <c r="CYP29" s="219"/>
      <c r="CYQ29" s="219"/>
      <c r="CYR29" s="219"/>
      <c r="CYS29" s="219"/>
      <c r="CYT29" s="219"/>
      <c r="CYU29" s="219"/>
      <c r="CYV29" s="219"/>
      <c r="CYW29" s="219"/>
      <c r="CYX29" s="219"/>
      <c r="CYY29" s="219"/>
      <c r="CYZ29" s="219"/>
      <c r="CZA29" s="219"/>
      <c r="CZB29" s="219"/>
      <c r="CZC29" s="219"/>
      <c r="CZD29" s="219"/>
      <c r="CZE29" s="219"/>
      <c r="CZF29" s="219"/>
      <c r="CZG29" s="219"/>
      <c r="CZH29" s="219"/>
      <c r="CZI29" s="219"/>
      <c r="CZJ29" s="219"/>
      <c r="CZK29" s="219"/>
      <c r="CZL29" s="219"/>
      <c r="CZM29" s="219"/>
      <c r="CZN29" s="219"/>
      <c r="CZO29" s="219"/>
      <c r="CZP29" s="219"/>
      <c r="CZQ29" s="219"/>
      <c r="CZR29" s="219"/>
      <c r="CZS29" s="219"/>
      <c r="CZT29" s="219"/>
      <c r="CZU29" s="219"/>
      <c r="CZV29" s="219"/>
      <c r="CZW29" s="219"/>
      <c r="CZX29" s="219"/>
      <c r="CZY29" s="219"/>
      <c r="CZZ29" s="219"/>
      <c r="DAA29" s="219"/>
      <c r="DAB29" s="219"/>
      <c r="DAC29" s="219"/>
      <c r="DAD29" s="219"/>
      <c r="DAE29" s="219"/>
      <c r="DAF29" s="219"/>
      <c r="DAG29" s="219"/>
      <c r="DAH29" s="219"/>
      <c r="DAI29" s="219"/>
      <c r="DAJ29" s="219"/>
      <c r="DAK29" s="219"/>
      <c r="DAL29" s="219"/>
      <c r="DAM29" s="219"/>
      <c r="DAN29" s="219"/>
      <c r="DAO29" s="219"/>
      <c r="DAP29" s="219"/>
      <c r="DAQ29" s="219"/>
      <c r="DAR29" s="219"/>
      <c r="DAS29" s="219"/>
      <c r="DAT29" s="219"/>
      <c r="DAU29" s="219"/>
      <c r="DAV29" s="219"/>
      <c r="DAW29" s="219"/>
      <c r="DAX29" s="219"/>
      <c r="DAY29" s="219"/>
      <c r="DAZ29" s="219"/>
      <c r="DBA29" s="219"/>
      <c r="DBB29" s="219"/>
      <c r="DBC29" s="219"/>
      <c r="DBD29" s="219"/>
      <c r="DBE29" s="219"/>
      <c r="DBF29" s="219"/>
      <c r="DBG29" s="219"/>
      <c r="DBH29" s="219"/>
      <c r="DBI29" s="219"/>
      <c r="DBJ29" s="219"/>
      <c r="DBK29" s="219"/>
      <c r="DBL29" s="219"/>
    </row>
    <row r="30" spans="1:2768" s="249" customFormat="1" outlineLevel="1" x14ac:dyDescent="0.25">
      <c r="A30" s="250"/>
      <c r="B30" s="255" t="s">
        <v>785</v>
      </c>
      <c r="C30" s="256" t="s">
        <v>31</v>
      </c>
      <c r="D30" s="257">
        <v>3</v>
      </c>
      <c r="E30" s="58">
        <v>0</v>
      </c>
      <c r="F30" s="58">
        <v>0</v>
      </c>
      <c r="G30" s="58">
        <v>0</v>
      </c>
      <c r="H30" s="58">
        <v>0</v>
      </c>
      <c r="I30" s="58">
        <v>0</v>
      </c>
      <c r="J30" s="58">
        <v>0</v>
      </c>
      <c r="K30" s="58">
        <v>0</v>
      </c>
      <c r="L30" s="58">
        <v>0</v>
      </c>
      <c r="M30" s="58">
        <v>0</v>
      </c>
      <c r="N30" s="58">
        <v>0</v>
      </c>
      <c r="O30" s="59">
        <v>0</v>
      </c>
      <c r="P30" s="58">
        <v>0</v>
      </c>
      <c r="Q30" s="58">
        <v>0</v>
      </c>
      <c r="R30" s="58">
        <v>0</v>
      </c>
      <c r="S30" s="58">
        <v>0</v>
      </c>
      <c r="T30" s="58">
        <v>0</v>
      </c>
      <c r="U30" s="58">
        <v>0</v>
      </c>
      <c r="V30" s="58">
        <v>0</v>
      </c>
      <c r="W30" s="58">
        <v>0</v>
      </c>
      <c r="X30" s="58">
        <v>0</v>
      </c>
      <c r="Y30" s="58">
        <v>0</v>
      </c>
      <c r="Z30" s="59">
        <v>0</v>
      </c>
      <c r="AA30" s="58">
        <v>0</v>
      </c>
      <c r="AB30" s="58">
        <v>0</v>
      </c>
      <c r="AC30" s="58">
        <v>0</v>
      </c>
      <c r="AD30" s="58">
        <v>0</v>
      </c>
      <c r="AE30" s="58">
        <v>0</v>
      </c>
      <c r="AF30" s="58">
        <v>0</v>
      </c>
      <c r="AG30" s="58">
        <v>0</v>
      </c>
      <c r="AH30" s="58">
        <v>0</v>
      </c>
      <c r="AI30" s="58">
        <v>0</v>
      </c>
      <c r="AJ30" s="58">
        <v>0</v>
      </c>
      <c r="AK30" s="59">
        <v>0</v>
      </c>
      <c r="AL30" s="58">
        <v>0</v>
      </c>
      <c r="AM30" s="58">
        <v>0</v>
      </c>
      <c r="AN30" s="58">
        <v>0</v>
      </c>
      <c r="AO30" s="58">
        <v>0</v>
      </c>
      <c r="AP30" s="58">
        <v>0</v>
      </c>
      <c r="AQ30" s="58">
        <v>0</v>
      </c>
      <c r="AR30" s="58">
        <v>0</v>
      </c>
      <c r="AS30" s="58">
        <v>0</v>
      </c>
      <c r="AT30" s="58">
        <v>0</v>
      </c>
      <c r="AU30" s="58">
        <v>0</v>
      </c>
      <c r="AV30" s="59">
        <v>0</v>
      </c>
      <c r="AW30" s="58">
        <v>0</v>
      </c>
      <c r="AX30" s="58">
        <v>0</v>
      </c>
      <c r="AY30" s="58">
        <v>0</v>
      </c>
      <c r="AZ30" s="58">
        <v>0</v>
      </c>
      <c r="BA30" s="58">
        <v>0</v>
      </c>
      <c r="BB30" s="58">
        <v>0</v>
      </c>
      <c r="BC30" s="58">
        <v>0</v>
      </c>
      <c r="BD30" s="58">
        <v>0</v>
      </c>
      <c r="BE30" s="58">
        <v>0</v>
      </c>
      <c r="BF30" s="58">
        <v>0</v>
      </c>
      <c r="BG30" s="59">
        <v>0</v>
      </c>
      <c r="BH30" s="58">
        <v>0</v>
      </c>
      <c r="BI30" s="58">
        <v>0</v>
      </c>
      <c r="BJ30" s="58">
        <v>0</v>
      </c>
      <c r="BK30" s="58">
        <v>0</v>
      </c>
      <c r="BL30" s="58">
        <v>0</v>
      </c>
      <c r="BM30" s="58">
        <v>0</v>
      </c>
      <c r="BN30" s="58">
        <v>0</v>
      </c>
      <c r="BO30" s="58">
        <v>0</v>
      </c>
      <c r="BP30" s="58">
        <v>0</v>
      </c>
      <c r="BQ30" s="58">
        <v>0</v>
      </c>
      <c r="BR30" s="59">
        <v>0</v>
      </c>
      <c r="BS30" s="58">
        <v>0</v>
      </c>
      <c r="BT30" s="58">
        <v>0</v>
      </c>
      <c r="BU30" s="58">
        <v>0</v>
      </c>
      <c r="BV30" s="58">
        <v>0</v>
      </c>
      <c r="BW30" s="58">
        <v>0</v>
      </c>
      <c r="BX30" s="58">
        <v>0</v>
      </c>
      <c r="BY30" s="58">
        <v>0</v>
      </c>
      <c r="BZ30" s="58">
        <v>0</v>
      </c>
      <c r="CA30" s="58">
        <v>0</v>
      </c>
      <c r="CB30" s="58">
        <v>0</v>
      </c>
      <c r="CC30" s="59">
        <v>0</v>
      </c>
      <c r="CD30" s="58">
        <v>0</v>
      </c>
      <c r="CE30" s="58">
        <v>0</v>
      </c>
      <c r="CF30" s="58">
        <v>0</v>
      </c>
      <c r="CG30" s="58">
        <v>0</v>
      </c>
      <c r="CH30" s="58">
        <v>0</v>
      </c>
      <c r="CI30" s="58">
        <v>0</v>
      </c>
      <c r="CJ30" s="58">
        <v>0</v>
      </c>
      <c r="CK30" s="58">
        <v>0</v>
      </c>
      <c r="CL30" s="58">
        <v>0</v>
      </c>
      <c r="CM30" s="58">
        <v>0</v>
      </c>
      <c r="CN30" s="61">
        <v>0</v>
      </c>
      <c r="CO30" s="254">
        <f t="shared" si="2"/>
        <v>0</v>
      </c>
      <c r="CP30" s="248" t="s">
        <v>786</v>
      </c>
      <c r="CQ30" s="247"/>
      <c r="CR30" s="248"/>
      <c r="CS30" s="219"/>
      <c r="CT30" s="219"/>
      <c r="CU30" s="219"/>
      <c r="CV30" s="219"/>
      <c r="CW30" s="219"/>
      <c r="CX30" s="219"/>
      <c r="CY30" s="219"/>
      <c r="CZ30" s="219"/>
      <c r="DA30" s="219"/>
      <c r="DB30" s="219"/>
      <c r="DC30" s="219"/>
      <c r="DD30" s="219"/>
      <c r="DE30" s="219"/>
      <c r="DF30" s="219"/>
      <c r="DG30" s="219"/>
      <c r="DH30" s="219"/>
      <c r="DI30" s="219"/>
      <c r="DJ30" s="219"/>
      <c r="DK30" s="219"/>
      <c r="DL30" s="219"/>
      <c r="DM30" s="219"/>
      <c r="DN30" s="219"/>
      <c r="DO30" s="219"/>
      <c r="DP30" s="219"/>
      <c r="DQ30" s="219"/>
      <c r="DR30" s="219"/>
      <c r="DS30" s="219"/>
      <c r="DT30" s="219"/>
      <c r="DU30" s="219"/>
      <c r="DV30" s="219"/>
      <c r="DW30" s="219"/>
      <c r="DX30" s="219"/>
      <c r="DY30" s="219"/>
      <c r="DZ30" s="219"/>
      <c r="EA30" s="219"/>
      <c r="EB30" s="219"/>
      <c r="EC30" s="219"/>
      <c r="ED30" s="219"/>
      <c r="EE30" s="219"/>
      <c r="EF30" s="219"/>
      <c r="EG30" s="219"/>
      <c r="EH30" s="219"/>
      <c r="EI30" s="219"/>
      <c r="EJ30" s="219"/>
      <c r="EK30" s="219"/>
      <c r="EL30" s="219"/>
      <c r="EM30" s="219"/>
      <c r="EN30" s="219"/>
      <c r="EO30" s="219"/>
      <c r="EP30" s="219"/>
      <c r="EQ30" s="219"/>
      <c r="ER30" s="219"/>
      <c r="ES30" s="219"/>
      <c r="ET30" s="219"/>
      <c r="EU30" s="219"/>
      <c r="EV30" s="219"/>
      <c r="EW30" s="219"/>
      <c r="EX30" s="219"/>
      <c r="EY30" s="219"/>
      <c r="EZ30" s="219"/>
      <c r="FA30" s="219"/>
      <c r="FB30" s="219"/>
      <c r="FC30" s="219"/>
      <c r="FD30" s="219"/>
      <c r="FE30" s="219"/>
      <c r="FF30" s="219"/>
      <c r="FG30" s="219"/>
      <c r="FH30" s="219"/>
      <c r="FI30" s="219"/>
      <c r="FJ30" s="219"/>
      <c r="FK30" s="219"/>
      <c r="FL30" s="219"/>
      <c r="FM30" s="219"/>
      <c r="FN30" s="219"/>
      <c r="FO30" s="219"/>
      <c r="FP30" s="219"/>
      <c r="FQ30" s="219"/>
      <c r="FR30" s="219"/>
      <c r="FS30" s="219"/>
      <c r="FT30" s="219"/>
      <c r="FU30" s="219"/>
      <c r="FV30" s="219"/>
      <c r="FW30" s="219"/>
      <c r="FX30" s="219"/>
      <c r="FY30" s="219"/>
      <c r="FZ30" s="219"/>
      <c r="GA30" s="219"/>
      <c r="GB30" s="219"/>
      <c r="GC30" s="219"/>
      <c r="GD30" s="219"/>
      <c r="GE30" s="219"/>
      <c r="GF30" s="219"/>
      <c r="GG30" s="219"/>
      <c r="GH30" s="219"/>
      <c r="GI30" s="219"/>
      <c r="GJ30" s="219"/>
      <c r="GK30" s="219"/>
      <c r="GL30" s="219"/>
      <c r="GM30" s="219"/>
      <c r="GN30" s="219"/>
      <c r="GO30" s="219"/>
      <c r="GP30" s="219"/>
      <c r="GQ30" s="219"/>
      <c r="GR30" s="219"/>
      <c r="GS30" s="219"/>
      <c r="GT30" s="219"/>
      <c r="GU30" s="219"/>
      <c r="GV30" s="219"/>
      <c r="GW30" s="219"/>
      <c r="GX30" s="219"/>
      <c r="GY30" s="219"/>
      <c r="GZ30" s="219"/>
      <c r="HA30" s="219"/>
      <c r="HB30" s="219"/>
      <c r="HC30" s="219"/>
      <c r="HD30" s="219"/>
      <c r="HE30" s="219"/>
      <c r="HF30" s="219"/>
      <c r="HG30" s="219"/>
      <c r="HH30" s="219"/>
      <c r="HI30" s="219"/>
      <c r="HJ30" s="219"/>
      <c r="HK30" s="219"/>
      <c r="HL30" s="219"/>
      <c r="HM30" s="219"/>
      <c r="HN30" s="219"/>
      <c r="HO30" s="219"/>
      <c r="HP30" s="219"/>
      <c r="HQ30" s="219"/>
      <c r="HR30" s="219"/>
      <c r="HS30" s="219"/>
      <c r="HT30" s="219"/>
      <c r="HU30" s="219"/>
      <c r="HV30" s="219"/>
      <c r="HW30" s="219"/>
      <c r="HX30" s="219"/>
      <c r="HY30" s="219"/>
      <c r="HZ30" s="219"/>
      <c r="IA30" s="219"/>
      <c r="IB30" s="219"/>
      <c r="IC30" s="219"/>
      <c r="ID30" s="219"/>
      <c r="IE30" s="219"/>
      <c r="IF30" s="219"/>
      <c r="IG30" s="219"/>
      <c r="IH30" s="219"/>
      <c r="II30" s="219"/>
      <c r="IJ30" s="219"/>
      <c r="IK30" s="219"/>
      <c r="IL30" s="219"/>
      <c r="IM30" s="219"/>
      <c r="IN30" s="219"/>
      <c r="IO30" s="219"/>
      <c r="IP30" s="219"/>
      <c r="IQ30" s="219"/>
      <c r="IR30" s="219"/>
      <c r="IS30" s="219"/>
      <c r="IT30" s="219"/>
      <c r="IU30" s="219"/>
      <c r="IV30" s="219"/>
      <c r="IW30" s="219"/>
      <c r="IX30" s="219"/>
      <c r="IY30" s="219"/>
      <c r="IZ30" s="219"/>
      <c r="JA30" s="219"/>
      <c r="JB30" s="219"/>
      <c r="JC30" s="219"/>
      <c r="JD30" s="219"/>
      <c r="JE30" s="219"/>
      <c r="JF30" s="219"/>
      <c r="JG30" s="219"/>
      <c r="JH30" s="219"/>
      <c r="JI30" s="219"/>
      <c r="JJ30" s="219"/>
      <c r="JK30" s="219"/>
      <c r="JL30" s="219"/>
      <c r="JM30" s="219"/>
      <c r="JN30" s="219"/>
      <c r="JO30" s="219"/>
      <c r="JP30" s="219"/>
      <c r="JQ30" s="219"/>
      <c r="JR30" s="219"/>
      <c r="JS30" s="219"/>
      <c r="JT30" s="219"/>
      <c r="JU30" s="219"/>
      <c r="JV30" s="219"/>
      <c r="JW30" s="219"/>
      <c r="JX30" s="219"/>
      <c r="JY30" s="219"/>
      <c r="JZ30" s="219"/>
      <c r="KA30" s="219"/>
      <c r="KB30" s="219"/>
      <c r="KC30" s="219"/>
      <c r="KD30" s="219"/>
      <c r="KE30" s="219"/>
      <c r="KF30" s="219"/>
      <c r="KG30" s="219"/>
      <c r="KH30" s="219"/>
      <c r="KI30" s="219"/>
      <c r="KJ30" s="219"/>
      <c r="KK30" s="219"/>
      <c r="KL30" s="219"/>
      <c r="KM30" s="219"/>
      <c r="KN30" s="219"/>
      <c r="KO30" s="219"/>
      <c r="KP30" s="219"/>
      <c r="KQ30" s="219"/>
      <c r="KR30" s="219"/>
      <c r="KS30" s="219"/>
      <c r="KT30" s="219"/>
      <c r="KU30" s="219"/>
      <c r="KV30" s="219"/>
      <c r="KW30" s="219"/>
      <c r="KX30" s="219"/>
      <c r="KY30" s="219"/>
      <c r="KZ30" s="219"/>
      <c r="LA30" s="219"/>
      <c r="LB30" s="219"/>
      <c r="LC30" s="219"/>
      <c r="LD30" s="219"/>
      <c r="LE30" s="219"/>
      <c r="LF30" s="219"/>
      <c r="LG30" s="219"/>
      <c r="LH30" s="219"/>
      <c r="LI30" s="219"/>
      <c r="LJ30" s="219"/>
      <c r="LK30" s="219"/>
      <c r="LL30" s="219"/>
      <c r="LM30" s="219"/>
      <c r="LN30" s="219"/>
      <c r="LO30" s="219"/>
      <c r="LP30" s="219"/>
      <c r="LQ30" s="219"/>
      <c r="LR30" s="219"/>
      <c r="LS30" s="219"/>
      <c r="LT30" s="219"/>
      <c r="LU30" s="219"/>
      <c r="LV30" s="219"/>
      <c r="LW30" s="219"/>
      <c r="LX30" s="219"/>
      <c r="LY30" s="219"/>
      <c r="LZ30" s="219"/>
      <c r="MA30" s="219"/>
      <c r="MB30" s="219"/>
      <c r="MC30" s="219"/>
      <c r="MD30" s="219"/>
      <c r="ME30" s="219"/>
      <c r="MF30" s="219"/>
      <c r="MG30" s="219"/>
      <c r="MH30" s="219"/>
      <c r="MI30" s="219"/>
      <c r="MJ30" s="219"/>
      <c r="MK30" s="219"/>
      <c r="ML30" s="219"/>
      <c r="MM30" s="219"/>
      <c r="MN30" s="219"/>
      <c r="MO30" s="219"/>
      <c r="MP30" s="219"/>
      <c r="MQ30" s="219"/>
      <c r="MR30" s="219"/>
      <c r="MS30" s="219"/>
      <c r="MT30" s="219"/>
      <c r="MU30" s="219"/>
      <c r="MV30" s="219"/>
      <c r="MW30" s="219"/>
      <c r="MX30" s="219"/>
      <c r="MY30" s="219"/>
      <c r="MZ30" s="219"/>
      <c r="NA30" s="219"/>
      <c r="NB30" s="219"/>
      <c r="NC30" s="219"/>
      <c r="ND30" s="219"/>
      <c r="NE30" s="219"/>
      <c r="NF30" s="219"/>
      <c r="NG30" s="219"/>
      <c r="NH30" s="219"/>
      <c r="NI30" s="219"/>
      <c r="NJ30" s="219"/>
      <c r="NK30" s="219"/>
      <c r="NL30" s="219"/>
      <c r="NM30" s="219"/>
      <c r="NN30" s="219"/>
      <c r="NO30" s="219"/>
      <c r="NP30" s="219"/>
      <c r="NQ30" s="219"/>
      <c r="NR30" s="219"/>
      <c r="NS30" s="219"/>
      <c r="NT30" s="219"/>
      <c r="NU30" s="219"/>
      <c r="NV30" s="219"/>
      <c r="NW30" s="219"/>
      <c r="NX30" s="219"/>
      <c r="NY30" s="219"/>
      <c r="NZ30" s="219"/>
      <c r="OA30" s="219"/>
      <c r="OB30" s="219"/>
      <c r="OC30" s="219"/>
      <c r="OD30" s="219"/>
      <c r="OE30" s="219"/>
      <c r="OF30" s="219"/>
      <c r="OG30" s="219"/>
      <c r="OH30" s="219"/>
      <c r="OI30" s="219"/>
      <c r="OJ30" s="219"/>
      <c r="OK30" s="219"/>
      <c r="OL30" s="219"/>
      <c r="OM30" s="219"/>
      <c r="ON30" s="219"/>
      <c r="OO30" s="219"/>
      <c r="OP30" s="219"/>
      <c r="OQ30" s="219"/>
      <c r="OR30" s="219"/>
      <c r="OS30" s="219"/>
      <c r="OT30" s="219"/>
      <c r="OU30" s="219"/>
      <c r="OV30" s="219"/>
      <c r="OW30" s="219"/>
      <c r="OX30" s="219"/>
      <c r="OY30" s="219"/>
      <c r="OZ30" s="219"/>
      <c r="PA30" s="219"/>
      <c r="PB30" s="219"/>
      <c r="PC30" s="219"/>
      <c r="PD30" s="219"/>
      <c r="PE30" s="219"/>
      <c r="PF30" s="219"/>
      <c r="PG30" s="219"/>
      <c r="PH30" s="219"/>
      <c r="PI30" s="219"/>
      <c r="PJ30" s="219"/>
      <c r="PK30" s="219"/>
      <c r="PL30" s="219"/>
      <c r="PM30" s="219"/>
      <c r="PN30" s="219"/>
      <c r="PO30" s="219"/>
      <c r="PP30" s="219"/>
      <c r="PQ30" s="219"/>
      <c r="PR30" s="219"/>
      <c r="PS30" s="219"/>
      <c r="PT30" s="219"/>
      <c r="PU30" s="219"/>
      <c r="PV30" s="219"/>
      <c r="PW30" s="219"/>
      <c r="PX30" s="219"/>
      <c r="PY30" s="219"/>
      <c r="PZ30" s="219"/>
      <c r="QA30" s="219"/>
      <c r="QB30" s="219"/>
      <c r="QC30" s="219"/>
      <c r="QD30" s="219"/>
      <c r="QE30" s="219"/>
      <c r="QF30" s="219"/>
      <c r="QG30" s="219"/>
      <c r="QH30" s="219"/>
      <c r="QI30" s="219"/>
      <c r="QJ30" s="219"/>
      <c r="QK30" s="219"/>
      <c r="QL30" s="219"/>
      <c r="QM30" s="219"/>
      <c r="QN30" s="219"/>
      <c r="QO30" s="219"/>
      <c r="QP30" s="219"/>
      <c r="QQ30" s="219"/>
      <c r="QR30" s="219"/>
      <c r="QS30" s="219"/>
      <c r="QT30" s="219"/>
      <c r="QU30" s="219"/>
      <c r="QV30" s="219"/>
      <c r="QW30" s="219"/>
      <c r="QX30" s="219"/>
      <c r="QY30" s="219"/>
      <c r="QZ30" s="219"/>
      <c r="RA30" s="219"/>
      <c r="RB30" s="219"/>
      <c r="RC30" s="219"/>
      <c r="RD30" s="219"/>
      <c r="RE30" s="219"/>
      <c r="RF30" s="219"/>
      <c r="RG30" s="219"/>
      <c r="RH30" s="219"/>
      <c r="RI30" s="219"/>
      <c r="RJ30" s="219"/>
      <c r="RK30" s="219"/>
      <c r="RL30" s="219"/>
      <c r="RM30" s="219"/>
      <c r="RN30" s="219"/>
      <c r="RO30" s="219"/>
      <c r="RP30" s="219"/>
      <c r="RQ30" s="219"/>
      <c r="RR30" s="219"/>
      <c r="RS30" s="219"/>
      <c r="RT30" s="219"/>
      <c r="RU30" s="219"/>
      <c r="RV30" s="219"/>
      <c r="RW30" s="219"/>
      <c r="RX30" s="219"/>
      <c r="RY30" s="219"/>
      <c r="RZ30" s="219"/>
      <c r="SA30" s="219"/>
      <c r="SB30" s="219"/>
      <c r="SC30" s="219"/>
      <c r="SD30" s="219"/>
      <c r="SE30" s="219"/>
      <c r="SF30" s="219"/>
      <c r="SG30" s="219"/>
      <c r="SH30" s="219"/>
      <c r="SI30" s="219"/>
      <c r="SJ30" s="219"/>
      <c r="SK30" s="219"/>
      <c r="SL30" s="219"/>
      <c r="SM30" s="219"/>
      <c r="SN30" s="219"/>
      <c r="SO30" s="219"/>
      <c r="SP30" s="219"/>
      <c r="SQ30" s="219"/>
      <c r="SR30" s="219"/>
      <c r="SS30" s="219"/>
      <c r="ST30" s="219"/>
      <c r="SU30" s="219"/>
      <c r="SV30" s="219"/>
      <c r="SW30" s="219"/>
      <c r="SX30" s="219"/>
      <c r="SY30" s="219"/>
      <c r="SZ30" s="219"/>
      <c r="TA30" s="219"/>
      <c r="TB30" s="219"/>
      <c r="TC30" s="219"/>
      <c r="TD30" s="219"/>
      <c r="TE30" s="219"/>
      <c r="TF30" s="219"/>
      <c r="TG30" s="219"/>
      <c r="TH30" s="219"/>
      <c r="TI30" s="219"/>
      <c r="TJ30" s="219"/>
      <c r="TK30" s="219"/>
      <c r="TL30" s="219"/>
      <c r="TM30" s="219"/>
      <c r="TN30" s="219"/>
      <c r="TO30" s="219"/>
      <c r="TP30" s="219"/>
      <c r="TQ30" s="219"/>
      <c r="TR30" s="219"/>
      <c r="TS30" s="219"/>
      <c r="TT30" s="219"/>
      <c r="TU30" s="219"/>
      <c r="TV30" s="219"/>
      <c r="TW30" s="219"/>
      <c r="TX30" s="219"/>
      <c r="TY30" s="219"/>
      <c r="TZ30" s="219"/>
      <c r="UA30" s="219"/>
      <c r="UB30" s="219"/>
      <c r="UC30" s="219"/>
      <c r="UD30" s="219"/>
      <c r="UE30" s="219"/>
      <c r="UF30" s="219"/>
      <c r="UG30" s="219"/>
      <c r="UH30" s="219"/>
      <c r="UI30" s="219"/>
      <c r="UJ30" s="219"/>
      <c r="UK30" s="219"/>
      <c r="UL30" s="219"/>
      <c r="UM30" s="219"/>
      <c r="UN30" s="219"/>
      <c r="UO30" s="219"/>
      <c r="UP30" s="219"/>
      <c r="UQ30" s="219"/>
      <c r="UR30" s="219"/>
      <c r="US30" s="219"/>
      <c r="UT30" s="219"/>
      <c r="UU30" s="219"/>
      <c r="UV30" s="219"/>
      <c r="UW30" s="219"/>
      <c r="UX30" s="219"/>
      <c r="UY30" s="219"/>
      <c r="UZ30" s="219"/>
      <c r="VA30" s="219"/>
      <c r="VB30" s="219"/>
      <c r="VC30" s="219"/>
      <c r="VD30" s="219"/>
      <c r="VE30" s="219"/>
      <c r="VF30" s="219"/>
      <c r="VG30" s="219"/>
      <c r="VH30" s="219"/>
      <c r="VI30" s="219"/>
      <c r="VJ30" s="219"/>
      <c r="VK30" s="219"/>
      <c r="VL30" s="219"/>
      <c r="VM30" s="219"/>
      <c r="VN30" s="219"/>
      <c r="VO30" s="219"/>
      <c r="VP30" s="219"/>
      <c r="VQ30" s="219"/>
      <c r="VR30" s="219"/>
      <c r="VS30" s="219"/>
      <c r="VT30" s="219"/>
      <c r="VU30" s="219"/>
      <c r="VV30" s="219"/>
      <c r="VW30" s="219"/>
      <c r="VX30" s="219"/>
      <c r="VY30" s="219"/>
      <c r="VZ30" s="219"/>
      <c r="WA30" s="219"/>
      <c r="WB30" s="219"/>
      <c r="WC30" s="219"/>
      <c r="WD30" s="219"/>
      <c r="WE30" s="219"/>
      <c r="WF30" s="219"/>
      <c r="WG30" s="219"/>
      <c r="WH30" s="219"/>
      <c r="WI30" s="219"/>
      <c r="WJ30" s="219"/>
      <c r="WK30" s="219"/>
      <c r="WL30" s="219"/>
      <c r="WM30" s="219"/>
      <c r="WN30" s="219"/>
      <c r="WO30" s="219"/>
      <c r="WP30" s="219"/>
      <c r="WQ30" s="219"/>
      <c r="WR30" s="219"/>
      <c r="WS30" s="219"/>
      <c r="WT30" s="219"/>
      <c r="WU30" s="219"/>
      <c r="WV30" s="219"/>
      <c r="WW30" s="219"/>
      <c r="WX30" s="219"/>
      <c r="WY30" s="219"/>
      <c r="WZ30" s="219"/>
      <c r="XA30" s="219"/>
      <c r="XB30" s="219"/>
      <c r="XC30" s="219"/>
      <c r="XD30" s="219"/>
      <c r="XE30" s="219"/>
      <c r="XF30" s="219"/>
      <c r="XG30" s="219"/>
      <c r="XH30" s="219"/>
      <c r="XI30" s="219"/>
      <c r="XJ30" s="219"/>
      <c r="XK30" s="219"/>
      <c r="XL30" s="219"/>
      <c r="XM30" s="219"/>
      <c r="XN30" s="219"/>
      <c r="XO30" s="219"/>
      <c r="XP30" s="219"/>
      <c r="XQ30" s="219"/>
      <c r="XR30" s="219"/>
      <c r="XS30" s="219"/>
      <c r="XT30" s="219"/>
      <c r="XU30" s="219"/>
      <c r="XV30" s="219"/>
      <c r="XW30" s="219"/>
      <c r="XX30" s="219"/>
      <c r="XY30" s="219"/>
      <c r="XZ30" s="219"/>
      <c r="YA30" s="219"/>
      <c r="YB30" s="219"/>
      <c r="YC30" s="219"/>
      <c r="YD30" s="219"/>
      <c r="YE30" s="219"/>
      <c r="YF30" s="219"/>
      <c r="YG30" s="219"/>
      <c r="YH30" s="219"/>
      <c r="YI30" s="219"/>
      <c r="YJ30" s="219"/>
      <c r="YK30" s="219"/>
      <c r="YL30" s="219"/>
      <c r="YM30" s="219"/>
      <c r="YN30" s="219"/>
      <c r="YO30" s="219"/>
      <c r="YP30" s="219"/>
      <c r="YQ30" s="219"/>
      <c r="YR30" s="219"/>
      <c r="YS30" s="219"/>
      <c r="YT30" s="219"/>
      <c r="YU30" s="219"/>
      <c r="YV30" s="219"/>
      <c r="YW30" s="219"/>
      <c r="YX30" s="219"/>
      <c r="YY30" s="219"/>
      <c r="YZ30" s="219"/>
      <c r="ZA30" s="219"/>
      <c r="ZB30" s="219"/>
      <c r="ZC30" s="219"/>
      <c r="ZD30" s="219"/>
      <c r="ZE30" s="219"/>
      <c r="ZF30" s="219"/>
      <c r="ZG30" s="219"/>
      <c r="ZH30" s="219"/>
      <c r="ZI30" s="219"/>
      <c r="ZJ30" s="219"/>
      <c r="ZK30" s="219"/>
      <c r="ZL30" s="219"/>
      <c r="ZM30" s="219"/>
      <c r="ZN30" s="219"/>
      <c r="ZO30" s="219"/>
      <c r="ZP30" s="219"/>
      <c r="ZQ30" s="219"/>
      <c r="ZR30" s="219"/>
      <c r="ZS30" s="219"/>
      <c r="ZT30" s="219"/>
      <c r="ZU30" s="219"/>
      <c r="ZV30" s="219"/>
      <c r="ZW30" s="219"/>
      <c r="ZX30" s="219"/>
      <c r="ZY30" s="219"/>
      <c r="ZZ30" s="219"/>
      <c r="AAA30" s="219"/>
      <c r="AAB30" s="219"/>
      <c r="AAC30" s="219"/>
      <c r="AAD30" s="219"/>
      <c r="AAE30" s="219"/>
      <c r="AAF30" s="219"/>
      <c r="AAG30" s="219"/>
      <c r="AAH30" s="219"/>
      <c r="AAI30" s="219"/>
      <c r="AAJ30" s="219"/>
      <c r="AAK30" s="219"/>
      <c r="AAL30" s="219"/>
      <c r="AAM30" s="219"/>
      <c r="AAN30" s="219"/>
      <c r="AAO30" s="219"/>
      <c r="AAP30" s="219"/>
      <c r="AAQ30" s="219"/>
      <c r="AAR30" s="219"/>
      <c r="AAS30" s="219"/>
      <c r="AAT30" s="219"/>
      <c r="AAU30" s="219"/>
      <c r="AAV30" s="219"/>
      <c r="AAW30" s="219"/>
      <c r="AAX30" s="219"/>
      <c r="AAY30" s="219"/>
      <c r="AAZ30" s="219"/>
      <c r="ABA30" s="219"/>
      <c r="ABB30" s="219"/>
      <c r="ABC30" s="219"/>
      <c r="ABD30" s="219"/>
      <c r="ABE30" s="219"/>
      <c r="ABF30" s="219"/>
      <c r="ABG30" s="219"/>
      <c r="ABH30" s="219"/>
      <c r="ABI30" s="219"/>
      <c r="ABJ30" s="219"/>
      <c r="ABK30" s="219"/>
      <c r="ABL30" s="219"/>
      <c r="ABM30" s="219"/>
      <c r="ABN30" s="219"/>
      <c r="ABO30" s="219"/>
      <c r="ABP30" s="219"/>
      <c r="ABQ30" s="219"/>
      <c r="ABR30" s="219"/>
      <c r="ABS30" s="219"/>
      <c r="ABT30" s="219"/>
      <c r="ABU30" s="219"/>
      <c r="ABV30" s="219"/>
      <c r="ABW30" s="219"/>
      <c r="ABX30" s="219"/>
      <c r="ABY30" s="219"/>
      <c r="ABZ30" s="219"/>
      <c r="ACA30" s="219"/>
      <c r="ACB30" s="219"/>
      <c r="ACC30" s="219"/>
      <c r="ACD30" s="219"/>
      <c r="ACE30" s="219"/>
      <c r="ACF30" s="219"/>
      <c r="ACG30" s="219"/>
      <c r="ACH30" s="219"/>
      <c r="ACI30" s="219"/>
      <c r="ACJ30" s="219"/>
      <c r="ACK30" s="219"/>
      <c r="ACL30" s="219"/>
      <c r="ACM30" s="219"/>
      <c r="ACN30" s="219"/>
      <c r="ACO30" s="219"/>
      <c r="ACP30" s="219"/>
      <c r="ACQ30" s="219"/>
      <c r="ACR30" s="219"/>
      <c r="ACS30" s="219"/>
      <c r="ACT30" s="219"/>
      <c r="ACU30" s="219"/>
      <c r="ACV30" s="219"/>
      <c r="ACW30" s="219"/>
      <c r="ACX30" s="219"/>
      <c r="ACY30" s="219"/>
      <c r="ACZ30" s="219"/>
      <c r="ADA30" s="219"/>
      <c r="ADB30" s="219"/>
      <c r="ADC30" s="219"/>
      <c r="ADD30" s="219"/>
      <c r="ADE30" s="219"/>
      <c r="ADF30" s="219"/>
      <c r="ADG30" s="219"/>
      <c r="ADH30" s="219"/>
      <c r="ADI30" s="219"/>
      <c r="ADJ30" s="219"/>
      <c r="ADK30" s="219"/>
      <c r="ADL30" s="219"/>
      <c r="ADM30" s="219"/>
      <c r="ADN30" s="219"/>
      <c r="ADO30" s="219"/>
      <c r="ADP30" s="219"/>
      <c r="ADQ30" s="219"/>
      <c r="ADR30" s="219"/>
      <c r="ADS30" s="219"/>
      <c r="ADT30" s="219"/>
      <c r="ADU30" s="219"/>
      <c r="ADV30" s="219"/>
      <c r="ADW30" s="219"/>
      <c r="ADX30" s="219"/>
      <c r="ADY30" s="219"/>
      <c r="ADZ30" s="219"/>
      <c r="AEA30" s="219"/>
      <c r="AEB30" s="219"/>
      <c r="AEC30" s="219"/>
      <c r="AED30" s="219"/>
      <c r="AEE30" s="219"/>
      <c r="AEF30" s="219"/>
      <c r="AEG30" s="219"/>
      <c r="AEH30" s="219"/>
      <c r="AEI30" s="219"/>
      <c r="AEJ30" s="219"/>
      <c r="AEK30" s="219"/>
      <c r="AEL30" s="219"/>
      <c r="AEM30" s="219"/>
      <c r="AEN30" s="219"/>
      <c r="AEO30" s="219"/>
      <c r="AEP30" s="219"/>
      <c r="AEQ30" s="219"/>
      <c r="AER30" s="219"/>
      <c r="AES30" s="219"/>
      <c r="AET30" s="219"/>
      <c r="AEU30" s="219"/>
      <c r="AEV30" s="219"/>
      <c r="AEW30" s="219"/>
      <c r="AEX30" s="219"/>
      <c r="AEY30" s="219"/>
      <c r="AEZ30" s="219"/>
      <c r="AFA30" s="219"/>
      <c r="AFB30" s="219"/>
      <c r="AFC30" s="219"/>
      <c r="AFD30" s="219"/>
      <c r="AFE30" s="219"/>
      <c r="AFF30" s="219"/>
      <c r="AFG30" s="219"/>
      <c r="AFH30" s="219"/>
      <c r="AFI30" s="219"/>
      <c r="AFJ30" s="219"/>
      <c r="AFK30" s="219"/>
      <c r="AFL30" s="219"/>
      <c r="AFM30" s="219"/>
      <c r="AFN30" s="219"/>
      <c r="AFO30" s="219"/>
      <c r="AFP30" s="219"/>
      <c r="AFQ30" s="219"/>
      <c r="AFR30" s="219"/>
      <c r="AFS30" s="219"/>
      <c r="AFT30" s="219"/>
      <c r="AFU30" s="219"/>
      <c r="AFV30" s="219"/>
      <c r="AFW30" s="219"/>
      <c r="AFX30" s="219"/>
      <c r="AFY30" s="219"/>
      <c r="AFZ30" s="219"/>
      <c r="AGA30" s="219"/>
      <c r="AGB30" s="219"/>
      <c r="AGC30" s="219"/>
      <c r="AGD30" s="219"/>
      <c r="AGE30" s="219"/>
      <c r="AGF30" s="219"/>
      <c r="AGG30" s="219"/>
      <c r="AGH30" s="219"/>
      <c r="AGI30" s="219"/>
      <c r="AGJ30" s="219"/>
      <c r="AGK30" s="219"/>
      <c r="AGL30" s="219"/>
      <c r="AGM30" s="219"/>
      <c r="AGN30" s="219"/>
      <c r="AGO30" s="219"/>
      <c r="AGP30" s="219"/>
      <c r="AGQ30" s="219"/>
      <c r="AGR30" s="219"/>
      <c r="AGS30" s="219"/>
      <c r="AGT30" s="219"/>
      <c r="AGU30" s="219"/>
      <c r="AGV30" s="219"/>
      <c r="AGW30" s="219"/>
      <c r="AGX30" s="219"/>
      <c r="AGY30" s="219"/>
      <c r="AGZ30" s="219"/>
      <c r="AHA30" s="219"/>
      <c r="AHB30" s="219"/>
      <c r="AHC30" s="219"/>
      <c r="AHD30" s="219"/>
      <c r="AHE30" s="219"/>
      <c r="AHF30" s="219"/>
      <c r="AHG30" s="219"/>
      <c r="AHH30" s="219"/>
      <c r="AHI30" s="219"/>
      <c r="AHJ30" s="219"/>
      <c r="AHK30" s="219"/>
      <c r="AHL30" s="219"/>
      <c r="AHM30" s="219"/>
      <c r="AHN30" s="219"/>
      <c r="AHO30" s="219"/>
      <c r="AHP30" s="219"/>
      <c r="AHQ30" s="219"/>
      <c r="AHR30" s="219"/>
      <c r="AHS30" s="219"/>
      <c r="AHT30" s="219"/>
      <c r="AHU30" s="219"/>
      <c r="AHV30" s="219"/>
      <c r="AHW30" s="219"/>
      <c r="AHX30" s="219"/>
      <c r="AHY30" s="219"/>
      <c r="AHZ30" s="219"/>
      <c r="AIA30" s="219"/>
      <c r="AIB30" s="219"/>
      <c r="AIC30" s="219"/>
      <c r="AID30" s="219"/>
      <c r="AIE30" s="219"/>
      <c r="AIF30" s="219"/>
      <c r="AIG30" s="219"/>
      <c r="AIH30" s="219"/>
      <c r="AII30" s="219"/>
      <c r="AIJ30" s="219"/>
      <c r="AIK30" s="219"/>
      <c r="AIL30" s="219"/>
      <c r="AIM30" s="219"/>
      <c r="AIN30" s="219"/>
      <c r="AIO30" s="219"/>
      <c r="AIP30" s="219"/>
      <c r="AIQ30" s="219"/>
      <c r="AIR30" s="219"/>
      <c r="AIS30" s="219"/>
      <c r="AIT30" s="219"/>
      <c r="AIU30" s="219"/>
      <c r="AIV30" s="219"/>
      <c r="AIW30" s="219"/>
      <c r="AIX30" s="219"/>
      <c r="AIY30" s="219"/>
      <c r="AIZ30" s="219"/>
      <c r="AJA30" s="219"/>
      <c r="AJB30" s="219"/>
      <c r="AJC30" s="219"/>
      <c r="AJD30" s="219"/>
      <c r="AJE30" s="219"/>
      <c r="AJF30" s="219"/>
      <c r="AJG30" s="219"/>
      <c r="AJH30" s="219"/>
      <c r="AJI30" s="219"/>
      <c r="AJJ30" s="219"/>
      <c r="AJK30" s="219"/>
      <c r="AJL30" s="219"/>
      <c r="AJM30" s="219"/>
      <c r="AJN30" s="219"/>
      <c r="AJO30" s="219"/>
      <c r="AJP30" s="219"/>
      <c r="AJQ30" s="219"/>
      <c r="AJR30" s="219"/>
      <c r="AJS30" s="219"/>
      <c r="AJT30" s="219"/>
      <c r="AJU30" s="219"/>
      <c r="AJV30" s="219"/>
      <c r="AJW30" s="219"/>
      <c r="AJX30" s="219"/>
      <c r="AJY30" s="219"/>
      <c r="AJZ30" s="219"/>
      <c r="AKA30" s="219"/>
      <c r="AKB30" s="219"/>
      <c r="AKC30" s="219"/>
      <c r="AKD30" s="219"/>
      <c r="AKE30" s="219"/>
      <c r="AKF30" s="219"/>
      <c r="AKG30" s="219"/>
      <c r="AKH30" s="219"/>
      <c r="AKI30" s="219"/>
      <c r="AKJ30" s="219"/>
      <c r="AKK30" s="219"/>
      <c r="AKL30" s="219"/>
      <c r="AKM30" s="219"/>
      <c r="AKN30" s="219"/>
      <c r="AKO30" s="219"/>
      <c r="AKP30" s="219"/>
      <c r="AKQ30" s="219"/>
      <c r="AKR30" s="219"/>
      <c r="AKS30" s="219"/>
      <c r="AKT30" s="219"/>
      <c r="AKU30" s="219"/>
      <c r="AKV30" s="219"/>
      <c r="AKW30" s="219"/>
      <c r="AKX30" s="219"/>
      <c r="AKY30" s="219"/>
      <c r="AKZ30" s="219"/>
      <c r="ALA30" s="219"/>
      <c r="ALB30" s="219"/>
      <c r="ALC30" s="219"/>
      <c r="ALD30" s="219"/>
      <c r="ALE30" s="219"/>
      <c r="ALF30" s="219"/>
      <c r="ALG30" s="219"/>
      <c r="ALH30" s="219"/>
      <c r="ALI30" s="219"/>
      <c r="ALJ30" s="219"/>
      <c r="ALK30" s="219"/>
      <c r="ALL30" s="219"/>
      <c r="ALM30" s="219"/>
      <c r="ALN30" s="219"/>
      <c r="ALO30" s="219"/>
      <c r="ALP30" s="219"/>
      <c r="ALQ30" s="219"/>
      <c r="ALR30" s="219"/>
      <c r="ALS30" s="219"/>
      <c r="ALT30" s="219"/>
      <c r="ALU30" s="219"/>
      <c r="ALV30" s="219"/>
      <c r="ALW30" s="219"/>
      <c r="ALX30" s="219"/>
      <c r="ALY30" s="219"/>
      <c r="ALZ30" s="219"/>
      <c r="AMA30" s="219"/>
      <c r="AMB30" s="219"/>
      <c r="AMC30" s="219"/>
      <c r="AMD30" s="219"/>
      <c r="AME30" s="219"/>
      <c r="AMF30" s="219"/>
      <c r="AMG30" s="219"/>
      <c r="AMH30" s="219"/>
      <c r="AMI30" s="219"/>
      <c r="AMJ30" s="219"/>
      <c r="AMK30" s="219"/>
      <c r="AML30" s="219"/>
      <c r="AMM30" s="219"/>
      <c r="AMN30" s="219"/>
      <c r="AMO30" s="219"/>
      <c r="AMP30" s="219"/>
      <c r="AMQ30" s="219"/>
      <c r="AMR30" s="219"/>
      <c r="AMS30" s="219"/>
      <c r="AMT30" s="219"/>
      <c r="AMU30" s="219"/>
      <c r="AMV30" s="219"/>
      <c r="AMW30" s="219"/>
      <c r="AMX30" s="219"/>
      <c r="AMY30" s="219"/>
      <c r="AMZ30" s="219"/>
      <c r="ANA30" s="219"/>
      <c r="ANB30" s="219"/>
      <c r="ANC30" s="219"/>
      <c r="AND30" s="219"/>
      <c r="ANE30" s="219"/>
      <c r="ANF30" s="219"/>
      <c r="ANG30" s="219"/>
      <c r="ANH30" s="219"/>
      <c r="ANI30" s="219"/>
      <c r="ANJ30" s="219"/>
      <c r="ANK30" s="219"/>
      <c r="ANL30" s="219"/>
      <c r="ANM30" s="219"/>
      <c r="ANN30" s="219"/>
      <c r="ANO30" s="219"/>
      <c r="ANP30" s="219"/>
      <c r="ANQ30" s="219"/>
      <c r="ANR30" s="219"/>
      <c r="ANS30" s="219"/>
      <c r="ANT30" s="219"/>
      <c r="ANU30" s="219"/>
      <c r="ANV30" s="219"/>
      <c r="ANW30" s="219"/>
      <c r="ANX30" s="219"/>
      <c r="ANY30" s="219"/>
      <c r="ANZ30" s="219"/>
      <c r="AOA30" s="219"/>
      <c r="AOB30" s="219"/>
      <c r="AOC30" s="219"/>
      <c r="AOD30" s="219"/>
      <c r="AOE30" s="219"/>
      <c r="AOF30" s="219"/>
      <c r="AOG30" s="219"/>
      <c r="AOH30" s="219"/>
      <c r="AOI30" s="219"/>
      <c r="AOJ30" s="219"/>
      <c r="AOK30" s="219"/>
      <c r="AOL30" s="219"/>
      <c r="AOM30" s="219"/>
      <c r="AON30" s="219"/>
      <c r="AOO30" s="219"/>
      <c r="AOP30" s="219"/>
      <c r="AOQ30" s="219"/>
      <c r="AOR30" s="219"/>
      <c r="AOS30" s="219"/>
      <c r="AOT30" s="219"/>
      <c r="AOU30" s="219"/>
      <c r="AOV30" s="219"/>
      <c r="AOW30" s="219"/>
      <c r="AOX30" s="219"/>
      <c r="AOY30" s="219"/>
      <c r="AOZ30" s="219"/>
      <c r="APA30" s="219"/>
      <c r="APB30" s="219"/>
      <c r="APC30" s="219"/>
      <c r="APD30" s="219"/>
      <c r="APE30" s="219"/>
      <c r="APF30" s="219"/>
      <c r="APG30" s="219"/>
      <c r="APH30" s="219"/>
      <c r="API30" s="219"/>
      <c r="APJ30" s="219"/>
      <c r="APK30" s="219"/>
      <c r="APL30" s="219"/>
      <c r="APM30" s="219"/>
      <c r="APN30" s="219"/>
      <c r="APO30" s="219"/>
      <c r="APP30" s="219"/>
      <c r="APQ30" s="219"/>
      <c r="APR30" s="219"/>
      <c r="APS30" s="219"/>
      <c r="APT30" s="219"/>
      <c r="APU30" s="219"/>
      <c r="APV30" s="219"/>
      <c r="APW30" s="219"/>
      <c r="APX30" s="219"/>
      <c r="APY30" s="219"/>
      <c r="APZ30" s="219"/>
      <c r="AQA30" s="219"/>
      <c r="AQB30" s="219"/>
      <c r="AQC30" s="219"/>
      <c r="AQD30" s="219"/>
      <c r="AQE30" s="219"/>
      <c r="AQF30" s="219"/>
      <c r="AQG30" s="219"/>
      <c r="AQH30" s="219"/>
      <c r="AQI30" s="219"/>
      <c r="AQJ30" s="219"/>
      <c r="AQK30" s="219"/>
      <c r="AQL30" s="219"/>
      <c r="AQM30" s="219"/>
      <c r="AQN30" s="219"/>
      <c r="AQO30" s="219"/>
      <c r="AQP30" s="219"/>
      <c r="AQQ30" s="219"/>
      <c r="AQR30" s="219"/>
      <c r="AQS30" s="219"/>
      <c r="AQT30" s="219"/>
      <c r="AQU30" s="219"/>
      <c r="AQV30" s="219"/>
      <c r="AQW30" s="219"/>
      <c r="AQX30" s="219"/>
      <c r="AQY30" s="219"/>
      <c r="AQZ30" s="219"/>
      <c r="ARA30" s="219"/>
      <c r="ARB30" s="219"/>
      <c r="ARC30" s="219"/>
      <c r="ARD30" s="219"/>
      <c r="ARE30" s="219"/>
      <c r="ARF30" s="219"/>
      <c r="ARG30" s="219"/>
      <c r="ARH30" s="219"/>
      <c r="ARI30" s="219"/>
      <c r="ARJ30" s="219"/>
      <c r="ARK30" s="219"/>
      <c r="ARL30" s="219"/>
      <c r="ARM30" s="219"/>
      <c r="ARN30" s="219"/>
      <c r="ARO30" s="219"/>
      <c r="ARP30" s="219"/>
      <c r="ARQ30" s="219"/>
      <c r="ARR30" s="219"/>
      <c r="ARS30" s="219"/>
      <c r="ART30" s="219"/>
      <c r="ARU30" s="219"/>
      <c r="ARV30" s="219"/>
      <c r="ARW30" s="219"/>
      <c r="ARX30" s="219"/>
      <c r="ARY30" s="219"/>
      <c r="ARZ30" s="219"/>
      <c r="ASA30" s="219"/>
      <c r="ASB30" s="219"/>
      <c r="ASC30" s="219"/>
      <c r="ASD30" s="219"/>
      <c r="ASE30" s="219"/>
      <c r="ASF30" s="219"/>
      <c r="ASG30" s="219"/>
      <c r="ASH30" s="219"/>
      <c r="ASI30" s="219"/>
      <c r="ASJ30" s="219"/>
      <c r="ASK30" s="219"/>
      <c r="ASL30" s="219"/>
      <c r="ASM30" s="219"/>
      <c r="ASN30" s="219"/>
      <c r="ASO30" s="219"/>
      <c r="ASP30" s="219"/>
      <c r="ASQ30" s="219"/>
      <c r="ASR30" s="219"/>
      <c r="ASS30" s="219"/>
      <c r="AST30" s="219"/>
      <c r="ASU30" s="219"/>
      <c r="ASV30" s="219"/>
      <c r="ASW30" s="219"/>
      <c r="ASX30" s="219"/>
      <c r="ASY30" s="219"/>
      <c r="ASZ30" s="219"/>
      <c r="ATA30" s="219"/>
      <c r="ATB30" s="219"/>
      <c r="ATC30" s="219"/>
      <c r="ATD30" s="219"/>
      <c r="ATE30" s="219"/>
      <c r="ATF30" s="219"/>
      <c r="ATG30" s="219"/>
      <c r="ATH30" s="219"/>
      <c r="ATI30" s="219"/>
      <c r="ATJ30" s="219"/>
      <c r="ATK30" s="219"/>
      <c r="ATL30" s="219"/>
      <c r="ATM30" s="219"/>
      <c r="ATN30" s="219"/>
      <c r="ATO30" s="219"/>
      <c r="ATP30" s="219"/>
      <c r="ATQ30" s="219"/>
      <c r="ATR30" s="219"/>
      <c r="ATS30" s="219"/>
      <c r="ATT30" s="219"/>
      <c r="ATU30" s="219"/>
      <c r="ATV30" s="219"/>
      <c r="ATW30" s="219"/>
      <c r="ATX30" s="219"/>
      <c r="ATY30" s="219"/>
      <c r="ATZ30" s="219"/>
      <c r="AUA30" s="219"/>
      <c r="AUB30" s="219"/>
      <c r="AUC30" s="219"/>
      <c r="AUD30" s="219"/>
      <c r="AUE30" s="219"/>
      <c r="AUF30" s="219"/>
      <c r="AUG30" s="219"/>
      <c r="AUH30" s="219"/>
      <c r="AUI30" s="219"/>
      <c r="AUJ30" s="219"/>
      <c r="AUK30" s="219"/>
      <c r="AUL30" s="219"/>
      <c r="AUM30" s="219"/>
      <c r="AUN30" s="219"/>
      <c r="AUO30" s="219"/>
      <c r="AUP30" s="219"/>
      <c r="AUQ30" s="219"/>
      <c r="AUR30" s="219"/>
      <c r="AUS30" s="219"/>
      <c r="AUT30" s="219"/>
      <c r="AUU30" s="219"/>
      <c r="AUV30" s="219"/>
      <c r="AUW30" s="219"/>
      <c r="AUX30" s="219"/>
      <c r="AUY30" s="219"/>
      <c r="AUZ30" s="219"/>
      <c r="AVA30" s="219"/>
      <c r="AVB30" s="219"/>
      <c r="AVC30" s="219"/>
      <c r="AVD30" s="219"/>
      <c r="AVE30" s="219"/>
      <c r="AVF30" s="219"/>
      <c r="AVG30" s="219"/>
      <c r="AVH30" s="219"/>
      <c r="AVI30" s="219"/>
      <c r="AVJ30" s="219"/>
      <c r="AVK30" s="219"/>
      <c r="AVL30" s="219"/>
      <c r="AVM30" s="219"/>
      <c r="AVN30" s="219"/>
      <c r="AVO30" s="219"/>
      <c r="AVP30" s="219"/>
      <c r="AVQ30" s="219"/>
      <c r="AVR30" s="219"/>
      <c r="AVS30" s="219"/>
      <c r="AVT30" s="219"/>
      <c r="AVU30" s="219"/>
      <c r="AVV30" s="219"/>
      <c r="AVW30" s="219"/>
      <c r="AVX30" s="219"/>
      <c r="AVY30" s="219"/>
      <c r="AVZ30" s="219"/>
      <c r="AWA30" s="219"/>
      <c r="AWB30" s="219"/>
      <c r="AWC30" s="219"/>
      <c r="AWD30" s="219"/>
      <c r="AWE30" s="219"/>
      <c r="AWF30" s="219"/>
      <c r="AWG30" s="219"/>
      <c r="AWH30" s="219"/>
      <c r="AWI30" s="219"/>
      <c r="AWJ30" s="219"/>
      <c r="AWK30" s="219"/>
      <c r="AWL30" s="219"/>
      <c r="AWM30" s="219"/>
      <c r="AWN30" s="219"/>
      <c r="AWO30" s="219"/>
      <c r="AWP30" s="219"/>
      <c r="AWQ30" s="219"/>
      <c r="AWR30" s="219"/>
      <c r="AWS30" s="219"/>
      <c r="AWT30" s="219"/>
      <c r="AWU30" s="219"/>
      <c r="AWV30" s="219"/>
      <c r="AWW30" s="219"/>
      <c r="AWX30" s="219"/>
      <c r="AWY30" s="219"/>
      <c r="AWZ30" s="219"/>
      <c r="AXA30" s="219"/>
      <c r="AXB30" s="219"/>
      <c r="AXC30" s="219"/>
      <c r="AXD30" s="219"/>
      <c r="AXE30" s="219"/>
      <c r="AXF30" s="219"/>
      <c r="AXG30" s="219"/>
      <c r="AXH30" s="219"/>
      <c r="AXI30" s="219"/>
      <c r="AXJ30" s="219"/>
      <c r="AXK30" s="219"/>
      <c r="AXL30" s="219"/>
      <c r="AXM30" s="219"/>
      <c r="AXN30" s="219"/>
      <c r="AXO30" s="219"/>
      <c r="AXP30" s="219"/>
      <c r="AXQ30" s="219"/>
      <c r="AXR30" s="219"/>
      <c r="AXS30" s="219"/>
      <c r="AXT30" s="219"/>
      <c r="AXU30" s="219"/>
      <c r="AXV30" s="219"/>
      <c r="AXW30" s="219"/>
      <c r="AXX30" s="219"/>
      <c r="AXY30" s="219"/>
      <c r="AXZ30" s="219"/>
      <c r="AYA30" s="219"/>
      <c r="AYB30" s="219"/>
      <c r="AYC30" s="219"/>
      <c r="AYD30" s="219"/>
      <c r="AYE30" s="219"/>
      <c r="AYF30" s="219"/>
      <c r="AYG30" s="219"/>
      <c r="AYH30" s="219"/>
      <c r="AYI30" s="219"/>
      <c r="AYJ30" s="219"/>
      <c r="AYK30" s="219"/>
      <c r="AYL30" s="219"/>
      <c r="AYM30" s="219"/>
      <c r="AYN30" s="219"/>
      <c r="AYO30" s="219"/>
      <c r="AYP30" s="219"/>
      <c r="AYQ30" s="219"/>
      <c r="AYR30" s="219"/>
      <c r="AYS30" s="219"/>
      <c r="AYT30" s="219"/>
      <c r="AYU30" s="219"/>
      <c r="AYV30" s="219"/>
      <c r="AYW30" s="219"/>
      <c r="AYX30" s="219"/>
      <c r="AYY30" s="219"/>
      <c r="AYZ30" s="219"/>
      <c r="AZA30" s="219"/>
      <c r="AZB30" s="219"/>
      <c r="AZC30" s="219"/>
      <c r="AZD30" s="219"/>
      <c r="AZE30" s="219"/>
      <c r="AZF30" s="219"/>
      <c r="AZG30" s="219"/>
      <c r="AZH30" s="219"/>
      <c r="AZI30" s="219"/>
      <c r="AZJ30" s="219"/>
      <c r="AZK30" s="219"/>
      <c r="AZL30" s="219"/>
      <c r="AZM30" s="219"/>
      <c r="AZN30" s="219"/>
      <c r="AZO30" s="219"/>
      <c r="AZP30" s="219"/>
      <c r="AZQ30" s="219"/>
      <c r="AZR30" s="219"/>
      <c r="AZS30" s="219"/>
      <c r="AZT30" s="219"/>
      <c r="AZU30" s="219"/>
      <c r="AZV30" s="219"/>
      <c r="AZW30" s="219"/>
      <c r="AZX30" s="219"/>
      <c r="AZY30" s="219"/>
      <c r="AZZ30" s="219"/>
      <c r="BAA30" s="219"/>
      <c r="BAB30" s="219"/>
      <c r="BAC30" s="219"/>
      <c r="BAD30" s="219"/>
      <c r="BAE30" s="219"/>
      <c r="BAF30" s="219"/>
      <c r="BAG30" s="219"/>
      <c r="BAH30" s="219"/>
      <c r="BAI30" s="219"/>
      <c r="BAJ30" s="219"/>
      <c r="BAK30" s="219"/>
      <c r="BAL30" s="219"/>
      <c r="BAM30" s="219"/>
      <c r="BAN30" s="219"/>
      <c r="BAO30" s="219"/>
      <c r="BAP30" s="219"/>
      <c r="BAQ30" s="219"/>
      <c r="BAR30" s="219"/>
      <c r="BAS30" s="219"/>
      <c r="BAT30" s="219"/>
      <c r="BAU30" s="219"/>
      <c r="BAV30" s="219"/>
      <c r="BAW30" s="219"/>
      <c r="BAX30" s="219"/>
      <c r="BAY30" s="219"/>
      <c r="BAZ30" s="219"/>
      <c r="BBA30" s="219"/>
      <c r="BBB30" s="219"/>
      <c r="BBC30" s="219"/>
      <c r="BBD30" s="219"/>
      <c r="BBE30" s="219"/>
      <c r="BBF30" s="219"/>
      <c r="BBG30" s="219"/>
      <c r="BBH30" s="219"/>
      <c r="BBI30" s="219"/>
      <c r="BBJ30" s="219"/>
      <c r="BBK30" s="219"/>
      <c r="BBL30" s="219"/>
      <c r="BBM30" s="219"/>
      <c r="BBN30" s="219"/>
      <c r="BBO30" s="219"/>
      <c r="BBP30" s="219"/>
      <c r="BBQ30" s="219"/>
      <c r="BBR30" s="219"/>
      <c r="BBS30" s="219"/>
      <c r="BBT30" s="219"/>
      <c r="BBU30" s="219"/>
      <c r="BBV30" s="219"/>
      <c r="BBW30" s="219"/>
      <c r="BBX30" s="219"/>
      <c r="BBY30" s="219"/>
      <c r="BBZ30" s="219"/>
      <c r="BCA30" s="219"/>
      <c r="BCB30" s="219"/>
      <c r="BCC30" s="219"/>
      <c r="BCD30" s="219"/>
      <c r="BCE30" s="219"/>
      <c r="BCF30" s="219"/>
      <c r="BCG30" s="219"/>
      <c r="BCH30" s="219"/>
      <c r="BCI30" s="219"/>
      <c r="BCJ30" s="219"/>
      <c r="BCK30" s="219"/>
      <c r="BCL30" s="219"/>
      <c r="BCM30" s="219"/>
      <c r="BCN30" s="219"/>
      <c r="BCO30" s="219"/>
      <c r="BCP30" s="219"/>
      <c r="BCQ30" s="219"/>
      <c r="BCR30" s="219"/>
      <c r="BCS30" s="219"/>
      <c r="BCT30" s="219"/>
      <c r="BCU30" s="219"/>
      <c r="BCV30" s="219"/>
      <c r="BCW30" s="219"/>
      <c r="BCX30" s="219"/>
      <c r="BCY30" s="219"/>
      <c r="BCZ30" s="219"/>
      <c r="BDA30" s="219"/>
      <c r="BDB30" s="219"/>
      <c r="BDC30" s="219"/>
      <c r="BDD30" s="219"/>
      <c r="BDE30" s="219"/>
      <c r="BDF30" s="219"/>
      <c r="BDG30" s="219"/>
      <c r="BDH30" s="219"/>
      <c r="BDI30" s="219"/>
      <c r="BDJ30" s="219"/>
      <c r="BDK30" s="219"/>
      <c r="BDL30" s="219"/>
      <c r="BDM30" s="219"/>
      <c r="BDN30" s="219"/>
      <c r="BDO30" s="219"/>
      <c r="BDP30" s="219"/>
      <c r="BDQ30" s="219"/>
      <c r="BDR30" s="219"/>
      <c r="BDS30" s="219"/>
      <c r="BDT30" s="219"/>
      <c r="BDU30" s="219"/>
      <c r="BDV30" s="219"/>
      <c r="BDW30" s="219"/>
      <c r="BDX30" s="219"/>
      <c r="BDY30" s="219"/>
      <c r="BDZ30" s="219"/>
      <c r="BEA30" s="219"/>
      <c r="BEB30" s="219"/>
      <c r="BEC30" s="219"/>
      <c r="BED30" s="219"/>
      <c r="BEE30" s="219"/>
      <c r="BEF30" s="219"/>
      <c r="BEG30" s="219"/>
      <c r="BEH30" s="219"/>
      <c r="BEI30" s="219"/>
      <c r="BEJ30" s="219"/>
      <c r="BEK30" s="219"/>
      <c r="BEL30" s="219"/>
      <c r="BEM30" s="219"/>
      <c r="BEN30" s="219"/>
      <c r="BEO30" s="219"/>
      <c r="BEP30" s="219"/>
      <c r="BEQ30" s="219"/>
      <c r="BER30" s="219"/>
      <c r="BES30" s="219"/>
      <c r="BET30" s="219"/>
      <c r="BEU30" s="219"/>
      <c r="BEV30" s="219"/>
      <c r="BEW30" s="219"/>
      <c r="BEX30" s="219"/>
      <c r="BEY30" s="219"/>
      <c r="BEZ30" s="219"/>
      <c r="BFA30" s="219"/>
      <c r="BFB30" s="219"/>
      <c r="BFC30" s="219"/>
      <c r="BFD30" s="219"/>
      <c r="BFE30" s="219"/>
      <c r="BFF30" s="219"/>
      <c r="BFG30" s="219"/>
      <c r="BFH30" s="219"/>
      <c r="BFI30" s="219"/>
      <c r="BFJ30" s="219"/>
      <c r="BFK30" s="219"/>
      <c r="BFL30" s="219"/>
      <c r="BFM30" s="219"/>
      <c r="BFN30" s="219"/>
      <c r="BFO30" s="219"/>
      <c r="BFP30" s="219"/>
      <c r="BFQ30" s="219"/>
      <c r="BFR30" s="219"/>
      <c r="BFS30" s="219"/>
      <c r="BFT30" s="219"/>
      <c r="BFU30" s="219"/>
      <c r="BFV30" s="219"/>
      <c r="BFW30" s="219"/>
      <c r="BFX30" s="219"/>
      <c r="BFY30" s="219"/>
      <c r="BFZ30" s="219"/>
      <c r="BGA30" s="219"/>
      <c r="BGB30" s="219"/>
      <c r="BGC30" s="219"/>
      <c r="BGD30" s="219"/>
      <c r="BGE30" s="219"/>
      <c r="BGF30" s="219"/>
      <c r="BGG30" s="219"/>
      <c r="BGH30" s="219"/>
      <c r="BGI30" s="219"/>
      <c r="BGJ30" s="219"/>
      <c r="BGK30" s="219"/>
      <c r="BGL30" s="219"/>
      <c r="BGM30" s="219"/>
      <c r="BGN30" s="219"/>
      <c r="BGO30" s="219"/>
      <c r="BGP30" s="219"/>
      <c r="BGQ30" s="219"/>
      <c r="BGR30" s="219"/>
      <c r="BGS30" s="219"/>
      <c r="BGT30" s="219"/>
      <c r="BGU30" s="219"/>
      <c r="BGV30" s="219"/>
      <c r="BGW30" s="219"/>
      <c r="BGX30" s="219"/>
      <c r="BGY30" s="219"/>
      <c r="BGZ30" s="219"/>
      <c r="BHA30" s="219"/>
      <c r="BHB30" s="219"/>
      <c r="BHC30" s="219"/>
      <c r="BHD30" s="219"/>
      <c r="BHE30" s="219"/>
      <c r="BHF30" s="219"/>
      <c r="BHG30" s="219"/>
      <c r="BHH30" s="219"/>
      <c r="BHI30" s="219"/>
      <c r="BHJ30" s="219"/>
      <c r="BHK30" s="219"/>
      <c r="BHL30" s="219"/>
      <c r="BHM30" s="219"/>
      <c r="BHN30" s="219"/>
      <c r="BHO30" s="219"/>
      <c r="BHP30" s="219"/>
      <c r="BHQ30" s="219"/>
      <c r="BHR30" s="219"/>
      <c r="BHS30" s="219"/>
      <c r="BHT30" s="219"/>
      <c r="BHU30" s="219"/>
      <c r="BHV30" s="219"/>
      <c r="BHW30" s="219"/>
      <c r="BHX30" s="219"/>
      <c r="BHY30" s="219"/>
      <c r="BHZ30" s="219"/>
      <c r="BIA30" s="219"/>
      <c r="BIB30" s="219"/>
      <c r="BIC30" s="219"/>
      <c r="BID30" s="219"/>
      <c r="BIE30" s="219"/>
      <c r="BIF30" s="219"/>
      <c r="BIG30" s="219"/>
      <c r="BIH30" s="219"/>
      <c r="BII30" s="219"/>
      <c r="BIJ30" s="219"/>
      <c r="BIK30" s="219"/>
      <c r="BIL30" s="219"/>
      <c r="BIM30" s="219"/>
      <c r="BIN30" s="219"/>
      <c r="BIO30" s="219"/>
      <c r="BIP30" s="219"/>
      <c r="BIQ30" s="219"/>
      <c r="BIR30" s="219"/>
      <c r="BIS30" s="219"/>
      <c r="BIT30" s="219"/>
      <c r="BIU30" s="219"/>
      <c r="BIV30" s="219"/>
      <c r="BIW30" s="219"/>
      <c r="BIX30" s="219"/>
      <c r="BIY30" s="219"/>
      <c r="BIZ30" s="219"/>
      <c r="BJA30" s="219"/>
      <c r="BJB30" s="219"/>
      <c r="BJC30" s="219"/>
      <c r="BJD30" s="219"/>
      <c r="BJE30" s="219"/>
      <c r="BJF30" s="219"/>
      <c r="BJG30" s="219"/>
      <c r="BJH30" s="219"/>
      <c r="BJI30" s="219"/>
      <c r="BJJ30" s="219"/>
      <c r="BJK30" s="219"/>
      <c r="BJL30" s="219"/>
      <c r="BJM30" s="219"/>
      <c r="BJN30" s="219"/>
      <c r="BJO30" s="219"/>
      <c r="BJP30" s="219"/>
      <c r="BJQ30" s="219"/>
      <c r="BJR30" s="219"/>
      <c r="BJS30" s="219"/>
      <c r="BJT30" s="219"/>
      <c r="BJU30" s="219"/>
      <c r="BJV30" s="219"/>
      <c r="BJW30" s="219"/>
      <c r="BJX30" s="219"/>
      <c r="BJY30" s="219"/>
      <c r="BJZ30" s="219"/>
      <c r="BKA30" s="219"/>
      <c r="BKB30" s="219"/>
      <c r="BKC30" s="219"/>
      <c r="BKD30" s="219"/>
      <c r="BKE30" s="219"/>
      <c r="BKF30" s="219"/>
      <c r="BKG30" s="219"/>
      <c r="BKH30" s="219"/>
      <c r="BKI30" s="219"/>
      <c r="BKJ30" s="219"/>
      <c r="BKK30" s="219"/>
      <c r="BKL30" s="219"/>
      <c r="BKM30" s="219"/>
      <c r="BKN30" s="219"/>
      <c r="BKO30" s="219"/>
      <c r="BKP30" s="219"/>
      <c r="BKQ30" s="219"/>
      <c r="BKR30" s="219"/>
      <c r="BKS30" s="219"/>
      <c r="BKT30" s="219"/>
      <c r="BKU30" s="219"/>
      <c r="BKV30" s="219"/>
      <c r="BKW30" s="219"/>
      <c r="BKX30" s="219"/>
      <c r="BKY30" s="219"/>
      <c r="BKZ30" s="219"/>
      <c r="BLA30" s="219"/>
      <c r="BLB30" s="219"/>
      <c r="BLC30" s="219"/>
      <c r="BLD30" s="219"/>
      <c r="BLE30" s="219"/>
      <c r="BLF30" s="219"/>
      <c r="BLG30" s="219"/>
      <c r="BLH30" s="219"/>
      <c r="BLI30" s="219"/>
      <c r="BLJ30" s="219"/>
      <c r="BLK30" s="219"/>
      <c r="BLL30" s="219"/>
      <c r="BLM30" s="219"/>
      <c r="BLN30" s="219"/>
      <c r="BLO30" s="219"/>
      <c r="BLP30" s="219"/>
      <c r="BLQ30" s="219"/>
      <c r="BLR30" s="219"/>
      <c r="BLS30" s="219"/>
      <c r="BLT30" s="219"/>
      <c r="BLU30" s="219"/>
      <c r="BLV30" s="219"/>
      <c r="BLW30" s="219"/>
      <c r="BLX30" s="219"/>
      <c r="BLY30" s="219"/>
      <c r="BLZ30" s="219"/>
      <c r="BMA30" s="219"/>
      <c r="BMB30" s="219"/>
      <c r="BMC30" s="219"/>
      <c r="BMD30" s="219"/>
      <c r="BME30" s="219"/>
      <c r="BMF30" s="219"/>
      <c r="BMG30" s="219"/>
      <c r="BMH30" s="219"/>
      <c r="BMI30" s="219"/>
      <c r="BMJ30" s="219"/>
      <c r="BMK30" s="219"/>
      <c r="BML30" s="219"/>
      <c r="BMM30" s="219"/>
      <c r="BMN30" s="219"/>
      <c r="BMO30" s="219"/>
      <c r="BMP30" s="219"/>
      <c r="BMQ30" s="219"/>
      <c r="BMR30" s="219"/>
      <c r="BMS30" s="219"/>
      <c r="BMT30" s="219"/>
      <c r="BMU30" s="219"/>
      <c r="BMV30" s="219"/>
      <c r="BMW30" s="219"/>
      <c r="BMX30" s="219"/>
      <c r="BMY30" s="219"/>
      <c r="BMZ30" s="219"/>
      <c r="BNA30" s="219"/>
      <c r="BNB30" s="219"/>
      <c r="BNC30" s="219"/>
      <c r="BND30" s="219"/>
      <c r="BNE30" s="219"/>
      <c r="BNF30" s="219"/>
      <c r="BNG30" s="219"/>
      <c r="BNH30" s="219"/>
      <c r="BNI30" s="219"/>
      <c r="BNJ30" s="219"/>
      <c r="BNK30" s="219"/>
      <c r="BNL30" s="219"/>
      <c r="BNM30" s="219"/>
      <c r="BNN30" s="219"/>
      <c r="BNO30" s="219"/>
      <c r="BNP30" s="219"/>
      <c r="BNQ30" s="219"/>
      <c r="BNR30" s="219"/>
      <c r="BNS30" s="219"/>
      <c r="BNT30" s="219"/>
      <c r="BNU30" s="219"/>
      <c r="BNV30" s="219"/>
      <c r="BNW30" s="219"/>
      <c r="BNX30" s="219"/>
      <c r="BNY30" s="219"/>
      <c r="BNZ30" s="219"/>
      <c r="BOA30" s="219"/>
      <c r="BOB30" s="219"/>
      <c r="BOC30" s="219"/>
      <c r="BOD30" s="219"/>
      <c r="BOE30" s="219"/>
      <c r="BOF30" s="219"/>
      <c r="BOG30" s="219"/>
      <c r="BOH30" s="219"/>
      <c r="BOI30" s="219"/>
      <c r="BOJ30" s="219"/>
      <c r="BOK30" s="219"/>
      <c r="BOL30" s="219"/>
      <c r="BOM30" s="219"/>
      <c r="BON30" s="219"/>
      <c r="BOO30" s="219"/>
      <c r="BOP30" s="219"/>
      <c r="BOQ30" s="219"/>
      <c r="BOR30" s="219"/>
      <c r="BOS30" s="219"/>
      <c r="BOT30" s="219"/>
      <c r="BOU30" s="219"/>
      <c r="BOV30" s="219"/>
      <c r="BOW30" s="219"/>
      <c r="BOX30" s="219"/>
      <c r="BOY30" s="219"/>
      <c r="BOZ30" s="219"/>
      <c r="BPA30" s="219"/>
      <c r="BPB30" s="219"/>
      <c r="BPC30" s="219"/>
      <c r="BPD30" s="219"/>
      <c r="BPE30" s="219"/>
      <c r="BPF30" s="219"/>
      <c r="BPG30" s="219"/>
      <c r="BPH30" s="219"/>
      <c r="BPI30" s="219"/>
      <c r="BPJ30" s="219"/>
      <c r="BPK30" s="219"/>
      <c r="BPL30" s="219"/>
      <c r="BPM30" s="219"/>
      <c r="BPN30" s="219"/>
      <c r="BPO30" s="219"/>
      <c r="BPP30" s="219"/>
      <c r="BPQ30" s="219"/>
      <c r="BPR30" s="219"/>
      <c r="BPS30" s="219"/>
      <c r="BPT30" s="219"/>
      <c r="BPU30" s="219"/>
      <c r="BPV30" s="219"/>
      <c r="BPW30" s="219"/>
      <c r="BPX30" s="219"/>
      <c r="BPY30" s="219"/>
      <c r="BPZ30" s="219"/>
      <c r="BQA30" s="219"/>
      <c r="BQB30" s="219"/>
      <c r="BQC30" s="219"/>
      <c r="BQD30" s="219"/>
      <c r="BQE30" s="219"/>
      <c r="BQF30" s="219"/>
      <c r="BQG30" s="219"/>
      <c r="BQH30" s="219"/>
      <c r="BQI30" s="219"/>
      <c r="BQJ30" s="219"/>
      <c r="BQK30" s="219"/>
      <c r="BQL30" s="219"/>
      <c r="BQM30" s="219"/>
      <c r="BQN30" s="219"/>
      <c r="BQO30" s="219"/>
      <c r="BQP30" s="219"/>
      <c r="BQQ30" s="219"/>
      <c r="BQR30" s="219"/>
      <c r="BQS30" s="219"/>
      <c r="BQT30" s="219"/>
      <c r="BQU30" s="219"/>
      <c r="BQV30" s="219"/>
      <c r="BQW30" s="219"/>
      <c r="BQX30" s="219"/>
      <c r="BQY30" s="219"/>
      <c r="BQZ30" s="219"/>
      <c r="BRA30" s="219"/>
      <c r="BRB30" s="219"/>
      <c r="BRC30" s="219"/>
      <c r="BRD30" s="219"/>
      <c r="BRE30" s="219"/>
      <c r="BRF30" s="219"/>
      <c r="BRG30" s="219"/>
      <c r="BRH30" s="219"/>
      <c r="BRI30" s="219"/>
      <c r="BRJ30" s="219"/>
      <c r="BRK30" s="219"/>
      <c r="BRL30" s="219"/>
      <c r="BRM30" s="219"/>
      <c r="BRN30" s="219"/>
      <c r="BRO30" s="219"/>
      <c r="BRP30" s="219"/>
      <c r="BRQ30" s="219"/>
      <c r="BRR30" s="219"/>
      <c r="BRS30" s="219"/>
      <c r="BRT30" s="219"/>
      <c r="BRU30" s="219"/>
      <c r="BRV30" s="219"/>
      <c r="BRW30" s="219"/>
      <c r="BRX30" s="219"/>
      <c r="BRY30" s="219"/>
      <c r="BRZ30" s="219"/>
      <c r="BSA30" s="219"/>
      <c r="BSB30" s="219"/>
      <c r="BSC30" s="219"/>
      <c r="BSD30" s="219"/>
      <c r="BSE30" s="219"/>
      <c r="BSF30" s="219"/>
      <c r="BSG30" s="219"/>
      <c r="BSH30" s="219"/>
      <c r="BSI30" s="219"/>
      <c r="BSJ30" s="219"/>
      <c r="BSK30" s="219"/>
      <c r="BSL30" s="219"/>
      <c r="BSM30" s="219"/>
      <c r="BSN30" s="219"/>
      <c r="BSO30" s="219"/>
      <c r="BSP30" s="219"/>
      <c r="BSQ30" s="219"/>
      <c r="BSR30" s="219"/>
      <c r="BSS30" s="219"/>
      <c r="BST30" s="219"/>
      <c r="BSU30" s="219"/>
      <c r="BSV30" s="219"/>
      <c r="BSW30" s="219"/>
      <c r="BSX30" s="219"/>
      <c r="BSY30" s="219"/>
      <c r="BSZ30" s="219"/>
      <c r="BTA30" s="219"/>
      <c r="BTB30" s="219"/>
      <c r="BTC30" s="219"/>
      <c r="BTD30" s="219"/>
      <c r="BTE30" s="219"/>
      <c r="BTF30" s="219"/>
      <c r="BTG30" s="219"/>
      <c r="BTH30" s="219"/>
      <c r="BTI30" s="219"/>
      <c r="BTJ30" s="219"/>
      <c r="BTK30" s="219"/>
      <c r="BTL30" s="219"/>
      <c r="BTM30" s="219"/>
      <c r="BTN30" s="219"/>
      <c r="BTO30" s="219"/>
      <c r="BTP30" s="219"/>
      <c r="BTQ30" s="219"/>
      <c r="BTR30" s="219"/>
      <c r="BTS30" s="219"/>
      <c r="BTT30" s="219"/>
      <c r="BTU30" s="219"/>
      <c r="BTV30" s="219"/>
      <c r="BTW30" s="219"/>
      <c r="BTX30" s="219"/>
      <c r="BTY30" s="219"/>
      <c r="BTZ30" s="219"/>
      <c r="BUA30" s="219"/>
      <c r="BUB30" s="219"/>
      <c r="BUC30" s="219"/>
      <c r="BUD30" s="219"/>
      <c r="BUE30" s="219"/>
      <c r="BUF30" s="219"/>
      <c r="BUG30" s="219"/>
      <c r="BUH30" s="219"/>
      <c r="BUI30" s="219"/>
      <c r="BUJ30" s="219"/>
      <c r="BUK30" s="219"/>
      <c r="BUL30" s="219"/>
      <c r="BUM30" s="219"/>
      <c r="BUN30" s="219"/>
      <c r="BUO30" s="219"/>
      <c r="BUP30" s="219"/>
      <c r="BUQ30" s="219"/>
      <c r="BUR30" s="219"/>
      <c r="BUS30" s="219"/>
      <c r="BUT30" s="219"/>
      <c r="BUU30" s="219"/>
      <c r="BUV30" s="219"/>
      <c r="BUW30" s="219"/>
      <c r="BUX30" s="219"/>
      <c r="BUY30" s="219"/>
      <c r="BUZ30" s="219"/>
      <c r="BVA30" s="219"/>
      <c r="BVB30" s="219"/>
      <c r="BVC30" s="219"/>
      <c r="BVD30" s="219"/>
      <c r="BVE30" s="219"/>
      <c r="BVF30" s="219"/>
      <c r="BVG30" s="219"/>
      <c r="BVH30" s="219"/>
      <c r="BVI30" s="219"/>
      <c r="BVJ30" s="219"/>
      <c r="BVK30" s="219"/>
      <c r="BVL30" s="219"/>
      <c r="BVM30" s="219"/>
      <c r="BVN30" s="219"/>
      <c r="BVO30" s="219"/>
      <c r="BVP30" s="219"/>
      <c r="BVQ30" s="219"/>
      <c r="BVR30" s="219"/>
      <c r="BVS30" s="219"/>
      <c r="BVT30" s="219"/>
      <c r="BVU30" s="219"/>
      <c r="BVV30" s="219"/>
      <c r="BVW30" s="219"/>
      <c r="BVX30" s="219"/>
      <c r="BVY30" s="219"/>
      <c r="BVZ30" s="219"/>
      <c r="BWA30" s="219"/>
      <c r="BWB30" s="219"/>
      <c r="BWC30" s="219"/>
      <c r="BWD30" s="219"/>
      <c r="BWE30" s="219"/>
      <c r="BWF30" s="219"/>
      <c r="BWG30" s="219"/>
      <c r="BWH30" s="219"/>
      <c r="BWI30" s="219"/>
      <c r="BWJ30" s="219"/>
      <c r="BWK30" s="219"/>
      <c r="BWL30" s="219"/>
      <c r="BWM30" s="219"/>
      <c r="BWN30" s="219"/>
      <c r="BWO30" s="219"/>
      <c r="BWP30" s="219"/>
      <c r="BWQ30" s="219"/>
      <c r="BWR30" s="219"/>
      <c r="BWS30" s="219"/>
      <c r="BWT30" s="219"/>
      <c r="BWU30" s="219"/>
      <c r="BWV30" s="219"/>
      <c r="BWW30" s="219"/>
      <c r="BWX30" s="219"/>
      <c r="BWY30" s="219"/>
      <c r="BWZ30" s="219"/>
      <c r="BXA30" s="219"/>
      <c r="BXB30" s="219"/>
      <c r="BXC30" s="219"/>
      <c r="BXD30" s="219"/>
      <c r="BXE30" s="219"/>
      <c r="BXF30" s="219"/>
      <c r="BXG30" s="219"/>
      <c r="BXH30" s="219"/>
      <c r="BXI30" s="219"/>
      <c r="BXJ30" s="219"/>
      <c r="BXK30" s="219"/>
      <c r="BXL30" s="219"/>
      <c r="BXM30" s="219"/>
      <c r="BXN30" s="219"/>
      <c r="BXO30" s="219"/>
      <c r="BXP30" s="219"/>
      <c r="BXQ30" s="219"/>
      <c r="BXR30" s="219"/>
      <c r="BXS30" s="219"/>
      <c r="BXT30" s="219"/>
      <c r="BXU30" s="219"/>
      <c r="BXV30" s="219"/>
      <c r="BXW30" s="219"/>
      <c r="BXX30" s="219"/>
      <c r="BXY30" s="219"/>
      <c r="BXZ30" s="219"/>
      <c r="BYA30" s="219"/>
      <c r="BYB30" s="219"/>
      <c r="BYC30" s="219"/>
      <c r="BYD30" s="219"/>
      <c r="BYE30" s="219"/>
      <c r="BYF30" s="219"/>
      <c r="BYG30" s="219"/>
      <c r="BYH30" s="219"/>
      <c r="BYI30" s="219"/>
      <c r="BYJ30" s="219"/>
      <c r="BYK30" s="219"/>
      <c r="BYL30" s="219"/>
      <c r="BYM30" s="219"/>
      <c r="BYN30" s="219"/>
      <c r="BYO30" s="219"/>
      <c r="BYP30" s="219"/>
      <c r="BYQ30" s="219"/>
      <c r="BYR30" s="219"/>
      <c r="BYS30" s="219"/>
      <c r="BYT30" s="219"/>
      <c r="BYU30" s="219"/>
      <c r="BYV30" s="219"/>
      <c r="BYW30" s="219"/>
      <c r="BYX30" s="219"/>
      <c r="BYY30" s="219"/>
      <c r="BYZ30" s="219"/>
      <c r="BZA30" s="219"/>
      <c r="BZB30" s="219"/>
      <c r="BZC30" s="219"/>
      <c r="BZD30" s="219"/>
      <c r="BZE30" s="219"/>
      <c r="BZF30" s="219"/>
      <c r="BZG30" s="219"/>
      <c r="BZH30" s="219"/>
      <c r="BZI30" s="219"/>
      <c r="BZJ30" s="219"/>
      <c r="BZK30" s="219"/>
      <c r="BZL30" s="219"/>
      <c r="BZM30" s="219"/>
      <c r="BZN30" s="219"/>
      <c r="BZO30" s="219"/>
      <c r="BZP30" s="219"/>
      <c r="BZQ30" s="219"/>
      <c r="BZR30" s="219"/>
      <c r="BZS30" s="219"/>
      <c r="BZT30" s="219"/>
      <c r="BZU30" s="219"/>
      <c r="BZV30" s="219"/>
      <c r="BZW30" s="219"/>
      <c r="BZX30" s="219"/>
      <c r="BZY30" s="219"/>
      <c r="BZZ30" s="219"/>
      <c r="CAA30" s="219"/>
      <c r="CAB30" s="219"/>
      <c r="CAC30" s="219"/>
      <c r="CAD30" s="219"/>
      <c r="CAE30" s="219"/>
      <c r="CAF30" s="219"/>
      <c r="CAG30" s="219"/>
      <c r="CAH30" s="219"/>
      <c r="CAI30" s="219"/>
      <c r="CAJ30" s="219"/>
      <c r="CAK30" s="219"/>
      <c r="CAL30" s="219"/>
      <c r="CAM30" s="219"/>
      <c r="CAN30" s="219"/>
      <c r="CAO30" s="219"/>
      <c r="CAP30" s="219"/>
      <c r="CAQ30" s="219"/>
      <c r="CAR30" s="219"/>
      <c r="CAS30" s="219"/>
      <c r="CAT30" s="219"/>
      <c r="CAU30" s="219"/>
      <c r="CAV30" s="219"/>
      <c r="CAW30" s="219"/>
      <c r="CAX30" s="219"/>
      <c r="CAY30" s="219"/>
      <c r="CAZ30" s="219"/>
      <c r="CBA30" s="219"/>
      <c r="CBB30" s="219"/>
      <c r="CBC30" s="219"/>
      <c r="CBD30" s="219"/>
      <c r="CBE30" s="219"/>
      <c r="CBF30" s="219"/>
      <c r="CBG30" s="219"/>
      <c r="CBH30" s="219"/>
      <c r="CBI30" s="219"/>
      <c r="CBJ30" s="219"/>
      <c r="CBK30" s="219"/>
      <c r="CBL30" s="219"/>
      <c r="CBM30" s="219"/>
      <c r="CBN30" s="219"/>
      <c r="CBO30" s="219"/>
      <c r="CBP30" s="219"/>
      <c r="CBQ30" s="219"/>
      <c r="CBR30" s="219"/>
      <c r="CBS30" s="219"/>
      <c r="CBT30" s="219"/>
      <c r="CBU30" s="219"/>
      <c r="CBV30" s="219"/>
      <c r="CBW30" s="219"/>
      <c r="CBX30" s="219"/>
      <c r="CBY30" s="219"/>
      <c r="CBZ30" s="219"/>
      <c r="CCA30" s="219"/>
      <c r="CCB30" s="219"/>
      <c r="CCC30" s="219"/>
      <c r="CCD30" s="219"/>
      <c r="CCE30" s="219"/>
      <c r="CCF30" s="219"/>
      <c r="CCG30" s="219"/>
      <c r="CCH30" s="219"/>
      <c r="CCI30" s="219"/>
      <c r="CCJ30" s="219"/>
      <c r="CCK30" s="219"/>
      <c r="CCL30" s="219"/>
      <c r="CCM30" s="219"/>
      <c r="CCN30" s="219"/>
      <c r="CCO30" s="219"/>
      <c r="CCP30" s="219"/>
      <c r="CCQ30" s="219"/>
      <c r="CCR30" s="219"/>
      <c r="CCS30" s="219"/>
      <c r="CCT30" s="219"/>
      <c r="CCU30" s="219"/>
      <c r="CCV30" s="219"/>
      <c r="CCW30" s="219"/>
      <c r="CCX30" s="219"/>
      <c r="CCY30" s="219"/>
      <c r="CCZ30" s="219"/>
      <c r="CDA30" s="219"/>
      <c r="CDB30" s="219"/>
      <c r="CDC30" s="219"/>
      <c r="CDD30" s="219"/>
      <c r="CDE30" s="219"/>
      <c r="CDF30" s="219"/>
      <c r="CDG30" s="219"/>
      <c r="CDH30" s="219"/>
      <c r="CDI30" s="219"/>
      <c r="CDJ30" s="219"/>
      <c r="CDK30" s="219"/>
      <c r="CDL30" s="219"/>
      <c r="CDM30" s="219"/>
      <c r="CDN30" s="219"/>
      <c r="CDO30" s="219"/>
      <c r="CDP30" s="219"/>
      <c r="CDQ30" s="219"/>
      <c r="CDR30" s="219"/>
      <c r="CDS30" s="219"/>
      <c r="CDT30" s="219"/>
      <c r="CDU30" s="219"/>
      <c r="CDV30" s="219"/>
      <c r="CDW30" s="219"/>
      <c r="CDX30" s="219"/>
      <c r="CDY30" s="219"/>
      <c r="CDZ30" s="219"/>
      <c r="CEA30" s="219"/>
      <c r="CEB30" s="219"/>
      <c r="CEC30" s="219"/>
      <c r="CED30" s="219"/>
      <c r="CEE30" s="219"/>
      <c r="CEF30" s="219"/>
      <c r="CEG30" s="219"/>
      <c r="CEH30" s="219"/>
      <c r="CEI30" s="219"/>
      <c r="CEJ30" s="219"/>
      <c r="CEK30" s="219"/>
      <c r="CEL30" s="219"/>
      <c r="CEM30" s="219"/>
      <c r="CEN30" s="219"/>
      <c r="CEO30" s="219"/>
      <c r="CEP30" s="219"/>
      <c r="CEQ30" s="219"/>
      <c r="CER30" s="219"/>
      <c r="CES30" s="219"/>
      <c r="CET30" s="219"/>
      <c r="CEU30" s="219"/>
      <c r="CEV30" s="219"/>
      <c r="CEW30" s="219"/>
      <c r="CEX30" s="219"/>
      <c r="CEY30" s="219"/>
      <c r="CEZ30" s="219"/>
      <c r="CFA30" s="219"/>
      <c r="CFB30" s="219"/>
      <c r="CFC30" s="219"/>
      <c r="CFD30" s="219"/>
      <c r="CFE30" s="219"/>
      <c r="CFF30" s="219"/>
      <c r="CFG30" s="219"/>
      <c r="CFH30" s="219"/>
      <c r="CFI30" s="219"/>
      <c r="CFJ30" s="219"/>
      <c r="CFK30" s="219"/>
      <c r="CFL30" s="219"/>
      <c r="CFM30" s="219"/>
      <c r="CFN30" s="219"/>
      <c r="CFO30" s="219"/>
      <c r="CFP30" s="219"/>
      <c r="CFQ30" s="219"/>
      <c r="CFR30" s="219"/>
      <c r="CFS30" s="219"/>
      <c r="CFT30" s="219"/>
      <c r="CFU30" s="219"/>
      <c r="CFV30" s="219"/>
      <c r="CFW30" s="219"/>
      <c r="CFX30" s="219"/>
      <c r="CFY30" s="219"/>
      <c r="CFZ30" s="219"/>
      <c r="CGA30" s="219"/>
      <c r="CGB30" s="219"/>
      <c r="CGC30" s="219"/>
      <c r="CGD30" s="219"/>
      <c r="CGE30" s="219"/>
      <c r="CGF30" s="219"/>
      <c r="CGG30" s="219"/>
      <c r="CGH30" s="219"/>
      <c r="CGI30" s="219"/>
      <c r="CGJ30" s="219"/>
      <c r="CGK30" s="219"/>
      <c r="CGL30" s="219"/>
      <c r="CGM30" s="219"/>
      <c r="CGN30" s="219"/>
      <c r="CGO30" s="219"/>
      <c r="CGP30" s="219"/>
      <c r="CGQ30" s="219"/>
      <c r="CGR30" s="219"/>
      <c r="CGS30" s="219"/>
      <c r="CGT30" s="219"/>
      <c r="CGU30" s="219"/>
      <c r="CGV30" s="219"/>
      <c r="CGW30" s="219"/>
      <c r="CGX30" s="219"/>
      <c r="CGY30" s="219"/>
      <c r="CGZ30" s="219"/>
      <c r="CHA30" s="219"/>
      <c r="CHB30" s="219"/>
      <c r="CHC30" s="219"/>
      <c r="CHD30" s="219"/>
      <c r="CHE30" s="219"/>
      <c r="CHF30" s="219"/>
      <c r="CHG30" s="219"/>
      <c r="CHH30" s="219"/>
      <c r="CHI30" s="219"/>
      <c r="CHJ30" s="219"/>
      <c r="CHK30" s="219"/>
      <c r="CHL30" s="219"/>
      <c r="CHM30" s="219"/>
      <c r="CHN30" s="219"/>
      <c r="CHO30" s="219"/>
      <c r="CHP30" s="219"/>
      <c r="CHQ30" s="219"/>
      <c r="CHR30" s="219"/>
      <c r="CHS30" s="219"/>
      <c r="CHT30" s="219"/>
      <c r="CHU30" s="219"/>
      <c r="CHV30" s="219"/>
      <c r="CHW30" s="219"/>
      <c r="CHX30" s="219"/>
      <c r="CHY30" s="219"/>
      <c r="CHZ30" s="219"/>
      <c r="CIA30" s="219"/>
      <c r="CIB30" s="219"/>
      <c r="CIC30" s="219"/>
      <c r="CID30" s="219"/>
      <c r="CIE30" s="219"/>
      <c r="CIF30" s="219"/>
      <c r="CIG30" s="219"/>
      <c r="CIH30" s="219"/>
      <c r="CII30" s="219"/>
      <c r="CIJ30" s="219"/>
      <c r="CIK30" s="219"/>
      <c r="CIL30" s="219"/>
      <c r="CIM30" s="219"/>
      <c r="CIN30" s="219"/>
      <c r="CIO30" s="219"/>
      <c r="CIP30" s="219"/>
      <c r="CIQ30" s="219"/>
      <c r="CIR30" s="219"/>
      <c r="CIS30" s="219"/>
      <c r="CIT30" s="219"/>
      <c r="CIU30" s="219"/>
      <c r="CIV30" s="219"/>
      <c r="CIW30" s="219"/>
      <c r="CIX30" s="219"/>
      <c r="CIY30" s="219"/>
      <c r="CIZ30" s="219"/>
      <c r="CJA30" s="219"/>
      <c r="CJB30" s="219"/>
      <c r="CJC30" s="219"/>
      <c r="CJD30" s="219"/>
      <c r="CJE30" s="219"/>
      <c r="CJF30" s="219"/>
      <c r="CJG30" s="219"/>
      <c r="CJH30" s="219"/>
      <c r="CJI30" s="219"/>
      <c r="CJJ30" s="219"/>
      <c r="CJK30" s="219"/>
      <c r="CJL30" s="219"/>
      <c r="CJM30" s="219"/>
      <c r="CJN30" s="219"/>
      <c r="CJO30" s="219"/>
      <c r="CJP30" s="219"/>
      <c r="CJQ30" s="219"/>
      <c r="CJR30" s="219"/>
      <c r="CJS30" s="219"/>
      <c r="CJT30" s="219"/>
      <c r="CJU30" s="219"/>
      <c r="CJV30" s="219"/>
      <c r="CJW30" s="219"/>
      <c r="CJX30" s="219"/>
      <c r="CJY30" s="219"/>
      <c r="CJZ30" s="219"/>
      <c r="CKA30" s="219"/>
      <c r="CKB30" s="219"/>
      <c r="CKC30" s="219"/>
      <c r="CKD30" s="219"/>
      <c r="CKE30" s="219"/>
      <c r="CKF30" s="219"/>
      <c r="CKG30" s="219"/>
      <c r="CKH30" s="219"/>
      <c r="CKI30" s="219"/>
      <c r="CKJ30" s="219"/>
      <c r="CKK30" s="219"/>
      <c r="CKL30" s="219"/>
      <c r="CKM30" s="219"/>
      <c r="CKN30" s="219"/>
      <c r="CKO30" s="219"/>
      <c r="CKP30" s="219"/>
      <c r="CKQ30" s="219"/>
      <c r="CKR30" s="219"/>
      <c r="CKS30" s="219"/>
      <c r="CKT30" s="219"/>
      <c r="CKU30" s="219"/>
      <c r="CKV30" s="219"/>
      <c r="CKW30" s="219"/>
      <c r="CKX30" s="219"/>
      <c r="CKY30" s="219"/>
      <c r="CKZ30" s="219"/>
      <c r="CLA30" s="219"/>
      <c r="CLB30" s="219"/>
      <c r="CLC30" s="219"/>
      <c r="CLD30" s="219"/>
      <c r="CLE30" s="219"/>
      <c r="CLF30" s="219"/>
      <c r="CLG30" s="219"/>
      <c r="CLH30" s="219"/>
      <c r="CLI30" s="219"/>
      <c r="CLJ30" s="219"/>
      <c r="CLK30" s="219"/>
      <c r="CLL30" s="219"/>
      <c r="CLM30" s="219"/>
      <c r="CLN30" s="219"/>
      <c r="CLO30" s="219"/>
      <c r="CLP30" s="219"/>
      <c r="CLQ30" s="219"/>
      <c r="CLR30" s="219"/>
      <c r="CLS30" s="219"/>
      <c r="CLT30" s="219"/>
      <c r="CLU30" s="219"/>
      <c r="CLV30" s="219"/>
      <c r="CLW30" s="219"/>
      <c r="CLX30" s="219"/>
      <c r="CLY30" s="219"/>
      <c r="CLZ30" s="219"/>
      <c r="CMA30" s="219"/>
      <c r="CMB30" s="219"/>
      <c r="CMC30" s="219"/>
      <c r="CMD30" s="219"/>
      <c r="CME30" s="219"/>
      <c r="CMF30" s="219"/>
      <c r="CMG30" s="219"/>
      <c r="CMH30" s="219"/>
      <c r="CMI30" s="219"/>
      <c r="CMJ30" s="219"/>
      <c r="CMK30" s="219"/>
      <c r="CML30" s="219"/>
      <c r="CMM30" s="219"/>
      <c r="CMN30" s="219"/>
      <c r="CMO30" s="219"/>
      <c r="CMP30" s="219"/>
      <c r="CMQ30" s="219"/>
      <c r="CMR30" s="219"/>
      <c r="CMS30" s="219"/>
      <c r="CMT30" s="219"/>
      <c r="CMU30" s="219"/>
      <c r="CMV30" s="219"/>
      <c r="CMW30" s="219"/>
      <c r="CMX30" s="219"/>
      <c r="CMY30" s="219"/>
      <c r="CMZ30" s="219"/>
      <c r="CNA30" s="219"/>
      <c r="CNB30" s="219"/>
      <c r="CNC30" s="219"/>
      <c r="CND30" s="219"/>
      <c r="CNE30" s="219"/>
      <c r="CNF30" s="219"/>
      <c r="CNG30" s="219"/>
      <c r="CNH30" s="219"/>
      <c r="CNI30" s="219"/>
      <c r="CNJ30" s="219"/>
      <c r="CNK30" s="219"/>
      <c r="CNL30" s="219"/>
      <c r="CNM30" s="219"/>
      <c r="CNN30" s="219"/>
      <c r="CNO30" s="219"/>
      <c r="CNP30" s="219"/>
      <c r="CNQ30" s="219"/>
      <c r="CNR30" s="219"/>
      <c r="CNS30" s="219"/>
      <c r="CNT30" s="219"/>
      <c r="CNU30" s="219"/>
      <c r="CNV30" s="219"/>
      <c r="CNW30" s="219"/>
      <c r="CNX30" s="219"/>
      <c r="CNY30" s="219"/>
      <c r="CNZ30" s="219"/>
      <c r="COA30" s="219"/>
      <c r="COB30" s="219"/>
      <c r="COC30" s="219"/>
      <c r="COD30" s="219"/>
      <c r="COE30" s="219"/>
      <c r="COF30" s="219"/>
      <c r="COG30" s="219"/>
      <c r="COH30" s="219"/>
      <c r="COI30" s="219"/>
      <c r="COJ30" s="219"/>
      <c r="COK30" s="219"/>
      <c r="COL30" s="219"/>
      <c r="COM30" s="219"/>
      <c r="CON30" s="219"/>
      <c r="COO30" s="219"/>
      <c r="COP30" s="219"/>
      <c r="COQ30" s="219"/>
      <c r="COR30" s="219"/>
      <c r="COS30" s="219"/>
      <c r="COT30" s="219"/>
      <c r="COU30" s="219"/>
      <c r="COV30" s="219"/>
      <c r="COW30" s="219"/>
      <c r="COX30" s="219"/>
      <c r="COY30" s="219"/>
      <c r="COZ30" s="219"/>
      <c r="CPA30" s="219"/>
      <c r="CPB30" s="219"/>
      <c r="CPC30" s="219"/>
      <c r="CPD30" s="219"/>
      <c r="CPE30" s="219"/>
      <c r="CPF30" s="219"/>
      <c r="CPG30" s="219"/>
      <c r="CPH30" s="219"/>
      <c r="CPI30" s="219"/>
      <c r="CPJ30" s="219"/>
      <c r="CPK30" s="219"/>
      <c r="CPL30" s="219"/>
      <c r="CPM30" s="219"/>
      <c r="CPN30" s="219"/>
      <c r="CPO30" s="219"/>
      <c r="CPP30" s="219"/>
      <c r="CPQ30" s="219"/>
      <c r="CPR30" s="219"/>
      <c r="CPS30" s="219"/>
      <c r="CPT30" s="219"/>
      <c r="CPU30" s="219"/>
      <c r="CPV30" s="219"/>
      <c r="CPW30" s="219"/>
      <c r="CPX30" s="219"/>
      <c r="CPY30" s="219"/>
      <c r="CPZ30" s="219"/>
      <c r="CQA30" s="219"/>
      <c r="CQB30" s="219"/>
      <c r="CQC30" s="219"/>
      <c r="CQD30" s="219"/>
      <c r="CQE30" s="219"/>
      <c r="CQF30" s="219"/>
      <c r="CQG30" s="219"/>
      <c r="CQH30" s="219"/>
      <c r="CQI30" s="219"/>
      <c r="CQJ30" s="219"/>
      <c r="CQK30" s="219"/>
      <c r="CQL30" s="219"/>
      <c r="CQM30" s="219"/>
      <c r="CQN30" s="219"/>
      <c r="CQO30" s="219"/>
      <c r="CQP30" s="219"/>
      <c r="CQQ30" s="219"/>
      <c r="CQR30" s="219"/>
      <c r="CQS30" s="219"/>
      <c r="CQT30" s="219"/>
      <c r="CQU30" s="219"/>
      <c r="CQV30" s="219"/>
      <c r="CQW30" s="219"/>
      <c r="CQX30" s="219"/>
      <c r="CQY30" s="219"/>
      <c r="CQZ30" s="219"/>
      <c r="CRA30" s="219"/>
      <c r="CRB30" s="219"/>
      <c r="CRC30" s="219"/>
      <c r="CRD30" s="219"/>
      <c r="CRE30" s="219"/>
      <c r="CRF30" s="219"/>
      <c r="CRG30" s="219"/>
      <c r="CRH30" s="219"/>
      <c r="CRI30" s="219"/>
      <c r="CRJ30" s="219"/>
      <c r="CRK30" s="219"/>
      <c r="CRL30" s="219"/>
      <c r="CRM30" s="219"/>
      <c r="CRN30" s="219"/>
      <c r="CRO30" s="219"/>
      <c r="CRP30" s="219"/>
      <c r="CRQ30" s="219"/>
      <c r="CRR30" s="219"/>
      <c r="CRS30" s="219"/>
      <c r="CRT30" s="219"/>
      <c r="CRU30" s="219"/>
      <c r="CRV30" s="219"/>
      <c r="CRW30" s="219"/>
      <c r="CRX30" s="219"/>
      <c r="CRY30" s="219"/>
      <c r="CRZ30" s="219"/>
      <c r="CSA30" s="219"/>
      <c r="CSB30" s="219"/>
      <c r="CSC30" s="219"/>
      <c r="CSD30" s="219"/>
      <c r="CSE30" s="219"/>
      <c r="CSF30" s="219"/>
      <c r="CSG30" s="219"/>
      <c r="CSH30" s="219"/>
      <c r="CSI30" s="219"/>
      <c r="CSJ30" s="219"/>
      <c r="CSK30" s="219"/>
      <c r="CSL30" s="219"/>
      <c r="CSM30" s="219"/>
      <c r="CSN30" s="219"/>
      <c r="CSO30" s="219"/>
      <c r="CSP30" s="219"/>
      <c r="CSQ30" s="219"/>
      <c r="CSR30" s="219"/>
      <c r="CSS30" s="219"/>
      <c r="CST30" s="219"/>
      <c r="CSU30" s="219"/>
      <c r="CSV30" s="219"/>
      <c r="CSW30" s="219"/>
      <c r="CSX30" s="219"/>
      <c r="CSY30" s="219"/>
      <c r="CSZ30" s="219"/>
      <c r="CTA30" s="219"/>
      <c r="CTB30" s="219"/>
      <c r="CTC30" s="219"/>
      <c r="CTD30" s="219"/>
      <c r="CTE30" s="219"/>
      <c r="CTF30" s="219"/>
      <c r="CTG30" s="219"/>
      <c r="CTH30" s="219"/>
      <c r="CTI30" s="219"/>
      <c r="CTJ30" s="219"/>
      <c r="CTK30" s="219"/>
      <c r="CTL30" s="219"/>
      <c r="CTM30" s="219"/>
      <c r="CTN30" s="219"/>
      <c r="CTO30" s="219"/>
      <c r="CTP30" s="219"/>
      <c r="CTQ30" s="219"/>
      <c r="CTR30" s="219"/>
      <c r="CTS30" s="219"/>
      <c r="CTT30" s="219"/>
      <c r="CTU30" s="219"/>
      <c r="CTV30" s="219"/>
      <c r="CTW30" s="219"/>
      <c r="CTX30" s="219"/>
      <c r="CTY30" s="219"/>
      <c r="CTZ30" s="219"/>
      <c r="CUA30" s="219"/>
      <c r="CUB30" s="219"/>
      <c r="CUC30" s="219"/>
      <c r="CUD30" s="219"/>
      <c r="CUE30" s="219"/>
      <c r="CUF30" s="219"/>
      <c r="CUG30" s="219"/>
      <c r="CUH30" s="219"/>
      <c r="CUI30" s="219"/>
      <c r="CUJ30" s="219"/>
      <c r="CUK30" s="219"/>
      <c r="CUL30" s="219"/>
      <c r="CUM30" s="219"/>
      <c r="CUN30" s="219"/>
      <c r="CUO30" s="219"/>
      <c r="CUP30" s="219"/>
      <c r="CUQ30" s="219"/>
      <c r="CUR30" s="219"/>
      <c r="CUS30" s="219"/>
      <c r="CUT30" s="219"/>
      <c r="CUU30" s="219"/>
      <c r="CUV30" s="219"/>
      <c r="CUW30" s="219"/>
      <c r="CUX30" s="219"/>
      <c r="CUY30" s="219"/>
      <c r="CUZ30" s="219"/>
      <c r="CVA30" s="219"/>
      <c r="CVB30" s="219"/>
      <c r="CVC30" s="219"/>
      <c r="CVD30" s="219"/>
      <c r="CVE30" s="219"/>
      <c r="CVF30" s="219"/>
      <c r="CVG30" s="219"/>
      <c r="CVH30" s="219"/>
      <c r="CVI30" s="219"/>
      <c r="CVJ30" s="219"/>
      <c r="CVK30" s="219"/>
      <c r="CVL30" s="219"/>
      <c r="CVM30" s="219"/>
      <c r="CVN30" s="219"/>
      <c r="CVO30" s="219"/>
      <c r="CVP30" s="219"/>
      <c r="CVQ30" s="219"/>
      <c r="CVR30" s="219"/>
      <c r="CVS30" s="219"/>
      <c r="CVT30" s="219"/>
      <c r="CVU30" s="219"/>
      <c r="CVV30" s="219"/>
      <c r="CVW30" s="219"/>
      <c r="CVX30" s="219"/>
      <c r="CVY30" s="219"/>
      <c r="CVZ30" s="219"/>
      <c r="CWA30" s="219"/>
      <c r="CWB30" s="219"/>
      <c r="CWC30" s="219"/>
      <c r="CWD30" s="219"/>
      <c r="CWE30" s="219"/>
      <c r="CWF30" s="219"/>
      <c r="CWG30" s="219"/>
      <c r="CWH30" s="219"/>
      <c r="CWI30" s="219"/>
      <c r="CWJ30" s="219"/>
      <c r="CWK30" s="219"/>
      <c r="CWL30" s="219"/>
      <c r="CWM30" s="219"/>
      <c r="CWN30" s="219"/>
      <c r="CWO30" s="219"/>
      <c r="CWP30" s="219"/>
      <c r="CWQ30" s="219"/>
      <c r="CWR30" s="219"/>
      <c r="CWS30" s="219"/>
      <c r="CWT30" s="219"/>
      <c r="CWU30" s="219"/>
      <c r="CWV30" s="219"/>
      <c r="CWW30" s="219"/>
      <c r="CWX30" s="219"/>
      <c r="CWY30" s="219"/>
      <c r="CWZ30" s="219"/>
      <c r="CXA30" s="219"/>
      <c r="CXB30" s="219"/>
      <c r="CXC30" s="219"/>
      <c r="CXD30" s="219"/>
      <c r="CXE30" s="219"/>
      <c r="CXF30" s="219"/>
      <c r="CXG30" s="219"/>
      <c r="CXH30" s="219"/>
      <c r="CXI30" s="219"/>
      <c r="CXJ30" s="219"/>
      <c r="CXK30" s="219"/>
      <c r="CXL30" s="219"/>
      <c r="CXM30" s="219"/>
      <c r="CXN30" s="219"/>
      <c r="CXO30" s="219"/>
      <c r="CXP30" s="219"/>
      <c r="CXQ30" s="219"/>
      <c r="CXR30" s="219"/>
      <c r="CXS30" s="219"/>
      <c r="CXT30" s="219"/>
      <c r="CXU30" s="219"/>
      <c r="CXV30" s="219"/>
      <c r="CXW30" s="219"/>
      <c r="CXX30" s="219"/>
      <c r="CXY30" s="219"/>
      <c r="CXZ30" s="219"/>
      <c r="CYA30" s="219"/>
      <c r="CYB30" s="219"/>
      <c r="CYC30" s="219"/>
      <c r="CYD30" s="219"/>
      <c r="CYE30" s="219"/>
      <c r="CYF30" s="219"/>
      <c r="CYG30" s="219"/>
      <c r="CYH30" s="219"/>
      <c r="CYI30" s="219"/>
      <c r="CYJ30" s="219"/>
      <c r="CYK30" s="219"/>
      <c r="CYL30" s="219"/>
      <c r="CYM30" s="219"/>
      <c r="CYN30" s="219"/>
      <c r="CYO30" s="219"/>
      <c r="CYP30" s="219"/>
      <c r="CYQ30" s="219"/>
      <c r="CYR30" s="219"/>
      <c r="CYS30" s="219"/>
      <c r="CYT30" s="219"/>
      <c r="CYU30" s="219"/>
      <c r="CYV30" s="219"/>
      <c r="CYW30" s="219"/>
      <c r="CYX30" s="219"/>
      <c r="CYY30" s="219"/>
      <c r="CYZ30" s="219"/>
      <c r="CZA30" s="219"/>
      <c r="CZB30" s="219"/>
      <c r="CZC30" s="219"/>
      <c r="CZD30" s="219"/>
      <c r="CZE30" s="219"/>
      <c r="CZF30" s="219"/>
      <c r="CZG30" s="219"/>
      <c r="CZH30" s="219"/>
      <c r="CZI30" s="219"/>
      <c r="CZJ30" s="219"/>
      <c r="CZK30" s="219"/>
      <c r="CZL30" s="219"/>
      <c r="CZM30" s="219"/>
      <c r="CZN30" s="219"/>
      <c r="CZO30" s="219"/>
      <c r="CZP30" s="219"/>
      <c r="CZQ30" s="219"/>
      <c r="CZR30" s="219"/>
      <c r="CZS30" s="219"/>
      <c r="CZT30" s="219"/>
      <c r="CZU30" s="219"/>
      <c r="CZV30" s="219"/>
      <c r="CZW30" s="219"/>
      <c r="CZX30" s="219"/>
      <c r="CZY30" s="219"/>
      <c r="CZZ30" s="219"/>
      <c r="DAA30" s="219"/>
      <c r="DAB30" s="219"/>
      <c r="DAC30" s="219"/>
      <c r="DAD30" s="219"/>
      <c r="DAE30" s="219"/>
      <c r="DAF30" s="219"/>
      <c r="DAG30" s="219"/>
      <c r="DAH30" s="219"/>
      <c r="DAI30" s="219"/>
      <c r="DAJ30" s="219"/>
      <c r="DAK30" s="219"/>
      <c r="DAL30" s="219"/>
      <c r="DAM30" s="219"/>
      <c r="DAN30" s="219"/>
      <c r="DAO30" s="219"/>
      <c r="DAP30" s="219"/>
      <c r="DAQ30" s="219"/>
      <c r="DAR30" s="219"/>
      <c r="DAS30" s="219"/>
      <c r="DAT30" s="219"/>
      <c r="DAU30" s="219"/>
      <c r="DAV30" s="219"/>
      <c r="DAW30" s="219"/>
      <c r="DAX30" s="219"/>
      <c r="DAY30" s="219"/>
      <c r="DAZ30" s="219"/>
      <c r="DBA30" s="219"/>
      <c r="DBB30" s="219"/>
      <c r="DBC30" s="219"/>
      <c r="DBD30" s="219"/>
      <c r="DBE30" s="219"/>
      <c r="DBF30" s="219"/>
      <c r="DBG30" s="219"/>
      <c r="DBH30" s="219"/>
      <c r="DBI30" s="219"/>
      <c r="DBJ30" s="219"/>
      <c r="DBK30" s="219"/>
      <c r="DBL30" s="219"/>
    </row>
    <row r="31" spans="1:2768" s="249" customFormat="1" outlineLevel="1" x14ac:dyDescent="0.25">
      <c r="A31" s="250"/>
      <c r="B31" s="255" t="s">
        <v>798</v>
      </c>
      <c r="C31" s="252" t="s">
        <v>31</v>
      </c>
      <c r="D31" s="253">
        <v>3</v>
      </c>
      <c r="E31" s="59">
        <v>0</v>
      </c>
      <c r="F31" s="59">
        <v>0</v>
      </c>
      <c r="G31" s="59">
        <v>0</v>
      </c>
      <c r="H31" s="59">
        <v>0</v>
      </c>
      <c r="I31" s="59">
        <v>0</v>
      </c>
      <c r="J31" s="59">
        <v>0</v>
      </c>
      <c r="K31" s="59">
        <v>0</v>
      </c>
      <c r="L31" s="59">
        <v>0</v>
      </c>
      <c r="M31" s="59">
        <v>0</v>
      </c>
      <c r="N31" s="59">
        <v>0</v>
      </c>
      <c r="O31" s="59">
        <v>0</v>
      </c>
      <c r="P31" s="59">
        <v>0</v>
      </c>
      <c r="Q31" s="59">
        <v>0</v>
      </c>
      <c r="R31" s="59">
        <v>0</v>
      </c>
      <c r="S31" s="59">
        <v>0</v>
      </c>
      <c r="T31" s="59">
        <v>0</v>
      </c>
      <c r="U31" s="59">
        <v>0</v>
      </c>
      <c r="V31" s="59">
        <v>0</v>
      </c>
      <c r="W31" s="59">
        <v>0</v>
      </c>
      <c r="X31" s="59">
        <v>0</v>
      </c>
      <c r="Y31" s="59">
        <v>0</v>
      </c>
      <c r="Z31" s="59">
        <v>0</v>
      </c>
      <c r="AA31" s="59">
        <v>0</v>
      </c>
      <c r="AB31" s="59">
        <v>0</v>
      </c>
      <c r="AC31" s="59">
        <v>0</v>
      </c>
      <c r="AD31" s="59">
        <v>0</v>
      </c>
      <c r="AE31" s="59">
        <v>0</v>
      </c>
      <c r="AF31" s="59">
        <v>0</v>
      </c>
      <c r="AG31" s="59">
        <v>0</v>
      </c>
      <c r="AH31" s="59">
        <v>0</v>
      </c>
      <c r="AI31" s="59">
        <v>0</v>
      </c>
      <c r="AJ31" s="59">
        <v>0</v>
      </c>
      <c r="AK31" s="59">
        <v>0</v>
      </c>
      <c r="AL31" s="59">
        <v>0</v>
      </c>
      <c r="AM31" s="59">
        <v>0</v>
      </c>
      <c r="AN31" s="59">
        <v>0</v>
      </c>
      <c r="AO31" s="59">
        <v>0</v>
      </c>
      <c r="AP31" s="59">
        <v>0</v>
      </c>
      <c r="AQ31" s="59">
        <v>0</v>
      </c>
      <c r="AR31" s="59">
        <v>0</v>
      </c>
      <c r="AS31" s="59">
        <v>0</v>
      </c>
      <c r="AT31" s="59">
        <v>0</v>
      </c>
      <c r="AU31" s="59">
        <v>0</v>
      </c>
      <c r="AV31" s="59">
        <v>0</v>
      </c>
      <c r="AW31" s="59">
        <v>0</v>
      </c>
      <c r="AX31" s="59">
        <v>0</v>
      </c>
      <c r="AY31" s="59">
        <v>0</v>
      </c>
      <c r="AZ31" s="59">
        <v>0</v>
      </c>
      <c r="BA31" s="59">
        <v>0</v>
      </c>
      <c r="BB31" s="59">
        <v>0</v>
      </c>
      <c r="BC31" s="59">
        <v>0</v>
      </c>
      <c r="BD31" s="59">
        <v>0</v>
      </c>
      <c r="BE31" s="59">
        <v>0</v>
      </c>
      <c r="BF31" s="59">
        <v>0</v>
      </c>
      <c r="BG31" s="59">
        <v>0</v>
      </c>
      <c r="BH31" s="59">
        <v>0</v>
      </c>
      <c r="BI31" s="59">
        <v>0</v>
      </c>
      <c r="BJ31" s="59">
        <v>0</v>
      </c>
      <c r="BK31" s="59">
        <v>0</v>
      </c>
      <c r="BL31" s="59">
        <v>0</v>
      </c>
      <c r="BM31" s="59">
        <v>0</v>
      </c>
      <c r="BN31" s="59">
        <v>0</v>
      </c>
      <c r="BO31" s="59">
        <v>0</v>
      </c>
      <c r="BP31" s="59">
        <v>0</v>
      </c>
      <c r="BQ31" s="59">
        <v>0</v>
      </c>
      <c r="BR31" s="59">
        <v>0</v>
      </c>
      <c r="BS31" s="59">
        <v>0</v>
      </c>
      <c r="BT31" s="59">
        <v>0</v>
      </c>
      <c r="BU31" s="59">
        <v>0</v>
      </c>
      <c r="BV31" s="59">
        <v>0</v>
      </c>
      <c r="BW31" s="59">
        <v>0</v>
      </c>
      <c r="BX31" s="59">
        <v>0</v>
      </c>
      <c r="BY31" s="59">
        <v>0</v>
      </c>
      <c r="BZ31" s="59">
        <v>0</v>
      </c>
      <c r="CA31" s="59">
        <v>0</v>
      </c>
      <c r="CB31" s="59">
        <v>0</v>
      </c>
      <c r="CC31" s="59">
        <v>0</v>
      </c>
      <c r="CD31" s="59">
        <v>0</v>
      </c>
      <c r="CE31" s="59">
        <v>0</v>
      </c>
      <c r="CF31" s="59">
        <v>0</v>
      </c>
      <c r="CG31" s="59">
        <v>0</v>
      </c>
      <c r="CH31" s="59">
        <v>0</v>
      </c>
      <c r="CI31" s="59">
        <v>0</v>
      </c>
      <c r="CJ31" s="59">
        <v>0</v>
      </c>
      <c r="CK31" s="59">
        <v>0</v>
      </c>
      <c r="CL31" s="63">
        <v>0</v>
      </c>
      <c r="CM31" s="63">
        <v>0</v>
      </c>
      <c r="CN31" s="61">
        <v>0</v>
      </c>
      <c r="CO31" s="254">
        <f t="shared" si="2"/>
        <v>0</v>
      </c>
      <c r="CP31" s="248" t="s">
        <v>799</v>
      </c>
      <c r="CQ31" s="247"/>
      <c r="CR31" s="248"/>
      <c r="CS31" s="219"/>
      <c r="CT31" s="219"/>
      <c r="CU31" s="219"/>
      <c r="CV31" s="219"/>
      <c r="CW31" s="219"/>
      <c r="CX31" s="219"/>
      <c r="CY31" s="219"/>
      <c r="CZ31" s="219"/>
      <c r="DA31" s="219"/>
      <c r="DB31" s="219"/>
      <c r="DC31" s="219"/>
      <c r="DD31" s="219"/>
      <c r="DE31" s="219"/>
      <c r="DF31" s="219"/>
      <c r="DG31" s="219"/>
      <c r="DH31" s="219"/>
      <c r="DI31" s="219"/>
      <c r="DJ31" s="219"/>
      <c r="DK31" s="219"/>
      <c r="DL31" s="219"/>
      <c r="DM31" s="219"/>
      <c r="DN31" s="219"/>
      <c r="DO31" s="219"/>
      <c r="DP31" s="219"/>
      <c r="DQ31" s="219"/>
      <c r="DR31" s="219"/>
      <c r="DS31" s="219"/>
      <c r="DT31" s="219"/>
      <c r="DU31" s="219"/>
      <c r="DV31" s="219"/>
      <c r="DW31" s="219"/>
      <c r="DX31" s="219"/>
      <c r="DY31" s="219"/>
      <c r="DZ31" s="219"/>
      <c r="EA31" s="219"/>
      <c r="EB31" s="219"/>
      <c r="EC31" s="219"/>
      <c r="ED31" s="219"/>
      <c r="EE31" s="219"/>
      <c r="EF31" s="219"/>
      <c r="EG31" s="219"/>
      <c r="EH31" s="219"/>
      <c r="EI31" s="219"/>
      <c r="EJ31" s="219"/>
      <c r="EK31" s="219"/>
      <c r="EL31" s="219"/>
      <c r="EM31" s="219"/>
      <c r="EN31" s="219"/>
      <c r="EO31" s="219"/>
      <c r="EP31" s="219"/>
      <c r="EQ31" s="219"/>
      <c r="ER31" s="219"/>
      <c r="ES31" s="219"/>
      <c r="ET31" s="219"/>
      <c r="EU31" s="219"/>
      <c r="EV31" s="219"/>
      <c r="EW31" s="219"/>
      <c r="EX31" s="219"/>
      <c r="EY31" s="219"/>
      <c r="EZ31" s="219"/>
      <c r="FA31" s="219"/>
      <c r="FB31" s="219"/>
      <c r="FC31" s="219"/>
      <c r="FD31" s="219"/>
      <c r="FE31" s="219"/>
      <c r="FF31" s="219"/>
      <c r="FG31" s="219"/>
      <c r="FH31" s="219"/>
      <c r="FI31" s="219"/>
      <c r="FJ31" s="219"/>
      <c r="FK31" s="219"/>
      <c r="FL31" s="219"/>
      <c r="FM31" s="219"/>
      <c r="FN31" s="219"/>
      <c r="FO31" s="219"/>
      <c r="FP31" s="219"/>
      <c r="FQ31" s="219"/>
      <c r="FR31" s="219"/>
      <c r="FS31" s="219"/>
      <c r="FT31" s="219"/>
      <c r="FU31" s="219"/>
      <c r="FV31" s="219"/>
      <c r="FW31" s="219"/>
      <c r="FX31" s="219"/>
      <c r="FY31" s="219"/>
      <c r="FZ31" s="219"/>
      <c r="GA31" s="219"/>
      <c r="GB31" s="219"/>
      <c r="GC31" s="219"/>
      <c r="GD31" s="219"/>
      <c r="GE31" s="219"/>
      <c r="GF31" s="219"/>
      <c r="GG31" s="219"/>
      <c r="GH31" s="219"/>
      <c r="GI31" s="219"/>
      <c r="GJ31" s="219"/>
      <c r="GK31" s="219"/>
      <c r="GL31" s="219"/>
      <c r="GM31" s="219"/>
      <c r="GN31" s="219"/>
      <c r="GO31" s="219"/>
      <c r="GP31" s="219"/>
      <c r="GQ31" s="219"/>
      <c r="GR31" s="219"/>
      <c r="GS31" s="219"/>
      <c r="GT31" s="219"/>
      <c r="GU31" s="219"/>
      <c r="GV31" s="219"/>
      <c r="GW31" s="219"/>
      <c r="GX31" s="219"/>
      <c r="GY31" s="219"/>
      <c r="GZ31" s="219"/>
      <c r="HA31" s="219"/>
      <c r="HB31" s="219"/>
      <c r="HC31" s="219"/>
      <c r="HD31" s="219"/>
      <c r="HE31" s="219"/>
      <c r="HF31" s="219"/>
      <c r="HG31" s="219"/>
      <c r="HH31" s="219"/>
      <c r="HI31" s="219"/>
      <c r="HJ31" s="219"/>
      <c r="HK31" s="219"/>
      <c r="HL31" s="219"/>
      <c r="HM31" s="219"/>
      <c r="HN31" s="219"/>
      <c r="HO31" s="219"/>
      <c r="HP31" s="219"/>
      <c r="HQ31" s="219"/>
      <c r="HR31" s="219"/>
      <c r="HS31" s="219"/>
      <c r="HT31" s="219"/>
      <c r="HU31" s="219"/>
      <c r="HV31" s="219"/>
      <c r="HW31" s="219"/>
      <c r="HX31" s="219"/>
      <c r="HY31" s="219"/>
      <c r="HZ31" s="219"/>
      <c r="IA31" s="219"/>
      <c r="IB31" s="219"/>
      <c r="IC31" s="219"/>
      <c r="ID31" s="219"/>
      <c r="IE31" s="219"/>
      <c r="IF31" s="219"/>
      <c r="IG31" s="219"/>
      <c r="IH31" s="219"/>
      <c r="II31" s="219"/>
      <c r="IJ31" s="219"/>
      <c r="IK31" s="219"/>
      <c r="IL31" s="219"/>
      <c r="IM31" s="219"/>
      <c r="IN31" s="219"/>
      <c r="IO31" s="219"/>
      <c r="IP31" s="219"/>
      <c r="IQ31" s="219"/>
      <c r="IR31" s="219"/>
      <c r="IS31" s="219"/>
      <c r="IT31" s="219"/>
      <c r="IU31" s="219"/>
      <c r="IV31" s="219"/>
      <c r="IW31" s="219"/>
      <c r="IX31" s="219"/>
      <c r="IY31" s="219"/>
      <c r="IZ31" s="219"/>
      <c r="JA31" s="219"/>
      <c r="JB31" s="219"/>
      <c r="JC31" s="219"/>
      <c r="JD31" s="219"/>
      <c r="JE31" s="219"/>
      <c r="JF31" s="219"/>
      <c r="JG31" s="219"/>
      <c r="JH31" s="219"/>
      <c r="JI31" s="219"/>
      <c r="JJ31" s="219"/>
      <c r="JK31" s="219"/>
      <c r="JL31" s="219"/>
      <c r="JM31" s="219"/>
      <c r="JN31" s="219"/>
      <c r="JO31" s="219"/>
      <c r="JP31" s="219"/>
      <c r="JQ31" s="219"/>
      <c r="JR31" s="219"/>
      <c r="JS31" s="219"/>
      <c r="JT31" s="219"/>
      <c r="JU31" s="219"/>
      <c r="JV31" s="219"/>
      <c r="JW31" s="219"/>
      <c r="JX31" s="219"/>
      <c r="JY31" s="219"/>
      <c r="JZ31" s="219"/>
      <c r="KA31" s="219"/>
      <c r="KB31" s="219"/>
      <c r="KC31" s="219"/>
      <c r="KD31" s="219"/>
      <c r="KE31" s="219"/>
      <c r="KF31" s="219"/>
      <c r="KG31" s="219"/>
      <c r="KH31" s="219"/>
      <c r="KI31" s="219"/>
      <c r="KJ31" s="219"/>
      <c r="KK31" s="219"/>
      <c r="KL31" s="219"/>
      <c r="KM31" s="219"/>
      <c r="KN31" s="219"/>
      <c r="KO31" s="219"/>
      <c r="KP31" s="219"/>
      <c r="KQ31" s="219"/>
      <c r="KR31" s="219"/>
      <c r="KS31" s="219"/>
      <c r="KT31" s="219"/>
      <c r="KU31" s="219"/>
      <c r="KV31" s="219"/>
      <c r="KW31" s="219"/>
      <c r="KX31" s="219"/>
      <c r="KY31" s="219"/>
      <c r="KZ31" s="219"/>
      <c r="LA31" s="219"/>
      <c r="LB31" s="219"/>
      <c r="LC31" s="219"/>
      <c r="LD31" s="219"/>
      <c r="LE31" s="219"/>
      <c r="LF31" s="219"/>
      <c r="LG31" s="219"/>
      <c r="LH31" s="219"/>
      <c r="LI31" s="219"/>
      <c r="LJ31" s="219"/>
      <c r="LK31" s="219"/>
      <c r="LL31" s="219"/>
      <c r="LM31" s="219"/>
      <c r="LN31" s="219"/>
      <c r="LO31" s="219"/>
      <c r="LP31" s="219"/>
      <c r="LQ31" s="219"/>
      <c r="LR31" s="219"/>
      <c r="LS31" s="219"/>
      <c r="LT31" s="219"/>
      <c r="LU31" s="219"/>
      <c r="LV31" s="219"/>
      <c r="LW31" s="219"/>
      <c r="LX31" s="219"/>
      <c r="LY31" s="219"/>
      <c r="LZ31" s="219"/>
      <c r="MA31" s="219"/>
      <c r="MB31" s="219"/>
      <c r="MC31" s="219"/>
      <c r="MD31" s="219"/>
      <c r="ME31" s="219"/>
      <c r="MF31" s="219"/>
      <c r="MG31" s="219"/>
      <c r="MH31" s="219"/>
      <c r="MI31" s="219"/>
      <c r="MJ31" s="219"/>
      <c r="MK31" s="219"/>
      <c r="ML31" s="219"/>
      <c r="MM31" s="219"/>
      <c r="MN31" s="219"/>
      <c r="MO31" s="219"/>
      <c r="MP31" s="219"/>
      <c r="MQ31" s="219"/>
      <c r="MR31" s="219"/>
      <c r="MS31" s="219"/>
      <c r="MT31" s="219"/>
      <c r="MU31" s="219"/>
      <c r="MV31" s="219"/>
      <c r="MW31" s="219"/>
      <c r="MX31" s="219"/>
      <c r="MY31" s="219"/>
      <c r="MZ31" s="219"/>
      <c r="NA31" s="219"/>
      <c r="NB31" s="219"/>
      <c r="NC31" s="219"/>
      <c r="ND31" s="219"/>
      <c r="NE31" s="219"/>
      <c r="NF31" s="219"/>
      <c r="NG31" s="219"/>
      <c r="NH31" s="219"/>
      <c r="NI31" s="219"/>
      <c r="NJ31" s="219"/>
      <c r="NK31" s="219"/>
      <c r="NL31" s="219"/>
      <c r="NM31" s="219"/>
      <c r="NN31" s="219"/>
      <c r="NO31" s="219"/>
      <c r="NP31" s="219"/>
      <c r="NQ31" s="219"/>
      <c r="NR31" s="219"/>
      <c r="NS31" s="219"/>
      <c r="NT31" s="219"/>
      <c r="NU31" s="219"/>
      <c r="NV31" s="219"/>
      <c r="NW31" s="219"/>
      <c r="NX31" s="219"/>
      <c r="NY31" s="219"/>
      <c r="NZ31" s="219"/>
      <c r="OA31" s="219"/>
      <c r="OB31" s="219"/>
      <c r="OC31" s="219"/>
      <c r="OD31" s="219"/>
      <c r="OE31" s="219"/>
      <c r="OF31" s="219"/>
      <c r="OG31" s="219"/>
      <c r="OH31" s="219"/>
      <c r="OI31" s="219"/>
      <c r="OJ31" s="219"/>
      <c r="OK31" s="219"/>
      <c r="OL31" s="219"/>
      <c r="OM31" s="219"/>
      <c r="ON31" s="219"/>
      <c r="OO31" s="219"/>
      <c r="OP31" s="219"/>
      <c r="OQ31" s="219"/>
      <c r="OR31" s="219"/>
      <c r="OS31" s="219"/>
      <c r="OT31" s="219"/>
      <c r="OU31" s="219"/>
      <c r="OV31" s="219"/>
      <c r="OW31" s="219"/>
      <c r="OX31" s="219"/>
      <c r="OY31" s="219"/>
      <c r="OZ31" s="219"/>
      <c r="PA31" s="219"/>
      <c r="PB31" s="219"/>
      <c r="PC31" s="219"/>
      <c r="PD31" s="219"/>
      <c r="PE31" s="219"/>
      <c r="PF31" s="219"/>
      <c r="PG31" s="219"/>
      <c r="PH31" s="219"/>
      <c r="PI31" s="219"/>
      <c r="PJ31" s="219"/>
      <c r="PK31" s="219"/>
      <c r="PL31" s="219"/>
      <c r="PM31" s="219"/>
      <c r="PN31" s="219"/>
      <c r="PO31" s="219"/>
      <c r="PP31" s="219"/>
      <c r="PQ31" s="219"/>
      <c r="PR31" s="219"/>
      <c r="PS31" s="219"/>
      <c r="PT31" s="219"/>
      <c r="PU31" s="219"/>
      <c r="PV31" s="219"/>
      <c r="PW31" s="219"/>
      <c r="PX31" s="219"/>
      <c r="PY31" s="219"/>
      <c r="PZ31" s="219"/>
      <c r="QA31" s="219"/>
      <c r="QB31" s="219"/>
      <c r="QC31" s="219"/>
      <c r="QD31" s="219"/>
      <c r="QE31" s="219"/>
      <c r="QF31" s="219"/>
      <c r="QG31" s="219"/>
      <c r="QH31" s="219"/>
      <c r="QI31" s="219"/>
      <c r="QJ31" s="219"/>
      <c r="QK31" s="219"/>
      <c r="QL31" s="219"/>
      <c r="QM31" s="219"/>
      <c r="QN31" s="219"/>
      <c r="QO31" s="219"/>
      <c r="QP31" s="219"/>
      <c r="QQ31" s="219"/>
      <c r="QR31" s="219"/>
      <c r="QS31" s="219"/>
      <c r="QT31" s="219"/>
      <c r="QU31" s="219"/>
      <c r="QV31" s="219"/>
      <c r="QW31" s="219"/>
      <c r="QX31" s="219"/>
      <c r="QY31" s="219"/>
      <c r="QZ31" s="219"/>
      <c r="RA31" s="219"/>
      <c r="RB31" s="219"/>
      <c r="RC31" s="219"/>
      <c r="RD31" s="219"/>
      <c r="RE31" s="219"/>
      <c r="RF31" s="219"/>
      <c r="RG31" s="219"/>
      <c r="RH31" s="219"/>
      <c r="RI31" s="219"/>
      <c r="RJ31" s="219"/>
      <c r="RK31" s="219"/>
      <c r="RL31" s="219"/>
      <c r="RM31" s="219"/>
      <c r="RN31" s="219"/>
      <c r="RO31" s="219"/>
      <c r="RP31" s="219"/>
      <c r="RQ31" s="219"/>
      <c r="RR31" s="219"/>
      <c r="RS31" s="219"/>
      <c r="RT31" s="219"/>
      <c r="RU31" s="219"/>
      <c r="RV31" s="219"/>
      <c r="RW31" s="219"/>
      <c r="RX31" s="219"/>
      <c r="RY31" s="219"/>
      <c r="RZ31" s="219"/>
      <c r="SA31" s="219"/>
      <c r="SB31" s="219"/>
      <c r="SC31" s="219"/>
      <c r="SD31" s="219"/>
      <c r="SE31" s="219"/>
      <c r="SF31" s="219"/>
      <c r="SG31" s="219"/>
      <c r="SH31" s="219"/>
      <c r="SI31" s="219"/>
      <c r="SJ31" s="219"/>
      <c r="SK31" s="219"/>
      <c r="SL31" s="219"/>
      <c r="SM31" s="219"/>
      <c r="SN31" s="219"/>
      <c r="SO31" s="219"/>
      <c r="SP31" s="219"/>
      <c r="SQ31" s="219"/>
      <c r="SR31" s="219"/>
      <c r="SS31" s="219"/>
      <c r="ST31" s="219"/>
      <c r="SU31" s="219"/>
      <c r="SV31" s="219"/>
      <c r="SW31" s="219"/>
      <c r="SX31" s="219"/>
      <c r="SY31" s="219"/>
      <c r="SZ31" s="219"/>
      <c r="TA31" s="219"/>
      <c r="TB31" s="219"/>
      <c r="TC31" s="219"/>
      <c r="TD31" s="219"/>
      <c r="TE31" s="219"/>
      <c r="TF31" s="219"/>
      <c r="TG31" s="219"/>
      <c r="TH31" s="219"/>
      <c r="TI31" s="219"/>
      <c r="TJ31" s="219"/>
      <c r="TK31" s="219"/>
      <c r="TL31" s="219"/>
      <c r="TM31" s="219"/>
      <c r="TN31" s="219"/>
      <c r="TO31" s="219"/>
      <c r="TP31" s="219"/>
      <c r="TQ31" s="219"/>
      <c r="TR31" s="219"/>
      <c r="TS31" s="219"/>
      <c r="TT31" s="219"/>
      <c r="TU31" s="219"/>
      <c r="TV31" s="219"/>
      <c r="TW31" s="219"/>
      <c r="TX31" s="219"/>
      <c r="TY31" s="219"/>
      <c r="TZ31" s="219"/>
      <c r="UA31" s="219"/>
      <c r="UB31" s="219"/>
      <c r="UC31" s="219"/>
      <c r="UD31" s="219"/>
      <c r="UE31" s="219"/>
      <c r="UF31" s="219"/>
      <c r="UG31" s="219"/>
      <c r="UH31" s="219"/>
      <c r="UI31" s="219"/>
      <c r="UJ31" s="219"/>
      <c r="UK31" s="219"/>
      <c r="UL31" s="219"/>
      <c r="UM31" s="219"/>
      <c r="UN31" s="219"/>
      <c r="UO31" s="219"/>
      <c r="UP31" s="219"/>
      <c r="UQ31" s="219"/>
      <c r="UR31" s="219"/>
      <c r="US31" s="219"/>
      <c r="UT31" s="219"/>
      <c r="UU31" s="219"/>
      <c r="UV31" s="219"/>
      <c r="UW31" s="219"/>
      <c r="UX31" s="219"/>
      <c r="UY31" s="219"/>
      <c r="UZ31" s="219"/>
      <c r="VA31" s="219"/>
      <c r="VB31" s="219"/>
      <c r="VC31" s="219"/>
      <c r="VD31" s="219"/>
      <c r="VE31" s="219"/>
      <c r="VF31" s="219"/>
      <c r="VG31" s="219"/>
      <c r="VH31" s="219"/>
      <c r="VI31" s="219"/>
      <c r="VJ31" s="219"/>
      <c r="VK31" s="219"/>
      <c r="VL31" s="219"/>
      <c r="VM31" s="219"/>
      <c r="VN31" s="219"/>
      <c r="VO31" s="219"/>
      <c r="VP31" s="219"/>
      <c r="VQ31" s="219"/>
      <c r="VR31" s="219"/>
      <c r="VS31" s="219"/>
      <c r="VT31" s="219"/>
      <c r="VU31" s="219"/>
      <c r="VV31" s="219"/>
      <c r="VW31" s="219"/>
      <c r="VX31" s="219"/>
      <c r="VY31" s="219"/>
      <c r="VZ31" s="219"/>
      <c r="WA31" s="219"/>
      <c r="WB31" s="219"/>
      <c r="WC31" s="219"/>
      <c r="WD31" s="219"/>
      <c r="WE31" s="219"/>
      <c r="WF31" s="219"/>
      <c r="WG31" s="219"/>
      <c r="WH31" s="219"/>
      <c r="WI31" s="219"/>
      <c r="WJ31" s="219"/>
      <c r="WK31" s="219"/>
      <c r="WL31" s="219"/>
      <c r="WM31" s="219"/>
      <c r="WN31" s="219"/>
      <c r="WO31" s="219"/>
      <c r="WP31" s="219"/>
      <c r="WQ31" s="219"/>
      <c r="WR31" s="219"/>
      <c r="WS31" s="219"/>
      <c r="WT31" s="219"/>
      <c r="WU31" s="219"/>
      <c r="WV31" s="219"/>
      <c r="WW31" s="219"/>
      <c r="WX31" s="219"/>
      <c r="WY31" s="219"/>
      <c r="WZ31" s="219"/>
      <c r="XA31" s="219"/>
      <c r="XB31" s="219"/>
      <c r="XC31" s="219"/>
      <c r="XD31" s="219"/>
      <c r="XE31" s="219"/>
      <c r="XF31" s="219"/>
      <c r="XG31" s="219"/>
      <c r="XH31" s="219"/>
      <c r="XI31" s="219"/>
      <c r="XJ31" s="219"/>
      <c r="XK31" s="219"/>
      <c r="XL31" s="219"/>
      <c r="XM31" s="219"/>
      <c r="XN31" s="219"/>
      <c r="XO31" s="219"/>
      <c r="XP31" s="219"/>
      <c r="XQ31" s="219"/>
      <c r="XR31" s="219"/>
      <c r="XS31" s="219"/>
      <c r="XT31" s="219"/>
      <c r="XU31" s="219"/>
      <c r="XV31" s="219"/>
      <c r="XW31" s="219"/>
      <c r="XX31" s="219"/>
      <c r="XY31" s="219"/>
      <c r="XZ31" s="219"/>
      <c r="YA31" s="219"/>
      <c r="YB31" s="219"/>
      <c r="YC31" s="219"/>
      <c r="YD31" s="219"/>
      <c r="YE31" s="219"/>
      <c r="YF31" s="219"/>
      <c r="YG31" s="219"/>
      <c r="YH31" s="219"/>
      <c r="YI31" s="219"/>
      <c r="YJ31" s="219"/>
      <c r="YK31" s="219"/>
      <c r="YL31" s="219"/>
      <c r="YM31" s="219"/>
      <c r="YN31" s="219"/>
      <c r="YO31" s="219"/>
      <c r="YP31" s="219"/>
      <c r="YQ31" s="219"/>
      <c r="YR31" s="219"/>
      <c r="YS31" s="219"/>
      <c r="YT31" s="219"/>
      <c r="YU31" s="219"/>
      <c r="YV31" s="219"/>
      <c r="YW31" s="219"/>
      <c r="YX31" s="219"/>
      <c r="YY31" s="219"/>
      <c r="YZ31" s="219"/>
      <c r="ZA31" s="219"/>
      <c r="ZB31" s="219"/>
      <c r="ZC31" s="219"/>
      <c r="ZD31" s="219"/>
      <c r="ZE31" s="219"/>
      <c r="ZF31" s="219"/>
      <c r="ZG31" s="219"/>
      <c r="ZH31" s="219"/>
      <c r="ZI31" s="219"/>
      <c r="ZJ31" s="219"/>
      <c r="ZK31" s="219"/>
      <c r="ZL31" s="219"/>
      <c r="ZM31" s="219"/>
      <c r="ZN31" s="219"/>
      <c r="ZO31" s="219"/>
      <c r="ZP31" s="219"/>
      <c r="ZQ31" s="219"/>
      <c r="ZR31" s="219"/>
      <c r="ZS31" s="219"/>
      <c r="ZT31" s="219"/>
      <c r="ZU31" s="219"/>
      <c r="ZV31" s="219"/>
      <c r="ZW31" s="219"/>
      <c r="ZX31" s="219"/>
      <c r="ZY31" s="219"/>
      <c r="ZZ31" s="219"/>
      <c r="AAA31" s="219"/>
      <c r="AAB31" s="219"/>
      <c r="AAC31" s="219"/>
      <c r="AAD31" s="219"/>
      <c r="AAE31" s="219"/>
      <c r="AAF31" s="219"/>
      <c r="AAG31" s="219"/>
      <c r="AAH31" s="219"/>
      <c r="AAI31" s="219"/>
      <c r="AAJ31" s="219"/>
      <c r="AAK31" s="219"/>
      <c r="AAL31" s="219"/>
      <c r="AAM31" s="219"/>
      <c r="AAN31" s="219"/>
      <c r="AAO31" s="219"/>
      <c r="AAP31" s="219"/>
      <c r="AAQ31" s="219"/>
      <c r="AAR31" s="219"/>
      <c r="AAS31" s="219"/>
      <c r="AAT31" s="219"/>
      <c r="AAU31" s="219"/>
      <c r="AAV31" s="219"/>
      <c r="AAW31" s="219"/>
      <c r="AAX31" s="219"/>
      <c r="AAY31" s="219"/>
      <c r="AAZ31" s="219"/>
      <c r="ABA31" s="219"/>
      <c r="ABB31" s="219"/>
      <c r="ABC31" s="219"/>
      <c r="ABD31" s="219"/>
      <c r="ABE31" s="219"/>
      <c r="ABF31" s="219"/>
      <c r="ABG31" s="219"/>
      <c r="ABH31" s="219"/>
      <c r="ABI31" s="219"/>
      <c r="ABJ31" s="219"/>
      <c r="ABK31" s="219"/>
      <c r="ABL31" s="219"/>
      <c r="ABM31" s="219"/>
      <c r="ABN31" s="219"/>
      <c r="ABO31" s="219"/>
      <c r="ABP31" s="219"/>
      <c r="ABQ31" s="219"/>
      <c r="ABR31" s="219"/>
      <c r="ABS31" s="219"/>
      <c r="ABT31" s="219"/>
      <c r="ABU31" s="219"/>
      <c r="ABV31" s="219"/>
      <c r="ABW31" s="219"/>
      <c r="ABX31" s="219"/>
      <c r="ABY31" s="219"/>
      <c r="ABZ31" s="219"/>
      <c r="ACA31" s="219"/>
      <c r="ACB31" s="219"/>
      <c r="ACC31" s="219"/>
      <c r="ACD31" s="219"/>
      <c r="ACE31" s="219"/>
      <c r="ACF31" s="219"/>
      <c r="ACG31" s="219"/>
      <c r="ACH31" s="219"/>
      <c r="ACI31" s="219"/>
      <c r="ACJ31" s="219"/>
      <c r="ACK31" s="219"/>
      <c r="ACL31" s="219"/>
      <c r="ACM31" s="219"/>
      <c r="ACN31" s="219"/>
      <c r="ACO31" s="219"/>
      <c r="ACP31" s="219"/>
      <c r="ACQ31" s="219"/>
      <c r="ACR31" s="219"/>
      <c r="ACS31" s="219"/>
      <c r="ACT31" s="219"/>
      <c r="ACU31" s="219"/>
      <c r="ACV31" s="219"/>
      <c r="ACW31" s="219"/>
      <c r="ACX31" s="219"/>
      <c r="ACY31" s="219"/>
      <c r="ACZ31" s="219"/>
      <c r="ADA31" s="219"/>
      <c r="ADB31" s="219"/>
      <c r="ADC31" s="219"/>
      <c r="ADD31" s="219"/>
      <c r="ADE31" s="219"/>
      <c r="ADF31" s="219"/>
      <c r="ADG31" s="219"/>
      <c r="ADH31" s="219"/>
      <c r="ADI31" s="219"/>
      <c r="ADJ31" s="219"/>
      <c r="ADK31" s="219"/>
      <c r="ADL31" s="219"/>
      <c r="ADM31" s="219"/>
      <c r="ADN31" s="219"/>
      <c r="ADO31" s="219"/>
      <c r="ADP31" s="219"/>
      <c r="ADQ31" s="219"/>
      <c r="ADR31" s="219"/>
      <c r="ADS31" s="219"/>
      <c r="ADT31" s="219"/>
      <c r="ADU31" s="219"/>
      <c r="ADV31" s="219"/>
      <c r="ADW31" s="219"/>
      <c r="ADX31" s="219"/>
      <c r="ADY31" s="219"/>
      <c r="ADZ31" s="219"/>
      <c r="AEA31" s="219"/>
      <c r="AEB31" s="219"/>
      <c r="AEC31" s="219"/>
      <c r="AED31" s="219"/>
      <c r="AEE31" s="219"/>
      <c r="AEF31" s="219"/>
      <c r="AEG31" s="219"/>
      <c r="AEH31" s="219"/>
      <c r="AEI31" s="219"/>
      <c r="AEJ31" s="219"/>
      <c r="AEK31" s="219"/>
      <c r="AEL31" s="219"/>
      <c r="AEM31" s="219"/>
      <c r="AEN31" s="219"/>
      <c r="AEO31" s="219"/>
      <c r="AEP31" s="219"/>
      <c r="AEQ31" s="219"/>
      <c r="AER31" s="219"/>
      <c r="AES31" s="219"/>
      <c r="AET31" s="219"/>
      <c r="AEU31" s="219"/>
      <c r="AEV31" s="219"/>
      <c r="AEW31" s="219"/>
      <c r="AEX31" s="219"/>
      <c r="AEY31" s="219"/>
      <c r="AEZ31" s="219"/>
      <c r="AFA31" s="219"/>
      <c r="AFB31" s="219"/>
      <c r="AFC31" s="219"/>
      <c r="AFD31" s="219"/>
      <c r="AFE31" s="219"/>
      <c r="AFF31" s="219"/>
      <c r="AFG31" s="219"/>
      <c r="AFH31" s="219"/>
      <c r="AFI31" s="219"/>
      <c r="AFJ31" s="219"/>
      <c r="AFK31" s="219"/>
      <c r="AFL31" s="219"/>
      <c r="AFM31" s="219"/>
      <c r="AFN31" s="219"/>
      <c r="AFO31" s="219"/>
      <c r="AFP31" s="219"/>
      <c r="AFQ31" s="219"/>
      <c r="AFR31" s="219"/>
      <c r="AFS31" s="219"/>
      <c r="AFT31" s="219"/>
      <c r="AFU31" s="219"/>
      <c r="AFV31" s="219"/>
      <c r="AFW31" s="219"/>
      <c r="AFX31" s="219"/>
      <c r="AFY31" s="219"/>
      <c r="AFZ31" s="219"/>
      <c r="AGA31" s="219"/>
      <c r="AGB31" s="219"/>
      <c r="AGC31" s="219"/>
      <c r="AGD31" s="219"/>
      <c r="AGE31" s="219"/>
      <c r="AGF31" s="219"/>
      <c r="AGG31" s="219"/>
      <c r="AGH31" s="219"/>
      <c r="AGI31" s="219"/>
      <c r="AGJ31" s="219"/>
      <c r="AGK31" s="219"/>
      <c r="AGL31" s="219"/>
      <c r="AGM31" s="219"/>
      <c r="AGN31" s="219"/>
      <c r="AGO31" s="219"/>
      <c r="AGP31" s="219"/>
      <c r="AGQ31" s="219"/>
      <c r="AGR31" s="219"/>
      <c r="AGS31" s="219"/>
      <c r="AGT31" s="219"/>
      <c r="AGU31" s="219"/>
      <c r="AGV31" s="219"/>
      <c r="AGW31" s="219"/>
      <c r="AGX31" s="219"/>
      <c r="AGY31" s="219"/>
      <c r="AGZ31" s="219"/>
      <c r="AHA31" s="219"/>
      <c r="AHB31" s="219"/>
      <c r="AHC31" s="219"/>
      <c r="AHD31" s="219"/>
      <c r="AHE31" s="219"/>
      <c r="AHF31" s="219"/>
      <c r="AHG31" s="219"/>
      <c r="AHH31" s="219"/>
      <c r="AHI31" s="219"/>
      <c r="AHJ31" s="219"/>
      <c r="AHK31" s="219"/>
      <c r="AHL31" s="219"/>
      <c r="AHM31" s="219"/>
      <c r="AHN31" s="219"/>
      <c r="AHO31" s="219"/>
      <c r="AHP31" s="219"/>
      <c r="AHQ31" s="219"/>
      <c r="AHR31" s="219"/>
      <c r="AHS31" s="219"/>
      <c r="AHT31" s="219"/>
      <c r="AHU31" s="219"/>
      <c r="AHV31" s="219"/>
      <c r="AHW31" s="219"/>
      <c r="AHX31" s="219"/>
      <c r="AHY31" s="219"/>
      <c r="AHZ31" s="219"/>
      <c r="AIA31" s="219"/>
      <c r="AIB31" s="219"/>
      <c r="AIC31" s="219"/>
      <c r="AID31" s="219"/>
      <c r="AIE31" s="219"/>
      <c r="AIF31" s="219"/>
      <c r="AIG31" s="219"/>
      <c r="AIH31" s="219"/>
      <c r="AII31" s="219"/>
      <c r="AIJ31" s="219"/>
      <c r="AIK31" s="219"/>
      <c r="AIL31" s="219"/>
      <c r="AIM31" s="219"/>
      <c r="AIN31" s="219"/>
      <c r="AIO31" s="219"/>
      <c r="AIP31" s="219"/>
      <c r="AIQ31" s="219"/>
      <c r="AIR31" s="219"/>
      <c r="AIS31" s="219"/>
      <c r="AIT31" s="219"/>
      <c r="AIU31" s="219"/>
      <c r="AIV31" s="219"/>
      <c r="AIW31" s="219"/>
      <c r="AIX31" s="219"/>
      <c r="AIY31" s="219"/>
      <c r="AIZ31" s="219"/>
      <c r="AJA31" s="219"/>
      <c r="AJB31" s="219"/>
      <c r="AJC31" s="219"/>
      <c r="AJD31" s="219"/>
      <c r="AJE31" s="219"/>
      <c r="AJF31" s="219"/>
      <c r="AJG31" s="219"/>
      <c r="AJH31" s="219"/>
      <c r="AJI31" s="219"/>
      <c r="AJJ31" s="219"/>
      <c r="AJK31" s="219"/>
      <c r="AJL31" s="219"/>
      <c r="AJM31" s="219"/>
      <c r="AJN31" s="219"/>
      <c r="AJO31" s="219"/>
      <c r="AJP31" s="219"/>
      <c r="AJQ31" s="219"/>
      <c r="AJR31" s="219"/>
      <c r="AJS31" s="219"/>
      <c r="AJT31" s="219"/>
      <c r="AJU31" s="219"/>
      <c r="AJV31" s="219"/>
      <c r="AJW31" s="219"/>
      <c r="AJX31" s="219"/>
      <c r="AJY31" s="219"/>
      <c r="AJZ31" s="219"/>
      <c r="AKA31" s="219"/>
      <c r="AKB31" s="219"/>
      <c r="AKC31" s="219"/>
      <c r="AKD31" s="219"/>
      <c r="AKE31" s="219"/>
      <c r="AKF31" s="219"/>
      <c r="AKG31" s="219"/>
      <c r="AKH31" s="219"/>
      <c r="AKI31" s="219"/>
      <c r="AKJ31" s="219"/>
      <c r="AKK31" s="219"/>
      <c r="AKL31" s="219"/>
      <c r="AKM31" s="219"/>
      <c r="AKN31" s="219"/>
      <c r="AKO31" s="219"/>
      <c r="AKP31" s="219"/>
      <c r="AKQ31" s="219"/>
      <c r="AKR31" s="219"/>
      <c r="AKS31" s="219"/>
      <c r="AKT31" s="219"/>
      <c r="AKU31" s="219"/>
      <c r="AKV31" s="219"/>
      <c r="AKW31" s="219"/>
      <c r="AKX31" s="219"/>
      <c r="AKY31" s="219"/>
      <c r="AKZ31" s="219"/>
      <c r="ALA31" s="219"/>
      <c r="ALB31" s="219"/>
      <c r="ALC31" s="219"/>
      <c r="ALD31" s="219"/>
      <c r="ALE31" s="219"/>
      <c r="ALF31" s="219"/>
      <c r="ALG31" s="219"/>
      <c r="ALH31" s="219"/>
      <c r="ALI31" s="219"/>
      <c r="ALJ31" s="219"/>
      <c r="ALK31" s="219"/>
      <c r="ALL31" s="219"/>
      <c r="ALM31" s="219"/>
      <c r="ALN31" s="219"/>
      <c r="ALO31" s="219"/>
      <c r="ALP31" s="219"/>
      <c r="ALQ31" s="219"/>
      <c r="ALR31" s="219"/>
      <c r="ALS31" s="219"/>
      <c r="ALT31" s="219"/>
      <c r="ALU31" s="219"/>
      <c r="ALV31" s="219"/>
      <c r="ALW31" s="219"/>
      <c r="ALX31" s="219"/>
      <c r="ALY31" s="219"/>
      <c r="ALZ31" s="219"/>
      <c r="AMA31" s="219"/>
      <c r="AMB31" s="219"/>
      <c r="AMC31" s="219"/>
      <c r="AMD31" s="219"/>
      <c r="AME31" s="219"/>
      <c r="AMF31" s="219"/>
      <c r="AMG31" s="219"/>
      <c r="AMH31" s="219"/>
      <c r="AMI31" s="219"/>
      <c r="AMJ31" s="219"/>
      <c r="AMK31" s="219"/>
      <c r="AML31" s="219"/>
      <c r="AMM31" s="219"/>
      <c r="AMN31" s="219"/>
      <c r="AMO31" s="219"/>
      <c r="AMP31" s="219"/>
      <c r="AMQ31" s="219"/>
      <c r="AMR31" s="219"/>
      <c r="AMS31" s="219"/>
      <c r="AMT31" s="219"/>
      <c r="AMU31" s="219"/>
      <c r="AMV31" s="219"/>
      <c r="AMW31" s="219"/>
      <c r="AMX31" s="219"/>
      <c r="AMY31" s="219"/>
      <c r="AMZ31" s="219"/>
      <c r="ANA31" s="219"/>
      <c r="ANB31" s="219"/>
      <c r="ANC31" s="219"/>
      <c r="AND31" s="219"/>
      <c r="ANE31" s="219"/>
      <c r="ANF31" s="219"/>
      <c r="ANG31" s="219"/>
      <c r="ANH31" s="219"/>
      <c r="ANI31" s="219"/>
      <c r="ANJ31" s="219"/>
      <c r="ANK31" s="219"/>
      <c r="ANL31" s="219"/>
      <c r="ANM31" s="219"/>
      <c r="ANN31" s="219"/>
      <c r="ANO31" s="219"/>
      <c r="ANP31" s="219"/>
      <c r="ANQ31" s="219"/>
      <c r="ANR31" s="219"/>
      <c r="ANS31" s="219"/>
      <c r="ANT31" s="219"/>
      <c r="ANU31" s="219"/>
      <c r="ANV31" s="219"/>
      <c r="ANW31" s="219"/>
      <c r="ANX31" s="219"/>
      <c r="ANY31" s="219"/>
      <c r="ANZ31" s="219"/>
      <c r="AOA31" s="219"/>
      <c r="AOB31" s="219"/>
      <c r="AOC31" s="219"/>
      <c r="AOD31" s="219"/>
      <c r="AOE31" s="219"/>
      <c r="AOF31" s="219"/>
      <c r="AOG31" s="219"/>
      <c r="AOH31" s="219"/>
      <c r="AOI31" s="219"/>
      <c r="AOJ31" s="219"/>
      <c r="AOK31" s="219"/>
      <c r="AOL31" s="219"/>
      <c r="AOM31" s="219"/>
      <c r="AON31" s="219"/>
      <c r="AOO31" s="219"/>
      <c r="AOP31" s="219"/>
      <c r="AOQ31" s="219"/>
      <c r="AOR31" s="219"/>
      <c r="AOS31" s="219"/>
      <c r="AOT31" s="219"/>
      <c r="AOU31" s="219"/>
      <c r="AOV31" s="219"/>
      <c r="AOW31" s="219"/>
      <c r="AOX31" s="219"/>
      <c r="AOY31" s="219"/>
      <c r="AOZ31" s="219"/>
      <c r="APA31" s="219"/>
      <c r="APB31" s="219"/>
      <c r="APC31" s="219"/>
      <c r="APD31" s="219"/>
      <c r="APE31" s="219"/>
      <c r="APF31" s="219"/>
      <c r="APG31" s="219"/>
      <c r="APH31" s="219"/>
      <c r="API31" s="219"/>
      <c r="APJ31" s="219"/>
      <c r="APK31" s="219"/>
      <c r="APL31" s="219"/>
      <c r="APM31" s="219"/>
      <c r="APN31" s="219"/>
      <c r="APO31" s="219"/>
      <c r="APP31" s="219"/>
      <c r="APQ31" s="219"/>
      <c r="APR31" s="219"/>
      <c r="APS31" s="219"/>
      <c r="APT31" s="219"/>
      <c r="APU31" s="219"/>
      <c r="APV31" s="219"/>
      <c r="APW31" s="219"/>
      <c r="APX31" s="219"/>
      <c r="APY31" s="219"/>
      <c r="APZ31" s="219"/>
      <c r="AQA31" s="219"/>
      <c r="AQB31" s="219"/>
      <c r="AQC31" s="219"/>
      <c r="AQD31" s="219"/>
      <c r="AQE31" s="219"/>
      <c r="AQF31" s="219"/>
      <c r="AQG31" s="219"/>
      <c r="AQH31" s="219"/>
      <c r="AQI31" s="219"/>
      <c r="AQJ31" s="219"/>
      <c r="AQK31" s="219"/>
      <c r="AQL31" s="219"/>
      <c r="AQM31" s="219"/>
      <c r="AQN31" s="219"/>
      <c r="AQO31" s="219"/>
      <c r="AQP31" s="219"/>
      <c r="AQQ31" s="219"/>
      <c r="AQR31" s="219"/>
      <c r="AQS31" s="219"/>
      <c r="AQT31" s="219"/>
      <c r="AQU31" s="219"/>
      <c r="AQV31" s="219"/>
      <c r="AQW31" s="219"/>
      <c r="AQX31" s="219"/>
      <c r="AQY31" s="219"/>
      <c r="AQZ31" s="219"/>
      <c r="ARA31" s="219"/>
      <c r="ARB31" s="219"/>
      <c r="ARC31" s="219"/>
      <c r="ARD31" s="219"/>
      <c r="ARE31" s="219"/>
      <c r="ARF31" s="219"/>
      <c r="ARG31" s="219"/>
      <c r="ARH31" s="219"/>
      <c r="ARI31" s="219"/>
      <c r="ARJ31" s="219"/>
      <c r="ARK31" s="219"/>
      <c r="ARL31" s="219"/>
      <c r="ARM31" s="219"/>
      <c r="ARN31" s="219"/>
      <c r="ARO31" s="219"/>
      <c r="ARP31" s="219"/>
      <c r="ARQ31" s="219"/>
      <c r="ARR31" s="219"/>
      <c r="ARS31" s="219"/>
      <c r="ART31" s="219"/>
      <c r="ARU31" s="219"/>
      <c r="ARV31" s="219"/>
      <c r="ARW31" s="219"/>
      <c r="ARX31" s="219"/>
      <c r="ARY31" s="219"/>
      <c r="ARZ31" s="219"/>
      <c r="ASA31" s="219"/>
      <c r="ASB31" s="219"/>
      <c r="ASC31" s="219"/>
      <c r="ASD31" s="219"/>
      <c r="ASE31" s="219"/>
      <c r="ASF31" s="219"/>
      <c r="ASG31" s="219"/>
      <c r="ASH31" s="219"/>
      <c r="ASI31" s="219"/>
      <c r="ASJ31" s="219"/>
      <c r="ASK31" s="219"/>
      <c r="ASL31" s="219"/>
      <c r="ASM31" s="219"/>
      <c r="ASN31" s="219"/>
      <c r="ASO31" s="219"/>
      <c r="ASP31" s="219"/>
      <c r="ASQ31" s="219"/>
      <c r="ASR31" s="219"/>
      <c r="ASS31" s="219"/>
      <c r="AST31" s="219"/>
      <c r="ASU31" s="219"/>
      <c r="ASV31" s="219"/>
      <c r="ASW31" s="219"/>
      <c r="ASX31" s="219"/>
      <c r="ASY31" s="219"/>
      <c r="ASZ31" s="219"/>
      <c r="ATA31" s="219"/>
      <c r="ATB31" s="219"/>
      <c r="ATC31" s="219"/>
      <c r="ATD31" s="219"/>
      <c r="ATE31" s="219"/>
      <c r="ATF31" s="219"/>
      <c r="ATG31" s="219"/>
      <c r="ATH31" s="219"/>
      <c r="ATI31" s="219"/>
      <c r="ATJ31" s="219"/>
      <c r="ATK31" s="219"/>
      <c r="ATL31" s="219"/>
      <c r="ATM31" s="219"/>
      <c r="ATN31" s="219"/>
      <c r="ATO31" s="219"/>
      <c r="ATP31" s="219"/>
      <c r="ATQ31" s="219"/>
      <c r="ATR31" s="219"/>
      <c r="ATS31" s="219"/>
      <c r="ATT31" s="219"/>
      <c r="ATU31" s="219"/>
      <c r="ATV31" s="219"/>
      <c r="ATW31" s="219"/>
      <c r="ATX31" s="219"/>
      <c r="ATY31" s="219"/>
      <c r="ATZ31" s="219"/>
      <c r="AUA31" s="219"/>
      <c r="AUB31" s="219"/>
      <c r="AUC31" s="219"/>
      <c r="AUD31" s="219"/>
      <c r="AUE31" s="219"/>
      <c r="AUF31" s="219"/>
      <c r="AUG31" s="219"/>
      <c r="AUH31" s="219"/>
      <c r="AUI31" s="219"/>
      <c r="AUJ31" s="219"/>
      <c r="AUK31" s="219"/>
      <c r="AUL31" s="219"/>
      <c r="AUM31" s="219"/>
      <c r="AUN31" s="219"/>
      <c r="AUO31" s="219"/>
      <c r="AUP31" s="219"/>
      <c r="AUQ31" s="219"/>
      <c r="AUR31" s="219"/>
      <c r="AUS31" s="219"/>
      <c r="AUT31" s="219"/>
      <c r="AUU31" s="219"/>
      <c r="AUV31" s="219"/>
      <c r="AUW31" s="219"/>
      <c r="AUX31" s="219"/>
      <c r="AUY31" s="219"/>
      <c r="AUZ31" s="219"/>
      <c r="AVA31" s="219"/>
      <c r="AVB31" s="219"/>
      <c r="AVC31" s="219"/>
      <c r="AVD31" s="219"/>
      <c r="AVE31" s="219"/>
      <c r="AVF31" s="219"/>
      <c r="AVG31" s="219"/>
      <c r="AVH31" s="219"/>
      <c r="AVI31" s="219"/>
      <c r="AVJ31" s="219"/>
      <c r="AVK31" s="219"/>
      <c r="AVL31" s="219"/>
      <c r="AVM31" s="219"/>
      <c r="AVN31" s="219"/>
      <c r="AVO31" s="219"/>
      <c r="AVP31" s="219"/>
      <c r="AVQ31" s="219"/>
      <c r="AVR31" s="219"/>
      <c r="AVS31" s="219"/>
      <c r="AVT31" s="219"/>
      <c r="AVU31" s="219"/>
      <c r="AVV31" s="219"/>
      <c r="AVW31" s="219"/>
      <c r="AVX31" s="219"/>
      <c r="AVY31" s="219"/>
      <c r="AVZ31" s="219"/>
      <c r="AWA31" s="219"/>
      <c r="AWB31" s="219"/>
      <c r="AWC31" s="219"/>
      <c r="AWD31" s="219"/>
      <c r="AWE31" s="219"/>
      <c r="AWF31" s="219"/>
      <c r="AWG31" s="219"/>
      <c r="AWH31" s="219"/>
      <c r="AWI31" s="219"/>
      <c r="AWJ31" s="219"/>
      <c r="AWK31" s="219"/>
      <c r="AWL31" s="219"/>
      <c r="AWM31" s="219"/>
      <c r="AWN31" s="219"/>
      <c r="AWO31" s="219"/>
      <c r="AWP31" s="219"/>
      <c r="AWQ31" s="219"/>
      <c r="AWR31" s="219"/>
      <c r="AWS31" s="219"/>
      <c r="AWT31" s="219"/>
      <c r="AWU31" s="219"/>
      <c r="AWV31" s="219"/>
      <c r="AWW31" s="219"/>
      <c r="AWX31" s="219"/>
      <c r="AWY31" s="219"/>
      <c r="AWZ31" s="219"/>
      <c r="AXA31" s="219"/>
      <c r="AXB31" s="219"/>
      <c r="AXC31" s="219"/>
      <c r="AXD31" s="219"/>
      <c r="AXE31" s="219"/>
      <c r="AXF31" s="219"/>
      <c r="AXG31" s="219"/>
      <c r="AXH31" s="219"/>
      <c r="AXI31" s="219"/>
      <c r="AXJ31" s="219"/>
      <c r="AXK31" s="219"/>
      <c r="AXL31" s="219"/>
      <c r="AXM31" s="219"/>
      <c r="AXN31" s="219"/>
      <c r="AXO31" s="219"/>
      <c r="AXP31" s="219"/>
      <c r="AXQ31" s="219"/>
      <c r="AXR31" s="219"/>
      <c r="AXS31" s="219"/>
      <c r="AXT31" s="219"/>
      <c r="AXU31" s="219"/>
      <c r="AXV31" s="219"/>
      <c r="AXW31" s="219"/>
      <c r="AXX31" s="219"/>
      <c r="AXY31" s="219"/>
      <c r="AXZ31" s="219"/>
      <c r="AYA31" s="219"/>
      <c r="AYB31" s="219"/>
      <c r="AYC31" s="219"/>
      <c r="AYD31" s="219"/>
      <c r="AYE31" s="219"/>
      <c r="AYF31" s="219"/>
      <c r="AYG31" s="219"/>
      <c r="AYH31" s="219"/>
      <c r="AYI31" s="219"/>
      <c r="AYJ31" s="219"/>
      <c r="AYK31" s="219"/>
      <c r="AYL31" s="219"/>
      <c r="AYM31" s="219"/>
      <c r="AYN31" s="219"/>
      <c r="AYO31" s="219"/>
      <c r="AYP31" s="219"/>
      <c r="AYQ31" s="219"/>
      <c r="AYR31" s="219"/>
      <c r="AYS31" s="219"/>
      <c r="AYT31" s="219"/>
      <c r="AYU31" s="219"/>
      <c r="AYV31" s="219"/>
      <c r="AYW31" s="219"/>
      <c r="AYX31" s="219"/>
      <c r="AYY31" s="219"/>
      <c r="AYZ31" s="219"/>
      <c r="AZA31" s="219"/>
      <c r="AZB31" s="219"/>
      <c r="AZC31" s="219"/>
      <c r="AZD31" s="219"/>
      <c r="AZE31" s="219"/>
      <c r="AZF31" s="219"/>
      <c r="AZG31" s="219"/>
      <c r="AZH31" s="219"/>
      <c r="AZI31" s="219"/>
      <c r="AZJ31" s="219"/>
      <c r="AZK31" s="219"/>
      <c r="AZL31" s="219"/>
      <c r="AZM31" s="219"/>
      <c r="AZN31" s="219"/>
      <c r="AZO31" s="219"/>
      <c r="AZP31" s="219"/>
      <c r="AZQ31" s="219"/>
      <c r="AZR31" s="219"/>
      <c r="AZS31" s="219"/>
      <c r="AZT31" s="219"/>
      <c r="AZU31" s="219"/>
      <c r="AZV31" s="219"/>
      <c r="AZW31" s="219"/>
      <c r="AZX31" s="219"/>
      <c r="AZY31" s="219"/>
      <c r="AZZ31" s="219"/>
      <c r="BAA31" s="219"/>
      <c r="BAB31" s="219"/>
      <c r="BAC31" s="219"/>
      <c r="BAD31" s="219"/>
      <c r="BAE31" s="219"/>
      <c r="BAF31" s="219"/>
      <c r="BAG31" s="219"/>
      <c r="BAH31" s="219"/>
      <c r="BAI31" s="219"/>
      <c r="BAJ31" s="219"/>
      <c r="BAK31" s="219"/>
      <c r="BAL31" s="219"/>
      <c r="BAM31" s="219"/>
      <c r="BAN31" s="219"/>
      <c r="BAO31" s="219"/>
      <c r="BAP31" s="219"/>
      <c r="BAQ31" s="219"/>
      <c r="BAR31" s="219"/>
      <c r="BAS31" s="219"/>
      <c r="BAT31" s="219"/>
      <c r="BAU31" s="219"/>
      <c r="BAV31" s="219"/>
      <c r="BAW31" s="219"/>
      <c r="BAX31" s="219"/>
      <c r="BAY31" s="219"/>
      <c r="BAZ31" s="219"/>
      <c r="BBA31" s="219"/>
      <c r="BBB31" s="219"/>
      <c r="BBC31" s="219"/>
      <c r="BBD31" s="219"/>
      <c r="BBE31" s="219"/>
      <c r="BBF31" s="219"/>
      <c r="BBG31" s="219"/>
      <c r="BBH31" s="219"/>
      <c r="BBI31" s="219"/>
      <c r="BBJ31" s="219"/>
      <c r="BBK31" s="219"/>
      <c r="BBL31" s="219"/>
      <c r="BBM31" s="219"/>
      <c r="BBN31" s="219"/>
      <c r="BBO31" s="219"/>
      <c r="BBP31" s="219"/>
      <c r="BBQ31" s="219"/>
      <c r="BBR31" s="219"/>
      <c r="BBS31" s="219"/>
      <c r="BBT31" s="219"/>
      <c r="BBU31" s="219"/>
      <c r="BBV31" s="219"/>
      <c r="BBW31" s="219"/>
      <c r="BBX31" s="219"/>
      <c r="BBY31" s="219"/>
      <c r="BBZ31" s="219"/>
      <c r="BCA31" s="219"/>
      <c r="BCB31" s="219"/>
      <c r="BCC31" s="219"/>
      <c r="BCD31" s="219"/>
      <c r="BCE31" s="219"/>
      <c r="BCF31" s="219"/>
      <c r="BCG31" s="219"/>
      <c r="BCH31" s="219"/>
      <c r="BCI31" s="219"/>
      <c r="BCJ31" s="219"/>
      <c r="BCK31" s="219"/>
      <c r="BCL31" s="219"/>
      <c r="BCM31" s="219"/>
      <c r="BCN31" s="219"/>
      <c r="BCO31" s="219"/>
      <c r="BCP31" s="219"/>
      <c r="BCQ31" s="219"/>
      <c r="BCR31" s="219"/>
      <c r="BCS31" s="219"/>
      <c r="BCT31" s="219"/>
      <c r="BCU31" s="219"/>
      <c r="BCV31" s="219"/>
      <c r="BCW31" s="219"/>
      <c r="BCX31" s="219"/>
      <c r="BCY31" s="219"/>
      <c r="BCZ31" s="219"/>
      <c r="BDA31" s="219"/>
      <c r="BDB31" s="219"/>
      <c r="BDC31" s="219"/>
      <c r="BDD31" s="219"/>
      <c r="BDE31" s="219"/>
      <c r="BDF31" s="219"/>
      <c r="BDG31" s="219"/>
      <c r="BDH31" s="219"/>
      <c r="BDI31" s="219"/>
      <c r="BDJ31" s="219"/>
      <c r="BDK31" s="219"/>
      <c r="BDL31" s="219"/>
      <c r="BDM31" s="219"/>
      <c r="BDN31" s="219"/>
      <c r="BDO31" s="219"/>
      <c r="BDP31" s="219"/>
      <c r="BDQ31" s="219"/>
      <c r="BDR31" s="219"/>
      <c r="BDS31" s="219"/>
      <c r="BDT31" s="219"/>
      <c r="BDU31" s="219"/>
      <c r="BDV31" s="219"/>
      <c r="BDW31" s="219"/>
      <c r="BDX31" s="219"/>
      <c r="BDY31" s="219"/>
      <c r="BDZ31" s="219"/>
      <c r="BEA31" s="219"/>
      <c r="BEB31" s="219"/>
      <c r="BEC31" s="219"/>
      <c r="BED31" s="219"/>
      <c r="BEE31" s="219"/>
      <c r="BEF31" s="219"/>
      <c r="BEG31" s="219"/>
      <c r="BEH31" s="219"/>
      <c r="BEI31" s="219"/>
      <c r="BEJ31" s="219"/>
      <c r="BEK31" s="219"/>
      <c r="BEL31" s="219"/>
      <c r="BEM31" s="219"/>
      <c r="BEN31" s="219"/>
      <c r="BEO31" s="219"/>
      <c r="BEP31" s="219"/>
      <c r="BEQ31" s="219"/>
      <c r="BER31" s="219"/>
      <c r="BES31" s="219"/>
      <c r="BET31" s="219"/>
      <c r="BEU31" s="219"/>
      <c r="BEV31" s="219"/>
      <c r="BEW31" s="219"/>
      <c r="BEX31" s="219"/>
      <c r="BEY31" s="219"/>
      <c r="BEZ31" s="219"/>
      <c r="BFA31" s="219"/>
      <c r="BFB31" s="219"/>
      <c r="BFC31" s="219"/>
      <c r="BFD31" s="219"/>
      <c r="BFE31" s="219"/>
      <c r="BFF31" s="219"/>
      <c r="BFG31" s="219"/>
      <c r="BFH31" s="219"/>
      <c r="BFI31" s="219"/>
      <c r="BFJ31" s="219"/>
      <c r="BFK31" s="219"/>
      <c r="BFL31" s="219"/>
      <c r="BFM31" s="219"/>
      <c r="BFN31" s="219"/>
      <c r="BFO31" s="219"/>
      <c r="BFP31" s="219"/>
      <c r="BFQ31" s="219"/>
      <c r="BFR31" s="219"/>
      <c r="BFS31" s="219"/>
      <c r="BFT31" s="219"/>
      <c r="BFU31" s="219"/>
      <c r="BFV31" s="219"/>
      <c r="BFW31" s="219"/>
      <c r="BFX31" s="219"/>
      <c r="BFY31" s="219"/>
      <c r="BFZ31" s="219"/>
      <c r="BGA31" s="219"/>
      <c r="BGB31" s="219"/>
      <c r="BGC31" s="219"/>
      <c r="BGD31" s="219"/>
      <c r="BGE31" s="219"/>
      <c r="BGF31" s="219"/>
      <c r="BGG31" s="219"/>
      <c r="BGH31" s="219"/>
      <c r="BGI31" s="219"/>
      <c r="BGJ31" s="219"/>
      <c r="BGK31" s="219"/>
      <c r="BGL31" s="219"/>
      <c r="BGM31" s="219"/>
      <c r="BGN31" s="219"/>
      <c r="BGO31" s="219"/>
      <c r="BGP31" s="219"/>
      <c r="BGQ31" s="219"/>
      <c r="BGR31" s="219"/>
      <c r="BGS31" s="219"/>
      <c r="BGT31" s="219"/>
      <c r="BGU31" s="219"/>
      <c r="BGV31" s="219"/>
      <c r="BGW31" s="219"/>
      <c r="BGX31" s="219"/>
      <c r="BGY31" s="219"/>
      <c r="BGZ31" s="219"/>
      <c r="BHA31" s="219"/>
      <c r="BHB31" s="219"/>
      <c r="BHC31" s="219"/>
      <c r="BHD31" s="219"/>
      <c r="BHE31" s="219"/>
      <c r="BHF31" s="219"/>
      <c r="BHG31" s="219"/>
      <c r="BHH31" s="219"/>
      <c r="BHI31" s="219"/>
      <c r="BHJ31" s="219"/>
      <c r="BHK31" s="219"/>
      <c r="BHL31" s="219"/>
      <c r="BHM31" s="219"/>
      <c r="BHN31" s="219"/>
      <c r="BHO31" s="219"/>
      <c r="BHP31" s="219"/>
      <c r="BHQ31" s="219"/>
      <c r="BHR31" s="219"/>
      <c r="BHS31" s="219"/>
      <c r="BHT31" s="219"/>
      <c r="BHU31" s="219"/>
      <c r="BHV31" s="219"/>
      <c r="BHW31" s="219"/>
      <c r="BHX31" s="219"/>
      <c r="BHY31" s="219"/>
      <c r="BHZ31" s="219"/>
      <c r="BIA31" s="219"/>
      <c r="BIB31" s="219"/>
      <c r="BIC31" s="219"/>
      <c r="BID31" s="219"/>
      <c r="BIE31" s="219"/>
      <c r="BIF31" s="219"/>
      <c r="BIG31" s="219"/>
      <c r="BIH31" s="219"/>
      <c r="BII31" s="219"/>
      <c r="BIJ31" s="219"/>
      <c r="BIK31" s="219"/>
      <c r="BIL31" s="219"/>
      <c r="BIM31" s="219"/>
      <c r="BIN31" s="219"/>
      <c r="BIO31" s="219"/>
      <c r="BIP31" s="219"/>
      <c r="BIQ31" s="219"/>
      <c r="BIR31" s="219"/>
      <c r="BIS31" s="219"/>
      <c r="BIT31" s="219"/>
      <c r="BIU31" s="219"/>
      <c r="BIV31" s="219"/>
      <c r="BIW31" s="219"/>
      <c r="BIX31" s="219"/>
      <c r="BIY31" s="219"/>
      <c r="BIZ31" s="219"/>
      <c r="BJA31" s="219"/>
      <c r="BJB31" s="219"/>
      <c r="BJC31" s="219"/>
      <c r="BJD31" s="219"/>
      <c r="BJE31" s="219"/>
      <c r="BJF31" s="219"/>
      <c r="BJG31" s="219"/>
      <c r="BJH31" s="219"/>
      <c r="BJI31" s="219"/>
      <c r="BJJ31" s="219"/>
      <c r="BJK31" s="219"/>
      <c r="BJL31" s="219"/>
      <c r="BJM31" s="219"/>
      <c r="BJN31" s="219"/>
      <c r="BJO31" s="219"/>
      <c r="BJP31" s="219"/>
      <c r="BJQ31" s="219"/>
      <c r="BJR31" s="219"/>
      <c r="BJS31" s="219"/>
      <c r="BJT31" s="219"/>
      <c r="BJU31" s="219"/>
      <c r="BJV31" s="219"/>
      <c r="BJW31" s="219"/>
      <c r="BJX31" s="219"/>
      <c r="BJY31" s="219"/>
      <c r="BJZ31" s="219"/>
      <c r="BKA31" s="219"/>
      <c r="BKB31" s="219"/>
      <c r="BKC31" s="219"/>
      <c r="BKD31" s="219"/>
      <c r="BKE31" s="219"/>
      <c r="BKF31" s="219"/>
      <c r="BKG31" s="219"/>
      <c r="BKH31" s="219"/>
      <c r="BKI31" s="219"/>
      <c r="BKJ31" s="219"/>
      <c r="BKK31" s="219"/>
      <c r="BKL31" s="219"/>
      <c r="BKM31" s="219"/>
      <c r="BKN31" s="219"/>
      <c r="BKO31" s="219"/>
      <c r="BKP31" s="219"/>
      <c r="BKQ31" s="219"/>
      <c r="BKR31" s="219"/>
      <c r="BKS31" s="219"/>
      <c r="BKT31" s="219"/>
      <c r="BKU31" s="219"/>
      <c r="BKV31" s="219"/>
      <c r="BKW31" s="219"/>
      <c r="BKX31" s="219"/>
      <c r="BKY31" s="219"/>
      <c r="BKZ31" s="219"/>
      <c r="BLA31" s="219"/>
      <c r="BLB31" s="219"/>
      <c r="BLC31" s="219"/>
      <c r="BLD31" s="219"/>
      <c r="BLE31" s="219"/>
      <c r="BLF31" s="219"/>
      <c r="BLG31" s="219"/>
      <c r="BLH31" s="219"/>
      <c r="BLI31" s="219"/>
      <c r="BLJ31" s="219"/>
      <c r="BLK31" s="219"/>
      <c r="BLL31" s="219"/>
      <c r="BLM31" s="219"/>
      <c r="BLN31" s="219"/>
      <c r="BLO31" s="219"/>
      <c r="BLP31" s="219"/>
      <c r="BLQ31" s="219"/>
      <c r="BLR31" s="219"/>
      <c r="BLS31" s="219"/>
      <c r="BLT31" s="219"/>
      <c r="BLU31" s="219"/>
      <c r="BLV31" s="219"/>
      <c r="BLW31" s="219"/>
      <c r="BLX31" s="219"/>
      <c r="BLY31" s="219"/>
      <c r="BLZ31" s="219"/>
      <c r="BMA31" s="219"/>
      <c r="BMB31" s="219"/>
      <c r="BMC31" s="219"/>
      <c r="BMD31" s="219"/>
      <c r="BME31" s="219"/>
      <c r="BMF31" s="219"/>
      <c r="BMG31" s="219"/>
      <c r="BMH31" s="219"/>
      <c r="BMI31" s="219"/>
      <c r="BMJ31" s="219"/>
      <c r="BMK31" s="219"/>
      <c r="BML31" s="219"/>
      <c r="BMM31" s="219"/>
      <c r="BMN31" s="219"/>
      <c r="BMO31" s="219"/>
      <c r="BMP31" s="219"/>
      <c r="BMQ31" s="219"/>
      <c r="BMR31" s="219"/>
      <c r="BMS31" s="219"/>
      <c r="BMT31" s="219"/>
      <c r="BMU31" s="219"/>
      <c r="BMV31" s="219"/>
      <c r="BMW31" s="219"/>
      <c r="BMX31" s="219"/>
      <c r="BMY31" s="219"/>
      <c r="BMZ31" s="219"/>
      <c r="BNA31" s="219"/>
      <c r="BNB31" s="219"/>
      <c r="BNC31" s="219"/>
      <c r="BND31" s="219"/>
      <c r="BNE31" s="219"/>
      <c r="BNF31" s="219"/>
      <c r="BNG31" s="219"/>
      <c r="BNH31" s="219"/>
      <c r="BNI31" s="219"/>
      <c r="BNJ31" s="219"/>
      <c r="BNK31" s="219"/>
      <c r="BNL31" s="219"/>
      <c r="BNM31" s="219"/>
      <c r="BNN31" s="219"/>
      <c r="BNO31" s="219"/>
      <c r="BNP31" s="219"/>
      <c r="BNQ31" s="219"/>
      <c r="BNR31" s="219"/>
      <c r="BNS31" s="219"/>
      <c r="BNT31" s="219"/>
      <c r="BNU31" s="219"/>
      <c r="BNV31" s="219"/>
      <c r="BNW31" s="219"/>
      <c r="BNX31" s="219"/>
      <c r="BNY31" s="219"/>
      <c r="BNZ31" s="219"/>
      <c r="BOA31" s="219"/>
      <c r="BOB31" s="219"/>
      <c r="BOC31" s="219"/>
      <c r="BOD31" s="219"/>
      <c r="BOE31" s="219"/>
      <c r="BOF31" s="219"/>
      <c r="BOG31" s="219"/>
      <c r="BOH31" s="219"/>
      <c r="BOI31" s="219"/>
      <c r="BOJ31" s="219"/>
      <c r="BOK31" s="219"/>
      <c r="BOL31" s="219"/>
      <c r="BOM31" s="219"/>
      <c r="BON31" s="219"/>
      <c r="BOO31" s="219"/>
      <c r="BOP31" s="219"/>
      <c r="BOQ31" s="219"/>
      <c r="BOR31" s="219"/>
      <c r="BOS31" s="219"/>
      <c r="BOT31" s="219"/>
      <c r="BOU31" s="219"/>
      <c r="BOV31" s="219"/>
      <c r="BOW31" s="219"/>
      <c r="BOX31" s="219"/>
      <c r="BOY31" s="219"/>
      <c r="BOZ31" s="219"/>
      <c r="BPA31" s="219"/>
      <c r="BPB31" s="219"/>
      <c r="BPC31" s="219"/>
      <c r="BPD31" s="219"/>
      <c r="BPE31" s="219"/>
      <c r="BPF31" s="219"/>
      <c r="BPG31" s="219"/>
      <c r="BPH31" s="219"/>
      <c r="BPI31" s="219"/>
      <c r="BPJ31" s="219"/>
      <c r="BPK31" s="219"/>
      <c r="BPL31" s="219"/>
      <c r="BPM31" s="219"/>
      <c r="BPN31" s="219"/>
      <c r="BPO31" s="219"/>
      <c r="BPP31" s="219"/>
      <c r="BPQ31" s="219"/>
      <c r="BPR31" s="219"/>
      <c r="BPS31" s="219"/>
      <c r="BPT31" s="219"/>
      <c r="BPU31" s="219"/>
      <c r="BPV31" s="219"/>
      <c r="BPW31" s="219"/>
      <c r="BPX31" s="219"/>
      <c r="BPY31" s="219"/>
      <c r="BPZ31" s="219"/>
      <c r="BQA31" s="219"/>
      <c r="BQB31" s="219"/>
      <c r="BQC31" s="219"/>
      <c r="BQD31" s="219"/>
      <c r="BQE31" s="219"/>
      <c r="BQF31" s="219"/>
      <c r="BQG31" s="219"/>
      <c r="BQH31" s="219"/>
      <c r="BQI31" s="219"/>
      <c r="BQJ31" s="219"/>
      <c r="BQK31" s="219"/>
      <c r="BQL31" s="219"/>
      <c r="BQM31" s="219"/>
      <c r="BQN31" s="219"/>
      <c r="BQO31" s="219"/>
      <c r="BQP31" s="219"/>
      <c r="BQQ31" s="219"/>
      <c r="BQR31" s="219"/>
      <c r="BQS31" s="219"/>
      <c r="BQT31" s="219"/>
      <c r="BQU31" s="219"/>
      <c r="BQV31" s="219"/>
      <c r="BQW31" s="219"/>
      <c r="BQX31" s="219"/>
      <c r="BQY31" s="219"/>
      <c r="BQZ31" s="219"/>
      <c r="BRA31" s="219"/>
      <c r="BRB31" s="219"/>
      <c r="BRC31" s="219"/>
      <c r="BRD31" s="219"/>
      <c r="BRE31" s="219"/>
      <c r="BRF31" s="219"/>
      <c r="BRG31" s="219"/>
      <c r="BRH31" s="219"/>
      <c r="BRI31" s="219"/>
      <c r="BRJ31" s="219"/>
      <c r="BRK31" s="219"/>
      <c r="BRL31" s="219"/>
      <c r="BRM31" s="219"/>
      <c r="BRN31" s="219"/>
      <c r="BRO31" s="219"/>
      <c r="BRP31" s="219"/>
      <c r="BRQ31" s="219"/>
      <c r="BRR31" s="219"/>
      <c r="BRS31" s="219"/>
      <c r="BRT31" s="219"/>
      <c r="BRU31" s="219"/>
      <c r="BRV31" s="219"/>
      <c r="BRW31" s="219"/>
      <c r="BRX31" s="219"/>
      <c r="BRY31" s="219"/>
      <c r="BRZ31" s="219"/>
      <c r="BSA31" s="219"/>
      <c r="BSB31" s="219"/>
      <c r="BSC31" s="219"/>
      <c r="BSD31" s="219"/>
      <c r="BSE31" s="219"/>
      <c r="BSF31" s="219"/>
      <c r="BSG31" s="219"/>
      <c r="BSH31" s="219"/>
      <c r="BSI31" s="219"/>
      <c r="BSJ31" s="219"/>
      <c r="BSK31" s="219"/>
      <c r="BSL31" s="219"/>
      <c r="BSM31" s="219"/>
      <c r="BSN31" s="219"/>
      <c r="BSO31" s="219"/>
      <c r="BSP31" s="219"/>
      <c r="BSQ31" s="219"/>
      <c r="BSR31" s="219"/>
      <c r="BSS31" s="219"/>
      <c r="BST31" s="219"/>
      <c r="BSU31" s="219"/>
      <c r="BSV31" s="219"/>
      <c r="BSW31" s="219"/>
      <c r="BSX31" s="219"/>
      <c r="BSY31" s="219"/>
      <c r="BSZ31" s="219"/>
      <c r="BTA31" s="219"/>
      <c r="BTB31" s="219"/>
      <c r="BTC31" s="219"/>
      <c r="BTD31" s="219"/>
      <c r="BTE31" s="219"/>
      <c r="BTF31" s="219"/>
      <c r="BTG31" s="219"/>
      <c r="BTH31" s="219"/>
      <c r="BTI31" s="219"/>
      <c r="BTJ31" s="219"/>
      <c r="BTK31" s="219"/>
      <c r="BTL31" s="219"/>
      <c r="BTM31" s="219"/>
      <c r="BTN31" s="219"/>
      <c r="BTO31" s="219"/>
      <c r="BTP31" s="219"/>
      <c r="BTQ31" s="219"/>
      <c r="BTR31" s="219"/>
      <c r="BTS31" s="219"/>
      <c r="BTT31" s="219"/>
      <c r="BTU31" s="219"/>
      <c r="BTV31" s="219"/>
      <c r="BTW31" s="219"/>
      <c r="BTX31" s="219"/>
      <c r="BTY31" s="219"/>
      <c r="BTZ31" s="219"/>
      <c r="BUA31" s="219"/>
      <c r="BUB31" s="219"/>
      <c r="BUC31" s="219"/>
      <c r="BUD31" s="219"/>
      <c r="BUE31" s="219"/>
      <c r="BUF31" s="219"/>
      <c r="BUG31" s="219"/>
      <c r="BUH31" s="219"/>
      <c r="BUI31" s="219"/>
      <c r="BUJ31" s="219"/>
      <c r="BUK31" s="219"/>
      <c r="BUL31" s="219"/>
      <c r="BUM31" s="219"/>
      <c r="BUN31" s="219"/>
      <c r="BUO31" s="219"/>
      <c r="BUP31" s="219"/>
      <c r="BUQ31" s="219"/>
      <c r="BUR31" s="219"/>
      <c r="BUS31" s="219"/>
      <c r="BUT31" s="219"/>
      <c r="BUU31" s="219"/>
      <c r="BUV31" s="219"/>
      <c r="BUW31" s="219"/>
      <c r="BUX31" s="219"/>
      <c r="BUY31" s="219"/>
      <c r="BUZ31" s="219"/>
      <c r="BVA31" s="219"/>
      <c r="BVB31" s="219"/>
      <c r="BVC31" s="219"/>
      <c r="BVD31" s="219"/>
      <c r="BVE31" s="219"/>
      <c r="BVF31" s="219"/>
      <c r="BVG31" s="219"/>
      <c r="BVH31" s="219"/>
      <c r="BVI31" s="219"/>
      <c r="BVJ31" s="219"/>
      <c r="BVK31" s="219"/>
      <c r="BVL31" s="219"/>
      <c r="BVM31" s="219"/>
      <c r="BVN31" s="219"/>
      <c r="BVO31" s="219"/>
      <c r="BVP31" s="219"/>
      <c r="BVQ31" s="219"/>
      <c r="BVR31" s="219"/>
      <c r="BVS31" s="219"/>
      <c r="BVT31" s="219"/>
      <c r="BVU31" s="219"/>
      <c r="BVV31" s="219"/>
      <c r="BVW31" s="219"/>
      <c r="BVX31" s="219"/>
      <c r="BVY31" s="219"/>
      <c r="BVZ31" s="219"/>
      <c r="BWA31" s="219"/>
      <c r="BWB31" s="219"/>
      <c r="BWC31" s="219"/>
      <c r="BWD31" s="219"/>
      <c r="BWE31" s="219"/>
      <c r="BWF31" s="219"/>
      <c r="BWG31" s="219"/>
      <c r="BWH31" s="219"/>
      <c r="BWI31" s="219"/>
      <c r="BWJ31" s="219"/>
      <c r="BWK31" s="219"/>
      <c r="BWL31" s="219"/>
      <c r="BWM31" s="219"/>
      <c r="BWN31" s="219"/>
      <c r="BWO31" s="219"/>
      <c r="BWP31" s="219"/>
      <c r="BWQ31" s="219"/>
      <c r="BWR31" s="219"/>
      <c r="BWS31" s="219"/>
      <c r="BWT31" s="219"/>
      <c r="BWU31" s="219"/>
      <c r="BWV31" s="219"/>
      <c r="BWW31" s="219"/>
      <c r="BWX31" s="219"/>
      <c r="BWY31" s="219"/>
      <c r="BWZ31" s="219"/>
      <c r="BXA31" s="219"/>
      <c r="BXB31" s="219"/>
      <c r="BXC31" s="219"/>
      <c r="BXD31" s="219"/>
      <c r="BXE31" s="219"/>
      <c r="BXF31" s="219"/>
      <c r="BXG31" s="219"/>
      <c r="BXH31" s="219"/>
      <c r="BXI31" s="219"/>
      <c r="BXJ31" s="219"/>
      <c r="BXK31" s="219"/>
      <c r="BXL31" s="219"/>
      <c r="BXM31" s="219"/>
      <c r="BXN31" s="219"/>
      <c r="BXO31" s="219"/>
      <c r="BXP31" s="219"/>
      <c r="BXQ31" s="219"/>
      <c r="BXR31" s="219"/>
      <c r="BXS31" s="219"/>
      <c r="BXT31" s="219"/>
      <c r="BXU31" s="219"/>
      <c r="BXV31" s="219"/>
      <c r="BXW31" s="219"/>
      <c r="BXX31" s="219"/>
      <c r="BXY31" s="219"/>
      <c r="BXZ31" s="219"/>
      <c r="BYA31" s="219"/>
      <c r="BYB31" s="219"/>
      <c r="BYC31" s="219"/>
      <c r="BYD31" s="219"/>
      <c r="BYE31" s="219"/>
      <c r="BYF31" s="219"/>
      <c r="BYG31" s="219"/>
      <c r="BYH31" s="219"/>
      <c r="BYI31" s="219"/>
      <c r="BYJ31" s="219"/>
      <c r="BYK31" s="219"/>
      <c r="BYL31" s="219"/>
      <c r="BYM31" s="219"/>
      <c r="BYN31" s="219"/>
      <c r="BYO31" s="219"/>
      <c r="BYP31" s="219"/>
      <c r="BYQ31" s="219"/>
      <c r="BYR31" s="219"/>
      <c r="BYS31" s="219"/>
      <c r="BYT31" s="219"/>
      <c r="BYU31" s="219"/>
      <c r="BYV31" s="219"/>
      <c r="BYW31" s="219"/>
      <c r="BYX31" s="219"/>
      <c r="BYY31" s="219"/>
      <c r="BYZ31" s="219"/>
      <c r="BZA31" s="219"/>
      <c r="BZB31" s="219"/>
      <c r="BZC31" s="219"/>
      <c r="BZD31" s="219"/>
      <c r="BZE31" s="219"/>
      <c r="BZF31" s="219"/>
      <c r="BZG31" s="219"/>
      <c r="BZH31" s="219"/>
      <c r="BZI31" s="219"/>
      <c r="BZJ31" s="219"/>
      <c r="BZK31" s="219"/>
      <c r="BZL31" s="219"/>
      <c r="BZM31" s="219"/>
      <c r="BZN31" s="219"/>
      <c r="BZO31" s="219"/>
      <c r="BZP31" s="219"/>
      <c r="BZQ31" s="219"/>
      <c r="BZR31" s="219"/>
      <c r="BZS31" s="219"/>
      <c r="BZT31" s="219"/>
      <c r="BZU31" s="219"/>
      <c r="BZV31" s="219"/>
      <c r="BZW31" s="219"/>
      <c r="BZX31" s="219"/>
      <c r="BZY31" s="219"/>
      <c r="BZZ31" s="219"/>
      <c r="CAA31" s="219"/>
      <c r="CAB31" s="219"/>
      <c r="CAC31" s="219"/>
      <c r="CAD31" s="219"/>
      <c r="CAE31" s="219"/>
      <c r="CAF31" s="219"/>
      <c r="CAG31" s="219"/>
      <c r="CAH31" s="219"/>
      <c r="CAI31" s="219"/>
      <c r="CAJ31" s="219"/>
      <c r="CAK31" s="219"/>
      <c r="CAL31" s="219"/>
      <c r="CAM31" s="219"/>
      <c r="CAN31" s="219"/>
      <c r="CAO31" s="219"/>
      <c r="CAP31" s="219"/>
      <c r="CAQ31" s="219"/>
      <c r="CAR31" s="219"/>
      <c r="CAS31" s="219"/>
      <c r="CAT31" s="219"/>
      <c r="CAU31" s="219"/>
      <c r="CAV31" s="219"/>
      <c r="CAW31" s="219"/>
      <c r="CAX31" s="219"/>
      <c r="CAY31" s="219"/>
      <c r="CAZ31" s="219"/>
      <c r="CBA31" s="219"/>
      <c r="CBB31" s="219"/>
      <c r="CBC31" s="219"/>
      <c r="CBD31" s="219"/>
      <c r="CBE31" s="219"/>
      <c r="CBF31" s="219"/>
      <c r="CBG31" s="219"/>
      <c r="CBH31" s="219"/>
      <c r="CBI31" s="219"/>
      <c r="CBJ31" s="219"/>
      <c r="CBK31" s="219"/>
      <c r="CBL31" s="219"/>
      <c r="CBM31" s="219"/>
      <c r="CBN31" s="219"/>
      <c r="CBO31" s="219"/>
      <c r="CBP31" s="219"/>
      <c r="CBQ31" s="219"/>
      <c r="CBR31" s="219"/>
      <c r="CBS31" s="219"/>
      <c r="CBT31" s="219"/>
      <c r="CBU31" s="219"/>
      <c r="CBV31" s="219"/>
      <c r="CBW31" s="219"/>
      <c r="CBX31" s="219"/>
      <c r="CBY31" s="219"/>
      <c r="CBZ31" s="219"/>
      <c r="CCA31" s="219"/>
      <c r="CCB31" s="219"/>
      <c r="CCC31" s="219"/>
      <c r="CCD31" s="219"/>
      <c r="CCE31" s="219"/>
      <c r="CCF31" s="219"/>
      <c r="CCG31" s="219"/>
      <c r="CCH31" s="219"/>
      <c r="CCI31" s="219"/>
      <c r="CCJ31" s="219"/>
      <c r="CCK31" s="219"/>
      <c r="CCL31" s="219"/>
      <c r="CCM31" s="219"/>
      <c r="CCN31" s="219"/>
      <c r="CCO31" s="219"/>
      <c r="CCP31" s="219"/>
      <c r="CCQ31" s="219"/>
      <c r="CCR31" s="219"/>
      <c r="CCS31" s="219"/>
      <c r="CCT31" s="219"/>
      <c r="CCU31" s="219"/>
      <c r="CCV31" s="219"/>
      <c r="CCW31" s="219"/>
      <c r="CCX31" s="219"/>
      <c r="CCY31" s="219"/>
      <c r="CCZ31" s="219"/>
      <c r="CDA31" s="219"/>
      <c r="CDB31" s="219"/>
      <c r="CDC31" s="219"/>
      <c r="CDD31" s="219"/>
      <c r="CDE31" s="219"/>
      <c r="CDF31" s="219"/>
      <c r="CDG31" s="219"/>
      <c r="CDH31" s="219"/>
      <c r="CDI31" s="219"/>
      <c r="CDJ31" s="219"/>
      <c r="CDK31" s="219"/>
      <c r="CDL31" s="219"/>
      <c r="CDM31" s="219"/>
      <c r="CDN31" s="219"/>
      <c r="CDO31" s="219"/>
      <c r="CDP31" s="219"/>
      <c r="CDQ31" s="219"/>
      <c r="CDR31" s="219"/>
      <c r="CDS31" s="219"/>
      <c r="CDT31" s="219"/>
      <c r="CDU31" s="219"/>
      <c r="CDV31" s="219"/>
      <c r="CDW31" s="219"/>
      <c r="CDX31" s="219"/>
      <c r="CDY31" s="219"/>
      <c r="CDZ31" s="219"/>
      <c r="CEA31" s="219"/>
      <c r="CEB31" s="219"/>
      <c r="CEC31" s="219"/>
      <c r="CED31" s="219"/>
      <c r="CEE31" s="219"/>
      <c r="CEF31" s="219"/>
      <c r="CEG31" s="219"/>
      <c r="CEH31" s="219"/>
      <c r="CEI31" s="219"/>
      <c r="CEJ31" s="219"/>
      <c r="CEK31" s="219"/>
      <c r="CEL31" s="219"/>
      <c r="CEM31" s="219"/>
      <c r="CEN31" s="219"/>
      <c r="CEO31" s="219"/>
      <c r="CEP31" s="219"/>
      <c r="CEQ31" s="219"/>
      <c r="CER31" s="219"/>
      <c r="CES31" s="219"/>
      <c r="CET31" s="219"/>
      <c r="CEU31" s="219"/>
      <c r="CEV31" s="219"/>
      <c r="CEW31" s="219"/>
      <c r="CEX31" s="219"/>
      <c r="CEY31" s="219"/>
      <c r="CEZ31" s="219"/>
      <c r="CFA31" s="219"/>
      <c r="CFB31" s="219"/>
      <c r="CFC31" s="219"/>
      <c r="CFD31" s="219"/>
      <c r="CFE31" s="219"/>
      <c r="CFF31" s="219"/>
      <c r="CFG31" s="219"/>
      <c r="CFH31" s="219"/>
      <c r="CFI31" s="219"/>
      <c r="CFJ31" s="219"/>
      <c r="CFK31" s="219"/>
      <c r="CFL31" s="219"/>
      <c r="CFM31" s="219"/>
      <c r="CFN31" s="219"/>
      <c r="CFO31" s="219"/>
      <c r="CFP31" s="219"/>
      <c r="CFQ31" s="219"/>
      <c r="CFR31" s="219"/>
      <c r="CFS31" s="219"/>
      <c r="CFT31" s="219"/>
      <c r="CFU31" s="219"/>
      <c r="CFV31" s="219"/>
      <c r="CFW31" s="219"/>
      <c r="CFX31" s="219"/>
      <c r="CFY31" s="219"/>
      <c r="CFZ31" s="219"/>
      <c r="CGA31" s="219"/>
      <c r="CGB31" s="219"/>
      <c r="CGC31" s="219"/>
      <c r="CGD31" s="219"/>
      <c r="CGE31" s="219"/>
      <c r="CGF31" s="219"/>
      <c r="CGG31" s="219"/>
      <c r="CGH31" s="219"/>
      <c r="CGI31" s="219"/>
      <c r="CGJ31" s="219"/>
      <c r="CGK31" s="219"/>
      <c r="CGL31" s="219"/>
      <c r="CGM31" s="219"/>
      <c r="CGN31" s="219"/>
      <c r="CGO31" s="219"/>
      <c r="CGP31" s="219"/>
      <c r="CGQ31" s="219"/>
      <c r="CGR31" s="219"/>
      <c r="CGS31" s="219"/>
      <c r="CGT31" s="219"/>
      <c r="CGU31" s="219"/>
      <c r="CGV31" s="219"/>
      <c r="CGW31" s="219"/>
      <c r="CGX31" s="219"/>
      <c r="CGY31" s="219"/>
      <c r="CGZ31" s="219"/>
      <c r="CHA31" s="219"/>
      <c r="CHB31" s="219"/>
      <c r="CHC31" s="219"/>
      <c r="CHD31" s="219"/>
      <c r="CHE31" s="219"/>
      <c r="CHF31" s="219"/>
      <c r="CHG31" s="219"/>
      <c r="CHH31" s="219"/>
      <c r="CHI31" s="219"/>
      <c r="CHJ31" s="219"/>
      <c r="CHK31" s="219"/>
      <c r="CHL31" s="219"/>
      <c r="CHM31" s="219"/>
      <c r="CHN31" s="219"/>
      <c r="CHO31" s="219"/>
      <c r="CHP31" s="219"/>
      <c r="CHQ31" s="219"/>
      <c r="CHR31" s="219"/>
      <c r="CHS31" s="219"/>
      <c r="CHT31" s="219"/>
      <c r="CHU31" s="219"/>
      <c r="CHV31" s="219"/>
      <c r="CHW31" s="219"/>
      <c r="CHX31" s="219"/>
      <c r="CHY31" s="219"/>
      <c r="CHZ31" s="219"/>
      <c r="CIA31" s="219"/>
      <c r="CIB31" s="219"/>
      <c r="CIC31" s="219"/>
      <c r="CID31" s="219"/>
      <c r="CIE31" s="219"/>
      <c r="CIF31" s="219"/>
      <c r="CIG31" s="219"/>
      <c r="CIH31" s="219"/>
      <c r="CII31" s="219"/>
      <c r="CIJ31" s="219"/>
      <c r="CIK31" s="219"/>
      <c r="CIL31" s="219"/>
      <c r="CIM31" s="219"/>
      <c r="CIN31" s="219"/>
      <c r="CIO31" s="219"/>
      <c r="CIP31" s="219"/>
      <c r="CIQ31" s="219"/>
      <c r="CIR31" s="219"/>
      <c r="CIS31" s="219"/>
      <c r="CIT31" s="219"/>
      <c r="CIU31" s="219"/>
      <c r="CIV31" s="219"/>
      <c r="CIW31" s="219"/>
      <c r="CIX31" s="219"/>
      <c r="CIY31" s="219"/>
      <c r="CIZ31" s="219"/>
      <c r="CJA31" s="219"/>
      <c r="CJB31" s="219"/>
      <c r="CJC31" s="219"/>
      <c r="CJD31" s="219"/>
      <c r="CJE31" s="219"/>
      <c r="CJF31" s="219"/>
      <c r="CJG31" s="219"/>
      <c r="CJH31" s="219"/>
      <c r="CJI31" s="219"/>
      <c r="CJJ31" s="219"/>
      <c r="CJK31" s="219"/>
      <c r="CJL31" s="219"/>
      <c r="CJM31" s="219"/>
      <c r="CJN31" s="219"/>
      <c r="CJO31" s="219"/>
      <c r="CJP31" s="219"/>
      <c r="CJQ31" s="219"/>
      <c r="CJR31" s="219"/>
      <c r="CJS31" s="219"/>
      <c r="CJT31" s="219"/>
      <c r="CJU31" s="219"/>
      <c r="CJV31" s="219"/>
      <c r="CJW31" s="219"/>
      <c r="CJX31" s="219"/>
      <c r="CJY31" s="219"/>
      <c r="CJZ31" s="219"/>
      <c r="CKA31" s="219"/>
      <c r="CKB31" s="219"/>
      <c r="CKC31" s="219"/>
      <c r="CKD31" s="219"/>
      <c r="CKE31" s="219"/>
      <c r="CKF31" s="219"/>
      <c r="CKG31" s="219"/>
      <c r="CKH31" s="219"/>
      <c r="CKI31" s="219"/>
      <c r="CKJ31" s="219"/>
      <c r="CKK31" s="219"/>
      <c r="CKL31" s="219"/>
      <c r="CKM31" s="219"/>
      <c r="CKN31" s="219"/>
      <c r="CKO31" s="219"/>
      <c r="CKP31" s="219"/>
      <c r="CKQ31" s="219"/>
      <c r="CKR31" s="219"/>
      <c r="CKS31" s="219"/>
      <c r="CKT31" s="219"/>
      <c r="CKU31" s="219"/>
      <c r="CKV31" s="219"/>
      <c r="CKW31" s="219"/>
      <c r="CKX31" s="219"/>
      <c r="CKY31" s="219"/>
      <c r="CKZ31" s="219"/>
      <c r="CLA31" s="219"/>
      <c r="CLB31" s="219"/>
      <c r="CLC31" s="219"/>
      <c r="CLD31" s="219"/>
      <c r="CLE31" s="219"/>
      <c r="CLF31" s="219"/>
      <c r="CLG31" s="219"/>
      <c r="CLH31" s="219"/>
      <c r="CLI31" s="219"/>
      <c r="CLJ31" s="219"/>
      <c r="CLK31" s="219"/>
      <c r="CLL31" s="219"/>
      <c r="CLM31" s="219"/>
      <c r="CLN31" s="219"/>
      <c r="CLO31" s="219"/>
      <c r="CLP31" s="219"/>
      <c r="CLQ31" s="219"/>
      <c r="CLR31" s="219"/>
      <c r="CLS31" s="219"/>
      <c r="CLT31" s="219"/>
      <c r="CLU31" s="219"/>
      <c r="CLV31" s="219"/>
      <c r="CLW31" s="219"/>
      <c r="CLX31" s="219"/>
      <c r="CLY31" s="219"/>
      <c r="CLZ31" s="219"/>
      <c r="CMA31" s="219"/>
      <c r="CMB31" s="219"/>
      <c r="CMC31" s="219"/>
      <c r="CMD31" s="219"/>
      <c r="CME31" s="219"/>
      <c r="CMF31" s="219"/>
      <c r="CMG31" s="219"/>
      <c r="CMH31" s="219"/>
      <c r="CMI31" s="219"/>
      <c r="CMJ31" s="219"/>
      <c r="CMK31" s="219"/>
      <c r="CML31" s="219"/>
      <c r="CMM31" s="219"/>
      <c r="CMN31" s="219"/>
      <c r="CMO31" s="219"/>
      <c r="CMP31" s="219"/>
      <c r="CMQ31" s="219"/>
      <c r="CMR31" s="219"/>
      <c r="CMS31" s="219"/>
      <c r="CMT31" s="219"/>
      <c r="CMU31" s="219"/>
      <c r="CMV31" s="219"/>
      <c r="CMW31" s="219"/>
      <c r="CMX31" s="219"/>
      <c r="CMY31" s="219"/>
      <c r="CMZ31" s="219"/>
      <c r="CNA31" s="219"/>
      <c r="CNB31" s="219"/>
      <c r="CNC31" s="219"/>
      <c r="CND31" s="219"/>
      <c r="CNE31" s="219"/>
      <c r="CNF31" s="219"/>
      <c r="CNG31" s="219"/>
      <c r="CNH31" s="219"/>
      <c r="CNI31" s="219"/>
      <c r="CNJ31" s="219"/>
      <c r="CNK31" s="219"/>
      <c r="CNL31" s="219"/>
      <c r="CNM31" s="219"/>
      <c r="CNN31" s="219"/>
      <c r="CNO31" s="219"/>
      <c r="CNP31" s="219"/>
      <c r="CNQ31" s="219"/>
      <c r="CNR31" s="219"/>
      <c r="CNS31" s="219"/>
      <c r="CNT31" s="219"/>
      <c r="CNU31" s="219"/>
      <c r="CNV31" s="219"/>
      <c r="CNW31" s="219"/>
      <c r="CNX31" s="219"/>
      <c r="CNY31" s="219"/>
      <c r="CNZ31" s="219"/>
      <c r="COA31" s="219"/>
      <c r="COB31" s="219"/>
      <c r="COC31" s="219"/>
      <c r="COD31" s="219"/>
      <c r="COE31" s="219"/>
      <c r="COF31" s="219"/>
      <c r="COG31" s="219"/>
      <c r="COH31" s="219"/>
      <c r="COI31" s="219"/>
      <c r="COJ31" s="219"/>
      <c r="COK31" s="219"/>
      <c r="COL31" s="219"/>
      <c r="COM31" s="219"/>
      <c r="CON31" s="219"/>
      <c r="COO31" s="219"/>
      <c r="COP31" s="219"/>
      <c r="COQ31" s="219"/>
      <c r="COR31" s="219"/>
      <c r="COS31" s="219"/>
      <c r="COT31" s="219"/>
      <c r="COU31" s="219"/>
      <c r="COV31" s="219"/>
      <c r="COW31" s="219"/>
      <c r="COX31" s="219"/>
      <c r="COY31" s="219"/>
      <c r="COZ31" s="219"/>
      <c r="CPA31" s="219"/>
      <c r="CPB31" s="219"/>
      <c r="CPC31" s="219"/>
      <c r="CPD31" s="219"/>
      <c r="CPE31" s="219"/>
      <c r="CPF31" s="219"/>
      <c r="CPG31" s="219"/>
      <c r="CPH31" s="219"/>
      <c r="CPI31" s="219"/>
      <c r="CPJ31" s="219"/>
      <c r="CPK31" s="219"/>
      <c r="CPL31" s="219"/>
      <c r="CPM31" s="219"/>
      <c r="CPN31" s="219"/>
      <c r="CPO31" s="219"/>
      <c r="CPP31" s="219"/>
      <c r="CPQ31" s="219"/>
      <c r="CPR31" s="219"/>
      <c r="CPS31" s="219"/>
      <c r="CPT31" s="219"/>
      <c r="CPU31" s="219"/>
      <c r="CPV31" s="219"/>
      <c r="CPW31" s="219"/>
      <c r="CPX31" s="219"/>
      <c r="CPY31" s="219"/>
      <c r="CPZ31" s="219"/>
      <c r="CQA31" s="219"/>
      <c r="CQB31" s="219"/>
      <c r="CQC31" s="219"/>
      <c r="CQD31" s="219"/>
      <c r="CQE31" s="219"/>
      <c r="CQF31" s="219"/>
      <c r="CQG31" s="219"/>
      <c r="CQH31" s="219"/>
      <c r="CQI31" s="219"/>
      <c r="CQJ31" s="219"/>
      <c r="CQK31" s="219"/>
      <c r="CQL31" s="219"/>
      <c r="CQM31" s="219"/>
      <c r="CQN31" s="219"/>
      <c r="CQO31" s="219"/>
      <c r="CQP31" s="219"/>
      <c r="CQQ31" s="219"/>
      <c r="CQR31" s="219"/>
      <c r="CQS31" s="219"/>
      <c r="CQT31" s="219"/>
      <c r="CQU31" s="219"/>
      <c r="CQV31" s="219"/>
      <c r="CQW31" s="219"/>
      <c r="CQX31" s="219"/>
      <c r="CQY31" s="219"/>
      <c r="CQZ31" s="219"/>
      <c r="CRA31" s="219"/>
      <c r="CRB31" s="219"/>
      <c r="CRC31" s="219"/>
      <c r="CRD31" s="219"/>
      <c r="CRE31" s="219"/>
      <c r="CRF31" s="219"/>
      <c r="CRG31" s="219"/>
      <c r="CRH31" s="219"/>
      <c r="CRI31" s="219"/>
      <c r="CRJ31" s="219"/>
      <c r="CRK31" s="219"/>
      <c r="CRL31" s="219"/>
      <c r="CRM31" s="219"/>
      <c r="CRN31" s="219"/>
      <c r="CRO31" s="219"/>
      <c r="CRP31" s="219"/>
      <c r="CRQ31" s="219"/>
      <c r="CRR31" s="219"/>
      <c r="CRS31" s="219"/>
      <c r="CRT31" s="219"/>
      <c r="CRU31" s="219"/>
      <c r="CRV31" s="219"/>
      <c r="CRW31" s="219"/>
      <c r="CRX31" s="219"/>
      <c r="CRY31" s="219"/>
      <c r="CRZ31" s="219"/>
      <c r="CSA31" s="219"/>
      <c r="CSB31" s="219"/>
      <c r="CSC31" s="219"/>
      <c r="CSD31" s="219"/>
      <c r="CSE31" s="219"/>
      <c r="CSF31" s="219"/>
      <c r="CSG31" s="219"/>
      <c r="CSH31" s="219"/>
      <c r="CSI31" s="219"/>
      <c r="CSJ31" s="219"/>
      <c r="CSK31" s="219"/>
      <c r="CSL31" s="219"/>
      <c r="CSM31" s="219"/>
      <c r="CSN31" s="219"/>
      <c r="CSO31" s="219"/>
      <c r="CSP31" s="219"/>
      <c r="CSQ31" s="219"/>
      <c r="CSR31" s="219"/>
      <c r="CSS31" s="219"/>
      <c r="CST31" s="219"/>
      <c r="CSU31" s="219"/>
      <c r="CSV31" s="219"/>
      <c r="CSW31" s="219"/>
      <c r="CSX31" s="219"/>
      <c r="CSY31" s="219"/>
      <c r="CSZ31" s="219"/>
      <c r="CTA31" s="219"/>
      <c r="CTB31" s="219"/>
      <c r="CTC31" s="219"/>
      <c r="CTD31" s="219"/>
      <c r="CTE31" s="219"/>
      <c r="CTF31" s="219"/>
      <c r="CTG31" s="219"/>
      <c r="CTH31" s="219"/>
      <c r="CTI31" s="219"/>
      <c r="CTJ31" s="219"/>
      <c r="CTK31" s="219"/>
      <c r="CTL31" s="219"/>
      <c r="CTM31" s="219"/>
      <c r="CTN31" s="219"/>
      <c r="CTO31" s="219"/>
      <c r="CTP31" s="219"/>
      <c r="CTQ31" s="219"/>
      <c r="CTR31" s="219"/>
      <c r="CTS31" s="219"/>
      <c r="CTT31" s="219"/>
      <c r="CTU31" s="219"/>
      <c r="CTV31" s="219"/>
      <c r="CTW31" s="219"/>
      <c r="CTX31" s="219"/>
      <c r="CTY31" s="219"/>
      <c r="CTZ31" s="219"/>
      <c r="CUA31" s="219"/>
      <c r="CUB31" s="219"/>
      <c r="CUC31" s="219"/>
      <c r="CUD31" s="219"/>
      <c r="CUE31" s="219"/>
      <c r="CUF31" s="219"/>
      <c r="CUG31" s="219"/>
      <c r="CUH31" s="219"/>
      <c r="CUI31" s="219"/>
      <c r="CUJ31" s="219"/>
      <c r="CUK31" s="219"/>
      <c r="CUL31" s="219"/>
      <c r="CUM31" s="219"/>
      <c r="CUN31" s="219"/>
      <c r="CUO31" s="219"/>
      <c r="CUP31" s="219"/>
      <c r="CUQ31" s="219"/>
      <c r="CUR31" s="219"/>
      <c r="CUS31" s="219"/>
      <c r="CUT31" s="219"/>
      <c r="CUU31" s="219"/>
      <c r="CUV31" s="219"/>
      <c r="CUW31" s="219"/>
      <c r="CUX31" s="219"/>
      <c r="CUY31" s="219"/>
      <c r="CUZ31" s="219"/>
      <c r="CVA31" s="219"/>
      <c r="CVB31" s="219"/>
      <c r="CVC31" s="219"/>
      <c r="CVD31" s="219"/>
      <c r="CVE31" s="219"/>
      <c r="CVF31" s="219"/>
      <c r="CVG31" s="219"/>
      <c r="CVH31" s="219"/>
      <c r="CVI31" s="219"/>
      <c r="CVJ31" s="219"/>
      <c r="CVK31" s="219"/>
      <c r="CVL31" s="219"/>
      <c r="CVM31" s="219"/>
      <c r="CVN31" s="219"/>
      <c r="CVO31" s="219"/>
      <c r="CVP31" s="219"/>
      <c r="CVQ31" s="219"/>
      <c r="CVR31" s="219"/>
      <c r="CVS31" s="219"/>
      <c r="CVT31" s="219"/>
      <c r="CVU31" s="219"/>
      <c r="CVV31" s="219"/>
      <c r="CVW31" s="219"/>
      <c r="CVX31" s="219"/>
      <c r="CVY31" s="219"/>
      <c r="CVZ31" s="219"/>
      <c r="CWA31" s="219"/>
      <c r="CWB31" s="219"/>
      <c r="CWC31" s="219"/>
      <c r="CWD31" s="219"/>
      <c r="CWE31" s="219"/>
      <c r="CWF31" s="219"/>
      <c r="CWG31" s="219"/>
      <c r="CWH31" s="219"/>
      <c r="CWI31" s="219"/>
      <c r="CWJ31" s="219"/>
      <c r="CWK31" s="219"/>
      <c r="CWL31" s="219"/>
      <c r="CWM31" s="219"/>
      <c r="CWN31" s="219"/>
      <c r="CWO31" s="219"/>
      <c r="CWP31" s="219"/>
      <c r="CWQ31" s="219"/>
      <c r="CWR31" s="219"/>
      <c r="CWS31" s="219"/>
      <c r="CWT31" s="219"/>
      <c r="CWU31" s="219"/>
      <c r="CWV31" s="219"/>
      <c r="CWW31" s="219"/>
      <c r="CWX31" s="219"/>
      <c r="CWY31" s="219"/>
      <c r="CWZ31" s="219"/>
      <c r="CXA31" s="219"/>
      <c r="CXB31" s="219"/>
      <c r="CXC31" s="219"/>
      <c r="CXD31" s="219"/>
      <c r="CXE31" s="219"/>
      <c r="CXF31" s="219"/>
      <c r="CXG31" s="219"/>
      <c r="CXH31" s="219"/>
      <c r="CXI31" s="219"/>
      <c r="CXJ31" s="219"/>
      <c r="CXK31" s="219"/>
      <c r="CXL31" s="219"/>
      <c r="CXM31" s="219"/>
      <c r="CXN31" s="219"/>
      <c r="CXO31" s="219"/>
      <c r="CXP31" s="219"/>
      <c r="CXQ31" s="219"/>
      <c r="CXR31" s="219"/>
      <c r="CXS31" s="219"/>
      <c r="CXT31" s="219"/>
      <c r="CXU31" s="219"/>
      <c r="CXV31" s="219"/>
      <c r="CXW31" s="219"/>
      <c r="CXX31" s="219"/>
      <c r="CXY31" s="219"/>
      <c r="CXZ31" s="219"/>
      <c r="CYA31" s="219"/>
      <c r="CYB31" s="219"/>
      <c r="CYC31" s="219"/>
      <c r="CYD31" s="219"/>
      <c r="CYE31" s="219"/>
      <c r="CYF31" s="219"/>
      <c r="CYG31" s="219"/>
      <c r="CYH31" s="219"/>
      <c r="CYI31" s="219"/>
      <c r="CYJ31" s="219"/>
      <c r="CYK31" s="219"/>
      <c r="CYL31" s="219"/>
      <c r="CYM31" s="219"/>
      <c r="CYN31" s="219"/>
      <c r="CYO31" s="219"/>
      <c r="CYP31" s="219"/>
      <c r="CYQ31" s="219"/>
      <c r="CYR31" s="219"/>
      <c r="CYS31" s="219"/>
      <c r="CYT31" s="219"/>
      <c r="CYU31" s="219"/>
      <c r="CYV31" s="219"/>
      <c r="CYW31" s="219"/>
      <c r="CYX31" s="219"/>
      <c r="CYY31" s="219"/>
      <c r="CYZ31" s="219"/>
      <c r="CZA31" s="219"/>
      <c r="CZB31" s="219"/>
      <c r="CZC31" s="219"/>
      <c r="CZD31" s="219"/>
      <c r="CZE31" s="219"/>
      <c r="CZF31" s="219"/>
      <c r="CZG31" s="219"/>
      <c r="CZH31" s="219"/>
      <c r="CZI31" s="219"/>
      <c r="CZJ31" s="219"/>
      <c r="CZK31" s="219"/>
      <c r="CZL31" s="219"/>
      <c r="CZM31" s="219"/>
      <c r="CZN31" s="219"/>
      <c r="CZO31" s="219"/>
      <c r="CZP31" s="219"/>
      <c r="CZQ31" s="219"/>
      <c r="CZR31" s="219"/>
      <c r="CZS31" s="219"/>
      <c r="CZT31" s="219"/>
      <c r="CZU31" s="219"/>
      <c r="CZV31" s="219"/>
      <c r="CZW31" s="219"/>
      <c r="CZX31" s="219"/>
      <c r="CZY31" s="219"/>
      <c r="CZZ31" s="219"/>
      <c r="DAA31" s="219"/>
      <c r="DAB31" s="219"/>
      <c r="DAC31" s="219"/>
      <c r="DAD31" s="219"/>
      <c r="DAE31" s="219"/>
      <c r="DAF31" s="219"/>
      <c r="DAG31" s="219"/>
      <c r="DAH31" s="219"/>
      <c r="DAI31" s="219"/>
      <c r="DAJ31" s="219"/>
      <c r="DAK31" s="219"/>
      <c r="DAL31" s="219"/>
      <c r="DAM31" s="219"/>
      <c r="DAN31" s="219"/>
      <c r="DAO31" s="219"/>
      <c r="DAP31" s="219"/>
      <c r="DAQ31" s="219"/>
      <c r="DAR31" s="219"/>
      <c r="DAS31" s="219"/>
      <c r="DAT31" s="219"/>
      <c r="DAU31" s="219"/>
      <c r="DAV31" s="219"/>
      <c r="DAW31" s="219"/>
      <c r="DAX31" s="219"/>
      <c r="DAY31" s="219"/>
      <c r="DAZ31" s="219"/>
      <c r="DBA31" s="219"/>
      <c r="DBB31" s="219"/>
      <c r="DBC31" s="219"/>
      <c r="DBD31" s="219"/>
      <c r="DBE31" s="219"/>
      <c r="DBF31" s="219"/>
      <c r="DBG31" s="219"/>
      <c r="DBH31" s="219"/>
      <c r="DBI31" s="219"/>
      <c r="DBJ31" s="219"/>
      <c r="DBK31" s="219"/>
      <c r="DBL31" s="219"/>
    </row>
    <row r="32" spans="1:2768" s="249" customFormat="1" ht="30" outlineLevel="1" x14ac:dyDescent="0.25">
      <c r="A32" s="250"/>
      <c r="B32" s="251" t="s">
        <v>928</v>
      </c>
      <c r="C32" s="252" t="s">
        <v>31</v>
      </c>
      <c r="D32" s="253">
        <v>3</v>
      </c>
      <c r="E32" s="58">
        <v>0</v>
      </c>
      <c r="F32" s="58">
        <v>0</v>
      </c>
      <c r="G32" s="58">
        <v>0</v>
      </c>
      <c r="H32" s="58">
        <v>0</v>
      </c>
      <c r="I32" s="58">
        <v>0</v>
      </c>
      <c r="J32" s="58">
        <v>0</v>
      </c>
      <c r="K32" s="58">
        <v>0</v>
      </c>
      <c r="L32" s="58">
        <v>0</v>
      </c>
      <c r="M32" s="58">
        <v>0</v>
      </c>
      <c r="N32" s="58">
        <v>0</v>
      </c>
      <c r="O32" s="59">
        <v>0</v>
      </c>
      <c r="P32" s="58">
        <v>0</v>
      </c>
      <c r="Q32" s="58">
        <v>0</v>
      </c>
      <c r="R32" s="58">
        <v>0</v>
      </c>
      <c r="S32" s="58">
        <v>0.74806824999999999</v>
      </c>
      <c r="T32" s="58">
        <v>0</v>
      </c>
      <c r="U32" s="58">
        <v>0</v>
      </c>
      <c r="V32" s="58">
        <v>0</v>
      </c>
      <c r="W32" s="58">
        <v>0</v>
      </c>
      <c r="X32" s="58">
        <v>0</v>
      </c>
      <c r="Y32" s="58">
        <v>0</v>
      </c>
      <c r="Z32" s="59">
        <v>0.74806824999999999</v>
      </c>
      <c r="AA32" s="58">
        <v>0</v>
      </c>
      <c r="AB32" s="58">
        <v>0</v>
      </c>
      <c r="AC32" s="58">
        <v>0</v>
      </c>
      <c r="AD32" s="58">
        <v>0.74806824999999999</v>
      </c>
      <c r="AE32" s="58">
        <v>0</v>
      </c>
      <c r="AF32" s="58">
        <v>0</v>
      </c>
      <c r="AG32" s="58">
        <v>0</v>
      </c>
      <c r="AH32" s="58">
        <v>0</v>
      </c>
      <c r="AI32" s="58">
        <v>0</v>
      </c>
      <c r="AJ32" s="58">
        <v>0</v>
      </c>
      <c r="AK32" s="59">
        <v>0.74806824999999999</v>
      </c>
      <c r="AL32" s="58">
        <v>0</v>
      </c>
      <c r="AM32" s="58">
        <v>0</v>
      </c>
      <c r="AN32" s="58">
        <v>0</v>
      </c>
      <c r="AO32" s="58">
        <v>0</v>
      </c>
      <c r="AP32" s="58">
        <v>0</v>
      </c>
      <c r="AQ32" s="58">
        <v>0</v>
      </c>
      <c r="AR32" s="58">
        <v>0</v>
      </c>
      <c r="AS32" s="58">
        <v>0</v>
      </c>
      <c r="AT32" s="58">
        <v>0</v>
      </c>
      <c r="AU32" s="58">
        <v>0</v>
      </c>
      <c r="AV32" s="59">
        <v>0</v>
      </c>
      <c r="AW32" s="58">
        <v>0</v>
      </c>
      <c r="AX32" s="58">
        <v>0</v>
      </c>
      <c r="AY32" s="58">
        <v>0</v>
      </c>
      <c r="AZ32" s="58">
        <v>0</v>
      </c>
      <c r="BA32" s="58">
        <v>0</v>
      </c>
      <c r="BB32" s="58">
        <v>0</v>
      </c>
      <c r="BC32" s="58">
        <v>0</v>
      </c>
      <c r="BD32" s="58">
        <v>0</v>
      </c>
      <c r="BE32" s="58">
        <v>0</v>
      </c>
      <c r="BF32" s="58">
        <v>0</v>
      </c>
      <c r="BG32" s="59">
        <v>0</v>
      </c>
      <c r="BH32" s="58">
        <v>0</v>
      </c>
      <c r="BI32" s="58">
        <v>0</v>
      </c>
      <c r="BJ32" s="58">
        <v>0</v>
      </c>
      <c r="BK32" s="58">
        <v>0</v>
      </c>
      <c r="BL32" s="58">
        <v>0</v>
      </c>
      <c r="BM32" s="58">
        <v>0</v>
      </c>
      <c r="BN32" s="58">
        <v>0</v>
      </c>
      <c r="BO32" s="58">
        <v>0</v>
      </c>
      <c r="BP32" s="58">
        <v>0</v>
      </c>
      <c r="BQ32" s="58">
        <v>0</v>
      </c>
      <c r="BR32" s="59">
        <v>0</v>
      </c>
      <c r="BS32" s="58">
        <v>0</v>
      </c>
      <c r="BT32" s="58">
        <v>0</v>
      </c>
      <c r="BU32" s="58">
        <v>0</v>
      </c>
      <c r="BV32" s="58">
        <v>0</v>
      </c>
      <c r="BW32" s="58">
        <v>0</v>
      </c>
      <c r="BX32" s="58">
        <v>0</v>
      </c>
      <c r="BY32" s="58">
        <v>0</v>
      </c>
      <c r="BZ32" s="58">
        <v>0</v>
      </c>
      <c r="CA32" s="58">
        <v>0</v>
      </c>
      <c r="CB32" s="58">
        <v>0</v>
      </c>
      <c r="CC32" s="59">
        <v>0</v>
      </c>
      <c r="CD32" s="58">
        <v>0</v>
      </c>
      <c r="CE32" s="58">
        <v>0</v>
      </c>
      <c r="CF32" s="58">
        <v>0</v>
      </c>
      <c r="CG32" s="58">
        <v>0</v>
      </c>
      <c r="CH32" s="58">
        <v>0</v>
      </c>
      <c r="CI32" s="58">
        <v>0</v>
      </c>
      <c r="CJ32" s="58">
        <v>0</v>
      </c>
      <c r="CK32" s="58">
        <v>0</v>
      </c>
      <c r="CL32" s="58">
        <v>0</v>
      </c>
      <c r="CM32" s="58">
        <v>0</v>
      </c>
      <c r="CN32" s="61">
        <v>0</v>
      </c>
      <c r="CO32" s="254">
        <f t="shared" si="2"/>
        <v>1.4961365</v>
      </c>
      <c r="CP32" s="248" t="s">
        <v>929</v>
      </c>
      <c r="CQ32" s="247"/>
      <c r="CR32" s="248"/>
      <c r="CS32" s="219"/>
      <c r="CT32" s="219"/>
      <c r="CU32" s="219"/>
      <c r="CV32" s="219"/>
      <c r="CW32" s="219"/>
      <c r="CX32" s="219"/>
      <c r="CY32" s="219"/>
      <c r="CZ32" s="219"/>
      <c r="DA32" s="219"/>
      <c r="DB32" s="219"/>
      <c r="DC32" s="219"/>
      <c r="DD32" s="219"/>
      <c r="DE32" s="219"/>
      <c r="DF32" s="219"/>
      <c r="DG32" s="219"/>
      <c r="DH32" s="219"/>
      <c r="DI32" s="219"/>
      <c r="DJ32" s="219"/>
      <c r="DK32" s="219"/>
      <c r="DL32" s="219"/>
      <c r="DM32" s="219"/>
      <c r="DN32" s="219"/>
      <c r="DO32" s="219"/>
      <c r="DP32" s="219"/>
      <c r="DQ32" s="219"/>
      <c r="DR32" s="219"/>
      <c r="DS32" s="219"/>
      <c r="DT32" s="219"/>
      <c r="DU32" s="219"/>
      <c r="DV32" s="219"/>
      <c r="DW32" s="219"/>
      <c r="DX32" s="219"/>
      <c r="DY32" s="219"/>
      <c r="DZ32" s="219"/>
      <c r="EA32" s="219"/>
      <c r="EB32" s="219"/>
      <c r="EC32" s="219"/>
      <c r="ED32" s="219"/>
      <c r="EE32" s="219"/>
      <c r="EF32" s="219"/>
      <c r="EG32" s="219"/>
      <c r="EH32" s="219"/>
      <c r="EI32" s="219"/>
      <c r="EJ32" s="219"/>
      <c r="EK32" s="219"/>
      <c r="EL32" s="219"/>
      <c r="EM32" s="219"/>
      <c r="EN32" s="219"/>
      <c r="EO32" s="219"/>
      <c r="EP32" s="219"/>
      <c r="EQ32" s="219"/>
      <c r="ER32" s="219"/>
      <c r="ES32" s="219"/>
      <c r="ET32" s="219"/>
      <c r="EU32" s="219"/>
      <c r="EV32" s="219"/>
      <c r="EW32" s="219"/>
      <c r="EX32" s="219"/>
      <c r="EY32" s="219"/>
      <c r="EZ32" s="219"/>
      <c r="FA32" s="219"/>
      <c r="FB32" s="219"/>
      <c r="FC32" s="219"/>
      <c r="FD32" s="219"/>
      <c r="FE32" s="219"/>
      <c r="FF32" s="219"/>
      <c r="FG32" s="219"/>
      <c r="FH32" s="219"/>
      <c r="FI32" s="219"/>
      <c r="FJ32" s="219"/>
      <c r="FK32" s="219"/>
      <c r="FL32" s="219"/>
      <c r="FM32" s="219"/>
      <c r="FN32" s="219"/>
      <c r="FO32" s="219"/>
      <c r="FP32" s="219"/>
      <c r="FQ32" s="219"/>
      <c r="FR32" s="219"/>
      <c r="FS32" s="219"/>
      <c r="FT32" s="219"/>
      <c r="FU32" s="219"/>
      <c r="FV32" s="219"/>
      <c r="FW32" s="219"/>
      <c r="FX32" s="219"/>
      <c r="FY32" s="219"/>
      <c r="FZ32" s="219"/>
      <c r="GA32" s="219"/>
      <c r="GB32" s="219"/>
      <c r="GC32" s="219"/>
      <c r="GD32" s="219"/>
      <c r="GE32" s="219"/>
      <c r="GF32" s="219"/>
      <c r="GG32" s="219"/>
      <c r="GH32" s="219"/>
      <c r="GI32" s="219"/>
      <c r="GJ32" s="219"/>
      <c r="GK32" s="219"/>
      <c r="GL32" s="219"/>
      <c r="GM32" s="219"/>
      <c r="GN32" s="219"/>
      <c r="GO32" s="219"/>
      <c r="GP32" s="219"/>
      <c r="GQ32" s="219"/>
      <c r="GR32" s="219"/>
      <c r="GS32" s="219"/>
      <c r="GT32" s="219"/>
      <c r="GU32" s="219"/>
      <c r="GV32" s="219"/>
      <c r="GW32" s="219"/>
      <c r="GX32" s="219"/>
      <c r="GY32" s="219"/>
      <c r="GZ32" s="219"/>
      <c r="HA32" s="219"/>
      <c r="HB32" s="219"/>
      <c r="HC32" s="219"/>
      <c r="HD32" s="219"/>
      <c r="HE32" s="219"/>
      <c r="HF32" s="219"/>
      <c r="HG32" s="219"/>
      <c r="HH32" s="219"/>
      <c r="HI32" s="219"/>
      <c r="HJ32" s="219"/>
      <c r="HK32" s="219"/>
      <c r="HL32" s="219"/>
      <c r="HM32" s="219"/>
      <c r="HN32" s="219"/>
      <c r="HO32" s="219"/>
      <c r="HP32" s="219"/>
      <c r="HQ32" s="219"/>
      <c r="HR32" s="219"/>
      <c r="HS32" s="219"/>
      <c r="HT32" s="219"/>
      <c r="HU32" s="219"/>
      <c r="HV32" s="219"/>
      <c r="HW32" s="219"/>
      <c r="HX32" s="219"/>
      <c r="HY32" s="219"/>
      <c r="HZ32" s="219"/>
      <c r="IA32" s="219"/>
      <c r="IB32" s="219"/>
      <c r="IC32" s="219"/>
      <c r="ID32" s="219"/>
      <c r="IE32" s="219"/>
      <c r="IF32" s="219"/>
      <c r="IG32" s="219"/>
      <c r="IH32" s="219"/>
      <c r="II32" s="219"/>
      <c r="IJ32" s="219"/>
      <c r="IK32" s="219"/>
      <c r="IL32" s="219"/>
      <c r="IM32" s="219"/>
      <c r="IN32" s="219"/>
      <c r="IO32" s="219"/>
      <c r="IP32" s="219"/>
      <c r="IQ32" s="219"/>
      <c r="IR32" s="219"/>
      <c r="IS32" s="219"/>
      <c r="IT32" s="219"/>
      <c r="IU32" s="219"/>
      <c r="IV32" s="219"/>
      <c r="IW32" s="219"/>
      <c r="IX32" s="219"/>
      <c r="IY32" s="219"/>
      <c r="IZ32" s="219"/>
      <c r="JA32" s="219"/>
      <c r="JB32" s="219"/>
      <c r="JC32" s="219"/>
      <c r="JD32" s="219"/>
      <c r="JE32" s="219"/>
      <c r="JF32" s="219"/>
      <c r="JG32" s="219"/>
      <c r="JH32" s="219"/>
      <c r="JI32" s="219"/>
      <c r="JJ32" s="219"/>
      <c r="JK32" s="219"/>
      <c r="JL32" s="219"/>
      <c r="JM32" s="219"/>
      <c r="JN32" s="219"/>
      <c r="JO32" s="219"/>
      <c r="JP32" s="219"/>
      <c r="JQ32" s="219"/>
      <c r="JR32" s="219"/>
      <c r="JS32" s="219"/>
      <c r="JT32" s="219"/>
      <c r="JU32" s="219"/>
      <c r="JV32" s="219"/>
      <c r="JW32" s="219"/>
      <c r="JX32" s="219"/>
      <c r="JY32" s="219"/>
      <c r="JZ32" s="219"/>
      <c r="KA32" s="219"/>
      <c r="KB32" s="219"/>
      <c r="KC32" s="219"/>
      <c r="KD32" s="219"/>
      <c r="KE32" s="219"/>
      <c r="KF32" s="219"/>
      <c r="KG32" s="219"/>
      <c r="KH32" s="219"/>
      <c r="KI32" s="219"/>
      <c r="KJ32" s="219"/>
      <c r="KK32" s="219"/>
      <c r="KL32" s="219"/>
      <c r="KM32" s="219"/>
      <c r="KN32" s="219"/>
      <c r="KO32" s="219"/>
      <c r="KP32" s="219"/>
      <c r="KQ32" s="219"/>
      <c r="KR32" s="219"/>
      <c r="KS32" s="219"/>
      <c r="KT32" s="219"/>
      <c r="KU32" s="219"/>
      <c r="KV32" s="219"/>
      <c r="KW32" s="219"/>
      <c r="KX32" s="219"/>
      <c r="KY32" s="219"/>
      <c r="KZ32" s="219"/>
      <c r="LA32" s="219"/>
      <c r="LB32" s="219"/>
      <c r="LC32" s="219"/>
      <c r="LD32" s="219"/>
      <c r="LE32" s="219"/>
      <c r="LF32" s="219"/>
      <c r="LG32" s="219"/>
      <c r="LH32" s="219"/>
      <c r="LI32" s="219"/>
      <c r="LJ32" s="219"/>
      <c r="LK32" s="219"/>
      <c r="LL32" s="219"/>
      <c r="LM32" s="219"/>
      <c r="LN32" s="219"/>
      <c r="LO32" s="219"/>
      <c r="LP32" s="219"/>
      <c r="LQ32" s="219"/>
      <c r="LR32" s="219"/>
      <c r="LS32" s="219"/>
      <c r="LT32" s="219"/>
      <c r="LU32" s="219"/>
      <c r="LV32" s="219"/>
      <c r="LW32" s="219"/>
      <c r="LX32" s="219"/>
      <c r="LY32" s="219"/>
      <c r="LZ32" s="219"/>
      <c r="MA32" s="219"/>
      <c r="MB32" s="219"/>
      <c r="MC32" s="219"/>
      <c r="MD32" s="219"/>
      <c r="ME32" s="219"/>
      <c r="MF32" s="219"/>
      <c r="MG32" s="219"/>
      <c r="MH32" s="219"/>
      <c r="MI32" s="219"/>
      <c r="MJ32" s="219"/>
      <c r="MK32" s="219"/>
      <c r="ML32" s="219"/>
      <c r="MM32" s="219"/>
      <c r="MN32" s="219"/>
      <c r="MO32" s="219"/>
      <c r="MP32" s="219"/>
      <c r="MQ32" s="219"/>
      <c r="MR32" s="219"/>
      <c r="MS32" s="219"/>
      <c r="MT32" s="219"/>
      <c r="MU32" s="219"/>
      <c r="MV32" s="219"/>
      <c r="MW32" s="219"/>
      <c r="MX32" s="219"/>
      <c r="MY32" s="219"/>
      <c r="MZ32" s="219"/>
      <c r="NA32" s="219"/>
      <c r="NB32" s="219"/>
      <c r="NC32" s="219"/>
      <c r="ND32" s="219"/>
      <c r="NE32" s="219"/>
      <c r="NF32" s="219"/>
      <c r="NG32" s="219"/>
      <c r="NH32" s="219"/>
      <c r="NI32" s="219"/>
      <c r="NJ32" s="219"/>
      <c r="NK32" s="219"/>
      <c r="NL32" s="219"/>
      <c r="NM32" s="219"/>
      <c r="NN32" s="219"/>
      <c r="NO32" s="219"/>
      <c r="NP32" s="219"/>
      <c r="NQ32" s="219"/>
      <c r="NR32" s="219"/>
      <c r="NS32" s="219"/>
      <c r="NT32" s="219"/>
      <c r="NU32" s="219"/>
      <c r="NV32" s="219"/>
      <c r="NW32" s="219"/>
      <c r="NX32" s="219"/>
      <c r="NY32" s="219"/>
      <c r="NZ32" s="219"/>
      <c r="OA32" s="219"/>
      <c r="OB32" s="219"/>
      <c r="OC32" s="219"/>
      <c r="OD32" s="219"/>
      <c r="OE32" s="219"/>
      <c r="OF32" s="219"/>
      <c r="OG32" s="219"/>
      <c r="OH32" s="219"/>
      <c r="OI32" s="219"/>
      <c r="OJ32" s="219"/>
      <c r="OK32" s="219"/>
      <c r="OL32" s="219"/>
      <c r="OM32" s="219"/>
      <c r="ON32" s="219"/>
      <c r="OO32" s="219"/>
      <c r="OP32" s="219"/>
      <c r="OQ32" s="219"/>
      <c r="OR32" s="219"/>
      <c r="OS32" s="219"/>
      <c r="OT32" s="219"/>
      <c r="OU32" s="219"/>
      <c r="OV32" s="219"/>
      <c r="OW32" s="219"/>
      <c r="OX32" s="219"/>
      <c r="OY32" s="219"/>
      <c r="OZ32" s="219"/>
      <c r="PA32" s="219"/>
      <c r="PB32" s="219"/>
      <c r="PC32" s="219"/>
      <c r="PD32" s="219"/>
      <c r="PE32" s="219"/>
      <c r="PF32" s="219"/>
      <c r="PG32" s="219"/>
      <c r="PH32" s="219"/>
      <c r="PI32" s="219"/>
      <c r="PJ32" s="219"/>
      <c r="PK32" s="219"/>
      <c r="PL32" s="219"/>
      <c r="PM32" s="219"/>
      <c r="PN32" s="219"/>
      <c r="PO32" s="219"/>
      <c r="PP32" s="219"/>
      <c r="PQ32" s="219"/>
      <c r="PR32" s="219"/>
      <c r="PS32" s="219"/>
      <c r="PT32" s="219"/>
      <c r="PU32" s="219"/>
      <c r="PV32" s="219"/>
      <c r="PW32" s="219"/>
      <c r="PX32" s="219"/>
      <c r="PY32" s="219"/>
      <c r="PZ32" s="219"/>
      <c r="QA32" s="219"/>
      <c r="QB32" s="219"/>
      <c r="QC32" s="219"/>
      <c r="QD32" s="219"/>
      <c r="QE32" s="219"/>
      <c r="QF32" s="219"/>
      <c r="QG32" s="219"/>
      <c r="QH32" s="219"/>
      <c r="QI32" s="219"/>
      <c r="QJ32" s="219"/>
      <c r="QK32" s="219"/>
      <c r="QL32" s="219"/>
      <c r="QM32" s="219"/>
      <c r="QN32" s="219"/>
      <c r="QO32" s="219"/>
      <c r="QP32" s="219"/>
      <c r="QQ32" s="219"/>
      <c r="QR32" s="219"/>
      <c r="QS32" s="219"/>
      <c r="QT32" s="219"/>
      <c r="QU32" s="219"/>
      <c r="QV32" s="219"/>
      <c r="QW32" s="219"/>
      <c r="QX32" s="219"/>
      <c r="QY32" s="219"/>
      <c r="QZ32" s="219"/>
      <c r="RA32" s="219"/>
      <c r="RB32" s="219"/>
      <c r="RC32" s="219"/>
      <c r="RD32" s="219"/>
      <c r="RE32" s="219"/>
      <c r="RF32" s="219"/>
      <c r="RG32" s="219"/>
      <c r="RH32" s="219"/>
      <c r="RI32" s="219"/>
      <c r="RJ32" s="219"/>
      <c r="RK32" s="219"/>
      <c r="RL32" s="219"/>
      <c r="RM32" s="219"/>
      <c r="RN32" s="219"/>
      <c r="RO32" s="219"/>
      <c r="RP32" s="219"/>
      <c r="RQ32" s="219"/>
      <c r="RR32" s="219"/>
      <c r="RS32" s="219"/>
      <c r="RT32" s="219"/>
      <c r="RU32" s="219"/>
      <c r="RV32" s="219"/>
      <c r="RW32" s="219"/>
      <c r="RX32" s="219"/>
      <c r="RY32" s="219"/>
      <c r="RZ32" s="219"/>
      <c r="SA32" s="219"/>
      <c r="SB32" s="219"/>
      <c r="SC32" s="219"/>
      <c r="SD32" s="219"/>
      <c r="SE32" s="219"/>
      <c r="SF32" s="219"/>
      <c r="SG32" s="219"/>
      <c r="SH32" s="219"/>
      <c r="SI32" s="219"/>
      <c r="SJ32" s="219"/>
      <c r="SK32" s="219"/>
      <c r="SL32" s="219"/>
      <c r="SM32" s="219"/>
      <c r="SN32" s="219"/>
      <c r="SO32" s="219"/>
      <c r="SP32" s="219"/>
      <c r="SQ32" s="219"/>
      <c r="SR32" s="219"/>
      <c r="SS32" s="219"/>
      <c r="ST32" s="219"/>
      <c r="SU32" s="219"/>
      <c r="SV32" s="219"/>
      <c r="SW32" s="219"/>
      <c r="SX32" s="219"/>
      <c r="SY32" s="219"/>
      <c r="SZ32" s="219"/>
      <c r="TA32" s="219"/>
      <c r="TB32" s="219"/>
      <c r="TC32" s="219"/>
      <c r="TD32" s="219"/>
      <c r="TE32" s="219"/>
      <c r="TF32" s="219"/>
      <c r="TG32" s="219"/>
      <c r="TH32" s="219"/>
      <c r="TI32" s="219"/>
      <c r="TJ32" s="219"/>
      <c r="TK32" s="219"/>
      <c r="TL32" s="219"/>
      <c r="TM32" s="219"/>
      <c r="TN32" s="219"/>
      <c r="TO32" s="219"/>
      <c r="TP32" s="219"/>
      <c r="TQ32" s="219"/>
      <c r="TR32" s="219"/>
      <c r="TS32" s="219"/>
      <c r="TT32" s="219"/>
      <c r="TU32" s="219"/>
      <c r="TV32" s="219"/>
      <c r="TW32" s="219"/>
      <c r="TX32" s="219"/>
      <c r="TY32" s="219"/>
      <c r="TZ32" s="219"/>
      <c r="UA32" s="219"/>
      <c r="UB32" s="219"/>
      <c r="UC32" s="219"/>
      <c r="UD32" s="219"/>
      <c r="UE32" s="219"/>
      <c r="UF32" s="219"/>
      <c r="UG32" s="219"/>
      <c r="UH32" s="219"/>
      <c r="UI32" s="219"/>
      <c r="UJ32" s="219"/>
      <c r="UK32" s="219"/>
      <c r="UL32" s="219"/>
      <c r="UM32" s="219"/>
      <c r="UN32" s="219"/>
      <c r="UO32" s="219"/>
      <c r="UP32" s="219"/>
      <c r="UQ32" s="219"/>
      <c r="UR32" s="219"/>
      <c r="US32" s="219"/>
      <c r="UT32" s="219"/>
      <c r="UU32" s="219"/>
      <c r="UV32" s="219"/>
      <c r="UW32" s="219"/>
      <c r="UX32" s="219"/>
      <c r="UY32" s="219"/>
      <c r="UZ32" s="219"/>
      <c r="VA32" s="219"/>
      <c r="VB32" s="219"/>
      <c r="VC32" s="219"/>
      <c r="VD32" s="219"/>
      <c r="VE32" s="219"/>
      <c r="VF32" s="219"/>
      <c r="VG32" s="219"/>
      <c r="VH32" s="219"/>
      <c r="VI32" s="219"/>
      <c r="VJ32" s="219"/>
      <c r="VK32" s="219"/>
      <c r="VL32" s="219"/>
      <c r="VM32" s="219"/>
      <c r="VN32" s="219"/>
      <c r="VO32" s="219"/>
      <c r="VP32" s="219"/>
      <c r="VQ32" s="219"/>
      <c r="VR32" s="219"/>
      <c r="VS32" s="219"/>
      <c r="VT32" s="219"/>
      <c r="VU32" s="219"/>
      <c r="VV32" s="219"/>
      <c r="VW32" s="219"/>
      <c r="VX32" s="219"/>
      <c r="VY32" s="219"/>
      <c r="VZ32" s="219"/>
      <c r="WA32" s="219"/>
      <c r="WB32" s="219"/>
      <c r="WC32" s="219"/>
      <c r="WD32" s="219"/>
      <c r="WE32" s="219"/>
      <c r="WF32" s="219"/>
      <c r="WG32" s="219"/>
      <c r="WH32" s="219"/>
      <c r="WI32" s="219"/>
      <c r="WJ32" s="219"/>
      <c r="WK32" s="219"/>
      <c r="WL32" s="219"/>
      <c r="WM32" s="219"/>
      <c r="WN32" s="219"/>
      <c r="WO32" s="219"/>
      <c r="WP32" s="219"/>
      <c r="WQ32" s="219"/>
      <c r="WR32" s="219"/>
      <c r="WS32" s="219"/>
      <c r="WT32" s="219"/>
      <c r="WU32" s="219"/>
      <c r="WV32" s="219"/>
      <c r="WW32" s="219"/>
      <c r="WX32" s="219"/>
      <c r="WY32" s="219"/>
      <c r="WZ32" s="219"/>
      <c r="XA32" s="219"/>
      <c r="XB32" s="219"/>
      <c r="XC32" s="219"/>
      <c r="XD32" s="219"/>
      <c r="XE32" s="219"/>
      <c r="XF32" s="219"/>
      <c r="XG32" s="219"/>
      <c r="XH32" s="219"/>
      <c r="XI32" s="219"/>
      <c r="XJ32" s="219"/>
      <c r="XK32" s="219"/>
      <c r="XL32" s="219"/>
      <c r="XM32" s="219"/>
      <c r="XN32" s="219"/>
      <c r="XO32" s="219"/>
      <c r="XP32" s="219"/>
      <c r="XQ32" s="219"/>
      <c r="XR32" s="219"/>
      <c r="XS32" s="219"/>
      <c r="XT32" s="219"/>
      <c r="XU32" s="219"/>
      <c r="XV32" s="219"/>
      <c r="XW32" s="219"/>
      <c r="XX32" s="219"/>
      <c r="XY32" s="219"/>
      <c r="XZ32" s="219"/>
      <c r="YA32" s="219"/>
      <c r="YB32" s="219"/>
      <c r="YC32" s="219"/>
      <c r="YD32" s="219"/>
      <c r="YE32" s="219"/>
      <c r="YF32" s="219"/>
      <c r="YG32" s="219"/>
      <c r="YH32" s="219"/>
      <c r="YI32" s="219"/>
      <c r="YJ32" s="219"/>
      <c r="YK32" s="219"/>
      <c r="YL32" s="219"/>
      <c r="YM32" s="219"/>
      <c r="YN32" s="219"/>
      <c r="YO32" s="219"/>
      <c r="YP32" s="219"/>
      <c r="YQ32" s="219"/>
      <c r="YR32" s="219"/>
      <c r="YS32" s="219"/>
      <c r="YT32" s="219"/>
      <c r="YU32" s="219"/>
      <c r="YV32" s="219"/>
      <c r="YW32" s="219"/>
      <c r="YX32" s="219"/>
      <c r="YY32" s="219"/>
      <c r="YZ32" s="219"/>
      <c r="ZA32" s="219"/>
      <c r="ZB32" s="219"/>
      <c r="ZC32" s="219"/>
      <c r="ZD32" s="219"/>
      <c r="ZE32" s="219"/>
      <c r="ZF32" s="219"/>
      <c r="ZG32" s="219"/>
      <c r="ZH32" s="219"/>
      <c r="ZI32" s="219"/>
      <c r="ZJ32" s="219"/>
      <c r="ZK32" s="219"/>
      <c r="ZL32" s="219"/>
      <c r="ZM32" s="219"/>
      <c r="ZN32" s="219"/>
      <c r="ZO32" s="219"/>
      <c r="ZP32" s="219"/>
      <c r="ZQ32" s="219"/>
      <c r="ZR32" s="219"/>
      <c r="ZS32" s="219"/>
      <c r="ZT32" s="219"/>
      <c r="ZU32" s="219"/>
      <c r="ZV32" s="219"/>
      <c r="ZW32" s="219"/>
      <c r="ZX32" s="219"/>
      <c r="ZY32" s="219"/>
      <c r="ZZ32" s="219"/>
      <c r="AAA32" s="219"/>
      <c r="AAB32" s="219"/>
      <c r="AAC32" s="219"/>
      <c r="AAD32" s="219"/>
      <c r="AAE32" s="219"/>
      <c r="AAF32" s="219"/>
      <c r="AAG32" s="219"/>
      <c r="AAH32" s="219"/>
      <c r="AAI32" s="219"/>
      <c r="AAJ32" s="219"/>
      <c r="AAK32" s="219"/>
      <c r="AAL32" s="219"/>
      <c r="AAM32" s="219"/>
      <c r="AAN32" s="219"/>
      <c r="AAO32" s="219"/>
      <c r="AAP32" s="219"/>
      <c r="AAQ32" s="219"/>
      <c r="AAR32" s="219"/>
      <c r="AAS32" s="219"/>
      <c r="AAT32" s="219"/>
      <c r="AAU32" s="219"/>
      <c r="AAV32" s="219"/>
      <c r="AAW32" s="219"/>
      <c r="AAX32" s="219"/>
      <c r="AAY32" s="219"/>
      <c r="AAZ32" s="219"/>
      <c r="ABA32" s="219"/>
      <c r="ABB32" s="219"/>
      <c r="ABC32" s="219"/>
      <c r="ABD32" s="219"/>
      <c r="ABE32" s="219"/>
      <c r="ABF32" s="219"/>
      <c r="ABG32" s="219"/>
      <c r="ABH32" s="219"/>
      <c r="ABI32" s="219"/>
      <c r="ABJ32" s="219"/>
      <c r="ABK32" s="219"/>
      <c r="ABL32" s="219"/>
      <c r="ABM32" s="219"/>
      <c r="ABN32" s="219"/>
      <c r="ABO32" s="219"/>
      <c r="ABP32" s="219"/>
      <c r="ABQ32" s="219"/>
      <c r="ABR32" s="219"/>
      <c r="ABS32" s="219"/>
      <c r="ABT32" s="219"/>
      <c r="ABU32" s="219"/>
      <c r="ABV32" s="219"/>
      <c r="ABW32" s="219"/>
      <c r="ABX32" s="219"/>
      <c r="ABY32" s="219"/>
      <c r="ABZ32" s="219"/>
      <c r="ACA32" s="219"/>
      <c r="ACB32" s="219"/>
      <c r="ACC32" s="219"/>
      <c r="ACD32" s="219"/>
      <c r="ACE32" s="219"/>
      <c r="ACF32" s="219"/>
      <c r="ACG32" s="219"/>
      <c r="ACH32" s="219"/>
      <c r="ACI32" s="219"/>
      <c r="ACJ32" s="219"/>
      <c r="ACK32" s="219"/>
      <c r="ACL32" s="219"/>
      <c r="ACM32" s="219"/>
      <c r="ACN32" s="219"/>
      <c r="ACO32" s="219"/>
      <c r="ACP32" s="219"/>
      <c r="ACQ32" s="219"/>
      <c r="ACR32" s="219"/>
      <c r="ACS32" s="219"/>
      <c r="ACT32" s="219"/>
      <c r="ACU32" s="219"/>
      <c r="ACV32" s="219"/>
      <c r="ACW32" s="219"/>
      <c r="ACX32" s="219"/>
      <c r="ACY32" s="219"/>
      <c r="ACZ32" s="219"/>
      <c r="ADA32" s="219"/>
      <c r="ADB32" s="219"/>
      <c r="ADC32" s="219"/>
      <c r="ADD32" s="219"/>
      <c r="ADE32" s="219"/>
      <c r="ADF32" s="219"/>
      <c r="ADG32" s="219"/>
      <c r="ADH32" s="219"/>
      <c r="ADI32" s="219"/>
      <c r="ADJ32" s="219"/>
      <c r="ADK32" s="219"/>
      <c r="ADL32" s="219"/>
      <c r="ADM32" s="219"/>
      <c r="ADN32" s="219"/>
      <c r="ADO32" s="219"/>
      <c r="ADP32" s="219"/>
      <c r="ADQ32" s="219"/>
      <c r="ADR32" s="219"/>
      <c r="ADS32" s="219"/>
      <c r="ADT32" s="219"/>
      <c r="ADU32" s="219"/>
      <c r="ADV32" s="219"/>
      <c r="ADW32" s="219"/>
      <c r="ADX32" s="219"/>
      <c r="ADY32" s="219"/>
      <c r="ADZ32" s="219"/>
      <c r="AEA32" s="219"/>
      <c r="AEB32" s="219"/>
      <c r="AEC32" s="219"/>
      <c r="AED32" s="219"/>
      <c r="AEE32" s="219"/>
      <c r="AEF32" s="219"/>
      <c r="AEG32" s="219"/>
      <c r="AEH32" s="219"/>
      <c r="AEI32" s="219"/>
      <c r="AEJ32" s="219"/>
      <c r="AEK32" s="219"/>
      <c r="AEL32" s="219"/>
      <c r="AEM32" s="219"/>
      <c r="AEN32" s="219"/>
      <c r="AEO32" s="219"/>
      <c r="AEP32" s="219"/>
      <c r="AEQ32" s="219"/>
      <c r="AER32" s="219"/>
      <c r="AES32" s="219"/>
      <c r="AET32" s="219"/>
      <c r="AEU32" s="219"/>
      <c r="AEV32" s="219"/>
      <c r="AEW32" s="219"/>
      <c r="AEX32" s="219"/>
      <c r="AEY32" s="219"/>
      <c r="AEZ32" s="219"/>
      <c r="AFA32" s="219"/>
      <c r="AFB32" s="219"/>
      <c r="AFC32" s="219"/>
      <c r="AFD32" s="219"/>
      <c r="AFE32" s="219"/>
      <c r="AFF32" s="219"/>
      <c r="AFG32" s="219"/>
      <c r="AFH32" s="219"/>
      <c r="AFI32" s="219"/>
      <c r="AFJ32" s="219"/>
      <c r="AFK32" s="219"/>
      <c r="AFL32" s="219"/>
      <c r="AFM32" s="219"/>
      <c r="AFN32" s="219"/>
      <c r="AFO32" s="219"/>
      <c r="AFP32" s="219"/>
      <c r="AFQ32" s="219"/>
      <c r="AFR32" s="219"/>
      <c r="AFS32" s="219"/>
      <c r="AFT32" s="219"/>
      <c r="AFU32" s="219"/>
      <c r="AFV32" s="219"/>
      <c r="AFW32" s="219"/>
      <c r="AFX32" s="219"/>
      <c r="AFY32" s="219"/>
      <c r="AFZ32" s="219"/>
      <c r="AGA32" s="219"/>
      <c r="AGB32" s="219"/>
      <c r="AGC32" s="219"/>
      <c r="AGD32" s="219"/>
      <c r="AGE32" s="219"/>
      <c r="AGF32" s="219"/>
      <c r="AGG32" s="219"/>
      <c r="AGH32" s="219"/>
      <c r="AGI32" s="219"/>
      <c r="AGJ32" s="219"/>
      <c r="AGK32" s="219"/>
      <c r="AGL32" s="219"/>
      <c r="AGM32" s="219"/>
      <c r="AGN32" s="219"/>
      <c r="AGO32" s="219"/>
      <c r="AGP32" s="219"/>
      <c r="AGQ32" s="219"/>
      <c r="AGR32" s="219"/>
      <c r="AGS32" s="219"/>
      <c r="AGT32" s="219"/>
      <c r="AGU32" s="219"/>
      <c r="AGV32" s="219"/>
      <c r="AGW32" s="219"/>
      <c r="AGX32" s="219"/>
      <c r="AGY32" s="219"/>
      <c r="AGZ32" s="219"/>
      <c r="AHA32" s="219"/>
      <c r="AHB32" s="219"/>
      <c r="AHC32" s="219"/>
      <c r="AHD32" s="219"/>
      <c r="AHE32" s="219"/>
      <c r="AHF32" s="219"/>
      <c r="AHG32" s="219"/>
      <c r="AHH32" s="219"/>
      <c r="AHI32" s="219"/>
      <c r="AHJ32" s="219"/>
      <c r="AHK32" s="219"/>
      <c r="AHL32" s="219"/>
      <c r="AHM32" s="219"/>
      <c r="AHN32" s="219"/>
      <c r="AHO32" s="219"/>
      <c r="AHP32" s="219"/>
      <c r="AHQ32" s="219"/>
      <c r="AHR32" s="219"/>
      <c r="AHS32" s="219"/>
      <c r="AHT32" s="219"/>
      <c r="AHU32" s="219"/>
      <c r="AHV32" s="219"/>
      <c r="AHW32" s="219"/>
      <c r="AHX32" s="219"/>
      <c r="AHY32" s="219"/>
      <c r="AHZ32" s="219"/>
      <c r="AIA32" s="219"/>
      <c r="AIB32" s="219"/>
      <c r="AIC32" s="219"/>
      <c r="AID32" s="219"/>
      <c r="AIE32" s="219"/>
      <c r="AIF32" s="219"/>
      <c r="AIG32" s="219"/>
      <c r="AIH32" s="219"/>
      <c r="AII32" s="219"/>
      <c r="AIJ32" s="219"/>
      <c r="AIK32" s="219"/>
      <c r="AIL32" s="219"/>
      <c r="AIM32" s="219"/>
      <c r="AIN32" s="219"/>
      <c r="AIO32" s="219"/>
      <c r="AIP32" s="219"/>
      <c r="AIQ32" s="219"/>
      <c r="AIR32" s="219"/>
      <c r="AIS32" s="219"/>
      <c r="AIT32" s="219"/>
      <c r="AIU32" s="219"/>
      <c r="AIV32" s="219"/>
      <c r="AIW32" s="219"/>
      <c r="AIX32" s="219"/>
      <c r="AIY32" s="219"/>
      <c r="AIZ32" s="219"/>
      <c r="AJA32" s="219"/>
      <c r="AJB32" s="219"/>
      <c r="AJC32" s="219"/>
      <c r="AJD32" s="219"/>
      <c r="AJE32" s="219"/>
      <c r="AJF32" s="219"/>
      <c r="AJG32" s="219"/>
      <c r="AJH32" s="219"/>
      <c r="AJI32" s="219"/>
      <c r="AJJ32" s="219"/>
      <c r="AJK32" s="219"/>
      <c r="AJL32" s="219"/>
      <c r="AJM32" s="219"/>
      <c r="AJN32" s="219"/>
      <c r="AJO32" s="219"/>
      <c r="AJP32" s="219"/>
      <c r="AJQ32" s="219"/>
      <c r="AJR32" s="219"/>
      <c r="AJS32" s="219"/>
      <c r="AJT32" s="219"/>
      <c r="AJU32" s="219"/>
      <c r="AJV32" s="219"/>
      <c r="AJW32" s="219"/>
      <c r="AJX32" s="219"/>
      <c r="AJY32" s="219"/>
      <c r="AJZ32" s="219"/>
      <c r="AKA32" s="219"/>
      <c r="AKB32" s="219"/>
      <c r="AKC32" s="219"/>
      <c r="AKD32" s="219"/>
      <c r="AKE32" s="219"/>
      <c r="AKF32" s="219"/>
      <c r="AKG32" s="219"/>
      <c r="AKH32" s="219"/>
      <c r="AKI32" s="219"/>
      <c r="AKJ32" s="219"/>
      <c r="AKK32" s="219"/>
      <c r="AKL32" s="219"/>
      <c r="AKM32" s="219"/>
      <c r="AKN32" s="219"/>
      <c r="AKO32" s="219"/>
      <c r="AKP32" s="219"/>
      <c r="AKQ32" s="219"/>
      <c r="AKR32" s="219"/>
      <c r="AKS32" s="219"/>
      <c r="AKT32" s="219"/>
      <c r="AKU32" s="219"/>
      <c r="AKV32" s="219"/>
      <c r="AKW32" s="219"/>
      <c r="AKX32" s="219"/>
      <c r="AKY32" s="219"/>
      <c r="AKZ32" s="219"/>
      <c r="ALA32" s="219"/>
      <c r="ALB32" s="219"/>
      <c r="ALC32" s="219"/>
      <c r="ALD32" s="219"/>
      <c r="ALE32" s="219"/>
      <c r="ALF32" s="219"/>
      <c r="ALG32" s="219"/>
      <c r="ALH32" s="219"/>
      <c r="ALI32" s="219"/>
      <c r="ALJ32" s="219"/>
      <c r="ALK32" s="219"/>
      <c r="ALL32" s="219"/>
      <c r="ALM32" s="219"/>
      <c r="ALN32" s="219"/>
      <c r="ALO32" s="219"/>
      <c r="ALP32" s="219"/>
      <c r="ALQ32" s="219"/>
      <c r="ALR32" s="219"/>
      <c r="ALS32" s="219"/>
      <c r="ALT32" s="219"/>
      <c r="ALU32" s="219"/>
      <c r="ALV32" s="219"/>
      <c r="ALW32" s="219"/>
      <c r="ALX32" s="219"/>
      <c r="ALY32" s="219"/>
      <c r="ALZ32" s="219"/>
      <c r="AMA32" s="219"/>
      <c r="AMB32" s="219"/>
      <c r="AMC32" s="219"/>
      <c r="AMD32" s="219"/>
      <c r="AME32" s="219"/>
      <c r="AMF32" s="219"/>
      <c r="AMG32" s="219"/>
      <c r="AMH32" s="219"/>
      <c r="AMI32" s="219"/>
      <c r="AMJ32" s="219"/>
      <c r="AMK32" s="219"/>
      <c r="AML32" s="219"/>
      <c r="AMM32" s="219"/>
      <c r="AMN32" s="219"/>
      <c r="AMO32" s="219"/>
      <c r="AMP32" s="219"/>
      <c r="AMQ32" s="219"/>
      <c r="AMR32" s="219"/>
      <c r="AMS32" s="219"/>
      <c r="AMT32" s="219"/>
      <c r="AMU32" s="219"/>
      <c r="AMV32" s="219"/>
      <c r="AMW32" s="219"/>
      <c r="AMX32" s="219"/>
      <c r="AMY32" s="219"/>
      <c r="AMZ32" s="219"/>
      <c r="ANA32" s="219"/>
      <c r="ANB32" s="219"/>
      <c r="ANC32" s="219"/>
      <c r="AND32" s="219"/>
      <c r="ANE32" s="219"/>
      <c r="ANF32" s="219"/>
      <c r="ANG32" s="219"/>
      <c r="ANH32" s="219"/>
      <c r="ANI32" s="219"/>
      <c r="ANJ32" s="219"/>
      <c r="ANK32" s="219"/>
      <c r="ANL32" s="219"/>
      <c r="ANM32" s="219"/>
      <c r="ANN32" s="219"/>
      <c r="ANO32" s="219"/>
      <c r="ANP32" s="219"/>
      <c r="ANQ32" s="219"/>
      <c r="ANR32" s="219"/>
      <c r="ANS32" s="219"/>
      <c r="ANT32" s="219"/>
      <c r="ANU32" s="219"/>
      <c r="ANV32" s="219"/>
      <c r="ANW32" s="219"/>
      <c r="ANX32" s="219"/>
      <c r="ANY32" s="219"/>
      <c r="ANZ32" s="219"/>
      <c r="AOA32" s="219"/>
      <c r="AOB32" s="219"/>
      <c r="AOC32" s="219"/>
      <c r="AOD32" s="219"/>
      <c r="AOE32" s="219"/>
      <c r="AOF32" s="219"/>
      <c r="AOG32" s="219"/>
      <c r="AOH32" s="219"/>
      <c r="AOI32" s="219"/>
      <c r="AOJ32" s="219"/>
      <c r="AOK32" s="219"/>
      <c r="AOL32" s="219"/>
      <c r="AOM32" s="219"/>
      <c r="AON32" s="219"/>
      <c r="AOO32" s="219"/>
      <c r="AOP32" s="219"/>
      <c r="AOQ32" s="219"/>
      <c r="AOR32" s="219"/>
      <c r="AOS32" s="219"/>
      <c r="AOT32" s="219"/>
      <c r="AOU32" s="219"/>
      <c r="AOV32" s="219"/>
      <c r="AOW32" s="219"/>
      <c r="AOX32" s="219"/>
      <c r="AOY32" s="219"/>
      <c r="AOZ32" s="219"/>
      <c r="APA32" s="219"/>
      <c r="APB32" s="219"/>
      <c r="APC32" s="219"/>
      <c r="APD32" s="219"/>
      <c r="APE32" s="219"/>
      <c r="APF32" s="219"/>
      <c r="APG32" s="219"/>
      <c r="APH32" s="219"/>
      <c r="API32" s="219"/>
      <c r="APJ32" s="219"/>
      <c r="APK32" s="219"/>
      <c r="APL32" s="219"/>
      <c r="APM32" s="219"/>
      <c r="APN32" s="219"/>
      <c r="APO32" s="219"/>
      <c r="APP32" s="219"/>
      <c r="APQ32" s="219"/>
      <c r="APR32" s="219"/>
      <c r="APS32" s="219"/>
      <c r="APT32" s="219"/>
      <c r="APU32" s="219"/>
      <c r="APV32" s="219"/>
      <c r="APW32" s="219"/>
      <c r="APX32" s="219"/>
      <c r="APY32" s="219"/>
      <c r="APZ32" s="219"/>
      <c r="AQA32" s="219"/>
      <c r="AQB32" s="219"/>
      <c r="AQC32" s="219"/>
      <c r="AQD32" s="219"/>
      <c r="AQE32" s="219"/>
      <c r="AQF32" s="219"/>
      <c r="AQG32" s="219"/>
      <c r="AQH32" s="219"/>
      <c r="AQI32" s="219"/>
      <c r="AQJ32" s="219"/>
      <c r="AQK32" s="219"/>
      <c r="AQL32" s="219"/>
      <c r="AQM32" s="219"/>
      <c r="AQN32" s="219"/>
      <c r="AQO32" s="219"/>
      <c r="AQP32" s="219"/>
      <c r="AQQ32" s="219"/>
      <c r="AQR32" s="219"/>
      <c r="AQS32" s="219"/>
      <c r="AQT32" s="219"/>
      <c r="AQU32" s="219"/>
      <c r="AQV32" s="219"/>
      <c r="AQW32" s="219"/>
      <c r="AQX32" s="219"/>
      <c r="AQY32" s="219"/>
      <c r="AQZ32" s="219"/>
      <c r="ARA32" s="219"/>
      <c r="ARB32" s="219"/>
      <c r="ARC32" s="219"/>
      <c r="ARD32" s="219"/>
      <c r="ARE32" s="219"/>
      <c r="ARF32" s="219"/>
      <c r="ARG32" s="219"/>
      <c r="ARH32" s="219"/>
      <c r="ARI32" s="219"/>
      <c r="ARJ32" s="219"/>
      <c r="ARK32" s="219"/>
      <c r="ARL32" s="219"/>
      <c r="ARM32" s="219"/>
      <c r="ARN32" s="219"/>
      <c r="ARO32" s="219"/>
      <c r="ARP32" s="219"/>
      <c r="ARQ32" s="219"/>
      <c r="ARR32" s="219"/>
      <c r="ARS32" s="219"/>
      <c r="ART32" s="219"/>
      <c r="ARU32" s="219"/>
      <c r="ARV32" s="219"/>
      <c r="ARW32" s="219"/>
      <c r="ARX32" s="219"/>
      <c r="ARY32" s="219"/>
      <c r="ARZ32" s="219"/>
      <c r="ASA32" s="219"/>
      <c r="ASB32" s="219"/>
      <c r="ASC32" s="219"/>
      <c r="ASD32" s="219"/>
      <c r="ASE32" s="219"/>
      <c r="ASF32" s="219"/>
      <c r="ASG32" s="219"/>
      <c r="ASH32" s="219"/>
      <c r="ASI32" s="219"/>
      <c r="ASJ32" s="219"/>
      <c r="ASK32" s="219"/>
      <c r="ASL32" s="219"/>
      <c r="ASM32" s="219"/>
      <c r="ASN32" s="219"/>
      <c r="ASO32" s="219"/>
      <c r="ASP32" s="219"/>
      <c r="ASQ32" s="219"/>
      <c r="ASR32" s="219"/>
      <c r="ASS32" s="219"/>
      <c r="AST32" s="219"/>
      <c r="ASU32" s="219"/>
      <c r="ASV32" s="219"/>
      <c r="ASW32" s="219"/>
      <c r="ASX32" s="219"/>
      <c r="ASY32" s="219"/>
      <c r="ASZ32" s="219"/>
      <c r="ATA32" s="219"/>
      <c r="ATB32" s="219"/>
      <c r="ATC32" s="219"/>
      <c r="ATD32" s="219"/>
      <c r="ATE32" s="219"/>
      <c r="ATF32" s="219"/>
      <c r="ATG32" s="219"/>
      <c r="ATH32" s="219"/>
      <c r="ATI32" s="219"/>
      <c r="ATJ32" s="219"/>
      <c r="ATK32" s="219"/>
      <c r="ATL32" s="219"/>
      <c r="ATM32" s="219"/>
      <c r="ATN32" s="219"/>
      <c r="ATO32" s="219"/>
      <c r="ATP32" s="219"/>
      <c r="ATQ32" s="219"/>
      <c r="ATR32" s="219"/>
      <c r="ATS32" s="219"/>
      <c r="ATT32" s="219"/>
      <c r="ATU32" s="219"/>
      <c r="ATV32" s="219"/>
      <c r="ATW32" s="219"/>
      <c r="ATX32" s="219"/>
      <c r="ATY32" s="219"/>
      <c r="ATZ32" s="219"/>
      <c r="AUA32" s="219"/>
      <c r="AUB32" s="219"/>
      <c r="AUC32" s="219"/>
      <c r="AUD32" s="219"/>
      <c r="AUE32" s="219"/>
      <c r="AUF32" s="219"/>
      <c r="AUG32" s="219"/>
      <c r="AUH32" s="219"/>
      <c r="AUI32" s="219"/>
      <c r="AUJ32" s="219"/>
      <c r="AUK32" s="219"/>
      <c r="AUL32" s="219"/>
      <c r="AUM32" s="219"/>
      <c r="AUN32" s="219"/>
      <c r="AUO32" s="219"/>
      <c r="AUP32" s="219"/>
      <c r="AUQ32" s="219"/>
      <c r="AUR32" s="219"/>
      <c r="AUS32" s="219"/>
      <c r="AUT32" s="219"/>
      <c r="AUU32" s="219"/>
      <c r="AUV32" s="219"/>
      <c r="AUW32" s="219"/>
      <c r="AUX32" s="219"/>
      <c r="AUY32" s="219"/>
      <c r="AUZ32" s="219"/>
      <c r="AVA32" s="219"/>
      <c r="AVB32" s="219"/>
      <c r="AVC32" s="219"/>
      <c r="AVD32" s="219"/>
      <c r="AVE32" s="219"/>
      <c r="AVF32" s="219"/>
      <c r="AVG32" s="219"/>
      <c r="AVH32" s="219"/>
      <c r="AVI32" s="219"/>
      <c r="AVJ32" s="219"/>
      <c r="AVK32" s="219"/>
      <c r="AVL32" s="219"/>
      <c r="AVM32" s="219"/>
      <c r="AVN32" s="219"/>
      <c r="AVO32" s="219"/>
      <c r="AVP32" s="219"/>
      <c r="AVQ32" s="219"/>
      <c r="AVR32" s="219"/>
      <c r="AVS32" s="219"/>
      <c r="AVT32" s="219"/>
      <c r="AVU32" s="219"/>
      <c r="AVV32" s="219"/>
      <c r="AVW32" s="219"/>
      <c r="AVX32" s="219"/>
      <c r="AVY32" s="219"/>
      <c r="AVZ32" s="219"/>
      <c r="AWA32" s="219"/>
      <c r="AWB32" s="219"/>
      <c r="AWC32" s="219"/>
      <c r="AWD32" s="219"/>
      <c r="AWE32" s="219"/>
      <c r="AWF32" s="219"/>
      <c r="AWG32" s="219"/>
      <c r="AWH32" s="219"/>
      <c r="AWI32" s="219"/>
      <c r="AWJ32" s="219"/>
      <c r="AWK32" s="219"/>
      <c r="AWL32" s="219"/>
      <c r="AWM32" s="219"/>
      <c r="AWN32" s="219"/>
      <c r="AWO32" s="219"/>
      <c r="AWP32" s="219"/>
      <c r="AWQ32" s="219"/>
      <c r="AWR32" s="219"/>
      <c r="AWS32" s="219"/>
      <c r="AWT32" s="219"/>
      <c r="AWU32" s="219"/>
      <c r="AWV32" s="219"/>
      <c r="AWW32" s="219"/>
      <c r="AWX32" s="219"/>
      <c r="AWY32" s="219"/>
      <c r="AWZ32" s="219"/>
      <c r="AXA32" s="219"/>
      <c r="AXB32" s="219"/>
      <c r="AXC32" s="219"/>
      <c r="AXD32" s="219"/>
      <c r="AXE32" s="219"/>
      <c r="AXF32" s="219"/>
      <c r="AXG32" s="219"/>
      <c r="AXH32" s="219"/>
      <c r="AXI32" s="219"/>
      <c r="AXJ32" s="219"/>
      <c r="AXK32" s="219"/>
      <c r="AXL32" s="219"/>
      <c r="AXM32" s="219"/>
      <c r="AXN32" s="219"/>
      <c r="AXO32" s="219"/>
      <c r="AXP32" s="219"/>
      <c r="AXQ32" s="219"/>
      <c r="AXR32" s="219"/>
      <c r="AXS32" s="219"/>
      <c r="AXT32" s="219"/>
      <c r="AXU32" s="219"/>
      <c r="AXV32" s="219"/>
      <c r="AXW32" s="219"/>
      <c r="AXX32" s="219"/>
      <c r="AXY32" s="219"/>
      <c r="AXZ32" s="219"/>
      <c r="AYA32" s="219"/>
      <c r="AYB32" s="219"/>
      <c r="AYC32" s="219"/>
      <c r="AYD32" s="219"/>
      <c r="AYE32" s="219"/>
      <c r="AYF32" s="219"/>
      <c r="AYG32" s="219"/>
      <c r="AYH32" s="219"/>
      <c r="AYI32" s="219"/>
      <c r="AYJ32" s="219"/>
      <c r="AYK32" s="219"/>
      <c r="AYL32" s="219"/>
      <c r="AYM32" s="219"/>
      <c r="AYN32" s="219"/>
      <c r="AYO32" s="219"/>
      <c r="AYP32" s="219"/>
      <c r="AYQ32" s="219"/>
      <c r="AYR32" s="219"/>
      <c r="AYS32" s="219"/>
      <c r="AYT32" s="219"/>
      <c r="AYU32" s="219"/>
      <c r="AYV32" s="219"/>
      <c r="AYW32" s="219"/>
      <c r="AYX32" s="219"/>
      <c r="AYY32" s="219"/>
      <c r="AYZ32" s="219"/>
      <c r="AZA32" s="219"/>
      <c r="AZB32" s="219"/>
      <c r="AZC32" s="219"/>
      <c r="AZD32" s="219"/>
      <c r="AZE32" s="219"/>
      <c r="AZF32" s="219"/>
      <c r="AZG32" s="219"/>
      <c r="AZH32" s="219"/>
      <c r="AZI32" s="219"/>
      <c r="AZJ32" s="219"/>
      <c r="AZK32" s="219"/>
      <c r="AZL32" s="219"/>
      <c r="AZM32" s="219"/>
      <c r="AZN32" s="219"/>
      <c r="AZO32" s="219"/>
      <c r="AZP32" s="219"/>
      <c r="AZQ32" s="219"/>
      <c r="AZR32" s="219"/>
      <c r="AZS32" s="219"/>
      <c r="AZT32" s="219"/>
      <c r="AZU32" s="219"/>
      <c r="AZV32" s="219"/>
      <c r="AZW32" s="219"/>
      <c r="AZX32" s="219"/>
      <c r="AZY32" s="219"/>
      <c r="AZZ32" s="219"/>
      <c r="BAA32" s="219"/>
      <c r="BAB32" s="219"/>
      <c r="BAC32" s="219"/>
      <c r="BAD32" s="219"/>
      <c r="BAE32" s="219"/>
      <c r="BAF32" s="219"/>
      <c r="BAG32" s="219"/>
      <c r="BAH32" s="219"/>
      <c r="BAI32" s="219"/>
      <c r="BAJ32" s="219"/>
      <c r="BAK32" s="219"/>
      <c r="BAL32" s="219"/>
      <c r="BAM32" s="219"/>
      <c r="BAN32" s="219"/>
      <c r="BAO32" s="219"/>
      <c r="BAP32" s="219"/>
      <c r="BAQ32" s="219"/>
      <c r="BAR32" s="219"/>
      <c r="BAS32" s="219"/>
      <c r="BAT32" s="219"/>
      <c r="BAU32" s="219"/>
      <c r="BAV32" s="219"/>
      <c r="BAW32" s="219"/>
      <c r="BAX32" s="219"/>
      <c r="BAY32" s="219"/>
      <c r="BAZ32" s="219"/>
      <c r="BBA32" s="219"/>
      <c r="BBB32" s="219"/>
      <c r="BBC32" s="219"/>
      <c r="BBD32" s="219"/>
      <c r="BBE32" s="219"/>
      <c r="BBF32" s="219"/>
      <c r="BBG32" s="219"/>
      <c r="BBH32" s="219"/>
      <c r="BBI32" s="219"/>
      <c r="BBJ32" s="219"/>
      <c r="BBK32" s="219"/>
      <c r="BBL32" s="219"/>
      <c r="BBM32" s="219"/>
      <c r="BBN32" s="219"/>
      <c r="BBO32" s="219"/>
      <c r="BBP32" s="219"/>
      <c r="BBQ32" s="219"/>
      <c r="BBR32" s="219"/>
      <c r="BBS32" s="219"/>
      <c r="BBT32" s="219"/>
      <c r="BBU32" s="219"/>
      <c r="BBV32" s="219"/>
      <c r="BBW32" s="219"/>
      <c r="BBX32" s="219"/>
      <c r="BBY32" s="219"/>
      <c r="BBZ32" s="219"/>
      <c r="BCA32" s="219"/>
      <c r="BCB32" s="219"/>
      <c r="BCC32" s="219"/>
      <c r="BCD32" s="219"/>
      <c r="BCE32" s="219"/>
      <c r="BCF32" s="219"/>
      <c r="BCG32" s="219"/>
      <c r="BCH32" s="219"/>
      <c r="BCI32" s="219"/>
      <c r="BCJ32" s="219"/>
      <c r="BCK32" s="219"/>
      <c r="BCL32" s="219"/>
      <c r="BCM32" s="219"/>
      <c r="BCN32" s="219"/>
      <c r="BCO32" s="219"/>
      <c r="BCP32" s="219"/>
      <c r="BCQ32" s="219"/>
      <c r="BCR32" s="219"/>
      <c r="BCS32" s="219"/>
      <c r="BCT32" s="219"/>
      <c r="BCU32" s="219"/>
      <c r="BCV32" s="219"/>
      <c r="BCW32" s="219"/>
      <c r="BCX32" s="219"/>
      <c r="BCY32" s="219"/>
      <c r="BCZ32" s="219"/>
      <c r="BDA32" s="219"/>
      <c r="BDB32" s="219"/>
      <c r="BDC32" s="219"/>
      <c r="BDD32" s="219"/>
      <c r="BDE32" s="219"/>
      <c r="BDF32" s="219"/>
      <c r="BDG32" s="219"/>
      <c r="BDH32" s="219"/>
      <c r="BDI32" s="219"/>
      <c r="BDJ32" s="219"/>
      <c r="BDK32" s="219"/>
      <c r="BDL32" s="219"/>
      <c r="BDM32" s="219"/>
      <c r="BDN32" s="219"/>
      <c r="BDO32" s="219"/>
      <c r="BDP32" s="219"/>
      <c r="BDQ32" s="219"/>
      <c r="BDR32" s="219"/>
      <c r="BDS32" s="219"/>
      <c r="BDT32" s="219"/>
      <c r="BDU32" s="219"/>
      <c r="BDV32" s="219"/>
      <c r="BDW32" s="219"/>
      <c r="BDX32" s="219"/>
      <c r="BDY32" s="219"/>
      <c r="BDZ32" s="219"/>
      <c r="BEA32" s="219"/>
      <c r="BEB32" s="219"/>
      <c r="BEC32" s="219"/>
      <c r="BED32" s="219"/>
      <c r="BEE32" s="219"/>
      <c r="BEF32" s="219"/>
      <c r="BEG32" s="219"/>
      <c r="BEH32" s="219"/>
      <c r="BEI32" s="219"/>
      <c r="BEJ32" s="219"/>
      <c r="BEK32" s="219"/>
      <c r="BEL32" s="219"/>
      <c r="BEM32" s="219"/>
      <c r="BEN32" s="219"/>
      <c r="BEO32" s="219"/>
      <c r="BEP32" s="219"/>
      <c r="BEQ32" s="219"/>
      <c r="BER32" s="219"/>
      <c r="BES32" s="219"/>
      <c r="BET32" s="219"/>
      <c r="BEU32" s="219"/>
      <c r="BEV32" s="219"/>
      <c r="BEW32" s="219"/>
      <c r="BEX32" s="219"/>
      <c r="BEY32" s="219"/>
      <c r="BEZ32" s="219"/>
      <c r="BFA32" s="219"/>
      <c r="BFB32" s="219"/>
      <c r="BFC32" s="219"/>
      <c r="BFD32" s="219"/>
      <c r="BFE32" s="219"/>
      <c r="BFF32" s="219"/>
      <c r="BFG32" s="219"/>
      <c r="BFH32" s="219"/>
      <c r="BFI32" s="219"/>
      <c r="BFJ32" s="219"/>
      <c r="BFK32" s="219"/>
      <c r="BFL32" s="219"/>
      <c r="BFM32" s="219"/>
      <c r="BFN32" s="219"/>
      <c r="BFO32" s="219"/>
      <c r="BFP32" s="219"/>
      <c r="BFQ32" s="219"/>
      <c r="BFR32" s="219"/>
      <c r="BFS32" s="219"/>
      <c r="BFT32" s="219"/>
      <c r="BFU32" s="219"/>
      <c r="BFV32" s="219"/>
      <c r="BFW32" s="219"/>
      <c r="BFX32" s="219"/>
      <c r="BFY32" s="219"/>
      <c r="BFZ32" s="219"/>
      <c r="BGA32" s="219"/>
      <c r="BGB32" s="219"/>
      <c r="BGC32" s="219"/>
      <c r="BGD32" s="219"/>
      <c r="BGE32" s="219"/>
      <c r="BGF32" s="219"/>
      <c r="BGG32" s="219"/>
      <c r="BGH32" s="219"/>
      <c r="BGI32" s="219"/>
      <c r="BGJ32" s="219"/>
      <c r="BGK32" s="219"/>
      <c r="BGL32" s="219"/>
      <c r="BGM32" s="219"/>
      <c r="BGN32" s="219"/>
      <c r="BGO32" s="219"/>
      <c r="BGP32" s="219"/>
      <c r="BGQ32" s="219"/>
      <c r="BGR32" s="219"/>
      <c r="BGS32" s="219"/>
      <c r="BGT32" s="219"/>
      <c r="BGU32" s="219"/>
      <c r="BGV32" s="219"/>
      <c r="BGW32" s="219"/>
      <c r="BGX32" s="219"/>
      <c r="BGY32" s="219"/>
      <c r="BGZ32" s="219"/>
      <c r="BHA32" s="219"/>
      <c r="BHB32" s="219"/>
      <c r="BHC32" s="219"/>
      <c r="BHD32" s="219"/>
      <c r="BHE32" s="219"/>
      <c r="BHF32" s="219"/>
      <c r="BHG32" s="219"/>
      <c r="BHH32" s="219"/>
      <c r="BHI32" s="219"/>
      <c r="BHJ32" s="219"/>
      <c r="BHK32" s="219"/>
      <c r="BHL32" s="219"/>
      <c r="BHM32" s="219"/>
      <c r="BHN32" s="219"/>
      <c r="BHO32" s="219"/>
      <c r="BHP32" s="219"/>
      <c r="BHQ32" s="219"/>
      <c r="BHR32" s="219"/>
      <c r="BHS32" s="219"/>
      <c r="BHT32" s="219"/>
      <c r="BHU32" s="219"/>
      <c r="BHV32" s="219"/>
      <c r="BHW32" s="219"/>
      <c r="BHX32" s="219"/>
      <c r="BHY32" s="219"/>
      <c r="BHZ32" s="219"/>
      <c r="BIA32" s="219"/>
      <c r="BIB32" s="219"/>
      <c r="BIC32" s="219"/>
      <c r="BID32" s="219"/>
      <c r="BIE32" s="219"/>
      <c r="BIF32" s="219"/>
      <c r="BIG32" s="219"/>
      <c r="BIH32" s="219"/>
      <c r="BII32" s="219"/>
      <c r="BIJ32" s="219"/>
      <c r="BIK32" s="219"/>
      <c r="BIL32" s="219"/>
      <c r="BIM32" s="219"/>
      <c r="BIN32" s="219"/>
      <c r="BIO32" s="219"/>
      <c r="BIP32" s="219"/>
      <c r="BIQ32" s="219"/>
      <c r="BIR32" s="219"/>
      <c r="BIS32" s="219"/>
      <c r="BIT32" s="219"/>
      <c r="BIU32" s="219"/>
      <c r="BIV32" s="219"/>
      <c r="BIW32" s="219"/>
      <c r="BIX32" s="219"/>
      <c r="BIY32" s="219"/>
      <c r="BIZ32" s="219"/>
      <c r="BJA32" s="219"/>
      <c r="BJB32" s="219"/>
      <c r="BJC32" s="219"/>
      <c r="BJD32" s="219"/>
      <c r="BJE32" s="219"/>
      <c r="BJF32" s="219"/>
      <c r="BJG32" s="219"/>
      <c r="BJH32" s="219"/>
      <c r="BJI32" s="219"/>
      <c r="BJJ32" s="219"/>
      <c r="BJK32" s="219"/>
      <c r="BJL32" s="219"/>
      <c r="BJM32" s="219"/>
      <c r="BJN32" s="219"/>
      <c r="BJO32" s="219"/>
      <c r="BJP32" s="219"/>
      <c r="BJQ32" s="219"/>
      <c r="BJR32" s="219"/>
      <c r="BJS32" s="219"/>
      <c r="BJT32" s="219"/>
      <c r="BJU32" s="219"/>
      <c r="BJV32" s="219"/>
      <c r="BJW32" s="219"/>
      <c r="BJX32" s="219"/>
      <c r="BJY32" s="219"/>
      <c r="BJZ32" s="219"/>
      <c r="BKA32" s="219"/>
      <c r="BKB32" s="219"/>
      <c r="BKC32" s="219"/>
      <c r="BKD32" s="219"/>
      <c r="BKE32" s="219"/>
      <c r="BKF32" s="219"/>
      <c r="BKG32" s="219"/>
      <c r="BKH32" s="219"/>
      <c r="BKI32" s="219"/>
      <c r="BKJ32" s="219"/>
      <c r="BKK32" s="219"/>
      <c r="BKL32" s="219"/>
      <c r="BKM32" s="219"/>
      <c r="BKN32" s="219"/>
      <c r="BKO32" s="219"/>
      <c r="BKP32" s="219"/>
      <c r="BKQ32" s="219"/>
      <c r="BKR32" s="219"/>
      <c r="BKS32" s="219"/>
      <c r="BKT32" s="219"/>
      <c r="BKU32" s="219"/>
      <c r="BKV32" s="219"/>
      <c r="BKW32" s="219"/>
      <c r="BKX32" s="219"/>
      <c r="BKY32" s="219"/>
      <c r="BKZ32" s="219"/>
      <c r="BLA32" s="219"/>
      <c r="BLB32" s="219"/>
      <c r="BLC32" s="219"/>
      <c r="BLD32" s="219"/>
      <c r="BLE32" s="219"/>
      <c r="BLF32" s="219"/>
      <c r="BLG32" s="219"/>
      <c r="BLH32" s="219"/>
      <c r="BLI32" s="219"/>
      <c r="BLJ32" s="219"/>
      <c r="BLK32" s="219"/>
      <c r="BLL32" s="219"/>
      <c r="BLM32" s="219"/>
      <c r="BLN32" s="219"/>
      <c r="BLO32" s="219"/>
      <c r="BLP32" s="219"/>
      <c r="BLQ32" s="219"/>
      <c r="BLR32" s="219"/>
      <c r="BLS32" s="219"/>
      <c r="BLT32" s="219"/>
      <c r="BLU32" s="219"/>
      <c r="BLV32" s="219"/>
      <c r="BLW32" s="219"/>
      <c r="BLX32" s="219"/>
      <c r="BLY32" s="219"/>
      <c r="BLZ32" s="219"/>
      <c r="BMA32" s="219"/>
      <c r="BMB32" s="219"/>
      <c r="BMC32" s="219"/>
      <c r="BMD32" s="219"/>
      <c r="BME32" s="219"/>
      <c r="BMF32" s="219"/>
      <c r="BMG32" s="219"/>
      <c r="BMH32" s="219"/>
      <c r="BMI32" s="219"/>
      <c r="BMJ32" s="219"/>
      <c r="BMK32" s="219"/>
      <c r="BML32" s="219"/>
      <c r="BMM32" s="219"/>
      <c r="BMN32" s="219"/>
      <c r="BMO32" s="219"/>
      <c r="BMP32" s="219"/>
      <c r="BMQ32" s="219"/>
      <c r="BMR32" s="219"/>
      <c r="BMS32" s="219"/>
      <c r="BMT32" s="219"/>
      <c r="BMU32" s="219"/>
      <c r="BMV32" s="219"/>
      <c r="BMW32" s="219"/>
      <c r="BMX32" s="219"/>
      <c r="BMY32" s="219"/>
      <c r="BMZ32" s="219"/>
      <c r="BNA32" s="219"/>
      <c r="BNB32" s="219"/>
      <c r="BNC32" s="219"/>
      <c r="BND32" s="219"/>
      <c r="BNE32" s="219"/>
      <c r="BNF32" s="219"/>
      <c r="BNG32" s="219"/>
      <c r="BNH32" s="219"/>
      <c r="BNI32" s="219"/>
      <c r="BNJ32" s="219"/>
      <c r="BNK32" s="219"/>
      <c r="BNL32" s="219"/>
      <c r="BNM32" s="219"/>
      <c r="BNN32" s="219"/>
      <c r="BNO32" s="219"/>
      <c r="BNP32" s="219"/>
      <c r="BNQ32" s="219"/>
      <c r="BNR32" s="219"/>
      <c r="BNS32" s="219"/>
      <c r="BNT32" s="219"/>
      <c r="BNU32" s="219"/>
      <c r="BNV32" s="219"/>
      <c r="BNW32" s="219"/>
      <c r="BNX32" s="219"/>
      <c r="BNY32" s="219"/>
      <c r="BNZ32" s="219"/>
      <c r="BOA32" s="219"/>
      <c r="BOB32" s="219"/>
      <c r="BOC32" s="219"/>
      <c r="BOD32" s="219"/>
      <c r="BOE32" s="219"/>
      <c r="BOF32" s="219"/>
      <c r="BOG32" s="219"/>
      <c r="BOH32" s="219"/>
      <c r="BOI32" s="219"/>
      <c r="BOJ32" s="219"/>
      <c r="BOK32" s="219"/>
      <c r="BOL32" s="219"/>
      <c r="BOM32" s="219"/>
      <c r="BON32" s="219"/>
      <c r="BOO32" s="219"/>
      <c r="BOP32" s="219"/>
      <c r="BOQ32" s="219"/>
      <c r="BOR32" s="219"/>
      <c r="BOS32" s="219"/>
      <c r="BOT32" s="219"/>
      <c r="BOU32" s="219"/>
      <c r="BOV32" s="219"/>
      <c r="BOW32" s="219"/>
      <c r="BOX32" s="219"/>
      <c r="BOY32" s="219"/>
      <c r="BOZ32" s="219"/>
      <c r="BPA32" s="219"/>
      <c r="BPB32" s="219"/>
      <c r="BPC32" s="219"/>
      <c r="BPD32" s="219"/>
      <c r="BPE32" s="219"/>
      <c r="BPF32" s="219"/>
      <c r="BPG32" s="219"/>
      <c r="BPH32" s="219"/>
      <c r="BPI32" s="219"/>
      <c r="BPJ32" s="219"/>
      <c r="BPK32" s="219"/>
      <c r="BPL32" s="219"/>
      <c r="BPM32" s="219"/>
      <c r="BPN32" s="219"/>
      <c r="BPO32" s="219"/>
      <c r="BPP32" s="219"/>
      <c r="BPQ32" s="219"/>
      <c r="BPR32" s="219"/>
      <c r="BPS32" s="219"/>
      <c r="BPT32" s="219"/>
      <c r="BPU32" s="219"/>
      <c r="BPV32" s="219"/>
      <c r="BPW32" s="219"/>
      <c r="BPX32" s="219"/>
      <c r="BPY32" s="219"/>
      <c r="BPZ32" s="219"/>
      <c r="BQA32" s="219"/>
      <c r="BQB32" s="219"/>
      <c r="BQC32" s="219"/>
      <c r="BQD32" s="219"/>
      <c r="BQE32" s="219"/>
      <c r="BQF32" s="219"/>
      <c r="BQG32" s="219"/>
      <c r="BQH32" s="219"/>
      <c r="BQI32" s="219"/>
      <c r="BQJ32" s="219"/>
      <c r="BQK32" s="219"/>
      <c r="BQL32" s="219"/>
      <c r="BQM32" s="219"/>
      <c r="BQN32" s="219"/>
      <c r="BQO32" s="219"/>
      <c r="BQP32" s="219"/>
      <c r="BQQ32" s="219"/>
      <c r="BQR32" s="219"/>
      <c r="BQS32" s="219"/>
      <c r="BQT32" s="219"/>
      <c r="BQU32" s="219"/>
      <c r="BQV32" s="219"/>
      <c r="BQW32" s="219"/>
      <c r="BQX32" s="219"/>
      <c r="BQY32" s="219"/>
      <c r="BQZ32" s="219"/>
      <c r="BRA32" s="219"/>
      <c r="BRB32" s="219"/>
      <c r="BRC32" s="219"/>
      <c r="BRD32" s="219"/>
      <c r="BRE32" s="219"/>
      <c r="BRF32" s="219"/>
      <c r="BRG32" s="219"/>
      <c r="BRH32" s="219"/>
      <c r="BRI32" s="219"/>
      <c r="BRJ32" s="219"/>
      <c r="BRK32" s="219"/>
      <c r="BRL32" s="219"/>
      <c r="BRM32" s="219"/>
      <c r="BRN32" s="219"/>
      <c r="BRO32" s="219"/>
      <c r="BRP32" s="219"/>
      <c r="BRQ32" s="219"/>
      <c r="BRR32" s="219"/>
      <c r="BRS32" s="219"/>
      <c r="BRT32" s="219"/>
      <c r="BRU32" s="219"/>
      <c r="BRV32" s="219"/>
      <c r="BRW32" s="219"/>
      <c r="BRX32" s="219"/>
      <c r="BRY32" s="219"/>
      <c r="BRZ32" s="219"/>
      <c r="BSA32" s="219"/>
      <c r="BSB32" s="219"/>
      <c r="BSC32" s="219"/>
      <c r="BSD32" s="219"/>
      <c r="BSE32" s="219"/>
      <c r="BSF32" s="219"/>
      <c r="BSG32" s="219"/>
      <c r="BSH32" s="219"/>
      <c r="BSI32" s="219"/>
      <c r="BSJ32" s="219"/>
      <c r="BSK32" s="219"/>
      <c r="BSL32" s="219"/>
      <c r="BSM32" s="219"/>
      <c r="BSN32" s="219"/>
      <c r="BSO32" s="219"/>
      <c r="BSP32" s="219"/>
      <c r="BSQ32" s="219"/>
      <c r="BSR32" s="219"/>
      <c r="BSS32" s="219"/>
      <c r="BST32" s="219"/>
      <c r="BSU32" s="219"/>
      <c r="BSV32" s="219"/>
      <c r="BSW32" s="219"/>
      <c r="BSX32" s="219"/>
      <c r="BSY32" s="219"/>
      <c r="BSZ32" s="219"/>
      <c r="BTA32" s="219"/>
      <c r="BTB32" s="219"/>
      <c r="BTC32" s="219"/>
      <c r="BTD32" s="219"/>
      <c r="BTE32" s="219"/>
      <c r="BTF32" s="219"/>
      <c r="BTG32" s="219"/>
      <c r="BTH32" s="219"/>
      <c r="BTI32" s="219"/>
      <c r="BTJ32" s="219"/>
      <c r="BTK32" s="219"/>
      <c r="BTL32" s="219"/>
      <c r="BTM32" s="219"/>
      <c r="BTN32" s="219"/>
      <c r="BTO32" s="219"/>
      <c r="BTP32" s="219"/>
      <c r="BTQ32" s="219"/>
      <c r="BTR32" s="219"/>
      <c r="BTS32" s="219"/>
      <c r="BTT32" s="219"/>
      <c r="BTU32" s="219"/>
      <c r="BTV32" s="219"/>
      <c r="BTW32" s="219"/>
      <c r="BTX32" s="219"/>
      <c r="BTY32" s="219"/>
      <c r="BTZ32" s="219"/>
      <c r="BUA32" s="219"/>
      <c r="BUB32" s="219"/>
      <c r="BUC32" s="219"/>
      <c r="BUD32" s="219"/>
      <c r="BUE32" s="219"/>
      <c r="BUF32" s="219"/>
      <c r="BUG32" s="219"/>
      <c r="BUH32" s="219"/>
      <c r="BUI32" s="219"/>
      <c r="BUJ32" s="219"/>
      <c r="BUK32" s="219"/>
      <c r="BUL32" s="219"/>
      <c r="BUM32" s="219"/>
      <c r="BUN32" s="219"/>
      <c r="BUO32" s="219"/>
      <c r="BUP32" s="219"/>
      <c r="BUQ32" s="219"/>
      <c r="BUR32" s="219"/>
      <c r="BUS32" s="219"/>
      <c r="BUT32" s="219"/>
      <c r="BUU32" s="219"/>
      <c r="BUV32" s="219"/>
      <c r="BUW32" s="219"/>
      <c r="BUX32" s="219"/>
      <c r="BUY32" s="219"/>
      <c r="BUZ32" s="219"/>
      <c r="BVA32" s="219"/>
      <c r="BVB32" s="219"/>
      <c r="BVC32" s="219"/>
      <c r="BVD32" s="219"/>
      <c r="BVE32" s="219"/>
      <c r="BVF32" s="219"/>
      <c r="BVG32" s="219"/>
      <c r="BVH32" s="219"/>
      <c r="BVI32" s="219"/>
      <c r="BVJ32" s="219"/>
      <c r="BVK32" s="219"/>
      <c r="BVL32" s="219"/>
      <c r="BVM32" s="219"/>
      <c r="BVN32" s="219"/>
      <c r="BVO32" s="219"/>
      <c r="BVP32" s="219"/>
      <c r="BVQ32" s="219"/>
      <c r="BVR32" s="219"/>
      <c r="BVS32" s="219"/>
      <c r="BVT32" s="219"/>
      <c r="BVU32" s="219"/>
      <c r="BVV32" s="219"/>
      <c r="BVW32" s="219"/>
      <c r="BVX32" s="219"/>
      <c r="BVY32" s="219"/>
      <c r="BVZ32" s="219"/>
      <c r="BWA32" s="219"/>
      <c r="BWB32" s="219"/>
      <c r="BWC32" s="219"/>
      <c r="BWD32" s="219"/>
      <c r="BWE32" s="219"/>
      <c r="BWF32" s="219"/>
      <c r="BWG32" s="219"/>
      <c r="BWH32" s="219"/>
      <c r="BWI32" s="219"/>
      <c r="BWJ32" s="219"/>
      <c r="BWK32" s="219"/>
      <c r="BWL32" s="219"/>
      <c r="BWM32" s="219"/>
      <c r="BWN32" s="219"/>
      <c r="BWO32" s="219"/>
      <c r="BWP32" s="219"/>
      <c r="BWQ32" s="219"/>
      <c r="BWR32" s="219"/>
      <c r="BWS32" s="219"/>
      <c r="BWT32" s="219"/>
      <c r="BWU32" s="219"/>
      <c r="BWV32" s="219"/>
      <c r="BWW32" s="219"/>
      <c r="BWX32" s="219"/>
      <c r="BWY32" s="219"/>
      <c r="BWZ32" s="219"/>
      <c r="BXA32" s="219"/>
      <c r="BXB32" s="219"/>
      <c r="BXC32" s="219"/>
      <c r="BXD32" s="219"/>
      <c r="BXE32" s="219"/>
      <c r="BXF32" s="219"/>
      <c r="BXG32" s="219"/>
      <c r="BXH32" s="219"/>
      <c r="BXI32" s="219"/>
      <c r="BXJ32" s="219"/>
      <c r="BXK32" s="219"/>
      <c r="BXL32" s="219"/>
      <c r="BXM32" s="219"/>
      <c r="BXN32" s="219"/>
      <c r="BXO32" s="219"/>
      <c r="BXP32" s="219"/>
      <c r="BXQ32" s="219"/>
      <c r="BXR32" s="219"/>
      <c r="BXS32" s="219"/>
      <c r="BXT32" s="219"/>
      <c r="BXU32" s="219"/>
      <c r="BXV32" s="219"/>
      <c r="BXW32" s="219"/>
      <c r="BXX32" s="219"/>
      <c r="BXY32" s="219"/>
      <c r="BXZ32" s="219"/>
      <c r="BYA32" s="219"/>
      <c r="BYB32" s="219"/>
      <c r="BYC32" s="219"/>
      <c r="BYD32" s="219"/>
      <c r="BYE32" s="219"/>
      <c r="BYF32" s="219"/>
      <c r="BYG32" s="219"/>
      <c r="BYH32" s="219"/>
      <c r="BYI32" s="219"/>
      <c r="BYJ32" s="219"/>
      <c r="BYK32" s="219"/>
      <c r="BYL32" s="219"/>
      <c r="BYM32" s="219"/>
      <c r="BYN32" s="219"/>
      <c r="BYO32" s="219"/>
      <c r="BYP32" s="219"/>
      <c r="BYQ32" s="219"/>
      <c r="BYR32" s="219"/>
      <c r="BYS32" s="219"/>
      <c r="BYT32" s="219"/>
      <c r="BYU32" s="219"/>
      <c r="BYV32" s="219"/>
      <c r="BYW32" s="219"/>
      <c r="BYX32" s="219"/>
      <c r="BYY32" s="219"/>
      <c r="BYZ32" s="219"/>
      <c r="BZA32" s="219"/>
      <c r="BZB32" s="219"/>
      <c r="BZC32" s="219"/>
      <c r="BZD32" s="219"/>
      <c r="BZE32" s="219"/>
      <c r="BZF32" s="219"/>
      <c r="BZG32" s="219"/>
      <c r="BZH32" s="219"/>
      <c r="BZI32" s="219"/>
      <c r="BZJ32" s="219"/>
      <c r="BZK32" s="219"/>
      <c r="BZL32" s="219"/>
      <c r="BZM32" s="219"/>
      <c r="BZN32" s="219"/>
      <c r="BZO32" s="219"/>
      <c r="BZP32" s="219"/>
      <c r="BZQ32" s="219"/>
      <c r="BZR32" s="219"/>
      <c r="BZS32" s="219"/>
      <c r="BZT32" s="219"/>
      <c r="BZU32" s="219"/>
      <c r="BZV32" s="219"/>
      <c r="BZW32" s="219"/>
      <c r="BZX32" s="219"/>
      <c r="BZY32" s="219"/>
      <c r="BZZ32" s="219"/>
      <c r="CAA32" s="219"/>
      <c r="CAB32" s="219"/>
      <c r="CAC32" s="219"/>
      <c r="CAD32" s="219"/>
      <c r="CAE32" s="219"/>
      <c r="CAF32" s="219"/>
      <c r="CAG32" s="219"/>
      <c r="CAH32" s="219"/>
      <c r="CAI32" s="219"/>
      <c r="CAJ32" s="219"/>
      <c r="CAK32" s="219"/>
      <c r="CAL32" s="219"/>
      <c r="CAM32" s="219"/>
      <c r="CAN32" s="219"/>
      <c r="CAO32" s="219"/>
      <c r="CAP32" s="219"/>
      <c r="CAQ32" s="219"/>
      <c r="CAR32" s="219"/>
      <c r="CAS32" s="219"/>
      <c r="CAT32" s="219"/>
      <c r="CAU32" s="219"/>
      <c r="CAV32" s="219"/>
      <c r="CAW32" s="219"/>
      <c r="CAX32" s="219"/>
      <c r="CAY32" s="219"/>
      <c r="CAZ32" s="219"/>
      <c r="CBA32" s="219"/>
      <c r="CBB32" s="219"/>
      <c r="CBC32" s="219"/>
      <c r="CBD32" s="219"/>
      <c r="CBE32" s="219"/>
      <c r="CBF32" s="219"/>
      <c r="CBG32" s="219"/>
      <c r="CBH32" s="219"/>
      <c r="CBI32" s="219"/>
      <c r="CBJ32" s="219"/>
      <c r="CBK32" s="219"/>
      <c r="CBL32" s="219"/>
      <c r="CBM32" s="219"/>
      <c r="CBN32" s="219"/>
      <c r="CBO32" s="219"/>
      <c r="CBP32" s="219"/>
      <c r="CBQ32" s="219"/>
      <c r="CBR32" s="219"/>
      <c r="CBS32" s="219"/>
      <c r="CBT32" s="219"/>
      <c r="CBU32" s="219"/>
      <c r="CBV32" s="219"/>
      <c r="CBW32" s="219"/>
      <c r="CBX32" s="219"/>
      <c r="CBY32" s="219"/>
      <c r="CBZ32" s="219"/>
      <c r="CCA32" s="219"/>
      <c r="CCB32" s="219"/>
      <c r="CCC32" s="219"/>
      <c r="CCD32" s="219"/>
      <c r="CCE32" s="219"/>
      <c r="CCF32" s="219"/>
      <c r="CCG32" s="219"/>
      <c r="CCH32" s="219"/>
      <c r="CCI32" s="219"/>
      <c r="CCJ32" s="219"/>
      <c r="CCK32" s="219"/>
      <c r="CCL32" s="219"/>
      <c r="CCM32" s="219"/>
      <c r="CCN32" s="219"/>
      <c r="CCO32" s="219"/>
      <c r="CCP32" s="219"/>
      <c r="CCQ32" s="219"/>
      <c r="CCR32" s="219"/>
      <c r="CCS32" s="219"/>
      <c r="CCT32" s="219"/>
      <c r="CCU32" s="219"/>
      <c r="CCV32" s="219"/>
      <c r="CCW32" s="219"/>
      <c r="CCX32" s="219"/>
      <c r="CCY32" s="219"/>
      <c r="CCZ32" s="219"/>
      <c r="CDA32" s="219"/>
      <c r="CDB32" s="219"/>
      <c r="CDC32" s="219"/>
      <c r="CDD32" s="219"/>
      <c r="CDE32" s="219"/>
      <c r="CDF32" s="219"/>
      <c r="CDG32" s="219"/>
      <c r="CDH32" s="219"/>
      <c r="CDI32" s="219"/>
      <c r="CDJ32" s="219"/>
      <c r="CDK32" s="219"/>
      <c r="CDL32" s="219"/>
      <c r="CDM32" s="219"/>
      <c r="CDN32" s="219"/>
      <c r="CDO32" s="219"/>
      <c r="CDP32" s="219"/>
      <c r="CDQ32" s="219"/>
      <c r="CDR32" s="219"/>
      <c r="CDS32" s="219"/>
      <c r="CDT32" s="219"/>
      <c r="CDU32" s="219"/>
      <c r="CDV32" s="219"/>
      <c r="CDW32" s="219"/>
      <c r="CDX32" s="219"/>
      <c r="CDY32" s="219"/>
      <c r="CDZ32" s="219"/>
      <c r="CEA32" s="219"/>
      <c r="CEB32" s="219"/>
      <c r="CEC32" s="219"/>
      <c r="CED32" s="219"/>
      <c r="CEE32" s="219"/>
      <c r="CEF32" s="219"/>
      <c r="CEG32" s="219"/>
      <c r="CEH32" s="219"/>
      <c r="CEI32" s="219"/>
      <c r="CEJ32" s="219"/>
      <c r="CEK32" s="219"/>
      <c r="CEL32" s="219"/>
      <c r="CEM32" s="219"/>
      <c r="CEN32" s="219"/>
      <c r="CEO32" s="219"/>
      <c r="CEP32" s="219"/>
      <c r="CEQ32" s="219"/>
      <c r="CER32" s="219"/>
      <c r="CES32" s="219"/>
      <c r="CET32" s="219"/>
      <c r="CEU32" s="219"/>
      <c r="CEV32" s="219"/>
      <c r="CEW32" s="219"/>
      <c r="CEX32" s="219"/>
      <c r="CEY32" s="219"/>
      <c r="CEZ32" s="219"/>
      <c r="CFA32" s="219"/>
      <c r="CFB32" s="219"/>
      <c r="CFC32" s="219"/>
      <c r="CFD32" s="219"/>
      <c r="CFE32" s="219"/>
      <c r="CFF32" s="219"/>
      <c r="CFG32" s="219"/>
      <c r="CFH32" s="219"/>
      <c r="CFI32" s="219"/>
      <c r="CFJ32" s="219"/>
      <c r="CFK32" s="219"/>
      <c r="CFL32" s="219"/>
      <c r="CFM32" s="219"/>
      <c r="CFN32" s="219"/>
      <c r="CFO32" s="219"/>
      <c r="CFP32" s="219"/>
      <c r="CFQ32" s="219"/>
      <c r="CFR32" s="219"/>
      <c r="CFS32" s="219"/>
      <c r="CFT32" s="219"/>
      <c r="CFU32" s="219"/>
      <c r="CFV32" s="219"/>
      <c r="CFW32" s="219"/>
      <c r="CFX32" s="219"/>
      <c r="CFY32" s="219"/>
      <c r="CFZ32" s="219"/>
      <c r="CGA32" s="219"/>
      <c r="CGB32" s="219"/>
      <c r="CGC32" s="219"/>
      <c r="CGD32" s="219"/>
      <c r="CGE32" s="219"/>
      <c r="CGF32" s="219"/>
      <c r="CGG32" s="219"/>
      <c r="CGH32" s="219"/>
      <c r="CGI32" s="219"/>
      <c r="CGJ32" s="219"/>
      <c r="CGK32" s="219"/>
      <c r="CGL32" s="219"/>
      <c r="CGM32" s="219"/>
      <c r="CGN32" s="219"/>
      <c r="CGO32" s="219"/>
      <c r="CGP32" s="219"/>
      <c r="CGQ32" s="219"/>
      <c r="CGR32" s="219"/>
      <c r="CGS32" s="219"/>
      <c r="CGT32" s="219"/>
      <c r="CGU32" s="219"/>
      <c r="CGV32" s="219"/>
      <c r="CGW32" s="219"/>
      <c r="CGX32" s="219"/>
      <c r="CGY32" s="219"/>
      <c r="CGZ32" s="219"/>
      <c r="CHA32" s="219"/>
      <c r="CHB32" s="219"/>
      <c r="CHC32" s="219"/>
      <c r="CHD32" s="219"/>
      <c r="CHE32" s="219"/>
      <c r="CHF32" s="219"/>
      <c r="CHG32" s="219"/>
      <c r="CHH32" s="219"/>
      <c r="CHI32" s="219"/>
      <c r="CHJ32" s="219"/>
      <c r="CHK32" s="219"/>
      <c r="CHL32" s="219"/>
      <c r="CHM32" s="219"/>
      <c r="CHN32" s="219"/>
      <c r="CHO32" s="219"/>
      <c r="CHP32" s="219"/>
      <c r="CHQ32" s="219"/>
      <c r="CHR32" s="219"/>
      <c r="CHS32" s="219"/>
      <c r="CHT32" s="219"/>
      <c r="CHU32" s="219"/>
      <c r="CHV32" s="219"/>
      <c r="CHW32" s="219"/>
      <c r="CHX32" s="219"/>
      <c r="CHY32" s="219"/>
      <c r="CHZ32" s="219"/>
      <c r="CIA32" s="219"/>
      <c r="CIB32" s="219"/>
      <c r="CIC32" s="219"/>
      <c r="CID32" s="219"/>
      <c r="CIE32" s="219"/>
      <c r="CIF32" s="219"/>
      <c r="CIG32" s="219"/>
      <c r="CIH32" s="219"/>
      <c r="CII32" s="219"/>
      <c r="CIJ32" s="219"/>
      <c r="CIK32" s="219"/>
      <c r="CIL32" s="219"/>
      <c r="CIM32" s="219"/>
      <c r="CIN32" s="219"/>
      <c r="CIO32" s="219"/>
      <c r="CIP32" s="219"/>
      <c r="CIQ32" s="219"/>
      <c r="CIR32" s="219"/>
      <c r="CIS32" s="219"/>
      <c r="CIT32" s="219"/>
      <c r="CIU32" s="219"/>
      <c r="CIV32" s="219"/>
      <c r="CIW32" s="219"/>
      <c r="CIX32" s="219"/>
      <c r="CIY32" s="219"/>
      <c r="CIZ32" s="219"/>
      <c r="CJA32" s="219"/>
      <c r="CJB32" s="219"/>
      <c r="CJC32" s="219"/>
      <c r="CJD32" s="219"/>
      <c r="CJE32" s="219"/>
      <c r="CJF32" s="219"/>
      <c r="CJG32" s="219"/>
      <c r="CJH32" s="219"/>
      <c r="CJI32" s="219"/>
      <c r="CJJ32" s="219"/>
      <c r="CJK32" s="219"/>
      <c r="CJL32" s="219"/>
      <c r="CJM32" s="219"/>
      <c r="CJN32" s="219"/>
      <c r="CJO32" s="219"/>
      <c r="CJP32" s="219"/>
      <c r="CJQ32" s="219"/>
      <c r="CJR32" s="219"/>
      <c r="CJS32" s="219"/>
      <c r="CJT32" s="219"/>
      <c r="CJU32" s="219"/>
      <c r="CJV32" s="219"/>
      <c r="CJW32" s="219"/>
      <c r="CJX32" s="219"/>
      <c r="CJY32" s="219"/>
      <c r="CJZ32" s="219"/>
      <c r="CKA32" s="219"/>
      <c r="CKB32" s="219"/>
      <c r="CKC32" s="219"/>
      <c r="CKD32" s="219"/>
      <c r="CKE32" s="219"/>
      <c r="CKF32" s="219"/>
      <c r="CKG32" s="219"/>
      <c r="CKH32" s="219"/>
      <c r="CKI32" s="219"/>
      <c r="CKJ32" s="219"/>
      <c r="CKK32" s="219"/>
      <c r="CKL32" s="219"/>
      <c r="CKM32" s="219"/>
      <c r="CKN32" s="219"/>
      <c r="CKO32" s="219"/>
      <c r="CKP32" s="219"/>
      <c r="CKQ32" s="219"/>
      <c r="CKR32" s="219"/>
      <c r="CKS32" s="219"/>
      <c r="CKT32" s="219"/>
      <c r="CKU32" s="219"/>
      <c r="CKV32" s="219"/>
      <c r="CKW32" s="219"/>
      <c r="CKX32" s="219"/>
      <c r="CKY32" s="219"/>
      <c r="CKZ32" s="219"/>
      <c r="CLA32" s="219"/>
      <c r="CLB32" s="219"/>
      <c r="CLC32" s="219"/>
      <c r="CLD32" s="219"/>
      <c r="CLE32" s="219"/>
      <c r="CLF32" s="219"/>
      <c r="CLG32" s="219"/>
      <c r="CLH32" s="219"/>
      <c r="CLI32" s="219"/>
      <c r="CLJ32" s="219"/>
      <c r="CLK32" s="219"/>
      <c r="CLL32" s="219"/>
      <c r="CLM32" s="219"/>
      <c r="CLN32" s="219"/>
      <c r="CLO32" s="219"/>
      <c r="CLP32" s="219"/>
      <c r="CLQ32" s="219"/>
      <c r="CLR32" s="219"/>
      <c r="CLS32" s="219"/>
      <c r="CLT32" s="219"/>
      <c r="CLU32" s="219"/>
      <c r="CLV32" s="219"/>
      <c r="CLW32" s="219"/>
      <c r="CLX32" s="219"/>
      <c r="CLY32" s="219"/>
      <c r="CLZ32" s="219"/>
      <c r="CMA32" s="219"/>
      <c r="CMB32" s="219"/>
      <c r="CMC32" s="219"/>
      <c r="CMD32" s="219"/>
      <c r="CME32" s="219"/>
      <c r="CMF32" s="219"/>
      <c r="CMG32" s="219"/>
      <c r="CMH32" s="219"/>
      <c r="CMI32" s="219"/>
      <c r="CMJ32" s="219"/>
      <c r="CMK32" s="219"/>
      <c r="CML32" s="219"/>
      <c r="CMM32" s="219"/>
      <c r="CMN32" s="219"/>
      <c r="CMO32" s="219"/>
      <c r="CMP32" s="219"/>
      <c r="CMQ32" s="219"/>
      <c r="CMR32" s="219"/>
      <c r="CMS32" s="219"/>
      <c r="CMT32" s="219"/>
      <c r="CMU32" s="219"/>
      <c r="CMV32" s="219"/>
      <c r="CMW32" s="219"/>
      <c r="CMX32" s="219"/>
      <c r="CMY32" s="219"/>
      <c r="CMZ32" s="219"/>
      <c r="CNA32" s="219"/>
      <c r="CNB32" s="219"/>
      <c r="CNC32" s="219"/>
      <c r="CND32" s="219"/>
      <c r="CNE32" s="219"/>
      <c r="CNF32" s="219"/>
      <c r="CNG32" s="219"/>
      <c r="CNH32" s="219"/>
      <c r="CNI32" s="219"/>
      <c r="CNJ32" s="219"/>
      <c r="CNK32" s="219"/>
      <c r="CNL32" s="219"/>
      <c r="CNM32" s="219"/>
      <c r="CNN32" s="219"/>
      <c r="CNO32" s="219"/>
      <c r="CNP32" s="219"/>
      <c r="CNQ32" s="219"/>
      <c r="CNR32" s="219"/>
      <c r="CNS32" s="219"/>
      <c r="CNT32" s="219"/>
      <c r="CNU32" s="219"/>
      <c r="CNV32" s="219"/>
      <c r="CNW32" s="219"/>
      <c r="CNX32" s="219"/>
      <c r="CNY32" s="219"/>
      <c r="CNZ32" s="219"/>
      <c r="COA32" s="219"/>
      <c r="COB32" s="219"/>
      <c r="COC32" s="219"/>
      <c r="COD32" s="219"/>
      <c r="COE32" s="219"/>
      <c r="COF32" s="219"/>
      <c r="COG32" s="219"/>
      <c r="COH32" s="219"/>
      <c r="COI32" s="219"/>
      <c r="COJ32" s="219"/>
      <c r="COK32" s="219"/>
      <c r="COL32" s="219"/>
      <c r="COM32" s="219"/>
      <c r="CON32" s="219"/>
      <c r="COO32" s="219"/>
      <c r="COP32" s="219"/>
      <c r="COQ32" s="219"/>
      <c r="COR32" s="219"/>
      <c r="COS32" s="219"/>
      <c r="COT32" s="219"/>
      <c r="COU32" s="219"/>
      <c r="COV32" s="219"/>
      <c r="COW32" s="219"/>
      <c r="COX32" s="219"/>
      <c r="COY32" s="219"/>
      <c r="COZ32" s="219"/>
      <c r="CPA32" s="219"/>
      <c r="CPB32" s="219"/>
      <c r="CPC32" s="219"/>
      <c r="CPD32" s="219"/>
      <c r="CPE32" s="219"/>
      <c r="CPF32" s="219"/>
      <c r="CPG32" s="219"/>
      <c r="CPH32" s="219"/>
      <c r="CPI32" s="219"/>
      <c r="CPJ32" s="219"/>
      <c r="CPK32" s="219"/>
      <c r="CPL32" s="219"/>
      <c r="CPM32" s="219"/>
      <c r="CPN32" s="219"/>
      <c r="CPO32" s="219"/>
      <c r="CPP32" s="219"/>
      <c r="CPQ32" s="219"/>
      <c r="CPR32" s="219"/>
      <c r="CPS32" s="219"/>
      <c r="CPT32" s="219"/>
      <c r="CPU32" s="219"/>
      <c r="CPV32" s="219"/>
      <c r="CPW32" s="219"/>
      <c r="CPX32" s="219"/>
      <c r="CPY32" s="219"/>
      <c r="CPZ32" s="219"/>
      <c r="CQA32" s="219"/>
      <c r="CQB32" s="219"/>
      <c r="CQC32" s="219"/>
      <c r="CQD32" s="219"/>
      <c r="CQE32" s="219"/>
      <c r="CQF32" s="219"/>
      <c r="CQG32" s="219"/>
      <c r="CQH32" s="219"/>
      <c r="CQI32" s="219"/>
      <c r="CQJ32" s="219"/>
      <c r="CQK32" s="219"/>
      <c r="CQL32" s="219"/>
      <c r="CQM32" s="219"/>
      <c r="CQN32" s="219"/>
      <c r="CQO32" s="219"/>
      <c r="CQP32" s="219"/>
      <c r="CQQ32" s="219"/>
      <c r="CQR32" s="219"/>
      <c r="CQS32" s="219"/>
      <c r="CQT32" s="219"/>
      <c r="CQU32" s="219"/>
      <c r="CQV32" s="219"/>
      <c r="CQW32" s="219"/>
      <c r="CQX32" s="219"/>
      <c r="CQY32" s="219"/>
      <c r="CQZ32" s="219"/>
      <c r="CRA32" s="219"/>
      <c r="CRB32" s="219"/>
      <c r="CRC32" s="219"/>
      <c r="CRD32" s="219"/>
      <c r="CRE32" s="219"/>
      <c r="CRF32" s="219"/>
      <c r="CRG32" s="219"/>
      <c r="CRH32" s="219"/>
      <c r="CRI32" s="219"/>
      <c r="CRJ32" s="219"/>
      <c r="CRK32" s="219"/>
      <c r="CRL32" s="219"/>
      <c r="CRM32" s="219"/>
      <c r="CRN32" s="219"/>
      <c r="CRO32" s="219"/>
      <c r="CRP32" s="219"/>
      <c r="CRQ32" s="219"/>
      <c r="CRR32" s="219"/>
      <c r="CRS32" s="219"/>
      <c r="CRT32" s="219"/>
      <c r="CRU32" s="219"/>
      <c r="CRV32" s="219"/>
      <c r="CRW32" s="219"/>
      <c r="CRX32" s="219"/>
      <c r="CRY32" s="219"/>
      <c r="CRZ32" s="219"/>
      <c r="CSA32" s="219"/>
      <c r="CSB32" s="219"/>
      <c r="CSC32" s="219"/>
      <c r="CSD32" s="219"/>
      <c r="CSE32" s="219"/>
      <c r="CSF32" s="219"/>
      <c r="CSG32" s="219"/>
      <c r="CSH32" s="219"/>
      <c r="CSI32" s="219"/>
      <c r="CSJ32" s="219"/>
      <c r="CSK32" s="219"/>
      <c r="CSL32" s="219"/>
      <c r="CSM32" s="219"/>
      <c r="CSN32" s="219"/>
      <c r="CSO32" s="219"/>
      <c r="CSP32" s="219"/>
      <c r="CSQ32" s="219"/>
      <c r="CSR32" s="219"/>
      <c r="CSS32" s="219"/>
      <c r="CST32" s="219"/>
      <c r="CSU32" s="219"/>
      <c r="CSV32" s="219"/>
      <c r="CSW32" s="219"/>
      <c r="CSX32" s="219"/>
      <c r="CSY32" s="219"/>
      <c r="CSZ32" s="219"/>
      <c r="CTA32" s="219"/>
      <c r="CTB32" s="219"/>
      <c r="CTC32" s="219"/>
      <c r="CTD32" s="219"/>
      <c r="CTE32" s="219"/>
      <c r="CTF32" s="219"/>
      <c r="CTG32" s="219"/>
      <c r="CTH32" s="219"/>
      <c r="CTI32" s="219"/>
      <c r="CTJ32" s="219"/>
      <c r="CTK32" s="219"/>
      <c r="CTL32" s="219"/>
      <c r="CTM32" s="219"/>
      <c r="CTN32" s="219"/>
      <c r="CTO32" s="219"/>
      <c r="CTP32" s="219"/>
      <c r="CTQ32" s="219"/>
      <c r="CTR32" s="219"/>
      <c r="CTS32" s="219"/>
      <c r="CTT32" s="219"/>
      <c r="CTU32" s="219"/>
      <c r="CTV32" s="219"/>
      <c r="CTW32" s="219"/>
      <c r="CTX32" s="219"/>
      <c r="CTY32" s="219"/>
      <c r="CTZ32" s="219"/>
      <c r="CUA32" s="219"/>
      <c r="CUB32" s="219"/>
      <c r="CUC32" s="219"/>
      <c r="CUD32" s="219"/>
      <c r="CUE32" s="219"/>
      <c r="CUF32" s="219"/>
      <c r="CUG32" s="219"/>
      <c r="CUH32" s="219"/>
      <c r="CUI32" s="219"/>
      <c r="CUJ32" s="219"/>
      <c r="CUK32" s="219"/>
      <c r="CUL32" s="219"/>
      <c r="CUM32" s="219"/>
      <c r="CUN32" s="219"/>
      <c r="CUO32" s="219"/>
      <c r="CUP32" s="219"/>
      <c r="CUQ32" s="219"/>
      <c r="CUR32" s="219"/>
      <c r="CUS32" s="219"/>
      <c r="CUT32" s="219"/>
      <c r="CUU32" s="219"/>
      <c r="CUV32" s="219"/>
      <c r="CUW32" s="219"/>
      <c r="CUX32" s="219"/>
      <c r="CUY32" s="219"/>
      <c r="CUZ32" s="219"/>
      <c r="CVA32" s="219"/>
      <c r="CVB32" s="219"/>
      <c r="CVC32" s="219"/>
      <c r="CVD32" s="219"/>
      <c r="CVE32" s="219"/>
      <c r="CVF32" s="219"/>
      <c r="CVG32" s="219"/>
      <c r="CVH32" s="219"/>
      <c r="CVI32" s="219"/>
      <c r="CVJ32" s="219"/>
      <c r="CVK32" s="219"/>
      <c r="CVL32" s="219"/>
      <c r="CVM32" s="219"/>
      <c r="CVN32" s="219"/>
      <c r="CVO32" s="219"/>
      <c r="CVP32" s="219"/>
      <c r="CVQ32" s="219"/>
      <c r="CVR32" s="219"/>
      <c r="CVS32" s="219"/>
      <c r="CVT32" s="219"/>
      <c r="CVU32" s="219"/>
      <c r="CVV32" s="219"/>
      <c r="CVW32" s="219"/>
      <c r="CVX32" s="219"/>
      <c r="CVY32" s="219"/>
      <c r="CVZ32" s="219"/>
      <c r="CWA32" s="219"/>
      <c r="CWB32" s="219"/>
      <c r="CWC32" s="219"/>
      <c r="CWD32" s="219"/>
      <c r="CWE32" s="219"/>
      <c r="CWF32" s="219"/>
      <c r="CWG32" s="219"/>
      <c r="CWH32" s="219"/>
      <c r="CWI32" s="219"/>
      <c r="CWJ32" s="219"/>
      <c r="CWK32" s="219"/>
      <c r="CWL32" s="219"/>
      <c r="CWM32" s="219"/>
      <c r="CWN32" s="219"/>
      <c r="CWO32" s="219"/>
      <c r="CWP32" s="219"/>
      <c r="CWQ32" s="219"/>
      <c r="CWR32" s="219"/>
      <c r="CWS32" s="219"/>
      <c r="CWT32" s="219"/>
      <c r="CWU32" s="219"/>
      <c r="CWV32" s="219"/>
      <c r="CWW32" s="219"/>
      <c r="CWX32" s="219"/>
      <c r="CWY32" s="219"/>
      <c r="CWZ32" s="219"/>
      <c r="CXA32" s="219"/>
      <c r="CXB32" s="219"/>
      <c r="CXC32" s="219"/>
      <c r="CXD32" s="219"/>
      <c r="CXE32" s="219"/>
      <c r="CXF32" s="219"/>
      <c r="CXG32" s="219"/>
      <c r="CXH32" s="219"/>
      <c r="CXI32" s="219"/>
      <c r="CXJ32" s="219"/>
      <c r="CXK32" s="219"/>
      <c r="CXL32" s="219"/>
      <c r="CXM32" s="219"/>
      <c r="CXN32" s="219"/>
      <c r="CXO32" s="219"/>
      <c r="CXP32" s="219"/>
      <c r="CXQ32" s="219"/>
      <c r="CXR32" s="219"/>
      <c r="CXS32" s="219"/>
      <c r="CXT32" s="219"/>
      <c r="CXU32" s="219"/>
      <c r="CXV32" s="219"/>
      <c r="CXW32" s="219"/>
      <c r="CXX32" s="219"/>
      <c r="CXY32" s="219"/>
      <c r="CXZ32" s="219"/>
      <c r="CYA32" s="219"/>
      <c r="CYB32" s="219"/>
      <c r="CYC32" s="219"/>
      <c r="CYD32" s="219"/>
      <c r="CYE32" s="219"/>
      <c r="CYF32" s="219"/>
      <c r="CYG32" s="219"/>
      <c r="CYH32" s="219"/>
      <c r="CYI32" s="219"/>
      <c r="CYJ32" s="219"/>
      <c r="CYK32" s="219"/>
      <c r="CYL32" s="219"/>
      <c r="CYM32" s="219"/>
      <c r="CYN32" s="219"/>
      <c r="CYO32" s="219"/>
      <c r="CYP32" s="219"/>
      <c r="CYQ32" s="219"/>
      <c r="CYR32" s="219"/>
      <c r="CYS32" s="219"/>
      <c r="CYT32" s="219"/>
      <c r="CYU32" s="219"/>
      <c r="CYV32" s="219"/>
      <c r="CYW32" s="219"/>
      <c r="CYX32" s="219"/>
      <c r="CYY32" s="219"/>
      <c r="CYZ32" s="219"/>
      <c r="CZA32" s="219"/>
      <c r="CZB32" s="219"/>
      <c r="CZC32" s="219"/>
      <c r="CZD32" s="219"/>
      <c r="CZE32" s="219"/>
      <c r="CZF32" s="219"/>
      <c r="CZG32" s="219"/>
      <c r="CZH32" s="219"/>
      <c r="CZI32" s="219"/>
      <c r="CZJ32" s="219"/>
      <c r="CZK32" s="219"/>
      <c r="CZL32" s="219"/>
      <c r="CZM32" s="219"/>
      <c r="CZN32" s="219"/>
      <c r="CZO32" s="219"/>
      <c r="CZP32" s="219"/>
      <c r="CZQ32" s="219"/>
      <c r="CZR32" s="219"/>
      <c r="CZS32" s="219"/>
      <c r="CZT32" s="219"/>
      <c r="CZU32" s="219"/>
      <c r="CZV32" s="219"/>
      <c r="CZW32" s="219"/>
      <c r="CZX32" s="219"/>
      <c r="CZY32" s="219"/>
      <c r="CZZ32" s="219"/>
      <c r="DAA32" s="219"/>
      <c r="DAB32" s="219"/>
      <c r="DAC32" s="219"/>
      <c r="DAD32" s="219"/>
      <c r="DAE32" s="219"/>
      <c r="DAF32" s="219"/>
      <c r="DAG32" s="219"/>
      <c r="DAH32" s="219"/>
      <c r="DAI32" s="219"/>
      <c r="DAJ32" s="219"/>
      <c r="DAK32" s="219"/>
      <c r="DAL32" s="219"/>
      <c r="DAM32" s="219"/>
      <c r="DAN32" s="219"/>
      <c r="DAO32" s="219"/>
      <c r="DAP32" s="219"/>
      <c r="DAQ32" s="219"/>
      <c r="DAR32" s="219"/>
      <c r="DAS32" s="219"/>
      <c r="DAT32" s="219"/>
      <c r="DAU32" s="219"/>
      <c r="DAV32" s="219"/>
      <c r="DAW32" s="219"/>
      <c r="DAX32" s="219"/>
      <c r="DAY32" s="219"/>
      <c r="DAZ32" s="219"/>
      <c r="DBA32" s="219"/>
      <c r="DBB32" s="219"/>
      <c r="DBC32" s="219"/>
      <c r="DBD32" s="219"/>
      <c r="DBE32" s="219"/>
      <c r="DBF32" s="219"/>
      <c r="DBG32" s="219"/>
      <c r="DBH32" s="219"/>
      <c r="DBI32" s="219"/>
      <c r="DBJ32" s="219"/>
      <c r="DBK32" s="219"/>
      <c r="DBL32" s="219"/>
    </row>
    <row r="33" spans="1:2768" s="249" customFormat="1" ht="30" outlineLevel="1" x14ac:dyDescent="0.25">
      <c r="A33" s="250"/>
      <c r="B33" s="251" t="s">
        <v>941</v>
      </c>
      <c r="C33" s="252" t="s">
        <v>31</v>
      </c>
      <c r="D33" s="253">
        <v>3</v>
      </c>
      <c r="E33" s="58">
        <v>0</v>
      </c>
      <c r="F33" s="58">
        <v>0</v>
      </c>
      <c r="G33" s="58">
        <v>0</v>
      </c>
      <c r="H33" s="58">
        <v>0</v>
      </c>
      <c r="I33" s="58">
        <v>0</v>
      </c>
      <c r="J33" s="58">
        <v>0</v>
      </c>
      <c r="K33" s="58">
        <v>0</v>
      </c>
      <c r="L33" s="58">
        <v>0</v>
      </c>
      <c r="M33" s="58">
        <v>0</v>
      </c>
      <c r="N33" s="58">
        <v>0</v>
      </c>
      <c r="O33" s="59">
        <v>0</v>
      </c>
      <c r="P33" s="58">
        <v>0</v>
      </c>
      <c r="Q33" s="58">
        <v>0</v>
      </c>
      <c r="R33" s="58">
        <v>0</v>
      </c>
      <c r="S33" s="58">
        <v>0</v>
      </c>
      <c r="T33" s="58">
        <v>0</v>
      </c>
      <c r="U33" s="58">
        <v>0</v>
      </c>
      <c r="V33" s="58">
        <v>0</v>
      </c>
      <c r="W33" s="58">
        <v>0</v>
      </c>
      <c r="X33" s="58">
        <v>0</v>
      </c>
      <c r="Y33" s="58">
        <v>0</v>
      </c>
      <c r="Z33" s="59">
        <v>0</v>
      </c>
      <c r="AA33" s="58">
        <v>0</v>
      </c>
      <c r="AB33" s="58">
        <v>0</v>
      </c>
      <c r="AC33" s="58">
        <v>0</v>
      </c>
      <c r="AD33" s="58">
        <v>0</v>
      </c>
      <c r="AE33" s="58">
        <v>0</v>
      </c>
      <c r="AF33" s="58">
        <v>0</v>
      </c>
      <c r="AG33" s="58">
        <v>0</v>
      </c>
      <c r="AH33" s="58">
        <v>0</v>
      </c>
      <c r="AI33" s="58">
        <v>0</v>
      </c>
      <c r="AJ33" s="58">
        <v>0</v>
      </c>
      <c r="AK33" s="59">
        <v>0</v>
      </c>
      <c r="AL33" s="58">
        <v>0</v>
      </c>
      <c r="AM33" s="58">
        <v>0</v>
      </c>
      <c r="AN33" s="58">
        <v>0</v>
      </c>
      <c r="AO33" s="58">
        <v>3.2351350000000001E-3</v>
      </c>
      <c r="AP33" s="58">
        <v>0</v>
      </c>
      <c r="AQ33" s="58">
        <v>0</v>
      </c>
      <c r="AR33" s="58">
        <v>0</v>
      </c>
      <c r="AS33" s="58">
        <v>0</v>
      </c>
      <c r="AT33" s="58">
        <v>0</v>
      </c>
      <c r="AU33" s="58">
        <v>0</v>
      </c>
      <c r="AV33" s="59">
        <v>3.2351350000000001E-3</v>
      </c>
      <c r="AW33" s="58">
        <v>0</v>
      </c>
      <c r="AX33" s="58">
        <v>0</v>
      </c>
      <c r="AY33" s="58">
        <v>0</v>
      </c>
      <c r="AZ33" s="58">
        <v>3.2351350000000001E-3</v>
      </c>
      <c r="BA33" s="58">
        <v>0</v>
      </c>
      <c r="BB33" s="58">
        <v>0</v>
      </c>
      <c r="BC33" s="58">
        <v>0</v>
      </c>
      <c r="BD33" s="58">
        <v>0</v>
      </c>
      <c r="BE33" s="58">
        <v>0</v>
      </c>
      <c r="BF33" s="58">
        <v>0</v>
      </c>
      <c r="BG33" s="59">
        <v>3.2351350000000001E-3</v>
      </c>
      <c r="BH33" s="58">
        <v>0</v>
      </c>
      <c r="BI33" s="58">
        <v>0</v>
      </c>
      <c r="BJ33" s="58">
        <v>0</v>
      </c>
      <c r="BK33" s="58">
        <v>3.2351350000000001E-3</v>
      </c>
      <c r="BL33" s="58">
        <v>0</v>
      </c>
      <c r="BM33" s="58">
        <v>0</v>
      </c>
      <c r="BN33" s="58">
        <v>0</v>
      </c>
      <c r="BO33" s="58">
        <v>0</v>
      </c>
      <c r="BP33" s="58">
        <v>0</v>
      </c>
      <c r="BQ33" s="58">
        <v>0</v>
      </c>
      <c r="BR33" s="59">
        <v>3.2351350000000001E-3</v>
      </c>
      <c r="BS33" s="58">
        <v>0</v>
      </c>
      <c r="BT33" s="58">
        <v>0</v>
      </c>
      <c r="BU33" s="58">
        <v>0</v>
      </c>
      <c r="BV33" s="58">
        <v>3.2351350000000001E-3</v>
      </c>
      <c r="BW33" s="58">
        <v>0</v>
      </c>
      <c r="BX33" s="58">
        <v>0</v>
      </c>
      <c r="BY33" s="58">
        <v>0</v>
      </c>
      <c r="BZ33" s="58">
        <v>0</v>
      </c>
      <c r="CA33" s="58">
        <v>0</v>
      </c>
      <c r="CB33" s="58">
        <v>0</v>
      </c>
      <c r="CC33" s="59">
        <v>3.2351350000000001E-3</v>
      </c>
      <c r="CD33" s="58">
        <v>0</v>
      </c>
      <c r="CE33" s="58">
        <v>0</v>
      </c>
      <c r="CF33" s="58">
        <v>0</v>
      </c>
      <c r="CG33" s="58">
        <v>3.2351350000000001E-3</v>
      </c>
      <c r="CH33" s="58">
        <v>0</v>
      </c>
      <c r="CI33" s="58">
        <v>0</v>
      </c>
      <c r="CJ33" s="58">
        <v>0</v>
      </c>
      <c r="CK33" s="58">
        <v>0</v>
      </c>
      <c r="CL33" s="58">
        <v>0</v>
      </c>
      <c r="CM33" s="58">
        <v>0</v>
      </c>
      <c r="CN33" s="61">
        <v>3.2351350000000001E-3</v>
      </c>
      <c r="CO33" s="254">
        <f t="shared" si="2"/>
        <v>1.6175675E-2</v>
      </c>
      <c r="CP33" s="248" t="s">
        <v>942</v>
      </c>
      <c r="CQ33" s="247"/>
      <c r="CR33" s="248"/>
      <c r="CS33" s="219"/>
      <c r="CT33" s="219"/>
      <c r="CU33" s="219"/>
      <c r="CV33" s="219"/>
      <c r="CW33" s="219"/>
      <c r="CX33" s="219"/>
      <c r="CY33" s="219"/>
      <c r="CZ33" s="219"/>
      <c r="DA33" s="219"/>
      <c r="DB33" s="219"/>
      <c r="DC33" s="219"/>
      <c r="DD33" s="219"/>
      <c r="DE33" s="219"/>
      <c r="DF33" s="219"/>
      <c r="DG33" s="219"/>
      <c r="DH33" s="219"/>
      <c r="DI33" s="219"/>
      <c r="DJ33" s="219"/>
      <c r="DK33" s="219"/>
      <c r="DL33" s="219"/>
      <c r="DM33" s="219"/>
      <c r="DN33" s="219"/>
      <c r="DO33" s="219"/>
      <c r="DP33" s="219"/>
      <c r="DQ33" s="219"/>
      <c r="DR33" s="219"/>
      <c r="DS33" s="219"/>
      <c r="DT33" s="219"/>
      <c r="DU33" s="219"/>
      <c r="DV33" s="219"/>
      <c r="DW33" s="219"/>
      <c r="DX33" s="219"/>
      <c r="DY33" s="219"/>
      <c r="DZ33" s="219"/>
      <c r="EA33" s="219"/>
      <c r="EB33" s="219"/>
      <c r="EC33" s="219"/>
      <c r="ED33" s="219"/>
      <c r="EE33" s="219"/>
      <c r="EF33" s="219"/>
      <c r="EG33" s="219"/>
      <c r="EH33" s="219"/>
      <c r="EI33" s="219"/>
      <c r="EJ33" s="219"/>
      <c r="EK33" s="219"/>
      <c r="EL33" s="219"/>
      <c r="EM33" s="219"/>
      <c r="EN33" s="219"/>
      <c r="EO33" s="219"/>
      <c r="EP33" s="219"/>
      <c r="EQ33" s="219"/>
      <c r="ER33" s="219"/>
      <c r="ES33" s="219"/>
      <c r="ET33" s="219"/>
      <c r="EU33" s="219"/>
      <c r="EV33" s="219"/>
      <c r="EW33" s="219"/>
      <c r="EX33" s="219"/>
      <c r="EY33" s="219"/>
      <c r="EZ33" s="219"/>
      <c r="FA33" s="219"/>
      <c r="FB33" s="219"/>
      <c r="FC33" s="219"/>
      <c r="FD33" s="219"/>
      <c r="FE33" s="219"/>
      <c r="FF33" s="219"/>
      <c r="FG33" s="219"/>
      <c r="FH33" s="219"/>
      <c r="FI33" s="219"/>
      <c r="FJ33" s="219"/>
      <c r="FK33" s="219"/>
      <c r="FL33" s="219"/>
      <c r="FM33" s="219"/>
      <c r="FN33" s="219"/>
      <c r="FO33" s="219"/>
      <c r="FP33" s="219"/>
      <c r="FQ33" s="219"/>
      <c r="FR33" s="219"/>
      <c r="FS33" s="219"/>
      <c r="FT33" s="219"/>
      <c r="FU33" s="219"/>
      <c r="FV33" s="219"/>
      <c r="FW33" s="219"/>
      <c r="FX33" s="219"/>
      <c r="FY33" s="219"/>
      <c r="FZ33" s="219"/>
      <c r="GA33" s="219"/>
      <c r="GB33" s="219"/>
      <c r="GC33" s="219"/>
      <c r="GD33" s="219"/>
      <c r="GE33" s="219"/>
      <c r="GF33" s="219"/>
      <c r="GG33" s="219"/>
      <c r="GH33" s="219"/>
      <c r="GI33" s="219"/>
      <c r="GJ33" s="219"/>
      <c r="GK33" s="219"/>
      <c r="GL33" s="219"/>
      <c r="GM33" s="219"/>
      <c r="GN33" s="219"/>
      <c r="GO33" s="219"/>
      <c r="GP33" s="219"/>
      <c r="GQ33" s="219"/>
      <c r="GR33" s="219"/>
      <c r="GS33" s="219"/>
      <c r="GT33" s="219"/>
      <c r="GU33" s="219"/>
      <c r="GV33" s="219"/>
      <c r="GW33" s="219"/>
      <c r="GX33" s="219"/>
      <c r="GY33" s="219"/>
      <c r="GZ33" s="219"/>
      <c r="HA33" s="219"/>
      <c r="HB33" s="219"/>
      <c r="HC33" s="219"/>
      <c r="HD33" s="219"/>
      <c r="HE33" s="219"/>
      <c r="HF33" s="219"/>
      <c r="HG33" s="219"/>
      <c r="HH33" s="219"/>
      <c r="HI33" s="219"/>
      <c r="HJ33" s="219"/>
      <c r="HK33" s="219"/>
      <c r="HL33" s="219"/>
      <c r="HM33" s="219"/>
      <c r="HN33" s="219"/>
      <c r="HO33" s="219"/>
      <c r="HP33" s="219"/>
      <c r="HQ33" s="219"/>
      <c r="HR33" s="219"/>
      <c r="HS33" s="219"/>
      <c r="HT33" s="219"/>
      <c r="HU33" s="219"/>
      <c r="HV33" s="219"/>
      <c r="HW33" s="219"/>
      <c r="HX33" s="219"/>
      <c r="HY33" s="219"/>
      <c r="HZ33" s="219"/>
      <c r="IA33" s="219"/>
      <c r="IB33" s="219"/>
      <c r="IC33" s="219"/>
      <c r="ID33" s="219"/>
      <c r="IE33" s="219"/>
      <c r="IF33" s="219"/>
      <c r="IG33" s="219"/>
      <c r="IH33" s="219"/>
      <c r="II33" s="219"/>
      <c r="IJ33" s="219"/>
      <c r="IK33" s="219"/>
      <c r="IL33" s="219"/>
      <c r="IM33" s="219"/>
      <c r="IN33" s="219"/>
      <c r="IO33" s="219"/>
      <c r="IP33" s="219"/>
      <c r="IQ33" s="219"/>
      <c r="IR33" s="219"/>
      <c r="IS33" s="219"/>
      <c r="IT33" s="219"/>
      <c r="IU33" s="219"/>
      <c r="IV33" s="219"/>
      <c r="IW33" s="219"/>
      <c r="IX33" s="219"/>
      <c r="IY33" s="219"/>
      <c r="IZ33" s="219"/>
      <c r="JA33" s="219"/>
      <c r="JB33" s="219"/>
      <c r="JC33" s="219"/>
      <c r="JD33" s="219"/>
      <c r="JE33" s="219"/>
      <c r="JF33" s="219"/>
      <c r="JG33" s="219"/>
      <c r="JH33" s="219"/>
      <c r="JI33" s="219"/>
      <c r="JJ33" s="219"/>
      <c r="JK33" s="219"/>
      <c r="JL33" s="219"/>
      <c r="JM33" s="219"/>
      <c r="JN33" s="219"/>
      <c r="JO33" s="219"/>
      <c r="JP33" s="219"/>
      <c r="JQ33" s="219"/>
      <c r="JR33" s="219"/>
      <c r="JS33" s="219"/>
      <c r="JT33" s="219"/>
      <c r="JU33" s="219"/>
      <c r="JV33" s="219"/>
      <c r="JW33" s="219"/>
      <c r="JX33" s="219"/>
      <c r="JY33" s="219"/>
      <c r="JZ33" s="219"/>
      <c r="KA33" s="219"/>
      <c r="KB33" s="219"/>
      <c r="KC33" s="219"/>
      <c r="KD33" s="219"/>
      <c r="KE33" s="219"/>
      <c r="KF33" s="219"/>
      <c r="KG33" s="219"/>
      <c r="KH33" s="219"/>
      <c r="KI33" s="219"/>
      <c r="KJ33" s="219"/>
      <c r="KK33" s="219"/>
      <c r="KL33" s="219"/>
      <c r="KM33" s="219"/>
      <c r="KN33" s="219"/>
      <c r="KO33" s="219"/>
      <c r="KP33" s="219"/>
      <c r="KQ33" s="219"/>
      <c r="KR33" s="219"/>
      <c r="KS33" s="219"/>
      <c r="KT33" s="219"/>
      <c r="KU33" s="219"/>
      <c r="KV33" s="219"/>
      <c r="KW33" s="219"/>
      <c r="KX33" s="219"/>
      <c r="KY33" s="219"/>
      <c r="KZ33" s="219"/>
      <c r="LA33" s="219"/>
      <c r="LB33" s="219"/>
      <c r="LC33" s="219"/>
      <c r="LD33" s="219"/>
      <c r="LE33" s="219"/>
      <c r="LF33" s="219"/>
      <c r="LG33" s="219"/>
      <c r="LH33" s="219"/>
      <c r="LI33" s="219"/>
      <c r="LJ33" s="219"/>
      <c r="LK33" s="219"/>
      <c r="LL33" s="219"/>
      <c r="LM33" s="219"/>
      <c r="LN33" s="219"/>
      <c r="LO33" s="219"/>
      <c r="LP33" s="219"/>
      <c r="LQ33" s="219"/>
      <c r="LR33" s="219"/>
      <c r="LS33" s="219"/>
      <c r="LT33" s="219"/>
      <c r="LU33" s="219"/>
      <c r="LV33" s="219"/>
      <c r="LW33" s="219"/>
      <c r="LX33" s="219"/>
      <c r="LY33" s="219"/>
      <c r="LZ33" s="219"/>
      <c r="MA33" s="219"/>
      <c r="MB33" s="219"/>
      <c r="MC33" s="219"/>
      <c r="MD33" s="219"/>
      <c r="ME33" s="219"/>
      <c r="MF33" s="219"/>
      <c r="MG33" s="219"/>
      <c r="MH33" s="219"/>
      <c r="MI33" s="219"/>
      <c r="MJ33" s="219"/>
      <c r="MK33" s="219"/>
      <c r="ML33" s="219"/>
      <c r="MM33" s="219"/>
      <c r="MN33" s="219"/>
      <c r="MO33" s="219"/>
      <c r="MP33" s="219"/>
      <c r="MQ33" s="219"/>
      <c r="MR33" s="219"/>
      <c r="MS33" s="219"/>
      <c r="MT33" s="219"/>
      <c r="MU33" s="219"/>
      <c r="MV33" s="219"/>
      <c r="MW33" s="219"/>
      <c r="MX33" s="219"/>
      <c r="MY33" s="219"/>
      <c r="MZ33" s="219"/>
      <c r="NA33" s="219"/>
      <c r="NB33" s="219"/>
      <c r="NC33" s="219"/>
      <c r="ND33" s="219"/>
      <c r="NE33" s="219"/>
      <c r="NF33" s="219"/>
      <c r="NG33" s="219"/>
      <c r="NH33" s="219"/>
      <c r="NI33" s="219"/>
      <c r="NJ33" s="219"/>
      <c r="NK33" s="219"/>
      <c r="NL33" s="219"/>
      <c r="NM33" s="219"/>
      <c r="NN33" s="219"/>
      <c r="NO33" s="219"/>
      <c r="NP33" s="219"/>
      <c r="NQ33" s="219"/>
      <c r="NR33" s="219"/>
      <c r="NS33" s="219"/>
      <c r="NT33" s="219"/>
      <c r="NU33" s="219"/>
      <c r="NV33" s="219"/>
      <c r="NW33" s="219"/>
      <c r="NX33" s="219"/>
      <c r="NY33" s="219"/>
      <c r="NZ33" s="219"/>
      <c r="OA33" s="219"/>
      <c r="OB33" s="219"/>
      <c r="OC33" s="219"/>
      <c r="OD33" s="219"/>
      <c r="OE33" s="219"/>
      <c r="OF33" s="219"/>
      <c r="OG33" s="219"/>
      <c r="OH33" s="219"/>
      <c r="OI33" s="219"/>
      <c r="OJ33" s="219"/>
      <c r="OK33" s="219"/>
      <c r="OL33" s="219"/>
      <c r="OM33" s="219"/>
      <c r="ON33" s="219"/>
      <c r="OO33" s="219"/>
      <c r="OP33" s="219"/>
      <c r="OQ33" s="219"/>
      <c r="OR33" s="219"/>
      <c r="OS33" s="219"/>
      <c r="OT33" s="219"/>
      <c r="OU33" s="219"/>
      <c r="OV33" s="219"/>
      <c r="OW33" s="219"/>
      <c r="OX33" s="219"/>
      <c r="OY33" s="219"/>
      <c r="OZ33" s="219"/>
      <c r="PA33" s="219"/>
      <c r="PB33" s="219"/>
      <c r="PC33" s="219"/>
      <c r="PD33" s="219"/>
      <c r="PE33" s="219"/>
      <c r="PF33" s="219"/>
      <c r="PG33" s="219"/>
      <c r="PH33" s="219"/>
      <c r="PI33" s="219"/>
      <c r="PJ33" s="219"/>
      <c r="PK33" s="219"/>
      <c r="PL33" s="219"/>
      <c r="PM33" s="219"/>
      <c r="PN33" s="219"/>
      <c r="PO33" s="219"/>
      <c r="PP33" s="219"/>
      <c r="PQ33" s="219"/>
      <c r="PR33" s="219"/>
      <c r="PS33" s="219"/>
      <c r="PT33" s="219"/>
      <c r="PU33" s="219"/>
      <c r="PV33" s="219"/>
      <c r="PW33" s="219"/>
      <c r="PX33" s="219"/>
      <c r="PY33" s="219"/>
      <c r="PZ33" s="219"/>
      <c r="QA33" s="219"/>
      <c r="QB33" s="219"/>
      <c r="QC33" s="219"/>
      <c r="QD33" s="219"/>
      <c r="QE33" s="219"/>
      <c r="QF33" s="219"/>
      <c r="QG33" s="219"/>
      <c r="QH33" s="219"/>
      <c r="QI33" s="219"/>
      <c r="QJ33" s="219"/>
      <c r="QK33" s="219"/>
      <c r="QL33" s="219"/>
      <c r="QM33" s="219"/>
      <c r="QN33" s="219"/>
      <c r="QO33" s="219"/>
      <c r="QP33" s="219"/>
      <c r="QQ33" s="219"/>
      <c r="QR33" s="219"/>
      <c r="QS33" s="219"/>
      <c r="QT33" s="219"/>
      <c r="QU33" s="219"/>
      <c r="QV33" s="219"/>
      <c r="QW33" s="219"/>
      <c r="QX33" s="219"/>
      <c r="QY33" s="219"/>
      <c r="QZ33" s="219"/>
      <c r="RA33" s="219"/>
      <c r="RB33" s="219"/>
      <c r="RC33" s="219"/>
      <c r="RD33" s="219"/>
      <c r="RE33" s="219"/>
      <c r="RF33" s="219"/>
      <c r="RG33" s="219"/>
      <c r="RH33" s="219"/>
      <c r="RI33" s="219"/>
      <c r="RJ33" s="219"/>
      <c r="RK33" s="219"/>
      <c r="RL33" s="219"/>
      <c r="RM33" s="219"/>
      <c r="RN33" s="219"/>
      <c r="RO33" s="219"/>
      <c r="RP33" s="219"/>
      <c r="RQ33" s="219"/>
      <c r="RR33" s="219"/>
      <c r="RS33" s="219"/>
      <c r="RT33" s="219"/>
      <c r="RU33" s="219"/>
      <c r="RV33" s="219"/>
      <c r="RW33" s="219"/>
      <c r="RX33" s="219"/>
      <c r="RY33" s="219"/>
      <c r="RZ33" s="219"/>
      <c r="SA33" s="219"/>
      <c r="SB33" s="219"/>
      <c r="SC33" s="219"/>
      <c r="SD33" s="219"/>
      <c r="SE33" s="219"/>
      <c r="SF33" s="219"/>
      <c r="SG33" s="219"/>
      <c r="SH33" s="219"/>
      <c r="SI33" s="219"/>
      <c r="SJ33" s="219"/>
      <c r="SK33" s="219"/>
      <c r="SL33" s="219"/>
      <c r="SM33" s="219"/>
      <c r="SN33" s="219"/>
      <c r="SO33" s="219"/>
      <c r="SP33" s="219"/>
      <c r="SQ33" s="219"/>
      <c r="SR33" s="219"/>
      <c r="SS33" s="219"/>
      <c r="ST33" s="219"/>
      <c r="SU33" s="219"/>
      <c r="SV33" s="219"/>
      <c r="SW33" s="219"/>
      <c r="SX33" s="219"/>
      <c r="SY33" s="219"/>
      <c r="SZ33" s="219"/>
      <c r="TA33" s="219"/>
      <c r="TB33" s="219"/>
      <c r="TC33" s="219"/>
      <c r="TD33" s="219"/>
      <c r="TE33" s="219"/>
      <c r="TF33" s="219"/>
      <c r="TG33" s="219"/>
      <c r="TH33" s="219"/>
      <c r="TI33" s="219"/>
      <c r="TJ33" s="219"/>
      <c r="TK33" s="219"/>
      <c r="TL33" s="219"/>
      <c r="TM33" s="219"/>
      <c r="TN33" s="219"/>
      <c r="TO33" s="219"/>
      <c r="TP33" s="219"/>
      <c r="TQ33" s="219"/>
      <c r="TR33" s="219"/>
      <c r="TS33" s="219"/>
      <c r="TT33" s="219"/>
      <c r="TU33" s="219"/>
      <c r="TV33" s="219"/>
      <c r="TW33" s="219"/>
      <c r="TX33" s="219"/>
      <c r="TY33" s="219"/>
      <c r="TZ33" s="219"/>
      <c r="UA33" s="219"/>
      <c r="UB33" s="219"/>
      <c r="UC33" s="219"/>
      <c r="UD33" s="219"/>
      <c r="UE33" s="219"/>
      <c r="UF33" s="219"/>
      <c r="UG33" s="219"/>
      <c r="UH33" s="219"/>
      <c r="UI33" s="219"/>
      <c r="UJ33" s="219"/>
      <c r="UK33" s="219"/>
      <c r="UL33" s="219"/>
      <c r="UM33" s="219"/>
      <c r="UN33" s="219"/>
      <c r="UO33" s="219"/>
      <c r="UP33" s="219"/>
      <c r="UQ33" s="219"/>
      <c r="UR33" s="219"/>
      <c r="US33" s="219"/>
      <c r="UT33" s="219"/>
      <c r="UU33" s="219"/>
      <c r="UV33" s="219"/>
      <c r="UW33" s="219"/>
      <c r="UX33" s="219"/>
      <c r="UY33" s="219"/>
      <c r="UZ33" s="219"/>
      <c r="VA33" s="219"/>
      <c r="VB33" s="219"/>
      <c r="VC33" s="219"/>
      <c r="VD33" s="219"/>
      <c r="VE33" s="219"/>
      <c r="VF33" s="219"/>
      <c r="VG33" s="219"/>
      <c r="VH33" s="219"/>
      <c r="VI33" s="219"/>
      <c r="VJ33" s="219"/>
      <c r="VK33" s="219"/>
      <c r="VL33" s="219"/>
      <c r="VM33" s="219"/>
      <c r="VN33" s="219"/>
      <c r="VO33" s="219"/>
      <c r="VP33" s="219"/>
      <c r="VQ33" s="219"/>
      <c r="VR33" s="219"/>
      <c r="VS33" s="219"/>
      <c r="VT33" s="219"/>
      <c r="VU33" s="219"/>
      <c r="VV33" s="219"/>
      <c r="VW33" s="219"/>
      <c r="VX33" s="219"/>
      <c r="VY33" s="219"/>
      <c r="VZ33" s="219"/>
      <c r="WA33" s="219"/>
      <c r="WB33" s="219"/>
      <c r="WC33" s="219"/>
      <c r="WD33" s="219"/>
      <c r="WE33" s="219"/>
      <c r="WF33" s="219"/>
      <c r="WG33" s="219"/>
      <c r="WH33" s="219"/>
      <c r="WI33" s="219"/>
      <c r="WJ33" s="219"/>
      <c r="WK33" s="219"/>
      <c r="WL33" s="219"/>
      <c r="WM33" s="219"/>
      <c r="WN33" s="219"/>
      <c r="WO33" s="219"/>
      <c r="WP33" s="219"/>
      <c r="WQ33" s="219"/>
      <c r="WR33" s="219"/>
      <c r="WS33" s="219"/>
      <c r="WT33" s="219"/>
      <c r="WU33" s="219"/>
      <c r="WV33" s="219"/>
      <c r="WW33" s="219"/>
      <c r="WX33" s="219"/>
      <c r="WY33" s="219"/>
      <c r="WZ33" s="219"/>
      <c r="XA33" s="219"/>
      <c r="XB33" s="219"/>
      <c r="XC33" s="219"/>
      <c r="XD33" s="219"/>
      <c r="XE33" s="219"/>
      <c r="XF33" s="219"/>
      <c r="XG33" s="219"/>
      <c r="XH33" s="219"/>
      <c r="XI33" s="219"/>
      <c r="XJ33" s="219"/>
      <c r="XK33" s="219"/>
      <c r="XL33" s="219"/>
      <c r="XM33" s="219"/>
      <c r="XN33" s="219"/>
      <c r="XO33" s="219"/>
      <c r="XP33" s="219"/>
      <c r="XQ33" s="219"/>
      <c r="XR33" s="219"/>
      <c r="XS33" s="219"/>
      <c r="XT33" s="219"/>
      <c r="XU33" s="219"/>
      <c r="XV33" s="219"/>
      <c r="XW33" s="219"/>
      <c r="XX33" s="219"/>
      <c r="XY33" s="219"/>
      <c r="XZ33" s="219"/>
      <c r="YA33" s="219"/>
      <c r="YB33" s="219"/>
      <c r="YC33" s="219"/>
      <c r="YD33" s="219"/>
      <c r="YE33" s="219"/>
      <c r="YF33" s="219"/>
      <c r="YG33" s="219"/>
      <c r="YH33" s="219"/>
      <c r="YI33" s="219"/>
      <c r="YJ33" s="219"/>
      <c r="YK33" s="219"/>
      <c r="YL33" s="219"/>
      <c r="YM33" s="219"/>
      <c r="YN33" s="219"/>
      <c r="YO33" s="219"/>
      <c r="YP33" s="219"/>
      <c r="YQ33" s="219"/>
      <c r="YR33" s="219"/>
      <c r="YS33" s="219"/>
      <c r="YT33" s="219"/>
      <c r="YU33" s="219"/>
      <c r="YV33" s="219"/>
      <c r="YW33" s="219"/>
      <c r="YX33" s="219"/>
      <c r="YY33" s="219"/>
      <c r="YZ33" s="219"/>
      <c r="ZA33" s="219"/>
      <c r="ZB33" s="219"/>
      <c r="ZC33" s="219"/>
      <c r="ZD33" s="219"/>
      <c r="ZE33" s="219"/>
      <c r="ZF33" s="219"/>
      <c r="ZG33" s="219"/>
      <c r="ZH33" s="219"/>
      <c r="ZI33" s="219"/>
      <c r="ZJ33" s="219"/>
      <c r="ZK33" s="219"/>
      <c r="ZL33" s="219"/>
      <c r="ZM33" s="219"/>
      <c r="ZN33" s="219"/>
      <c r="ZO33" s="219"/>
      <c r="ZP33" s="219"/>
      <c r="ZQ33" s="219"/>
      <c r="ZR33" s="219"/>
      <c r="ZS33" s="219"/>
      <c r="ZT33" s="219"/>
      <c r="ZU33" s="219"/>
      <c r="ZV33" s="219"/>
      <c r="ZW33" s="219"/>
      <c r="ZX33" s="219"/>
      <c r="ZY33" s="219"/>
      <c r="ZZ33" s="219"/>
      <c r="AAA33" s="219"/>
      <c r="AAB33" s="219"/>
      <c r="AAC33" s="219"/>
      <c r="AAD33" s="219"/>
      <c r="AAE33" s="219"/>
      <c r="AAF33" s="219"/>
      <c r="AAG33" s="219"/>
      <c r="AAH33" s="219"/>
      <c r="AAI33" s="219"/>
      <c r="AAJ33" s="219"/>
      <c r="AAK33" s="219"/>
      <c r="AAL33" s="219"/>
      <c r="AAM33" s="219"/>
      <c r="AAN33" s="219"/>
      <c r="AAO33" s="219"/>
      <c r="AAP33" s="219"/>
      <c r="AAQ33" s="219"/>
      <c r="AAR33" s="219"/>
      <c r="AAS33" s="219"/>
      <c r="AAT33" s="219"/>
      <c r="AAU33" s="219"/>
      <c r="AAV33" s="219"/>
      <c r="AAW33" s="219"/>
      <c r="AAX33" s="219"/>
      <c r="AAY33" s="219"/>
      <c r="AAZ33" s="219"/>
      <c r="ABA33" s="219"/>
      <c r="ABB33" s="219"/>
      <c r="ABC33" s="219"/>
      <c r="ABD33" s="219"/>
      <c r="ABE33" s="219"/>
      <c r="ABF33" s="219"/>
      <c r="ABG33" s="219"/>
      <c r="ABH33" s="219"/>
      <c r="ABI33" s="219"/>
      <c r="ABJ33" s="219"/>
      <c r="ABK33" s="219"/>
      <c r="ABL33" s="219"/>
      <c r="ABM33" s="219"/>
      <c r="ABN33" s="219"/>
      <c r="ABO33" s="219"/>
      <c r="ABP33" s="219"/>
      <c r="ABQ33" s="219"/>
      <c r="ABR33" s="219"/>
      <c r="ABS33" s="219"/>
      <c r="ABT33" s="219"/>
      <c r="ABU33" s="219"/>
      <c r="ABV33" s="219"/>
      <c r="ABW33" s="219"/>
      <c r="ABX33" s="219"/>
      <c r="ABY33" s="219"/>
      <c r="ABZ33" s="219"/>
      <c r="ACA33" s="219"/>
      <c r="ACB33" s="219"/>
      <c r="ACC33" s="219"/>
      <c r="ACD33" s="219"/>
      <c r="ACE33" s="219"/>
      <c r="ACF33" s="219"/>
      <c r="ACG33" s="219"/>
      <c r="ACH33" s="219"/>
      <c r="ACI33" s="219"/>
      <c r="ACJ33" s="219"/>
      <c r="ACK33" s="219"/>
      <c r="ACL33" s="219"/>
      <c r="ACM33" s="219"/>
      <c r="ACN33" s="219"/>
      <c r="ACO33" s="219"/>
      <c r="ACP33" s="219"/>
      <c r="ACQ33" s="219"/>
      <c r="ACR33" s="219"/>
      <c r="ACS33" s="219"/>
      <c r="ACT33" s="219"/>
      <c r="ACU33" s="219"/>
      <c r="ACV33" s="219"/>
      <c r="ACW33" s="219"/>
      <c r="ACX33" s="219"/>
      <c r="ACY33" s="219"/>
      <c r="ACZ33" s="219"/>
      <c r="ADA33" s="219"/>
      <c r="ADB33" s="219"/>
      <c r="ADC33" s="219"/>
      <c r="ADD33" s="219"/>
      <c r="ADE33" s="219"/>
      <c r="ADF33" s="219"/>
      <c r="ADG33" s="219"/>
      <c r="ADH33" s="219"/>
      <c r="ADI33" s="219"/>
      <c r="ADJ33" s="219"/>
      <c r="ADK33" s="219"/>
      <c r="ADL33" s="219"/>
      <c r="ADM33" s="219"/>
      <c r="ADN33" s="219"/>
      <c r="ADO33" s="219"/>
      <c r="ADP33" s="219"/>
      <c r="ADQ33" s="219"/>
      <c r="ADR33" s="219"/>
      <c r="ADS33" s="219"/>
      <c r="ADT33" s="219"/>
      <c r="ADU33" s="219"/>
      <c r="ADV33" s="219"/>
      <c r="ADW33" s="219"/>
      <c r="ADX33" s="219"/>
      <c r="ADY33" s="219"/>
      <c r="ADZ33" s="219"/>
      <c r="AEA33" s="219"/>
      <c r="AEB33" s="219"/>
      <c r="AEC33" s="219"/>
      <c r="AED33" s="219"/>
      <c r="AEE33" s="219"/>
      <c r="AEF33" s="219"/>
      <c r="AEG33" s="219"/>
      <c r="AEH33" s="219"/>
      <c r="AEI33" s="219"/>
      <c r="AEJ33" s="219"/>
      <c r="AEK33" s="219"/>
      <c r="AEL33" s="219"/>
      <c r="AEM33" s="219"/>
      <c r="AEN33" s="219"/>
      <c r="AEO33" s="219"/>
      <c r="AEP33" s="219"/>
      <c r="AEQ33" s="219"/>
      <c r="AER33" s="219"/>
      <c r="AES33" s="219"/>
      <c r="AET33" s="219"/>
      <c r="AEU33" s="219"/>
      <c r="AEV33" s="219"/>
      <c r="AEW33" s="219"/>
      <c r="AEX33" s="219"/>
      <c r="AEY33" s="219"/>
      <c r="AEZ33" s="219"/>
      <c r="AFA33" s="219"/>
      <c r="AFB33" s="219"/>
      <c r="AFC33" s="219"/>
      <c r="AFD33" s="219"/>
      <c r="AFE33" s="219"/>
      <c r="AFF33" s="219"/>
      <c r="AFG33" s="219"/>
      <c r="AFH33" s="219"/>
      <c r="AFI33" s="219"/>
      <c r="AFJ33" s="219"/>
      <c r="AFK33" s="219"/>
      <c r="AFL33" s="219"/>
      <c r="AFM33" s="219"/>
      <c r="AFN33" s="219"/>
      <c r="AFO33" s="219"/>
      <c r="AFP33" s="219"/>
      <c r="AFQ33" s="219"/>
      <c r="AFR33" s="219"/>
      <c r="AFS33" s="219"/>
      <c r="AFT33" s="219"/>
      <c r="AFU33" s="219"/>
      <c r="AFV33" s="219"/>
      <c r="AFW33" s="219"/>
      <c r="AFX33" s="219"/>
      <c r="AFY33" s="219"/>
      <c r="AFZ33" s="219"/>
      <c r="AGA33" s="219"/>
      <c r="AGB33" s="219"/>
      <c r="AGC33" s="219"/>
      <c r="AGD33" s="219"/>
      <c r="AGE33" s="219"/>
      <c r="AGF33" s="219"/>
      <c r="AGG33" s="219"/>
      <c r="AGH33" s="219"/>
      <c r="AGI33" s="219"/>
      <c r="AGJ33" s="219"/>
      <c r="AGK33" s="219"/>
      <c r="AGL33" s="219"/>
      <c r="AGM33" s="219"/>
      <c r="AGN33" s="219"/>
      <c r="AGO33" s="219"/>
      <c r="AGP33" s="219"/>
      <c r="AGQ33" s="219"/>
      <c r="AGR33" s="219"/>
      <c r="AGS33" s="219"/>
      <c r="AGT33" s="219"/>
      <c r="AGU33" s="219"/>
      <c r="AGV33" s="219"/>
      <c r="AGW33" s="219"/>
      <c r="AGX33" s="219"/>
      <c r="AGY33" s="219"/>
      <c r="AGZ33" s="219"/>
      <c r="AHA33" s="219"/>
      <c r="AHB33" s="219"/>
      <c r="AHC33" s="219"/>
      <c r="AHD33" s="219"/>
      <c r="AHE33" s="219"/>
      <c r="AHF33" s="219"/>
      <c r="AHG33" s="219"/>
      <c r="AHH33" s="219"/>
      <c r="AHI33" s="219"/>
      <c r="AHJ33" s="219"/>
      <c r="AHK33" s="219"/>
      <c r="AHL33" s="219"/>
      <c r="AHM33" s="219"/>
      <c r="AHN33" s="219"/>
      <c r="AHO33" s="219"/>
      <c r="AHP33" s="219"/>
      <c r="AHQ33" s="219"/>
      <c r="AHR33" s="219"/>
      <c r="AHS33" s="219"/>
      <c r="AHT33" s="219"/>
      <c r="AHU33" s="219"/>
      <c r="AHV33" s="219"/>
      <c r="AHW33" s="219"/>
      <c r="AHX33" s="219"/>
      <c r="AHY33" s="219"/>
      <c r="AHZ33" s="219"/>
      <c r="AIA33" s="219"/>
      <c r="AIB33" s="219"/>
      <c r="AIC33" s="219"/>
      <c r="AID33" s="219"/>
      <c r="AIE33" s="219"/>
      <c r="AIF33" s="219"/>
      <c r="AIG33" s="219"/>
      <c r="AIH33" s="219"/>
      <c r="AII33" s="219"/>
      <c r="AIJ33" s="219"/>
      <c r="AIK33" s="219"/>
      <c r="AIL33" s="219"/>
      <c r="AIM33" s="219"/>
      <c r="AIN33" s="219"/>
      <c r="AIO33" s="219"/>
      <c r="AIP33" s="219"/>
      <c r="AIQ33" s="219"/>
      <c r="AIR33" s="219"/>
      <c r="AIS33" s="219"/>
      <c r="AIT33" s="219"/>
      <c r="AIU33" s="219"/>
      <c r="AIV33" s="219"/>
      <c r="AIW33" s="219"/>
      <c r="AIX33" s="219"/>
      <c r="AIY33" s="219"/>
      <c r="AIZ33" s="219"/>
      <c r="AJA33" s="219"/>
      <c r="AJB33" s="219"/>
      <c r="AJC33" s="219"/>
      <c r="AJD33" s="219"/>
      <c r="AJE33" s="219"/>
      <c r="AJF33" s="219"/>
      <c r="AJG33" s="219"/>
      <c r="AJH33" s="219"/>
      <c r="AJI33" s="219"/>
      <c r="AJJ33" s="219"/>
      <c r="AJK33" s="219"/>
      <c r="AJL33" s="219"/>
      <c r="AJM33" s="219"/>
      <c r="AJN33" s="219"/>
      <c r="AJO33" s="219"/>
      <c r="AJP33" s="219"/>
      <c r="AJQ33" s="219"/>
      <c r="AJR33" s="219"/>
      <c r="AJS33" s="219"/>
      <c r="AJT33" s="219"/>
      <c r="AJU33" s="219"/>
      <c r="AJV33" s="219"/>
      <c r="AJW33" s="219"/>
      <c r="AJX33" s="219"/>
      <c r="AJY33" s="219"/>
      <c r="AJZ33" s="219"/>
      <c r="AKA33" s="219"/>
      <c r="AKB33" s="219"/>
      <c r="AKC33" s="219"/>
      <c r="AKD33" s="219"/>
      <c r="AKE33" s="219"/>
      <c r="AKF33" s="219"/>
      <c r="AKG33" s="219"/>
      <c r="AKH33" s="219"/>
      <c r="AKI33" s="219"/>
      <c r="AKJ33" s="219"/>
      <c r="AKK33" s="219"/>
      <c r="AKL33" s="219"/>
      <c r="AKM33" s="219"/>
      <c r="AKN33" s="219"/>
      <c r="AKO33" s="219"/>
      <c r="AKP33" s="219"/>
      <c r="AKQ33" s="219"/>
      <c r="AKR33" s="219"/>
      <c r="AKS33" s="219"/>
      <c r="AKT33" s="219"/>
      <c r="AKU33" s="219"/>
      <c r="AKV33" s="219"/>
      <c r="AKW33" s="219"/>
      <c r="AKX33" s="219"/>
      <c r="AKY33" s="219"/>
      <c r="AKZ33" s="219"/>
      <c r="ALA33" s="219"/>
      <c r="ALB33" s="219"/>
      <c r="ALC33" s="219"/>
      <c r="ALD33" s="219"/>
      <c r="ALE33" s="219"/>
      <c r="ALF33" s="219"/>
      <c r="ALG33" s="219"/>
      <c r="ALH33" s="219"/>
      <c r="ALI33" s="219"/>
      <c r="ALJ33" s="219"/>
      <c r="ALK33" s="219"/>
      <c r="ALL33" s="219"/>
      <c r="ALM33" s="219"/>
      <c r="ALN33" s="219"/>
      <c r="ALO33" s="219"/>
      <c r="ALP33" s="219"/>
      <c r="ALQ33" s="219"/>
      <c r="ALR33" s="219"/>
      <c r="ALS33" s="219"/>
      <c r="ALT33" s="219"/>
      <c r="ALU33" s="219"/>
      <c r="ALV33" s="219"/>
      <c r="ALW33" s="219"/>
      <c r="ALX33" s="219"/>
      <c r="ALY33" s="219"/>
      <c r="ALZ33" s="219"/>
      <c r="AMA33" s="219"/>
      <c r="AMB33" s="219"/>
      <c r="AMC33" s="219"/>
      <c r="AMD33" s="219"/>
      <c r="AME33" s="219"/>
      <c r="AMF33" s="219"/>
      <c r="AMG33" s="219"/>
      <c r="AMH33" s="219"/>
      <c r="AMI33" s="219"/>
      <c r="AMJ33" s="219"/>
      <c r="AMK33" s="219"/>
      <c r="AML33" s="219"/>
      <c r="AMM33" s="219"/>
      <c r="AMN33" s="219"/>
      <c r="AMO33" s="219"/>
      <c r="AMP33" s="219"/>
      <c r="AMQ33" s="219"/>
      <c r="AMR33" s="219"/>
      <c r="AMS33" s="219"/>
      <c r="AMT33" s="219"/>
      <c r="AMU33" s="219"/>
      <c r="AMV33" s="219"/>
      <c r="AMW33" s="219"/>
      <c r="AMX33" s="219"/>
      <c r="AMY33" s="219"/>
      <c r="AMZ33" s="219"/>
      <c r="ANA33" s="219"/>
      <c r="ANB33" s="219"/>
      <c r="ANC33" s="219"/>
      <c r="AND33" s="219"/>
      <c r="ANE33" s="219"/>
      <c r="ANF33" s="219"/>
      <c r="ANG33" s="219"/>
      <c r="ANH33" s="219"/>
      <c r="ANI33" s="219"/>
      <c r="ANJ33" s="219"/>
      <c r="ANK33" s="219"/>
      <c r="ANL33" s="219"/>
      <c r="ANM33" s="219"/>
      <c r="ANN33" s="219"/>
      <c r="ANO33" s="219"/>
      <c r="ANP33" s="219"/>
      <c r="ANQ33" s="219"/>
      <c r="ANR33" s="219"/>
      <c r="ANS33" s="219"/>
      <c r="ANT33" s="219"/>
      <c r="ANU33" s="219"/>
      <c r="ANV33" s="219"/>
      <c r="ANW33" s="219"/>
      <c r="ANX33" s="219"/>
      <c r="ANY33" s="219"/>
      <c r="ANZ33" s="219"/>
      <c r="AOA33" s="219"/>
      <c r="AOB33" s="219"/>
      <c r="AOC33" s="219"/>
      <c r="AOD33" s="219"/>
      <c r="AOE33" s="219"/>
      <c r="AOF33" s="219"/>
      <c r="AOG33" s="219"/>
      <c r="AOH33" s="219"/>
      <c r="AOI33" s="219"/>
      <c r="AOJ33" s="219"/>
      <c r="AOK33" s="219"/>
      <c r="AOL33" s="219"/>
      <c r="AOM33" s="219"/>
      <c r="AON33" s="219"/>
      <c r="AOO33" s="219"/>
      <c r="AOP33" s="219"/>
      <c r="AOQ33" s="219"/>
      <c r="AOR33" s="219"/>
      <c r="AOS33" s="219"/>
      <c r="AOT33" s="219"/>
      <c r="AOU33" s="219"/>
      <c r="AOV33" s="219"/>
      <c r="AOW33" s="219"/>
      <c r="AOX33" s="219"/>
      <c r="AOY33" s="219"/>
      <c r="AOZ33" s="219"/>
      <c r="APA33" s="219"/>
      <c r="APB33" s="219"/>
      <c r="APC33" s="219"/>
      <c r="APD33" s="219"/>
      <c r="APE33" s="219"/>
      <c r="APF33" s="219"/>
      <c r="APG33" s="219"/>
      <c r="APH33" s="219"/>
      <c r="API33" s="219"/>
      <c r="APJ33" s="219"/>
      <c r="APK33" s="219"/>
      <c r="APL33" s="219"/>
      <c r="APM33" s="219"/>
      <c r="APN33" s="219"/>
      <c r="APO33" s="219"/>
      <c r="APP33" s="219"/>
      <c r="APQ33" s="219"/>
      <c r="APR33" s="219"/>
      <c r="APS33" s="219"/>
      <c r="APT33" s="219"/>
      <c r="APU33" s="219"/>
      <c r="APV33" s="219"/>
      <c r="APW33" s="219"/>
      <c r="APX33" s="219"/>
      <c r="APY33" s="219"/>
      <c r="APZ33" s="219"/>
      <c r="AQA33" s="219"/>
      <c r="AQB33" s="219"/>
      <c r="AQC33" s="219"/>
      <c r="AQD33" s="219"/>
      <c r="AQE33" s="219"/>
      <c r="AQF33" s="219"/>
      <c r="AQG33" s="219"/>
      <c r="AQH33" s="219"/>
      <c r="AQI33" s="219"/>
      <c r="AQJ33" s="219"/>
      <c r="AQK33" s="219"/>
      <c r="AQL33" s="219"/>
      <c r="AQM33" s="219"/>
      <c r="AQN33" s="219"/>
      <c r="AQO33" s="219"/>
      <c r="AQP33" s="219"/>
      <c r="AQQ33" s="219"/>
      <c r="AQR33" s="219"/>
      <c r="AQS33" s="219"/>
      <c r="AQT33" s="219"/>
      <c r="AQU33" s="219"/>
      <c r="AQV33" s="219"/>
      <c r="AQW33" s="219"/>
      <c r="AQX33" s="219"/>
      <c r="AQY33" s="219"/>
      <c r="AQZ33" s="219"/>
      <c r="ARA33" s="219"/>
      <c r="ARB33" s="219"/>
      <c r="ARC33" s="219"/>
      <c r="ARD33" s="219"/>
      <c r="ARE33" s="219"/>
      <c r="ARF33" s="219"/>
      <c r="ARG33" s="219"/>
      <c r="ARH33" s="219"/>
      <c r="ARI33" s="219"/>
      <c r="ARJ33" s="219"/>
      <c r="ARK33" s="219"/>
      <c r="ARL33" s="219"/>
      <c r="ARM33" s="219"/>
      <c r="ARN33" s="219"/>
      <c r="ARO33" s="219"/>
      <c r="ARP33" s="219"/>
      <c r="ARQ33" s="219"/>
      <c r="ARR33" s="219"/>
      <c r="ARS33" s="219"/>
      <c r="ART33" s="219"/>
      <c r="ARU33" s="219"/>
      <c r="ARV33" s="219"/>
      <c r="ARW33" s="219"/>
      <c r="ARX33" s="219"/>
      <c r="ARY33" s="219"/>
      <c r="ARZ33" s="219"/>
      <c r="ASA33" s="219"/>
      <c r="ASB33" s="219"/>
      <c r="ASC33" s="219"/>
      <c r="ASD33" s="219"/>
      <c r="ASE33" s="219"/>
      <c r="ASF33" s="219"/>
      <c r="ASG33" s="219"/>
      <c r="ASH33" s="219"/>
      <c r="ASI33" s="219"/>
      <c r="ASJ33" s="219"/>
      <c r="ASK33" s="219"/>
      <c r="ASL33" s="219"/>
      <c r="ASM33" s="219"/>
      <c r="ASN33" s="219"/>
      <c r="ASO33" s="219"/>
      <c r="ASP33" s="219"/>
      <c r="ASQ33" s="219"/>
      <c r="ASR33" s="219"/>
      <c r="ASS33" s="219"/>
      <c r="AST33" s="219"/>
      <c r="ASU33" s="219"/>
      <c r="ASV33" s="219"/>
      <c r="ASW33" s="219"/>
      <c r="ASX33" s="219"/>
      <c r="ASY33" s="219"/>
      <c r="ASZ33" s="219"/>
      <c r="ATA33" s="219"/>
      <c r="ATB33" s="219"/>
      <c r="ATC33" s="219"/>
      <c r="ATD33" s="219"/>
      <c r="ATE33" s="219"/>
      <c r="ATF33" s="219"/>
      <c r="ATG33" s="219"/>
      <c r="ATH33" s="219"/>
      <c r="ATI33" s="219"/>
      <c r="ATJ33" s="219"/>
      <c r="ATK33" s="219"/>
      <c r="ATL33" s="219"/>
      <c r="ATM33" s="219"/>
      <c r="ATN33" s="219"/>
      <c r="ATO33" s="219"/>
      <c r="ATP33" s="219"/>
      <c r="ATQ33" s="219"/>
      <c r="ATR33" s="219"/>
      <c r="ATS33" s="219"/>
      <c r="ATT33" s="219"/>
      <c r="ATU33" s="219"/>
      <c r="ATV33" s="219"/>
      <c r="ATW33" s="219"/>
      <c r="ATX33" s="219"/>
      <c r="ATY33" s="219"/>
      <c r="ATZ33" s="219"/>
      <c r="AUA33" s="219"/>
      <c r="AUB33" s="219"/>
      <c r="AUC33" s="219"/>
      <c r="AUD33" s="219"/>
      <c r="AUE33" s="219"/>
      <c r="AUF33" s="219"/>
      <c r="AUG33" s="219"/>
      <c r="AUH33" s="219"/>
      <c r="AUI33" s="219"/>
      <c r="AUJ33" s="219"/>
      <c r="AUK33" s="219"/>
      <c r="AUL33" s="219"/>
      <c r="AUM33" s="219"/>
      <c r="AUN33" s="219"/>
      <c r="AUO33" s="219"/>
      <c r="AUP33" s="219"/>
      <c r="AUQ33" s="219"/>
      <c r="AUR33" s="219"/>
      <c r="AUS33" s="219"/>
      <c r="AUT33" s="219"/>
      <c r="AUU33" s="219"/>
      <c r="AUV33" s="219"/>
      <c r="AUW33" s="219"/>
      <c r="AUX33" s="219"/>
      <c r="AUY33" s="219"/>
      <c r="AUZ33" s="219"/>
      <c r="AVA33" s="219"/>
      <c r="AVB33" s="219"/>
      <c r="AVC33" s="219"/>
      <c r="AVD33" s="219"/>
      <c r="AVE33" s="219"/>
      <c r="AVF33" s="219"/>
      <c r="AVG33" s="219"/>
      <c r="AVH33" s="219"/>
      <c r="AVI33" s="219"/>
      <c r="AVJ33" s="219"/>
      <c r="AVK33" s="219"/>
      <c r="AVL33" s="219"/>
      <c r="AVM33" s="219"/>
      <c r="AVN33" s="219"/>
      <c r="AVO33" s="219"/>
      <c r="AVP33" s="219"/>
      <c r="AVQ33" s="219"/>
      <c r="AVR33" s="219"/>
      <c r="AVS33" s="219"/>
      <c r="AVT33" s="219"/>
      <c r="AVU33" s="219"/>
      <c r="AVV33" s="219"/>
      <c r="AVW33" s="219"/>
      <c r="AVX33" s="219"/>
      <c r="AVY33" s="219"/>
      <c r="AVZ33" s="219"/>
      <c r="AWA33" s="219"/>
      <c r="AWB33" s="219"/>
      <c r="AWC33" s="219"/>
      <c r="AWD33" s="219"/>
      <c r="AWE33" s="219"/>
      <c r="AWF33" s="219"/>
      <c r="AWG33" s="219"/>
      <c r="AWH33" s="219"/>
      <c r="AWI33" s="219"/>
      <c r="AWJ33" s="219"/>
      <c r="AWK33" s="219"/>
      <c r="AWL33" s="219"/>
      <c r="AWM33" s="219"/>
      <c r="AWN33" s="219"/>
      <c r="AWO33" s="219"/>
      <c r="AWP33" s="219"/>
      <c r="AWQ33" s="219"/>
      <c r="AWR33" s="219"/>
      <c r="AWS33" s="219"/>
      <c r="AWT33" s="219"/>
      <c r="AWU33" s="219"/>
      <c r="AWV33" s="219"/>
      <c r="AWW33" s="219"/>
      <c r="AWX33" s="219"/>
      <c r="AWY33" s="219"/>
      <c r="AWZ33" s="219"/>
      <c r="AXA33" s="219"/>
      <c r="AXB33" s="219"/>
      <c r="AXC33" s="219"/>
      <c r="AXD33" s="219"/>
      <c r="AXE33" s="219"/>
      <c r="AXF33" s="219"/>
      <c r="AXG33" s="219"/>
      <c r="AXH33" s="219"/>
      <c r="AXI33" s="219"/>
      <c r="AXJ33" s="219"/>
      <c r="AXK33" s="219"/>
      <c r="AXL33" s="219"/>
      <c r="AXM33" s="219"/>
      <c r="AXN33" s="219"/>
      <c r="AXO33" s="219"/>
      <c r="AXP33" s="219"/>
      <c r="AXQ33" s="219"/>
      <c r="AXR33" s="219"/>
      <c r="AXS33" s="219"/>
      <c r="AXT33" s="219"/>
      <c r="AXU33" s="219"/>
      <c r="AXV33" s="219"/>
      <c r="AXW33" s="219"/>
      <c r="AXX33" s="219"/>
      <c r="AXY33" s="219"/>
      <c r="AXZ33" s="219"/>
      <c r="AYA33" s="219"/>
      <c r="AYB33" s="219"/>
      <c r="AYC33" s="219"/>
      <c r="AYD33" s="219"/>
      <c r="AYE33" s="219"/>
      <c r="AYF33" s="219"/>
      <c r="AYG33" s="219"/>
      <c r="AYH33" s="219"/>
      <c r="AYI33" s="219"/>
      <c r="AYJ33" s="219"/>
      <c r="AYK33" s="219"/>
      <c r="AYL33" s="219"/>
      <c r="AYM33" s="219"/>
      <c r="AYN33" s="219"/>
      <c r="AYO33" s="219"/>
      <c r="AYP33" s="219"/>
      <c r="AYQ33" s="219"/>
      <c r="AYR33" s="219"/>
      <c r="AYS33" s="219"/>
      <c r="AYT33" s="219"/>
      <c r="AYU33" s="219"/>
      <c r="AYV33" s="219"/>
      <c r="AYW33" s="219"/>
      <c r="AYX33" s="219"/>
      <c r="AYY33" s="219"/>
      <c r="AYZ33" s="219"/>
      <c r="AZA33" s="219"/>
      <c r="AZB33" s="219"/>
      <c r="AZC33" s="219"/>
      <c r="AZD33" s="219"/>
      <c r="AZE33" s="219"/>
      <c r="AZF33" s="219"/>
      <c r="AZG33" s="219"/>
      <c r="AZH33" s="219"/>
      <c r="AZI33" s="219"/>
      <c r="AZJ33" s="219"/>
      <c r="AZK33" s="219"/>
      <c r="AZL33" s="219"/>
      <c r="AZM33" s="219"/>
      <c r="AZN33" s="219"/>
      <c r="AZO33" s="219"/>
      <c r="AZP33" s="219"/>
      <c r="AZQ33" s="219"/>
      <c r="AZR33" s="219"/>
      <c r="AZS33" s="219"/>
      <c r="AZT33" s="219"/>
      <c r="AZU33" s="219"/>
      <c r="AZV33" s="219"/>
      <c r="AZW33" s="219"/>
      <c r="AZX33" s="219"/>
      <c r="AZY33" s="219"/>
      <c r="AZZ33" s="219"/>
      <c r="BAA33" s="219"/>
      <c r="BAB33" s="219"/>
      <c r="BAC33" s="219"/>
      <c r="BAD33" s="219"/>
      <c r="BAE33" s="219"/>
      <c r="BAF33" s="219"/>
      <c r="BAG33" s="219"/>
      <c r="BAH33" s="219"/>
      <c r="BAI33" s="219"/>
      <c r="BAJ33" s="219"/>
      <c r="BAK33" s="219"/>
      <c r="BAL33" s="219"/>
      <c r="BAM33" s="219"/>
      <c r="BAN33" s="219"/>
      <c r="BAO33" s="219"/>
      <c r="BAP33" s="219"/>
      <c r="BAQ33" s="219"/>
      <c r="BAR33" s="219"/>
      <c r="BAS33" s="219"/>
      <c r="BAT33" s="219"/>
      <c r="BAU33" s="219"/>
      <c r="BAV33" s="219"/>
      <c r="BAW33" s="219"/>
      <c r="BAX33" s="219"/>
      <c r="BAY33" s="219"/>
      <c r="BAZ33" s="219"/>
      <c r="BBA33" s="219"/>
      <c r="BBB33" s="219"/>
      <c r="BBC33" s="219"/>
      <c r="BBD33" s="219"/>
      <c r="BBE33" s="219"/>
      <c r="BBF33" s="219"/>
      <c r="BBG33" s="219"/>
      <c r="BBH33" s="219"/>
      <c r="BBI33" s="219"/>
      <c r="BBJ33" s="219"/>
      <c r="BBK33" s="219"/>
      <c r="BBL33" s="219"/>
      <c r="BBM33" s="219"/>
      <c r="BBN33" s="219"/>
      <c r="BBO33" s="219"/>
      <c r="BBP33" s="219"/>
      <c r="BBQ33" s="219"/>
      <c r="BBR33" s="219"/>
      <c r="BBS33" s="219"/>
      <c r="BBT33" s="219"/>
      <c r="BBU33" s="219"/>
      <c r="BBV33" s="219"/>
      <c r="BBW33" s="219"/>
      <c r="BBX33" s="219"/>
      <c r="BBY33" s="219"/>
      <c r="BBZ33" s="219"/>
      <c r="BCA33" s="219"/>
      <c r="BCB33" s="219"/>
      <c r="BCC33" s="219"/>
      <c r="BCD33" s="219"/>
      <c r="BCE33" s="219"/>
      <c r="BCF33" s="219"/>
      <c r="BCG33" s="219"/>
      <c r="BCH33" s="219"/>
      <c r="BCI33" s="219"/>
      <c r="BCJ33" s="219"/>
      <c r="BCK33" s="219"/>
      <c r="BCL33" s="219"/>
      <c r="BCM33" s="219"/>
      <c r="BCN33" s="219"/>
      <c r="BCO33" s="219"/>
      <c r="BCP33" s="219"/>
      <c r="BCQ33" s="219"/>
      <c r="BCR33" s="219"/>
      <c r="BCS33" s="219"/>
      <c r="BCT33" s="219"/>
      <c r="BCU33" s="219"/>
      <c r="BCV33" s="219"/>
      <c r="BCW33" s="219"/>
      <c r="BCX33" s="219"/>
      <c r="BCY33" s="219"/>
      <c r="BCZ33" s="219"/>
      <c r="BDA33" s="219"/>
      <c r="BDB33" s="219"/>
      <c r="BDC33" s="219"/>
      <c r="BDD33" s="219"/>
      <c r="BDE33" s="219"/>
      <c r="BDF33" s="219"/>
      <c r="BDG33" s="219"/>
      <c r="BDH33" s="219"/>
      <c r="BDI33" s="219"/>
      <c r="BDJ33" s="219"/>
      <c r="BDK33" s="219"/>
      <c r="BDL33" s="219"/>
      <c r="BDM33" s="219"/>
      <c r="BDN33" s="219"/>
      <c r="BDO33" s="219"/>
      <c r="BDP33" s="219"/>
      <c r="BDQ33" s="219"/>
      <c r="BDR33" s="219"/>
      <c r="BDS33" s="219"/>
      <c r="BDT33" s="219"/>
      <c r="BDU33" s="219"/>
      <c r="BDV33" s="219"/>
      <c r="BDW33" s="219"/>
      <c r="BDX33" s="219"/>
      <c r="BDY33" s="219"/>
      <c r="BDZ33" s="219"/>
      <c r="BEA33" s="219"/>
      <c r="BEB33" s="219"/>
      <c r="BEC33" s="219"/>
      <c r="BED33" s="219"/>
      <c r="BEE33" s="219"/>
      <c r="BEF33" s="219"/>
      <c r="BEG33" s="219"/>
      <c r="BEH33" s="219"/>
      <c r="BEI33" s="219"/>
      <c r="BEJ33" s="219"/>
      <c r="BEK33" s="219"/>
      <c r="BEL33" s="219"/>
      <c r="BEM33" s="219"/>
      <c r="BEN33" s="219"/>
      <c r="BEO33" s="219"/>
      <c r="BEP33" s="219"/>
      <c r="BEQ33" s="219"/>
      <c r="BER33" s="219"/>
      <c r="BES33" s="219"/>
      <c r="BET33" s="219"/>
      <c r="BEU33" s="219"/>
      <c r="BEV33" s="219"/>
      <c r="BEW33" s="219"/>
      <c r="BEX33" s="219"/>
      <c r="BEY33" s="219"/>
      <c r="BEZ33" s="219"/>
      <c r="BFA33" s="219"/>
      <c r="BFB33" s="219"/>
      <c r="BFC33" s="219"/>
      <c r="BFD33" s="219"/>
      <c r="BFE33" s="219"/>
      <c r="BFF33" s="219"/>
      <c r="BFG33" s="219"/>
      <c r="BFH33" s="219"/>
      <c r="BFI33" s="219"/>
      <c r="BFJ33" s="219"/>
      <c r="BFK33" s="219"/>
      <c r="BFL33" s="219"/>
      <c r="BFM33" s="219"/>
      <c r="BFN33" s="219"/>
      <c r="BFO33" s="219"/>
      <c r="BFP33" s="219"/>
      <c r="BFQ33" s="219"/>
      <c r="BFR33" s="219"/>
      <c r="BFS33" s="219"/>
      <c r="BFT33" s="219"/>
      <c r="BFU33" s="219"/>
      <c r="BFV33" s="219"/>
      <c r="BFW33" s="219"/>
      <c r="BFX33" s="219"/>
      <c r="BFY33" s="219"/>
      <c r="BFZ33" s="219"/>
      <c r="BGA33" s="219"/>
      <c r="BGB33" s="219"/>
      <c r="BGC33" s="219"/>
      <c r="BGD33" s="219"/>
      <c r="BGE33" s="219"/>
      <c r="BGF33" s="219"/>
      <c r="BGG33" s="219"/>
      <c r="BGH33" s="219"/>
      <c r="BGI33" s="219"/>
      <c r="BGJ33" s="219"/>
      <c r="BGK33" s="219"/>
      <c r="BGL33" s="219"/>
      <c r="BGM33" s="219"/>
      <c r="BGN33" s="219"/>
      <c r="BGO33" s="219"/>
      <c r="BGP33" s="219"/>
      <c r="BGQ33" s="219"/>
      <c r="BGR33" s="219"/>
      <c r="BGS33" s="219"/>
      <c r="BGT33" s="219"/>
      <c r="BGU33" s="219"/>
      <c r="BGV33" s="219"/>
      <c r="BGW33" s="219"/>
      <c r="BGX33" s="219"/>
      <c r="BGY33" s="219"/>
      <c r="BGZ33" s="219"/>
      <c r="BHA33" s="219"/>
      <c r="BHB33" s="219"/>
      <c r="BHC33" s="219"/>
      <c r="BHD33" s="219"/>
      <c r="BHE33" s="219"/>
      <c r="BHF33" s="219"/>
      <c r="BHG33" s="219"/>
      <c r="BHH33" s="219"/>
      <c r="BHI33" s="219"/>
      <c r="BHJ33" s="219"/>
      <c r="BHK33" s="219"/>
      <c r="BHL33" s="219"/>
      <c r="BHM33" s="219"/>
      <c r="BHN33" s="219"/>
      <c r="BHO33" s="219"/>
      <c r="BHP33" s="219"/>
      <c r="BHQ33" s="219"/>
      <c r="BHR33" s="219"/>
      <c r="BHS33" s="219"/>
      <c r="BHT33" s="219"/>
      <c r="BHU33" s="219"/>
      <c r="BHV33" s="219"/>
      <c r="BHW33" s="219"/>
      <c r="BHX33" s="219"/>
      <c r="BHY33" s="219"/>
      <c r="BHZ33" s="219"/>
      <c r="BIA33" s="219"/>
      <c r="BIB33" s="219"/>
      <c r="BIC33" s="219"/>
      <c r="BID33" s="219"/>
      <c r="BIE33" s="219"/>
      <c r="BIF33" s="219"/>
      <c r="BIG33" s="219"/>
      <c r="BIH33" s="219"/>
      <c r="BII33" s="219"/>
      <c r="BIJ33" s="219"/>
      <c r="BIK33" s="219"/>
      <c r="BIL33" s="219"/>
      <c r="BIM33" s="219"/>
      <c r="BIN33" s="219"/>
      <c r="BIO33" s="219"/>
      <c r="BIP33" s="219"/>
      <c r="BIQ33" s="219"/>
      <c r="BIR33" s="219"/>
      <c r="BIS33" s="219"/>
      <c r="BIT33" s="219"/>
      <c r="BIU33" s="219"/>
      <c r="BIV33" s="219"/>
      <c r="BIW33" s="219"/>
      <c r="BIX33" s="219"/>
      <c r="BIY33" s="219"/>
      <c r="BIZ33" s="219"/>
      <c r="BJA33" s="219"/>
      <c r="BJB33" s="219"/>
      <c r="BJC33" s="219"/>
      <c r="BJD33" s="219"/>
      <c r="BJE33" s="219"/>
      <c r="BJF33" s="219"/>
      <c r="BJG33" s="219"/>
      <c r="BJH33" s="219"/>
      <c r="BJI33" s="219"/>
      <c r="BJJ33" s="219"/>
      <c r="BJK33" s="219"/>
      <c r="BJL33" s="219"/>
      <c r="BJM33" s="219"/>
      <c r="BJN33" s="219"/>
      <c r="BJO33" s="219"/>
      <c r="BJP33" s="219"/>
      <c r="BJQ33" s="219"/>
      <c r="BJR33" s="219"/>
      <c r="BJS33" s="219"/>
      <c r="BJT33" s="219"/>
      <c r="BJU33" s="219"/>
      <c r="BJV33" s="219"/>
      <c r="BJW33" s="219"/>
      <c r="BJX33" s="219"/>
      <c r="BJY33" s="219"/>
      <c r="BJZ33" s="219"/>
      <c r="BKA33" s="219"/>
      <c r="BKB33" s="219"/>
      <c r="BKC33" s="219"/>
      <c r="BKD33" s="219"/>
      <c r="BKE33" s="219"/>
      <c r="BKF33" s="219"/>
      <c r="BKG33" s="219"/>
      <c r="BKH33" s="219"/>
      <c r="BKI33" s="219"/>
      <c r="BKJ33" s="219"/>
      <c r="BKK33" s="219"/>
      <c r="BKL33" s="219"/>
      <c r="BKM33" s="219"/>
      <c r="BKN33" s="219"/>
      <c r="BKO33" s="219"/>
      <c r="BKP33" s="219"/>
      <c r="BKQ33" s="219"/>
      <c r="BKR33" s="219"/>
      <c r="BKS33" s="219"/>
      <c r="BKT33" s="219"/>
      <c r="BKU33" s="219"/>
      <c r="BKV33" s="219"/>
      <c r="BKW33" s="219"/>
      <c r="BKX33" s="219"/>
      <c r="BKY33" s="219"/>
      <c r="BKZ33" s="219"/>
      <c r="BLA33" s="219"/>
      <c r="BLB33" s="219"/>
      <c r="BLC33" s="219"/>
      <c r="BLD33" s="219"/>
      <c r="BLE33" s="219"/>
      <c r="BLF33" s="219"/>
      <c r="BLG33" s="219"/>
      <c r="BLH33" s="219"/>
      <c r="BLI33" s="219"/>
      <c r="BLJ33" s="219"/>
      <c r="BLK33" s="219"/>
      <c r="BLL33" s="219"/>
      <c r="BLM33" s="219"/>
      <c r="BLN33" s="219"/>
      <c r="BLO33" s="219"/>
      <c r="BLP33" s="219"/>
      <c r="BLQ33" s="219"/>
      <c r="BLR33" s="219"/>
      <c r="BLS33" s="219"/>
      <c r="BLT33" s="219"/>
      <c r="BLU33" s="219"/>
      <c r="BLV33" s="219"/>
      <c r="BLW33" s="219"/>
      <c r="BLX33" s="219"/>
      <c r="BLY33" s="219"/>
      <c r="BLZ33" s="219"/>
      <c r="BMA33" s="219"/>
      <c r="BMB33" s="219"/>
      <c r="BMC33" s="219"/>
      <c r="BMD33" s="219"/>
      <c r="BME33" s="219"/>
      <c r="BMF33" s="219"/>
      <c r="BMG33" s="219"/>
      <c r="BMH33" s="219"/>
      <c r="BMI33" s="219"/>
      <c r="BMJ33" s="219"/>
      <c r="BMK33" s="219"/>
      <c r="BML33" s="219"/>
      <c r="BMM33" s="219"/>
      <c r="BMN33" s="219"/>
      <c r="BMO33" s="219"/>
      <c r="BMP33" s="219"/>
      <c r="BMQ33" s="219"/>
      <c r="BMR33" s="219"/>
      <c r="BMS33" s="219"/>
      <c r="BMT33" s="219"/>
      <c r="BMU33" s="219"/>
      <c r="BMV33" s="219"/>
      <c r="BMW33" s="219"/>
      <c r="BMX33" s="219"/>
      <c r="BMY33" s="219"/>
      <c r="BMZ33" s="219"/>
      <c r="BNA33" s="219"/>
      <c r="BNB33" s="219"/>
      <c r="BNC33" s="219"/>
      <c r="BND33" s="219"/>
      <c r="BNE33" s="219"/>
      <c r="BNF33" s="219"/>
      <c r="BNG33" s="219"/>
      <c r="BNH33" s="219"/>
      <c r="BNI33" s="219"/>
      <c r="BNJ33" s="219"/>
      <c r="BNK33" s="219"/>
      <c r="BNL33" s="219"/>
      <c r="BNM33" s="219"/>
      <c r="BNN33" s="219"/>
      <c r="BNO33" s="219"/>
      <c r="BNP33" s="219"/>
      <c r="BNQ33" s="219"/>
      <c r="BNR33" s="219"/>
      <c r="BNS33" s="219"/>
      <c r="BNT33" s="219"/>
      <c r="BNU33" s="219"/>
      <c r="BNV33" s="219"/>
      <c r="BNW33" s="219"/>
      <c r="BNX33" s="219"/>
      <c r="BNY33" s="219"/>
      <c r="BNZ33" s="219"/>
      <c r="BOA33" s="219"/>
      <c r="BOB33" s="219"/>
      <c r="BOC33" s="219"/>
      <c r="BOD33" s="219"/>
      <c r="BOE33" s="219"/>
      <c r="BOF33" s="219"/>
      <c r="BOG33" s="219"/>
      <c r="BOH33" s="219"/>
      <c r="BOI33" s="219"/>
      <c r="BOJ33" s="219"/>
      <c r="BOK33" s="219"/>
      <c r="BOL33" s="219"/>
      <c r="BOM33" s="219"/>
      <c r="BON33" s="219"/>
      <c r="BOO33" s="219"/>
      <c r="BOP33" s="219"/>
      <c r="BOQ33" s="219"/>
      <c r="BOR33" s="219"/>
      <c r="BOS33" s="219"/>
      <c r="BOT33" s="219"/>
      <c r="BOU33" s="219"/>
      <c r="BOV33" s="219"/>
      <c r="BOW33" s="219"/>
      <c r="BOX33" s="219"/>
      <c r="BOY33" s="219"/>
      <c r="BOZ33" s="219"/>
      <c r="BPA33" s="219"/>
      <c r="BPB33" s="219"/>
      <c r="BPC33" s="219"/>
      <c r="BPD33" s="219"/>
      <c r="BPE33" s="219"/>
      <c r="BPF33" s="219"/>
      <c r="BPG33" s="219"/>
      <c r="BPH33" s="219"/>
      <c r="BPI33" s="219"/>
      <c r="BPJ33" s="219"/>
      <c r="BPK33" s="219"/>
      <c r="BPL33" s="219"/>
      <c r="BPM33" s="219"/>
      <c r="BPN33" s="219"/>
      <c r="BPO33" s="219"/>
      <c r="BPP33" s="219"/>
      <c r="BPQ33" s="219"/>
      <c r="BPR33" s="219"/>
      <c r="BPS33" s="219"/>
      <c r="BPT33" s="219"/>
      <c r="BPU33" s="219"/>
      <c r="BPV33" s="219"/>
      <c r="BPW33" s="219"/>
      <c r="BPX33" s="219"/>
      <c r="BPY33" s="219"/>
      <c r="BPZ33" s="219"/>
      <c r="BQA33" s="219"/>
      <c r="BQB33" s="219"/>
      <c r="BQC33" s="219"/>
      <c r="BQD33" s="219"/>
      <c r="BQE33" s="219"/>
      <c r="BQF33" s="219"/>
      <c r="BQG33" s="219"/>
      <c r="BQH33" s="219"/>
      <c r="BQI33" s="219"/>
      <c r="BQJ33" s="219"/>
      <c r="BQK33" s="219"/>
      <c r="BQL33" s="219"/>
      <c r="BQM33" s="219"/>
      <c r="BQN33" s="219"/>
      <c r="BQO33" s="219"/>
      <c r="BQP33" s="219"/>
      <c r="BQQ33" s="219"/>
      <c r="BQR33" s="219"/>
      <c r="BQS33" s="219"/>
      <c r="BQT33" s="219"/>
      <c r="BQU33" s="219"/>
      <c r="BQV33" s="219"/>
      <c r="BQW33" s="219"/>
      <c r="BQX33" s="219"/>
      <c r="BQY33" s="219"/>
      <c r="BQZ33" s="219"/>
      <c r="BRA33" s="219"/>
      <c r="BRB33" s="219"/>
      <c r="BRC33" s="219"/>
      <c r="BRD33" s="219"/>
      <c r="BRE33" s="219"/>
      <c r="BRF33" s="219"/>
      <c r="BRG33" s="219"/>
      <c r="BRH33" s="219"/>
      <c r="BRI33" s="219"/>
      <c r="BRJ33" s="219"/>
      <c r="BRK33" s="219"/>
      <c r="BRL33" s="219"/>
      <c r="BRM33" s="219"/>
      <c r="BRN33" s="219"/>
      <c r="BRO33" s="219"/>
      <c r="BRP33" s="219"/>
      <c r="BRQ33" s="219"/>
      <c r="BRR33" s="219"/>
      <c r="BRS33" s="219"/>
      <c r="BRT33" s="219"/>
      <c r="BRU33" s="219"/>
      <c r="BRV33" s="219"/>
      <c r="BRW33" s="219"/>
      <c r="BRX33" s="219"/>
      <c r="BRY33" s="219"/>
      <c r="BRZ33" s="219"/>
      <c r="BSA33" s="219"/>
      <c r="BSB33" s="219"/>
      <c r="BSC33" s="219"/>
      <c r="BSD33" s="219"/>
      <c r="BSE33" s="219"/>
      <c r="BSF33" s="219"/>
      <c r="BSG33" s="219"/>
      <c r="BSH33" s="219"/>
      <c r="BSI33" s="219"/>
      <c r="BSJ33" s="219"/>
      <c r="BSK33" s="219"/>
      <c r="BSL33" s="219"/>
      <c r="BSM33" s="219"/>
      <c r="BSN33" s="219"/>
      <c r="BSO33" s="219"/>
      <c r="BSP33" s="219"/>
      <c r="BSQ33" s="219"/>
      <c r="BSR33" s="219"/>
      <c r="BSS33" s="219"/>
      <c r="BST33" s="219"/>
      <c r="BSU33" s="219"/>
      <c r="BSV33" s="219"/>
      <c r="BSW33" s="219"/>
      <c r="BSX33" s="219"/>
      <c r="BSY33" s="219"/>
      <c r="BSZ33" s="219"/>
      <c r="BTA33" s="219"/>
      <c r="BTB33" s="219"/>
      <c r="BTC33" s="219"/>
      <c r="BTD33" s="219"/>
      <c r="BTE33" s="219"/>
      <c r="BTF33" s="219"/>
      <c r="BTG33" s="219"/>
      <c r="BTH33" s="219"/>
      <c r="BTI33" s="219"/>
      <c r="BTJ33" s="219"/>
      <c r="BTK33" s="219"/>
      <c r="BTL33" s="219"/>
      <c r="BTM33" s="219"/>
      <c r="BTN33" s="219"/>
      <c r="BTO33" s="219"/>
      <c r="BTP33" s="219"/>
      <c r="BTQ33" s="219"/>
      <c r="BTR33" s="219"/>
      <c r="BTS33" s="219"/>
      <c r="BTT33" s="219"/>
      <c r="BTU33" s="219"/>
      <c r="BTV33" s="219"/>
      <c r="BTW33" s="219"/>
      <c r="BTX33" s="219"/>
      <c r="BTY33" s="219"/>
      <c r="BTZ33" s="219"/>
      <c r="BUA33" s="219"/>
      <c r="BUB33" s="219"/>
      <c r="BUC33" s="219"/>
      <c r="BUD33" s="219"/>
      <c r="BUE33" s="219"/>
      <c r="BUF33" s="219"/>
      <c r="BUG33" s="219"/>
      <c r="BUH33" s="219"/>
      <c r="BUI33" s="219"/>
      <c r="BUJ33" s="219"/>
      <c r="BUK33" s="219"/>
      <c r="BUL33" s="219"/>
      <c r="BUM33" s="219"/>
      <c r="BUN33" s="219"/>
      <c r="BUO33" s="219"/>
      <c r="BUP33" s="219"/>
      <c r="BUQ33" s="219"/>
      <c r="BUR33" s="219"/>
      <c r="BUS33" s="219"/>
      <c r="BUT33" s="219"/>
      <c r="BUU33" s="219"/>
      <c r="BUV33" s="219"/>
      <c r="BUW33" s="219"/>
      <c r="BUX33" s="219"/>
      <c r="BUY33" s="219"/>
      <c r="BUZ33" s="219"/>
      <c r="BVA33" s="219"/>
      <c r="BVB33" s="219"/>
      <c r="BVC33" s="219"/>
      <c r="BVD33" s="219"/>
      <c r="BVE33" s="219"/>
      <c r="BVF33" s="219"/>
      <c r="BVG33" s="219"/>
      <c r="BVH33" s="219"/>
      <c r="BVI33" s="219"/>
      <c r="BVJ33" s="219"/>
      <c r="BVK33" s="219"/>
      <c r="BVL33" s="219"/>
      <c r="BVM33" s="219"/>
      <c r="BVN33" s="219"/>
      <c r="BVO33" s="219"/>
      <c r="BVP33" s="219"/>
      <c r="BVQ33" s="219"/>
      <c r="BVR33" s="219"/>
      <c r="BVS33" s="219"/>
      <c r="BVT33" s="219"/>
      <c r="BVU33" s="219"/>
      <c r="BVV33" s="219"/>
      <c r="BVW33" s="219"/>
      <c r="BVX33" s="219"/>
      <c r="BVY33" s="219"/>
      <c r="BVZ33" s="219"/>
      <c r="BWA33" s="219"/>
      <c r="BWB33" s="219"/>
      <c r="BWC33" s="219"/>
      <c r="BWD33" s="219"/>
      <c r="BWE33" s="219"/>
      <c r="BWF33" s="219"/>
      <c r="BWG33" s="219"/>
      <c r="BWH33" s="219"/>
      <c r="BWI33" s="219"/>
      <c r="BWJ33" s="219"/>
      <c r="BWK33" s="219"/>
      <c r="BWL33" s="219"/>
      <c r="BWM33" s="219"/>
      <c r="BWN33" s="219"/>
      <c r="BWO33" s="219"/>
      <c r="BWP33" s="219"/>
      <c r="BWQ33" s="219"/>
      <c r="BWR33" s="219"/>
      <c r="BWS33" s="219"/>
      <c r="BWT33" s="219"/>
      <c r="BWU33" s="219"/>
      <c r="BWV33" s="219"/>
      <c r="BWW33" s="219"/>
      <c r="BWX33" s="219"/>
      <c r="BWY33" s="219"/>
      <c r="BWZ33" s="219"/>
      <c r="BXA33" s="219"/>
      <c r="BXB33" s="219"/>
      <c r="BXC33" s="219"/>
      <c r="BXD33" s="219"/>
      <c r="BXE33" s="219"/>
      <c r="BXF33" s="219"/>
      <c r="BXG33" s="219"/>
      <c r="BXH33" s="219"/>
      <c r="BXI33" s="219"/>
      <c r="BXJ33" s="219"/>
      <c r="BXK33" s="219"/>
      <c r="BXL33" s="219"/>
      <c r="BXM33" s="219"/>
      <c r="BXN33" s="219"/>
      <c r="BXO33" s="219"/>
      <c r="BXP33" s="219"/>
      <c r="BXQ33" s="219"/>
      <c r="BXR33" s="219"/>
      <c r="BXS33" s="219"/>
      <c r="BXT33" s="219"/>
      <c r="BXU33" s="219"/>
      <c r="BXV33" s="219"/>
      <c r="BXW33" s="219"/>
      <c r="BXX33" s="219"/>
      <c r="BXY33" s="219"/>
      <c r="BXZ33" s="219"/>
      <c r="BYA33" s="219"/>
      <c r="BYB33" s="219"/>
      <c r="BYC33" s="219"/>
      <c r="BYD33" s="219"/>
      <c r="BYE33" s="219"/>
      <c r="BYF33" s="219"/>
      <c r="BYG33" s="219"/>
      <c r="BYH33" s="219"/>
      <c r="BYI33" s="219"/>
      <c r="BYJ33" s="219"/>
      <c r="BYK33" s="219"/>
      <c r="BYL33" s="219"/>
      <c r="BYM33" s="219"/>
      <c r="BYN33" s="219"/>
      <c r="BYO33" s="219"/>
      <c r="BYP33" s="219"/>
      <c r="BYQ33" s="219"/>
      <c r="BYR33" s="219"/>
      <c r="BYS33" s="219"/>
      <c r="BYT33" s="219"/>
      <c r="BYU33" s="219"/>
      <c r="BYV33" s="219"/>
      <c r="BYW33" s="219"/>
      <c r="BYX33" s="219"/>
      <c r="BYY33" s="219"/>
      <c r="BYZ33" s="219"/>
      <c r="BZA33" s="219"/>
      <c r="BZB33" s="219"/>
      <c r="BZC33" s="219"/>
      <c r="BZD33" s="219"/>
      <c r="BZE33" s="219"/>
      <c r="BZF33" s="219"/>
      <c r="BZG33" s="219"/>
      <c r="BZH33" s="219"/>
      <c r="BZI33" s="219"/>
      <c r="BZJ33" s="219"/>
      <c r="BZK33" s="219"/>
      <c r="BZL33" s="219"/>
      <c r="BZM33" s="219"/>
      <c r="BZN33" s="219"/>
      <c r="BZO33" s="219"/>
      <c r="BZP33" s="219"/>
      <c r="BZQ33" s="219"/>
      <c r="BZR33" s="219"/>
      <c r="BZS33" s="219"/>
      <c r="BZT33" s="219"/>
      <c r="BZU33" s="219"/>
      <c r="BZV33" s="219"/>
      <c r="BZW33" s="219"/>
      <c r="BZX33" s="219"/>
      <c r="BZY33" s="219"/>
      <c r="BZZ33" s="219"/>
      <c r="CAA33" s="219"/>
      <c r="CAB33" s="219"/>
      <c r="CAC33" s="219"/>
      <c r="CAD33" s="219"/>
      <c r="CAE33" s="219"/>
      <c r="CAF33" s="219"/>
      <c r="CAG33" s="219"/>
      <c r="CAH33" s="219"/>
      <c r="CAI33" s="219"/>
      <c r="CAJ33" s="219"/>
      <c r="CAK33" s="219"/>
      <c r="CAL33" s="219"/>
      <c r="CAM33" s="219"/>
      <c r="CAN33" s="219"/>
      <c r="CAO33" s="219"/>
      <c r="CAP33" s="219"/>
      <c r="CAQ33" s="219"/>
      <c r="CAR33" s="219"/>
      <c r="CAS33" s="219"/>
      <c r="CAT33" s="219"/>
      <c r="CAU33" s="219"/>
      <c r="CAV33" s="219"/>
      <c r="CAW33" s="219"/>
      <c r="CAX33" s="219"/>
      <c r="CAY33" s="219"/>
      <c r="CAZ33" s="219"/>
      <c r="CBA33" s="219"/>
      <c r="CBB33" s="219"/>
      <c r="CBC33" s="219"/>
      <c r="CBD33" s="219"/>
      <c r="CBE33" s="219"/>
      <c r="CBF33" s="219"/>
      <c r="CBG33" s="219"/>
      <c r="CBH33" s="219"/>
      <c r="CBI33" s="219"/>
      <c r="CBJ33" s="219"/>
      <c r="CBK33" s="219"/>
      <c r="CBL33" s="219"/>
      <c r="CBM33" s="219"/>
      <c r="CBN33" s="219"/>
      <c r="CBO33" s="219"/>
      <c r="CBP33" s="219"/>
      <c r="CBQ33" s="219"/>
      <c r="CBR33" s="219"/>
      <c r="CBS33" s="219"/>
      <c r="CBT33" s="219"/>
      <c r="CBU33" s="219"/>
      <c r="CBV33" s="219"/>
      <c r="CBW33" s="219"/>
      <c r="CBX33" s="219"/>
      <c r="CBY33" s="219"/>
      <c r="CBZ33" s="219"/>
      <c r="CCA33" s="219"/>
      <c r="CCB33" s="219"/>
      <c r="CCC33" s="219"/>
      <c r="CCD33" s="219"/>
      <c r="CCE33" s="219"/>
      <c r="CCF33" s="219"/>
      <c r="CCG33" s="219"/>
      <c r="CCH33" s="219"/>
      <c r="CCI33" s="219"/>
      <c r="CCJ33" s="219"/>
      <c r="CCK33" s="219"/>
      <c r="CCL33" s="219"/>
      <c r="CCM33" s="219"/>
      <c r="CCN33" s="219"/>
      <c r="CCO33" s="219"/>
      <c r="CCP33" s="219"/>
      <c r="CCQ33" s="219"/>
      <c r="CCR33" s="219"/>
      <c r="CCS33" s="219"/>
      <c r="CCT33" s="219"/>
      <c r="CCU33" s="219"/>
      <c r="CCV33" s="219"/>
      <c r="CCW33" s="219"/>
      <c r="CCX33" s="219"/>
      <c r="CCY33" s="219"/>
      <c r="CCZ33" s="219"/>
      <c r="CDA33" s="219"/>
      <c r="CDB33" s="219"/>
      <c r="CDC33" s="219"/>
      <c r="CDD33" s="219"/>
      <c r="CDE33" s="219"/>
      <c r="CDF33" s="219"/>
      <c r="CDG33" s="219"/>
      <c r="CDH33" s="219"/>
      <c r="CDI33" s="219"/>
      <c r="CDJ33" s="219"/>
      <c r="CDK33" s="219"/>
      <c r="CDL33" s="219"/>
      <c r="CDM33" s="219"/>
      <c r="CDN33" s="219"/>
      <c r="CDO33" s="219"/>
      <c r="CDP33" s="219"/>
      <c r="CDQ33" s="219"/>
      <c r="CDR33" s="219"/>
      <c r="CDS33" s="219"/>
      <c r="CDT33" s="219"/>
      <c r="CDU33" s="219"/>
      <c r="CDV33" s="219"/>
      <c r="CDW33" s="219"/>
      <c r="CDX33" s="219"/>
      <c r="CDY33" s="219"/>
      <c r="CDZ33" s="219"/>
      <c r="CEA33" s="219"/>
      <c r="CEB33" s="219"/>
      <c r="CEC33" s="219"/>
      <c r="CED33" s="219"/>
      <c r="CEE33" s="219"/>
      <c r="CEF33" s="219"/>
      <c r="CEG33" s="219"/>
      <c r="CEH33" s="219"/>
      <c r="CEI33" s="219"/>
      <c r="CEJ33" s="219"/>
      <c r="CEK33" s="219"/>
      <c r="CEL33" s="219"/>
      <c r="CEM33" s="219"/>
      <c r="CEN33" s="219"/>
      <c r="CEO33" s="219"/>
      <c r="CEP33" s="219"/>
      <c r="CEQ33" s="219"/>
      <c r="CER33" s="219"/>
      <c r="CES33" s="219"/>
      <c r="CET33" s="219"/>
      <c r="CEU33" s="219"/>
      <c r="CEV33" s="219"/>
      <c r="CEW33" s="219"/>
      <c r="CEX33" s="219"/>
      <c r="CEY33" s="219"/>
      <c r="CEZ33" s="219"/>
      <c r="CFA33" s="219"/>
      <c r="CFB33" s="219"/>
      <c r="CFC33" s="219"/>
      <c r="CFD33" s="219"/>
      <c r="CFE33" s="219"/>
      <c r="CFF33" s="219"/>
      <c r="CFG33" s="219"/>
      <c r="CFH33" s="219"/>
      <c r="CFI33" s="219"/>
      <c r="CFJ33" s="219"/>
      <c r="CFK33" s="219"/>
      <c r="CFL33" s="219"/>
      <c r="CFM33" s="219"/>
      <c r="CFN33" s="219"/>
      <c r="CFO33" s="219"/>
      <c r="CFP33" s="219"/>
      <c r="CFQ33" s="219"/>
      <c r="CFR33" s="219"/>
      <c r="CFS33" s="219"/>
      <c r="CFT33" s="219"/>
      <c r="CFU33" s="219"/>
      <c r="CFV33" s="219"/>
      <c r="CFW33" s="219"/>
      <c r="CFX33" s="219"/>
      <c r="CFY33" s="219"/>
      <c r="CFZ33" s="219"/>
      <c r="CGA33" s="219"/>
      <c r="CGB33" s="219"/>
      <c r="CGC33" s="219"/>
      <c r="CGD33" s="219"/>
      <c r="CGE33" s="219"/>
      <c r="CGF33" s="219"/>
      <c r="CGG33" s="219"/>
      <c r="CGH33" s="219"/>
      <c r="CGI33" s="219"/>
      <c r="CGJ33" s="219"/>
      <c r="CGK33" s="219"/>
      <c r="CGL33" s="219"/>
      <c r="CGM33" s="219"/>
      <c r="CGN33" s="219"/>
      <c r="CGO33" s="219"/>
      <c r="CGP33" s="219"/>
      <c r="CGQ33" s="219"/>
      <c r="CGR33" s="219"/>
      <c r="CGS33" s="219"/>
      <c r="CGT33" s="219"/>
      <c r="CGU33" s="219"/>
      <c r="CGV33" s="219"/>
      <c r="CGW33" s="219"/>
      <c r="CGX33" s="219"/>
      <c r="CGY33" s="219"/>
      <c r="CGZ33" s="219"/>
      <c r="CHA33" s="219"/>
      <c r="CHB33" s="219"/>
      <c r="CHC33" s="219"/>
      <c r="CHD33" s="219"/>
      <c r="CHE33" s="219"/>
      <c r="CHF33" s="219"/>
      <c r="CHG33" s="219"/>
      <c r="CHH33" s="219"/>
      <c r="CHI33" s="219"/>
      <c r="CHJ33" s="219"/>
      <c r="CHK33" s="219"/>
      <c r="CHL33" s="219"/>
      <c r="CHM33" s="219"/>
      <c r="CHN33" s="219"/>
      <c r="CHO33" s="219"/>
      <c r="CHP33" s="219"/>
      <c r="CHQ33" s="219"/>
      <c r="CHR33" s="219"/>
      <c r="CHS33" s="219"/>
      <c r="CHT33" s="219"/>
      <c r="CHU33" s="219"/>
      <c r="CHV33" s="219"/>
      <c r="CHW33" s="219"/>
      <c r="CHX33" s="219"/>
      <c r="CHY33" s="219"/>
      <c r="CHZ33" s="219"/>
      <c r="CIA33" s="219"/>
      <c r="CIB33" s="219"/>
      <c r="CIC33" s="219"/>
      <c r="CID33" s="219"/>
      <c r="CIE33" s="219"/>
      <c r="CIF33" s="219"/>
      <c r="CIG33" s="219"/>
      <c r="CIH33" s="219"/>
      <c r="CII33" s="219"/>
      <c r="CIJ33" s="219"/>
      <c r="CIK33" s="219"/>
      <c r="CIL33" s="219"/>
      <c r="CIM33" s="219"/>
      <c r="CIN33" s="219"/>
      <c r="CIO33" s="219"/>
      <c r="CIP33" s="219"/>
      <c r="CIQ33" s="219"/>
      <c r="CIR33" s="219"/>
      <c r="CIS33" s="219"/>
      <c r="CIT33" s="219"/>
      <c r="CIU33" s="219"/>
      <c r="CIV33" s="219"/>
      <c r="CIW33" s="219"/>
      <c r="CIX33" s="219"/>
      <c r="CIY33" s="219"/>
      <c r="CIZ33" s="219"/>
      <c r="CJA33" s="219"/>
      <c r="CJB33" s="219"/>
      <c r="CJC33" s="219"/>
      <c r="CJD33" s="219"/>
      <c r="CJE33" s="219"/>
      <c r="CJF33" s="219"/>
      <c r="CJG33" s="219"/>
      <c r="CJH33" s="219"/>
      <c r="CJI33" s="219"/>
      <c r="CJJ33" s="219"/>
      <c r="CJK33" s="219"/>
      <c r="CJL33" s="219"/>
      <c r="CJM33" s="219"/>
      <c r="CJN33" s="219"/>
      <c r="CJO33" s="219"/>
      <c r="CJP33" s="219"/>
      <c r="CJQ33" s="219"/>
      <c r="CJR33" s="219"/>
      <c r="CJS33" s="219"/>
      <c r="CJT33" s="219"/>
      <c r="CJU33" s="219"/>
      <c r="CJV33" s="219"/>
      <c r="CJW33" s="219"/>
      <c r="CJX33" s="219"/>
      <c r="CJY33" s="219"/>
      <c r="CJZ33" s="219"/>
      <c r="CKA33" s="219"/>
      <c r="CKB33" s="219"/>
      <c r="CKC33" s="219"/>
      <c r="CKD33" s="219"/>
      <c r="CKE33" s="219"/>
      <c r="CKF33" s="219"/>
      <c r="CKG33" s="219"/>
      <c r="CKH33" s="219"/>
      <c r="CKI33" s="219"/>
      <c r="CKJ33" s="219"/>
      <c r="CKK33" s="219"/>
      <c r="CKL33" s="219"/>
      <c r="CKM33" s="219"/>
      <c r="CKN33" s="219"/>
      <c r="CKO33" s="219"/>
      <c r="CKP33" s="219"/>
      <c r="CKQ33" s="219"/>
      <c r="CKR33" s="219"/>
      <c r="CKS33" s="219"/>
      <c r="CKT33" s="219"/>
      <c r="CKU33" s="219"/>
      <c r="CKV33" s="219"/>
      <c r="CKW33" s="219"/>
      <c r="CKX33" s="219"/>
      <c r="CKY33" s="219"/>
      <c r="CKZ33" s="219"/>
      <c r="CLA33" s="219"/>
      <c r="CLB33" s="219"/>
      <c r="CLC33" s="219"/>
      <c r="CLD33" s="219"/>
      <c r="CLE33" s="219"/>
      <c r="CLF33" s="219"/>
      <c r="CLG33" s="219"/>
      <c r="CLH33" s="219"/>
      <c r="CLI33" s="219"/>
      <c r="CLJ33" s="219"/>
      <c r="CLK33" s="219"/>
      <c r="CLL33" s="219"/>
      <c r="CLM33" s="219"/>
      <c r="CLN33" s="219"/>
      <c r="CLO33" s="219"/>
      <c r="CLP33" s="219"/>
      <c r="CLQ33" s="219"/>
      <c r="CLR33" s="219"/>
      <c r="CLS33" s="219"/>
      <c r="CLT33" s="219"/>
      <c r="CLU33" s="219"/>
      <c r="CLV33" s="219"/>
      <c r="CLW33" s="219"/>
      <c r="CLX33" s="219"/>
      <c r="CLY33" s="219"/>
      <c r="CLZ33" s="219"/>
      <c r="CMA33" s="219"/>
      <c r="CMB33" s="219"/>
      <c r="CMC33" s="219"/>
      <c r="CMD33" s="219"/>
      <c r="CME33" s="219"/>
      <c r="CMF33" s="219"/>
      <c r="CMG33" s="219"/>
      <c r="CMH33" s="219"/>
      <c r="CMI33" s="219"/>
      <c r="CMJ33" s="219"/>
      <c r="CMK33" s="219"/>
      <c r="CML33" s="219"/>
      <c r="CMM33" s="219"/>
      <c r="CMN33" s="219"/>
      <c r="CMO33" s="219"/>
      <c r="CMP33" s="219"/>
      <c r="CMQ33" s="219"/>
      <c r="CMR33" s="219"/>
      <c r="CMS33" s="219"/>
      <c r="CMT33" s="219"/>
      <c r="CMU33" s="219"/>
      <c r="CMV33" s="219"/>
      <c r="CMW33" s="219"/>
      <c r="CMX33" s="219"/>
      <c r="CMY33" s="219"/>
      <c r="CMZ33" s="219"/>
      <c r="CNA33" s="219"/>
      <c r="CNB33" s="219"/>
      <c r="CNC33" s="219"/>
      <c r="CND33" s="219"/>
      <c r="CNE33" s="219"/>
      <c r="CNF33" s="219"/>
      <c r="CNG33" s="219"/>
      <c r="CNH33" s="219"/>
      <c r="CNI33" s="219"/>
      <c r="CNJ33" s="219"/>
      <c r="CNK33" s="219"/>
      <c r="CNL33" s="219"/>
      <c r="CNM33" s="219"/>
      <c r="CNN33" s="219"/>
      <c r="CNO33" s="219"/>
      <c r="CNP33" s="219"/>
      <c r="CNQ33" s="219"/>
      <c r="CNR33" s="219"/>
      <c r="CNS33" s="219"/>
      <c r="CNT33" s="219"/>
      <c r="CNU33" s="219"/>
      <c r="CNV33" s="219"/>
      <c r="CNW33" s="219"/>
      <c r="CNX33" s="219"/>
      <c r="CNY33" s="219"/>
      <c r="CNZ33" s="219"/>
      <c r="COA33" s="219"/>
      <c r="COB33" s="219"/>
      <c r="COC33" s="219"/>
      <c r="COD33" s="219"/>
      <c r="COE33" s="219"/>
      <c r="COF33" s="219"/>
      <c r="COG33" s="219"/>
      <c r="COH33" s="219"/>
      <c r="COI33" s="219"/>
      <c r="COJ33" s="219"/>
      <c r="COK33" s="219"/>
      <c r="COL33" s="219"/>
      <c r="COM33" s="219"/>
      <c r="CON33" s="219"/>
      <c r="COO33" s="219"/>
      <c r="COP33" s="219"/>
      <c r="COQ33" s="219"/>
      <c r="COR33" s="219"/>
      <c r="COS33" s="219"/>
      <c r="COT33" s="219"/>
      <c r="COU33" s="219"/>
      <c r="COV33" s="219"/>
      <c r="COW33" s="219"/>
      <c r="COX33" s="219"/>
      <c r="COY33" s="219"/>
      <c r="COZ33" s="219"/>
      <c r="CPA33" s="219"/>
      <c r="CPB33" s="219"/>
      <c r="CPC33" s="219"/>
      <c r="CPD33" s="219"/>
      <c r="CPE33" s="219"/>
      <c r="CPF33" s="219"/>
      <c r="CPG33" s="219"/>
      <c r="CPH33" s="219"/>
      <c r="CPI33" s="219"/>
      <c r="CPJ33" s="219"/>
      <c r="CPK33" s="219"/>
      <c r="CPL33" s="219"/>
      <c r="CPM33" s="219"/>
      <c r="CPN33" s="219"/>
      <c r="CPO33" s="219"/>
      <c r="CPP33" s="219"/>
      <c r="CPQ33" s="219"/>
      <c r="CPR33" s="219"/>
      <c r="CPS33" s="219"/>
      <c r="CPT33" s="219"/>
      <c r="CPU33" s="219"/>
      <c r="CPV33" s="219"/>
      <c r="CPW33" s="219"/>
      <c r="CPX33" s="219"/>
      <c r="CPY33" s="219"/>
      <c r="CPZ33" s="219"/>
      <c r="CQA33" s="219"/>
      <c r="CQB33" s="219"/>
      <c r="CQC33" s="219"/>
      <c r="CQD33" s="219"/>
      <c r="CQE33" s="219"/>
      <c r="CQF33" s="219"/>
      <c r="CQG33" s="219"/>
      <c r="CQH33" s="219"/>
      <c r="CQI33" s="219"/>
      <c r="CQJ33" s="219"/>
      <c r="CQK33" s="219"/>
      <c r="CQL33" s="219"/>
      <c r="CQM33" s="219"/>
      <c r="CQN33" s="219"/>
      <c r="CQO33" s="219"/>
      <c r="CQP33" s="219"/>
      <c r="CQQ33" s="219"/>
      <c r="CQR33" s="219"/>
      <c r="CQS33" s="219"/>
      <c r="CQT33" s="219"/>
      <c r="CQU33" s="219"/>
      <c r="CQV33" s="219"/>
      <c r="CQW33" s="219"/>
      <c r="CQX33" s="219"/>
      <c r="CQY33" s="219"/>
      <c r="CQZ33" s="219"/>
      <c r="CRA33" s="219"/>
      <c r="CRB33" s="219"/>
      <c r="CRC33" s="219"/>
      <c r="CRD33" s="219"/>
      <c r="CRE33" s="219"/>
      <c r="CRF33" s="219"/>
      <c r="CRG33" s="219"/>
      <c r="CRH33" s="219"/>
      <c r="CRI33" s="219"/>
      <c r="CRJ33" s="219"/>
      <c r="CRK33" s="219"/>
      <c r="CRL33" s="219"/>
      <c r="CRM33" s="219"/>
      <c r="CRN33" s="219"/>
      <c r="CRO33" s="219"/>
      <c r="CRP33" s="219"/>
      <c r="CRQ33" s="219"/>
      <c r="CRR33" s="219"/>
      <c r="CRS33" s="219"/>
      <c r="CRT33" s="219"/>
      <c r="CRU33" s="219"/>
      <c r="CRV33" s="219"/>
      <c r="CRW33" s="219"/>
      <c r="CRX33" s="219"/>
      <c r="CRY33" s="219"/>
      <c r="CRZ33" s="219"/>
      <c r="CSA33" s="219"/>
      <c r="CSB33" s="219"/>
      <c r="CSC33" s="219"/>
      <c r="CSD33" s="219"/>
      <c r="CSE33" s="219"/>
      <c r="CSF33" s="219"/>
      <c r="CSG33" s="219"/>
      <c r="CSH33" s="219"/>
      <c r="CSI33" s="219"/>
      <c r="CSJ33" s="219"/>
      <c r="CSK33" s="219"/>
      <c r="CSL33" s="219"/>
      <c r="CSM33" s="219"/>
      <c r="CSN33" s="219"/>
      <c r="CSO33" s="219"/>
      <c r="CSP33" s="219"/>
      <c r="CSQ33" s="219"/>
      <c r="CSR33" s="219"/>
      <c r="CSS33" s="219"/>
      <c r="CST33" s="219"/>
      <c r="CSU33" s="219"/>
      <c r="CSV33" s="219"/>
      <c r="CSW33" s="219"/>
      <c r="CSX33" s="219"/>
      <c r="CSY33" s="219"/>
      <c r="CSZ33" s="219"/>
      <c r="CTA33" s="219"/>
      <c r="CTB33" s="219"/>
      <c r="CTC33" s="219"/>
      <c r="CTD33" s="219"/>
      <c r="CTE33" s="219"/>
      <c r="CTF33" s="219"/>
      <c r="CTG33" s="219"/>
      <c r="CTH33" s="219"/>
      <c r="CTI33" s="219"/>
      <c r="CTJ33" s="219"/>
      <c r="CTK33" s="219"/>
      <c r="CTL33" s="219"/>
      <c r="CTM33" s="219"/>
      <c r="CTN33" s="219"/>
      <c r="CTO33" s="219"/>
      <c r="CTP33" s="219"/>
      <c r="CTQ33" s="219"/>
      <c r="CTR33" s="219"/>
      <c r="CTS33" s="219"/>
      <c r="CTT33" s="219"/>
      <c r="CTU33" s="219"/>
      <c r="CTV33" s="219"/>
      <c r="CTW33" s="219"/>
      <c r="CTX33" s="219"/>
      <c r="CTY33" s="219"/>
      <c r="CTZ33" s="219"/>
      <c r="CUA33" s="219"/>
      <c r="CUB33" s="219"/>
      <c r="CUC33" s="219"/>
      <c r="CUD33" s="219"/>
      <c r="CUE33" s="219"/>
      <c r="CUF33" s="219"/>
      <c r="CUG33" s="219"/>
      <c r="CUH33" s="219"/>
      <c r="CUI33" s="219"/>
      <c r="CUJ33" s="219"/>
      <c r="CUK33" s="219"/>
      <c r="CUL33" s="219"/>
      <c r="CUM33" s="219"/>
      <c r="CUN33" s="219"/>
      <c r="CUO33" s="219"/>
      <c r="CUP33" s="219"/>
      <c r="CUQ33" s="219"/>
      <c r="CUR33" s="219"/>
      <c r="CUS33" s="219"/>
      <c r="CUT33" s="219"/>
      <c r="CUU33" s="219"/>
      <c r="CUV33" s="219"/>
      <c r="CUW33" s="219"/>
      <c r="CUX33" s="219"/>
      <c r="CUY33" s="219"/>
      <c r="CUZ33" s="219"/>
      <c r="CVA33" s="219"/>
      <c r="CVB33" s="219"/>
      <c r="CVC33" s="219"/>
      <c r="CVD33" s="219"/>
      <c r="CVE33" s="219"/>
      <c r="CVF33" s="219"/>
      <c r="CVG33" s="219"/>
      <c r="CVH33" s="219"/>
      <c r="CVI33" s="219"/>
      <c r="CVJ33" s="219"/>
      <c r="CVK33" s="219"/>
      <c r="CVL33" s="219"/>
      <c r="CVM33" s="219"/>
      <c r="CVN33" s="219"/>
      <c r="CVO33" s="219"/>
      <c r="CVP33" s="219"/>
      <c r="CVQ33" s="219"/>
      <c r="CVR33" s="219"/>
      <c r="CVS33" s="219"/>
      <c r="CVT33" s="219"/>
      <c r="CVU33" s="219"/>
      <c r="CVV33" s="219"/>
      <c r="CVW33" s="219"/>
      <c r="CVX33" s="219"/>
      <c r="CVY33" s="219"/>
      <c r="CVZ33" s="219"/>
      <c r="CWA33" s="219"/>
      <c r="CWB33" s="219"/>
      <c r="CWC33" s="219"/>
      <c r="CWD33" s="219"/>
      <c r="CWE33" s="219"/>
      <c r="CWF33" s="219"/>
      <c r="CWG33" s="219"/>
      <c r="CWH33" s="219"/>
      <c r="CWI33" s="219"/>
      <c r="CWJ33" s="219"/>
      <c r="CWK33" s="219"/>
      <c r="CWL33" s="219"/>
      <c r="CWM33" s="219"/>
      <c r="CWN33" s="219"/>
      <c r="CWO33" s="219"/>
      <c r="CWP33" s="219"/>
      <c r="CWQ33" s="219"/>
      <c r="CWR33" s="219"/>
      <c r="CWS33" s="219"/>
      <c r="CWT33" s="219"/>
      <c r="CWU33" s="219"/>
      <c r="CWV33" s="219"/>
      <c r="CWW33" s="219"/>
      <c r="CWX33" s="219"/>
      <c r="CWY33" s="219"/>
      <c r="CWZ33" s="219"/>
      <c r="CXA33" s="219"/>
      <c r="CXB33" s="219"/>
      <c r="CXC33" s="219"/>
      <c r="CXD33" s="219"/>
      <c r="CXE33" s="219"/>
      <c r="CXF33" s="219"/>
      <c r="CXG33" s="219"/>
      <c r="CXH33" s="219"/>
      <c r="CXI33" s="219"/>
      <c r="CXJ33" s="219"/>
      <c r="CXK33" s="219"/>
      <c r="CXL33" s="219"/>
      <c r="CXM33" s="219"/>
      <c r="CXN33" s="219"/>
      <c r="CXO33" s="219"/>
      <c r="CXP33" s="219"/>
      <c r="CXQ33" s="219"/>
      <c r="CXR33" s="219"/>
      <c r="CXS33" s="219"/>
      <c r="CXT33" s="219"/>
      <c r="CXU33" s="219"/>
      <c r="CXV33" s="219"/>
      <c r="CXW33" s="219"/>
      <c r="CXX33" s="219"/>
      <c r="CXY33" s="219"/>
      <c r="CXZ33" s="219"/>
      <c r="CYA33" s="219"/>
      <c r="CYB33" s="219"/>
      <c r="CYC33" s="219"/>
      <c r="CYD33" s="219"/>
      <c r="CYE33" s="219"/>
      <c r="CYF33" s="219"/>
      <c r="CYG33" s="219"/>
      <c r="CYH33" s="219"/>
      <c r="CYI33" s="219"/>
      <c r="CYJ33" s="219"/>
      <c r="CYK33" s="219"/>
      <c r="CYL33" s="219"/>
      <c r="CYM33" s="219"/>
      <c r="CYN33" s="219"/>
      <c r="CYO33" s="219"/>
      <c r="CYP33" s="219"/>
      <c r="CYQ33" s="219"/>
      <c r="CYR33" s="219"/>
      <c r="CYS33" s="219"/>
      <c r="CYT33" s="219"/>
      <c r="CYU33" s="219"/>
      <c r="CYV33" s="219"/>
      <c r="CYW33" s="219"/>
      <c r="CYX33" s="219"/>
      <c r="CYY33" s="219"/>
      <c r="CYZ33" s="219"/>
      <c r="CZA33" s="219"/>
      <c r="CZB33" s="219"/>
      <c r="CZC33" s="219"/>
      <c r="CZD33" s="219"/>
      <c r="CZE33" s="219"/>
      <c r="CZF33" s="219"/>
      <c r="CZG33" s="219"/>
      <c r="CZH33" s="219"/>
      <c r="CZI33" s="219"/>
      <c r="CZJ33" s="219"/>
      <c r="CZK33" s="219"/>
      <c r="CZL33" s="219"/>
      <c r="CZM33" s="219"/>
      <c r="CZN33" s="219"/>
      <c r="CZO33" s="219"/>
      <c r="CZP33" s="219"/>
      <c r="CZQ33" s="219"/>
      <c r="CZR33" s="219"/>
      <c r="CZS33" s="219"/>
      <c r="CZT33" s="219"/>
      <c r="CZU33" s="219"/>
      <c r="CZV33" s="219"/>
      <c r="CZW33" s="219"/>
      <c r="CZX33" s="219"/>
      <c r="CZY33" s="219"/>
      <c r="CZZ33" s="219"/>
      <c r="DAA33" s="219"/>
      <c r="DAB33" s="219"/>
      <c r="DAC33" s="219"/>
      <c r="DAD33" s="219"/>
      <c r="DAE33" s="219"/>
      <c r="DAF33" s="219"/>
      <c r="DAG33" s="219"/>
      <c r="DAH33" s="219"/>
      <c r="DAI33" s="219"/>
      <c r="DAJ33" s="219"/>
      <c r="DAK33" s="219"/>
      <c r="DAL33" s="219"/>
      <c r="DAM33" s="219"/>
      <c r="DAN33" s="219"/>
      <c r="DAO33" s="219"/>
      <c r="DAP33" s="219"/>
      <c r="DAQ33" s="219"/>
      <c r="DAR33" s="219"/>
      <c r="DAS33" s="219"/>
      <c r="DAT33" s="219"/>
      <c r="DAU33" s="219"/>
      <c r="DAV33" s="219"/>
      <c r="DAW33" s="219"/>
      <c r="DAX33" s="219"/>
      <c r="DAY33" s="219"/>
      <c r="DAZ33" s="219"/>
      <c r="DBA33" s="219"/>
      <c r="DBB33" s="219"/>
      <c r="DBC33" s="219"/>
      <c r="DBD33" s="219"/>
      <c r="DBE33" s="219"/>
      <c r="DBF33" s="219"/>
      <c r="DBG33" s="219"/>
      <c r="DBH33" s="219"/>
      <c r="DBI33" s="219"/>
      <c r="DBJ33" s="219"/>
      <c r="DBK33" s="219"/>
      <c r="DBL33" s="219"/>
    </row>
    <row r="34" spans="1:2768" s="249" customFormat="1" ht="30" outlineLevel="1" x14ac:dyDescent="0.25">
      <c r="A34" s="250"/>
      <c r="B34" s="251" t="s">
        <v>954</v>
      </c>
      <c r="C34" s="252" t="s">
        <v>31</v>
      </c>
      <c r="D34" s="253">
        <v>3</v>
      </c>
      <c r="E34" s="59">
        <v>0</v>
      </c>
      <c r="F34" s="59">
        <v>0</v>
      </c>
      <c r="G34" s="59">
        <v>0</v>
      </c>
      <c r="H34" s="59">
        <v>0</v>
      </c>
      <c r="I34" s="59">
        <v>0</v>
      </c>
      <c r="J34" s="59">
        <v>0</v>
      </c>
      <c r="K34" s="59">
        <v>0</v>
      </c>
      <c r="L34" s="59">
        <v>0</v>
      </c>
      <c r="M34" s="59">
        <v>0</v>
      </c>
      <c r="N34" s="59">
        <v>0</v>
      </c>
      <c r="O34" s="59">
        <v>0</v>
      </c>
      <c r="P34" s="59">
        <v>0</v>
      </c>
      <c r="Q34" s="59">
        <v>0</v>
      </c>
      <c r="R34" s="59">
        <v>0</v>
      </c>
      <c r="S34" s="59">
        <v>0.74806824999999999</v>
      </c>
      <c r="T34" s="59">
        <v>0</v>
      </c>
      <c r="U34" s="59">
        <v>0</v>
      </c>
      <c r="V34" s="59">
        <v>0</v>
      </c>
      <c r="W34" s="59">
        <v>0</v>
      </c>
      <c r="X34" s="59">
        <v>0</v>
      </c>
      <c r="Y34" s="59">
        <v>0</v>
      </c>
      <c r="Z34" s="59">
        <v>0.74806824999999999</v>
      </c>
      <c r="AA34" s="59">
        <v>0</v>
      </c>
      <c r="AB34" s="59">
        <v>0</v>
      </c>
      <c r="AC34" s="59">
        <v>0</v>
      </c>
      <c r="AD34" s="59">
        <v>0.74806824999999999</v>
      </c>
      <c r="AE34" s="59">
        <v>0</v>
      </c>
      <c r="AF34" s="59">
        <v>0</v>
      </c>
      <c r="AG34" s="59">
        <v>0</v>
      </c>
      <c r="AH34" s="59">
        <v>0</v>
      </c>
      <c r="AI34" s="59">
        <v>0</v>
      </c>
      <c r="AJ34" s="59">
        <v>0</v>
      </c>
      <c r="AK34" s="59">
        <v>0.74806824999999999</v>
      </c>
      <c r="AL34" s="59">
        <v>0</v>
      </c>
      <c r="AM34" s="59">
        <v>0</v>
      </c>
      <c r="AN34" s="59">
        <v>0</v>
      </c>
      <c r="AO34" s="59">
        <v>3.2351350000000001E-3</v>
      </c>
      <c r="AP34" s="59">
        <v>0</v>
      </c>
      <c r="AQ34" s="59">
        <v>0</v>
      </c>
      <c r="AR34" s="59">
        <v>0</v>
      </c>
      <c r="AS34" s="59">
        <v>0</v>
      </c>
      <c r="AT34" s="59">
        <v>0</v>
      </c>
      <c r="AU34" s="59">
        <v>0</v>
      </c>
      <c r="AV34" s="59">
        <v>3.2351350000000001E-3</v>
      </c>
      <c r="AW34" s="59">
        <v>0</v>
      </c>
      <c r="AX34" s="59">
        <v>0</v>
      </c>
      <c r="AY34" s="59">
        <v>0</v>
      </c>
      <c r="AZ34" s="59">
        <v>3.2351350000000001E-3</v>
      </c>
      <c r="BA34" s="59">
        <v>0</v>
      </c>
      <c r="BB34" s="59">
        <v>0</v>
      </c>
      <c r="BC34" s="59">
        <v>0</v>
      </c>
      <c r="BD34" s="59">
        <v>0</v>
      </c>
      <c r="BE34" s="59">
        <v>0</v>
      </c>
      <c r="BF34" s="59">
        <v>0</v>
      </c>
      <c r="BG34" s="59">
        <v>3.2351350000000001E-3</v>
      </c>
      <c r="BH34" s="59">
        <v>0</v>
      </c>
      <c r="BI34" s="59">
        <v>0</v>
      </c>
      <c r="BJ34" s="59">
        <v>0</v>
      </c>
      <c r="BK34" s="59">
        <v>3.2351350000000001E-3</v>
      </c>
      <c r="BL34" s="59">
        <v>0</v>
      </c>
      <c r="BM34" s="59">
        <v>0</v>
      </c>
      <c r="BN34" s="59">
        <v>0</v>
      </c>
      <c r="BO34" s="59">
        <v>0</v>
      </c>
      <c r="BP34" s="59">
        <v>0</v>
      </c>
      <c r="BQ34" s="59">
        <v>0</v>
      </c>
      <c r="BR34" s="59">
        <v>3.2351350000000001E-3</v>
      </c>
      <c r="BS34" s="59">
        <v>0</v>
      </c>
      <c r="BT34" s="59">
        <v>0</v>
      </c>
      <c r="BU34" s="59">
        <v>0</v>
      </c>
      <c r="BV34" s="59">
        <v>3.2351350000000001E-3</v>
      </c>
      <c r="BW34" s="59">
        <v>0</v>
      </c>
      <c r="BX34" s="59">
        <v>0</v>
      </c>
      <c r="BY34" s="59">
        <v>0</v>
      </c>
      <c r="BZ34" s="59">
        <v>0</v>
      </c>
      <c r="CA34" s="59">
        <v>0</v>
      </c>
      <c r="CB34" s="59">
        <v>0</v>
      </c>
      <c r="CC34" s="59">
        <v>3.2351350000000001E-3</v>
      </c>
      <c r="CD34" s="59">
        <v>0</v>
      </c>
      <c r="CE34" s="59">
        <v>0</v>
      </c>
      <c r="CF34" s="59">
        <v>0</v>
      </c>
      <c r="CG34" s="59">
        <v>3.2351350000000001E-3</v>
      </c>
      <c r="CH34" s="59">
        <v>0</v>
      </c>
      <c r="CI34" s="59">
        <v>0</v>
      </c>
      <c r="CJ34" s="59">
        <v>0</v>
      </c>
      <c r="CK34" s="59">
        <v>0</v>
      </c>
      <c r="CL34" s="63">
        <v>0</v>
      </c>
      <c r="CM34" s="63">
        <v>0</v>
      </c>
      <c r="CN34" s="61">
        <v>3.2351350000000001E-3</v>
      </c>
      <c r="CO34" s="254">
        <f t="shared" si="2"/>
        <v>1.5123121749999999</v>
      </c>
      <c r="CP34" s="248" t="s">
        <v>955</v>
      </c>
      <c r="CQ34" s="247"/>
      <c r="CR34" s="248"/>
      <c r="CS34" s="219"/>
      <c r="CT34" s="219"/>
      <c r="CU34" s="219"/>
      <c r="CV34" s="219"/>
      <c r="CW34" s="219"/>
      <c r="CX34" s="219"/>
      <c r="CY34" s="219"/>
      <c r="CZ34" s="219"/>
      <c r="DA34" s="219"/>
      <c r="DB34" s="219"/>
      <c r="DC34" s="219"/>
      <c r="DD34" s="219"/>
      <c r="DE34" s="219"/>
      <c r="DF34" s="219"/>
      <c r="DG34" s="219"/>
      <c r="DH34" s="219"/>
      <c r="DI34" s="219"/>
      <c r="DJ34" s="219"/>
      <c r="DK34" s="219"/>
      <c r="DL34" s="219"/>
      <c r="DM34" s="219"/>
      <c r="DN34" s="219"/>
      <c r="DO34" s="219"/>
      <c r="DP34" s="219"/>
      <c r="DQ34" s="219"/>
      <c r="DR34" s="219"/>
      <c r="DS34" s="219"/>
      <c r="DT34" s="219"/>
      <c r="DU34" s="219"/>
      <c r="DV34" s="219"/>
      <c r="DW34" s="219"/>
      <c r="DX34" s="219"/>
      <c r="DY34" s="219"/>
      <c r="DZ34" s="219"/>
      <c r="EA34" s="219"/>
      <c r="EB34" s="219"/>
      <c r="EC34" s="219"/>
      <c r="ED34" s="219"/>
      <c r="EE34" s="219"/>
      <c r="EF34" s="219"/>
      <c r="EG34" s="219"/>
      <c r="EH34" s="219"/>
      <c r="EI34" s="219"/>
      <c r="EJ34" s="219"/>
      <c r="EK34" s="219"/>
      <c r="EL34" s="219"/>
      <c r="EM34" s="219"/>
      <c r="EN34" s="219"/>
      <c r="EO34" s="219"/>
      <c r="EP34" s="219"/>
      <c r="EQ34" s="219"/>
      <c r="ER34" s="219"/>
      <c r="ES34" s="219"/>
      <c r="ET34" s="219"/>
      <c r="EU34" s="219"/>
      <c r="EV34" s="219"/>
      <c r="EW34" s="219"/>
      <c r="EX34" s="219"/>
      <c r="EY34" s="219"/>
      <c r="EZ34" s="219"/>
      <c r="FA34" s="219"/>
      <c r="FB34" s="219"/>
      <c r="FC34" s="219"/>
      <c r="FD34" s="219"/>
      <c r="FE34" s="219"/>
      <c r="FF34" s="219"/>
      <c r="FG34" s="219"/>
      <c r="FH34" s="219"/>
      <c r="FI34" s="219"/>
      <c r="FJ34" s="219"/>
      <c r="FK34" s="219"/>
      <c r="FL34" s="219"/>
      <c r="FM34" s="219"/>
      <c r="FN34" s="219"/>
      <c r="FO34" s="219"/>
      <c r="FP34" s="219"/>
      <c r="FQ34" s="219"/>
      <c r="FR34" s="219"/>
      <c r="FS34" s="219"/>
      <c r="FT34" s="219"/>
      <c r="FU34" s="219"/>
      <c r="FV34" s="219"/>
      <c r="FW34" s="219"/>
      <c r="FX34" s="219"/>
      <c r="FY34" s="219"/>
      <c r="FZ34" s="219"/>
      <c r="GA34" s="219"/>
      <c r="GB34" s="219"/>
      <c r="GC34" s="219"/>
      <c r="GD34" s="219"/>
      <c r="GE34" s="219"/>
      <c r="GF34" s="219"/>
      <c r="GG34" s="219"/>
      <c r="GH34" s="219"/>
      <c r="GI34" s="219"/>
      <c r="GJ34" s="219"/>
      <c r="GK34" s="219"/>
      <c r="GL34" s="219"/>
      <c r="GM34" s="219"/>
      <c r="GN34" s="219"/>
      <c r="GO34" s="219"/>
      <c r="GP34" s="219"/>
      <c r="GQ34" s="219"/>
      <c r="GR34" s="219"/>
      <c r="GS34" s="219"/>
      <c r="GT34" s="219"/>
      <c r="GU34" s="219"/>
      <c r="GV34" s="219"/>
      <c r="GW34" s="219"/>
      <c r="GX34" s="219"/>
      <c r="GY34" s="219"/>
      <c r="GZ34" s="219"/>
      <c r="HA34" s="219"/>
      <c r="HB34" s="219"/>
      <c r="HC34" s="219"/>
      <c r="HD34" s="219"/>
      <c r="HE34" s="219"/>
      <c r="HF34" s="219"/>
      <c r="HG34" s="219"/>
      <c r="HH34" s="219"/>
      <c r="HI34" s="219"/>
      <c r="HJ34" s="219"/>
      <c r="HK34" s="219"/>
      <c r="HL34" s="219"/>
      <c r="HM34" s="219"/>
      <c r="HN34" s="219"/>
      <c r="HO34" s="219"/>
      <c r="HP34" s="219"/>
      <c r="HQ34" s="219"/>
      <c r="HR34" s="219"/>
      <c r="HS34" s="219"/>
      <c r="HT34" s="219"/>
      <c r="HU34" s="219"/>
      <c r="HV34" s="219"/>
      <c r="HW34" s="219"/>
      <c r="HX34" s="219"/>
      <c r="HY34" s="219"/>
      <c r="HZ34" s="219"/>
      <c r="IA34" s="219"/>
      <c r="IB34" s="219"/>
      <c r="IC34" s="219"/>
      <c r="ID34" s="219"/>
      <c r="IE34" s="219"/>
      <c r="IF34" s="219"/>
      <c r="IG34" s="219"/>
      <c r="IH34" s="219"/>
      <c r="II34" s="219"/>
      <c r="IJ34" s="219"/>
      <c r="IK34" s="219"/>
      <c r="IL34" s="219"/>
      <c r="IM34" s="219"/>
      <c r="IN34" s="219"/>
      <c r="IO34" s="219"/>
      <c r="IP34" s="219"/>
      <c r="IQ34" s="219"/>
      <c r="IR34" s="219"/>
      <c r="IS34" s="219"/>
      <c r="IT34" s="219"/>
      <c r="IU34" s="219"/>
      <c r="IV34" s="219"/>
      <c r="IW34" s="219"/>
      <c r="IX34" s="219"/>
      <c r="IY34" s="219"/>
      <c r="IZ34" s="219"/>
      <c r="JA34" s="219"/>
      <c r="JB34" s="219"/>
      <c r="JC34" s="219"/>
      <c r="JD34" s="219"/>
      <c r="JE34" s="219"/>
      <c r="JF34" s="219"/>
      <c r="JG34" s="219"/>
      <c r="JH34" s="219"/>
      <c r="JI34" s="219"/>
      <c r="JJ34" s="219"/>
      <c r="JK34" s="219"/>
      <c r="JL34" s="219"/>
      <c r="JM34" s="219"/>
      <c r="JN34" s="219"/>
      <c r="JO34" s="219"/>
      <c r="JP34" s="219"/>
      <c r="JQ34" s="219"/>
      <c r="JR34" s="219"/>
      <c r="JS34" s="219"/>
      <c r="JT34" s="219"/>
      <c r="JU34" s="219"/>
      <c r="JV34" s="219"/>
      <c r="JW34" s="219"/>
      <c r="JX34" s="219"/>
      <c r="JY34" s="219"/>
      <c r="JZ34" s="219"/>
      <c r="KA34" s="219"/>
      <c r="KB34" s="219"/>
      <c r="KC34" s="219"/>
      <c r="KD34" s="219"/>
      <c r="KE34" s="219"/>
      <c r="KF34" s="219"/>
      <c r="KG34" s="219"/>
      <c r="KH34" s="219"/>
      <c r="KI34" s="219"/>
      <c r="KJ34" s="219"/>
      <c r="KK34" s="219"/>
      <c r="KL34" s="219"/>
      <c r="KM34" s="219"/>
      <c r="KN34" s="219"/>
      <c r="KO34" s="219"/>
      <c r="KP34" s="219"/>
      <c r="KQ34" s="219"/>
      <c r="KR34" s="219"/>
      <c r="KS34" s="219"/>
      <c r="KT34" s="219"/>
      <c r="KU34" s="219"/>
      <c r="KV34" s="219"/>
      <c r="KW34" s="219"/>
      <c r="KX34" s="219"/>
      <c r="KY34" s="219"/>
      <c r="KZ34" s="219"/>
      <c r="LA34" s="219"/>
      <c r="LB34" s="219"/>
      <c r="LC34" s="219"/>
      <c r="LD34" s="219"/>
      <c r="LE34" s="219"/>
      <c r="LF34" s="219"/>
      <c r="LG34" s="219"/>
      <c r="LH34" s="219"/>
      <c r="LI34" s="219"/>
      <c r="LJ34" s="219"/>
      <c r="LK34" s="219"/>
      <c r="LL34" s="219"/>
      <c r="LM34" s="219"/>
      <c r="LN34" s="219"/>
      <c r="LO34" s="219"/>
      <c r="LP34" s="219"/>
      <c r="LQ34" s="219"/>
      <c r="LR34" s="219"/>
      <c r="LS34" s="219"/>
      <c r="LT34" s="219"/>
      <c r="LU34" s="219"/>
      <c r="LV34" s="219"/>
      <c r="LW34" s="219"/>
      <c r="LX34" s="219"/>
      <c r="LY34" s="219"/>
      <c r="LZ34" s="219"/>
      <c r="MA34" s="219"/>
      <c r="MB34" s="219"/>
      <c r="MC34" s="219"/>
      <c r="MD34" s="219"/>
      <c r="ME34" s="219"/>
      <c r="MF34" s="219"/>
      <c r="MG34" s="219"/>
      <c r="MH34" s="219"/>
      <c r="MI34" s="219"/>
      <c r="MJ34" s="219"/>
      <c r="MK34" s="219"/>
      <c r="ML34" s="219"/>
      <c r="MM34" s="219"/>
      <c r="MN34" s="219"/>
      <c r="MO34" s="219"/>
      <c r="MP34" s="219"/>
      <c r="MQ34" s="219"/>
      <c r="MR34" s="219"/>
      <c r="MS34" s="219"/>
      <c r="MT34" s="219"/>
      <c r="MU34" s="219"/>
      <c r="MV34" s="219"/>
      <c r="MW34" s="219"/>
      <c r="MX34" s="219"/>
      <c r="MY34" s="219"/>
      <c r="MZ34" s="219"/>
      <c r="NA34" s="219"/>
      <c r="NB34" s="219"/>
      <c r="NC34" s="219"/>
      <c r="ND34" s="219"/>
      <c r="NE34" s="219"/>
      <c r="NF34" s="219"/>
      <c r="NG34" s="219"/>
      <c r="NH34" s="219"/>
      <c r="NI34" s="219"/>
      <c r="NJ34" s="219"/>
      <c r="NK34" s="219"/>
      <c r="NL34" s="219"/>
      <c r="NM34" s="219"/>
      <c r="NN34" s="219"/>
      <c r="NO34" s="219"/>
      <c r="NP34" s="219"/>
      <c r="NQ34" s="219"/>
      <c r="NR34" s="219"/>
      <c r="NS34" s="219"/>
      <c r="NT34" s="219"/>
      <c r="NU34" s="219"/>
      <c r="NV34" s="219"/>
      <c r="NW34" s="219"/>
      <c r="NX34" s="219"/>
      <c r="NY34" s="219"/>
      <c r="NZ34" s="219"/>
      <c r="OA34" s="219"/>
      <c r="OB34" s="219"/>
      <c r="OC34" s="219"/>
      <c r="OD34" s="219"/>
      <c r="OE34" s="219"/>
      <c r="OF34" s="219"/>
      <c r="OG34" s="219"/>
      <c r="OH34" s="219"/>
      <c r="OI34" s="219"/>
      <c r="OJ34" s="219"/>
      <c r="OK34" s="219"/>
      <c r="OL34" s="219"/>
      <c r="OM34" s="219"/>
      <c r="ON34" s="219"/>
      <c r="OO34" s="219"/>
      <c r="OP34" s="219"/>
      <c r="OQ34" s="219"/>
      <c r="OR34" s="219"/>
      <c r="OS34" s="219"/>
      <c r="OT34" s="219"/>
      <c r="OU34" s="219"/>
      <c r="OV34" s="219"/>
      <c r="OW34" s="219"/>
      <c r="OX34" s="219"/>
      <c r="OY34" s="219"/>
      <c r="OZ34" s="219"/>
      <c r="PA34" s="219"/>
      <c r="PB34" s="219"/>
      <c r="PC34" s="219"/>
      <c r="PD34" s="219"/>
      <c r="PE34" s="219"/>
      <c r="PF34" s="219"/>
      <c r="PG34" s="219"/>
      <c r="PH34" s="219"/>
      <c r="PI34" s="219"/>
      <c r="PJ34" s="219"/>
      <c r="PK34" s="219"/>
      <c r="PL34" s="219"/>
      <c r="PM34" s="219"/>
      <c r="PN34" s="219"/>
      <c r="PO34" s="219"/>
      <c r="PP34" s="219"/>
      <c r="PQ34" s="219"/>
      <c r="PR34" s="219"/>
      <c r="PS34" s="219"/>
      <c r="PT34" s="219"/>
      <c r="PU34" s="219"/>
      <c r="PV34" s="219"/>
      <c r="PW34" s="219"/>
      <c r="PX34" s="219"/>
      <c r="PY34" s="219"/>
      <c r="PZ34" s="219"/>
      <c r="QA34" s="219"/>
      <c r="QB34" s="219"/>
      <c r="QC34" s="219"/>
      <c r="QD34" s="219"/>
      <c r="QE34" s="219"/>
      <c r="QF34" s="219"/>
      <c r="QG34" s="219"/>
      <c r="QH34" s="219"/>
      <c r="QI34" s="219"/>
      <c r="QJ34" s="219"/>
      <c r="QK34" s="219"/>
      <c r="QL34" s="219"/>
      <c r="QM34" s="219"/>
      <c r="QN34" s="219"/>
      <c r="QO34" s="219"/>
      <c r="QP34" s="219"/>
      <c r="QQ34" s="219"/>
      <c r="QR34" s="219"/>
      <c r="QS34" s="219"/>
      <c r="QT34" s="219"/>
      <c r="QU34" s="219"/>
      <c r="QV34" s="219"/>
      <c r="QW34" s="219"/>
      <c r="QX34" s="219"/>
      <c r="QY34" s="219"/>
      <c r="QZ34" s="219"/>
      <c r="RA34" s="219"/>
      <c r="RB34" s="219"/>
      <c r="RC34" s="219"/>
      <c r="RD34" s="219"/>
      <c r="RE34" s="219"/>
      <c r="RF34" s="219"/>
      <c r="RG34" s="219"/>
      <c r="RH34" s="219"/>
      <c r="RI34" s="219"/>
      <c r="RJ34" s="219"/>
      <c r="RK34" s="219"/>
      <c r="RL34" s="219"/>
      <c r="RM34" s="219"/>
      <c r="RN34" s="219"/>
      <c r="RO34" s="219"/>
      <c r="RP34" s="219"/>
      <c r="RQ34" s="219"/>
      <c r="RR34" s="219"/>
      <c r="RS34" s="219"/>
      <c r="RT34" s="219"/>
      <c r="RU34" s="219"/>
      <c r="RV34" s="219"/>
      <c r="RW34" s="219"/>
      <c r="RX34" s="219"/>
      <c r="RY34" s="219"/>
      <c r="RZ34" s="219"/>
      <c r="SA34" s="219"/>
      <c r="SB34" s="219"/>
      <c r="SC34" s="219"/>
      <c r="SD34" s="219"/>
      <c r="SE34" s="219"/>
      <c r="SF34" s="219"/>
      <c r="SG34" s="219"/>
      <c r="SH34" s="219"/>
      <c r="SI34" s="219"/>
      <c r="SJ34" s="219"/>
      <c r="SK34" s="219"/>
      <c r="SL34" s="219"/>
      <c r="SM34" s="219"/>
      <c r="SN34" s="219"/>
      <c r="SO34" s="219"/>
      <c r="SP34" s="219"/>
      <c r="SQ34" s="219"/>
      <c r="SR34" s="219"/>
      <c r="SS34" s="219"/>
      <c r="ST34" s="219"/>
      <c r="SU34" s="219"/>
      <c r="SV34" s="219"/>
      <c r="SW34" s="219"/>
      <c r="SX34" s="219"/>
      <c r="SY34" s="219"/>
      <c r="SZ34" s="219"/>
      <c r="TA34" s="219"/>
      <c r="TB34" s="219"/>
      <c r="TC34" s="219"/>
      <c r="TD34" s="219"/>
      <c r="TE34" s="219"/>
      <c r="TF34" s="219"/>
      <c r="TG34" s="219"/>
      <c r="TH34" s="219"/>
      <c r="TI34" s="219"/>
      <c r="TJ34" s="219"/>
      <c r="TK34" s="219"/>
      <c r="TL34" s="219"/>
      <c r="TM34" s="219"/>
      <c r="TN34" s="219"/>
      <c r="TO34" s="219"/>
      <c r="TP34" s="219"/>
      <c r="TQ34" s="219"/>
      <c r="TR34" s="219"/>
      <c r="TS34" s="219"/>
      <c r="TT34" s="219"/>
      <c r="TU34" s="219"/>
      <c r="TV34" s="219"/>
      <c r="TW34" s="219"/>
      <c r="TX34" s="219"/>
      <c r="TY34" s="219"/>
      <c r="TZ34" s="219"/>
      <c r="UA34" s="219"/>
      <c r="UB34" s="219"/>
      <c r="UC34" s="219"/>
      <c r="UD34" s="219"/>
      <c r="UE34" s="219"/>
      <c r="UF34" s="219"/>
      <c r="UG34" s="219"/>
      <c r="UH34" s="219"/>
      <c r="UI34" s="219"/>
      <c r="UJ34" s="219"/>
      <c r="UK34" s="219"/>
      <c r="UL34" s="219"/>
      <c r="UM34" s="219"/>
      <c r="UN34" s="219"/>
      <c r="UO34" s="219"/>
      <c r="UP34" s="219"/>
      <c r="UQ34" s="219"/>
      <c r="UR34" s="219"/>
      <c r="US34" s="219"/>
      <c r="UT34" s="219"/>
      <c r="UU34" s="219"/>
      <c r="UV34" s="219"/>
      <c r="UW34" s="219"/>
      <c r="UX34" s="219"/>
      <c r="UY34" s="219"/>
      <c r="UZ34" s="219"/>
      <c r="VA34" s="219"/>
      <c r="VB34" s="219"/>
      <c r="VC34" s="219"/>
      <c r="VD34" s="219"/>
      <c r="VE34" s="219"/>
      <c r="VF34" s="219"/>
      <c r="VG34" s="219"/>
      <c r="VH34" s="219"/>
      <c r="VI34" s="219"/>
      <c r="VJ34" s="219"/>
      <c r="VK34" s="219"/>
      <c r="VL34" s="219"/>
      <c r="VM34" s="219"/>
      <c r="VN34" s="219"/>
      <c r="VO34" s="219"/>
      <c r="VP34" s="219"/>
      <c r="VQ34" s="219"/>
      <c r="VR34" s="219"/>
      <c r="VS34" s="219"/>
      <c r="VT34" s="219"/>
      <c r="VU34" s="219"/>
      <c r="VV34" s="219"/>
      <c r="VW34" s="219"/>
      <c r="VX34" s="219"/>
      <c r="VY34" s="219"/>
      <c r="VZ34" s="219"/>
      <c r="WA34" s="219"/>
      <c r="WB34" s="219"/>
      <c r="WC34" s="219"/>
      <c r="WD34" s="219"/>
      <c r="WE34" s="219"/>
      <c r="WF34" s="219"/>
      <c r="WG34" s="219"/>
      <c r="WH34" s="219"/>
      <c r="WI34" s="219"/>
      <c r="WJ34" s="219"/>
      <c r="WK34" s="219"/>
      <c r="WL34" s="219"/>
      <c r="WM34" s="219"/>
      <c r="WN34" s="219"/>
      <c r="WO34" s="219"/>
      <c r="WP34" s="219"/>
      <c r="WQ34" s="219"/>
      <c r="WR34" s="219"/>
      <c r="WS34" s="219"/>
      <c r="WT34" s="219"/>
      <c r="WU34" s="219"/>
      <c r="WV34" s="219"/>
      <c r="WW34" s="219"/>
      <c r="WX34" s="219"/>
      <c r="WY34" s="219"/>
      <c r="WZ34" s="219"/>
      <c r="XA34" s="219"/>
      <c r="XB34" s="219"/>
      <c r="XC34" s="219"/>
      <c r="XD34" s="219"/>
      <c r="XE34" s="219"/>
      <c r="XF34" s="219"/>
      <c r="XG34" s="219"/>
      <c r="XH34" s="219"/>
      <c r="XI34" s="219"/>
      <c r="XJ34" s="219"/>
      <c r="XK34" s="219"/>
      <c r="XL34" s="219"/>
      <c r="XM34" s="219"/>
      <c r="XN34" s="219"/>
      <c r="XO34" s="219"/>
      <c r="XP34" s="219"/>
      <c r="XQ34" s="219"/>
      <c r="XR34" s="219"/>
      <c r="XS34" s="219"/>
      <c r="XT34" s="219"/>
      <c r="XU34" s="219"/>
      <c r="XV34" s="219"/>
      <c r="XW34" s="219"/>
      <c r="XX34" s="219"/>
      <c r="XY34" s="219"/>
      <c r="XZ34" s="219"/>
      <c r="YA34" s="219"/>
      <c r="YB34" s="219"/>
      <c r="YC34" s="219"/>
      <c r="YD34" s="219"/>
      <c r="YE34" s="219"/>
      <c r="YF34" s="219"/>
      <c r="YG34" s="219"/>
      <c r="YH34" s="219"/>
      <c r="YI34" s="219"/>
      <c r="YJ34" s="219"/>
      <c r="YK34" s="219"/>
      <c r="YL34" s="219"/>
      <c r="YM34" s="219"/>
      <c r="YN34" s="219"/>
      <c r="YO34" s="219"/>
      <c r="YP34" s="219"/>
      <c r="YQ34" s="219"/>
      <c r="YR34" s="219"/>
      <c r="YS34" s="219"/>
      <c r="YT34" s="219"/>
      <c r="YU34" s="219"/>
      <c r="YV34" s="219"/>
      <c r="YW34" s="219"/>
      <c r="YX34" s="219"/>
      <c r="YY34" s="219"/>
      <c r="YZ34" s="219"/>
      <c r="ZA34" s="219"/>
      <c r="ZB34" s="219"/>
      <c r="ZC34" s="219"/>
      <c r="ZD34" s="219"/>
      <c r="ZE34" s="219"/>
      <c r="ZF34" s="219"/>
      <c r="ZG34" s="219"/>
      <c r="ZH34" s="219"/>
      <c r="ZI34" s="219"/>
      <c r="ZJ34" s="219"/>
      <c r="ZK34" s="219"/>
      <c r="ZL34" s="219"/>
      <c r="ZM34" s="219"/>
      <c r="ZN34" s="219"/>
      <c r="ZO34" s="219"/>
      <c r="ZP34" s="219"/>
      <c r="ZQ34" s="219"/>
      <c r="ZR34" s="219"/>
      <c r="ZS34" s="219"/>
      <c r="ZT34" s="219"/>
      <c r="ZU34" s="219"/>
      <c r="ZV34" s="219"/>
      <c r="ZW34" s="219"/>
      <c r="ZX34" s="219"/>
      <c r="ZY34" s="219"/>
      <c r="ZZ34" s="219"/>
      <c r="AAA34" s="219"/>
      <c r="AAB34" s="219"/>
      <c r="AAC34" s="219"/>
      <c r="AAD34" s="219"/>
      <c r="AAE34" s="219"/>
      <c r="AAF34" s="219"/>
      <c r="AAG34" s="219"/>
      <c r="AAH34" s="219"/>
      <c r="AAI34" s="219"/>
      <c r="AAJ34" s="219"/>
      <c r="AAK34" s="219"/>
      <c r="AAL34" s="219"/>
      <c r="AAM34" s="219"/>
      <c r="AAN34" s="219"/>
      <c r="AAO34" s="219"/>
      <c r="AAP34" s="219"/>
      <c r="AAQ34" s="219"/>
      <c r="AAR34" s="219"/>
      <c r="AAS34" s="219"/>
      <c r="AAT34" s="219"/>
      <c r="AAU34" s="219"/>
      <c r="AAV34" s="219"/>
      <c r="AAW34" s="219"/>
      <c r="AAX34" s="219"/>
      <c r="AAY34" s="219"/>
      <c r="AAZ34" s="219"/>
      <c r="ABA34" s="219"/>
      <c r="ABB34" s="219"/>
      <c r="ABC34" s="219"/>
      <c r="ABD34" s="219"/>
      <c r="ABE34" s="219"/>
      <c r="ABF34" s="219"/>
      <c r="ABG34" s="219"/>
      <c r="ABH34" s="219"/>
      <c r="ABI34" s="219"/>
      <c r="ABJ34" s="219"/>
      <c r="ABK34" s="219"/>
      <c r="ABL34" s="219"/>
      <c r="ABM34" s="219"/>
      <c r="ABN34" s="219"/>
      <c r="ABO34" s="219"/>
      <c r="ABP34" s="219"/>
      <c r="ABQ34" s="219"/>
      <c r="ABR34" s="219"/>
      <c r="ABS34" s="219"/>
      <c r="ABT34" s="219"/>
      <c r="ABU34" s="219"/>
      <c r="ABV34" s="219"/>
      <c r="ABW34" s="219"/>
      <c r="ABX34" s="219"/>
      <c r="ABY34" s="219"/>
      <c r="ABZ34" s="219"/>
      <c r="ACA34" s="219"/>
      <c r="ACB34" s="219"/>
      <c r="ACC34" s="219"/>
      <c r="ACD34" s="219"/>
      <c r="ACE34" s="219"/>
      <c r="ACF34" s="219"/>
      <c r="ACG34" s="219"/>
      <c r="ACH34" s="219"/>
      <c r="ACI34" s="219"/>
      <c r="ACJ34" s="219"/>
      <c r="ACK34" s="219"/>
      <c r="ACL34" s="219"/>
      <c r="ACM34" s="219"/>
      <c r="ACN34" s="219"/>
      <c r="ACO34" s="219"/>
      <c r="ACP34" s="219"/>
      <c r="ACQ34" s="219"/>
      <c r="ACR34" s="219"/>
      <c r="ACS34" s="219"/>
      <c r="ACT34" s="219"/>
      <c r="ACU34" s="219"/>
      <c r="ACV34" s="219"/>
      <c r="ACW34" s="219"/>
      <c r="ACX34" s="219"/>
      <c r="ACY34" s="219"/>
      <c r="ACZ34" s="219"/>
      <c r="ADA34" s="219"/>
      <c r="ADB34" s="219"/>
      <c r="ADC34" s="219"/>
      <c r="ADD34" s="219"/>
      <c r="ADE34" s="219"/>
      <c r="ADF34" s="219"/>
      <c r="ADG34" s="219"/>
      <c r="ADH34" s="219"/>
      <c r="ADI34" s="219"/>
      <c r="ADJ34" s="219"/>
      <c r="ADK34" s="219"/>
      <c r="ADL34" s="219"/>
      <c r="ADM34" s="219"/>
      <c r="ADN34" s="219"/>
      <c r="ADO34" s="219"/>
      <c r="ADP34" s="219"/>
      <c r="ADQ34" s="219"/>
      <c r="ADR34" s="219"/>
      <c r="ADS34" s="219"/>
      <c r="ADT34" s="219"/>
      <c r="ADU34" s="219"/>
      <c r="ADV34" s="219"/>
      <c r="ADW34" s="219"/>
      <c r="ADX34" s="219"/>
      <c r="ADY34" s="219"/>
      <c r="ADZ34" s="219"/>
      <c r="AEA34" s="219"/>
      <c r="AEB34" s="219"/>
      <c r="AEC34" s="219"/>
      <c r="AED34" s="219"/>
      <c r="AEE34" s="219"/>
      <c r="AEF34" s="219"/>
      <c r="AEG34" s="219"/>
      <c r="AEH34" s="219"/>
      <c r="AEI34" s="219"/>
      <c r="AEJ34" s="219"/>
      <c r="AEK34" s="219"/>
      <c r="AEL34" s="219"/>
      <c r="AEM34" s="219"/>
      <c r="AEN34" s="219"/>
      <c r="AEO34" s="219"/>
      <c r="AEP34" s="219"/>
      <c r="AEQ34" s="219"/>
      <c r="AER34" s="219"/>
      <c r="AES34" s="219"/>
      <c r="AET34" s="219"/>
      <c r="AEU34" s="219"/>
      <c r="AEV34" s="219"/>
      <c r="AEW34" s="219"/>
      <c r="AEX34" s="219"/>
      <c r="AEY34" s="219"/>
      <c r="AEZ34" s="219"/>
      <c r="AFA34" s="219"/>
      <c r="AFB34" s="219"/>
      <c r="AFC34" s="219"/>
      <c r="AFD34" s="219"/>
      <c r="AFE34" s="219"/>
      <c r="AFF34" s="219"/>
      <c r="AFG34" s="219"/>
      <c r="AFH34" s="219"/>
      <c r="AFI34" s="219"/>
      <c r="AFJ34" s="219"/>
      <c r="AFK34" s="219"/>
      <c r="AFL34" s="219"/>
      <c r="AFM34" s="219"/>
      <c r="AFN34" s="219"/>
      <c r="AFO34" s="219"/>
      <c r="AFP34" s="219"/>
      <c r="AFQ34" s="219"/>
      <c r="AFR34" s="219"/>
      <c r="AFS34" s="219"/>
      <c r="AFT34" s="219"/>
      <c r="AFU34" s="219"/>
      <c r="AFV34" s="219"/>
      <c r="AFW34" s="219"/>
      <c r="AFX34" s="219"/>
      <c r="AFY34" s="219"/>
      <c r="AFZ34" s="219"/>
      <c r="AGA34" s="219"/>
      <c r="AGB34" s="219"/>
      <c r="AGC34" s="219"/>
      <c r="AGD34" s="219"/>
      <c r="AGE34" s="219"/>
      <c r="AGF34" s="219"/>
      <c r="AGG34" s="219"/>
      <c r="AGH34" s="219"/>
      <c r="AGI34" s="219"/>
      <c r="AGJ34" s="219"/>
      <c r="AGK34" s="219"/>
      <c r="AGL34" s="219"/>
      <c r="AGM34" s="219"/>
      <c r="AGN34" s="219"/>
      <c r="AGO34" s="219"/>
      <c r="AGP34" s="219"/>
      <c r="AGQ34" s="219"/>
      <c r="AGR34" s="219"/>
      <c r="AGS34" s="219"/>
      <c r="AGT34" s="219"/>
      <c r="AGU34" s="219"/>
      <c r="AGV34" s="219"/>
      <c r="AGW34" s="219"/>
      <c r="AGX34" s="219"/>
      <c r="AGY34" s="219"/>
      <c r="AGZ34" s="219"/>
      <c r="AHA34" s="219"/>
      <c r="AHB34" s="219"/>
      <c r="AHC34" s="219"/>
      <c r="AHD34" s="219"/>
      <c r="AHE34" s="219"/>
      <c r="AHF34" s="219"/>
      <c r="AHG34" s="219"/>
      <c r="AHH34" s="219"/>
      <c r="AHI34" s="219"/>
      <c r="AHJ34" s="219"/>
      <c r="AHK34" s="219"/>
      <c r="AHL34" s="219"/>
      <c r="AHM34" s="219"/>
      <c r="AHN34" s="219"/>
      <c r="AHO34" s="219"/>
      <c r="AHP34" s="219"/>
      <c r="AHQ34" s="219"/>
      <c r="AHR34" s="219"/>
      <c r="AHS34" s="219"/>
      <c r="AHT34" s="219"/>
      <c r="AHU34" s="219"/>
      <c r="AHV34" s="219"/>
      <c r="AHW34" s="219"/>
      <c r="AHX34" s="219"/>
      <c r="AHY34" s="219"/>
      <c r="AHZ34" s="219"/>
      <c r="AIA34" s="219"/>
      <c r="AIB34" s="219"/>
      <c r="AIC34" s="219"/>
      <c r="AID34" s="219"/>
      <c r="AIE34" s="219"/>
      <c r="AIF34" s="219"/>
      <c r="AIG34" s="219"/>
      <c r="AIH34" s="219"/>
      <c r="AII34" s="219"/>
      <c r="AIJ34" s="219"/>
      <c r="AIK34" s="219"/>
      <c r="AIL34" s="219"/>
      <c r="AIM34" s="219"/>
      <c r="AIN34" s="219"/>
      <c r="AIO34" s="219"/>
      <c r="AIP34" s="219"/>
      <c r="AIQ34" s="219"/>
      <c r="AIR34" s="219"/>
      <c r="AIS34" s="219"/>
      <c r="AIT34" s="219"/>
      <c r="AIU34" s="219"/>
      <c r="AIV34" s="219"/>
      <c r="AIW34" s="219"/>
      <c r="AIX34" s="219"/>
      <c r="AIY34" s="219"/>
      <c r="AIZ34" s="219"/>
      <c r="AJA34" s="219"/>
      <c r="AJB34" s="219"/>
      <c r="AJC34" s="219"/>
      <c r="AJD34" s="219"/>
      <c r="AJE34" s="219"/>
      <c r="AJF34" s="219"/>
      <c r="AJG34" s="219"/>
      <c r="AJH34" s="219"/>
      <c r="AJI34" s="219"/>
      <c r="AJJ34" s="219"/>
      <c r="AJK34" s="219"/>
      <c r="AJL34" s="219"/>
      <c r="AJM34" s="219"/>
      <c r="AJN34" s="219"/>
      <c r="AJO34" s="219"/>
      <c r="AJP34" s="219"/>
      <c r="AJQ34" s="219"/>
      <c r="AJR34" s="219"/>
      <c r="AJS34" s="219"/>
      <c r="AJT34" s="219"/>
      <c r="AJU34" s="219"/>
      <c r="AJV34" s="219"/>
      <c r="AJW34" s="219"/>
      <c r="AJX34" s="219"/>
      <c r="AJY34" s="219"/>
      <c r="AJZ34" s="219"/>
      <c r="AKA34" s="219"/>
      <c r="AKB34" s="219"/>
      <c r="AKC34" s="219"/>
      <c r="AKD34" s="219"/>
      <c r="AKE34" s="219"/>
      <c r="AKF34" s="219"/>
      <c r="AKG34" s="219"/>
      <c r="AKH34" s="219"/>
      <c r="AKI34" s="219"/>
      <c r="AKJ34" s="219"/>
      <c r="AKK34" s="219"/>
      <c r="AKL34" s="219"/>
      <c r="AKM34" s="219"/>
      <c r="AKN34" s="219"/>
      <c r="AKO34" s="219"/>
      <c r="AKP34" s="219"/>
      <c r="AKQ34" s="219"/>
      <c r="AKR34" s="219"/>
      <c r="AKS34" s="219"/>
      <c r="AKT34" s="219"/>
      <c r="AKU34" s="219"/>
      <c r="AKV34" s="219"/>
      <c r="AKW34" s="219"/>
      <c r="AKX34" s="219"/>
      <c r="AKY34" s="219"/>
      <c r="AKZ34" s="219"/>
      <c r="ALA34" s="219"/>
      <c r="ALB34" s="219"/>
      <c r="ALC34" s="219"/>
      <c r="ALD34" s="219"/>
      <c r="ALE34" s="219"/>
      <c r="ALF34" s="219"/>
      <c r="ALG34" s="219"/>
      <c r="ALH34" s="219"/>
      <c r="ALI34" s="219"/>
      <c r="ALJ34" s="219"/>
      <c r="ALK34" s="219"/>
      <c r="ALL34" s="219"/>
      <c r="ALM34" s="219"/>
      <c r="ALN34" s="219"/>
      <c r="ALO34" s="219"/>
      <c r="ALP34" s="219"/>
      <c r="ALQ34" s="219"/>
      <c r="ALR34" s="219"/>
      <c r="ALS34" s="219"/>
      <c r="ALT34" s="219"/>
      <c r="ALU34" s="219"/>
      <c r="ALV34" s="219"/>
      <c r="ALW34" s="219"/>
      <c r="ALX34" s="219"/>
      <c r="ALY34" s="219"/>
      <c r="ALZ34" s="219"/>
      <c r="AMA34" s="219"/>
      <c r="AMB34" s="219"/>
      <c r="AMC34" s="219"/>
      <c r="AMD34" s="219"/>
      <c r="AME34" s="219"/>
      <c r="AMF34" s="219"/>
      <c r="AMG34" s="219"/>
      <c r="AMH34" s="219"/>
      <c r="AMI34" s="219"/>
      <c r="AMJ34" s="219"/>
      <c r="AMK34" s="219"/>
      <c r="AML34" s="219"/>
      <c r="AMM34" s="219"/>
      <c r="AMN34" s="219"/>
      <c r="AMO34" s="219"/>
      <c r="AMP34" s="219"/>
      <c r="AMQ34" s="219"/>
      <c r="AMR34" s="219"/>
      <c r="AMS34" s="219"/>
      <c r="AMT34" s="219"/>
      <c r="AMU34" s="219"/>
      <c r="AMV34" s="219"/>
      <c r="AMW34" s="219"/>
      <c r="AMX34" s="219"/>
      <c r="AMY34" s="219"/>
      <c r="AMZ34" s="219"/>
      <c r="ANA34" s="219"/>
      <c r="ANB34" s="219"/>
      <c r="ANC34" s="219"/>
      <c r="AND34" s="219"/>
      <c r="ANE34" s="219"/>
      <c r="ANF34" s="219"/>
      <c r="ANG34" s="219"/>
      <c r="ANH34" s="219"/>
      <c r="ANI34" s="219"/>
      <c r="ANJ34" s="219"/>
      <c r="ANK34" s="219"/>
      <c r="ANL34" s="219"/>
      <c r="ANM34" s="219"/>
      <c r="ANN34" s="219"/>
      <c r="ANO34" s="219"/>
      <c r="ANP34" s="219"/>
      <c r="ANQ34" s="219"/>
      <c r="ANR34" s="219"/>
      <c r="ANS34" s="219"/>
      <c r="ANT34" s="219"/>
      <c r="ANU34" s="219"/>
      <c r="ANV34" s="219"/>
      <c r="ANW34" s="219"/>
      <c r="ANX34" s="219"/>
      <c r="ANY34" s="219"/>
      <c r="ANZ34" s="219"/>
      <c r="AOA34" s="219"/>
      <c r="AOB34" s="219"/>
      <c r="AOC34" s="219"/>
      <c r="AOD34" s="219"/>
      <c r="AOE34" s="219"/>
      <c r="AOF34" s="219"/>
      <c r="AOG34" s="219"/>
      <c r="AOH34" s="219"/>
      <c r="AOI34" s="219"/>
      <c r="AOJ34" s="219"/>
      <c r="AOK34" s="219"/>
      <c r="AOL34" s="219"/>
      <c r="AOM34" s="219"/>
      <c r="AON34" s="219"/>
      <c r="AOO34" s="219"/>
      <c r="AOP34" s="219"/>
      <c r="AOQ34" s="219"/>
      <c r="AOR34" s="219"/>
      <c r="AOS34" s="219"/>
      <c r="AOT34" s="219"/>
      <c r="AOU34" s="219"/>
      <c r="AOV34" s="219"/>
      <c r="AOW34" s="219"/>
      <c r="AOX34" s="219"/>
      <c r="AOY34" s="219"/>
      <c r="AOZ34" s="219"/>
      <c r="APA34" s="219"/>
      <c r="APB34" s="219"/>
      <c r="APC34" s="219"/>
      <c r="APD34" s="219"/>
      <c r="APE34" s="219"/>
      <c r="APF34" s="219"/>
      <c r="APG34" s="219"/>
      <c r="APH34" s="219"/>
      <c r="API34" s="219"/>
      <c r="APJ34" s="219"/>
      <c r="APK34" s="219"/>
      <c r="APL34" s="219"/>
      <c r="APM34" s="219"/>
      <c r="APN34" s="219"/>
      <c r="APO34" s="219"/>
      <c r="APP34" s="219"/>
      <c r="APQ34" s="219"/>
      <c r="APR34" s="219"/>
      <c r="APS34" s="219"/>
      <c r="APT34" s="219"/>
      <c r="APU34" s="219"/>
      <c r="APV34" s="219"/>
      <c r="APW34" s="219"/>
      <c r="APX34" s="219"/>
      <c r="APY34" s="219"/>
      <c r="APZ34" s="219"/>
      <c r="AQA34" s="219"/>
      <c r="AQB34" s="219"/>
      <c r="AQC34" s="219"/>
      <c r="AQD34" s="219"/>
      <c r="AQE34" s="219"/>
      <c r="AQF34" s="219"/>
      <c r="AQG34" s="219"/>
      <c r="AQH34" s="219"/>
      <c r="AQI34" s="219"/>
      <c r="AQJ34" s="219"/>
      <c r="AQK34" s="219"/>
      <c r="AQL34" s="219"/>
      <c r="AQM34" s="219"/>
      <c r="AQN34" s="219"/>
      <c r="AQO34" s="219"/>
      <c r="AQP34" s="219"/>
      <c r="AQQ34" s="219"/>
      <c r="AQR34" s="219"/>
      <c r="AQS34" s="219"/>
      <c r="AQT34" s="219"/>
      <c r="AQU34" s="219"/>
      <c r="AQV34" s="219"/>
      <c r="AQW34" s="219"/>
      <c r="AQX34" s="219"/>
      <c r="AQY34" s="219"/>
      <c r="AQZ34" s="219"/>
      <c r="ARA34" s="219"/>
      <c r="ARB34" s="219"/>
      <c r="ARC34" s="219"/>
      <c r="ARD34" s="219"/>
      <c r="ARE34" s="219"/>
      <c r="ARF34" s="219"/>
      <c r="ARG34" s="219"/>
      <c r="ARH34" s="219"/>
      <c r="ARI34" s="219"/>
      <c r="ARJ34" s="219"/>
      <c r="ARK34" s="219"/>
      <c r="ARL34" s="219"/>
      <c r="ARM34" s="219"/>
      <c r="ARN34" s="219"/>
      <c r="ARO34" s="219"/>
      <c r="ARP34" s="219"/>
      <c r="ARQ34" s="219"/>
      <c r="ARR34" s="219"/>
      <c r="ARS34" s="219"/>
      <c r="ART34" s="219"/>
      <c r="ARU34" s="219"/>
      <c r="ARV34" s="219"/>
      <c r="ARW34" s="219"/>
      <c r="ARX34" s="219"/>
      <c r="ARY34" s="219"/>
      <c r="ARZ34" s="219"/>
      <c r="ASA34" s="219"/>
      <c r="ASB34" s="219"/>
      <c r="ASC34" s="219"/>
      <c r="ASD34" s="219"/>
      <c r="ASE34" s="219"/>
      <c r="ASF34" s="219"/>
      <c r="ASG34" s="219"/>
      <c r="ASH34" s="219"/>
      <c r="ASI34" s="219"/>
      <c r="ASJ34" s="219"/>
      <c r="ASK34" s="219"/>
      <c r="ASL34" s="219"/>
      <c r="ASM34" s="219"/>
      <c r="ASN34" s="219"/>
      <c r="ASO34" s="219"/>
      <c r="ASP34" s="219"/>
      <c r="ASQ34" s="219"/>
      <c r="ASR34" s="219"/>
      <c r="ASS34" s="219"/>
      <c r="AST34" s="219"/>
      <c r="ASU34" s="219"/>
      <c r="ASV34" s="219"/>
      <c r="ASW34" s="219"/>
      <c r="ASX34" s="219"/>
      <c r="ASY34" s="219"/>
      <c r="ASZ34" s="219"/>
      <c r="ATA34" s="219"/>
      <c r="ATB34" s="219"/>
      <c r="ATC34" s="219"/>
      <c r="ATD34" s="219"/>
      <c r="ATE34" s="219"/>
      <c r="ATF34" s="219"/>
      <c r="ATG34" s="219"/>
      <c r="ATH34" s="219"/>
      <c r="ATI34" s="219"/>
      <c r="ATJ34" s="219"/>
      <c r="ATK34" s="219"/>
      <c r="ATL34" s="219"/>
      <c r="ATM34" s="219"/>
      <c r="ATN34" s="219"/>
      <c r="ATO34" s="219"/>
      <c r="ATP34" s="219"/>
      <c r="ATQ34" s="219"/>
      <c r="ATR34" s="219"/>
      <c r="ATS34" s="219"/>
      <c r="ATT34" s="219"/>
      <c r="ATU34" s="219"/>
      <c r="ATV34" s="219"/>
      <c r="ATW34" s="219"/>
      <c r="ATX34" s="219"/>
      <c r="ATY34" s="219"/>
      <c r="ATZ34" s="219"/>
      <c r="AUA34" s="219"/>
      <c r="AUB34" s="219"/>
      <c r="AUC34" s="219"/>
      <c r="AUD34" s="219"/>
      <c r="AUE34" s="219"/>
      <c r="AUF34" s="219"/>
      <c r="AUG34" s="219"/>
      <c r="AUH34" s="219"/>
      <c r="AUI34" s="219"/>
      <c r="AUJ34" s="219"/>
      <c r="AUK34" s="219"/>
      <c r="AUL34" s="219"/>
      <c r="AUM34" s="219"/>
      <c r="AUN34" s="219"/>
      <c r="AUO34" s="219"/>
      <c r="AUP34" s="219"/>
      <c r="AUQ34" s="219"/>
      <c r="AUR34" s="219"/>
      <c r="AUS34" s="219"/>
      <c r="AUT34" s="219"/>
      <c r="AUU34" s="219"/>
      <c r="AUV34" s="219"/>
      <c r="AUW34" s="219"/>
      <c r="AUX34" s="219"/>
      <c r="AUY34" s="219"/>
      <c r="AUZ34" s="219"/>
      <c r="AVA34" s="219"/>
      <c r="AVB34" s="219"/>
      <c r="AVC34" s="219"/>
      <c r="AVD34" s="219"/>
      <c r="AVE34" s="219"/>
      <c r="AVF34" s="219"/>
      <c r="AVG34" s="219"/>
      <c r="AVH34" s="219"/>
      <c r="AVI34" s="219"/>
      <c r="AVJ34" s="219"/>
      <c r="AVK34" s="219"/>
      <c r="AVL34" s="219"/>
      <c r="AVM34" s="219"/>
      <c r="AVN34" s="219"/>
      <c r="AVO34" s="219"/>
      <c r="AVP34" s="219"/>
      <c r="AVQ34" s="219"/>
      <c r="AVR34" s="219"/>
      <c r="AVS34" s="219"/>
      <c r="AVT34" s="219"/>
      <c r="AVU34" s="219"/>
      <c r="AVV34" s="219"/>
      <c r="AVW34" s="219"/>
      <c r="AVX34" s="219"/>
      <c r="AVY34" s="219"/>
      <c r="AVZ34" s="219"/>
      <c r="AWA34" s="219"/>
      <c r="AWB34" s="219"/>
      <c r="AWC34" s="219"/>
      <c r="AWD34" s="219"/>
      <c r="AWE34" s="219"/>
      <c r="AWF34" s="219"/>
      <c r="AWG34" s="219"/>
      <c r="AWH34" s="219"/>
      <c r="AWI34" s="219"/>
      <c r="AWJ34" s="219"/>
      <c r="AWK34" s="219"/>
      <c r="AWL34" s="219"/>
      <c r="AWM34" s="219"/>
      <c r="AWN34" s="219"/>
      <c r="AWO34" s="219"/>
      <c r="AWP34" s="219"/>
      <c r="AWQ34" s="219"/>
      <c r="AWR34" s="219"/>
      <c r="AWS34" s="219"/>
      <c r="AWT34" s="219"/>
      <c r="AWU34" s="219"/>
      <c r="AWV34" s="219"/>
      <c r="AWW34" s="219"/>
      <c r="AWX34" s="219"/>
      <c r="AWY34" s="219"/>
      <c r="AWZ34" s="219"/>
      <c r="AXA34" s="219"/>
      <c r="AXB34" s="219"/>
      <c r="AXC34" s="219"/>
      <c r="AXD34" s="219"/>
      <c r="AXE34" s="219"/>
      <c r="AXF34" s="219"/>
      <c r="AXG34" s="219"/>
      <c r="AXH34" s="219"/>
      <c r="AXI34" s="219"/>
      <c r="AXJ34" s="219"/>
      <c r="AXK34" s="219"/>
      <c r="AXL34" s="219"/>
      <c r="AXM34" s="219"/>
      <c r="AXN34" s="219"/>
      <c r="AXO34" s="219"/>
      <c r="AXP34" s="219"/>
      <c r="AXQ34" s="219"/>
      <c r="AXR34" s="219"/>
      <c r="AXS34" s="219"/>
      <c r="AXT34" s="219"/>
      <c r="AXU34" s="219"/>
      <c r="AXV34" s="219"/>
      <c r="AXW34" s="219"/>
      <c r="AXX34" s="219"/>
      <c r="AXY34" s="219"/>
      <c r="AXZ34" s="219"/>
      <c r="AYA34" s="219"/>
      <c r="AYB34" s="219"/>
      <c r="AYC34" s="219"/>
      <c r="AYD34" s="219"/>
      <c r="AYE34" s="219"/>
      <c r="AYF34" s="219"/>
      <c r="AYG34" s="219"/>
      <c r="AYH34" s="219"/>
      <c r="AYI34" s="219"/>
      <c r="AYJ34" s="219"/>
      <c r="AYK34" s="219"/>
      <c r="AYL34" s="219"/>
      <c r="AYM34" s="219"/>
      <c r="AYN34" s="219"/>
      <c r="AYO34" s="219"/>
      <c r="AYP34" s="219"/>
      <c r="AYQ34" s="219"/>
      <c r="AYR34" s="219"/>
      <c r="AYS34" s="219"/>
      <c r="AYT34" s="219"/>
      <c r="AYU34" s="219"/>
      <c r="AYV34" s="219"/>
      <c r="AYW34" s="219"/>
      <c r="AYX34" s="219"/>
      <c r="AYY34" s="219"/>
      <c r="AYZ34" s="219"/>
      <c r="AZA34" s="219"/>
      <c r="AZB34" s="219"/>
      <c r="AZC34" s="219"/>
      <c r="AZD34" s="219"/>
      <c r="AZE34" s="219"/>
      <c r="AZF34" s="219"/>
      <c r="AZG34" s="219"/>
      <c r="AZH34" s="219"/>
      <c r="AZI34" s="219"/>
      <c r="AZJ34" s="219"/>
      <c r="AZK34" s="219"/>
      <c r="AZL34" s="219"/>
      <c r="AZM34" s="219"/>
      <c r="AZN34" s="219"/>
      <c r="AZO34" s="219"/>
      <c r="AZP34" s="219"/>
      <c r="AZQ34" s="219"/>
      <c r="AZR34" s="219"/>
      <c r="AZS34" s="219"/>
      <c r="AZT34" s="219"/>
      <c r="AZU34" s="219"/>
      <c r="AZV34" s="219"/>
      <c r="AZW34" s="219"/>
      <c r="AZX34" s="219"/>
      <c r="AZY34" s="219"/>
      <c r="AZZ34" s="219"/>
      <c r="BAA34" s="219"/>
      <c r="BAB34" s="219"/>
      <c r="BAC34" s="219"/>
      <c r="BAD34" s="219"/>
      <c r="BAE34" s="219"/>
      <c r="BAF34" s="219"/>
      <c r="BAG34" s="219"/>
      <c r="BAH34" s="219"/>
      <c r="BAI34" s="219"/>
      <c r="BAJ34" s="219"/>
      <c r="BAK34" s="219"/>
      <c r="BAL34" s="219"/>
      <c r="BAM34" s="219"/>
      <c r="BAN34" s="219"/>
      <c r="BAO34" s="219"/>
      <c r="BAP34" s="219"/>
      <c r="BAQ34" s="219"/>
      <c r="BAR34" s="219"/>
      <c r="BAS34" s="219"/>
      <c r="BAT34" s="219"/>
      <c r="BAU34" s="219"/>
      <c r="BAV34" s="219"/>
      <c r="BAW34" s="219"/>
      <c r="BAX34" s="219"/>
      <c r="BAY34" s="219"/>
      <c r="BAZ34" s="219"/>
      <c r="BBA34" s="219"/>
      <c r="BBB34" s="219"/>
      <c r="BBC34" s="219"/>
      <c r="BBD34" s="219"/>
      <c r="BBE34" s="219"/>
      <c r="BBF34" s="219"/>
      <c r="BBG34" s="219"/>
      <c r="BBH34" s="219"/>
      <c r="BBI34" s="219"/>
      <c r="BBJ34" s="219"/>
      <c r="BBK34" s="219"/>
      <c r="BBL34" s="219"/>
      <c r="BBM34" s="219"/>
      <c r="BBN34" s="219"/>
      <c r="BBO34" s="219"/>
      <c r="BBP34" s="219"/>
      <c r="BBQ34" s="219"/>
      <c r="BBR34" s="219"/>
      <c r="BBS34" s="219"/>
      <c r="BBT34" s="219"/>
      <c r="BBU34" s="219"/>
      <c r="BBV34" s="219"/>
      <c r="BBW34" s="219"/>
      <c r="BBX34" s="219"/>
      <c r="BBY34" s="219"/>
      <c r="BBZ34" s="219"/>
      <c r="BCA34" s="219"/>
      <c r="BCB34" s="219"/>
      <c r="BCC34" s="219"/>
      <c r="BCD34" s="219"/>
      <c r="BCE34" s="219"/>
      <c r="BCF34" s="219"/>
      <c r="BCG34" s="219"/>
      <c r="BCH34" s="219"/>
      <c r="BCI34" s="219"/>
      <c r="BCJ34" s="219"/>
      <c r="BCK34" s="219"/>
      <c r="BCL34" s="219"/>
      <c r="BCM34" s="219"/>
      <c r="BCN34" s="219"/>
      <c r="BCO34" s="219"/>
      <c r="BCP34" s="219"/>
      <c r="BCQ34" s="219"/>
      <c r="BCR34" s="219"/>
      <c r="BCS34" s="219"/>
      <c r="BCT34" s="219"/>
      <c r="BCU34" s="219"/>
      <c r="BCV34" s="219"/>
      <c r="BCW34" s="219"/>
      <c r="BCX34" s="219"/>
      <c r="BCY34" s="219"/>
      <c r="BCZ34" s="219"/>
      <c r="BDA34" s="219"/>
      <c r="BDB34" s="219"/>
      <c r="BDC34" s="219"/>
      <c r="BDD34" s="219"/>
      <c r="BDE34" s="219"/>
      <c r="BDF34" s="219"/>
      <c r="BDG34" s="219"/>
      <c r="BDH34" s="219"/>
      <c r="BDI34" s="219"/>
      <c r="BDJ34" s="219"/>
      <c r="BDK34" s="219"/>
      <c r="BDL34" s="219"/>
      <c r="BDM34" s="219"/>
      <c r="BDN34" s="219"/>
      <c r="BDO34" s="219"/>
      <c r="BDP34" s="219"/>
      <c r="BDQ34" s="219"/>
      <c r="BDR34" s="219"/>
      <c r="BDS34" s="219"/>
      <c r="BDT34" s="219"/>
      <c r="BDU34" s="219"/>
      <c r="BDV34" s="219"/>
      <c r="BDW34" s="219"/>
      <c r="BDX34" s="219"/>
      <c r="BDY34" s="219"/>
      <c r="BDZ34" s="219"/>
      <c r="BEA34" s="219"/>
      <c r="BEB34" s="219"/>
      <c r="BEC34" s="219"/>
      <c r="BED34" s="219"/>
      <c r="BEE34" s="219"/>
      <c r="BEF34" s="219"/>
      <c r="BEG34" s="219"/>
      <c r="BEH34" s="219"/>
      <c r="BEI34" s="219"/>
      <c r="BEJ34" s="219"/>
      <c r="BEK34" s="219"/>
      <c r="BEL34" s="219"/>
      <c r="BEM34" s="219"/>
      <c r="BEN34" s="219"/>
      <c r="BEO34" s="219"/>
      <c r="BEP34" s="219"/>
      <c r="BEQ34" s="219"/>
      <c r="BER34" s="219"/>
      <c r="BES34" s="219"/>
      <c r="BET34" s="219"/>
      <c r="BEU34" s="219"/>
      <c r="BEV34" s="219"/>
      <c r="BEW34" s="219"/>
      <c r="BEX34" s="219"/>
      <c r="BEY34" s="219"/>
      <c r="BEZ34" s="219"/>
      <c r="BFA34" s="219"/>
      <c r="BFB34" s="219"/>
      <c r="BFC34" s="219"/>
      <c r="BFD34" s="219"/>
      <c r="BFE34" s="219"/>
      <c r="BFF34" s="219"/>
      <c r="BFG34" s="219"/>
      <c r="BFH34" s="219"/>
      <c r="BFI34" s="219"/>
      <c r="BFJ34" s="219"/>
      <c r="BFK34" s="219"/>
      <c r="BFL34" s="219"/>
      <c r="BFM34" s="219"/>
      <c r="BFN34" s="219"/>
      <c r="BFO34" s="219"/>
      <c r="BFP34" s="219"/>
      <c r="BFQ34" s="219"/>
      <c r="BFR34" s="219"/>
      <c r="BFS34" s="219"/>
      <c r="BFT34" s="219"/>
      <c r="BFU34" s="219"/>
      <c r="BFV34" s="219"/>
      <c r="BFW34" s="219"/>
      <c r="BFX34" s="219"/>
      <c r="BFY34" s="219"/>
      <c r="BFZ34" s="219"/>
      <c r="BGA34" s="219"/>
      <c r="BGB34" s="219"/>
      <c r="BGC34" s="219"/>
      <c r="BGD34" s="219"/>
      <c r="BGE34" s="219"/>
      <c r="BGF34" s="219"/>
      <c r="BGG34" s="219"/>
      <c r="BGH34" s="219"/>
      <c r="BGI34" s="219"/>
      <c r="BGJ34" s="219"/>
      <c r="BGK34" s="219"/>
      <c r="BGL34" s="219"/>
      <c r="BGM34" s="219"/>
      <c r="BGN34" s="219"/>
      <c r="BGO34" s="219"/>
      <c r="BGP34" s="219"/>
      <c r="BGQ34" s="219"/>
      <c r="BGR34" s="219"/>
      <c r="BGS34" s="219"/>
      <c r="BGT34" s="219"/>
      <c r="BGU34" s="219"/>
      <c r="BGV34" s="219"/>
      <c r="BGW34" s="219"/>
      <c r="BGX34" s="219"/>
      <c r="BGY34" s="219"/>
      <c r="BGZ34" s="219"/>
      <c r="BHA34" s="219"/>
      <c r="BHB34" s="219"/>
      <c r="BHC34" s="219"/>
      <c r="BHD34" s="219"/>
      <c r="BHE34" s="219"/>
      <c r="BHF34" s="219"/>
      <c r="BHG34" s="219"/>
      <c r="BHH34" s="219"/>
      <c r="BHI34" s="219"/>
      <c r="BHJ34" s="219"/>
      <c r="BHK34" s="219"/>
      <c r="BHL34" s="219"/>
      <c r="BHM34" s="219"/>
      <c r="BHN34" s="219"/>
      <c r="BHO34" s="219"/>
      <c r="BHP34" s="219"/>
      <c r="BHQ34" s="219"/>
      <c r="BHR34" s="219"/>
      <c r="BHS34" s="219"/>
      <c r="BHT34" s="219"/>
      <c r="BHU34" s="219"/>
      <c r="BHV34" s="219"/>
      <c r="BHW34" s="219"/>
      <c r="BHX34" s="219"/>
      <c r="BHY34" s="219"/>
      <c r="BHZ34" s="219"/>
      <c r="BIA34" s="219"/>
      <c r="BIB34" s="219"/>
      <c r="BIC34" s="219"/>
      <c r="BID34" s="219"/>
      <c r="BIE34" s="219"/>
      <c r="BIF34" s="219"/>
      <c r="BIG34" s="219"/>
      <c r="BIH34" s="219"/>
      <c r="BII34" s="219"/>
      <c r="BIJ34" s="219"/>
      <c r="BIK34" s="219"/>
      <c r="BIL34" s="219"/>
      <c r="BIM34" s="219"/>
      <c r="BIN34" s="219"/>
      <c r="BIO34" s="219"/>
      <c r="BIP34" s="219"/>
      <c r="BIQ34" s="219"/>
      <c r="BIR34" s="219"/>
      <c r="BIS34" s="219"/>
      <c r="BIT34" s="219"/>
      <c r="BIU34" s="219"/>
      <c r="BIV34" s="219"/>
      <c r="BIW34" s="219"/>
      <c r="BIX34" s="219"/>
      <c r="BIY34" s="219"/>
      <c r="BIZ34" s="219"/>
      <c r="BJA34" s="219"/>
      <c r="BJB34" s="219"/>
      <c r="BJC34" s="219"/>
      <c r="BJD34" s="219"/>
      <c r="BJE34" s="219"/>
      <c r="BJF34" s="219"/>
      <c r="BJG34" s="219"/>
      <c r="BJH34" s="219"/>
      <c r="BJI34" s="219"/>
      <c r="BJJ34" s="219"/>
      <c r="BJK34" s="219"/>
      <c r="BJL34" s="219"/>
      <c r="BJM34" s="219"/>
      <c r="BJN34" s="219"/>
      <c r="BJO34" s="219"/>
      <c r="BJP34" s="219"/>
      <c r="BJQ34" s="219"/>
      <c r="BJR34" s="219"/>
      <c r="BJS34" s="219"/>
      <c r="BJT34" s="219"/>
      <c r="BJU34" s="219"/>
      <c r="BJV34" s="219"/>
      <c r="BJW34" s="219"/>
      <c r="BJX34" s="219"/>
      <c r="BJY34" s="219"/>
      <c r="BJZ34" s="219"/>
      <c r="BKA34" s="219"/>
      <c r="BKB34" s="219"/>
      <c r="BKC34" s="219"/>
      <c r="BKD34" s="219"/>
      <c r="BKE34" s="219"/>
      <c r="BKF34" s="219"/>
      <c r="BKG34" s="219"/>
      <c r="BKH34" s="219"/>
      <c r="BKI34" s="219"/>
      <c r="BKJ34" s="219"/>
      <c r="BKK34" s="219"/>
      <c r="BKL34" s="219"/>
      <c r="BKM34" s="219"/>
      <c r="BKN34" s="219"/>
      <c r="BKO34" s="219"/>
      <c r="BKP34" s="219"/>
      <c r="BKQ34" s="219"/>
      <c r="BKR34" s="219"/>
      <c r="BKS34" s="219"/>
      <c r="BKT34" s="219"/>
      <c r="BKU34" s="219"/>
      <c r="BKV34" s="219"/>
      <c r="BKW34" s="219"/>
      <c r="BKX34" s="219"/>
      <c r="BKY34" s="219"/>
      <c r="BKZ34" s="219"/>
      <c r="BLA34" s="219"/>
      <c r="BLB34" s="219"/>
      <c r="BLC34" s="219"/>
      <c r="BLD34" s="219"/>
      <c r="BLE34" s="219"/>
      <c r="BLF34" s="219"/>
      <c r="BLG34" s="219"/>
      <c r="BLH34" s="219"/>
      <c r="BLI34" s="219"/>
      <c r="BLJ34" s="219"/>
      <c r="BLK34" s="219"/>
      <c r="BLL34" s="219"/>
      <c r="BLM34" s="219"/>
      <c r="BLN34" s="219"/>
      <c r="BLO34" s="219"/>
      <c r="BLP34" s="219"/>
      <c r="BLQ34" s="219"/>
      <c r="BLR34" s="219"/>
      <c r="BLS34" s="219"/>
      <c r="BLT34" s="219"/>
      <c r="BLU34" s="219"/>
      <c r="BLV34" s="219"/>
      <c r="BLW34" s="219"/>
      <c r="BLX34" s="219"/>
      <c r="BLY34" s="219"/>
      <c r="BLZ34" s="219"/>
      <c r="BMA34" s="219"/>
      <c r="BMB34" s="219"/>
      <c r="BMC34" s="219"/>
      <c r="BMD34" s="219"/>
      <c r="BME34" s="219"/>
      <c r="BMF34" s="219"/>
      <c r="BMG34" s="219"/>
      <c r="BMH34" s="219"/>
      <c r="BMI34" s="219"/>
      <c r="BMJ34" s="219"/>
      <c r="BMK34" s="219"/>
      <c r="BML34" s="219"/>
      <c r="BMM34" s="219"/>
      <c r="BMN34" s="219"/>
      <c r="BMO34" s="219"/>
      <c r="BMP34" s="219"/>
      <c r="BMQ34" s="219"/>
      <c r="BMR34" s="219"/>
      <c r="BMS34" s="219"/>
      <c r="BMT34" s="219"/>
      <c r="BMU34" s="219"/>
      <c r="BMV34" s="219"/>
      <c r="BMW34" s="219"/>
      <c r="BMX34" s="219"/>
      <c r="BMY34" s="219"/>
      <c r="BMZ34" s="219"/>
      <c r="BNA34" s="219"/>
      <c r="BNB34" s="219"/>
      <c r="BNC34" s="219"/>
      <c r="BND34" s="219"/>
      <c r="BNE34" s="219"/>
      <c r="BNF34" s="219"/>
      <c r="BNG34" s="219"/>
      <c r="BNH34" s="219"/>
      <c r="BNI34" s="219"/>
      <c r="BNJ34" s="219"/>
      <c r="BNK34" s="219"/>
      <c r="BNL34" s="219"/>
      <c r="BNM34" s="219"/>
      <c r="BNN34" s="219"/>
      <c r="BNO34" s="219"/>
      <c r="BNP34" s="219"/>
      <c r="BNQ34" s="219"/>
      <c r="BNR34" s="219"/>
      <c r="BNS34" s="219"/>
      <c r="BNT34" s="219"/>
      <c r="BNU34" s="219"/>
      <c r="BNV34" s="219"/>
      <c r="BNW34" s="219"/>
      <c r="BNX34" s="219"/>
      <c r="BNY34" s="219"/>
      <c r="BNZ34" s="219"/>
      <c r="BOA34" s="219"/>
      <c r="BOB34" s="219"/>
      <c r="BOC34" s="219"/>
      <c r="BOD34" s="219"/>
      <c r="BOE34" s="219"/>
      <c r="BOF34" s="219"/>
      <c r="BOG34" s="219"/>
      <c r="BOH34" s="219"/>
      <c r="BOI34" s="219"/>
      <c r="BOJ34" s="219"/>
      <c r="BOK34" s="219"/>
      <c r="BOL34" s="219"/>
      <c r="BOM34" s="219"/>
      <c r="BON34" s="219"/>
      <c r="BOO34" s="219"/>
      <c r="BOP34" s="219"/>
      <c r="BOQ34" s="219"/>
      <c r="BOR34" s="219"/>
      <c r="BOS34" s="219"/>
      <c r="BOT34" s="219"/>
      <c r="BOU34" s="219"/>
      <c r="BOV34" s="219"/>
      <c r="BOW34" s="219"/>
      <c r="BOX34" s="219"/>
      <c r="BOY34" s="219"/>
      <c r="BOZ34" s="219"/>
      <c r="BPA34" s="219"/>
      <c r="BPB34" s="219"/>
      <c r="BPC34" s="219"/>
      <c r="BPD34" s="219"/>
      <c r="BPE34" s="219"/>
      <c r="BPF34" s="219"/>
      <c r="BPG34" s="219"/>
      <c r="BPH34" s="219"/>
      <c r="BPI34" s="219"/>
      <c r="BPJ34" s="219"/>
      <c r="BPK34" s="219"/>
      <c r="BPL34" s="219"/>
      <c r="BPM34" s="219"/>
      <c r="BPN34" s="219"/>
      <c r="BPO34" s="219"/>
      <c r="BPP34" s="219"/>
      <c r="BPQ34" s="219"/>
      <c r="BPR34" s="219"/>
      <c r="BPS34" s="219"/>
      <c r="BPT34" s="219"/>
      <c r="BPU34" s="219"/>
      <c r="BPV34" s="219"/>
      <c r="BPW34" s="219"/>
      <c r="BPX34" s="219"/>
      <c r="BPY34" s="219"/>
      <c r="BPZ34" s="219"/>
      <c r="BQA34" s="219"/>
      <c r="BQB34" s="219"/>
      <c r="BQC34" s="219"/>
      <c r="BQD34" s="219"/>
      <c r="BQE34" s="219"/>
      <c r="BQF34" s="219"/>
      <c r="BQG34" s="219"/>
      <c r="BQH34" s="219"/>
      <c r="BQI34" s="219"/>
      <c r="BQJ34" s="219"/>
      <c r="BQK34" s="219"/>
      <c r="BQL34" s="219"/>
      <c r="BQM34" s="219"/>
      <c r="BQN34" s="219"/>
      <c r="BQO34" s="219"/>
      <c r="BQP34" s="219"/>
      <c r="BQQ34" s="219"/>
      <c r="BQR34" s="219"/>
      <c r="BQS34" s="219"/>
      <c r="BQT34" s="219"/>
      <c r="BQU34" s="219"/>
      <c r="BQV34" s="219"/>
      <c r="BQW34" s="219"/>
      <c r="BQX34" s="219"/>
      <c r="BQY34" s="219"/>
      <c r="BQZ34" s="219"/>
      <c r="BRA34" s="219"/>
      <c r="BRB34" s="219"/>
      <c r="BRC34" s="219"/>
      <c r="BRD34" s="219"/>
      <c r="BRE34" s="219"/>
      <c r="BRF34" s="219"/>
      <c r="BRG34" s="219"/>
      <c r="BRH34" s="219"/>
      <c r="BRI34" s="219"/>
      <c r="BRJ34" s="219"/>
      <c r="BRK34" s="219"/>
      <c r="BRL34" s="219"/>
      <c r="BRM34" s="219"/>
      <c r="BRN34" s="219"/>
      <c r="BRO34" s="219"/>
      <c r="BRP34" s="219"/>
      <c r="BRQ34" s="219"/>
      <c r="BRR34" s="219"/>
      <c r="BRS34" s="219"/>
      <c r="BRT34" s="219"/>
      <c r="BRU34" s="219"/>
      <c r="BRV34" s="219"/>
      <c r="BRW34" s="219"/>
      <c r="BRX34" s="219"/>
      <c r="BRY34" s="219"/>
      <c r="BRZ34" s="219"/>
      <c r="BSA34" s="219"/>
      <c r="BSB34" s="219"/>
      <c r="BSC34" s="219"/>
      <c r="BSD34" s="219"/>
      <c r="BSE34" s="219"/>
      <c r="BSF34" s="219"/>
      <c r="BSG34" s="219"/>
      <c r="BSH34" s="219"/>
      <c r="BSI34" s="219"/>
      <c r="BSJ34" s="219"/>
      <c r="BSK34" s="219"/>
      <c r="BSL34" s="219"/>
      <c r="BSM34" s="219"/>
      <c r="BSN34" s="219"/>
      <c r="BSO34" s="219"/>
      <c r="BSP34" s="219"/>
      <c r="BSQ34" s="219"/>
      <c r="BSR34" s="219"/>
      <c r="BSS34" s="219"/>
      <c r="BST34" s="219"/>
      <c r="BSU34" s="219"/>
      <c r="BSV34" s="219"/>
      <c r="BSW34" s="219"/>
      <c r="BSX34" s="219"/>
      <c r="BSY34" s="219"/>
      <c r="BSZ34" s="219"/>
      <c r="BTA34" s="219"/>
      <c r="BTB34" s="219"/>
      <c r="BTC34" s="219"/>
      <c r="BTD34" s="219"/>
      <c r="BTE34" s="219"/>
      <c r="BTF34" s="219"/>
      <c r="BTG34" s="219"/>
      <c r="BTH34" s="219"/>
      <c r="BTI34" s="219"/>
      <c r="BTJ34" s="219"/>
      <c r="BTK34" s="219"/>
      <c r="BTL34" s="219"/>
      <c r="BTM34" s="219"/>
      <c r="BTN34" s="219"/>
      <c r="BTO34" s="219"/>
      <c r="BTP34" s="219"/>
      <c r="BTQ34" s="219"/>
      <c r="BTR34" s="219"/>
      <c r="BTS34" s="219"/>
      <c r="BTT34" s="219"/>
      <c r="BTU34" s="219"/>
      <c r="BTV34" s="219"/>
      <c r="BTW34" s="219"/>
      <c r="BTX34" s="219"/>
      <c r="BTY34" s="219"/>
      <c r="BTZ34" s="219"/>
      <c r="BUA34" s="219"/>
      <c r="BUB34" s="219"/>
      <c r="BUC34" s="219"/>
      <c r="BUD34" s="219"/>
      <c r="BUE34" s="219"/>
      <c r="BUF34" s="219"/>
      <c r="BUG34" s="219"/>
      <c r="BUH34" s="219"/>
      <c r="BUI34" s="219"/>
      <c r="BUJ34" s="219"/>
      <c r="BUK34" s="219"/>
      <c r="BUL34" s="219"/>
      <c r="BUM34" s="219"/>
      <c r="BUN34" s="219"/>
      <c r="BUO34" s="219"/>
      <c r="BUP34" s="219"/>
      <c r="BUQ34" s="219"/>
      <c r="BUR34" s="219"/>
      <c r="BUS34" s="219"/>
      <c r="BUT34" s="219"/>
      <c r="BUU34" s="219"/>
      <c r="BUV34" s="219"/>
      <c r="BUW34" s="219"/>
      <c r="BUX34" s="219"/>
      <c r="BUY34" s="219"/>
      <c r="BUZ34" s="219"/>
      <c r="BVA34" s="219"/>
      <c r="BVB34" s="219"/>
      <c r="BVC34" s="219"/>
      <c r="BVD34" s="219"/>
      <c r="BVE34" s="219"/>
      <c r="BVF34" s="219"/>
      <c r="BVG34" s="219"/>
      <c r="BVH34" s="219"/>
      <c r="BVI34" s="219"/>
      <c r="BVJ34" s="219"/>
      <c r="BVK34" s="219"/>
      <c r="BVL34" s="219"/>
      <c r="BVM34" s="219"/>
      <c r="BVN34" s="219"/>
      <c r="BVO34" s="219"/>
      <c r="BVP34" s="219"/>
      <c r="BVQ34" s="219"/>
      <c r="BVR34" s="219"/>
      <c r="BVS34" s="219"/>
      <c r="BVT34" s="219"/>
      <c r="BVU34" s="219"/>
      <c r="BVV34" s="219"/>
      <c r="BVW34" s="219"/>
      <c r="BVX34" s="219"/>
      <c r="BVY34" s="219"/>
      <c r="BVZ34" s="219"/>
      <c r="BWA34" s="219"/>
      <c r="BWB34" s="219"/>
      <c r="BWC34" s="219"/>
      <c r="BWD34" s="219"/>
      <c r="BWE34" s="219"/>
      <c r="BWF34" s="219"/>
      <c r="BWG34" s="219"/>
      <c r="BWH34" s="219"/>
      <c r="BWI34" s="219"/>
      <c r="BWJ34" s="219"/>
      <c r="BWK34" s="219"/>
      <c r="BWL34" s="219"/>
      <c r="BWM34" s="219"/>
      <c r="BWN34" s="219"/>
      <c r="BWO34" s="219"/>
      <c r="BWP34" s="219"/>
      <c r="BWQ34" s="219"/>
      <c r="BWR34" s="219"/>
      <c r="BWS34" s="219"/>
      <c r="BWT34" s="219"/>
      <c r="BWU34" s="219"/>
      <c r="BWV34" s="219"/>
      <c r="BWW34" s="219"/>
      <c r="BWX34" s="219"/>
      <c r="BWY34" s="219"/>
      <c r="BWZ34" s="219"/>
      <c r="BXA34" s="219"/>
      <c r="BXB34" s="219"/>
      <c r="BXC34" s="219"/>
      <c r="BXD34" s="219"/>
      <c r="BXE34" s="219"/>
      <c r="BXF34" s="219"/>
      <c r="BXG34" s="219"/>
      <c r="BXH34" s="219"/>
      <c r="BXI34" s="219"/>
      <c r="BXJ34" s="219"/>
      <c r="BXK34" s="219"/>
      <c r="BXL34" s="219"/>
      <c r="BXM34" s="219"/>
      <c r="BXN34" s="219"/>
      <c r="BXO34" s="219"/>
      <c r="BXP34" s="219"/>
      <c r="BXQ34" s="219"/>
      <c r="BXR34" s="219"/>
      <c r="BXS34" s="219"/>
      <c r="BXT34" s="219"/>
      <c r="BXU34" s="219"/>
      <c r="BXV34" s="219"/>
      <c r="BXW34" s="219"/>
      <c r="BXX34" s="219"/>
      <c r="BXY34" s="219"/>
      <c r="BXZ34" s="219"/>
      <c r="BYA34" s="219"/>
      <c r="BYB34" s="219"/>
      <c r="BYC34" s="219"/>
      <c r="BYD34" s="219"/>
      <c r="BYE34" s="219"/>
      <c r="BYF34" s="219"/>
      <c r="BYG34" s="219"/>
      <c r="BYH34" s="219"/>
      <c r="BYI34" s="219"/>
      <c r="BYJ34" s="219"/>
      <c r="BYK34" s="219"/>
      <c r="BYL34" s="219"/>
      <c r="BYM34" s="219"/>
      <c r="BYN34" s="219"/>
      <c r="BYO34" s="219"/>
      <c r="BYP34" s="219"/>
      <c r="BYQ34" s="219"/>
      <c r="BYR34" s="219"/>
      <c r="BYS34" s="219"/>
      <c r="BYT34" s="219"/>
      <c r="BYU34" s="219"/>
      <c r="BYV34" s="219"/>
      <c r="BYW34" s="219"/>
      <c r="BYX34" s="219"/>
      <c r="BYY34" s="219"/>
      <c r="BYZ34" s="219"/>
      <c r="BZA34" s="219"/>
      <c r="BZB34" s="219"/>
      <c r="BZC34" s="219"/>
      <c r="BZD34" s="219"/>
      <c r="BZE34" s="219"/>
      <c r="BZF34" s="219"/>
      <c r="BZG34" s="219"/>
      <c r="BZH34" s="219"/>
      <c r="BZI34" s="219"/>
      <c r="BZJ34" s="219"/>
      <c r="BZK34" s="219"/>
      <c r="BZL34" s="219"/>
      <c r="BZM34" s="219"/>
      <c r="BZN34" s="219"/>
      <c r="BZO34" s="219"/>
      <c r="BZP34" s="219"/>
      <c r="BZQ34" s="219"/>
      <c r="BZR34" s="219"/>
      <c r="BZS34" s="219"/>
      <c r="BZT34" s="219"/>
      <c r="BZU34" s="219"/>
      <c r="BZV34" s="219"/>
      <c r="BZW34" s="219"/>
      <c r="BZX34" s="219"/>
      <c r="BZY34" s="219"/>
      <c r="BZZ34" s="219"/>
      <c r="CAA34" s="219"/>
      <c r="CAB34" s="219"/>
      <c r="CAC34" s="219"/>
      <c r="CAD34" s="219"/>
      <c r="CAE34" s="219"/>
      <c r="CAF34" s="219"/>
      <c r="CAG34" s="219"/>
      <c r="CAH34" s="219"/>
      <c r="CAI34" s="219"/>
      <c r="CAJ34" s="219"/>
      <c r="CAK34" s="219"/>
      <c r="CAL34" s="219"/>
      <c r="CAM34" s="219"/>
      <c r="CAN34" s="219"/>
      <c r="CAO34" s="219"/>
      <c r="CAP34" s="219"/>
      <c r="CAQ34" s="219"/>
      <c r="CAR34" s="219"/>
      <c r="CAS34" s="219"/>
      <c r="CAT34" s="219"/>
      <c r="CAU34" s="219"/>
      <c r="CAV34" s="219"/>
      <c r="CAW34" s="219"/>
      <c r="CAX34" s="219"/>
      <c r="CAY34" s="219"/>
      <c r="CAZ34" s="219"/>
      <c r="CBA34" s="219"/>
      <c r="CBB34" s="219"/>
      <c r="CBC34" s="219"/>
      <c r="CBD34" s="219"/>
      <c r="CBE34" s="219"/>
      <c r="CBF34" s="219"/>
      <c r="CBG34" s="219"/>
      <c r="CBH34" s="219"/>
      <c r="CBI34" s="219"/>
      <c r="CBJ34" s="219"/>
      <c r="CBK34" s="219"/>
      <c r="CBL34" s="219"/>
      <c r="CBM34" s="219"/>
      <c r="CBN34" s="219"/>
      <c r="CBO34" s="219"/>
      <c r="CBP34" s="219"/>
      <c r="CBQ34" s="219"/>
      <c r="CBR34" s="219"/>
      <c r="CBS34" s="219"/>
      <c r="CBT34" s="219"/>
      <c r="CBU34" s="219"/>
      <c r="CBV34" s="219"/>
      <c r="CBW34" s="219"/>
      <c r="CBX34" s="219"/>
      <c r="CBY34" s="219"/>
      <c r="CBZ34" s="219"/>
      <c r="CCA34" s="219"/>
      <c r="CCB34" s="219"/>
      <c r="CCC34" s="219"/>
      <c r="CCD34" s="219"/>
      <c r="CCE34" s="219"/>
      <c r="CCF34" s="219"/>
      <c r="CCG34" s="219"/>
      <c r="CCH34" s="219"/>
      <c r="CCI34" s="219"/>
      <c r="CCJ34" s="219"/>
      <c r="CCK34" s="219"/>
      <c r="CCL34" s="219"/>
      <c r="CCM34" s="219"/>
      <c r="CCN34" s="219"/>
      <c r="CCO34" s="219"/>
      <c r="CCP34" s="219"/>
      <c r="CCQ34" s="219"/>
      <c r="CCR34" s="219"/>
      <c r="CCS34" s="219"/>
      <c r="CCT34" s="219"/>
      <c r="CCU34" s="219"/>
      <c r="CCV34" s="219"/>
      <c r="CCW34" s="219"/>
      <c r="CCX34" s="219"/>
      <c r="CCY34" s="219"/>
      <c r="CCZ34" s="219"/>
      <c r="CDA34" s="219"/>
      <c r="CDB34" s="219"/>
      <c r="CDC34" s="219"/>
      <c r="CDD34" s="219"/>
      <c r="CDE34" s="219"/>
      <c r="CDF34" s="219"/>
      <c r="CDG34" s="219"/>
      <c r="CDH34" s="219"/>
      <c r="CDI34" s="219"/>
      <c r="CDJ34" s="219"/>
      <c r="CDK34" s="219"/>
      <c r="CDL34" s="219"/>
      <c r="CDM34" s="219"/>
      <c r="CDN34" s="219"/>
      <c r="CDO34" s="219"/>
      <c r="CDP34" s="219"/>
      <c r="CDQ34" s="219"/>
      <c r="CDR34" s="219"/>
      <c r="CDS34" s="219"/>
      <c r="CDT34" s="219"/>
      <c r="CDU34" s="219"/>
      <c r="CDV34" s="219"/>
      <c r="CDW34" s="219"/>
      <c r="CDX34" s="219"/>
      <c r="CDY34" s="219"/>
      <c r="CDZ34" s="219"/>
      <c r="CEA34" s="219"/>
      <c r="CEB34" s="219"/>
      <c r="CEC34" s="219"/>
      <c r="CED34" s="219"/>
      <c r="CEE34" s="219"/>
      <c r="CEF34" s="219"/>
      <c r="CEG34" s="219"/>
      <c r="CEH34" s="219"/>
      <c r="CEI34" s="219"/>
      <c r="CEJ34" s="219"/>
      <c r="CEK34" s="219"/>
      <c r="CEL34" s="219"/>
      <c r="CEM34" s="219"/>
      <c r="CEN34" s="219"/>
      <c r="CEO34" s="219"/>
      <c r="CEP34" s="219"/>
      <c r="CEQ34" s="219"/>
      <c r="CER34" s="219"/>
      <c r="CES34" s="219"/>
      <c r="CET34" s="219"/>
      <c r="CEU34" s="219"/>
      <c r="CEV34" s="219"/>
      <c r="CEW34" s="219"/>
      <c r="CEX34" s="219"/>
      <c r="CEY34" s="219"/>
      <c r="CEZ34" s="219"/>
      <c r="CFA34" s="219"/>
      <c r="CFB34" s="219"/>
      <c r="CFC34" s="219"/>
      <c r="CFD34" s="219"/>
      <c r="CFE34" s="219"/>
      <c r="CFF34" s="219"/>
      <c r="CFG34" s="219"/>
      <c r="CFH34" s="219"/>
      <c r="CFI34" s="219"/>
      <c r="CFJ34" s="219"/>
      <c r="CFK34" s="219"/>
      <c r="CFL34" s="219"/>
      <c r="CFM34" s="219"/>
      <c r="CFN34" s="219"/>
      <c r="CFO34" s="219"/>
      <c r="CFP34" s="219"/>
      <c r="CFQ34" s="219"/>
      <c r="CFR34" s="219"/>
      <c r="CFS34" s="219"/>
      <c r="CFT34" s="219"/>
      <c r="CFU34" s="219"/>
      <c r="CFV34" s="219"/>
      <c r="CFW34" s="219"/>
      <c r="CFX34" s="219"/>
      <c r="CFY34" s="219"/>
      <c r="CFZ34" s="219"/>
      <c r="CGA34" s="219"/>
      <c r="CGB34" s="219"/>
      <c r="CGC34" s="219"/>
      <c r="CGD34" s="219"/>
      <c r="CGE34" s="219"/>
      <c r="CGF34" s="219"/>
      <c r="CGG34" s="219"/>
      <c r="CGH34" s="219"/>
      <c r="CGI34" s="219"/>
      <c r="CGJ34" s="219"/>
      <c r="CGK34" s="219"/>
      <c r="CGL34" s="219"/>
      <c r="CGM34" s="219"/>
      <c r="CGN34" s="219"/>
      <c r="CGO34" s="219"/>
      <c r="CGP34" s="219"/>
      <c r="CGQ34" s="219"/>
      <c r="CGR34" s="219"/>
      <c r="CGS34" s="219"/>
      <c r="CGT34" s="219"/>
      <c r="CGU34" s="219"/>
      <c r="CGV34" s="219"/>
      <c r="CGW34" s="219"/>
      <c r="CGX34" s="219"/>
      <c r="CGY34" s="219"/>
      <c r="CGZ34" s="219"/>
      <c r="CHA34" s="219"/>
      <c r="CHB34" s="219"/>
      <c r="CHC34" s="219"/>
      <c r="CHD34" s="219"/>
      <c r="CHE34" s="219"/>
      <c r="CHF34" s="219"/>
      <c r="CHG34" s="219"/>
      <c r="CHH34" s="219"/>
      <c r="CHI34" s="219"/>
      <c r="CHJ34" s="219"/>
      <c r="CHK34" s="219"/>
      <c r="CHL34" s="219"/>
      <c r="CHM34" s="219"/>
      <c r="CHN34" s="219"/>
      <c r="CHO34" s="219"/>
      <c r="CHP34" s="219"/>
      <c r="CHQ34" s="219"/>
      <c r="CHR34" s="219"/>
      <c r="CHS34" s="219"/>
      <c r="CHT34" s="219"/>
      <c r="CHU34" s="219"/>
      <c r="CHV34" s="219"/>
      <c r="CHW34" s="219"/>
      <c r="CHX34" s="219"/>
      <c r="CHY34" s="219"/>
      <c r="CHZ34" s="219"/>
      <c r="CIA34" s="219"/>
      <c r="CIB34" s="219"/>
      <c r="CIC34" s="219"/>
      <c r="CID34" s="219"/>
      <c r="CIE34" s="219"/>
      <c r="CIF34" s="219"/>
      <c r="CIG34" s="219"/>
      <c r="CIH34" s="219"/>
      <c r="CII34" s="219"/>
      <c r="CIJ34" s="219"/>
      <c r="CIK34" s="219"/>
      <c r="CIL34" s="219"/>
      <c r="CIM34" s="219"/>
      <c r="CIN34" s="219"/>
      <c r="CIO34" s="219"/>
      <c r="CIP34" s="219"/>
      <c r="CIQ34" s="219"/>
      <c r="CIR34" s="219"/>
      <c r="CIS34" s="219"/>
      <c r="CIT34" s="219"/>
      <c r="CIU34" s="219"/>
      <c r="CIV34" s="219"/>
      <c r="CIW34" s="219"/>
      <c r="CIX34" s="219"/>
      <c r="CIY34" s="219"/>
      <c r="CIZ34" s="219"/>
      <c r="CJA34" s="219"/>
      <c r="CJB34" s="219"/>
      <c r="CJC34" s="219"/>
      <c r="CJD34" s="219"/>
      <c r="CJE34" s="219"/>
      <c r="CJF34" s="219"/>
      <c r="CJG34" s="219"/>
      <c r="CJH34" s="219"/>
      <c r="CJI34" s="219"/>
      <c r="CJJ34" s="219"/>
      <c r="CJK34" s="219"/>
      <c r="CJL34" s="219"/>
      <c r="CJM34" s="219"/>
      <c r="CJN34" s="219"/>
      <c r="CJO34" s="219"/>
      <c r="CJP34" s="219"/>
      <c r="CJQ34" s="219"/>
      <c r="CJR34" s="219"/>
      <c r="CJS34" s="219"/>
      <c r="CJT34" s="219"/>
      <c r="CJU34" s="219"/>
      <c r="CJV34" s="219"/>
      <c r="CJW34" s="219"/>
      <c r="CJX34" s="219"/>
      <c r="CJY34" s="219"/>
      <c r="CJZ34" s="219"/>
      <c r="CKA34" s="219"/>
      <c r="CKB34" s="219"/>
      <c r="CKC34" s="219"/>
      <c r="CKD34" s="219"/>
      <c r="CKE34" s="219"/>
      <c r="CKF34" s="219"/>
      <c r="CKG34" s="219"/>
      <c r="CKH34" s="219"/>
      <c r="CKI34" s="219"/>
      <c r="CKJ34" s="219"/>
      <c r="CKK34" s="219"/>
      <c r="CKL34" s="219"/>
      <c r="CKM34" s="219"/>
      <c r="CKN34" s="219"/>
      <c r="CKO34" s="219"/>
      <c r="CKP34" s="219"/>
      <c r="CKQ34" s="219"/>
      <c r="CKR34" s="219"/>
      <c r="CKS34" s="219"/>
      <c r="CKT34" s="219"/>
      <c r="CKU34" s="219"/>
      <c r="CKV34" s="219"/>
      <c r="CKW34" s="219"/>
      <c r="CKX34" s="219"/>
      <c r="CKY34" s="219"/>
      <c r="CKZ34" s="219"/>
      <c r="CLA34" s="219"/>
      <c r="CLB34" s="219"/>
      <c r="CLC34" s="219"/>
      <c r="CLD34" s="219"/>
      <c r="CLE34" s="219"/>
      <c r="CLF34" s="219"/>
      <c r="CLG34" s="219"/>
      <c r="CLH34" s="219"/>
      <c r="CLI34" s="219"/>
      <c r="CLJ34" s="219"/>
      <c r="CLK34" s="219"/>
      <c r="CLL34" s="219"/>
      <c r="CLM34" s="219"/>
      <c r="CLN34" s="219"/>
      <c r="CLO34" s="219"/>
      <c r="CLP34" s="219"/>
      <c r="CLQ34" s="219"/>
      <c r="CLR34" s="219"/>
      <c r="CLS34" s="219"/>
      <c r="CLT34" s="219"/>
      <c r="CLU34" s="219"/>
      <c r="CLV34" s="219"/>
      <c r="CLW34" s="219"/>
      <c r="CLX34" s="219"/>
      <c r="CLY34" s="219"/>
      <c r="CLZ34" s="219"/>
      <c r="CMA34" s="219"/>
      <c r="CMB34" s="219"/>
      <c r="CMC34" s="219"/>
      <c r="CMD34" s="219"/>
      <c r="CME34" s="219"/>
      <c r="CMF34" s="219"/>
      <c r="CMG34" s="219"/>
      <c r="CMH34" s="219"/>
      <c r="CMI34" s="219"/>
      <c r="CMJ34" s="219"/>
      <c r="CMK34" s="219"/>
      <c r="CML34" s="219"/>
      <c r="CMM34" s="219"/>
      <c r="CMN34" s="219"/>
      <c r="CMO34" s="219"/>
      <c r="CMP34" s="219"/>
      <c r="CMQ34" s="219"/>
      <c r="CMR34" s="219"/>
      <c r="CMS34" s="219"/>
      <c r="CMT34" s="219"/>
      <c r="CMU34" s="219"/>
      <c r="CMV34" s="219"/>
      <c r="CMW34" s="219"/>
      <c r="CMX34" s="219"/>
      <c r="CMY34" s="219"/>
      <c r="CMZ34" s="219"/>
      <c r="CNA34" s="219"/>
      <c r="CNB34" s="219"/>
      <c r="CNC34" s="219"/>
      <c r="CND34" s="219"/>
      <c r="CNE34" s="219"/>
      <c r="CNF34" s="219"/>
      <c r="CNG34" s="219"/>
      <c r="CNH34" s="219"/>
      <c r="CNI34" s="219"/>
      <c r="CNJ34" s="219"/>
      <c r="CNK34" s="219"/>
      <c r="CNL34" s="219"/>
      <c r="CNM34" s="219"/>
      <c r="CNN34" s="219"/>
      <c r="CNO34" s="219"/>
      <c r="CNP34" s="219"/>
      <c r="CNQ34" s="219"/>
      <c r="CNR34" s="219"/>
      <c r="CNS34" s="219"/>
      <c r="CNT34" s="219"/>
      <c r="CNU34" s="219"/>
      <c r="CNV34" s="219"/>
      <c r="CNW34" s="219"/>
      <c r="CNX34" s="219"/>
      <c r="CNY34" s="219"/>
      <c r="CNZ34" s="219"/>
      <c r="COA34" s="219"/>
      <c r="COB34" s="219"/>
      <c r="COC34" s="219"/>
      <c r="COD34" s="219"/>
      <c r="COE34" s="219"/>
      <c r="COF34" s="219"/>
      <c r="COG34" s="219"/>
      <c r="COH34" s="219"/>
      <c r="COI34" s="219"/>
      <c r="COJ34" s="219"/>
      <c r="COK34" s="219"/>
      <c r="COL34" s="219"/>
      <c r="COM34" s="219"/>
      <c r="CON34" s="219"/>
      <c r="COO34" s="219"/>
      <c r="COP34" s="219"/>
      <c r="COQ34" s="219"/>
      <c r="COR34" s="219"/>
      <c r="COS34" s="219"/>
      <c r="COT34" s="219"/>
      <c r="COU34" s="219"/>
      <c r="COV34" s="219"/>
      <c r="COW34" s="219"/>
      <c r="COX34" s="219"/>
      <c r="COY34" s="219"/>
      <c r="COZ34" s="219"/>
      <c r="CPA34" s="219"/>
      <c r="CPB34" s="219"/>
      <c r="CPC34" s="219"/>
      <c r="CPD34" s="219"/>
      <c r="CPE34" s="219"/>
      <c r="CPF34" s="219"/>
      <c r="CPG34" s="219"/>
      <c r="CPH34" s="219"/>
      <c r="CPI34" s="219"/>
      <c r="CPJ34" s="219"/>
      <c r="CPK34" s="219"/>
      <c r="CPL34" s="219"/>
      <c r="CPM34" s="219"/>
      <c r="CPN34" s="219"/>
      <c r="CPO34" s="219"/>
      <c r="CPP34" s="219"/>
      <c r="CPQ34" s="219"/>
      <c r="CPR34" s="219"/>
      <c r="CPS34" s="219"/>
      <c r="CPT34" s="219"/>
      <c r="CPU34" s="219"/>
      <c r="CPV34" s="219"/>
      <c r="CPW34" s="219"/>
      <c r="CPX34" s="219"/>
      <c r="CPY34" s="219"/>
      <c r="CPZ34" s="219"/>
      <c r="CQA34" s="219"/>
      <c r="CQB34" s="219"/>
      <c r="CQC34" s="219"/>
      <c r="CQD34" s="219"/>
      <c r="CQE34" s="219"/>
      <c r="CQF34" s="219"/>
      <c r="CQG34" s="219"/>
      <c r="CQH34" s="219"/>
      <c r="CQI34" s="219"/>
      <c r="CQJ34" s="219"/>
      <c r="CQK34" s="219"/>
      <c r="CQL34" s="219"/>
      <c r="CQM34" s="219"/>
      <c r="CQN34" s="219"/>
      <c r="CQO34" s="219"/>
      <c r="CQP34" s="219"/>
      <c r="CQQ34" s="219"/>
      <c r="CQR34" s="219"/>
      <c r="CQS34" s="219"/>
      <c r="CQT34" s="219"/>
      <c r="CQU34" s="219"/>
      <c r="CQV34" s="219"/>
      <c r="CQW34" s="219"/>
      <c r="CQX34" s="219"/>
      <c r="CQY34" s="219"/>
      <c r="CQZ34" s="219"/>
      <c r="CRA34" s="219"/>
      <c r="CRB34" s="219"/>
      <c r="CRC34" s="219"/>
      <c r="CRD34" s="219"/>
      <c r="CRE34" s="219"/>
      <c r="CRF34" s="219"/>
      <c r="CRG34" s="219"/>
      <c r="CRH34" s="219"/>
      <c r="CRI34" s="219"/>
      <c r="CRJ34" s="219"/>
      <c r="CRK34" s="219"/>
      <c r="CRL34" s="219"/>
      <c r="CRM34" s="219"/>
      <c r="CRN34" s="219"/>
      <c r="CRO34" s="219"/>
      <c r="CRP34" s="219"/>
      <c r="CRQ34" s="219"/>
      <c r="CRR34" s="219"/>
      <c r="CRS34" s="219"/>
      <c r="CRT34" s="219"/>
      <c r="CRU34" s="219"/>
      <c r="CRV34" s="219"/>
      <c r="CRW34" s="219"/>
      <c r="CRX34" s="219"/>
      <c r="CRY34" s="219"/>
      <c r="CRZ34" s="219"/>
      <c r="CSA34" s="219"/>
      <c r="CSB34" s="219"/>
      <c r="CSC34" s="219"/>
      <c r="CSD34" s="219"/>
      <c r="CSE34" s="219"/>
      <c r="CSF34" s="219"/>
      <c r="CSG34" s="219"/>
      <c r="CSH34" s="219"/>
      <c r="CSI34" s="219"/>
      <c r="CSJ34" s="219"/>
      <c r="CSK34" s="219"/>
      <c r="CSL34" s="219"/>
      <c r="CSM34" s="219"/>
      <c r="CSN34" s="219"/>
      <c r="CSO34" s="219"/>
      <c r="CSP34" s="219"/>
      <c r="CSQ34" s="219"/>
      <c r="CSR34" s="219"/>
      <c r="CSS34" s="219"/>
      <c r="CST34" s="219"/>
      <c r="CSU34" s="219"/>
      <c r="CSV34" s="219"/>
      <c r="CSW34" s="219"/>
      <c r="CSX34" s="219"/>
      <c r="CSY34" s="219"/>
      <c r="CSZ34" s="219"/>
      <c r="CTA34" s="219"/>
      <c r="CTB34" s="219"/>
      <c r="CTC34" s="219"/>
      <c r="CTD34" s="219"/>
      <c r="CTE34" s="219"/>
      <c r="CTF34" s="219"/>
      <c r="CTG34" s="219"/>
      <c r="CTH34" s="219"/>
      <c r="CTI34" s="219"/>
      <c r="CTJ34" s="219"/>
      <c r="CTK34" s="219"/>
      <c r="CTL34" s="219"/>
      <c r="CTM34" s="219"/>
      <c r="CTN34" s="219"/>
      <c r="CTO34" s="219"/>
      <c r="CTP34" s="219"/>
      <c r="CTQ34" s="219"/>
      <c r="CTR34" s="219"/>
      <c r="CTS34" s="219"/>
      <c r="CTT34" s="219"/>
      <c r="CTU34" s="219"/>
      <c r="CTV34" s="219"/>
      <c r="CTW34" s="219"/>
      <c r="CTX34" s="219"/>
      <c r="CTY34" s="219"/>
      <c r="CTZ34" s="219"/>
      <c r="CUA34" s="219"/>
      <c r="CUB34" s="219"/>
      <c r="CUC34" s="219"/>
      <c r="CUD34" s="219"/>
      <c r="CUE34" s="219"/>
      <c r="CUF34" s="219"/>
      <c r="CUG34" s="219"/>
      <c r="CUH34" s="219"/>
      <c r="CUI34" s="219"/>
      <c r="CUJ34" s="219"/>
      <c r="CUK34" s="219"/>
      <c r="CUL34" s="219"/>
      <c r="CUM34" s="219"/>
      <c r="CUN34" s="219"/>
      <c r="CUO34" s="219"/>
      <c r="CUP34" s="219"/>
      <c r="CUQ34" s="219"/>
      <c r="CUR34" s="219"/>
      <c r="CUS34" s="219"/>
      <c r="CUT34" s="219"/>
      <c r="CUU34" s="219"/>
      <c r="CUV34" s="219"/>
      <c r="CUW34" s="219"/>
      <c r="CUX34" s="219"/>
      <c r="CUY34" s="219"/>
      <c r="CUZ34" s="219"/>
      <c r="CVA34" s="219"/>
      <c r="CVB34" s="219"/>
      <c r="CVC34" s="219"/>
      <c r="CVD34" s="219"/>
      <c r="CVE34" s="219"/>
      <c r="CVF34" s="219"/>
      <c r="CVG34" s="219"/>
      <c r="CVH34" s="219"/>
      <c r="CVI34" s="219"/>
      <c r="CVJ34" s="219"/>
      <c r="CVK34" s="219"/>
      <c r="CVL34" s="219"/>
      <c r="CVM34" s="219"/>
      <c r="CVN34" s="219"/>
      <c r="CVO34" s="219"/>
      <c r="CVP34" s="219"/>
      <c r="CVQ34" s="219"/>
      <c r="CVR34" s="219"/>
      <c r="CVS34" s="219"/>
      <c r="CVT34" s="219"/>
      <c r="CVU34" s="219"/>
      <c r="CVV34" s="219"/>
      <c r="CVW34" s="219"/>
      <c r="CVX34" s="219"/>
      <c r="CVY34" s="219"/>
      <c r="CVZ34" s="219"/>
      <c r="CWA34" s="219"/>
      <c r="CWB34" s="219"/>
      <c r="CWC34" s="219"/>
      <c r="CWD34" s="219"/>
      <c r="CWE34" s="219"/>
      <c r="CWF34" s="219"/>
      <c r="CWG34" s="219"/>
      <c r="CWH34" s="219"/>
      <c r="CWI34" s="219"/>
      <c r="CWJ34" s="219"/>
      <c r="CWK34" s="219"/>
      <c r="CWL34" s="219"/>
      <c r="CWM34" s="219"/>
      <c r="CWN34" s="219"/>
      <c r="CWO34" s="219"/>
      <c r="CWP34" s="219"/>
      <c r="CWQ34" s="219"/>
      <c r="CWR34" s="219"/>
      <c r="CWS34" s="219"/>
      <c r="CWT34" s="219"/>
      <c r="CWU34" s="219"/>
      <c r="CWV34" s="219"/>
      <c r="CWW34" s="219"/>
      <c r="CWX34" s="219"/>
      <c r="CWY34" s="219"/>
      <c r="CWZ34" s="219"/>
      <c r="CXA34" s="219"/>
      <c r="CXB34" s="219"/>
      <c r="CXC34" s="219"/>
      <c r="CXD34" s="219"/>
      <c r="CXE34" s="219"/>
      <c r="CXF34" s="219"/>
      <c r="CXG34" s="219"/>
      <c r="CXH34" s="219"/>
      <c r="CXI34" s="219"/>
      <c r="CXJ34" s="219"/>
      <c r="CXK34" s="219"/>
      <c r="CXL34" s="219"/>
      <c r="CXM34" s="219"/>
      <c r="CXN34" s="219"/>
      <c r="CXO34" s="219"/>
      <c r="CXP34" s="219"/>
      <c r="CXQ34" s="219"/>
      <c r="CXR34" s="219"/>
      <c r="CXS34" s="219"/>
      <c r="CXT34" s="219"/>
      <c r="CXU34" s="219"/>
      <c r="CXV34" s="219"/>
      <c r="CXW34" s="219"/>
      <c r="CXX34" s="219"/>
      <c r="CXY34" s="219"/>
      <c r="CXZ34" s="219"/>
      <c r="CYA34" s="219"/>
      <c r="CYB34" s="219"/>
      <c r="CYC34" s="219"/>
      <c r="CYD34" s="219"/>
      <c r="CYE34" s="219"/>
      <c r="CYF34" s="219"/>
      <c r="CYG34" s="219"/>
      <c r="CYH34" s="219"/>
      <c r="CYI34" s="219"/>
      <c r="CYJ34" s="219"/>
      <c r="CYK34" s="219"/>
      <c r="CYL34" s="219"/>
      <c r="CYM34" s="219"/>
      <c r="CYN34" s="219"/>
      <c r="CYO34" s="219"/>
      <c r="CYP34" s="219"/>
      <c r="CYQ34" s="219"/>
      <c r="CYR34" s="219"/>
      <c r="CYS34" s="219"/>
      <c r="CYT34" s="219"/>
      <c r="CYU34" s="219"/>
      <c r="CYV34" s="219"/>
      <c r="CYW34" s="219"/>
      <c r="CYX34" s="219"/>
      <c r="CYY34" s="219"/>
      <c r="CYZ34" s="219"/>
      <c r="CZA34" s="219"/>
      <c r="CZB34" s="219"/>
      <c r="CZC34" s="219"/>
      <c r="CZD34" s="219"/>
      <c r="CZE34" s="219"/>
      <c r="CZF34" s="219"/>
      <c r="CZG34" s="219"/>
      <c r="CZH34" s="219"/>
      <c r="CZI34" s="219"/>
      <c r="CZJ34" s="219"/>
      <c r="CZK34" s="219"/>
      <c r="CZL34" s="219"/>
      <c r="CZM34" s="219"/>
      <c r="CZN34" s="219"/>
      <c r="CZO34" s="219"/>
      <c r="CZP34" s="219"/>
      <c r="CZQ34" s="219"/>
      <c r="CZR34" s="219"/>
      <c r="CZS34" s="219"/>
      <c r="CZT34" s="219"/>
      <c r="CZU34" s="219"/>
      <c r="CZV34" s="219"/>
      <c r="CZW34" s="219"/>
      <c r="CZX34" s="219"/>
      <c r="CZY34" s="219"/>
      <c r="CZZ34" s="219"/>
      <c r="DAA34" s="219"/>
      <c r="DAB34" s="219"/>
      <c r="DAC34" s="219"/>
      <c r="DAD34" s="219"/>
      <c r="DAE34" s="219"/>
      <c r="DAF34" s="219"/>
      <c r="DAG34" s="219"/>
      <c r="DAH34" s="219"/>
      <c r="DAI34" s="219"/>
      <c r="DAJ34" s="219"/>
      <c r="DAK34" s="219"/>
      <c r="DAL34" s="219"/>
      <c r="DAM34" s="219"/>
      <c r="DAN34" s="219"/>
      <c r="DAO34" s="219"/>
      <c r="DAP34" s="219"/>
      <c r="DAQ34" s="219"/>
      <c r="DAR34" s="219"/>
      <c r="DAS34" s="219"/>
      <c r="DAT34" s="219"/>
      <c r="DAU34" s="219"/>
      <c r="DAV34" s="219"/>
      <c r="DAW34" s="219"/>
      <c r="DAX34" s="219"/>
      <c r="DAY34" s="219"/>
      <c r="DAZ34" s="219"/>
      <c r="DBA34" s="219"/>
      <c r="DBB34" s="219"/>
      <c r="DBC34" s="219"/>
      <c r="DBD34" s="219"/>
      <c r="DBE34" s="219"/>
      <c r="DBF34" s="219"/>
      <c r="DBG34" s="219"/>
      <c r="DBH34" s="219"/>
      <c r="DBI34" s="219"/>
      <c r="DBJ34" s="219"/>
      <c r="DBK34" s="219"/>
      <c r="DBL34" s="219"/>
    </row>
    <row r="35" spans="1:2768" s="249" customFormat="1" outlineLevel="1" x14ac:dyDescent="0.25">
      <c r="A35" s="250"/>
      <c r="B35" s="255" t="s">
        <v>1123</v>
      </c>
      <c r="C35" s="252" t="s">
        <v>31</v>
      </c>
      <c r="D35" s="253">
        <v>3</v>
      </c>
      <c r="E35" s="58">
        <v>0</v>
      </c>
      <c r="F35" s="58">
        <v>0</v>
      </c>
      <c r="G35" s="58">
        <v>0</v>
      </c>
      <c r="H35" s="58">
        <v>0</v>
      </c>
      <c r="I35" s="58">
        <v>0</v>
      </c>
      <c r="J35" s="58">
        <v>0</v>
      </c>
      <c r="K35" s="58">
        <v>0</v>
      </c>
      <c r="L35" s="58">
        <v>0</v>
      </c>
      <c r="M35" s="58">
        <v>0</v>
      </c>
      <c r="N35" s="58">
        <v>0</v>
      </c>
      <c r="O35" s="59">
        <v>0</v>
      </c>
      <c r="P35" s="58">
        <v>0</v>
      </c>
      <c r="Q35" s="58">
        <v>0</v>
      </c>
      <c r="R35" s="58">
        <v>0</v>
      </c>
      <c r="S35" s="58">
        <v>9.845000000000001E-2</v>
      </c>
      <c r="T35" s="58">
        <v>0</v>
      </c>
      <c r="U35" s="58">
        <v>0</v>
      </c>
      <c r="V35" s="58">
        <v>0</v>
      </c>
      <c r="W35" s="58">
        <v>0</v>
      </c>
      <c r="X35" s="58">
        <v>0</v>
      </c>
      <c r="Y35" s="58">
        <v>0</v>
      </c>
      <c r="Z35" s="59">
        <v>9.845000000000001E-2</v>
      </c>
      <c r="AA35" s="58">
        <v>0</v>
      </c>
      <c r="AB35" s="58">
        <v>0</v>
      </c>
      <c r="AC35" s="58">
        <v>0</v>
      </c>
      <c r="AD35" s="58">
        <v>9.845000000000001E-2</v>
      </c>
      <c r="AE35" s="58">
        <v>0</v>
      </c>
      <c r="AF35" s="58">
        <v>0</v>
      </c>
      <c r="AG35" s="58">
        <v>0</v>
      </c>
      <c r="AH35" s="58">
        <v>0</v>
      </c>
      <c r="AI35" s="58">
        <v>0</v>
      </c>
      <c r="AJ35" s="58">
        <v>0</v>
      </c>
      <c r="AK35" s="59">
        <v>9.845000000000001E-2</v>
      </c>
      <c r="AL35" s="58">
        <v>0</v>
      </c>
      <c r="AM35" s="58">
        <v>0</v>
      </c>
      <c r="AN35" s="58">
        <v>0</v>
      </c>
      <c r="AO35" s="58">
        <v>1.1699356000000001</v>
      </c>
      <c r="AP35" s="58">
        <v>0</v>
      </c>
      <c r="AQ35" s="58">
        <v>0</v>
      </c>
      <c r="AR35" s="58">
        <v>0</v>
      </c>
      <c r="AS35" s="58">
        <v>0</v>
      </c>
      <c r="AT35" s="58">
        <v>0</v>
      </c>
      <c r="AU35" s="58">
        <v>0</v>
      </c>
      <c r="AV35" s="59">
        <v>1.1699356000000001</v>
      </c>
      <c r="AW35" s="58">
        <v>0</v>
      </c>
      <c r="AX35" s="58">
        <v>0</v>
      </c>
      <c r="AY35" s="58">
        <v>0</v>
      </c>
      <c r="AZ35" s="58">
        <v>0.35665559999999996</v>
      </c>
      <c r="BA35" s="58">
        <v>0</v>
      </c>
      <c r="BB35" s="58">
        <v>0</v>
      </c>
      <c r="BC35" s="58">
        <v>0</v>
      </c>
      <c r="BD35" s="58">
        <v>0</v>
      </c>
      <c r="BE35" s="58">
        <v>0</v>
      </c>
      <c r="BF35" s="58">
        <v>0</v>
      </c>
      <c r="BG35" s="59">
        <v>0.35665559999999996</v>
      </c>
      <c r="BH35" s="58">
        <v>0</v>
      </c>
      <c r="BI35" s="58">
        <v>0</v>
      </c>
      <c r="BJ35" s="58">
        <v>0</v>
      </c>
      <c r="BK35" s="58">
        <v>0.35665559999999996</v>
      </c>
      <c r="BL35" s="58">
        <v>0</v>
      </c>
      <c r="BM35" s="58">
        <v>0</v>
      </c>
      <c r="BN35" s="58">
        <v>0</v>
      </c>
      <c r="BO35" s="58">
        <v>0</v>
      </c>
      <c r="BP35" s="58">
        <v>0</v>
      </c>
      <c r="BQ35" s="58">
        <v>0</v>
      </c>
      <c r="BR35" s="59">
        <v>0.35665559999999996</v>
      </c>
      <c r="BS35" s="58">
        <v>0</v>
      </c>
      <c r="BT35" s="58">
        <v>0</v>
      </c>
      <c r="BU35" s="58">
        <v>0</v>
      </c>
      <c r="BV35" s="58">
        <v>0.35665559999999996</v>
      </c>
      <c r="BW35" s="58">
        <v>0</v>
      </c>
      <c r="BX35" s="58">
        <v>0</v>
      </c>
      <c r="BY35" s="58">
        <v>0</v>
      </c>
      <c r="BZ35" s="58">
        <v>0</v>
      </c>
      <c r="CA35" s="58">
        <v>0</v>
      </c>
      <c r="CB35" s="58">
        <v>0</v>
      </c>
      <c r="CC35" s="59">
        <v>0.35665559999999996</v>
      </c>
      <c r="CD35" s="58">
        <v>0</v>
      </c>
      <c r="CE35" s="58">
        <v>0</v>
      </c>
      <c r="CF35" s="58">
        <v>0</v>
      </c>
      <c r="CG35" s="58">
        <v>0.35665559999999996</v>
      </c>
      <c r="CH35" s="58">
        <v>0</v>
      </c>
      <c r="CI35" s="58">
        <v>0</v>
      </c>
      <c r="CJ35" s="58">
        <v>0</v>
      </c>
      <c r="CK35" s="58">
        <v>0</v>
      </c>
      <c r="CL35" s="58">
        <v>0</v>
      </c>
      <c r="CM35" s="58">
        <v>0</v>
      </c>
      <c r="CN35" s="61">
        <v>0.35665559999999996</v>
      </c>
      <c r="CO35" s="254">
        <f t="shared" si="2"/>
        <v>2.7934580000000002</v>
      </c>
      <c r="CP35" s="248" t="s">
        <v>1124</v>
      </c>
      <c r="CQ35" s="247"/>
      <c r="CR35" s="248"/>
      <c r="CS35" s="219"/>
      <c r="CT35" s="219"/>
      <c r="CU35" s="219"/>
      <c r="CV35" s="219"/>
      <c r="CW35" s="219"/>
      <c r="CX35" s="219"/>
      <c r="CY35" s="219"/>
      <c r="CZ35" s="219"/>
      <c r="DA35" s="219"/>
      <c r="DB35" s="219"/>
      <c r="DC35" s="219"/>
      <c r="DD35" s="219"/>
      <c r="DE35" s="219"/>
      <c r="DF35" s="219"/>
      <c r="DG35" s="219"/>
      <c r="DH35" s="219"/>
      <c r="DI35" s="219"/>
      <c r="DJ35" s="219"/>
      <c r="DK35" s="219"/>
      <c r="DL35" s="219"/>
      <c r="DM35" s="219"/>
      <c r="DN35" s="219"/>
      <c r="DO35" s="219"/>
      <c r="DP35" s="219"/>
      <c r="DQ35" s="219"/>
      <c r="DR35" s="219"/>
      <c r="DS35" s="219"/>
      <c r="DT35" s="219"/>
      <c r="DU35" s="219"/>
      <c r="DV35" s="219"/>
      <c r="DW35" s="219"/>
      <c r="DX35" s="219"/>
      <c r="DY35" s="219"/>
      <c r="DZ35" s="219"/>
      <c r="EA35" s="219"/>
      <c r="EB35" s="219"/>
      <c r="EC35" s="219"/>
      <c r="ED35" s="219"/>
      <c r="EE35" s="219"/>
      <c r="EF35" s="219"/>
      <c r="EG35" s="219"/>
      <c r="EH35" s="219"/>
      <c r="EI35" s="219"/>
      <c r="EJ35" s="219"/>
      <c r="EK35" s="219"/>
      <c r="EL35" s="219"/>
      <c r="EM35" s="219"/>
      <c r="EN35" s="219"/>
      <c r="EO35" s="219"/>
      <c r="EP35" s="219"/>
      <c r="EQ35" s="219"/>
      <c r="ER35" s="219"/>
      <c r="ES35" s="219"/>
      <c r="ET35" s="219"/>
      <c r="EU35" s="219"/>
      <c r="EV35" s="219"/>
      <c r="EW35" s="219"/>
      <c r="EX35" s="219"/>
      <c r="EY35" s="219"/>
      <c r="EZ35" s="219"/>
      <c r="FA35" s="219"/>
      <c r="FB35" s="219"/>
      <c r="FC35" s="219"/>
      <c r="FD35" s="219"/>
      <c r="FE35" s="219"/>
      <c r="FF35" s="219"/>
      <c r="FG35" s="219"/>
      <c r="FH35" s="219"/>
      <c r="FI35" s="219"/>
      <c r="FJ35" s="219"/>
      <c r="FK35" s="219"/>
      <c r="FL35" s="219"/>
      <c r="FM35" s="219"/>
      <c r="FN35" s="219"/>
      <c r="FO35" s="219"/>
      <c r="FP35" s="219"/>
      <c r="FQ35" s="219"/>
      <c r="FR35" s="219"/>
      <c r="FS35" s="219"/>
      <c r="FT35" s="219"/>
      <c r="FU35" s="219"/>
      <c r="FV35" s="219"/>
      <c r="FW35" s="219"/>
      <c r="FX35" s="219"/>
      <c r="FY35" s="219"/>
      <c r="FZ35" s="219"/>
      <c r="GA35" s="219"/>
      <c r="GB35" s="219"/>
      <c r="GC35" s="219"/>
      <c r="GD35" s="219"/>
      <c r="GE35" s="219"/>
      <c r="GF35" s="219"/>
      <c r="GG35" s="219"/>
      <c r="GH35" s="219"/>
      <c r="GI35" s="219"/>
      <c r="GJ35" s="219"/>
      <c r="GK35" s="219"/>
      <c r="GL35" s="219"/>
      <c r="GM35" s="219"/>
      <c r="GN35" s="219"/>
      <c r="GO35" s="219"/>
      <c r="GP35" s="219"/>
      <c r="GQ35" s="219"/>
      <c r="GR35" s="219"/>
      <c r="GS35" s="219"/>
      <c r="GT35" s="219"/>
      <c r="GU35" s="219"/>
      <c r="GV35" s="219"/>
      <c r="GW35" s="219"/>
      <c r="GX35" s="219"/>
      <c r="GY35" s="219"/>
      <c r="GZ35" s="219"/>
      <c r="HA35" s="219"/>
      <c r="HB35" s="219"/>
      <c r="HC35" s="219"/>
      <c r="HD35" s="219"/>
      <c r="HE35" s="219"/>
      <c r="HF35" s="219"/>
      <c r="HG35" s="219"/>
      <c r="HH35" s="219"/>
      <c r="HI35" s="219"/>
      <c r="HJ35" s="219"/>
      <c r="HK35" s="219"/>
      <c r="HL35" s="219"/>
      <c r="HM35" s="219"/>
      <c r="HN35" s="219"/>
      <c r="HO35" s="219"/>
      <c r="HP35" s="219"/>
      <c r="HQ35" s="219"/>
      <c r="HR35" s="219"/>
      <c r="HS35" s="219"/>
      <c r="HT35" s="219"/>
      <c r="HU35" s="219"/>
      <c r="HV35" s="219"/>
      <c r="HW35" s="219"/>
      <c r="HX35" s="219"/>
      <c r="HY35" s="219"/>
      <c r="HZ35" s="219"/>
      <c r="IA35" s="219"/>
      <c r="IB35" s="219"/>
      <c r="IC35" s="219"/>
      <c r="ID35" s="219"/>
      <c r="IE35" s="219"/>
      <c r="IF35" s="219"/>
      <c r="IG35" s="219"/>
      <c r="IH35" s="219"/>
      <c r="II35" s="219"/>
      <c r="IJ35" s="219"/>
      <c r="IK35" s="219"/>
      <c r="IL35" s="219"/>
      <c r="IM35" s="219"/>
      <c r="IN35" s="219"/>
      <c r="IO35" s="219"/>
      <c r="IP35" s="219"/>
      <c r="IQ35" s="219"/>
      <c r="IR35" s="219"/>
      <c r="IS35" s="219"/>
      <c r="IT35" s="219"/>
      <c r="IU35" s="219"/>
      <c r="IV35" s="219"/>
      <c r="IW35" s="219"/>
      <c r="IX35" s="219"/>
      <c r="IY35" s="219"/>
      <c r="IZ35" s="219"/>
      <c r="JA35" s="219"/>
      <c r="JB35" s="219"/>
      <c r="JC35" s="219"/>
      <c r="JD35" s="219"/>
      <c r="JE35" s="219"/>
      <c r="JF35" s="219"/>
      <c r="JG35" s="219"/>
      <c r="JH35" s="219"/>
      <c r="JI35" s="219"/>
      <c r="JJ35" s="219"/>
      <c r="JK35" s="219"/>
      <c r="JL35" s="219"/>
      <c r="JM35" s="219"/>
      <c r="JN35" s="219"/>
      <c r="JO35" s="219"/>
      <c r="JP35" s="219"/>
      <c r="JQ35" s="219"/>
      <c r="JR35" s="219"/>
      <c r="JS35" s="219"/>
      <c r="JT35" s="219"/>
      <c r="JU35" s="219"/>
      <c r="JV35" s="219"/>
      <c r="JW35" s="219"/>
      <c r="JX35" s="219"/>
      <c r="JY35" s="219"/>
      <c r="JZ35" s="219"/>
      <c r="KA35" s="219"/>
      <c r="KB35" s="219"/>
      <c r="KC35" s="219"/>
      <c r="KD35" s="219"/>
      <c r="KE35" s="219"/>
      <c r="KF35" s="219"/>
      <c r="KG35" s="219"/>
      <c r="KH35" s="219"/>
      <c r="KI35" s="219"/>
      <c r="KJ35" s="219"/>
      <c r="KK35" s="219"/>
      <c r="KL35" s="219"/>
      <c r="KM35" s="219"/>
      <c r="KN35" s="219"/>
      <c r="KO35" s="219"/>
      <c r="KP35" s="219"/>
      <c r="KQ35" s="219"/>
      <c r="KR35" s="219"/>
      <c r="KS35" s="219"/>
      <c r="KT35" s="219"/>
      <c r="KU35" s="219"/>
      <c r="KV35" s="219"/>
      <c r="KW35" s="219"/>
      <c r="KX35" s="219"/>
      <c r="KY35" s="219"/>
      <c r="KZ35" s="219"/>
      <c r="LA35" s="219"/>
      <c r="LB35" s="219"/>
      <c r="LC35" s="219"/>
      <c r="LD35" s="219"/>
      <c r="LE35" s="219"/>
      <c r="LF35" s="219"/>
      <c r="LG35" s="219"/>
      <c r="LH35" s="219"/>
      <c r="LI35" s="219"/>
      <c r="LJ35" s="219"/>
      <c r="LK35" s="219"/>
      <c r="LL35" s="219"/>
      <c r="LM35" s="219"/>
      <c r="LN35" s="219"/>
      <c r="LO35" s="219"/>
      <c r="LP35" s="219"/>
      <c r="LQ35" s="219"/>
      <c r="LR35" s="219"/>
      <c r="LS35" s="219"/>
      <c r="LT35" s="219"/>
      <c r="LU35" s="219"/>
      <c r="LV35" s="219"/>
      <c r="LW35" s="219"/>
      <c r="LX35" s="219"/>
      <c r="LY35" s="219"/>
      <c r="LZ35" s="219"/>
      <c r="MA35" s="219"/>
      <c r="MB35" s="219"/>
      <c r="MC35" s="219"/>
      <c r="MD35" s="219"/>
      <c r="ME35" s="219"/>
      <c r="MF35" s="219"/>
      <c r="MG35" s="219"/>
      <c r="MH35" s="219"/>
      <c r="MI35" s="219"/>
      <c r="MJ35" s="219"/>
      <c r="MK35" s="219"/>
      <c r="ML35" s="219"/>
      <c r="MM35" s="219"/>
      <c r="MN35" s="219"/>
      <c r="MO35" s="219"/>
      <c r="MP35" s="219"/>
      <c r="MQ35" s="219"/>
      <c r="MR35" s="219"/>
      <c r="MS35" s="219"/>
      <c r="MT35" s="219"/>
      <c r="MU35" s="219"/>
      <c r="MV35" s="219"/>
      <c r="MW35" s="219"/>
      <c r="MX35" s="219"/>
      <c r="MY35" s="219"/>
      <c r="MZ35" s="219"/>
      <c r="NA35" s="219"/>
      <c r="NB35" s="219"/>
      <c r="NC35" s="219"/>
      <c r="ND35" s="219"/>
      <c r="NE35" s="219"/>
      <c r="NF35" s="219"/>
      <c r="NG35" s="219"/>
      <c r="NH35" s="219"/>
      <c r="NI35" s="219"/>
      <c r="NJ35" s="219"/>
      <c r="NK35" s="219"/>
      <c r="NL35" s="219"/>
      <c r="NM35" s="219"/>
      <c r="NN35" s="219"/>
      <c r="NO35" s="219"/>
      <c r="NP35" s="219"/>
      <c r="NQ35" s="219"/>
      <c r="NR35" s="219"/>
      <c r="NS35" s="219"/>
      <c r="NT35" s="219"/>
      <c r="NU35" s="219"/>
      <c r="NV35" s="219"/>
      <c r="NW35" s="219"/>
      <c r="NX35" s="219"/>
      <c r="NY35" s="219"/>
      <c r="NZ35" s="219"/>
      <c r="OA35" s="219"/>
      <c r="OB35" s="219"/>
      <c r="OC35" s="219"/>
      <c r="OD35" s="219"/>
      <c r="OE35" s="219"/>
      <c r="OF35" s="219"/>
      <c r="OG35" s="219"/>
      <c r="OH35" s="219"/>
      <c r="OI35" s="219"/>
      <c r="OJ35" s="219"/>
      <c r="OK35" s="219"/>
      <c r="OL35" s="219"/>
      <c r="OM35" s="219"/>
      <c r="ON35" s="219"/>
      <c r="OO35" s="219"/>
      <c r="OP35" s="219"/>
      <c r="OQ35" s="219"/>
      <c r="OR35" s="219"/>
      <c r="OS35" s="219"/>
      <c r="OT35" s="219"/>
      <c r="OU35" s="219"/>
      <c r="OV35" s="219"/>
      <c r="OW35" s="219"/>
      <c r="OX35" s="219"/>
      <c r="OY35" s="219"/>
      <c r="OZ35" s="219"/>
      <c r="PA35" s="219"/>
      <c r="PB35" s="219"/>
      <c r="PC35" s="219"/>
      <c r="PD35" s="219"/>
      <c r="PE35" s="219"/>
      <c r="PF35" s="219"/>
      <c r="PG35" s="219"/>
      <c r="PH35" s="219"/>
      <c r="PI35" s="219"/>
      <c r="PJ35" s="219"/>
      <c r="PK35" s="219"/>
      <c r="PL35" s="219"/>
      <c r="PM35" s="219"/>
      <c r="PN35" s="219"/>
      <c r="PO35" s="219"/>
      <c r="PP35" s="219"/>
      <c r="PQ35" s="219"/>
      <c r="PR35" s="219"/>
      <c r="PS35" s="219"/>
      <c r="PT35" s="219"/>
      <c r="PU35" s="219"/>
      <c r="PV35" s="219"/>
      <c r="PW35" s="219"/>
      <c r="PX35" s="219"/>
      <c r="PY35" s="219"/>
      <c r="PZ35" s="219"/>
      <c r="QA35" s="219"/>
      <c r="QB35" s="219"/>
      <c r="QC35" s="219"/>
      <c r="QD35" s="219"/>
      <c r="QE35" s="219"/>
      <c r="QF35" s="219"/>
      <c r="QG35" s="219"/>
      <c r="QH35" s="219"/>
      <c r="QI35" s="219"/>
      <c r="QJ35" s="219"/>
      <c r="QK35" s="219"/>
      <c r="QL35" s="219"/>
      <c r="QM35" s="219"/>
      <c r="QN35" s="219"/>
      <c r="QO35" s="219"/>
      <c r="QP35" s="219"/>
      <c r="QQ35" s="219"/>
      <c r="QR35" s="219"/>
      <c r="QS35" s="219"/>
      <c r="QT35" s="219"/>
      <c r="QU35" s="219"/>
      <c r="QV35" s="219"/>
      <c r="QW35" s="219"/>
      <c r="QX35" s="219"/>
      <c r="QY35" s="219"/>
      <c r="QZ35" s="219"/>
      <c r="RA35" s="219"/>
      <c r="RB35" s="219"/>
      <c r="RC35" s="219"/>
      <c r="RD35" s="219"/>
      <c r="RE35" s="219"/>
      <c r="RF35" s="219"/>
      <c r="RG35" s="219"/>
      <c r="RH35" s="219"/>
      <c r="RI35" s="219"/>
      <c r="RJ35" s="219"/>
      <c r="RK35" s="219"/>
      <c r="RL35" s="219"/>
      <c r="RM35" s="219"/>
      <c r="RN35" s="219"/>
      <c r="RO35" s="219"/>
      <c r="RP35" s="219"/>
      <c r="RQ35" s="219"/>
      <c r="RR35" s="219"/>
      <c r="RS35" s="219"/>
      <c r="RT35" s="219"/>
      <c r="RU35" s="219"/>
      <c r="RV35" s="219"/>
      <c r="RW35" s="219"/>
      <c r="RX35" s="219"/>
      <c r="RY35" s="219"/>
      <c r="RZ35" s="219"/>
      <c r="SA35" s="219"/>
      <c r="SB35" s="219"/>
      <c r="SC35" s="219"/>
      <c r="SD35" s="219"/>
      <c r="SE35" s="219"/>
      <c r="SF35" s="219"/>
      <c r="SG35" s="219"/>
      <c r="SH35" s="219"/>
      <c r="SI35" s="219"/>
      <c r="SJ35" s="219"/>
      <c r="SK35" s="219"/>
      <c r="SL35" s="219"/>
      <c r="SM35" s="219"/>
      <c r="SN35" s="219"/>
      <c r="SO35" s="219"/>
      <c r="SP35" s="219"/>
      <c r="SQ35" s="219"/>
      <c r="SR35" s="219"/>
      <c r="SS35" s="219"/>
      <c r="ST35" s="219"/>
      <c r="SU35" s="219"/>
      <c r="SV35" s="219"/>
      <c r="SW35" s="219"/>
      <c r="SX35" s="219"/>
      <c r="SY35" s="219"/>
      <c r="SZ35" s="219"/>
      <c r="TA35" s="219"/>
      <c r="TB35" s="219"/>
      <c r="TC35" s="219"/>
      <c r="TD35" s="219"/>
      <c r="TE35" s="219"/>
      <c r="TF35" s="219"/>
      <c r="TG35" s="219"/>
      <c r="TH35" s="219"/>
      <c r="TI35" s="219"/>
      <c r="TJ35" s="219"/>
      <c r="TK35" s="219"/>
      <c r="TL35" s="219"/>
      <c r="TM35" s="219"/>
      <c r="TN35" s="219"/>
      <c r="TO35" s="219"/>
      <c r="TP35" s="219"/>
      <c r="TQ35" s="219"/>
      <c r="TR35" s="219"/>
      <c r="TS35" s="219"/>
      <c r="TT35" s="219"/>
      <c r="TU35" s="219"/>
      <c r="TV35" s="219"/>
      <c r="TW35" s="219"/>
      <c r="TX35" s="219"/>
      <c r="TY35" s="219"/>
      <c r="TZ35" s="219"/>
      <c r="UA35" s="219"/>
      <c r="UB35" s="219"/>
      <c r="UC35" s="219"/>
      <c r="UD35" s="219"/>
      <c r="UE35" s="219"/>
      <c r="UF35" s="219"/>
      <c r="UG35" s="219"/>
      <c r="UH35" s="219"/>
      <c r="UI35" s="219"/>
      <c r="UJ35" s="219"/>
      <c r="UK35" s="219"/>
      <c r="UL35" s="219"/>
      <c r="UM35" s="219"/>
      <c r="UN35" s="219"/>
      <c r="UO35" s="219"/>
      <c r="UP35" s="219"/>
      <c r="UQ35" s="219"/>
      <c r="UR35" s="219"/>
      <c r="US35" s="219"/>
      <c r="UT35" s="219"/>
      <c r="UU35" s="219"/>
      <c r="UV35" s="219"/>
      <c r="UW35" s="219"/>
      <c r="UX35" s="219"/>
      <c r="UY35" s="219"/>
      <c r="UZ35" s="219"/>
      <c r="VA35" s="219"/>
      <c r="VB35" s="219"/>
      <c r="VC35" s="219"/>
      <c r="VD35" s="219"/>
      <c r="VE35" s="219"/>
      <c r="VF35" s="219"/>
      <c r="VG35" s="219"/>
      <c r="VH35" s="219"/>
      <c r="VI35" s="219"/>
      <c r="VJ35" s="219"/>
      <c r="VK35" s="219"/>
      <c r="VL35" s="219"/>
      <c r="VM35" s="219"/>
      <c r="VN35" s="219"/>
      <c r="VO35" s="219"/>
      <c r="VP35" s="219"/>
      <c r="VQ35" s="219"/>
      <c r="VR35" s="219"/>
      <c r="VS35" s="219"/>
      <c r="VT35" s="219"/>
      <c r="VU35" s="219"/>
      <c r="VV35" s="219"/>
      <c r="VW35" s="219"/>
      <c r="VX35" s="219"/>
      <c r="VY35" s="219"/>
      <c r="VZ35" s="219"/>
      <c r="WA35" s="219"/>
      <c r="WB35" s="219"/>
      <c r="WC35" s="219"/>
      <c r="WD35" s="219"/>
      <c r="WE35" s="219"/>
      <c r="WF35" s="219"/>
      <c r="WG35" s="219"/>
      <c r="WH35" s="219"/>
      <c r="WI35" s="219"/>
      <c r="WJ35" s="219"/>
      <c r="WK35" s="219"/>
      <c r="WL35" s="219"/>
      <c r="WM35" s="219"/>
      <c r="WN35" s="219"/>
      <c r="WO35" s="219"/>
      <c r="WP35" s="219"/>
      <c r="WQ35" s="219"/>
      <c r="WR35" s="219"/>
      <c r="WS35" s="219"/>
      <c r="WT35" s="219"/>
      <c r="WU35" s="219"/>
      <c r="WV35" s="219"/>
      <c r="WW35" s="219"/>
      <c r="WX35" s="219"/>
      <c r="WY35" s="219"/>
      <c r="WZ35" s="219"/>
      <c r="XA35" s="219"/>
      <c r="XB35" s="219"/>
      <c r="XC35" s="219"/>
      <c r="XD35" s="219"/>
      <c r="XE35" s="219"/>
      <c r="XF35" s="219"/>
      <c r="XG35" s="219"/>
      <c r="XH35" s="219"/>
      <c r="XI35" s="219"/>
      <c r="XJ35" s="219"/>
      <c r="XK35" s="219"/>
      <c r="XL35" s="219"/>
      <c r="XM35" s="219"/>
      <c r="XN35" s="219"/>
      <c r="XO35" s="219"/>
      <c r="XP35" s="219"/>
      <c r="XQ35" s="219"/>
      <c r="XR35" s="219"/>
      <c r="XS35" s="219"/>
      <c r="XT35" s="219"/>
      <c r="XU35" s="219"/>
      <c r="XV35" s="219"/>
      <c r="XW35" s="219"/>
      <c r="XX35" s="219"/>
      <c r="XY35" s="219"/>
      <c r="XZ35" s="219"/>
      <c r="YA35" s="219"/>
      <c r="YB35" s="219"/>
      <c r="YC35" s="219"/>
      <c r="YD35" s="219"/>
      <c r="YE35" s="219"/>
      <c r="YF35" s="219"/>
      <c r="YG35" s="219"/>
      <c r="YH35" s="219"/>
      <c r="YI35" s="219"/>
      <c r="YJ35" s="219"/>
      <c r="YK35" s="219"/>
      <c r="YL35" s="219"/>
      <c r="YM35" s="219"/>
      <c r="YN35" s="219"/>
      <c r="YO35" s="219"/>
      <c r="YP35" s="219"/>
      <c r="YQ35" s="219"/>
      <c r="YR35" s="219"/>
      <c r="YS35" s="219"/>
      <c r="YT35" s="219"/>
      <c r="YU35" s="219"/>
      <c r="YV35" s="219"/>
      <c r="YW35" s="219"/>
      <c r="YX35" s="219"/>
      <c r="YY35" s="219"/>
      <c r="YZ35" s="219"/>
      <c r="ZA35" s="219"/>
      <c r="ZB35" s="219"/>
      <c r="ZC35" s="219"/>
      <c r="ZD35" s="219"/>
      <c r="ZE35" s="219"/>
      <c r="ZF35" s="219"/>
      <c r="ZG35" s="219"/>
      <c r="ZH35" s="219"/>
      <c r="ZI35" s="219"/>
      <c r="ZJ35" s="219"/>
      <c r="ZK35" s="219"/>
      <c r="ZL35" s="219"/>
      <c r="ZM35" s="219"/>
      <c r="ZN35" s="219"/>
      <c r="ZO35" s="219"/>
      <c r="ZP35" s="219"/>
      <c r="ZQ35" s="219"/>
      <c r="ZR35" s="219"/>
      <c r="ZS35" s="219"/>
      <c r="ZT35" s="219"/>
      <c r="ZU35" s="219"/>
      <c r="ZV35" s="219"/>
      <c r="ZW35" s="219"/>
      <c r="ZX35" s="219"/>
      <c r="ZY35" s="219"/>
      <c r="ZZ35" s="219"/>
      <c r="AAA35" s="219"/>
      <c r="AAB35" s="219"/>
      <c r="AAC35" s="219"/>
      <c r="AAD35" s="219"/>
      <c r="AAE35" s="219"/>
      <c r="AAF35" s="219"/>
      <c r="AAG35" s="219"/>
      <c r="AAH35" s="219"/>
      <c r="AAI35" s="219"/>
      <c r="AAJ35" s="219"/>
      <c r="AAK35" s="219"/>
      <c r="AAL35" s="219"/>
      <c r="AAM35" s="219"/>
      <c r="AAN35" s="219"/>
      <c r="AAO35" s="219"/>
      <c r="AAP35" s="219"/>
      <c r="AAQ35" s="219"/>
      <c r="AAR35" s="219"/>
      <c r="AAS35" s="219"/>
      <c r="AAT35" s="219"/>
      <c r="AAU35" s="219"/>
      <c r="AAV35" s="219"/>
      <c r="AAW35" s="219"/>
      <c r="AAX35" s="219"/>
      <c r="AAY35" s="219"/>
      <c r="AAZ35" s="219"/>
      <c r="ABA35" s="219"/>
      <c r="ABB35" s="219"/>
      <c r="ABC35" s="219"/>
      <c r="ABD35" s="219"/>
      <c r="ABE35" s="219"/>
      <c r="ABF35" s="219"/>
      <c r="ABG35" s="219"/>
      <c r="ABH35" s="219"/>
      <c r="ABI35" s="219"/>
      <c r="ABJ35" s="219"/>
      <c r="ABK35" s="219"/>
      <c r="ABL35" s="219"/>
      <c r="ABM35" s="219"/>
      <c r="ABN35" s="219"/>
      <c r="ABO35" s="219"/>
      <c r="ABP35" s="219"/>
      <c r="ABQ35" s="219"/>
      <c r="ABR35" s="219"/>
      <c r="ABS35" s="219"/>
      <c r="ABT35" s="219"/>
      <c r="ABU35" s="219"/>
      <c r="ABV35" s="219"/>
      <c r="ABW35" s="219"/>
      <c r="ABX35" s="219"/>
      <c r="ABY35" s="219"/>
      <c r="ABZ35" s="219"/>
      <c r="ACA35" s="219"/>
      <c r="ACB35" s="219"/>
      <c r="ACC35" s="219"/>
      <c r="ACD35" s="219"/>
      <c r="ACE35" s="219"/>
      <c r="ACF35" s="219"/>
      <c r="ACG35" s="219"/>
      <c r="ACH35" s="219"/>
      <c r="ACI35" s="219"/>
      <c r="ACJ35" s="219"/>
      <c r="ACK35" s="219"/>
      <c r="ACL35" s="219"/>
      <c r="ACM35" s="219"/>
      <c r="ACN35" s="219"/>
      <c r="ACO35" s="219"/>
      <c r="ACP35" s="219"/>
      <c r="ACQ35" s="219"/>
      <c r="ACR35" s="219"/>
      <c r="ACS35" s="219"/>
      <c r="ACT35" s="219"/>
      <c r="ACU35" s="219"/>
      <c r="ACV35" s="219"/>
      <c r="ACW35" s="219"/>
      <c r="ACX35" s="219"/>
      <c r="ACY35" s="219"/>
      <c r="ACZ35" s="219"/>
      <c r="ADA35" s="219"/>
      <c r="ADB35" s="219"/>
      <c r="ADC35" s="219"/>
      <c r="ADD35" s="219"/>
      <c r="ADE35" s="219"/>
      <c r="ADF35" s="219"/>
      <c r="ADG35" s="219"/>
      <c r="ADH35" s="219"/>
      <c r="ADI35" s="219"/>
      <c r="ADJ35" s="219"/>
      <c r="ADK35" s="219"/>
      <c r="ADL35" s="219"/>
      <c r="ADM35" s="219"/>
      <c r="ADN35" s="219"/>
      <c r="ADO35" s="219"/>
      <c r="ADP35" s="219"/>
      <c r="ADQ35" s="219"/>
      <c r="ADR35" s="219"/>
      <c r="ADS35" s="219"/>
      <c r="ADT35" s="219"/>
      <c r="ADU35" s="219"/>
      <c r="ADV35" s="219"/>
      <c r="ADW35" s="219"/>
      <c r="ADX35" s="219"/>
      <c r="ADY35" s="219"/>
      <c r="ADZ35" s="219"/>
      <c r="AEA35" s="219"/>
      <c r="AEB35" s="219"/>
      <c r="AEC35" s="219"/>
      <c r="AED35" s="219"/>
      <c r="AEE35" s="219"/>
      <c r="AEF35" s="219"/>
      <c r="AEG35" s="219"/>
      <c r="AEH35" s="219"/>
      <c r="AEI35" s="219"/>
      <c r="AEJ35" s="219"/>
      <c r="AEK35" s="219"/>
      <c r="AEL35" s="219"/>
      <c r="AEM35" s="219"/>
      <c r="AEN35" s="219"/>
      <c r="AEO35" s="219"/>
      <c r="AEP35" s="219"/>
      <c r="AEQ35" s="219"/>
      <c r="AER35" s="219"/>
      <c r="AES35" s="219"/>
      <c r="AET35" s="219"/>
      <c r="AEU35" s="219"/>
      <c r="AEV35" s="219"/>
      <c r="AEW35" s="219"/>
      <c r="AEX35" s="219"/>
      <c r="AEY35" s="219"/>
      <c r="AEZ35" s="219"/>
      <c r="AFA35" s="219"/>
      <c r="AFB35" s="219"/>
      <c r="AFC35" s="219"/>
      <c r="AFD35" s="219"/>
      <c r="AFE35" s="219"/>
      <c r="AFF35" s="219"/>
      <c r="AFG35" s="219"/>
      <c r="AFH35" s="219"/>
      <c r="AFI35" s="219"/>
      <c r="AFJ35" s="219"/>
      <c r="AFK35" s="219"/>
      <c r="AFL35" s="219"/>
      <c r="AFM35" s="219"/>
      <c r="AFN35" s="219"/>
      <c r="AFO35" s="219"/>
      <c r="AFP35" s="219"/>
      <c r="AFQ35" s="219"/>
      <c r="AFR35" s="219"/>
      <c r="AFS35" s="219"/>
      <c r="AFT35" s="219"/>
      <c r="AFU35" s="219"/>
      <c r="AFV35" s="219"/>
      <c r="AFW35" s="219"/>
      <c r="AFX35" s="219"/>
      <c r="AFY35" s="219"/>
      <c r="AFZ35" s="219"/>
      <c r="AGA35" s="219"/>
      <c r="AGB35" s="219"/>
      <c r="AGC35" s="219"/>
      <c r="AGD35" s="219"/>
      <c r="AGE35" s="219"/>
      <c r="AGF35" s="219"/>
      <c r="AGG35" s="219"/>
      <c r="AGH35" s="219"/>
      <c r="AGI35" s="219"/>
      <c r="AGJ35" s="219"/>
      <c r="AGK35" s="219"/>
      <c r="AGL35" s="219"/>
      <c r="AGM35" s="219"/>
      <c r="AGN35" s="219"/>
      <c r="AGO35" s="219"/>
      <c r="AGP35" s="219"/>
      <c r="AGQ35" s="219"/>
      <c r="AGR35" s="219"/>
      <c r="AGS35" s="219"/>
      <c r="AGT35" s="219"/>
      <c r="AGU35" s="219"/>
      <c r="AGV35" s="219"/>
      <c r="AGW35" s="219"/>
      <c r="AGX35" s="219"/>
      <c r="AGY35" s="219"/>
      <c r="AGZ35" s="219"/>
      <c r="AHA35" s="219"/>
      <c r="AHB35" s="219"/>
      <c r="AHC35" s="219"/>
      <c r="AHD35" s="219"/>
      <c r="AHE35" s="219"/>
      <c r="AHF35" s="219"/>
      <c r="AHG35" s="219"/>
      <c r="AHH35" s="219"/>
      <c r="AHI35" s="219"/>
      <c r="AHJ35" s="219"/>
      <c r="AHK35" s="219"/>
      <c r="AHL35" s="219"/>
      <c r="AHM35" s="219"/>
      <c r="AHN35" s="219"/>
      <c r="AHO35" s="219"/>
      <c r="AHP35" s="219"/>
      <c r="AHQ35" s="219"/>
      <c r="AHR35" s="219"/>
      <c r="AHS35" s="219"/>
      <c r="AHT35" s="219"/>
      <c r="AHU35" s="219"/>
      <c r="AHV35" s="219"/>
      <c r="AHW35" s="219"/>
      <c r="AHX35" s="219"/>
      <c r="AHY35" s="219"/>
      <c r="AHZ35" s="219"/>
      <c r="AIA35" s="219"/>
      <c r="AIB35" s="219"/>
      <c r="AIC35" s="219"/>
      <c r="AID35" s="219"/>
      <c r="AIE35" s="219"/>
      <c r="AIF35" s="219"/>
      <c r="AIG35" s="219"/>
      <c r="AIH35" s="219"/>
      <c r="AII35" s="219"/>
      <c r="AIJ35" s="219"/>
      <c r="AIK35" s="219"/>
      <c r="AIL35" s="219"/>
      <c r="AIM35" s="219"/>
      <c r="AIN35" s="219"/>
      <c r="AIO35" s="219"/>
      <c r="AIP35" s="219"/>
      <c r="AIQ35" s="219"/>
      <c r="AIR35" s="219"/>
      <c r="AIS35" s="219"/>
      <c r="AIT35" s="219"/>
      <c r="AIU35" s="219"/>
      <c r="AIV35" s="219"/>
      <c r="AIW35" s="219"/>
      <c r="AIX35" s="219"/>
      <c r="AIY35" s="219"/>
      <c r="AIZ35" s="219"/>
      <c r="AJA35" s="219"/>
      <c r="AJB35" s="219"/>
      <c r="AJC35" s="219"/>
      <c r="AJD35" s="219"/>
      <c r="AJE35" s="219"/>
      <c r="AJF35" s="219"/>
      <c r="AJG35" s="219"/>
      <c r="AJH35" s="219"/>
      <c r="AJI35" s="219"/>
      <c r="AJJ35" s="219"/>
      <c r="AJK35" s="219"/>
      <c r="AJL35" s="219"/>
      <c r="AJM35" s="219"/>
      <c r="AJN35" s="219"/>
      <c r="AJO35" s="219"/>
      <c r="AJP35" s="219"/>
      <c r="AJQ35" s="219"/>
      <c r="AJR35" s="219"/>
      <c r="AJS35" s="219"/>
      <c r="AJT35" s="219"/>
      <c r="AJU35" s="219"/>
      <c r="AJV35" s="219"/>
      <c r="AJW35" s="219"/>
      <c r="AJX35" s="219"/>
      <c r="AJY35" s="219"/>
      <c r="AJZ35" s="219"/>
      <c r="AKA35" s="219"/>
      <c r="AKB35" s="219"/>
      <c r="AKC35" s="219"/>
      <c r="AKD35" s="219"/>
      <c r="AKE35" s="219"/>
      <c r="AKF35" s="219"/>
      <c r="AKG35" s="219"/>
      <c r="AKH35" s="219"/>
      <c r="AKI35" s="219"/>
      <c r="AKJ35" s="219"/>
      <c r="AKK35" s="219"/>
      <c r="AKL35" s="219"/>
      <c r="AKM35" s="219"/>
      <c r="AKN35" s="219"/>
      <c r="AKO35" s="219"/>
      <c r="AKP35" s="219"/>
      <c r="AKQ35" s="219"/>
      <c r="AKR35" s="219"/>
      <c r="AKS35" s="219"/>
      <c r="AKT35" s="219"/>
      <c r="AKU35" s="219"/>
      <c r="AKV35" s="219"/>
      <c r="AKW35" s="219"/>
      <c r="AKX35" s="219"/>
      <c r="AKY35" s="219"/>
      <c r="AKZ35" s="219"/>
      <c r="ALA35" s="219"/>
      <c r="ALB35" s="219"/>
      <c r="ALC35" s="219"/>
      <c r="ALD35" s="219"/>
      <c r="ALE35" s="219"/>
      <c r="ALF35" s="219"/>
      <c r="ALG35" s="219"/>
      <c r="ALH35" s="219"/>
      <c r="ALI35" s="219"/>
      <c r="ALJ35" s="219"/>
      <c r="ALK35" s="219"/>
      <c r="ALL35" s="219"/>
      <c r="ALM35" s="219"/>
      <c r="ALN35" s="219"/>
      <c r="ALO35" s="219"/>
      <c r="ALP35" s="219"/>
      <c r="ALQ35" s="219"/>
      <c r="ALR35" s="219"/>
      <c r="ALS35" s="219"/>
      <c r="ALT35" s="219"/>
      <c r="ALU35" s="219"/>
      <c r="ALV35" s="219"/>
      <c r="ALW35" s="219"/>
      <c r="ALX35" s="219"/>
      <c r="ALY35" s="219"/>
      <c r="ALZ35" s="219"/>
      <c r="AMA35" s="219"/>
      <c r="AMB35" s="219"/>
      <c r="AMC35" s="219"/>
      <c r="AMD35" s="219"/>
      <c r="AME35" s="219"/>
      <c r="AMF35" s="219"/>
      <c r="AMG35" s="219"/>
      <c r="AMH35" s="219"/>
      <c r="AMI35" s="219"/>
      <c r="AMJ35" s="219"/>
      <c r="AMK35" s="219"/>
      <c r="AML35" s="219"/>
      <c r="AMM35" s="219"/>
      <c r="AMN35" s="219"/>
      <c r="AMO35" s="219"/>
      <c r="AMP35" s="219"/>
      <c r="AMQ35" s="219"/>
      <c r="AMR35" s="219"/>
      <c r="AMS35" s="219"/>
      <c r="AMT35" s="219"/>
      <c r="AMU35" s="219"/>
      <c r="AMV35" s="219"/>
      <c r="AMW35" s="219"/>
      <c r="AMX35" s="219"/>
      <c r="AMY35" s="219"/>
      <c r="AMZ35" s="219"/>
      <c r="ANA35" s="219"/>
      <c r="ANB35" s="219"/>
      <c r="ANC35" s="219"/>
      <c r="AND35" s="219"/>
      <c r="ANE35" s="219"/>
      <c r="ANF35" s="219"/>
      <c r="ANG35" s="219"/>
      <c r="ANH35" s="219"/>
      <c r="ANI35" s="219"/>
      <c r="ANJ35" s="219"/>
      <c r="ANK35" s="219"/>
      <c r="ANL35" s="219"/>
      <c r="ANM35" s="219"/>
      <c r="ANN35" s="219"/>
      <c r="ANO35" s="219"/>
      <c r="ANP35" s="219"/>
      <c r="ANQ35" s="219"/>
      <c r="ANR35" s="219"/>
      <c r="ANS35" s="219"/>
      <c r="ANT35" s="219"/>
      <c r="ANU35" s="219"/>
      <c r="ANV35" s="219"/>
      <c r="ANW35" s="219"/>
      <c r="ANX35" s="219"/>
      <c r="ANY35" s="219"/>
      <c r="ANZ35" s="219"/>
      <c r="AOA35" s="219"/>
      <c r="AOB35" s="219"/>
      <c r="AOC35" s="219"/>
      <c r="AOD35" s="219"/>
      <c r="AOE35" s="219"/>
      <c r="AOF35" s="219"/>
      <c r="AOG35" s="219"/>
      <c r="AOH35" s="219"/>
      <c r="AOI35" s="219"/>
      <c r="AOJ35" s="219"/>
      <c r="AOK35" s="219"/>
      <c r="AOL35" s="219"/>
      <c r="AOM35" s="219"/>
      <c r="AON35" s="219"/>
      <c r="AOO35" s="219"/>
      <c r="AOP35" s="219"/>
      <c r="AOQ35" s="219"/>
      <c r="AOR35" s="219"/>
      <c r="AOS35" s="219"/>
      <c r="AOT35" s="219"/>
      <c r="AOU35" s="219"/>
      <c r="AOV35" s="219"/>
      <c r="AOW35" s="219"/>
      <c r="AOX35" s="219"/>
      <c r="AOY35" s="219"/>
      <c r="AOZ35" s="219"/>
      <c r="APA35" s="219"/>
      <c r="APB35" s="219"/>
      <c r="APC35" s="219"/>
      <c r="APD35" s="219"/>
      <c r="APE35" s="219"/>
      <c r="APF35" s="219"/>
      <c r="APG35" s="219"/>
      <c r="APH35" s="219"/>
      <c r="API35" s="219"/>
      <c r="APJ35" s="219"/>
      <c r="APK35" s="219"/>
      <c r="APL35" s="219"/>
      <c r="APM35" s="219"/>
      <c r="APN35" s="219"/>
      <c r="APO35" s="219"/>
      <c r="APP35" s="219"/>
      <c r="APQ35" s="219"/>
      <c r="APR35" s="219"/>
      <c r="APS35" s="219"/>
      <c r="APT35" s="219"/>
      <c r="APU35" s="219"/>
      <c r="APV35" s="219"/>
      <c r="APW35" s="219"/>
      <c r="APX35" s="219"/>
      <c r="APY35" s="219"/>
      <c r="APZ35" s="219"/>
      <c r="AQA35" s="219"/>
      <c r="AQB35" s="219"/>
      <c r="AQC35" s="219"/>
      <c r="AQD35" s="219"/>
      <c r="AQE35" s="219"/>
      <c r="AQF35" s="219"/>
      <c r="AQG35" s="219"/>
      <c r="AQH35" s="219"/>
      <c r="AQI35" s="219"/>
      <c r="AQJ35" s="219"/>
      <c r="AQK35" s="219"/>
      <c r="AQL35" s="219"/>
      <c r="AQM35" s="219"/>
      <c r="AQN35" s="219"/>
      <c r="AQO35" s="219"/>
      <c r="AQP35" s="219"/>
      <c r="AQQ35" s="219"/>
      <c r="AQR35" s="219"/>
      <c r="AQS35" s="219"/>
      <c r="AQT35" s="219"/>
      <c r="AQU35" s="219"/>
      <c r="AQV35" s="219"/>
      <c r="AQW35" s="219"/>
      <c r="AQX35" s="219"/>
      <c r="AQY35" s="219"/>
      <c r="AQZ35" s="219"/>
      <c r="ARA35" s="219"/>
      <c r="ARB35" s="219"/>
      <c r="ARC35" s="219"/>
      <c r="ARD35" s="219"/>
      <c r="ARE35" s="219"/>
      <c r="ARF35" s="219"/>
      <c r="ARG35" s="219"/>
      <c r="ARH35" s="219"/>
      <c r="ARI35" s="219"/>
      <c r="ARJ35" s="219"/>
      <c r="ARK35" s="219"/>
      <c r="ARL35" s="219"/>
      <c r="ARM35" s="219"/>
      <c r="ARN35" s="219"/>
      <c r="ARO35" s="219"/>
      <c r="ARP35" s="219"/>
      <c r="ARQ35" s="219"/>
      <c r="ARR35" s="219"/>
      <c r="ARS35" s="219"/>
      <c r="ART35" s="219"/>
      <c r="ARU35" s="219"/>
      <c r="ARV35" s="219"/>
      <c r="ARW35" s="219"/>
      <c r="ARX35" s="219"/>
      <c r="ARY35" s="219"/>
      <c r="ARZ35" s="219"/>
      <c r="ASA35" s="219"/>
      <c r="ASB35" s="219"/>
      <c r="ASC35" s="219"/>
      <c r="ASD35" s="219"/>
      <c r="ASE35" s="219"/>
      <c r="ASF35" s="219"/>
      <c r="ASG35" s="219"/>
      <c r="ASH35" s="219"/>
      <c r="ASI35" s="219"/>
      <c r="ASJ35" s="219"/>
      <c r="ASK35" s="219"/>
      <c r="ASL35" s="219"/>
      <c r="ASM35" s="219"/>
      <c r="ASN35" s="219"/>
      <c r="ASO35" s="219"/>
      <c r="ASP35" s="219"/>
      <c r="ASQ35" s="219"/>
      <c r="ASR35" s="219"/>
      <c r="ASS35" s="219"/>
      <c r="AST35" s="219"/>
      <c r="ASU35" s="219"/>
      <c r="ASV35" s="219"/>
      <c r="ASW35" s="219"/>
      <c r="ASX35" s="219"/>
      <c r="ASY35" s="219"/>
      <c r="ASZ35" s="219"/>
      <c r="ATA35" s="219"/>
      <c r="ATB35" s="219"/>
      <c r="ATC35" s="219"/>
      <c r="ATD35" s="219"/>
      <c r="ATE35" s="219"/>
      <c r="ATF35" s="219"/>
      <c r="ATG35" s="219"/>
      <c r="ATH35" s="219"/>
      <c r="ATI35" s="219"/>
      <c r="ATJ35" s="219"/>
      <c r="ATK35" s="219"/>
      <c r="ATL35" s="219"/>
      <c r="ATM35" s="219"/>
      <c r="ATN35" s="219"/>
      <c r="ATO35" s="219"/>
      <c r="ATP35" s="219"/>
      <c r="ATQ35" s="219"/>
      <c r="ATR35" s="219"/>
      <c r="ATS35" s="219"/>
      <c r="ATT35" s="219"/>
      <c r="ATU35" s="219"/>
      <c r="ATV35" s="219"/>
      <c r="ATW35" s="219"/>
      <c r="ATX35" s="219"/>
      <c r="ATY35" s="219"/>
      <c r="ATZ35" s="219"/>
      <c r="AUA35" s="219"/>
      <c r="AUB35" s="219"/>
      <c r="AUC35" s="219"/>
      <c r="AUD35" s="219"/>
      <c r="AUE35" s="219"/>
      <c r="AUF35" s="219"/>
      <c r="AUG35" s="219"/>
      <c r="AUH35" s="219"/>
      <c r="AUI35" s="219"/>
      <c r="AUJ35" s="219"/>
      <c r="AUK35" s="219"/>
      <c r="AUL35" s="219"/>
      <c r="AUM35" s="219"/>
      <c r="AUN35" s="219"/>
      <c r="AUO35" s="219"/>
      <c r="AUP35" s="219"/>
      <c r="AUQ35" s="219"/>
      <c r="AUR35" s="219"/>
      <c r="AUS35" s="219"/>
      <c r="AUT35" s="219"/>
      <c r="AUU35" s="219"/>
      <c r="AUV35" s="219"/>
      <c r="AUW35" s="219"/>
      <c r="AUX35" s="219"/>
      <c r="AUY35" s="219"/>
      <c r="AUZ35" s="219"/>
      <c r="AVA35" s="219"/>
      <c r="AVB35" s="219"/>
      <c r="AVC35" s="219"/>
      <c r="AVD35" s="219"/>
      <c r="AVE35" s="219"/>
      <c r="AVF35" s="219"/>
      <c r="AVG35" s="219"/>
      <c r="AVH35" s="219"/>
      <c r="AVI35" s="219"/>
      <c r="AVJ35" s="219"/>
      <c r="AVK35" s="219"/>
      <c r="AVL35" s="219"/>
      <c r="AVM35" s="219"/>
      <c r="AVN35" s="219"/>
      <c r="AVO35" s="219"/>
      <c r="AVP35" s="219"/>
      <c r="AVQ35" s="219"/>
      <c r="AVR35" s="219"/>
      <c r="AVS35" s="219"/>
      <c r="AVT35" s="219"/>
      <c r="AVU35" s="219"/>
      <c r="AVV35" s="219"/>
      <c r="AVW35" s="219"/>
      <c r="AVX35" s="219"/>
      <c r="AVY35" s="219"/>
      <c r="AVZ35" s="219"/>
      <c r="AWA35" s="219"/>
      <c r="AWB35" s="219"/>
      <c r="AWC35" s="219"/>
      <c r="AWD35" s="219"/>
      <c r="AWE35" s="219"/>
      <c r="AWF35" s="219"/>
      <c r="AWG35" s="219"/>
      <c r="AWH35" s="219"/>
      <c r="AWI35" s="219"/>
      <c r="AWJ35" s="219"/>
      <c r="AWK35" s="219"/>
      <c r="AWL35" s="219"/>
      <c r="AWM35" s="219"/>
      <c r="AWN35" s="219"/>
      <c r="AWO35" s="219"/>
      <c r="AWP35" s="219"/>
      <c r="AWQ35" s="219"/>
      <c r="AWR35" s="219"/>
      <c r="AWS35" s="219"/>
      <c r="AWT35" s="219"/>
      <c r="AWU35" s="219"/>
      <c r="AWV35" s="219"/>
      <c r="AWW35" s="219"/>
      <c r="AWX35" s="219"/>
      <c r="AWY35" s="219"/>
      <c r="AWZ35" s="219"/>
      <c r="AXA35" s="219"/>
      <c r="AXB35" s="219"/>
      <c r="AXC35" s="219"/>
      <c r="AXD35" s="219"/>
      <c r="AXE35" s="219"/>
      <c r="AXF35" s="219"/>
      <c r="AXG35" s="219"/>
      <c r="AXH35" s="219"/>
      <c r="AXI35" s="219"/>
      <c r="AXJ35" s="219"/>
      <c r="AXK35" s="219"/>
      <c r="AXL35" s="219"/>
      <c r="AXM35" s="219"/>
      <c r="AXN35" s="219"/>
      <c r="AXO35" s="219"/>
      <c r="AXP35" s="219"/>
      <c r="AXQ35" s="219"/>
      <c r="AXR35" s="219"/>
      <c r="AXS35" s="219"/>
      <c r="AXT35" s="219"/>
      <c r="AXU35" s="219"/>
      <c r="AXV35" s="219"/>
      <c r="AXW35" s="219"/>
      <c r="AXX35" s="219"/>
      <c r="AXY35" s="219"/>
      <c r="AXZ35" s="219"/>
      <c r="AYA35" s="219"/>
      <c r="AYB35" s="219"/>
      <c r="AYC35" s="219"/>
      <c r="AYD35" s="219"/>
      <c r="AYE35" s="219"/>
      <c r="AYF35" s="219"/>
      <c r="AYG35" s="219"/>
      <c r="AYH35" s="219"/>
      <c r="AYI35" s="219"/>
      <c r="AYJ35" s="219"/>
      <c r="AYK35" s="219"/>
      <c r="AYL35" s="219"/>
      <c r="AYM35" s="219"/>
      <c r="AYN35" s="219"/>
      <c r="AYO35" s="219"/>
      <c r="AYP35" s="219"/>
      <c r="AYQ35" s="219"/>
      <c r="AYR35" s="219"/>
      <c r="AYS35" s="219"/>
      <c r="AYT35" s="219"/>
      <c r="AYU35" s="219"/>
      <c r="AYV35" s="219"/>
      <c r="AYW35" s="219"/>
      <c r="AYX35" s="219"/>
      <c r="AYY35" s="219"/>
      <c r="AYZ35" s="219"/>
      <c r="AZA35" s="219"/>
      <c r="AZB35" s="219"/>
      <c r="AZC35" s="219"/>
      <c r="AZD35" s="219"/>
      <c r="AZE35" s="219"/>
      <c r="AZF35" s="219"/>
      <c r="AZG35" s="219"/>
      <c r="AZH35" s="219"/>
      <c r="AZI35" s="219"/>
      <c r="AZJ35" s="219"/>
      <c r="AZK35" s="219"/>
      <c r="AZL35" s="219"/>
      <c r="AZM35" s="219"/>
      <c r="AZN35" s="219"/>
      <c r="AZO35" s="219"/>
      <c r="AZP35" s="219"/>
      <c r="AZQ35" s="219"/>
      <c r="AZR35" s="219"/>
      <c r="AZS35" s="219"/>
      <c r="AZT35" s="219"/>
      <c r="AZU35" s="219"/>
      <c r="AZV35" s="219"/>
      <c r="AZW35" s="219"/>
      <c r="AZX35" s="219"/>
      <c r="AZY35" s="219"/>
      <c r="AZZ35" s="219"/>
      <c r="BAA35" s="219"/>
      <c r="BAB35" s="219"/>
      <c r="BAC35" s="219"/>
      <c r="BAD35" s="219"/>
      <c r="BAE35" s="219"/>
      <c r="BAF35" s="219"/>
      <c r="BAG35" s="219"/>
      <c r="BAH35" s="219"/>
      <c r="BAI35" s="219"/>
      <c r="BAJ35" s="219"/>
      <c r="BAK35" s="219"/>
      <c r="BAL35" s="219"/>
      <c r="BAM35" s="219"/>
      <c r="BAN35" s="219"/>
      <c r="BAO35" s="219"/>
      <c r="BAP35" s="219"/>
      <c r="BAQ35" s="219"/>
      <c r="BAR35" s="219"/>
      <c r="BAS35" s="219"/>
      <c r="BAT35" s="219"/>
      <c r="BAU35" s="219"/>
      <c r="BAV35" s="219"/>
      <c r="BAW35" s="219"/>
      <c r="BAX35" s="219"/>
      <c r="BAY35" s="219"/>
      <c r="BAZ35" s="219"/>
      <c r="BBA35" s="219"/>
      <c r="BBB35" s="219"/>
      <c r="BBC35" s="219"/>
      <c r="BBD35" s="219"/>
      <c r="BBE35" s="219"/>
      <c r="BBF35" s="219"/>
      <c r="BBG35" s="219"/>
      <c r="BBH35" s="219"/>
      <c r="BBI35" s="219"/>
      <c r="BBJ35" s="219"/>
      <c r="BBK35" s="219"/>
      <c r="BBL35" s="219"/>
      <c r="BBM35" s="219"/>
      <c r="BBN35" s="219"/>
      <c r="BBO35" s="219"/>
      <c r="BBP35" s="219"/>
      <c r="BBQ35" s="219"/>
      <c r="BBR35" s="219"/>
      <c r="BBS35" s="219"/>
      <c r="BBT35" s="219"/>
      <c r="BBU35" s="219"/>
      <c r="BBV35" s="219"/>
      <c r="BBW35" s="219"/>
      <c r="BBX35" s="219"/>
      <c r="BBY35" s="219"/>
      <c r="BBZ35" s="219"/>
      <c r="BCA35" s="219"/>
      <c r="BCB35" s="219"/>
      <c r="BCC35" s="219"/>
      <c r="BCD35" s="219"/>
      <c r="BCE35" s="219"/>
      <c r="BCF35" s="219"/>
      <c r="BCG35" s="219"/>
      <c r="BCH35" s="219"/>
      <c r="BCI35" s="219"/>
      <c r="BCJ35" s="219"/>
      <c r="BCK35" s="219"/>
      <c r="BCL35" s="219"/>
      <c r="BCM35" s="219"/>
      <c r="BCN35" s="219"/>
      <c r="BCO35" s="219"/>
      <c r="BCP35" s="219"/>
      <c r="BCQ35" s="219"/>
      <c r="BCR35" s="219"/>
      <c r="BCS35" s="219"/>
      <c r="BCT35" s="219"/>
      <c r="BCU35" s="219"/>
      <c r="BCV35" s="219"/>
      <c r="BCW35" s="219"/>
      <c r="BCX35" s="219"/>
      <c r="BCY35" s="219"/>
      <c r="BCZ35" s="219"/>
      <c r="BDA35" s="219"/>
      <c r="BDB35" s="219"/>
      <c r="BDC35" s="219"/>
      <c r="BDD35" s="219"/>
      <c r="BDE35" s="219"/>
      <c r="BDF35" s="219"/>
      <c r="BDG35" s="219"/>
      <c r="BDH35" s="219"/>
      <c r="BDI35" s="219"/>
      <c r="BDJ35" s="219"/>
      <c r="BDK35" s="219"/>
      <c r="BDL35" s="219"/>
      <c r="BDM35" s="219"/>
      <c r="BDN35" s="219"/>
      <c r="BDO35" s="219"/>
      <c r="BDP35" s="219"/>
      <c r="BDQ35" s="219"/>
      <c r="BDR35" s="219"/>
      <c r="BDS35" s="219"/>
      <c r="BDT35" s="219"/>
      <c r="BDU35" s="219"/>
      <c r="BDV35" s="219"/>
      <c r="BDW35" s="219"/>
      <c r="BDX35" s="219"/>
      <c r="BDY35" s="219"/>
      <c r="BDZ35" s="219"/>
      <c r="BEA35" s="219"/>
      <c r="BEB35" s="219"/>
      <c r="BEC35" s="219"/>
      <c r="BED35" s="219"/>
      <c r="BEE35" s="219"/>
      <c r="BEF35" s="219"/>
      <c r="BEG35" s="219"/>
      <c r="BEH35" s="219"/>
      <c r="BEI35" s="219"/>
      <c r="BEJ35" s="219"/>
      <c r="BEK35" s="219"/>
      <c r="BEL35" s="219"/>
      <c r="BEM35" s="219"/>
      <c r="BEN35" s="219"/>
      <c r="BEO35" s="219"/>
      <c r="BEP35" s="219"/>
      <c r="BEQ35" s="219"/>
      <c r="BER35" s="219"/>
      <c r="BES35" s="219"/>
      <c r="BET35" s="219"/>
      <c r="BEU35" s="219"/>
      <c r="BEV35" s="219"/>
      <c r="BEW35" s="219"/>
      <c r="BEX35" s="219"/>
      <c r="BEY35" s="219"/>
      <c r="BEZ35" s="219"/>
      <c r="BFA35" s="219"/>
      <c r="BFB35" s="219"/>
      <c r="BFC35" s="219"/>
      <c r="BFD35" s="219"/>
      <c r="BFE35" s="219"/>
      <c r="BFF35" s="219"/>
      <c r="BFG35" s="219"/>
      <c r="BFH35" s="219"/>
      <c r="BFI35" s="219"/>
      <c r="BFJ35" s="219"/>
      <c r="BFK35" s="219"/>
      <c r="BFL35" s="219"/>
      <c r="BFM35" s="219"/>
      <c r="BFN35" s="219"/>
      <c r="BFO35" s="219"/>
      <c r="BFP35" s="219"/>
      <c r="BFQ35" s="219"/>
      <c r="BFR35" s="219"/>
      <c r="BFS35" s="219"/>
      <c r="BFT35" s="219"/>
      <c r="BFU35" s="219"/>
      <c r="BFV35" s="219"/>
      <c r="BFW35" s="219"/>
      <c r="BFX35" s="219"/>
      <c r="BFY35" s="219"/>
      <c r="BFZ35" s="219"/>
      <c r="BGA35" s="219"/>
      <c r="BGB35" s="219"/>
      <c r="BGC35" s="219"/>
      <c r="BGD35" s="219"/>
      <c r="BGE35" s="219"/>
      <c r="BGF35" s="219"/>
      <c r="BGG35" s="219"/>
      <c r="BGH35" s="219"/>
      <c r="BGI35" s="219"/>
      <c r="BGJ35" s="219"/>
      <c r="BGK35" s="219"/>
      <c r="BGL35" s="219"/>
      <c r="BGM35" s="219"/>
      <c r="BGN35" s="219"/>
      <c r="BGO35" s="219"/>
      <c r="BGP35" s="219"/>
      <c r="BGQ35" s="219"/>
      <c r="BGR35" s="219"/>
      <c r="BGS35" s="219"/>
      <c r="BGT35" s="219"/>
      <c r="BGU35" s="219"/>
      <c r="BGV35" s="219"/>
      <c r="BGW35" s="219"/>
      <c r="BGX35" s="219"/>
      <c r="BGY35" s="219"/>
      <c r="BGZ35" s="219"/>
      <c r="BHA35" s="219"/>
      <c r="BHB35" s="219"/>
      <c r="BHC35" s="219"/>
      <c r="BHD35" s="219"/>
      <c r="BHE35" s="219"/>
      <c r="BHF35" s="219"/>
      <c r="BHG35" s="219"/>
      <c r="BHH35" s="219"/>
      <c r="BHI35" s="219"/>
      <c r="BHJ35" s="219"/>
      <c r="BHK35" s="219"/>
      <c r="BHL35" s="219"/>
      <c r="BHM35" s="219"/>
      <c r="BHN35" s="219"/>
      <c r="BHO35" s="219"/>
      <c r="BHP35" s="219"/>
      <c r="BHQ35" s="219"/>
      <c r="BHR35" s="219"/>
      <c r="BHS35" s="219"/>
      <c r="BHT35" s="219"/>
      <c r="BHU35" s="219"/>
      <c r="BHV35" s="219"/>
      <c r="BHW35" s="219"/>
      <c r="BHX35" s="219"/>
      <c r="BHY35" s="219"/>
      <c r="BHZ35" s="219"/>
      <c r="BIA35" s="219"/>
      <c r="BIB35" s="219"/>
      <c r="BIC35" s="219"/>
      <c r="BID35" s="219"/>
      <c r="BIE35" s="219"/>
      <c r="BIF35" s="219"/>
      <c r="BIG35" s="219"/>
      <c r="BIH35" s="219"/>
      <c r="BII35" s="219"/>
      <c r="BIJ35" s="219"/>
      <c r="BIK35" s="219"/>
      <c r="BIL35" s="219"/>
      <c r="BIM35" s="219"/>
      <c r="BIN35" s="219"/>
      <c r="BIO35" s="219"/>
      <c r="BIP35" s="219"/>
      <c r="BIQ35" s="219"/>
      <c r="BIR35" s="219"/>
      <c r="BIS35" s="219"/>
      <c r="BIT35" s="219"/>
      <c r="BIU35" s="219"/>
      <c r="BIV35" s="219"/>
      <c r="BIW35" s="219"/>
      <c r="BIX35" s="219"/>
      <c r="BIY35" s="219"/>
      <c r="BIZ35" s="219"/>
      <c r="BJA35" s="219"/>
      <c r="BJB35" s="219"/>
      <c r="BJC35" s="219"/>
      <c r="BJD35" s="219"/>
      <c r="BJE35" s="219"/>
      <c r="BJF35" s="219"/>
      <c r="BJG35" s="219"/>
      <c r="BJH35" s="219"/>
      <c r="BJI35" s="219"/>
      <c r="BJJ35" s="219"/>
      <c r="BJK35" s="219"/>
      <c r="BJL35" s="219"/>
      <c r="BJM35" s="219"/>
      <c r="BJN35" s="219"/>
      <c r="BJO35" s="219"/>
      <c r="BJP35" s="219"/>
      <c r="BJQ35" s="219"/>
      <c r="BJR35" s="219"/>
      <c r="BJS35" s="219"/>
      <c r="BJT35" s="219"/>
      <c r="BJU35" s="219"/>
      <c r="BJV35" s="219"/>
      <c r="BJW35" s="219"/>
      <c r="BJX35" s="219"/>
      <c r="BJY35" s="219"/>
      <c r="BJZ35" s="219"/>
      <c r="BKA35" s="219"/>
      <c r="BKB35" s="219"/>
      <c r="BKC35" s="219"/>
      <c r="BKD35" s="219"/>
      <c r="BKE35" s="219"/>
      <c r="BKF35" s="219"/>
      <c r="BKG35" s="219"/>
      <c r="BKH35" s="219"/>
      <c r="BKI35" s="219"/>
      <c r="BKJ35" s="219"/>
      <c r="BKK35" s="219"/>
      <c r="BKL35" s="219"/>
      <c r="BKM35" s="219"/>
      <c r="BKN35" s="219"/>
      <c r="BKO35" s="219"/>
      <c r="BKP35" s="219"/>
      <c r="BKQ35" s="219"/>
      <c r="BKR35" s="219"/>
      <c r="BKS35" s="219"/>
      <c r="BKT35" s="219"/>
      <c r="BKU35" s="219"/>
      <c r="BKV35" s="219"/>
      <c r="BKW35" s="219"/>
      <c r="BKX35" s="219"/>
      <c r="BKY35" s="219"/>
      <c r="BKZ35" s="219"/>
      <c r="BLA35" s="219"/>
      <c r="BLB35" s="219"/>
      <c r="BLC35" s="219"/>
      <c r="BLD35" s="219"/>
      <c r="BLE35" s="219"/>
      <c r="BLF35" s="219"/>
      <c r="BLG35" s="219"/>
      <c r="BLH35" s="219"/>
      <c r="BLI35" s="219"/>
      <c r="BLJ35" s="219"/>
      <c r="BLK35" s="219"/>
      <c r="BLL35" s="219"/>
      <c r="BLM35" s="219"/>
      <c r="BLN35" s="219"/>
      <c r="BLO35" s="219"/>
      <c r="BLP35" s="219"/>
      <c r="BLQ35" s="219"/>
      <c r="BLR35" s="219"/>
      <c r="BLS35" s="219"/>
      <c r="BLT35" s="219"/>
      <c r="BLU35" s="219"/>
      <c r="BLV35" s="219"/>
      <c r="BLW35" s="219"/>
      <c r="BLX35" s="219"/>
      <c r="BLY35" s="219"/>
      <c r="BLZ35" s="219"/>
      <c r="BMA35" s="219"/>
      <c r="BMB35" s="219"/>
      <c r="BMC35" s="219"/>
      <c r="BMD35" s="219"/>
      <c r="BME35" s="219"/>
      <c r="BMF35" s="219"/>
      <c r="BMG35" s="219"/>
      <c r="BMH35" s="219"/>
      <c r="BMI35" s="219"/>
      <c r="BMJ35" s="219"/>
      <c r="BMK35" s="219"/>
      <c r="BML35" s="219"/>
      <c r="BMM35" s="219"/>
      <c r="BMN35" s="219"/>
      <c r="BMO35" s="219"/>
      <c r="BMP35" s="219"/>
      <c r="BMQ35" s="219"/>
      <c r="BMR35" s="219"/>
      <c r="BMS35" s="219"/>
      <c r="BMT35" s="219"/>
      <c r="BMU35" s="219"/>
      <c r="BMV35" s="219"/>
      <c r="BMW35" s="219"/>
      <c r="BMX35" s="219"/>
      <c r="BMY35" s="219"/>
      <c r="BMZ35" s="219"/>
      <c r="BNA35" s="219"/>
      <c r="BNB35" s="219"/>
      <c r="BNC35" s="219"/>
      <c r="BND35" s="219"/>
      <c r="BNE35" s="219"/>
      <c r="BNF35" s="219"/>
      <c r="BNG35" s="219"/>
      <c r="BNH35" s="219"/>
      <c r="BNI35" s="219"/>
      <c r="BNJ35" s="219"/>
      <c r="BNK35" s="219"/>
      <c r="BNL35" s="219"/>
      <c r="BNM35" s="219"/>
      <c r="BNN35" s="219"/>
      <c r="BNO35" s="219"/>
      <c r="BNP35" s="219"/>
      <c r="BNQ35" s="219"/>
      <c r="BNR35" s="219"/>
      <c r="BNS35" s="219"/>
      <c r="BNT35" s="219"/>
      <c r="BNU35" s="219"/>
      <c r="BNV35" s="219"/>
      <c r="BNW35" s="219"/>
      <c r="BNX35" s="219"/>
      <c r="BNY35" s="219"/>
      <c r="BNZ35" s="219"/>
      <c r="BOA35" s="219"/>
      <c r="BOB35" s="219"/>
      <c r="BOC35" s="219"/>
      <c r="BOD35" s="219"/>
      <c r="BOE35" s="219"/>
      <c r="BOF35" s="219"/>
      <c r="BOG35" s="219"/>
      <c r="BOH35" s="219"/>
      <c r="BOI35" s="219"/>
      <c r="BOJ35" s="219"/>
      <c r="BOK35" s="219"/>
      <c r="BOL35" s="219"/>
      <c r="BOM35" s="219"/>
      <c r="BON35" s="219"/>
      <c r="BOO35" s="219"/>
      <c r="BOP35" s="219"/>
      <c r="BOQ35" s="219"/>
      <c r="BOR35" s="219"/>
      <c r="BOS35" s="219"/>
      <c r="BOT35" s="219"/>
      <c r="BOU35" s="219"/>
      <c r="BOV35" s="219"/>
      <c r="BOW35" s="219"/>
      <c r="BOX35" s="219"/>
      <c r="BOY35" s="219"/>
      <c r="BOZ35" s="219"/>
      <c r="BPA35" s="219"/>
      <c r="BPB35" s="219"/>
      <c r="BPC35" s="219"/>
      <c r="BPD35" s="219"/>
      <c r="BPE35" s="219"/>
      <c r="BPF35" s="219"/>
      <c r="BPG35" s="219"/>
      <c r="BPH35" s="219"/>
      <c r="BPI35" s="219"/>
      <c r="BPJ35" s="219"/>
      <c r="BPK35" s="219"/>
      <c r="BPL35" s="219"/>
      <c r="BPM35" s="219"/>
      <c r="BPN35" s="219"/>
      <c r="BPO35" s="219"/>
      <c r="BPP35" s="219"/>
      <c r="BPQ35" s="219"/>
      <c r="BPR35" s="219"/>
      <c r="BPS35" s="219"/>
      <c r="BPT35" s="219"/>
      <c r="BPU35" s="219"/>
      <c r="BPV35" s="219"/>
      <c r="BPW35" s="219"/>
      <c r="BPX35" s="219"/>
      <c r="BPY35" s="219"/>
      <c r="BPZ35" s="219"/>
      <c r="BQA35" s="219"/>
      <c r="BQB35" s="219"/>
      <c r="BQC35" s="219"/>
      <c r="BQD35" s="219"/>
      <c r="BQE35" s="219"/>
      <c r="BQF35" s="219"/>
      <c r="BQG35" s="219"/>
      <c r="BQH35" s="219"/>
      <c r="BQI35" s="219"/>
      <c r="BQJ35" s="219"/>
      <c r="BQK35" s="219"/>
      <c r="BQL35" s="219"/>
      <c r="BQM35" s="219"/>
      <c r="BQN35" s="219"/>
      <c r="BQO35" s="219"/>
      <c r="BQP35" s="219"/>
      <c r="BQQ35" s="219"/>
      <c r="BQR35" s="219"/>
      <c r="BQS35" s="219"/>
      <c r="BQT35" s="219"/>
      <c r="BQU35" s="219"/>
      <c r="BQV35" s="219"/>
      <c r="BQW35" s="219"/>
      <c r="BQX35" s="219"/>
      <c r="BQY35" s="219"/>
      <c r="BQZ35" s="219"/>
      <c r="BRA35" s="219"/>
      <c r="BRB35" s="219"/>
      <c r="BRC35" s="219"/>
      <c r="BRD35" s="219"/>
      <c r="BRE35" s="219"/>
      <c r="BRF35" s="219"/>
      <c r="BRG35" s="219"/>
      <c r="BRH35" s="219"/>
      <c r="BRI35" s="219"/>
      <c r="BRJ35" s="219"/>
      <c r="BRK35" s="219"/>
      <c r="BRL35" s="219"/>
      <c r="BRM35" s="219"/>
      <c r="BRN35" s="219"/>
      <c r="BRO35" s="219"/>
      <c r="BRP35" s="219"/>
      <c r="BRQ35" s="219"/>
      <c r="BRR35" s="219"/>
      <c r="BRS35" s="219"/>
      <c r="BRT35" s="219"/>
      <c r="BRU35" s="219"/>
      <c r="BRV35" s="219"/>
      <c r="BRW35" s="219"/>
      <c r="BRX35" s="219"/>
      <c r="BRY35" s="219"/>
      <c r="BRZ35" s="219"/>
      <c r="BSA35" s="219"/>
      <c r="BSB35" s="219"/>
      <c r="BSC35" s="219"/>
      <c r="BSD35" s="219"/>
      <c r="BSE35" s="219"/>
      <c r="BSF35" s="219"/>
      <c r="BSG35" s="219"/>
      <c r="BSH35" s="219"/>
      <c r="BSI35" s="219"/>
      <c r="BSJ35" s="219"/>
      <c r="BSK35" s="219"/>
      <c r="BSL35" s="219"/>
      <c r="BSM35" s="219"/>
      <c r="BSN35" s="219"/>
      <c r="BSO35" s="219"/>
      <c r="BSP35" s="219"/>
      <c r="BSQ35" s="219"/>
      <c r="BSR35" s="219"/>
      <c r="BSS35" s="219"/>
      <c r="BST35" s="219"/>
      <c r="BSU35" s="219"/>
      <c r="BSV35" s="219"/>
      <c r="BSW35" s="219"/>
      <c r="BSX35" s="219"/>
      <c r="BSY35" s="219"/>
      <c r="BSZ35" s="219"/>
      <c r="BTA35" s="219"/>
      <c r="BTB35" s="219"/>
      <c r="BTC35" s="219"/>
      <c r="BTD35" s="219"/>
      <c r="BTE35" s="219"/>
      <c r="BTF35" s="219"/>
      <c r="BTG35" s="219"/>
      <c r="BTH35" s="219"/>
      <c r="BTI35" s="219"/>
      <c r="BTJ35" s="219"/>
      <c r="BTK35" s="219"/>
      <c r="BTL35" s="219"/>
      <c r="BTM35" s="219"/>
      <c r="BTN35" s="219"/>
      <c r="BTO35" s="219"/>
      <c r="BTP35" s="219"/>
      <c r="BTQ35" s="219"/>
      <c r="BTR35" s="219"/>
      <c r="BTS35" s="219"/>
      <c r="BTT35" s="219"/>
      <c r="BTU35" s="219"/>
      <c r="BTV35" s="219"/>
      <c r="BTW35" s="219"/>
      <c r="BTX35" s="219"/>
      <c r="BTY35" s="219"/>
      <c r="BTZ35" s="219"/>
      <c r="BUA35" s="219"/>
      <c r="BUB35" s="219"/>
      <c r="BUC35" s="219"/>
      <c r="BUD35" s="219"/>
      <c r="BUE35" s="219"/>
      <c r="BUF35" s="219"/>
      <c r="BUG35" s="219"/>
      <c r="BUH35" s="219"/>
      <c r="BUI35" s="219"/>
      <c r="BUJ35" s="219"/>
      <c r="BUK35" s="219"/>
      <c r="BUL35" s="219"/>
      <c r="BUM35" s="219"/>
      <c r="BUN35" s="219"/>
      <c r="BUO35" s="219"/>
      <c r="BUP35" s="219"/>
      <c r="BUQ35" s="219"/>
      <c r="BUR35" s="219"/>
      <c r="BUS35" s="219"/>
      <c r="BUT35" s="219"/>
      <c r="BUU35" s="219"/>
      <c r="BUV35" s="219"/>
      <c r="BUW35" s="219"/>
      <c r="BUX35" s="219"/>
      <c r="BUY35" s="219"/>
      <c r="BUZ35" s="219"/>
      <c r="BVA35" s="219"/>
      <c r="BVB35" s="219"/>
      <c r="BVC35" s="219"/>
      <c r="BVD35" s="219"/>
      <c r="BVE35" s="219"/>
      <c r="BVF35" s="219"/>
      <c r="BVG35" s="219"/>
      <c r="BVH35" s="219"/>
      <c r="BVI35" s="219"/>
      <c r="BVJ35" s="219"/>
      <c r="BVK35" s="219"/>
      <c r="BVL35" s="219"/>
      <c r="BVM35" s="219"/>
      <c r="BVN35" s="219"/>
      <c r="BVO35" s="219"/>
      <c r="BVP35" s="219"/>
      <c r="BVQ35" s="219"/>
      <c r="BVR35" s="219"/>
      <c r="BVS35" s="219"/>
      <c r="BVT35" s="219"/>
      <c r="BVU35" s="219"/>
      <c r="BVV35" s="219"/>
      <c r="BVW35" s="219"/>
      <c r="BVX35" s="219"/>
      <c r="BVY35" s="219"/>
      <c r="BVZ35" s="219"/>
      <c r="BWA35" s="219"/>
      <c r="BWB35" s="219"/>
      <c r="BWC35" s="219"/>
      <c r="BWD35" s="219"/>
      <c r="BWE35" s="219"/>
      <c r="BWF35" s="219"/>
      <c r="BWG35" s="219"/>
      <c r="BWH35" s="219"/>
      <c r="BWI35" s="219"/>
      <c r="BWJ35" s="219"/>
      <c r="BWK35" s="219"/>
      <c r="BWL35" s="219"/>
      <c r="BWM35" s="219"/>
      <c r="BWN35" s="219"/>
      <c r="BWO35" s="219"/>
      <c r="BWP35" s="219"/>
      <c r="BWQ35" s="219"/>
      <c r="BWR35" s="219"/>
      <c r="BWS35" s="219"/>
      <c r="BWT35" s="219"/>
      <c r="BWU35" s="219"/>
      <c r="BWV35" s="219"/>
      <c r="BWW35" s="219"/>
      <c r="BWX35" s="219"/>
      <c r="BWY35" s="219"/>
      <c r="BWZ35" s="219"/>
      <c r="BXA35" s="219"/>
      <c r="BXB35" s="219"/>
      <c r="BXC35" s="219"/>
      <c r="BXD35" s="219"/>
      <c r="BXE35" s="219"/>
      <c r="BXF35" s="219"/>
      <c r="BXG35" s="219"/>
      <c r="BXH35" s="219"/>
      <c r="BXI35" s="219"/>
      <c r="BXJ35" s="219"/>
      <c r="BXK35" s="219"/>
      <c r="BXL35" s="219"/>
      <c r="BXM35" s="219"/>
      <c r="BXN35" s="219"/>
      <c r="BXO35" s="219"/>
      <c r="BXP35" s="219"/>
      <c r="BXQ35" s="219"/>
      <c r="BXR35" s="219"/>
      <c r="BXS35" s="219"/>
      <c r="BXT35" s="219"/>
      <c r="BXU35" s="219"/>
      <c r="BXV35" s="219"/>
      <c r="BXW35" s="219"/>
      <c r="BXX35" s="219"/>
      <c r="BXY35" s="219"/>
      <c r="BXZ35" s="219"/>
      <c r="BYA35" s="219"/>
      <c r="BYB35" s="219"/>
      <c r="BYC35" s="219"/>
      <c r="BYD35" s="219"/>
      <c r="BYE35" s="219"/>
      <c r="BYF35" s="219"/>
      <c r="BYG35" s="219"/>
      <c r="BYH35" s="219"/>
      <c r="BYI35" s="219"/>
      <c r="BYJ35" s="219"/>
      <c r="BYK35" s="219"/>
      <c r="BYL35" s="219"/>
      <c r="BYM35" s="219"/>
      <c r="BYN35" s="219"/>
      <c r="BYO35" s="219"/>
      <c r="BYP35" s="219"/>
      <c r="BYQ35" s="219"/>
      <c r="BYR35" s="219"/>
      <c r="BYS35" s="219"/>
      <c r="BYT35" s="219"/>
      <c r="BYU35" s="219"/>
      <c r="BYV35" s="219"/>
      <c r="BYW35" s="219"/>
      <c r="BYX35" s="219"/>
      <c r="BYY35" s="219"/>
      <c r="BYZ35" s="219"/>
      <c r="BZA35" s="219"/>
      <c r="BZB35" s="219"/>
      <c r="BZC35" s="219"/>
      <c r="BZD35" s="219"/>
      <c r="BZE35" s="219"/>
      <c r="BZF35" s="219"/>
      <c r="BZG35" s="219"/>
      <c r="BZH35" s="219"/>
      <c r="BZI35" s="219"/>
      <c r="BZJ35" s="219"/>
      <c r="BZK35" s="219"/>
      <c r="BZL35" s="219"/>
      <c r="BZM35" s="219"/>
      <c r="BZN35" s="219"/>
      <c r="BZO35" s="219"/>
      <c r="BZP35" s="219"/>
      <c r="BZQ35" s="219"/>
      <c r="BZR35" s="219"/>
      <c r="BZS35" s="219"/>
      <c r="BZT35" s="219"/>
      <c r="BZU35" s="219"/>
      <c r="BZV35" s="219"/>
      <c r="BZW35" s="219"/>
      <c r="BZX35" s="219"/>
      <c r="BZY35" s="219"/>
      <c r="BZZ35" s="219"/>
      <c r="CAA35" s="219"/>
      <c r="CAB35" s="219"/>
      <c r="CAC35" s="219"/>
      <c r="CAD35" s="219"/>
      <c r="CAE35" s="219"/>
      <c r="CAF35" s="219"/>
      <c r="CAG35" s="219"/>
      <c r="CAH35" s="219"/>
      <c r="CAI35" s="219"/>
      <c r="CAJ35" s="219"/>
      <c r="CAK35" s="219"/>
      <c r="CAL35" s="219"/>
      <c r="CAM35" s="219"/>
      <c r="CAN35" s="219"/>
      <c r="CAO35" s="219"/>
      <c r="CAP35" s="219"/>
      <c r="CAQ35" s="219"/>
      <c r="CAR35" s="219"/>
      <c r="CAS35" s="219"/>
      <c r="CAT35" s="219"/>
      <c r="CAU35" s="219"/>
      <c r="CAV35" s="219"/>
      <c r="CAW35" s="219"/>
      <c r="CAX35" s="219"/>
      <c r="CAY35" s="219"/>
      <c r="CAZ35" s="219"/>
      <c r="CBA35" s="219"/>
      <c r="CBB35" s="219"/>
      <c r="CBC35" s="219"/>
      <c r="CBD35" s="219"/>
      <c r="CBE35" s="219"/>
      <c r="CBF35" s="219"/>
      <c r="CBG35" s="219"/>
      <c r="CBH35" s="219"/>
      <c r="CBI35" s="219"/>
      <c r="CBJ35" s="219"/>
      <c r="CBK35" s="219"/>
      <c r="CBL35" s="219"/>
      <c r="CBM35" s="219"/>
      <c r="CBN35" s="219"/>
      <c r="CBO35" s="219"/>
      <c r="CBP35" s="219"/>
      <c r="CBQ35" s="219"/>
      <c r="CBR35" s="219"/>
      <c r="CBS35" s="219"/>
      <c r="CBT35" s="219"/>
      <c r="CBU35" s="219"/>
      <c r="CBV35" s="219"/>
      <c r="CBW35" s="219"/>
      <c r="CBX35" s="219"/>
      <c r="CBY35" s="219"/>
      <c r="CBZ35" s="219"/>
      <c r="CCA35" s="219"/>
      <c r="CCB35" s="219"/>
      <c r="CCC35" s="219"/>
      <c r="CCD35" s="219"/>
      <c r="CCE35" s="219"/>
      <c r="CCF35" s="219"/>
      <c r="CCG35" s="219"/>
      <c r="CCH35" s="219"/>
      <c r="CCI35" s="219"/>
      <c r="CCJ35" s="219"/>
      <c r="CCK35" s="219"/>
      <c r="CCL35" s="219"/>
      <c r="CCM35" s="219"/>
      <c r="CCN35" s="219"/>
      <c r="CCO35" s="219"/>
      <c r="CCP35" s="219"/>
      <c r="CCQ35" s="219"/>
      <c r="CCR35" s="219"/>
      <c r="CCS35" s="219"/>
      <c r="CCT35" s="219"/>
      <c r="CCU35" s="219"/>
      <c r="CCV35" s="219"/>
      <c r="CCW35" s="219"/>
      <c r="CCX35" s="219"/>
      <c r="CCY35" s="219"/>
      <c r="CCZ35" s="219"/>
      <c r="CDA35" s="219"/>
      <c r="CDB35" s="219"/>
      <c r="CDC35" s="219"/>
      <c r="CDD35" s="219"/>
      <c r="CDE35" s="219"/>
      <c r="CDF35" s="219"/>
      <c r="CDG35" s="219"/>
      <c r="CDH35" s="219"/>
      <c r="CDI35" s="219"/>
      <c r="CDJ35" s="219"/>
      <c r="CDK35" s="219"/>
      <c r="CDL35" s="219"/>
      <c r="CDM35" s="219"/>
      <c r="CDN35" s="219"/>
      <c r="CDO35" s="219"/>
      <c r="CDP35" s="219"/>
      <c r="CDQ35" s="219"/>
      <c r="CDR35" s="219"/>
      <c r="CDS35" s="219"/>
      <c r="CDT35" s="219"/>
      <c r="CDU35" s="219"/>
      <c r="CDV35" s="219"/>
      <c r="CDW35" s="219"/>
      <c r="CDX35" s="219"/>
      <c r="CDY35" s="219"/>
      <c r="CDZ35" s="219"/>
      <c r="CEA35" s="219"/>
      <c r="CEB35" s="219"/>
      <c r="CEC35" s="219"/>
      <c r="CED35" s="219"/>
      <c r="CEE35" s="219"/>
      <c r="CEF35" s="219"/>
      <c r="CEG35" s="219"/>
      <c r="CEH35" s="219"/>
      <c r="CEI35" s="219"/>
      <c r="CEJ35" s="219"/>
      <c r="CEK35" s="219"/>
      <c r="CEL35" s="219"/>
      <c r="CEM35" s="219"/>
      <c r="CEN35" s="219"/>
      <c r="CEO35" s="219"/>
      <c r="CEP35" s="219"/>
      <c r="CEQ35" s="219"/>
      <c r="CER35" s="219"/>
      <c r="CES35" s="219"/>
      <c r="CET35" s="219"/>
      <c r="CEU35" s="219"/>
      <c r="CEV35" s="219"/>
      <c r="CEW35" s="219"/>
      <c r="CEX35" s="219"/>
      <c r="CEY35" s="219"/>
      <c r="CEZ35" s="219"/>
      <c r="CFA35" s="219"/>
      <c r="CFB35" s="219"/>
      <c r="CFC35" s="219"/>
      <c r="CFD35" s="219"/>
      <c r="CFE35" s="219"/>
      <c r="CFF35" s="219"/>
      <c r="CFG35" s="219"/>
      <c r="CFH35" s="219"/>
      <c r="CFI35" s="219"/>
      <c r="CFJ35" s="219"/>
      <c r="CFK35" s="219"/>
      <c r="CFL35" s="219"/>
      <c r="CFM35" s="219"/>
      <c r="CFN35" s="219"/>
      <c r="CFO35" s="219"/>
      <c r="CFP35" s="219"/>
      <c r="CFQ35" s="219"/>
      <c r="CFR35" s="219"/>
      <c r="CFS35" s="219"/>
      <c r="CFT35" s="219"/>
      <c r="CFU35" s="219"/>
      <c r="CFV35" s="219"/>
      <c r="CFW35" s="219"/>
      <c r="CFX35" s="219"/>
      <c r="CFY35" s="219"/>
      <c r="CFZ35" s="219"/>
      <c r="CGA35" s="219"/>
      <c r="CGB35" s="219"/>
      <c r="CGC35" s="219"/>
      <c r="CGD35" s="219"/>
      <c r="CGE35" s="219"/>
      <c r="CGF35" s="219"/>
      <c r="CGG35" s="219"/>
      <c r="CGH35" s="219"/>
      <c r="CGI35" s="219"/>
      <c r="CGJ35" s="219"/>
      <c r="CGK35" s="219"/>
      <c r="CGL35" s="219"/>
      <c r="CGM35" s="219"/>
      <c r="CGN35" s="219"/>
      <c r="CGO35" s="219"/>
      <c r="CGP35" s="219"/>
      <c r="CGQ35" s="219"/>
      <c r="CGR35" s="219"/>
      <c r="CGS35" s="219"/>
      <c r="CGT35" s="219"/>
      <c r="CGU35" s="219"/>
      <c r="CGV35" s="219"/>
      <c r="CGW35" s="219"/>
      <c r="CGX35" s="219"/>
      <c r="CGY35" s="219"/>
      <c r="CGZ35" s="219"/>
      <c r="CHA35" s="219"/>
      <c r="CHB35" s="219"/>
      <c r="CHC35" s="219"/>
      <c r="CHD35" s="219"/>
      <c r="CHE35" s="219"/>
      <c r="CHF35" s="219"/>
      <c r="CHG35" s="219"/>
      <c r="CHH35" s="219"/>
      <c r="CHI35" s="219"/>
      <c r="CHJ35" s="219"/>
      <c r="CHK35" s="219"/>
      <c r="CHL35" s="219"/>
      <c r="CHM35" s="219"/>
      <c r="CHN35" s="219"/>
      <c r="CHO35" s="219"/>
      <c r="CHP35" s="219"/>
      <c r="CHQ35" s="219"/>
      <c r="CHR35" s="219"/>
      <c r="CHS35" s="219"/>
      <c r="CHT35" s="219"/>
      <c r="CHU35" s="219"/>
      <c r="CHV35" s="219"/>
      <c r="CHW35" s="219"/>
      <c r="CHX35" s="219"/>
      <c r="CHY35" s="219"/>
      <c r="CHZ35" s="219"/>
      <c r="CIA35" s="219"/>
      <c r="CIB35" s="219"/>
      <c r="CIC35" s="219"/>
      <c r="CID35" s="219"/>
      <c r="CIE35" s="219"/>
      <c r="CIF35" s="219"/>
      <c r="CIG35" s="219"/>
      <c r="CIH35" s="219"/>
      <c r="CII35" s="219"/>
      <c r="CIJ35" s="219"/>
      <c r="CIK35" s="219"/>
      <c r="CIL35" s="219"/>
      <c r="CIM35" s="219"/>
      <c r="CIN35" s="219"/>
      <c r="CIO35" s="219"/>
      <c r="CIP35" s="219"/>
      <c r="CIQ35" s="219"/>
      <c r="CIR35" s="219"/>
      <c r="CIS35" s="219"/>
      <c r="CIT35" s="219"/>
      <c r="CIU35" s="219"/>
      <c r="CIV35" s="219"/>
      <c r="CIW35" s="219"/>
      <c r="CIX35" s="219"/>
      <c r="CIY35" s="219"/>
      <c r="CIZ35" s="219"/>
      <c r="CJA35" s="219"/>
      <c r="CJB35" s="219"/>
      <c r="CJC35" s="219"/>
      <c r="CJD35" s="219"/>
      <c r="CJE35" s="219"/>
      <c r="CJF35" s="219"/>
      <c r="CJG35" s="219"/>
      <c r="CJH35" s="219"/>
      <c r="CJI35" s="219"/>
      <c r="CJJ35" s="219"/>
      <c r="CJK35" s="219"/>
      <c r="CJL35" s="219"/>
      <c r="CJM35" s="219"/>
      <c r="CJN35" s="219"/>
      <c r="CJO35" s="219"/>
      <c r="CJP35" s="219"/>
      <c r="CJQ35" s="219"/>
      <c r="CJR35" s="219"/>
      <c r="CJS35" s="219"/>
      <c r="CJT35" s="219"/>
      <c r="CJU35" s="219"/>
      <c r="CJV35" s="219"/>
      <c r="CJW35" s="219"/>
      <c r="CJX35" s="219"/>
      <c r="CJY35" s="219"/>
      <c r="CJZ35" s="219"/>
      <c r="CKA35" s="219"/>
      <c r="CKB35" s="219"/>
      <c r="CKC35" s="219"/>
      <c r="CKD35" s="219"/>
      <c r="CKE35" s="219"/>
      <c r="CKF35" s="219"/>
      <c r="CKG35" s="219"/>
      <c r="CKH35" s="219"/>
      <c r="CKI35" s="219"/>
      <c r="CKJ35" s="219"/>
      <c r="CKK35" s="219"/>
      <c r="CKL35" s="219"/>
      <c r="CKM35" s="219"/>
      <c r="CKN35" s="219"/>
      <c r="CKO35" s="219"/>
      <c r="CKP35" s="219"/>
      <c r="CKQ35" s="219"/>
      <c r="CKR35" s="219"/>
      <c r="CKS35" s="219"/>
      <c r="CKT35" s="219"/>
      <c r="CKU35" s="219"/>
      <c r="CKV35" s="219"/>
      <c r="CKW35" s="219"/>
      <c r="CKX35" s="219"/>
      <c r="CKY35" s="219"/>
      <c r="CKZ35" s="219"/>
      <c r="CLA35" s="219"/>
      <c r="CLB35" s="219"/>
      <c r="CLC35" s="219"/>
      <c r="CLD35" s="219"/>
      <c r="CLE35" s="219"/>
      <c r="CLF35" s="219"/>
      <c r="CLG35" s="219"/>
      <c r="CLH35" s="219"/>
      <c r="CLI35" s="219"/>
      <c r="CLJ35" s="219"/>
      <c r="CLK35" s="219"/>
      <c r="CLL35" s="219"/>
      <c r="CLM35" s="219"/>
      <c r="CLN35" s="219"/>
      <c r="CLO35" s="219"/>
      <c r="CLP35" s="219"/>
      <c r="CLQ35" s="219"/>
      <c r="CLR35" s="219"/>
      <c r="CLS35" s="219"/>
      <c r="CLT35" s="219"/>
      <c r="CLU35" s="219"/>
      <c r="CLV35" s="219"/>
      <c r="CLW35" s="219"/>
      <c r="CLX35" s="219"/>
      <c r="CLY35" s="219"/>
      <c r="CLZ35" s="219"/>
      <c r="CMA35" s="219"/>
      <c r="CMB35" s="219"/>
      <c r="CMC35" s="219"/>
      <c r="CMD35" s="219"/>
      <c r="CME35" s="219"/>
      <c r="CMF35" s="219"/>
      <c r="CMG35" s="219"/>
      <c r="CMH35" s="219"/>
      <c r="CMI35" s="219"/>
      <c r="CMJ35" s="219"/>
      <c r="CMK35" s="219"/>
      <c r="CML35" s="219"/>
      <c r="CMM35" s="219"/>
      <c r="CMN35" s="219"/>
      <c r="CMO35" s="219"/>
      <c r="CMP35" s="219"/>
      <c r="CMQ35" s="219"/>
      <c r="CMR35" s="219"/>
      <c r="CMS35" s="219"/>
      <c r="CMT35" s="219"/>
      <c r="CMU35" s="219"/>
      <c r="CMV35" s="219"/>
      <c r="CMW35" s="219"/>
      <c r="CMX35" s="219"/>
      <c r="CMY35" s="219"/>
      <c r="CMZ35" s="219"/>
      <c r="CNA35" s="219"/>
      <c r="CNB35" s="219"/>
      <c r="CNC35" s="219"/>
      <c r="CND35" s="219"/>
      <c r="CNE35" s="219"/>
      <c r="CNF35" s="219"/>
      <c r="CNG35" s="219"/>
      <c r="CNH35" s="219"/>
      <c r="CNI35" s="219"/>
      <c r="CNJ35" s="219"/>
      <c r="CNK35" s="219"/>
      <c r="CNL35" s="219"/>
      <c r="CNM35" s="219"/>
      <c r="CNN35" s="219"/>
      <c r="CNO35" s="219"/>
      <c r="CNP35" s="219"/>
      <c r="CNQ35" s="219"/>
      <c r="CNR35" s="219"/>
      <c r="CNS35" s="219"/>
      <c r="CNT35" s="219"/>
      <c r="CNU35" s="219"/>
      <c r="CNV35" s="219"/>
      <c r="CNW35" s="219"/>
      <c r="CNX35" s="219"/>
      <c r="CNY35" s="219"/>
      <c r="CNZ35" s="219"/>
      <c r="COA35" s="219"/>
      <c r="COB35" s="219"/>
      <c r="COC35" s="219"/>
      <c r="COD35" s="219"/>
      <c r="COE35" s="219"/>
      <c r="COF35" s="219"/>
      <c r="COG35" s="219"/>
      <c r="COH35" s="219"/>
      <c r="COI35" s="219"/>
      <c r="COJ35" s="219"/>
      <c r="COK35" s="219"/>
      <c r="COL35" s="219"/>
      <c r="COM35" s="219"/>
      <c r="CON35" s="219"/>
      <c r="COO35" s="219"/>
      <c r="COP35" s="219"/>
      <c r="COQ35" s="219"/>
      <c r="COR35" s="219"/>
      <c r="COS35" s="219"/>
      <c r="COT35" s="219"/>
      <c r="COU35" s="219"/>
      <c r="COV35" s="219"/>
      <c r="COW35" s="219"/>
      <c r="COX35" s="219"/>
      <c r="COY35" s="219"/>
      <c r="COZ35" s="219"/>
      <c r="CPA35" s="219"/>
      <c r="CPB35" s="219"/>
      <c r="CPC35" s="219"/>
      <c r="CPD35" s="219"/>
      <c r="CPE35" s="219"/>
      <c r="CPF35" s="219"/>
      <c r="CPG35" s="219"/>
      <c r="CPH35" s="219"/>
      <c r="CPI35" s="219"/>
      <c r="CPJ35" s="219"/>
      <c r="CPK35" s="219"/>
      <c r="CPL35" s="219"/>
      <c r="CPM35" s="219"/>
      <c r="CPN35" s="219"/>
      <c r="CPO35" s="219"/>
      <c r="CPP35" s="219"/>
      <c r="CPQ35" s="219"/>
      <c r="CPR35" s="219"/>
      <c r="CPS35" s="219"/>
      <c r="CPT35" s="219"/>
      <c r="CPU35" s="219"/>
      <c r="CPV35" s="219"/>
      <c r="CPW35" s="219"/>
      <c r="CPX35" s="219"/>
      <c r="CPY35" s="219"/>
      <c r="CPZ35" s="219"/>
      <c r="CQA35" s="219"/>
      <c r="CQB35" s="219"/>
      <c r="CQC35" s="219"/>
      <c r="CQD35" s="219"/>
      <c r="CQE35" s="219"/>
      <c r="CQF35" s="219"/>
      <c r="CQG35" s="219"/>
      <c r="CQH35" s="219"/>
      <c r="CQI35" s="219"/>
      <c r="CQJ35" s="219"/>
      <c r="CQK35" s="219"/>
      <c r="CQL35" s="219"/>
      <c r="CQM35" s="219"/>
      <c r="CQN35" s="219"/>
      <c r="CQO35" s="219"/>
      <c r="CQP35" s="219"/>
      <c r="CQQ35" s="219"/>
      <c r="CQR35" s="219"/>
      <c r="CQS35" s="219"/>
      <c r="CQT35" s="219"/>
      <c r="CQU35" s="219"/>
      <c r="CQV35" s="219"/>
      <c r="CQW35" s="219"/>
      <c r="CQX35" s="219"/>
      <c r="CQY35" s="219"/>
      <c r="CQZ35" s="219"/>
      <c r="CRA35" s="219"/>
      <c r="CRB35" s="219"/>
      <c r="CRC35" s="219"/>
      <c r="CRD35" s="219"/>
      <c r="CRE35" s="219"/>
      <c r="CRF35" s="219"/>
      <c r="CRG35" s="219"/>
      <c r="CRH35" s="219"/>
      <c r="CRI35" s="219"/>
      <c r="CRJ35" s="219"/>
      <c r="CRK35" s="219"/>
      <c r="CRL35" s="219"/>
      <c r="CRM35" s="219"/>
      <c r="CRN35" s="219"/>
      <c r="CRO35" s="219"/>
      <c r="CRP35" s="219"/>
      <c r="CRQ35" s="219"/>
      <c r="CRR35" s="219"/>
      <c r="CRS35" s="219"/>
      <c r="CRT35" s="219"/>
      <c r="CRU35" s="219"/>
      <c r="CRV35" s="219"/>
      <c r="CRW35" s="219"/>
      <c r="CRX35" s="219"/>
      <c r="CRY35" s="219"/>
      <c r="CRZ35" s="219"/>
      <c r="CSA35" s="219"/>
      <c r="CSB35" s="219"/>
      <c r="CSC35" s="219"/>
      <c r="CSD35" s="219"/>
      <c r="CSE35" s="219"/>
      <c r="CSF35" s="219"/>
      <c r="CSG35" s="219"/>
      <c r="CSH35" s="219"/>
      <c r="CSI35" s="219"/>
      <c r="CSJ35" s="219"/>
      <c r="CSK35" s="219"/>
      <c r="CSL35" s="219"/>
      <c r="CSM35" s="219"/>
      <c r="CSN35" s="219"/>
      <c r="CSO35" s="219"/>
      <c r="CSP35" s="219"/>
      <c r="CSQ35" s="219"/>
      <c r="CSR35" s="219"/>
      <c r="CSS35" s="219"/>
      <c r="CST35" s="219"/>
      <c r="CSU35" s="219"/>
      <c r="CSV35" s="219"/>
      <c r="CSW35" s="219"/>
      <c r="CSX35" s="219"/>
      <c r="CSY35" s="219"/>
      <c r="CSZ35" s="219"/>
      <c r="CTA35" s="219"/>
      <c r="CTB35" s="219"/>
      <c r="CTC35" s="219"/>
      <c r="CTD35" s="219"/>
      <c r="CTE35" s="219"/>
      <c r="CTF35" s="219"/>
      <c r="CTG35" s="219"/>
      <c r="CTH35" s="219"/>
      <c r="CTI35" s="219"/>
      <c r="CTJ35" s="219"/>
      <c r="CTK35" s="219"/>
      <c r="CTL35" s="219"/>
      <c r="CTM35" s="219"/>
      <c r="CTN35" s="219"/>
      <c r="CTO35" s="219"/>
      <c r="CTP35" s="219"/>
      <c r="CTQ35" s="219"/>
      <c r="CTR35" s="219"/>
      <c r="CTS35" s="219"/>
      <c r="CTT35" s="219"/>
      <c r="CTU35" s="219"/>
      <c r="CTV35" s="219"/>
      <c r="CTW35" s="219"/>
      <c r="CTX35" s="219"/>
      <c r="CTY35" s="219"/>
      <c r="CTZ35" s="219"/>
      <c r="CUA35" s="219"/>
      <c r="CUB35" s="219"/>
      <c r="CUC35" s="219"/>
      <c r="CUD35" s="219"/>
      <c r="CUE35" s="219"/>
      <c r="CUF35" s="219"/>
      <c r="CUG35" s="219"/>
      <c r="CUH35" s="219"/>
      <c r="CUI35" s="219"/>
      <c r="CUJ35" s="219"/>
      <c r="CUK35" s="219"/>
      <c r="CUL35" s="219"/>
      <c r="CUM35" s="219"/>
      <c r="CUN35" s="219"/>
      <c r="CUO35" s="219"/>
      <c r="CUP35" s="219"/>
      <c r="CUQ35" s="219"/>
      <c r="CUR35" s="219"/>
      <c r="CUS35" s="219"/>
      <c r="CUT35" s="219"/>
      <c r="CUU35" s="219"/>
      <c r="CUV35" s="219"/>
      <c r="CUW35" s="219"/>
      <c r="CUX35" s="219"/>
      <c r="CUY35" s="219"/>
      <c r="CUZ35" s="219"/>
      <c r="CVA35" s="219"/>
      <c r="CVB35" s="219"/>
      <c r="CVC35" s="219"/>
      <c r="CVD35" s="219"/>
      <c r="CVE35" s="219"/>
      <c r="CVF35" s="219"/>
      <c r="CVG35" s="219"/>
      <c r="CVH35" s="219"/>
      <c r="CVI35" s="219"/>
      <c r="CVJ35" s="219"/>
      <c r="CVK35" s="219"/>
      <c r="CVL35" s="219"/>
      <c r="CVM35" s="219"/>
      <c r="CVN35" s="219"/>
      <c r="CVO35" s="219"/>
      <c r="CVP35" s="219"/>
      <c r="CVQ35" s="219"/>
      <c r="CVR35" s="219"/>
      <c r="CVS35" s="219"/>
      <c r="CVT35" s="219"/>
      <c r="CVU35" s="219"/>
      <c r="CVV35" s="219"/>
      <c r="CVW35" s="219"/>
      <c r="CVX35" s="219"/>
      <c r="CVY35" s="219"/>
      <c r="CVZ35" s="219"/>
      <c r="CWA35" s="219"/>
      <c r="CWB35" s="219"/>
      <c r="CWC35" s="219"/>
      <c r="CWD35" s="219"/>
      <c r="CWE35" s="219"/>
      <c r="CWF35" s="219"/>
      <c r="CWG35" s="219"/>
      <c r="CWH35" s="219"/>
      <c r="CWI35" s="219"/>
      <c r="CWJ35" s="219"/>
      <c r="CWK35" s="219"/>
      <c r="CWL35" s="219"/>
      <c r="CWM35" s="219"/>
      <c r="CWN35" s="219"/>
      <c r="CWO35" s="219"/>
      <c r="CWP35" s="219"/>
      <c r="CWQ35" s="219"/>
      <c r="CWR35" s="219"/>
      <c r="CWS35" s="219"/>
      <c r="CWT35" s="219"/>
      <c r="CWU35" s="219"/>
      <c r="CWV35" s="219"/>
      <c r="CWW35" s="219"/>
      <c r="CWX35" s="219"/>
      <c r="CWY35" s="219"/>
      <c r="CWZ35" s="219"/>
      <c r="CXA35" s="219"/>
      <c r="CXB35" s="219"/>
      <c r="CXC35" s="219"/>
      <c r="CXD35" s="219"/>
      <c r="CXE35" s="219"/>
      <c r="CXF35" s="219"/>
      <c r="CXG35" s="219"/>
      <c r="CXH35" s="219"/>
      <c r="CXI35" s="219"/>
      <c r="CXJ35" s="219"/>
      <c r="CXK35" s="219"/>
      <c r="CXL35" s="219"/>
      <c r="CXM35" s="219"/>
      <c r="CXN35" s="219"/>
      <c r="CXO35" s="219"/>
      <c r="CXP35" s="219"/>
      <c r="CXQ35" s="219"/>
      <c r="CXR35" s="219"/>
      <c r="CXS35" s="219"/>
      <c r="CXT35" s="219"/>
      <c r="CXU35" s="219"/>
      <c r="CXV35" s="219"/>
      <c r="CXW35" s="219"/>
      <c r="CXX35" s="219"/>
      <c r="CXY35" s="219"/>
      <c r="CXZ35" s="219"/>
      <c r="CYA35" s="219"/>
      <c r="CYB35" s="219"/>
      <c r="CYC35" s="219"/>
      <c r="CYD35" s="219"/>
      <c r="CYE35" s="219"/>
      <c r="CYF35" s="219"/>
      <c r="CYG35" s="219"/>
      <c r="CYH35" s="219"/>
      <c r="CYI35" s="219"/>
      <c r="CYJ35" s="219"/>
      <c r="CYK35" s="219"/>
      <c r="CYL35" s="219"/>
      <c r="CYM35" s="219"/>
      <c r="CYN35" s="219"/>
      <c r="CYO35" s="219"/>
      <c r="CYP35" s="219"/>
      <c r="CYQ35" s="219"/>
      <c r="CYR35" s="219"/>
      <c r="CYS35" s="219"/>
      <c r="CYT35" s="219"/>
      <c r="CYU35" s="219"/>
      <c r="CYV35" s="219"/>
      <c r="CYW35" s="219"/>
      <c r="CYX35" s="219"/>
      <c r="CYY35" s="219"/>
      <c r="CYZ35" s="219"/>
      <c r="CZA35" s="219"/>
      <c r="CZB35" s="219"/>
      <c r="CZC35" s="219"/>
      <c r="CZD35" s="219"/>
      <c r="CZE35" s="219"/>
      <c r="CZF35" s="219"/>
      <c r="CZG35" s="219"/>
      <c r="CZH35" s="219"/>
      <c r="CZI35" s="219"/>
      <c r="CZJ35" s="219"/>
      <c r="CZK35" s="219"/>
      <c r="CZL35" s="219"/>
      <c r="CZM35" s="219"/>
      <c r="CZN35" s="219"/>
      <c r="CZO35" s="219"/>
      <c r="CZP35" s="219"/>
      <c r="CZQ35" s="219"/>
      <c r="CZR35" s="219"/>
      <c r="CZS35" s="219"/>
      <c r="CZT35" s="219"/>
      <c r="CZU35" s="219"/>
      <c r="CZV35" s="219"/>
      <c r="CZW35" s="219"/>
      <c r="CZX35" s="219"/>
      <c r="CZY35" s="219"/>
      <c r="CZZ35" s="219"/>
      <c r="DAA35" s="219"/>
      <c r="DAB35" s="219"/>
      <c r="DAC35" s="219"/>
      <c r="DAD35" s="219"/>
      <c r="DAE35" s="219"/>
      <c r="DAF35" s="219"/>
      <c r="DAG35" s="219"/>
      <c r="DAH35" s="219"/>
      <c r="DAI35" s="219"/>
      <c r="DAJ35" s="219"/>
      <c r="DAK35" s="219"/>
      <c r="DAL35" s="219"/>
      <c r="DAM35" s="219"/>
      <c r="DAN35" s="219"/>
      <c r="DAO35" s="219"/>
      <c r="DAP35" s="219"/>
      <c r="DAQ35" s="219"/>
      <c r="DAR35" s="219"/>
      <c r="DAS35" s="219"/>
      <c r="DAT35" s="219"/>
      <c r="DAU35" s="219"/>
      <c r="DAV35" s="219"/>
      <c r="DAW35" s="219"/>
      <c r="DAX35" s="219"/>
      <c r="DAY35" s="219"/>
      <c r="DAZ35" s="219"/>
      <c r="DBA35" s="219"/>
      <c r="DBB35" s="219"/>
      <c r="DBC35" s="219"/>
      <c r="DBD35" s="219"/>
      <c r="DBE35" s="219"/>
      <c r="DBF35" s="219"/>
      <c r="DBG35" s="219"/>
      <c r="DBH35" s="219"/>
      <c r="DBI35" s="219"/>
      <c r="DBJ35" s="219"/>
      <c r="DBK35" s="219"/>
      <c r="DBL35" s="219"/>
    </row>
    <row r="36" spans="1:2768" s="249" customFormat="1" outlineLevel="1" x14ac:dyDescent="0.25">
      <c r="A36" s="250"/>
      <c r="B36" s="255" t="s">
        <v>1136</v>
      </c>
      <c r="C36" s="252" t="s">
        <v>31</v>
      </c>
      <c r="D36" s="253">
        <v>3</v>
      </c>
      <c r="E36" s="58">
        <v>0</v>
      </c>
      <c r="F36" s="58">
        <v>0</v>
      </c>
      <c r="G36" s="58">
        <v>0</v>
      </c>
      <c r="H36" s="58">
        <v>0</v>
      </c>
      <c r="I36" s="58">
        <v>0</v>
      </c>
      <c r="J36" s="58">
        <v>0</v>
      </c>
      <c r="K36" s="58">
        <v>0</v>
      </c>
      <c r="L36" s="58">
        <v>0</v>
      </c>
      <c r="M36" s="58">
        <v>0</v>
      </c>
      <c r="N36" s="58">
        <v>0</v>
      </c>
      <c r="O36" s="59">
        <v>0</v>
      </c>
      <c r="P36" s="58">
        <v>0</v>
      </c>
      <c r="Q36" s="58">
        <v>0</v>
      </c>
      <c r="R36" s="58">
        <v>0</v>
      </c>
      <c r="S36" s="58">
        <v>8.0549999999999997E-2</v>
      </c>
      <c r="T36" s="58">
        <v>0</v>
      </c>
      <c r="U36" s="58">
        <v>0</v>
      </c>
      <c r="V36" s="58">
        <v>0</v>
      </c>
      <c r="W36" s="58">
        <v>0</v>
      </c>
      <c r="X36" s="58">
        <v>0</v>
      </c>
      <c r="Y36" s="58">
        <v>0</v>
      </c>
      <c r="Z36" s="59">
        <v>8.0549999999999997E-2</v>
      </c>
      <c r="AA36" s="58">
        <v>0</v>
      </c>
      <c r="AB36" s="58">
        <v>0</v>
      </c>
      <c r="AC36" s="58">
        <v>0</v>
      </c>
      <c r="AD36" s="58">
        <v>8.0549999999999997E-2</v>
      </c>
      <c r="AE36" s="58">
        <v>0</v>
      </c>
      <c r="AF36" s="58">
        <v>0</v>
      </c>
      <c r="AG36" s="58">
        <v>0</v>
      </c>
      <c r="AH36" s="58">
        <v>0</v>
      </c>
      <c r="AI36" s="58">
        <v>0</v>
      </c>
      <c r="AJ36" s="58">
        <v>0</v>
      </c>
      <c r="AK36" s="59">
        <v>8.0549999999999997E-2</v>
      </c>
      <c r="AL36" s="58">
        <v>0</v>
      </c>
      <c r="AM36" s="58">
        <v>0</v>
      </c>
      <c r="AN36" s="58">
        <v>0</v>
      </c>
      <c r="AO36" s="58">
        <v>0.20612739999999999</v>
      </c>
      <c r="AP36" s="58">
        <v>0</v>
      </c>
      <c r="AQ36" s="58">
        <v>0</v>
      </c>
      <c r="AR36" s="58">
        <v>0</v>
      </c>
      <c r="AS36" s="58">
        <v>0</v>
      </c>
      <c r="AT36" s="58">
        <v>0</v>
      </c>
      <c r="AU36" s="58">
        <v>0</v>
      </c>
      <c r="AV36" s="59">
        <v>0.20612739999999999</v>
      </c>
      <c r="AW36" s="58">
        <v>0</v>
      </c>
      <c r="AX36" s="58">
        <v>0</v>
      </c>
      <c r="AY36" s="58">
        <v>0</v>
      </c>
      <c r="AZ36" s="58">
        <v>0.20612739999999999</v>
      </c>
      <c r="BA36" s="58">
        <v>0</v>
      </c>
      <c r="BB36" s="58">
        <v>0</v>
      </c>
      <c r="BC36" s="58">
        <v>0</v>
      </c>
      <c r="BD36" s="58">
        <v>0</v>
      </c>
      <c r="BE36" s="58">
        <v>0</v>
      </c>
      <c r="BF36" s="58">
        <v>0</v>
      </c>
      <c r="BG36" s="59">
        <v>0.20612739999999999</v>
      </c>
      <c r="BH36" s="58">
        <v>0</v>
      </c>
      <c r="BI36" s="58">
        <v>0</v>
      </c>
      <c r="BJ36" s="58">
        <v>0</v>
      </c>
      <c r="BK36" s="58">
        <v>0.20612739999999999</v>
      </c>
      <c r="BL36" s="58">
        <v>0</v>
      </c>
      <c r="BM36" s="58">
        <v>0</v>
      </c>
      <c r="BN36" s="58">
        <v>0</v>
      </c>
      <c r="BO36" s="58">
        <v>0</v>
      </c>
      <c r="BP36" s="58">
        <v>0</v>
      </c>
      <c r="BQ36" s="58">
        <v>0</v>
      </c>
      <c r="BR36" s="59">
        <v>0.20612739999999999</v>
      </c>
      <c r="BS36" s="58">
        <v>0</v>
      </c>
      <c r="BT36" s="58">
        <v>0</v>
      </c>
      <c r="BU36" s="58">
        <v>0</v>
      </c>
      <c r="BV36" s="58">
        <v>0.20612739999999999</v>
      </c>
      <c r="BW36" s="58">
        <v>0</v>
      </c>
      <c r="BX36" s="58">
        <v>0</v>
      </c>
      <c r="BY36" s="58">
        <v>0</v>
      </c>
      <c r="BZ36" s="58">
        <v>0</v>
      </c>
      <c r="CA36" s="58">
        <v>0</v>
      </c>
      <c r="CB36" s="58">
        <v>0</v>
      </c>
      <c r="CC36" s="59">
        <v>0.20612739999999999</v>
      </c>
      <c r="CD36" s="58">
        <v>0</v>
      </c>
      <c r="CE36" s="58">
        <v>0</v>
      </c>
      <c r="CF36" s="58">
        <v>0</v>
      </c>
      <c r="CG36" s="58">
        <v>0.20612739999999999</v>
      </c>
      <c r="CH36" s="58">
        <v>0</v>
      </c>
      <c r="CI36" s="58">
        <v>0</v>
      </c>
      <c r="CJ36" s="58">
        <v>0</v>
      </c>
      <c r="CK36" s="58">
        <v>0</v>
      </c>
      <c r="CL36" s="58">
        <v>0</v>
      </c>
      <c r="CM36" s="58">
        <v>0</v>
      </c>
      <c r="CN36" s="61">
        <v>0.20612739999999999</v>
      </c>
      <c r="CO36" s="254">
        <f t="shared" si="2"/>
        <v>1.1917369999999998</v>
      </c>
      <c r="CP36" s="248" t="s">
        <v>1137</v>
      </c>
      <c r="CQ36" s="247"/>
      <c r="CR36" s="248"/>
      <c r="CS36" s="219"/>
      <c r="CT36" s="219"/>
      <c r="CU36" s="219"/>
      <c r="CV36" s="219"/>
      <c r="CW36" s="219"/>
      <c r="CX36" s="219"/>
      <c r="CY36" s="219"/>
      <c r="CZ36" s="219"/>
      <c r="DA36" s="219"/>
      <c r="DB36" s="219"/>
      <c r="DC36" s="219"/>
      <c r="DD36" s="219"/>
      <c r="DE36" s="219"/>
      <c r="DF36" s="219"/>
      <c r="DG36" s="219"/>
      <c r="DH36" s="219"/>
      <c r="DI36" s="219"/>
      <c r="DJ36" s="219"/>
      <c r="DK36" s="219"/>
      <c r="DL36" s="219"/>
      <c r="DM36" s="219"/>
      <c r="DN36" s="219"/>
      <c r="DO36" s="219"/>
      <c r="DP36" s="219"/>
      <c r="DQ36" s="219"/>
      <c r="DR36" s="219"/>
      <c r="DS36" s="219"/>
      <c r="DT36" s="219"/>
      <c r="DU36" s="219"/>
      <c r="DV36" s="219"/>
      <c r="DW36" s="219"/>
      <c r="DX36" s="219"/>
      <c r="DY36" s="219"/>
      <c r="DZ36" s="219"/>
      <c r="EA36" s="219"/>
      <c r="EB36" s="219"/>
      <c r="EC36" s="219"/>
      <c r="ED36" s="219"/>
      <c r="EE36" s="219"/>
      <c r="EF36" s="219"/>
      <c r="EG36" s="219"/>
      <c r="EH36" s="219"/>
      <c r="EI36" s="219"/>
      <c r="EJ36" s="219"/>
      <c r="EK36" s="219"/>
      <c r="EL36" s="219"/>
      <c r="EM36" s="219"/>
      <c r="EN36" s="219"/>
      <c r="EO36" s="219"/>
      <c r="EP36" s="219"/>
      <c r="EQ36" s="219"/>
      <c r="ER36" s="219"/>
      <c r="ES36" s="219"/>
      <c r="ET36" s="219"/>
      <c r="EU36" s="219"/>
      <c r="EV36" s="219"/>
      <c r="EW36" s="219"/>
      <c r="EX36" s="219"/>
      <c r="EY36" s="219"/>
      <c r="EZ36" s="219"/>
      <c r="FA36" s="219"/>
      <c r="FB36" s="219"/>
      <c r="FC36" s="219"/>
      <c r="FD36" s="219"/>
      <c r="FE36" s="219"/>
      <c r="FF36" s="219"/>
      <c r="FG36" s="219"/>
      <c r="FH36" s="219"/>
      <c r="FI36" s="219"/>
      <c r="FJ36" s="219"/>
      <c r="FK36" s="219"/>
      <c r="FL36" s="219"/>
      <c r="FM36" s="219"/>
      <c r="FN36" s="219"/>
      <c r="FO36" s="219"/>
      <c r="FP36" s="219"/>
      <c r="FQ36" s="219"/>
      <c r="FR36" s="219"/>
      <c r="FS36" s="219"/>
      <c r="FT36" s="219"/>
      <c r="FU36" s="219"/>
      <c r="FV36" s="219"/>
      <c r="FW36" s="219"/>
      <c r="FX36" s="219"/>
      <c r="FY36" s="219"/>
      <c r="FZ36" s="219"/>
      <c r="GA36" s="219"/>
      <c r="GB36" s="219"/>
      <c r="GC36" s="219"/>
      <c r="GD36" s="219"/>
      <c r="GE36" s="219"/>
      <c r="GF36" s="219"/>
      <c r="GG36" s="219"/>
      <c r="GH36" s="219"/>
      <c r="GI36" s="219"/>
      <c r="GJ36" s="219"/>
      <c r="GK36" s="219"/>
      <c r="GL36" s="219"/>
      <c r="GM36" s="219"/>
      <c r="GN36" s="219"/>
      <c r="GO36" s="219"/>
      <c r="GP36" s="219"/>
      <c r="GQ36" s="219"/>
      <c r="GR36" s="219"/>
      <c r="GS36" s="219"/>
      <c r="GT36" s="219"/>
      <c r="GU36" s="219"/>
      <c r="GV36" s="219"/>
      <c r="GW36" s="219"/>
      <c r="GX36" s="219"/>
      <c r="GY36" s="219"/>
      <c r="GZ36" s="219"/>
      <c r="HA36" s="219"/>
      <c r="HB36" s="219"/>
      <c r="HC36" s="219"/>
      <c r="HD36" s="219"/>
      <c r="HE36" s="219"/>
      <c r="HF36" s="219"/>
      <c r="HG36" s="219"/>
      <c r="HH36" s="219"/>
      <c r="HI36" s="219"/>
      <c r="HJ36" s="219"/>
      <c r="HK36" s="219"/>
      <c r="HL36" s="219"/>
      <c r="HM36" s="219"/>
      <c r="HN36" s="219"/>
      <c r="HO36" s="219"/>
      <c r="HP36" s="219"/>
      <c r="HQ36" s="219"/>
      <c r="HR36" s="219"/>
      <c r="HS36" s="219"/>
      <c r="HT36" s="219"/>
      <c r="HU36" s="219"/>
      <c r="HV36" s="219"/>
      <c r="HW36" s="219"/>
      <c r="HX36" s="219"/>
      <c r="HY36" s="219"/>
      <c r="HZ36" s="219"/>
      <c r="IA36" s="219"/>
      <c r="IB36" s="219"/>
      <c r="IC36" s="219"/>
      <c r="ID36" s="219"/>
      <c r="IE36" s="219"/>
      <c r="IF36" s="219"/>
      <c r="IG36" s="219"/>
      <c r="IH36" s="219"/>
      <c r="II36" s="219"/>
      <c r="IJ36" s="219"/>
      <c r="IK36" s="219"/>
      <c r="IL36" s="219"/>
      <c r="IM36" s="219"/>
      <c r="IN36" s="219"/>
      <c r="IO36" s="219"/>
      <c r="IP36" s="219"/>
      <c r="IQ36" s="219"/>
      <c r="IR36" s="219"/>
      <c r="IS36" s="219"/>
      <c r="IT36" s="219"/>
      <c r="IU36" s="219"/>
      <c r="IV36" s="219"/>
      <c r="IW36" s="219"/>
      <c r="IX36" s="219"/>
      <c r="IY36" s="219"/>
      <c r="IZ36" s="219"/>
      <c r="JA36" s="219"/>
      <c r="JB36" s="219"/>
      <c r="JC36" s="219"/>
      <c r="JD36" s="219"/>
      <c r="JE36" s="219"/>
      <c r="JF36" s="219"/>
      <c r="JG36" s="219"/>
      <c r="JH36" s="219"/>
      <c r="JI36" s="219"/>
      <c r="JJ36" s="219"/>
      <c r="JK36" s="219"/>
      <c r="JL36" s="219"/>
      <c r="JM36" s="219"/>
      <c r="JN36" s="219"/>
      <c r="JO36" s="219"/>
      <c r="JP36" s="219"/>
      <c r="JQ36" s="219"/>
      <c r="JR36" s="219"/>
      <c r="JS36" s="219"/>
      <c r="JT36" s="219"/>
      <c r="JU36" s="219"/>
      <c r="JV36" s="219"/>
      <c r="JW36" s="219"/>
      <c r="JX36" s="219"/>
      <c r="JY36" s="219"/>
      <c r="JZ36" s="219"/>
      <c r="KA36" s="219"/>
      <c r="KB36" s="219"/>
      <c r="KC36" s="219"/>
      <c r="KD36" s="219"/>
      <c r="KE36" s="219"/>
      <c r="KF36" s="219"/>
      <c r="KG36" s="219"/>
      <c r="KH36" s="219"/>
      <c r="KI36" s="219"/>
      <c r="KJ36" s="219"/>
      <c r="KK36" s="219"/>
      <c r="KL36" s="219"/>
      <c r="KM36" s="219"/>
      <c r="KN36" s="219"/>
      <c r="KO36" s="219"/>
      <c r="KP36" s="219"/>
      <c r="KQ36" s="219"/>
      <c r="KR36" s="219"/>
      <c r="KS36" s="219"/>
      <c r="KT36" s="219"/>
      <c r="KU36" s="219"/>
      <c r="KV36" s="219"/>
      <c r="KW36" s="219"/>
      <c r="KX36" s="219"/>
      <c r="KY36" s="219"/>
      <c r="KZ36" s="219"/>
      <c r="LA36" s="219"/>
      <c r="LB36" s="219"/>
      <c r="LC36" s="219"/>
      <c r="LD36" s="219"/>
      <c r="LE36" s="219"/>
      <c r="LF36" s="219"/>
      <c r="LG36" s="219"/>
      <c r="LH36" s="219"/>
      <c r="LI36" s="219"/>
      <c r="LJ36" s="219"/>
      <c r="LK36" s="219"/>
      <c r="LL36" s="219"/>
      <c r="LM36" s="219"/>
      <c r="LN36" s="219"/>
      <c r="LO36" s="219"/>
      <c r="LP36" s="219"/>
      <c r="LQ36" s="219"/>
      <c r="LR36" s="219"/>
      <c r="LS36" s="219"/>
      <c r="LT36" s="219"/>
      <c r="LU36" s="219"/>
      <c r="LV36" s="219"/>
      <c r="LW36" s="219"/>
      <c r="LX36" s="219"/>
      <c r="LY36" s="219"/>
      <c r="LZ36" s="219"/>
      <c r="MA36" s="219"/>
      <c r="MB36" s="219"/>
      <c r="MC36" s="219"/>
      <c r="MD36" s="219"/>
      <c r="ME36" s="219"/>
      <c r="MF36" s="219"/>
      <c r="MG36" s="219"/>
      <c r="MH36" s="219"/>
      <c r="MI36" s="219"/>
      <c r="MJ36" s="219"/>
      <c r="MK36" s="219"/>
      <c r="ML36" s="219"/>
      <c r="MM36" s="219"/>
      <c r="MN36" s="219"/>
      <c r="MO36" s="219"/>
      <c r="MP36" s="219"/>
      <c r="MQ36" s="219"/>
      <c r="MR36" s="219"/>
      <c r="MS36" s="219"/>
      <c r="MT36" s="219"/>
      <c r="MU36" s="219"/>
      <c r="MV36" s="219"/>
      <c r="MW36" s="219"/>
      <c r="MX36" s="219"/>
      <c r="MY36" s="219"/>
      <c r="MZ36" s="219"/>
      <c r="NA36" s="219"/>
      <c r="NB36" s="219"/>
      <c r="NC36" s="219"/>
      <c r="ND36" s="219"/>
      <c r="NE36" s="219"/>
      <c r="NF36" s="219"/>
      <c r="NG36" s="219"/>
      <c r="NH36" s="219"/>
      <c r="NI36" s="219"/>
      <c r="NJ36" s="219"/>
      <c r="NK36" s="219"/>
      <c r="NL36" s="219"/>
      <c r="NM36" s="219"/>
      <c r="NN36" s="219"/>
      <c r="NO36" s="219"/>
      <c r="NP36" s="219"/>
      <c r="NQ36" s="219"/>
      <c r="NR36" s="219"/>
      <c r="NS36" s="219"/>
      <c r="NT36" s="219"/>
      <c r="NU36" s="219"/>
      <c r="NV36" s="219"/>
      <c r="NW36" s="219"/>
      <c r="NX36" s="219"/>
      <c r="NY36" s="219"/>
      <c r="NZ36" s="219"/>
      <c r="OA36" s="219"/>
      <c r="OB36" s="219"/>
      <c r="OC36" s="219"/>
      <c r="OD36" s="219"/>
      <c r="OE36" s="219"/>
      <c r="OF36" s="219"/>
      <c r="OG36" s="219"/>
      <c r="OH36" s="219"/>
      <c r="OI36" s="219"/>
      <c r="OJ36" s="219"/>
      <c r="OK36" s="219"/>
      <c r="OL36" s="219"/>
      <c r="OM36" s="219"/>
      <c r="ON36" s="219"/>
      <c r="OO36" s="219"/>
      <c r="OP36" s="219"/>
      <c r="OQ36" s="219"/>
      <c r="OR36" s="219"/>
      <c r="OS36" s="219"/>
      <c r="OT36" s="219"/>
      <c r="OU36" s="219"/>
      <c r="OV36" s="219"/>
      <c r="OW36" s="219"/>
      <c r="OX36" s="219"/>
      <c r="OY36" s="219"/>
      <c r="OZ36" s="219"/>
      <c r="PA36" s="219"/>
      <c r="PB36" s="219"/>
      <c r="PC36" s="219"/>
      <c r="PD36" s="219"/>
      <c r="PE36" s="219"/>
      <c r="PF36" s="219"/>
      <c r="PG36" s="219"/>
      <c r="PH36" s="219"/>
      <c r="PI36" s="219"/>
      <c r="PJ36" s="219"/>
      <c r="PK36" s="219"/>
      <c r="PL36" s="219"/>
      <c r="PM36" s="219"/>
      <c r="PN36" s="219"/>
      <c r="PO36" s="219"/>
      <c r="PP36" s="219"/>
      <c r="PQ36" s="219"/>
      <c r="PR36" s="219"/>
      <c r="PS36" s="219"/>
      <c r="PT36" s="219"/>
      <c r="PU36" s="219"/>
      <c r="PV36" s="219"/>
      <c r="PW36" s="219"/>
      <c r="PX36" s="219"/>
      <c r="PY36" s="219"/>
      <c r="PZ36" s="219"/>
      <c r="QA36" s="219"/>
      <c r="QB36" s="219"/>
      <c r="QC36" s="219"/>
      <c r="QD36" s="219"/>
      <c r="QE36" s="219"/>
      <c r="QF36" s="219"/>
      <c r="QG36" s="219"/>
      <c r="QH36" s="219"/>
      <c r="QI36" s="219"/>
      <c r="QJ36" s="219"/>
      <c r="QK36" s="219"/>
      <c r="QL36" s="219"/>
      <c r="QM36" s="219"/>
      <c r="QN36" s="219"/>
      <c r="QO36" s="219"/>
      <c r="QP36" s="219"/>
      <c r="QQ36" s="219"/>
      <c r="QR36" s="219"/>
      <c r="QS36" s="219"/>
      <c r="QT36" s="219"/>
      <c r="QU36" s="219"/>
      <c r="QV36" s="219"/>
      <c r="QW36" s="219"/>
      <c r="QX36" s="219"/>
      <c r="QY36" s="219"/>
      <c r="QZ36" s="219"/>
      <c r="RA36" s="219"/>
      <c r="RB36" s="219"/>
      <c r="RC36" s="219"/>
      <c r="RD36" s="219"/>
      <c r="RE36" s="219"/>
      <c r="RF36" s="219"/>
      <c r="RG36" s="219"/>
      <c r="RH36" s="219"/>
      <c r="RI36" s="219"/>
      <c r="RJ36" s="219"/>
      <c r="RK36" s="219"/>
      <c r="RL36" s="219"/>
      <c r="RM36" s="219"/>
      <c r="RN36" s="219"/>
      <c r="RO36" s="219"/>
      <c r="RP36" s="219"/>
      <c r="RQ36" s="219"/>
      <c r="RR36" s="219"/>
      <c r="RS36" s="219"/>
      <c r="RT36" s="219"/>
      <c r="RU36" s="219"/>
      <c r="RV36" s="219"/>
      <c r="RW36" s="219"/>
      <c r="RX36" s="219"/>
      <c r="RY36" s="219"/>
      <c r="RZ36" s="219"/>
      <c r="SA36" s="219"/>
      <c r="SB36" s="219"/>
      <c r="SC36" s="219"/>
      <c r="SD36" s="219"/>
      <c r="SE36" s="219"/>
      <c r="SF36" s="219"/>
      <c r="SG36" s="219"/>
      <c r="SH36" s="219"/>
      <c r="SI36" s="219"/>
      <c r="SJ36" s="219"/>
      <c r="SK36" s="219"/>
      <c r="SL36" s="219"/>
      <c r="SM36" s="219"/>
      <c r="SN36" s="219"/>
      <c r="SO36" s="219"/>
      <c r="SP36" s="219"/>
      <c r="SQ36" s="219"/>
      <c r="SR36" s="219"/>
      <c r="SS36" s="219"/>
      <c r="ST36" s="219"/>
      <c r="SU36" s="219"/>
      <c r="SV36" s="219"/>
      <c r="SW36" s="219"/>
      <c r="SX36" s="219"/>
      <c r="SY36" s="219"/>
      <c r="SZ36" s="219"/>
      <c r="TA36" s="219"/>
      <c r="TB36" s="219"/>
      <c r="TC36" s="219"/>
      <c r="TD36" s="219"/>
      <c r="TE36" s="219"/>
      <c r="TF36" s="219"/>
      <c r="TG36" s="219"/>
      <c r="TH36" s="219"/>
      <c r="TI36" s="219"/>
      <c r="TJ36" s="219"/>
      <c r="TK36" s="219"/>
      <c r="TL36" s="219"/>
      <c r="TM36" s="219"/>
      <c r="TN36" s="219"/>
      <c r="TO36" s="219"/>
      <c r="TP36" s="219"/>
      <c r="TQ36" s="219"/>
      <c r="TR36" s="219"/>
      <c r="TS36" s="219"/>
      <c r="TT36" s="219"/>
      <c r="TU36" s="219"/>
      <c r="TV36" s="219"/>
      <c r="TW36" s="219"/>
      <c r="TX36" s="219"/>
      <c r="TY36" s="219"/>
      <c r="TZ36" s="219"/>
      <c r="UA36" s="219"/>
      <c r="UB36" s="219"/>
      <c r="UC36" s="219"/>
      <c r="UD36" s="219"/>
      <c r="UE36" s="219"/>
      <c r="UF36" s="219"/>
      <c r="UG36" s="219"/>
      <c r="UH36" s="219"/>
      <c r="UI36" s="219"/>
      <c r="UJ36" s="219"/>
      <c r="UK36" s="219"/>
      <c r="UL36" s="219"/>
      <c r="UM36" s="219"/>
      <c r="UN36" s="219"/>
      <c r="UO36" s="219"/>
      <c r="UP36" s="219"/>
      <c r="UQ36" s="219"/>
      <c r="UR36" s="219"/>
      <c r="US36" s="219"/>
      <c r="UT36" s="219"/>
      <c r="UU36" s="219"/>
      <c r="UV36" s="219"/>
      <c r="UW36" s="219"/>
      <c r="UX36" s="219"/>
      <c r="UY36" s="219"/>
      <c r="UZ36" s="219"/>
      <c r="VA36" s="219"/>
      <c r="VB36" s="219"/>
      <c r="VC36" s="219"/>
      <c r="VD36" s="219"/>
      <c r="VE36" s="219"/>
      <c r="VF36" s="219"/>
      <c r="VG36" s="219"/>
      <c r="VH36" s="219"/>
      <c r="VI36" s="219"/>
      <c r="VJ36" s="219"/>
      <c r="VK36" s="219"/>
      <c r="VL36" s="219"/>
      <c r="VM36" s="219"/>
      <c r="VN36" s="219"/>
      <c r="VO36" s="219"/>
      <c r="VP36" s="219"/>
      <c r="VQ36" s="219"/>
      <c r="VR36" s="219"/>
      <c r="VS36" s="219"/>
      <c r="VT36" s="219"/>
      <c r="VU36" s="219"/>
      <c r="VV36" s="219"/>
      <c r="VW36" s="219"/>
      <c r="VX36" s="219"/>
      <c r="VY36" s="219"/>
      <c r="VZ36" s="219"/>
      <c r="WA36" s="219"/>
      <c r="WB36" s="219"/>
      <c r="WC36" s="219"/>
      <c r="WD36" s="219"/>
      <c r="WE36" s="219"/>
      <c r="WF36" s="219"/>
      <c r="WG36" s="219"/>
      <c r="WH36" s="219"/>
      <c r="WI36" s="219"/>
      <c r="WJ36" s="219"/>
      <c r="WK36" s="219"/>
      <c r="WL36" s="219"/>
      <c r="WM36" s="219"/>
      <c r="WN36" s="219"/>
      <c r="WO36" s="219"/>
      <c r="WP36" s="219"/>
      <c r="WQ36" s="219"/>
      <c r="WR36" s="219"/>
      <c r="WS36" s="219"/>
      <c r="WT36" s="219"/>
      <c r="WU36" s="219"/>
      <c r="WV36" s="219"/>
      <c r="WW36" s="219"/>
      <c r="WX36" s="219"/>
      <c r="WY36" s="219"/>
      <c r="WZ36" s="219"/>
      <c r="XA36" s="219"/>
      <c r="XB36" s="219"/>
      <c r="XC36" s="219"/>
      <c r="XD36" s="219"/>
      <c r="XE36" s="219"/>
      <c r="XF36" s="219"/>
      <c r="XG36" s="219"/>
      <c r="XH36" s="219"/>
      <c r="XI36" s="219"/>
      <c r="XJ36" s="219"/>
      <c r="XK36" s="219"/>
      <c r="XL36" s="219"/>
      <c r="XM36" s="219"/>
      <c r="XN36" s="219"/>
      <c r="XO36" s="219"/>
      <c r="XP36" s="219"/>
      <c r="XQ36" s="219"/>
      <c r="XR36" s="219"/>
      <c r="XS36" s="219"/>
      <c r="XT36" s="219"/>
      <c r="XU36" s="219"/>
      <c r="XV36" s="219"/>
      <c r="XW36" s="219"/>
      <c r="XX36" s="219"/>
      <c r="XY36" s="219"/>
      <c r="XZ36" s="219"/>
      <c r="YA36" s="219"/>
      <c r="YB36" s="219"/>
      <c r="YC36" s="219"/>
      <c r="YD36" s="219"/>
      <c r="YE36" s="219"/>
      <c r="YF36" s="219"/>
      <c r="YG36" s="219"/>
      <c r="YH36" s="219"/>
      <c r="YI36" s="219"/>
      <c r="YJ36" s="219"/>
      <c r="YK36" s="219"/>
      <c r="YL36" s="219"/>
      <c r="YM36" s="219"/>
      <c r="YN36" s="219"/>
      <c r="YO36" s="219"/>
      <c r="YP36" s="219"/>
      <c r="YQ36" s="219"/>
      <c r="YR36" s="219"/>
      <c r="YS36" s="219"/>
      <c r="YT36" s="219"/>
      <c r="YU36" s="219"/>
      <c r="YV36" s="219"/>
      <c r="YW36" s="219"/>
      <c r="YX36" s="219"/>
      <c r="YY36" s="219"/>
      <c r="YZ36" s="219"/>
      <c r="ZA36" s="219"/>
      <c r="ZB36" s="219"/>
      <c r="ZC36" s="219"/>
      <c r="ZD36" s="219"/>
      <c r="ZE36" s="219"/>
      <c r="ZF36" s="219"/>
      <c r="ZG36" s="219"/>
      <c r="ZH36" s="219"/>
      <c r="ZI36" s="219"/>
      <c r="ZJ36" s="219"/>
      <c r="ZK36" s="219"/>
      <c r="ZL36" s="219"/>
      <c r="ZM36" s="219"/>
      <c r="ZN36" s="219"/>
      <c r="ZO36" s="219"/>
      <c r="ZP36" s="219"/>
      <c r="ZQ36" s="219"/>
      <c r="ZR36" s="219"/>
      <c r="ZS36" s="219"/>
      <c r="ZT36" s="219"/>
      <c r="ZU36" s="219"/>
      <c r="ZV36" s="219"/>
      <c r="ZW36" s="219"/>
      <c r="ZX36" s="219"/>
      <c r="ZY36" s="219"/>
      <c r="ZZ36" s="219"/>
      <c r="AAA36" s="219"/>
      <c r="AAB36" s="219"/>
      <c r="AAC36" s="219"/>
      <c r="AAD36" s="219"/>
      <c r="AAE36" s="219"/>
      <c r="AAF36" s="219"/>
      <c r="AAG36" s="219"/>
      <c r="AAH36" s="219"/>
      <c r="AAI36" s="219"/>
      <c r="AAJ36" s="219"/>
      <c r="AAK36" s="219"/>
      <c r="AAL36" s="219"/>
      <c r="AAM36" s="219"/>
      <c r="AAN36" s="219"/>
      <c r="AAO36" s="219"/>
      <c r="AAP36" s="219"/>
      <c r="AAQ36" s="219"/>
      <c r="AAR36" s="219"/>
      <c r="AAS36" s="219"/>
      <c r="AAT36" s="219"/>
      <c r="AAU36" s="219"/>
      <c r="AAV36" s="219"/>
      <c r="AAW36" s="219"/>
      <c r="AAX36" s="219"/>
      <c r="AAY36" s="219"/>
      <c r="AAZ36" s="219"/>
      <c r="ABA36" s="219"/>
      <c r="ABB36" s="219"/>
      <c r="ABC36" s="219"/>
      <c r="ABD36" s="219"/>
      <c r="ABE36" s="219"/>
      <c r="ABF36" s="219"/>
      <c r="ABG36" s="219"/>
      <c r="ABH36" s="219"/>
      <c r="ABI36" s="219"/>
      <c r="ABJ36" s="219"/>
      <c r="ABK36" s="219"/>
      <c r="ABL36" s="219"/>
      <c r="ABM36" s="219"/>
      <c r="ABN36" s="219"/>
      <c r="ABO36" s="219"/>
      <c r="ABP36" s="219"/>
      <c r="ABQ36" s="219"/>
      <c r="ABR36" s="219"/>
      <c r="ABS36" s="219"/>
      <c r="ABT36" s="219"/>
      <c r="ABU36" s="219"/>
      <c r="ABV36" s="219"/>
      <c r="ABW36" s="219"/>
      <c r="ABX36" s="219"/>
      <c r="ABY36" s="219"/>
      <c r="ABZ36" s="219"/>
      <c r="ACA36" s="219"/>
      <c r="ACB36" s="219"/>
      <c r="ACC36" s="219"/>
      <c r="ACD36" s="219"/>
      <c r="ACE36" s="219"/>
      <c r="ACF36" s="219"/>
      <c r="ACG36" s="219"/>
      <c r="ACH36" s="219"/>
      <c r="ACI36" s="219"/>
      <c r="ACJ36" s="219"/>
      <c r="ACK36" s="219"/>
      <c r="ACL36" s="219"/>
      <c r="ACM36" s="219"/>
      <c r="ACN36" s="219"/>
      <c r="ACO36" s="219"/>
      <c r="ACP36" s="219"/>
      <c r="ACQ36" s="219"/>
      <c r="ACR36" s="219"/>
      <c r="ACS36" s="219"/>
      <c r="ACT36" s="219"/>
      <c r="ACU36" s="219"/>
      <c r="ACV36" s="219"/>
      <c r="ACW36" s="219"/>
      <c r="ACX36" s="219"/>
      <c r="ACY36" s="219"/>
      <c r="ACZ36" s="219"/>
      <c r="ADA36" s="219"/>
      <c r="ADB36" s="219"/>
      <c r="ADC36" s="219"/>
      <c r="ADD36" s="219"/>
      <c r="ADE36" s="219"/>
      <c r="ADF36" s="219"/>
      <c r="ADG36" s="219"/>
      <c r="ADH36" s="219"/>
      <c r="ADI36" s="219"/>
      <c r="ADJ36" s="219"/>
      <c r="ADK36" s="219"/>
      <c r="ADL36" s="219"/>
      <c r="ADM36" s="219"/>
      <c r="ADN36" s="219"/>
      <c r="ADO36" s="219"/>
      <c r="ADP36" s="219"/>
      <c r="ADQ36" s="219"/>
      <c r="ADR36" s="219"/>
      <c r="ADS36" s="219"/>
      <c r="ADT36" s="219"/>
      <c r="ADU36" s="219"/>
      <c r="ADV36" s="219"/>
      <c r="ADW36" s="219"/>
      <c r="ADX36" s="219"/>
      <c r="ADY36" s="219"/>
      <c r="ADZ36" s="219"/>
      <c r="AEA36" s="219"/>
      <c r="AEB36" s="219"/>
      <c r="AEC36" s="219"/>
      <c r="AED36" s="219"/>
      <c r="AEE36" s="219"/>
      <c r="AEF36" s="219"/>
      <c r="AEG36" s="219"/>
      <c r="AEH36" s="219"/>
      <c r="AEI36" s="219"/>
      <c r="AEJ36" s="219"/>
      <c r="AEK36" s="219"/>
      <c r="AEL36" s="219"/>
      <c r="AEM36" s="219"/>
      <c r="AEN36" s="219"/>
      <c r="AEO36" s="219"/>
      <c r="AEP36" s="219"/>
      <c r="AEQ36" s="219"/>
      <c r="AER36" s="219"/>
      <c r="AES36" s="219"/>
      <c r="AET36" s="219"/>
      <c r="AEU36" s="219"/>
      <c r="AEV36" s="219"/>
      <c r="AEW36" s="219"/>
      <c r="AEX36" s="219"/>
      <c r="AEY36" s="219"/>
      <c r="AEZ36" s="219"/>
      <c r="AFA36" s="219"/>
      <c r="AFB36" s="219"/>
      <c r="AFC36" s="219"/>
      <c r="AFD36" s="219"/>
      <c r="AFE36" s="219"/>
      <c r="AFF36" s="219"/>
      <c r="AFG36" s="219"/>
      <c r="AFH36" s="219"/>
      <c r="AFI36" s="219"/>
      <c r="AFJ36" s="219"/>
      <c r="AFK36" s="219"/>
      <c r="AFL36" s="219"/>
      <c r="AFM36" s="219"/>
      <c r="AFN36" s="219"/>
      <c r="AFO36" s="219"/>
      <c r="AFP36" s="219"/>
      <c r="AFQ36" s="219"/>
      <c r="AFR36" s="219"/>
      <c r="AFS36" s="219"/>
      <c r="AFT36" s="219"/>
      <c r="AFU36" s="219"/>
      <c r="AFV36" s="219"/>
      <c r="AFW36" s="219"/>
      <c r="AFX36" s="219"/>
      <c r="AFY36" s="219"/>
      <c r="AFZ36" s="219"/>
      <c r="AGA36" s="219"/>
      <c r="AGB36" s="219"/>
      <c r="AGC36" s="219"/>
      <c r="AGD36" s="219"/>
      <c r="AGE36" s="219"/>
      <c r="AGF36" s="219"/>
      <c r="AGG36" s="219"/>
      <c r="AGH36" s="219"/>
      <c r="AGI36" s="219"/>
      <c r="AGJ36" s="219"/>
      <c r="AGK36" s="219"/>
      <c r="AGL36" s="219"/>
      <c r="AGM36" s="219"/>
      <c r="AGN36" s="219"/>
      <c r="AGO36" s="219"/>
      <c r="AGP36" s="219"/>
      <c r="AGQ36" s="219"/>
      <c r="AGR36" s="219"/>
      <c r="AGS36" s="219"/>
      <c r="AGT36" s="219"/>
      <c r="AGU36" s="219"/>
      <c r="AGV36" s="219"/>
      <c r="AGW36" s="219"/>
      <c r="AGX36" s="219"/>
      <c r="AGY36" s="219"/>
      <c r="AGZ36" s="219"/>
      <c r="AHA36" s="219"/>
      <c r="AHB36" s="219"/>
      <c r="AHC36" s="219"/>
      <c r="AHD36" s="219"/>
      <c r="AHE36" s="219"/>
      <c r="AHF36" s="219"/>
      <c r="AHG36" s="219"/>
      <c r="AHH36" s="219"/>
      <c r="AHI36" s="219"/>
      <c r="AHJ36" s="219"/>
      <c r="AHK36" s="219"/>
      <c r="AHL36" s="219"/>
      <c r="AHM36" s="219"/>
      <c r="AHN36" s="219"/>
      <c r="AHO36" s="219"/>
      <c r="AHP36" s="219"/>
      <c r="AHQ36" s="219"/>
      <c r="AHR36" s="219"/>
      <c r="AHS36" s="219"/>
      <c r="AHT36" s="219"/>
      <c r="AHU36" s="219"/>
      <c r="AHV36" s="219"/>
      <c r="AHW36" s="219"/>
      <c r="AHX36" s="219"/>
      <c r="AHY36" s="219"/>
      <c r="AHZ36" s="219"/>
      <c r="AIA36" s="219"/>
      <c r="AIB36" s="219"/>
      <c r="AIC36" s="219"/>
      <c r="AID36" s="219"/>
      <c r="AIE36" s="219"/>
      <c r="AIF36" s="219"/>
      <c r="AIG36" s="219"/>
      <c r="AIH36" s="219"/>
      <c r="AII36" s="219"/>
      <c r="AIJ36" s="219"/>
      <c r="AIK36" s="219"/>
      <c r="AIL36" s="219"/>
      <c r="AIM36" s="219"/>
      <c r="AIN36" s="219"/>
      <c r="AIO36" s="219"/>
      <c r="AIP36" s="219"/>
      <c r="AIQ36" s="219"/>
      <c r="AIR36" s="219"/>
      <c r="AIS36" s="219"/>
      <c r="AIT36" s="219"/>
      <c r="AIU36" s="219"/>
      <c r="AIV36" s="219"/>
      <c r="AIW36" s="219"/>
      <c r="AIX36" s="219"/>
      <c r="AIY36" s="219"/>
      <c r="AIZ36" s="219"/>
      <c r="AJA36" s="219"/>
      <c r="AJB36" s="219"/>
      <c r="AJC36" s="219"/>
      <c r="AJD36" s="219"/>
      <c r="AJE36" s="219"/>
      <c r="AJF36" s="219"/>
      <c r="AJG36" s="219"/>
      <c r="AJH36" s="219"/>
      <c r="AJI36" s="219"/>
      <c r="AJJ36" s="219"/>
      <c r="AJK36" s="219"/>
      <c r="AJL36" s="219"/>
      <c r="AJM36" s="219"/>
      <c r="AJN36" s="219"/>
      <c r="AJO36" s="219"/>
      <c r="AJP36" s="219"/>
      <c r="AJQ36" s="219"/>
      <c r="AJR36" s="219"/>
      <c r="AJS36" s="219"/>
      <c r="AJT36" s="219"/>
      <c r="AJU36" s="219"/>
      <c r="AJV36" s="219"/>
      <c r="AJW36" s="219"/>
      <c r="AJX36" s="219"/>
      <c r="AJY36" s="219"/>
      <c r="AJZ36" s="219"/>
      <c r="AKA36" s="219"/>
      <c r="AKB36" s="219"/>
      <c r="AKC36" s="219"/>
      <c r="AKD36" s="219"/>
      <c r="AKE36" s="219"/>
      <c r="AKF36" s="219"/>
      <c r="AKG36" s="219"/>
      <c r="AKH36" s="219"/>
      <c r="AKI36" s="219"/>
      <c r="AKJ36" s="219"/>
      <c r="AKK36" s="219"/>
      <c r="AKL36" s="219"/>
      <c r="AKM36" s="219"/>
      <c r="AKN36" s="219"/>
      <c r="AKO36" s="219"/>
      <c r="AKP36" s="219"/>
      <c r="AKQ36" s="219"/>
      <c r="AKR36" s="219"/>
      <c r="AKS36" s="219"/>
      <c r="AKT36" s="219"/>
      <c r="AKU36" s="219"/>
      <c r="AKV36" s="219"/>
      <c r="AKW36" s="219"/>
      <c r="AKX36" s="219"/>
      <c r="AKY36" s="219"/>
      <c r="AKZ36" s="219"/>
      <c r="ALA36" s="219"/>
      <c r="ALB36" s="219"/>
      <c r="ALC36" s="219"/>
      <c r="ALD36" s="219"/>
      <c r="ALE36" s="219"/>
      <c r="ALF36" s="219"/>
      <c r="ALG36" s="219"/>
      <c r="ALH36" s="219"/>
      <c r="ALI36" s="219"/>
      <c r="ALJ36" s="219"/>
      <c r="ALK36" s="219"/>
      <c r="ALL36" s="219"/>
      <c r="ALM36" s="219"/>
      <c r="ALN36" s="219"/>
      <c r="ALO36" s="219"/>
      <c r="ALP36" s="219"/>
      <c r="ALQ36" s="219"/>
      <c r="ALR36" s="219"/>
      <c r="ALS36" s="219"/>
      <c r="ALT36" s="219"/>
      <c r="ALU36" s="219"/>
      <c r="ALV36" s="219"/>
      <c r="ALW36" s="219"/>
      <c r="ALX36" s="219"/>
      <c r="ALY36" s="219"/>
      <c r="ALZ36" s="219"/>
      <c r="AMA36" s="219"/>
      <c r="AMB36" s="219"/>
      <c r="AMC36" s="219"/>
      <c r="AMD36" s="219"/>
      <c r="AME36" s="219"/>
      <c r="AMF36" s="219"/>
      <c r="AMG36" s="219"/>
      <c r="AMH36" s="219"/>
      <c r="AMI36" s="219"/>
      <c r="AMJ36" s="219"/>
      <c r="AMK36" s="219"/>
      <c r="AML36" s="219"/>
      <c r="AMM36" s="219"/>
      <c r="AMN36" s="219"/>
      <c r="AMO36" s="219"/>
      <c r="AMP36" s="219"/>
      <c r="AMQ36" s="219"/>
      <c r="AMR36" s="219"/>
      <c r="AMS36" s="219"/>
      <c r="AMT36" s="219"/>
      <c r="AMU36" s="219"/>
      <c r="AMV36" s="219"/>
      <c r="AMW36" s="219"/>
      <c r="AMX36" s="219"/>
      <c r="AMY36" s="219"/>
      <c r="AMZ36" s="219"/>
      <c r="ANA36" s="219"/>
      <c r="ANB36" s="219"/>
      <c r="ANC36" s="219"/>
      <c r="AND36" s="219"/>
      <c r="ANE36" s="219"/>
      <c r="ANF36" s="219"/>
      <c r="ANG36" s="219"/>
      <c r="ANH36" s="219"/>
      <c r="ANI36" s="219"/>
      <c r="ANJ36" s="219"/>
      <c r="ANK36" s="219"/>
      <c r="ANL36" s="219"/>
      <c r="ANM36" s="219"/>
      <c r="ANN36" s="219"/>
      <c r="ANO36" s="219"/>
      <c r="ANP36" s="219"/>
      <c r="ANQ36" s="219"/>
      <c r="ANR36" s="219"/>
      <c r="ANS36" s="219"/>
      <c r="ANT36" s="219"/>
      <c r="ANU36" s="219"/>
      <c r="ANV36" s="219"/>
      <c r="ANW36" s="219"/>
      <c r="ANX36" s="219"/>
      <c r="ANY36" s="219"/>
      <c r="ANZ36" s="219"/>
      <c r="AOA36" s="219"/>
      <c r="AOB36" s="219"/>
      <c r="AOC36" s="219"/>
      <c r="AOD36" s="219"/>
      <c r="AOE36" s="219"/>
      <c r="AOF36" s="219"/>
      <c r="AOG36" s="219"/>
      <c r="AOH36" s="219"/>
      <c r="AOI36" s="219"/>
      <c r="AOJ36" s="219"/>
      <c r="AOK36" s="219"/>
      <c r="AOL36" s="219"/>
      <c r="AOM36" s="219"/>
      <c r="AON36" s="219"/>
      <c r="AOO36" s="219"/>
      <c r="AOP36" s="219"/>
      <c r="AOQ36" s="219"/>
      <c r="AOR36" s="219"/>
      <c r="AOS36" s="219"/>
      <c r="AOT36" s="219"/>
      <c r="AOU36" s="219"/>
      <c r="AOV36" s="219"/>
      <c r="AOW36" s="219"/>
      <c r="AOX36" s="219"/>
      <c r="AOY36" s="219"/>
      <c r="AOZ36" s="219"/>
      <c r="APA36" s="219"/>
      <c r="APB36" s="219"/>
      <c r="APC36" s="219"/>
      <c r="APD36" s="219"/>
      <c r="APE36" s="219"/>
      <c r="APF36" s="219"/>
      <c r="APG36" s="219"/>
      <c r="APH36" s="219"/>
      <c r="API36" s="219"/>
      <c r="APJ36" s="219"/>
      <c r="APK36" s="219"/>
      <c r="APL36" s="219"/>
      <c r="APM36" s="219"/>
      <c r="APN36" s="219"/>
      <c r="APO36" s="219"/>
      <c r="APP36" s="219"/>
      <c r="APQ36" s="219"/>
      <c r="APR36" s="219"/>
      <c r="APS36" s="219"/>
      <c r="APT36" s="219"/>
      <c r="APU36" s="219"/>
      <c r="APV36" s="219"/>
      <c r="APW36" s="219"/>
      <c r="APX36" s="219"/>
      <c r="APY36" s="219"/>
      <c r="APZ36" s="219"/>
      <c r="AQA36" s="219"/>
      <c r="AQB36" s="219"/>
      <c r="AQC36" s="219"/>
      <c r="AQD36" s="219"/>
      <c r="AQE36" s="219"/>
      <c r="AQF36" s="219"/>
      <c r="AQG36" s="219"/>
      <c r="AQH36" s="219"/>
      <c r="AQI36" s="219"/>
      <c r="AQJ36" s="219"/>
      <c r="AQK36" s="219"/>
      <c r="AQL36" s="219"/>
      <c r="AQM36" s="219"/>
      <c r="AQN36" s="219"/>
      <c r="AQO36" s="219"/>
      <c r="AQP36" s="219"/>
      <c r="AQQ36" s="219"/>
      <c r="AQR36" s="219"/>
      <c r="AQS36" s="219"/>
      <c r="AQT36" s="219"/>
      <c r="AQU36" s="219"/>
      <c r="AQV36" s="219"/>
      <c r="AQW36" s="219"/>
      <c r="AQX36" s="219"/>
      <c r="AQY36" s="219"/>
      <c r="AQZ36" s="219"/>
      <c r="ARA36" s="219"/>
      <c r="ARB36" s="219"/>
      <c r="ARC36" s="219"/>
      <c r="ARD36" s="219"/>
      <c r="ARE36" s="219"/>
      <c r="ARF36" s="219"/>
      <c r="ARG36" s="219"/>
      <c r="ARH36" s="219"/>
      <c r="ARI36" s="219"/>
      <c r="ARJ36" s="219"/>
      <c r="ARK36" s="219"/>
      <c r="ARL36" s="219"/>
      <c r="ARM36" s="219"/>
      <c r="ARN36" s="219"/>
      <c r="ARO36" s="219"/>
      <c r="ARP36" s="219"/>
      <c r="ARQ36" s="219"/>
      <c r="ARR36" s="219"/>
      <c r="ARS36" s="219"/>
      <c r="ART36" s="219"/>
      <c r="ARU36" s="219"/>
      <c r="ARV36" s="219"/>
      <c r="ARW36" s="219"/>
      <c r="ARX36" s="219"/>
      <c r="ARY36" s="219"/>
      <c r="ARZ36" s="219"/>
      <c r="ASA36" s="219"/>
      <c r="ASB36" s="219"/>
      <c r="ASC36" s="219"/>
      <c r="ASD36" s="219"/>
      <c r="ASE36" s="219"/>
      <c r="ASF36" s="219"/>
      <c r="ASG36" s="219"/>
      <c r="ASH36" s="219"/>
      <c r="ASI36" s="219"/>
      <c r="ASJ36" s="219"/>
      <c r="ASK36" s="219"/>
      <c r="ASL36" s="219"/>
      <c r="ASM36" s="219"/>
      <c r="ASN36" s="219"/>
      <c r="ASO36" s="219"/>
      <c r="ASP36" s="219"/>
      <c r="ASQ36" s="219"/>
      <c r="ASR36" s="219"/>
      <c r="ASS36" s="219"/>
      <c r="AST36" s="219"/>
      <c r="ASU36" s="219"/>
      <c r="ASV36" s="219"/>
      <c r="ASW36" s="219"/>
      <c r="ASX36" s="219"/>
      <c r="ASY36" s="219"/>
      <c r="ASZ36" s="219"/>
      <c r="ATA36" s="219"/>
      <c r="ATB36" s="219"/>
      <c r="ATC36" s="219"/>
      <c r="ATD36" s="219"/>
      <c r="ATE36" s="219"/>
      <c r="ATF36" s="219"/>
      <c r="ATG36" s="219"/>
      <c r="ATH36" s="219"/>
      <c r="ATI36" s="219"/>
      <c r="ATJ36" s="219"/>
      <c r="ATK36" s="219"/>
      <c r="ATL36" s="219"/>
      <c r="ATM36" s="219"/>
      <c r="ATN36" s="219"/>
      <c r="ATO36" s="219"/>
      <c r="ATP36" s="219"/>
      <c r="ATQ36" s="219"/>
      <c r="ATR36" s="219"/>
      <c r="ATS36" s="219"/>
      <c r="ATT36" s="219"/>
      <c r="ATU36" s="219"/>
      <c r="ATV36" s="219"/>
      <c r="ATW36" s="219"/>
      <c r="ATX36" s="219"/>
      <c r="ATY36" s="219"/>
      <c r="ATZ36" s="219"/>
      <c r="AUA36" s="219"/>
      <c r="AUB36" s="219"/>
      <c r="AUC36" s="219"/>
      <c r="AUD36" s="219"/>
      <c r="AUE36" s="219"/>
      <c r="AUF36" s="219"/>
      <c r="AUG36" s="219"/>
      <c r="AUH36" s="219"/>
      <c r="AUI36" s="219"/>
      <c r="AUJ36" s="219"/>
      <c r="AUK36" s="219"/>
      <c r="AUL36" s="219"/>
      <c r="AUM36" s="219"/>
      <c r="AUN36" s="219"/>
      <c r="AUO36" s="219"/>
      <c r="AUP36" s="219"/>
      <c r="AUQ36" s="219"/>
      <c r="AUR36" s="219"/>
      <c r="AUS36" s="219"/>
      <c r="AUT36" s="219"/>
      <c r="AUU36" s="219"/>
      <c r="AUV36" s="219"/>
      <c r="AUW36" s="219"/>
      <c r="AUX36" s="219"/>
      <c r="AUY36" s="219"/>
      <c r="AUZ36" s="219"/>
      <c r="AVA36" s="219"/>
      <c r="AVB36" s="219"/>
      <c r="AVC36" s="219"/>
      <c r="AVD36" s="219"/>
      <c r="AVE36" s="219"/>
      <c r="AVF36" s="219"/>
      <c r="AVG36" s="219"/>
      <c r="AVH36" s="219"/>
      <c r="AVI36" s="219"/>
      <c r="AVJ36" s="219"/>
      <c r="AVK36" s="219"/>
      <c r="AVL36" s="219"/>
      <c r="AVM36" s="219"/>
      <c r="AVN36" s="219"/>
      <c r="AVO36" s="219"/>
      <c r="AVP36" s="219"/>
      <c r="AVQ36" s="219"/>
      <c r="AVR36" s="219"/>
      <c r="AVS36" s="219"/>
      <c r="AVT36" s="219"/>
      <c r="AVU36" s="219"/>
      <c r="AVV36" s="219"/>
      <c r="AVW36" s="219"/>
      <c r="AVX36" s="219"/>
      <c r="AVY36" s="219"/>
      <c r="AVZ36" s="219"/>
      <c r="AWA36" s="219"/>
      <c r="AWB36" s="219"/>
      <c r="AWC36" s="219"/>
      <c r="AWD36" s="219"/>
      <c r="AWE36" s="219"/>
      <c r="AWF36" s="219"/>
      <c r="AWG36" s="219"/>
      <c r="AWH36" s="219"/>
      <c r="AWI36" s="219"/>
      <c r="AWJ36" s="219"/>
      <c r="AWK36" s="219"/>
      <c r="AWL36" s="219"/>
      <c r="AWM36" s="219"/>
      <c r="AWN36" s="219"/>
      <c r="AWO36" s="219"/>
      <c r="AWP36" s="219"/>
      <c r="AWQ36" s="219"/>
      <c r="AWR36" s="219"/>
      <c r="AWS36" s="219"/>
      <c r="AWT36" s="219"/>
      <c r="AWU36" s="219"/>
      <c r="AWV36" s="219"/>
      <c r="AWW36" s="219"/>
      <c r="AWX36" s="219"/>
      <c r="AWY36" s="219"/>
      <c r="AWZ36" s="219"/>
      <c r="AXA36" s="219"/>
      <c r="AXB36" s="219"/>
      <c r="AXC36" s="219"/>
      <c r="AXD36" s="219"/>
      <c r="AXE36" s="219"/>
      <c r="AXF36" s="219"/>
      <c r="AXG36" s="219"/>
      <c r="AXH36" s="219"/>
      <c r="AXI36" s="219"/>
      <c r="AXJ36" s="219"/>
      <c r="AXK36" s="219"/>
      <c r="AXL36" s="219"/>
      <c r="AXM36" s="219"/>
      <c r="AXN36" s="219"/>
      <c r="AXO36" s="219"/>
      <c r="AXP36" s="219"/>
      <c r="AXQ36" s="219"/>
      <c r="AXR36" s="219"/>
      <c r="AXS36" s="219"/>
      <c r="AXT36" s="219"/>
      <c r="AXU36" s="219"/>
      <c r="AXV36" s="219"/>
      <c r="AXW36" s="219"/>
      <c r="AXX36" s="219"/>
      <c r="AXY36" s="219"/>
      <c r="AXZ36" s="219"/>
      <c r="AYA36" s="219"/>
      <c r="AYB36" s="219"/>
      <c r="AYC36" s="219"/>
      <c r="AYD36" s="219"/>
      <c r="AYE36" s="219"/>
      <c r="AYF36" s="219"/>
      <c r="AYG36" s="219"/>
      <c r="AYH36" s="219"/>
      <c r="AYI36" s="219"/>
      <c r="AYJ36" s="219"/>
      <c r="AYK36" s="219"/>
      <c r="AYL36" s="219"/>
      <c r="AYM36" s="219"/>
      <c r="AYN36" s="219"/>
      <c r="AYO36" s="219"/>
      <c r="AYP36" s="219"/>
      <c r="AYQ36" s="219"/>
      <c r="AYR36" s="219"/>
      <c r="AYS36" s="219"/>
      <c r="AYT36" s="219"/>
      <c r="AYU36" s="219"/>
      <c r="AYV36" s="219"/>
      <c r="AYW36" s="219"/>
      <c r="AYX36" s="219"/>
      <c r="AYY36" s="219"/>
      <c r="AYZ36" s="219"/>
      <c r="AZA36" s="219"/>
      <c r="AZB36" s="219"/>
      <c r="AZC36" s="219"/>
      <c r="AZD36" s="219"/>
      <c r="AZE36" s="219"/>
      <c r="AZF36" s="219"/>
      <c r="AZG36" s="219"/>
      <c r="AZH36" s="219"/>
      <c r="AZI36" s="219"/>
      <c r="AZJ36" s="219"/>
      <c r="AZK36" s="219"/>
      <c r="AZL36" s="219"/>
      <c r="AZM36" s="219"/>
      <c r="AZN36" s="219"/>
      <c r="AZO36" s="219"/>
      <c r="AZP36" s="219"/>
      <c r="AZQ36" s="219"/>
      <c r="AZR36" s="219"/>
      <c r="AZS36" s="219"/>
      <c r="AZT36" s="219"/>
      <c r="AZU36" s="219"/>
      <c r="AZV36" s="219"/>
      <c r="AZW36" s="219"/>
      <c r="AZX36" s="219"/>
      <c r="AZY36" s="219"/>
      <c r="AZZ36" s="219"/>
      <c r="BAA36" s="219"/>
      <c r="BAB36" s="219"/>
      <c r="BAC36" s="219"/>
      <c r="BAD36" s="219"/>
      <c r="BAE36" s="219"/>
      <c r="BAF36" s="219"/>
      <c r="BAG36" s="219"/>
      <c r="BAH36" s="219"/>
      <c r="BAI36" s="219"/>
      <c r="BAJ36" s="219"/>
      <c r="BAK36" s="219"/>
      <c r="BAL36" s="219"/>
      <c r="BAM36" s="219"/>
      <c r="BAN36" s="219"/>
      <c r="BAO36" s="219"/>
      <c r="BAP36" s="219"/>
      <c r="BAQ36" s="219"/>
      <c r="BAR36" s="219"/>
      <c r="BAS36" s="219"/>
      <c r="BAT36" s="219"/>
      <c r="BAU36" s="219"/>
      <c r="BAV36" s="219"/>
      <c r="BAW36" s="219"/>
      <c r="BAX36" s="219"/>
      <c r="BAY36" s="219"/>
      <c r="BAZ36" s="219"/>
      <c r="BBA36" s="219"/>
      <c r="BBB36" s="219"/>
      <c r="BBC36" s="219"/>
      <c r="BBD36" s="219"/>
      <c r="BBE36" s="219"/>
      <c r="BBF36" s="219"/>
      <c r="BBG36" s="219"/>
      <c r="BBH36" s="219"/>
      <c r="BBI36" s="219"/>
      <c r="BBJ36" s="219"/>
      <c r="BBK36" s="219"/>
      <c r="BBL36" s="219"/>
      <c r="BBM36" s="219"/>
      <c r="BBN36" s="219"/>
      <c r="BBO36" s="219"/>
      <c r="BBP36" s="219"/>
      <c r="BBQ36" s="219"/>
      <c r="BBR36" s="219"/>
      <c r="BBS36" s="219"/>
      <c r="BBT36" s="219"/>
      <c r="BBU36" s="219"/>
      <c r="BBV36" s="219"/>
      <c r="BBW36" s="219"/>
      <c r="BBX36" s="219"/>
      <c r="BBY36" s="219"/>
      <c r="BBZ36" s="219"/>
      <c r="BCA36" s="219"/>
      <c r="BCB36" s="219"/>
      <c r="BCC36" s="219"/>
      <c r="BCD36" s="219"/>
      <c r="BCE36" s="219"/>
      <c r="BCF36" s="219"/>
      <c r="BCG36" s="219"/>
      <c r="BCH36" s="219"/>
      <c r="BCI36" s="219"/>
      <c r="BCJ36" s="219"/>
      <c r="BCK36" s="219"/>
      <c r="BCL36" s="219"/>
      <c r="BCM36" s="219"/>
      <c r="BCN36" s="219"/>
      <c r="BCO36" s="219"/>
      <c r="BCP36" s="219"/>
      <c r="BCQ36" s="219"/>
      <c r="BCR36" s="219"/>
      <c r="BCS36" s="219"/>
      <c r="BCT36" s="219"/>
      <c r="BCU36" s="219"/>
      <c r="BCV36" s="219"/>
      <c r="BCW36" s="219"/>
      <c r="BCX36" s="219"/>
      <c r="BCY36" s="219"/>
      <c r="BCZ36" s="219"/>
      <c r="BDA36" s="219"/>
      <c r="BDB36" s="219"/>
      <c r="BDC36" s="219"/>
      <c r="BDD36" s="219"/>
      <c r="BDE36" s="219"/>
      <c r="BDF36" s="219"/>
      <c r="BDG36" s="219"/>
      <c r="BDH36" s="219"/>
      <c r="BDI36" s="219"/>
      <c r="BDJ36" s="219"/>
      <c r="BDK36" s="219"/>
      <c r="BDL36" s="219"/>
      <c r="BDM36" s="219"/>
      <c r="BDN36" s="219"/>
      <c r="BDO36" s="219"/>
      <c r="BDP36" s="219"/>
      <c r="BDQ36" s="219"/>
      <c r="BDR36" s="219"/>
      <c r="BDS36" s="219"/>
      <c r="BDT36" s="219"/>
      <c r="BDU36" s="219"/>
      <c r="BDV36" s="219"/>
      <c r="BDW36" s="219"/>
      <c r="BDX36" s="219"/>
      <c r="BDY36" s="219"/>
      <c r="BDZ36" s="219"/>
      <c r="BEA36" s="219"/>
      <c r="BEB36" s="219"/>
      <c r="BEC36" s="219"/>
      <c r="BED36" s="219"/>
      <c r="BEE36" s="219"/>
      <c r="BEF36" s="219"/>
      <c r="BEG36" s="219"/>
      <c r="BEH36" s="219"/>
      <c r="BEI36" s="219"/>
      <c r="BEJ36" s="219"/>
      <c r="BEK36" s="219"/>
      <c r="BEL36" s="219"/>
      <c r="BEM36" s="219"/>
      <c r="BEN36" s="219"/>
      <c r="BEO36" s="219"/>
      <c r="BEP36" s="219"/>
      <c r="BEQ36" s="219"/>
      <c r="BER36" s="219"/>
      <c r="BES36" s="219"/>
      <c r="BET36" s="219"/>
      <c r="BEU36" s="219"/>
      <c r="BEV36" s="219"/>
      <c r="BEW36" s="219"/>
      <c r="BEX36" s="219"/>
      <c r="BEY36" s="219"/>
      <c r="BEZ36" s="219"/>
      <c r="BFA36" s="219"/>
      <c r="BFB36" s="219"/>
      <c r="BFC36" s="219"/>
      <c r="BFD36" s="219"/>
      <c r="BFE36" s="219"/>
      <c r="BFF36" s="219"/>
      <c r="BFG36" s="219"/>
      <c r="BFH36" s="219"/>
      <c r="BFI36" s="219"/>
      <c r="BFJ36" s="219"/>
      <c r="BFK36" s="219"/>
      <c r="BFL36" s="219"/>
      <c r="BFM36" s="219"/>
      <c r="BFN36" s="219"/>
      <c r="BFO36" s="219"/>
      <c r="BFP36" s="219"/>
      <c r="BFQ36" s="219"/>
      <c r="BFR36" s="219"/>
      <c r="BFS36" s="219"/>
      <c r="BFT36" s="219"/>
      <c r="BFU36" s="219"/>
      <c r="BFV36" s="219"/>
      <c r="BFW36" s="219"/>
      <c r="BFX36" s="219"/>
      <c r="BFY36" s="219"/>
      <c r="BFZ36" s="219"/>
      <c r="BGA36" s="219"/>
      <c r="BGB36" s="219"/>
      <c r="BGC36" s="219"/>
      <c r="BGD36" s="219"/>
      <c r="BGE36" s="219"/>
      <c r="BGF36" s="219"/>
      <c r="BGG36" s="219"/>
      <c r="BGH36" s="219"/>
      <c r="BGI36" s="219"/>
      <c r="BGJ36" s="219"/>
      <c r="BGK36" s="219"/>
      <c r="BGL36" s="219"/>
      <c r="BGM36" s="219"/>
      <c r="BGN36" s="219"/>
      <c r="BGO36" s="219"/>
      <c r="BGP36" s="219"/>
      <c r="BGQ36" s="219"/>
      <c r="BGR36" s="219"/>
      <c r="BGS36" s="219"/>
      <c r="BGT36" s="219"/>
      <c r="BGU36" s="219"/>
      <c r="BGV36" s="219"/>
      <c r="BGW36" s="219"/>
      <c r="BGX36" s="219"/>
      <c r="BGY36" s="219"/>
      <c r="BGZ36" s="219"/>
      <c r="BHA36" s="219"/>
      <c r="BHB36" s="219"/>
      <c r="BHC36" s="219"/>
      <c r="BHD36" s="219"/>
      <c r="BHE36" s="219"/>
      <c r="BHF36" s="219"/>
      <c r="BHG36" s="219"/>
      <c r="BHH36" s="219"/>
      <c r="BHI36" s="219"/>
      <c r="BHJ36" s="219"/>
      <c r="BHK36" s="219"/>
      <c r="BHL36" s="219"/>
      <c r="BHM36" s="219"/>
      <c r="BHN36" s="219"/>
      <c r="BHO36" s="219"/>
      <c r="BHP36" s="219"/>
      <c r="BHQ36" s="219"/>
      <c r="BHR36" s="219"/>
      <c r="BHS36" s="219"/>
      <c r="BHT36" s="219"/>
      <c r="BHU36" s="219"/>
      <c r="BHV36" s="219"/>
      <c r="BHW36" s="219"/>
      <c r="BHX36" s="219"/>
      <c r="BHY36" s="219"/>
      <c r="BHZ36" s="219"/>
      <c r="BIA36" s="219"/>
      <c r="BIB36" s="219"/>
      <c r="BIC36" s="219"/>
      <c r="BID36" s="219"/>
      <c r="BIE36" s="219"/>
      <c r="BIF36" s="219"/>
      <c r="BIG36" s="219"/>
      <c r="BIH36" s="219"/>
      <c r="BII36" s="219"/>
      <c r="BIJ36" s="219"/>
      <c r="BIK36" s="219"/>
      <c r="BIL36" s="219"/>
      <c r="BIM36" s="219"/>
      <c r="BIN36" s="219"/>
      <c r="BIO36" s="219"/>
      <c r="BIP36" s="219"/>
      <c r="BIQ36" s="219"/>
      <c r="BIR36" s="219"/>
      <c r="BIS36" s="219"/>
      <c r="BIT36" s="219"/>
      <c r="BIU36" s="219"/>
      <c r="BIV36" s="219"/>
      <c r="BIW36" s="219"/>
      <c r="BIX36" s="219"/>
      <c r="BIY36" s="219"/>
      <c r="BIZ36" s="219"/>
      <c r="BJA36" s="219"/>
      <c r="BJB36" s="219"/>
      <c r="BJC36" s="219"/>
      <c r="BJD36" s="219"/>
      <c r="BJE36" s="219"/>
      <c r="BJF36" s="219"/>
      <c r="BJG36" s="219"/>
      <c r="BJH36" s="219"/>
      <c r="BJI36" s="219"/>
      <c r="BJJ36" s="219"/>
      <c r="BJK36" s="219"/>
      <c r="BJL36" s="219"/>
      <c r="BJM36" s="219"/>
      <c r="BJN36" s="219"/>
      <c r="BJO36" s="219"/>
      <c r="BJP36" s="219"/>
      <c r="BJQ36" s="219"/>
      <c r="BJR36" s="219"/>
      <c r="BJS36" s="219"/>
      <c r="BJT36" s="219"/>
      <c r="BJU36" s="219"/>
      <c r="BJV36" s="219"/>
      <c r="BJW36" s="219"/>
      <c r="BJX36" s="219"/>
      <c r="BJY36" s="219"/>
      <c r="BJZ36" s="219"/>
      <c r="BKA36" s="219"/>
      <c r="BKB36" s="219"/>
      <c r="BKC36" s="219"/>
      <c r="BKD36" s="219"/>
      <c r="BKE36" s="219"/>
      <c r="BKF36" s="219"/>
      <c r="BKG36" s="219"/>
      <c r="BKH36" s="219"/>
      <c r="BKI36" s="219"/>
      <c r="BKJ36" s="219"/>
      <c r="BKK36" s="219"/>
      <c r="BKL36" s="219"/>
      <c r="BKM36" s="219"/>
      <c r="BKN36" s="219"/>
      <c r="BKO36" s="219"/>
      <c r="BKP36" s="219"/>
      <c r="BKQ36" s="219"/>
      <c r="BKR36" s="219"/>
      <c r="BKS36" s="219"/>
      <c r="BKT36" s="219"/>
      <c r="BKU36" s="219"/>
      <c r="BKV36" s="219"/>
      <c r="BKW36" s="219"/>
      <c r="BKX36" s="219"/>
      <c r="BKY36" s="219"/>
      <c r="BKZ36" s="219"/>
      <c r="BLA36" s="219"/>
      <c r="BLB36" s="219"/>
      <c r="BLC36" s="219"/>
      <c r="BLD36" s="219"/>
      <c r="BLE36" s="219"/>
      <c r="BLF36" s="219"/>
      <c r="BLG36" s="219"/>
      <c r="BLH36" s="219"/>
      <c r="BLI36" s="219"/>
      <c r="BLJ36" s="219"/>
      <c r="BLK36" s="219"/>
      <c r="BLL36" s="219"/>
      <c r="BLM36" s="219"/>
      <c r="BLN36" s="219"/>
      <c r="BLO36" s="219"/>
      <c r="BLP36" s="219"/>
      <c r="BLQ36" s="219"/>
      <c r="BLR36" s="219"/>
      <c r="BLS36" s="219"/>
      <c r="BLT36" s="219"/>
      <c r="BLU36" s="219"/>
      <c r="BLV36" s="219"/>
      <c r="BLW36" s="219"/>
      <c r="BLX36" s="219"/>
      <c r="BLY36" s="219"/>
      <c r="BLZ36" s="219"/>
      <c r="BMA36" s="219"/>
      <c r="BMB36" s="219"/>
      <c r="BMC36" s="219"/>
      <c r="BMD36" s="219"/>
      <c r="BME36" s="219"/>
      <c r="BMF36" s="219"/>
      <c r="BMG36" s="219"/>
      <c r="BMH36" s="219"/>
      <c r="BMI36" s="219"/>
      <c r="BMJ36" s="219"/>
      <c r="BMK36" s="219"/>
      <c r="BML36" s="219"/>
      <c r="BMM36" s="219"/>
      <c r="BMN36" s="219"/>
      <c r="BMO36" s="219"/>
      <c r="BMP36" s="219"/>
      <c r="BMQ36" s="219"/>
      <c r="BMR36" s="219"/>
      <c r="BMS36" s="219"/>
      <c r="BMT36" s="219"/>
      <c r="BMU36" s="219"/>
      <c r="BMV36" s="219"/>
      <c r="BMW36" s="219"/>
      <c r="BMX36" s="219"/>
      <c r="BMY36" s="219"/>
      <c r="BMZ36" s="219"/>
      <c r="BNA36" s="219"/>
      <c r="BNB36" s="219"/>
      <c r="BNC36" s="219"/>
      <c r="BND36" s="219"/>
      <c r="BNE36" s="219"/>
      <c r="BNF36" s="219"/>
      <c r="BNG36" s="219"/>
      <c r="BNH36" s="219"/>
      <c r="BNI36" s="219"/>
      <c r="BNJ36" s="219"/>
      <c r="BNK36" s="219"/>
      <c r="BNL36" s="219"/>
      <c r="BNM36" s="219"/>
      <c r="BNN36" s="219"/>
      <c r="BNO36" s="219"/>
      <c r="BNP36" s="219"/>
      <c r="BNQ36" s="219"/>
      <c r="BNR36" s="219"/>
      <c r="BNS36" s="219"/>
      <c r="BNT36" s="219"/>
      <c r="BNU36" s="219"/>
      <c r="BNV36" s="219"/>
      <c r="BNW36" s="219"/>
      <c r="BNX36" s="219"/>
      <c r="BNY36" s="219"/>
      <c r="BNZ36" s="219"/>
      <c r="BOA36" s="219"/>
      <c r="BOB36" s="219"/>
      <c r="BOC36" s="219"/>
      <c r="BOD36" s="219"/>
      <c r="BOE36" s="219"/>
      <c r="BOF36" s="219"/>
      <c r="BOG36" s="219"/>
      <c r="BOH36" s="219"/>
      <c r="BOI36" s="219"/>
      <c r="BOJ36" s="219"/>
      <c r="BOK36" s="219"/>
      <c r="BOL36" s="219"/>
      <c r="BOM36" s="219"/>
      <c r="BON36" s="219"/>
      <c r="BOO36" s="219"/>
      <c r="BOP36" s="219"/>
      <c r="BOQ36" s="219"/>
      <c r="BOR36" s="219"/>
      <c r="BOS36" s="219"/>
      <c r="BOT36" s="219"/>
      <c r="BOU36" s="219"/>
      <c r="BOV36" s="219"/>
      <c r="BOW36" s="219"/>
      <c r="BOX36" s="219"/>
      <c r="BOY36" s="219"/>
      <c r="BOZ36" s="219"/>
      <c r="BPA36" s="219"/>
      <c r="BPB36" s="219"/>
      <c r="BPC36" s="219"/>
      <c r="BPD36" s="219"/>
      <c r="BPE36" s="219"/>
      <c r="BPF36" s="219"/>
      <c r="BPG36" s="219"/>
      <c r="BPH36" s="219"/>
      <c r="BPI36" s="219"/>
      <c r="BPJ36" s="219"/>
      <c r="BPK36" s="219"/>
      <c r="BPL36" s="219"/>
      <c r="BPM36" s="219"/>
      <c r="BPN36" s="219"/>
      <c r="BPO36" s="219"/>
      <c r="BPP36" s="219"/>
      <c r="BPQ36" s="219"/>
      <c r="BPR36" s="219"/>
      <c r="BPS36" s="219"/>
      <c r="BPT36" s="219"/>
      <c r="BPU36" s="219"/>
      <c r="BPV36" s="219"/>
      <c r="BPW36" s="219"/>
      <c r="BPX36" s="219"/>
      <c r="BPY36" s="219"/>
      <c r="BPZ36" s="219"/>
      <c r="BQA36" s="219"/>
      <c r="BQB36" s="219"/>
      <c r="BQC36" s="219"/>
      <c r="BQD36" s="219"/>
      <c r="BQE36" s="219"/>
      <c r="BQF36" s="219"/>
      <c r="BQG36" s="219"/>
      <c r="BQH36" s="219"/>
      <c r="BQI36" s="219"/>
      <c r="BQJ36" s="219"/>
      <c r="BQK36" s="219"/>
      <c r="BQL36" s="219"/>
      <c r="BQM36" s="219"/>
      <c r="BQN36" s="219"/>
      <c r="BQO36" s="219"/>
      <c r="BQP36" s="219"/>
      <c r="BQQ36" s="219"/>
      <c r="BQR36" s="219"/>
      <c r="BQS36" s="219"/>
      <c r="BQT36" s="219"/>
      <c r="BQU36" s="219"/>
      <c r="BQV36" s="219"/>
      <c r="BQW36" s="219"/>
      <c r="BQX36" s="219"/>
      <c r="BQY36" s="219"/>
      <c r="BQZ36" s="219"/>
      <c r="BRA36" s="219"/>
      <c r="BRB36" s="219"/>
      <c r="BRC36" s="219"/>
      <c r="BRD36" s="219"/>
      <c r="BRE36" s="219"/>
      <c r="BRF36" s="219"/>
      <c r="BRG36" s="219"/>
      <c r="BRH36" s="219"/>
      <c r="BRI36" s="219"/>
      <c r="BRJ36" s="219"/>
      <c r="BRK36" s="219"/>
      <c r="BRL36" s="219"/>
      <c r="BRM36" s="219"/>
      <c r="BRN36" s="219"/>
      <c r="BRO36" s="219"/>
      <c r="BRP36" s="219"/>
      <c r="BRQ36" s="219"/>
      <c r="BRR36" s="219"/>
      <c r="BRS36" s="219"/>
      <c r="BRT36" s="219"/>
      <c r="BRU36" s="219"/>
      <c r="BRV36" s="219"/>
      <c r="BRW36" s="219"/>
      <c r="BRX36" s="219"/>
      <c r="BRY36" s="219"/>
      <c r="BRZ36" s="219"/>
      <c r="BSA36" s="219"/>
      <c r="BSB36" s="219"/>
      <c r="BSC36" s="219"/>
      <c r="BSD36" s="219"/>
      <c r="BSE36" s="219"/>
      <c r="BSF36" s="219"/>
      <c r="BSG36" s="219"/>
      <c r="BSH36" s="219"/>
      <c r="BSI36" s="219"/>
      <c r="BSJ36" s="219"/>
      <c r="BSK36" s="219"/>
      <c r="BSL36" s="219"/>
      <c r="BSM36" s="219"/>
      <c r="BSN36" s="219"/>
      <c r="BSO36" s="219"/>
      <c r="BSP36" s="219"/>
      <c r="BSQ36" s="219"/>
      <c r="BSR36" s="219"/>
      <c r="BSS36" s="219"/>
      <c r="BST36" s="219"/>
      <c r="BSU36" s="219"/>
      <c r="BSV36" s="219"/>
      <c r="BSW36" s="219"/>
      <c r="BSX36" s="219"/>
      <c r="BSY36" s="219"/>
      <c r="BSZ36" s="219"/>
      <c r="BTA36" s="219"/>
      <c r="BTB36" s="219"/>
      <c r="BTC36" s="219"/>
      <c r="BTD36" s="219"/>
      <c r="BTE36" s="219"/>
      <c r="BTF36" s="219"/>
      <c r="BTG36" s="219"/>
      <c r="BTH36" s="219"/>
      <c r="BTI36" s="219"/>
      <c r="BTJ36" s="219"/>
      <c r="BTK36" s="219"/>
      <c r="BTL36" s="219"/>
      <c r="BTM36" s="219"/>
      <c r="BTN36" s="219"/>
      <c r="BTO36" s="219"/>
      <c r="BTP36" s="219"/>
      <c r="BTQ36" s="219"/>
      <c r="BTR36" s="219"/>
      <c r="BTS36" s="219"/>
      <c r="BTT36" s="219"/>
      <c r="BTU36" s="219"/>
      <c r="BTV36" s="219"/>
      <c r="BTW36" s="219"/>
      <c r="BTX36" s="219"/>
      <c r="BTY36" s="219"/>
      <c r="BTZ36" s="219"/>
      <c r="BUA36" s="219"/>
      <c r="BUB36" s="219"/>
      <c r="BUC36" s="219"/>
      <c r="BUD36" s="219"/>
      <c r="BUE36" s="219"/>
      <c r="BUF36" s="219"/>
      <c r="BUG36" s="219"/>
      <c r="BUH36" s="219"/>
      <c r="BUI36" s="219"/>
      <c r="BUJ36" s="219"/>
      <c r="BUK36" s="219"/>
      <c r="BUL36" s="219"/>
      <c r="BUM36" s="219"/>
      <c r="BUN36" s="219"/>
      <c r="BUO36" s="219"/>
      <c r="BUP36" s="219"/>
      <c r="BUQ36" s="219"/>
      <c r="BUR36" s="219"/>
      <c r="BUS36" s="219"/>
      <c r="BUT36" s="219"/>
      <c r="BUU36" s="219"/>
      <c r="BUV36" s="219"/>
      <c r="BUW36" s="219"/>
      <c r="BUX36" s="219"/>
      <c r="BUY36" s="219"/>
      <c r="BUZ36" s="219"/>
      <c r="BVA36" s="219"/>
      <c r="BVB36" s="219"/>
      <c r="BVC36" s="219"/>
      <c r="BVD36" s="219"/>
      <c r="BVE36" s="219"/>
      <c r="BVF36" s="219"/>
      <c r="BVG36" s="219"/>
      <c r="BVH36" s="219"/>
      <c r="BVI36" s="219"/>
      <c r="BVJ36" s="219"/>
      <c r="BVK36" s="219"/>
      <c r="BVL36" s="219"/>
      <c r="BVM36" s="219"/>
      <c r="BVN36" s="219"/>
      <c r="BVO36" s="219"/>
      <c r="BVP36" s="219"/>
      <c r="BVQ36" s="219"/>
      <c r="BVR36" s="219"/>
      <c r="BVS36" s="219"/>
      <c r="BVT36" s="219"/>
      <c r="BVU36" s="219"/>
      <c r="BVV36" s="219"/>
      <c r="BVW36" s="219"/>
      <c r="BVX36" s="219"/>
      <c r="BVY36" s="219"/>
      <c r="BVZ36" s="219"/>
      <c r="BWA36" s="219"/>
      <c r="BWB36" s="219"/>
      <c r="BWC36" s="219"/>
      <c r="BWD36" s="219"/>
      <c r="BWE36" s="219"/>
      <c r="BWF36" s="219"/>
      <c r="BWG36" s="219"/>
      <c r="BWH36" s="219"/>
      <c r="BWI36" s="219"/>
      <c r="BWJ36" s="219"/>
      <c r="BWK36" s="219"/>
      <c r="BWL36" s="219"/>
      <c r="BWM36" s="219"/>
      <c r="BWN36" s="219"/>
      <c r="BWO36" s="219"/>
      <c r="BWP36" s="219"/>
      <c r="BWQ36" s="219"/>
      <c r="BWR36" s="219"/>
      <c r="BWS36" s="219"/>
      <c r="BWT36" s="219"/>
      <c r="BWU36" s="219"/>
      <c r="BWV36" s="219"/>
      <c r="BWW36" s="219"/>
      <c r="BWX36" s="219"/>
      <c r="BWY36" s="219"/>
      <c r="BWZ36" s="219"/>
      <c r="BXA36" s="219"/>
      <c r="BXB36" s="219"/>
      <c r="BXC36" s="219"/>
      <c r="BXD36" s="219"/>
      <c r="BXE36" s="219"/>
      <c r="BXF36" s="219"/>
      <c r="BXG36" s="219"/>
      <c r="BXH36" s="219"/>
      <c r="BXI36" s="219"/>
      <c r="BXJ36" s="219"/>
      <c r="BXK36" s="219"/>
      <c r="BXL36" s="219"/>
      <c r="BXM36" s="219"/>
      <c r="BXN36" s="219"/>
      <c r="BXO36" s="219"/>
      <c r="BXP36" s="219"/>
      <c r="BXQ36" s="219"/>
      <c r="BXR36" s="219"/>
      <c r="BXS36" s="219"/>
      <c r="BXT36" s="219"/>
      <c r="BXU36" s="219"/>
      <c r="BXV36" s="219"/>
      <c r="BXW36" s="219"/>
      <c r="BXX36" s="219"/>
      <c r="BXY36" s="219"/>
      <c r="BXZ36" s="219"/>
      <c r="BYA36" s="219"/>
      <c r="BYB36" s="219"/>
      <c r="BYC36" s="219"/>
      <c r="BYD36" s="219"/>
      <c r="BYE36" s="219"/>
      <c r="BYF36" s="219"/>
      <c r="BYG36" s="219"/>
      <c r="BYH36" s="219"/>
      <c r="BYI36" s="219"/>
      <c r="BYJ36" s="219"/>
      <c r="BYK36" s="219"/>
      <c r="BYL36" s="219"/>
      <c r="BYM36" s="219"/>
      <c r="BYN36" s="219"/>
      <c r="BYO36" s="219"/>
      <c r="BYP36" s="219"/>
      <c r="BYQ36" s="219"/>
      <c r="BYR36" s="219"/>
      <c r="BYS36" s="219"/>
      <c r="BYT36" s="219"/>
      <c r="BYU36" s="219"/>
      <c r="BYV36" s="219"/>
      <c r="BYW36" s="219"/>
      <c r="BYX36" s="219"/>
      <c r="BYY36" s="219"/>
      <c r="BYZ36" s="219"/>
      <c r="BZA36" s="219"/>
      <c r="BZB36" s="219"/>
      <c r="BZC36" s="219"/>
      <c r="BZD36" s="219"/>
      <c r="BZE36" s="219"/>
      <c r="BZF36" s="219"/>
      <c r="BZG36" s="219"/>
      <c r="BZH36" s="219"/>
      <c r="BZI36" s="219"/>
      <c r="BZJ36" s="219"/>
      <c r="BZK36" s="219"/>
      <c r="BZL36" s="219"/>
      <c r="BZM36" s="219"/>
      <c r="BZN36" s="219"/>
      <c r="BZO36" s="219"/>
      <c r="BZP36" s="219"/>
      <c r="BZQ36" s="219"/>
      <c r="BZR36" s="219"/>
      <c r="BZS36" s="219"/>
      <c r="BZT36" s="219"/>
      <c r="BZU36" s="219"/>
      <c r="BZV36" s="219"/>
      <c r="BZW36" s="219"/>
      <c r="BZX36" s="219"/>
      <c r="BZY36" s="219"/>
      <c r="BZZ36" s="219"/>
      <c r="CAA36" s="219"/>
      <c r="CAB36" s="219"/>
      <c r="CAC36" s="219"/>
      <c r="CAD36" s="219"/>
      <c r="CAE36" s="219"/>
      <c r="CAF36" s="219"/>
      <c r="CAG36" s="219"/>
      <c r="CAH36" s="219"/>
      <c r="CAI36" s="219"/>
      <c r="CAJ36" s="219"/>
      <c r="CAK36" s="219"/>
      <c r="CAL36" s="219"/>
      <c r="CAM36" s="219"/>
      <c r="CAN36" s="219"/>
      <c r="CAO36" s="219"/>
      <c r="CAP36" s="219"/>
      <c r="CAQ36" s="219"/>
      <c r="CAR36" s="219"/>
      <c r="CAS36" s="219"/>
      <c r="CAT36" s="219"/>
      <c r="CAU36" s="219"/>
      <c r="CAV36" s="219"/>
      <c r="CAW36" s="219"/>
      <c r="CAX36" s="219"/>
      <c r="CAY36" s="219"/>
      <c r="CAZ36" s="219"/>
      <c r="CBA36" s="219"/>
      <c r="CBB36" s="219"/>
      <c r="CBC36" s="219"/>
      <c r="CBD36" s="219"/>
      <c r="CBE36" s="219"/>
      <c r="CBF36" s="219"/>
      <c r="CBG36" s="219"/>
      <c r="CBH36" s="219"/>
      <c r="CBI36" s="219"/>
      <c r="CBJ36" s="219"/>
      <c r="CBK36" s="219"/>
      <c r="CBL36" s="219"/>
      <c r="CBM36" s="219"/>
      <c r="CBN36" s="219"/>
      <c r="CBO36" s="219"/>
      <c r="CBP36" s="219"/>
      <c r="CBQ36" s="219"/>
      <c r="CBR36" s="219"/>
      <c r="CBS36" s="219"/>
      <c r="CBT36" s="219"/>
      <c r="CBU36" s="219"/>
      <c r="CBV36" s="219"/>
      <c r="CBW36" s="219"/>
      <c r="CBX36" s="219"/>
      <c r="CBY36" s="219"/>
      <c r="CBZ36" s="219"/>
      <c r="CCA36" s="219"/>
      <c r="CCB36" s="219"/>
      <c r="CCC36" s="219"/>
      <c r="CCD36" s="219"/>
      <c r="CCE36" s="219"/>
      <c r="CCF36" s="219"/>
      <c r="CCG36" s="219"/>
      <c r="CCH36" s="219"/>
      <c r="CCI36" s="219"/>
      <c r="CCJ36" s="219"/>
      <c r="CCK36" s="219"/>
      <c r="CCL36" s="219"/>
      <c r="CCM36" s="219"/>
      <c r="CCN36" s="219"/>
      <c r="CCO36" s="219"/>
      <c r="CCP36" s="219"/>
      <c r="CCQ36" s="219"/>
      <c r="CCR36" s="219"/>
      <c r="CCS36" s="219"/>
      <c r="CCT36" s="219"/>
      <c r="CCU36" s="219"/>
      <c r="CCV36" s="219"/>
      <c r="CCW36" s="219"/>
      <c r="CCX36" s="219"/>
      <c r="CCY36" s="219"/>
      <c r="CCZ36" s="219"/>
      <c r="CDA36" s="219"/>
      <c r="CDB36" s="219"/>
      <c r="CDC36" s="219"/>
      <c r="CDD36" s="219"/>
      <c r="CDE36" s="219"/>
      <c r="CDF36" s="219"/>
      <c r="CDG36" s="219"/>
      <c r="CDH36" s="219"/>
      <c r="CDI36" s="219"/>
      <c r="CDJ36" s="219"/>
      <c r="CDK36" s="219"/>
      <c r="CDL36" s="219"/>
      <c r="CDM36" s="219"/>
      <c r="CDN36" s="219"/>
      <c r="CDO36" s="219"/>
      <c r="CDP36" s="219"/>
      <c r="CDQ36" s="219"/>
      <c r="CDR36" s="219"/>
      <c r="CDS36" s="219"/>
      <c r="CDT36" s="219"/>
      <c r="CDU36" s="219"/>
      <c r="CDV36" s="219"/>
      <c r="CDW36" s="219"/>
      <c r="CDX36" s="219"/>
      <c r="CDY36" s="219"/>
      <c r="CDZ36" s="219"/>
      <c r="CEA36" s="219"/>
      <c r="CEB36" s="219"/>
      <c r="CEC36" s="219"/>
      <c r="CED36" s="219"/>
      <c r="CEE36" s="219"/>
      <c r="CEF36" s="219"/>
      <c r="CEG36" s="219"/>
      <c r="CEH36" s="219"/>
      <c r="CEI36" s="219"/>
      <c r="CEJ36" s="219"/>
      <c r="CEK36" s="219"/>
      <c r="CEL36" s="219"/>
      <c r="CEM36" s="219"/>
      <c r="CEN36" s="219"/>
      <c r="CEO36" s="219"/>
      <c r="CEP36" s="219"/>
      <c r="CEQ36" s="219"/>
      <c r="CER36" s="219"/>
      <c r="CES36" s="219"/>
      <c r="CET36" s="219"/>
      <c r="CEU36" s="219"/>
      <c r="CEV36" s="219"/>
      <c r="CEW36" s="219"/>
      <c r="CEX36" s="219"/>
      <c r="CEY36" s="219"/>
      <c r="CEZ36" s="219"/>
      <c r="CFA36" s="219"/>
      <c r="CFB36" s="219"/>
      <c r="CFC36" s="219"/>
      <c r="CFD36" s="219"/>
      <c r="CFE36" s="219"/>
      <c r="CFF36" s="219"/>
      <c r="CFG36" s="219"/>
      <c r="CFH36" s="219"/>
      <c r="CFI36" s="219"/>
      <c r="CFJ36" s="219"/>
      <c r="CFK36" s="219"/>
      <c r="CFL36" s="219"/>
      <c r="CFM36" s="219"/>
      <c r="CFN36" s="219"/>
      <c r="CFO36" s="219"/>
      <c r="CFP36" s="219"/>
      <c r="CFQ36" s="219"/>
      <c r="CFR36" s="219"/>
      <c r="CFS36" s="219"/>
      <c r="CFT36" s="219"/>
      <c r="CFU36" s="219"/>
      <c r="CFV36" s="219"/>
      <c r="CFW36" s="219"/>
      <c r="CFX36" s="219"/>
      <c r="CFY36" s="219"/>
      <c r="CFZ36" s="219"/>
      <c r="CGA36" s="219"/>
      <c r="CGB36" s="219"/>
      <c r="CGC36" s="219"/>
      <c r="CGD36" s="219"/>
      <c r="CGE36" s="219"/>
      <c r="CGF36" s="219"/>
      <c r="CGG36" s="219"/>
      <c r="CGH36" s="219"/>
      <c r="CGI36" s="219"/>
      <c r="CGJ36" s="219"/>
      <c r="CGK36" s="219"/>
      <c r="CGL36" s="219"/>
      <c r="CGM36" s="219"/>
      <c r="CGN36" s="219"/>
      <c r="CGO36" s="219"/>
      <c r="CGP36" s="219"/>
      <c r="CGQ36" s="219"/>
      <c r="CGR36" s="219"/>
      <c r="CGS36" s="219"/>
      <c r="CGT36" s="219"/>
      <c r="CGU36" s="219"/>
      <c r="CGV36" s="219"/>
      <c r="CGW36" s="219"/>
      <c r="CGX36" s="219"/>
      <c r="CGY36" s="219"/>
      <c r="CGZ36" s="219"/>
      <c r="CHA36" s="219"/>
      <c r="CHB36" s="219"/>
      <c r="CHC36" s="219"/>
      <c r="CHD36" s="219"/>
      <c r="CHE36" s="219"/>
      <c r="CHF36" s="219"/>
      <c r="CHG36" s="219"/>
      <c r="CHH36" s="219"/>
      <c r="CHI36" s="219"/>
      <c r="CHJ36" s="219"/>
      <c r="CHK36" s="219"/>
      <c r="CHL36" s="219"/>
      <c r="CHM36" s="219"/>
      <c r="CHN36" s="219"/>
      <c r="CHO36" s="219"/>
      <c r="CHP36" s="219"/>
      <c r="CHQ36" s="219"/>
      <c r="CHR36" s="219"/>
      <c r="CHS36" s="219"/>
      <c r="CHT36" s="219"/>
      <c r="CHU36" s="219"/>
      <c r="CHV36" s="219"/>
      <c r="CHW36" s="219"/>
      <c r="CHX36" s="219"/>
      <c r="CHY36" s="219"/>
      <c r="CHZ36" s="219"/>
      <c r="CIA36" s="219"/>
      <c r="CIB36" s="219"/>
      <c r="CIC36" s="219"/>
      <c r="CID36" s="219"/>
      <c r="CIE36" s="219"/>
      <c r="CIF36" s="219"/>
      <c r="CIG36" s="219"/>
      <c r="CIH36" s="219"/>
      <c r="CII36" s="219"/>
      <c r="CIJ36" s="219"/>
      <c r="CIK36" s="219"/>
      <c r="CIL36" s="219"/>
      <c r="CIM36" s="219"/>
      <c r="CIN36" s="219"/>
      <c r="CIO36" s="219"/>
      <c r="CIP36" s="219"/>
      <c r="CIQ36" s="219"/>
      <c r="CIR36" s="219"/>
      <c r="CIS36" s="219"/>
      <c r="CIT36" s="219"/>
      <c r="CIU36" s="219"/>
      <c r="CIV36" s="219"/>
      <c r="CIW36" s="219"/>
      <c r="CIX36" s="219"/>
      <c r="CIY36" s="219"/>
      <c r="CIZ36" s="219"/>
      <c r="CJA36" s="219"/>
      <c r="CJB36" s="219"/>
      <c r="CJC36" s="219"/>
      <c r="CJD36" s="219"/>
      <c r="CJE36" s="219"/>
      <c r="CJF36" s="219"/>
      <c r="CJG36" s="219"/>
      <c r="CJH36" s="219"/>
      <c r="CJI36" s="219"/>
      <c r="CJJ36" s="219"/>
      <c r="CJK36" s="219"/>
      <c r="CJL36" s="219"/>
      <c r="CJM36" s="219"/>
      <c r="CJN36" s="219"/>
      <c r="CJO36" s="219"/>
      <c r="CJP36" s="219"/>
      <c r="CJQ36" s="219"/>
      <c r="CJR36" s="219"/>
      <c r="CJS36" s="219"/>
      <c r="CJT36" s="219"/>
      <c r="CJU36" s="219"/>
      <c r="CJV36" s="219"/>
      <c r="CJW36" s="219"/>
      <c r="CJX36" s="219"/>
      <c r="CJY36" s="219"/>
      <c r="CJZ36" s="219"/>
      <c r="CKA36" s="219"/>
      <c r="CKB36" s="219"/>
      <c r="CKC36" s="219"/>
      <c r="CKD36" s="219"/>
      <c r="CKE36" s="219"/>
      <c r="CKF36" s="219"/>
      <c r="CKG36" s="219"/>
      <c r="CKH36" s="219"/>
      <c r="CKI36" s="219"/>
      <c r="CKJ36" s="219"/>
      <c r="CKK36" s="219"/>
      <c r="CKL36" s="219"/>
      <c r="CKM36" s="219"/>
      <c r="CKN36" s="219"/>
      <c r="CKO36" s="219"/>
      <c r="CKP36" s="219"/>
      <c r="CKQ36" s="219"/>
      <c r="CKR36" s="219"/>
      <c r="CKS36" s="219"/>
      <c r="CKT36" s="219"/>
      <c r="CKU36" s="219"/>
      <c r="CKV36" s="219"/>
      <c r="CKW36" s="219"/>
      <c r="CKX36" s="219"/>
      <c r="CKY36" s="219"/>
      <c r="CKZ36" s="219"/>
      <c r="CLA36" s="219"/>
      <c r="CLB36" s="219"/>
      <c r="CLC36" s="219"/>
      <c r="CLD36" s="219"/>
      <c r="CLE36" s="219"/>
      <c r="CLF36" s="219"/>
      <c r="CLG36" s="219"/>
      <c r="CLH36" s="219"/>
      <c r="CLI36" s="219"/>
      <c r="CLJ36" s="219"/>
      <c r="CLK36" s="219"/>
      <c r="CLL36" s="219"/>
      <c r="CLM36" s="219"/>
      <c r="CLN36" s="219"/>
      <c r="CLO36" s="219"/>
      <c r="CLP36" s="219"/>
      <c r="CLQ36" s="219"/>
      <c r="CLR36" s="219"/>
      <c r="CLS36" s="219"/>
      <c r="CLT36" s="219"/>
      <c r="CLU36" s="219"/>
      <c r="CLV36" s="219"/>
      <c r="CLW36" s="219"/>
      <c r="CLX36" s="219"/>
      <c r="CLY36" s="219"/>
      <c r="CLZ36" s="219"/>
      <c r="CMA36" s="219"/>
      <c r="CMB36" s="219"/>
      <c r="CMC36" s="219"/>
      <c r="CMD36" s="219"/>
      <c r="CME36" s="219"/>
      <c r="CMF36" s="219"/>
      <c r="CMG36" s="219"/>
      <c r="CMH36" s="219"/>
      <c r="CMI36" s="219"/>
      <c r="CMJ36" s="219"/>
      <c r="CMK36" s="219"/>
      <c r="CML36" s="219"/>
      <c r="CMM36" s="219"/>
      <c r="CMN36" s="219"/>
      <c r="CMO36" s="219"/>
      <c r="CMP36" s="219"/>
      <c r="CMQ36" s="219"/>
      <c r="CMR36" s="219"/>
      <c r="CMS36" s="219"/>
      <c r="CMT36" s="219"/>
      <c r="CMU36" s="219"/>
      <c r="CMV36" s="219"/>
      <c r="CMW36" s="219"/>
      <c r="CMX36" s="219"/>
      <c r="CMY36" s="219"/>
      <c r="CMZ36" s="219"/>
      <c r="CNA36" s="219"/>
      <c r="CNB36" s="219"/>
      <c r="CNC36" s="219"/>
      <c r="CND36" s="219"/>
      <c r="CNE36" s="219"/>
      <c r="CNF36" s="219"/>
      <c r="CNG36" s="219"/>
      <c r="CNH36" s="219"/>
      <c r="CNI36" s="219"/>
      <c r="CNJ36" s="219"/>
      <c r="CNK36" s="219"/>
      <c r="CNL36" s="219"/>
      <c r="CNM36" s="219"/>
      <c r="CNN36" s="219"/>
      <c r="CNO36" s="219"/>
      <c r="CNP36" s="219"/>
      <c r="CNQ36" s="219"/>
      <c r="CNR36" s="219"/>
      <c r="CNS36" s="219"/>
      <c r="CNT36" s="219"/>
      <c r="CNU36" s="219"/>
      <c r="CNV36" s="219"/>
      <c r="CNW36" s="219"/>
      <c r="CNX36" s="219"/>
      <c r="CNY36" s="219"/>
      <c r="CNZ36" s="219"/>
      <c r="COA36" s="219"/>
      <c r="COB36" s="219"/>
      <c r="COC36" s="219"/>
      <c r="COD36" s="219"/>
      <c r="COE36" s="219"/>
      <c r="COF36" s="219"/>
      <c r="COG36" s="219"/>
      <c r="COH36" s="219"/>
      <c r="COI36" s="219"/>
      <c r="COJ36" s="219"/>
      <c r="COK36" s="219"/>
      <c r="COL36" s="219"/>
      <c r="COM36" s="219"/>
      <c r="CON36" s="219"/>
      <c r="COO36" s="219"/>
      <c r="COP36" s="219"/>
      <c r="COQ36" s="219"/>
      <c r="COR36" s="219"/>
      <c r="COS36" s="219"/>
      <c r="COT36" s="219"/>
      <c r="COU36" s="219"/>
      <c r="COV36" s="219"/>
      <c r="COW36" s="219"/>
      <c r="COX36" s="219"/>
      <c r="COY36" s="219"/>
      <c r="COZ36" s="219"/>
      <c r="CPA36" s="219"/>
      <c r="CPB36" s="219"/>
      <c r="CPC36" s="219"/>
      <c r="CPD36" s="219"/>
      <c r="CPE36" s="219"/>
      <c r="CPF36" s="219"/>
      <c r="CPG36" s="219"/>
      <c r="CPH36" s="219"/>
      <c r="CPI36" s="219"/>
      <c r="CPJ36" s="219"/>
      <c r="CPK36" s="219"/>
      <c r="CPL36" s="219"/>
      <c r="CPM36" s="219"/>
      <c r="CPN36" s="219"/>
      <c r="CPO36" s="219"/>
      <c r="CPP36" s="219"/>
      <c r="CPQ36" s="219"/>
      <c r="CPR36" s="219"/>
      <c r="CPS36" s="219"/>
      <c r="CPT36" s="219"/>
      <c r="CPU36" s="219"/>
      <c r="CPV36" s="219"/>
      <c r="CPW36" s="219"/>
      <c r="CPX36" s="219"/>
      <c r="CPY36" s="219"/>
      <c r="CPZ36" s="219"/>
      <c r="CQA36" s="219"/>
      <c r="CQB36" s="219"/>
      <c r="CQC36" s="219"/>
      <c r="CQD36" s="219"/>
      <c r="CQE36" s="219"/>
      <c r="CQF36" s="219"/>
      <c r="CQG36" s="219"/>
      <c r="CQH36" s="219"/>
      <c r="CQI36" s="219"/>
      <c r="CQJ36" s="219"/>
      <c r="CQK36" s="219"/>
      <c r="CQL36" s="219"/>
      <c r="CQM36" s="219"/>
      <c r="CQN36" s="219"/>
      <c r="CQO36" s="219"/>
      <c r="CQP36" s="219"/>
      <c r="CQQ36" s="219"/>
      <c r="CQR36" s="219"/>
      <c r="CQS36" s="219"/>
      <c r="CQT36" s="219"/>
      <c r="CQU36" s="219"/>
      <c r="CQV36" s="219"/>
      <c r="CQW36" s="219"/>
      <c r="CQX36" s="219"/>
      <c r="CQY36" s="219"/>
      <c r="CQZ36" s="219"/>
      <c r="CRA36" s="219"/>
      <c r="CRB36" s="219"/>
      <c r="CRC36" s="219"/>
      <c r="CRD36" s="219"/>
      <c r="CRE36" s="219"/>
      <c r="CRF36" s="219"/>
      <c r="CRG36" s="219"/>
      <c r="CRH36" s="219"/>
      <c r="CRI36" s="219"/>
      <c r="CRJ36" s="219"/>
      <c r="CRK36" s="219"/>
      <c r="CRL36" s="219"/>
      <c r="CRM36" s="219"/>
      <c r="CRN36" s="219"/>
      <c r="CRO36" s="219"/>
      <c r="CRP36" s="219"/>
      <c r="CRQ36" s="219"/>
      <c r="CRR36" s="219"/>
      <c r="CRS36" s="219"/>
      <c r="CRT36" s="219"/>
      <c r="CRU36" s="219"/>
      <c r="CRV36" s="219"/>
      <c r="CRW36" s="219"/>
      <c r="CRX36" s="219"/>
      <c r="CRY36" s="219"/>
      <c r="CRZ36" s="219"/>
      <c r="CSA36" s="219"/>
      <c r="CSB36" s="219"/>
      <c r="CSC36" s="219"/>
      <c r="CSD36" s="219"/>
      <c r="CSE36" s="219"/>
      <c r="CSF36" s="219"/>
      <c r="CSG36" s="219"/>
      <c r="CSH36" s="219"/>
      <c r="CSI36" s="219"/>
      <c r="CSJ36" s="219"/>
      <c r="CSK36" s="219"/>
      <c r="CSL36" s="219"/>
      <c r="CSM36" s="219"/>
      <c r="CSN36" s="219"/>
      <c r="CSO36" s="219"/>
      <c r="CSP36" s="219"/>
      <c r="CSQ36" s="219"/>
      <c r="CSR36" s="219"/>
      <c r="CSS36" s="219"/>
      <c r="CST36" s="219"/>
      <c r="CSU36" s="219"/>
      <c r="CSV36" s="219"/>
      <c r="CSW36" s="219"/>
      <c r="CSX36" s="219"/>
      <c r="CSY36" s="219"/>
      <c r="CSZ36" s="219"/>
      <c r="CTA36" s="219"/>
      <c r="CTB36" s="219"/>
      <c r="CTC36" s="219"/>
      <c r="CTD36" s="219"/>
      <c r="CTE36" s="219"/>
      <c r="CTF36" s="219"/>
      <c r="CTG36" s="219"/>
      <c r="CTH36" s="219"/>
      <c r="CTI36" s="219"/>
      <c r="CTJ36" s="219"/>
      <c r="CTK36" s="219"/>
      <c r="CTL36" s="219"/>
      <c r="CTM36" s="219"/>
      <c r="CTN36" s="219"/>
      <c r="CTO36" s="219"/>
      <c r="CTP36" s="219"/>
      <c r="CTQ36" s="219"/>
      <c r="CTR36" s="219"/>
      <c r="CTS36" s="219"/>
      <c r="CTT36" s="219"/>
      <c r="CTU36" s="219"/>
      <c r="CTV36" s="219"/>
      <c r="CTW36" s="219"/>
      <c r="CTX36" s="219"/>
      <c r="CTY36" s="219"/>
      <c r="CTZ36" s="219"/>
      <c r="CUA36" s="219"/>
      <c r="CUB36" s="219"/>
      <c r="CUC36" s="219"/>
      <c r="CUD36" s="219"/>
      <c r="CUE36" s="219"/>
      <c r="CUF36" s="219"/>
      <c r="CUG36" s="219"/>
      <c r="CUH36" s="219"/>
      <c r="CUI36" s="219"/>
      <c r="CUJ36" s="219"/>
      <c r="CUK36" s="219"/>
      <c r="CUL36" s="219"/>
      <c r="CUM36" s="219"/>
      <c r="CUN36" s="219"/>
      <c r="CUO36" s="219"/>
      <c r="CUP36" s="219"/>
      <c r="CUQ36" s="219"/>
      <c r="CUR36" s="219"/>
      <c r="CUS36" s="219"/>
      <c r="CUT36" s="219"/>
      <c r="CUU36" s="219"/>
      <c r="CUV36" s="219"/>
      <c r="CUW36" s="219"/>
      <c r="CUX36" s="219"/>
      <c r="CUY36" s="219"/>
      <c r="CUZ36" s="219"/>
      <c r="CVA36" s="219"/>
      <c r="CVB36" s="219"/>
      <c r="CVC36" s="219"/>
      <c r="CVD36" s="219"/>
      <c r="CVE36" s="219"/>
      <c r="CVF36" s="219"/>
      <c r="CVG36" s="219"/>
      <c r="CVH36" s="219"/>
      <c r="CVI36" s="219"/>
      <c r="CVJ36" s="219"/>
      <c r="CVK36" s="219"/>
      <c r="CVL36" s="219"/>
      <c r="CVM36" s="219"/>
      <c r="CVN36" s="219"/>
      <c r="CVO36" s="219"/>
      <c r="CVP36" s="219"/>
      <c r="CVQ36" s="219"/>
      <c r="CVR36" s="219"/>
      <c r="CVS36" s="219"/>
      <c r="CVT36" s="219"/>
      <c r="CVU36" s="219"/>
      <c r="CVV36" s="219"/>
      <c r="CVW36" s="219"/>
      <c r="CVX36" s="219"/>
      <c r="CVY36" s="219"/>
      <c r="CVZ36" s="219"/>
      <c r="CWA36" s="219"/>
      <c r="CWB36" s="219"/>
      <c r="CWC36" s="219"/>
      <c r="CWD36" s="219"/>
      <c r="CWE36" s="219"/>
      <c r="CWF36" s="219"/>
      <c r="CWG36" s="219"/>
      <c r="CWH36" s="219"/>
      <c r="CWI36" s="219"/>
      <c r="CWJ36" s="219"/>
      <c r="CWK36" s="219"/>
      <c r="CWL36" s="219"/>
      <c r="CWM36" s="219"/>
      <c r="CWN36" s="219"/>
      <c r="CWO36" s="219"/>
      <c r="CWP36" s="219"/>
      <c r="CWQ36" s="219"/>
      <c r="CWR36" s="219"/>
      <c r="CWS36" s="219"/>
      <c r="CWT36" s="219"/>
      <c r="CWU36" s="219"/>
      <c r="CWV36" s="219"/>
      <c r="CWW36" s="219"/>
      <c r="CWX36" s="219"/>
      <c r="CWY36" s="219"/>
      <c r="CWZ36" s="219"/>
      <c r="CXA36" s="219"/>
      <c r="CXB36" s="219"/>
      <c r="CXC36" s="219"/>
      <c r="CXD36" s="219"/>
      <c r="CXE36" s="219"/>
      <c r="CXF36" s="219"/>
      <c r="CXG36" s="219"/>
      <c r="CXH36" s="219"/>
      <c r="CXI36" s="219"/>
      <c r="CXJ36" s="219"/>
      <c r="CXK36" s="219"/>
      <c r="CXL36" s="219"/>
      <c r="CXM36" s="219"/>
      <c r="CXN36" s="219"/>
      <c r="CXO36" s="219"/>
      <c r="CXP36" s="219"/>
      <c r="CXQ36" s="219"/>
      <c r="CXR36" s="219"/>
      <c r="CXS36" s="219"/>
      <c r="CXT36" s="219"/>
      <c r="CXU36" s="219"/>
      <c r="CXV36" s="219"/>
      <c r="CXW36" s="219"/>
      <c r="CXX36" s="219"/>
      <c r="CXY36" s="219"/>
      <c r="CXZ36" s="219"/>
      <c r="CYA36" s="219"/>
      <c r="CYB36" s="219"/>
      <c r="CYC36" s="219"/>
      <c r="CYD36" s="219"/>
      <c r="CYE36" s="219"/>
      <c r="CYF36" s="219"/>
      <c r="CYG36" s="219"/>
      <c r="CYH36" s="219"/>
      <c r="CYI36" s="219"/>
      <c r="CYJ36" s="219"/>
      <c r="CYK36" s="219"/>
      <c r="CYL36" s="219"/>
      <c r="CYM36" s="219"/>
      <c r="CYN36" s="219"/>
      <c r="CYO36" s="219"/>
      <c r="CYP36" s="219"/>
      <c r="CYQ36" s="219"/>
      <c r="CYR36" s="219"/>
      <c r="CYS36" s="219"/>
      <c r="CYT36" s="219"/>
      <c r="CYU36" s="219"/>
      <c r="CYV36" s="219"/>
      <c r="CYW36" s="219"/>
      <c r="CYX36" s="219"/>
      <c r="CYY36" s="219"/>
      <c r="CYZ36" s="219"/>
      <c r="CZA36" s="219"/>
      <c r="CZB36" s="219"/>
      <c r="CZC36" s="219"/>
      <c r="CZD36" s="219"/>
      <c r="CZE36" s="219"/>
      <c r="CZF36" s="219"/>
      <c r="CZG36" s="219"/>
      <c r="CZH36" s="219"/>
      <c r="CZI36" s="219"/>
      <c r="CZJ36" s="219"/>
      <c r="CZK36" s="219"/>
      <c r="CZL36" s="219"/>
      <c r="CZM36" s="219"/>
      <c r="CZN36" s="219"/>
      <c r="CZO36" s="219"/>
      <c r="CZP36" s="219"/>
      <c r="CZQ36" s="219"/>
      <c r="CZR36" s="219"/>
      <c r="CZS36" s="219"/>
      <c r="CZT36" s="219"/>
      <c r="CZU36" s="219"/>
      <c r="CZV36" s="219"/>
      <c r="CZW36" s="219"/>
      <c r="CZX36" s="219"/>
      <c r="CZY36" s="219"/>
      <c r="CZZ36" s="219"/>
      <c r="DAA36" s="219"/>
      <c r="DAB36" s="219"/>
      <c r="DAC36" s="219"/>
      <c r="DAD36" s="219"/>
      <c r="DAE36" s="219"/>
      <c r="DAF36" s="219"/>
      <c r="DAG36" s="219"/>
      <c r="DAH36" s="219"/>
      <c r="DAI36" s="219"/>
      <c r="DAJ36" s="219"/>
      <c r="DAK36" s="219"/>
      <c r="DAL36" s="219"/>
      <c r="DAM36" s="219"/>
      <c r="DAN36" s="219"/>
      <c r="DAO36" s="219"/>
      <c r="DAP36" s="219"/>
      <c r="DAQ36" s="219"/>
      <c r="DAR36" s="219"/>
      <c r="DAS36" s="219"/>
      <c r="DAT36" s="219"/>
      <c r="DAU36" s="219"/>
      <c r="DAV36" s="219"/>
      <c r="DAW36" s="219"/>
      <c r="DAX36" s="219"/>
      <c r="DAY36" s="219"/>
      <c r="DAZ36" s="219"/>
      <c r="DBA36" s="219"/>
      <c r="DBB36" s="219"/>
      <c r="DBC36" s="219"/>
      <c r="DBD36" s="219"/>
      <c r="DBE36" s="219"/>
      <c r="DBF36" s="219"/>
      <c r="DBG36" s="219"/>
      <c r="DBH36" s="219"/>
      <c r="DBI36" s="219"/>
      <c r="DBJ36" s="219"/>
      <c r="DBK36" s="219"/>
      <c r="DBL36" s="219"/>
    </row>
    <row r="37" spans="1:2768" s="249" customFormat="1" outlineLevel="1" x14ac:dyDescent="0.25">
      <c r="A37" s="250"/>
      <c r="B37" s="255" t="s">
        <v>1149</v>
      </c>
      <c r="C37" s="252" t="s">
        <v>31</v>
      </c>
      <c r="D37" s="253">
        <v>3</v>
      </c>
      <c r="E37" s="59">
        <v>0</v>
      </c>
      <c r="F37" s="59">
        <v>0</v>
      </c>
      <c r="G37" s="59">
        <v>0</v>
      </c>
      <c r="H37" s="59">
        <v>0</v>
      </c>
      <c r="I37" s="59">
        <v>0</v>
      </c>
      <c r="J37" s="59">
        <v>0</v>
      </c>
      <c r="K37" s="59">
        <v>0</v>
      </c>
      <c r="L37" s="59">
        <v>0</v>
      </c>
      <c r="M37" s="59">
        <v>0</v>
      </c>
      <c r="N37" s="59">
        <v>0</v>
      </c>
      <c r="O37" s="59">
        <v>0</v>
      </c>
      <c r="P37" s="59">
        <v>0</v>
      </c>
      <c r="Q37" s="59">
        <v>0</v>
      </c>
      <c r="R37" s="59">
        <v>0</v>
      </c>
      <c r="S37" s="59">
        <v>0.17899999999999999</v>
      </c>
      <c r="T37" s="59">
        <v>0</v>
      </c>
      <c r="U37" s="59">
        <v>0</v>
      </c>
      <c r="V37" s="59">
        <v>0</v>
      </c>
      <c r="W37" s="59">
        <v>0</v>
      </c>
      <c r="X37" s="59">
        <v>0</v>
      </c>
      <c r="Y37" s="59">
        <v>0</v>
      </c>
      <c r="Z37" s="59">
        <v>0.17899999999999999</v>
      </c>
      <c r="AA37" s="59">
        <v>0</v>
      </c>
      <c r="AB37" s="59">
        <v>0</v>
      </c>
      <c r="AC37" s="59">
        <v>0</v>
      </c>
      <c r="AD37" s="59">
        <v>0.17899999999999999</v>
      </c>
      <c r="AE37" s="59">
        <v>0</v>
      </c>
      <c r="AF37" s="59">
        <v>0</v>
      </c>
      <c r="AG37" s="59">
        <v>0</v>
      </c>
      <c r="AH37" s="59">
        <v>0</v>
      </c>
      <c r="AI37" s="59">
        <v>0</v>
      </c>
      <c r="AJ37" s="59">
        <v>0</v>
      </c>
      <c r="AK37" s="59">
        <v>0.17899999999999999</v>
      </c>
      <c r="AL37" s="59">
        <v>0</v>
      </c>
      <c r="AM37" s="59">
        <v>0</v>
      </c>
      <c r="AN37" s="59">
        <v>0</v>
      </c>
      <c r="AO37" s="59">
        <v>1.376063</v>
      </c>
      <c r="AP37" s="59">
        <v>0</v>
      </c>
      <c r="AQ37" s="59">
        <v>0</v>
      </c>
      <c r="AR37" s="59">
        <v>0</v>
      </c>
      <c r="AS37" s="59">
        <v>0</v>
      </c>
      <c r="AT37" s="59">
        <v>0</v>
      </c>
      <c r="AU37" s="59">
        <v>0</v>
      </c>
      <c r="AV37" s="59">
        <v>1.376063</v>
      </c>
      <c r="AW37" s="59">
        <v>0</v>
      </c>
      <c r="AX37" s="59">
        <v>0</v>
      </c>
      <c r="AY37" s="59">
        <v>0</v>
      </c>
      <c r="AZ37" s="59">
        <v>0.56278299999999992</v>
      </c>
      <c r="BA37" s="59">
        <v>0</v>
      </c>
      <c r="BB37" s="59">
        <v>0</v>
      </c>
      <c r="BC37" s="59">
        <v>0</v>
      </c>
      <c r="BD37" s="59">
        <v>0</v>
      </c>
      <c r="BE37" s="59">
        <v>0</v>
      </c>
      <c r="BF37" s="59">
        <v>0</v>
      </c>
      <c r="BG37" s="59">
        <v>0.56278299999999992</v>
      </c>
      <c r="BH37" s="59">
        <v>0</v>
      </c>
      <c r="BI37" s="59">
        <v>0</v>
      </c>
      <c r="BJ37" s="59">
        <v>0</v>
      </c>
      <c r="BK37" s="59">
        <v>0.56278299999999992</v>
      </c>
      <c r="BL37" s="59">
        <v>0</v>
      </c>
      <c r="BM37" s="59">
        <v>0</v>
      </c>
      <c r="BN37" s="59">
        <v>0</v>
      </c>
      <c r="BO37" s="59">
        <v>0</v>
      </c>
      <c r="BP37" s="59">
        <v>0</v>
      </c>
      <c r="BQ37" s="59">
        <v>0</v>
      </c>
      <c r="BR37" s="59">
        <v>0.56278299999999992</v>
      </c>
      <c r="BS37" s="59">
        <v>0</v>
      </c>
      <c r="BT37" s="59">
        <v>0</v>
      </c>
      <c r="BU37" s="59">
        <v>0</v>
      </c>
      <c r="BV37" s="59">
        <v>0.56278299999999992</v>
      </c>
      <c r="BW37" s="59">
        <v>0</v>
      </c>
      <c r="BX37" s="59">
        <v>0</v>
      </c>
      <c r="BY37" s="59">
        <v>0</v>
      </c>
      <c r="BZ37" s="59">
        <v>0</v>
      </c>
      <c r="CA37" s="59">
        <v>0</v>
      </c>
      <c r="CB37" s="59">
        <v>0</v>
      </c>
      <c r="CC37" s="59">
        <v>0.56278299999999992</v>
      </c>
      <c r="CD37" s="59">
        <v>0</v>
      </c>
      <c r="CE37" s="59">
        <v>0</v>
      </c>
      <c r="CF37" s="59">
        <v>0</v>
      </c>
      <c r="CG37" s="59">
        <v>0.56278299999999992</v>
      </c>
      <c r="CH37" s="59">
        <v>0</v>
      </c>
      <c r="CI37" s="59">
        <v>0</v>
      </c>
      <c r="CJ37" s="59">
        <v>0</v>
      </c>
      <c r="CK37" s="59">
        <v>0</v>
      </c>
      <c r="CL37" s="63">
        <v>0</v>
      </c>
      <c r="CM37" s="63">
        <v>0</v>
      </c>
      <c r="CN37" s="61">
        <v>0.56278299999999992</v>
      </c>
      <c r="CO37" s="254">
        <f t="shared" si="2"/>
        <v>3.9851949999999992</v>
      </c>
      <c r="CP37" s="248" t="s">
        <v>1150</v>
      </c>
      <c r="CQ37" s="247"/>
      <c r="CR37" s="248"/>
      <c r="CS37" s="219"/>
      <c r="CT37" s="219"/>
      <c r="CU37" s="219"/>
      <c r="CV37" s="219"/>
      <c r="CW37" s="219"/>
      <c r="CX37" s="219"/>
      <c r="CY37" s="219"/>
      <c r="CZ37" s="219"/>
      <c r="DA37" s="219"/>
      <c r="DB37" s="219"/>
      <c r="DC37" s="219"/>
      <c r="DD37" s="219"/>
      <c r="DE37" s="219"/>
      <c r="DF37" s="219"/>
      <c r="DG37" s="219"/>
      <c r="DH37" s="219"/>
      <c r="DI37" s="219"/>
      <c r="DJ37" s="219"/>
      <c r="DK37" s="219"/>
      <c r="DL37" s="219"/>
      <c r="DM37" s="219"/>
      <c r="DN37" s="219"/>
      <c r="DO37" s="219"/>
      <c r="DP37" s="219"/>
      <c r="DQ37" s="219"/>
      <c r="DR37" s="219"/>
      <c r="DS37" s="219"/>
      <c r="DT37" s="219"/>
      <c r="DU37" s="219"/>
      <c r="DV37" s="219"/>
      <c r="DW37" s="219"/>
      <c r="DX37" s="219"/>
      <c r="DY37" s="219"/>
      <c r="DZ37" s="219"/>
      <c r="EA37" s="219"/>
      <c r="EB37" s="219"/>
      <c r="EC37" s="219"/>
      <c r="ED37" s="219"/>
      <c r="EE37" s="219"/>
      <c r="EF37" s="219"/>
      <c r="EG37" s="219"/>
      <c r="EH37" s="219"/>
      <c r="EI37" s="219"/>
      <c r="EJ37" s="219"/>
      <c r="EK37" s="219"/>
      <c r="EL37" s="219"/>
      <c r="EM37" s="219"/>
      <c r="EN37" s="219"/>
      <c r="EO37" s="219"/>
      <c r="EP37" s="219"/>
      <c r="EQ37" s="219"/>
      <c r="ER37" s="219"/>
      <c r="ES37" s="219"/>
      <c r="ET37" s="219"/>
      <c r="EU37" s="219"/>
      <c r="EV37" s="219"/>
      <c r="EW37" s="219"/>
      <c r="EX37" s="219"/>
      <c r="EY37" s="219"/>
      <c r="EZ37" s="219"/>
      <c r="FA37" s="219"/>
      <c r="FB37" s="219"/>
      <c r="FC37" s="219"/>
      <c r="FD37" s="219"/>
      <c r="FE37" s="219"/>
      <c r="FF37" s="219"/>
      <c r="FG37" s="219"/>
      <c r="FH37" s="219"/>
      <c r="FI37" s="219"/>
      <c r="FJ37" s="219"/>
      <c r="FK37" s="219"/>
      <c r="FL37" s="219"/>
      <c r="FM37" s="219"/>
      <c r="FN37" s="219"/>
      <c r="FO37" s="219"/>
      <c r="FP37" s="219"/>
      <c r="FQ37" s="219"/>
      <c r="FR37" s="219"/>
      <c r="FS37" s="219"/>
      <c r="FT37" s="219"/>
      <c r="FU37" s="219"/>
      <c r="FV37" s="219"/>
      <c r="FW37" s="219"/>
      <c r="FX37" s="219"/>
      <c r="FY37" s="219"/>
      <c r="FZ37" s="219"/>
      <c r="GA37" s="219"/>
      <c r="GB37" s="219"/>
      <c r="GC37" s="219"/>
      <c r="GD37" s="219"/>
      <c r="GE37" s="219"/>
      <c r="GF37" s="219"/>
      <c r="GG37" s="219"/>
      <c r="GH37" s="219"/>
      <c r="GI37" s="219"/>
      <c r="GJ37" s="219"/>
      <c r="GK37" s="219"/>
      <c r="GL37" s="219"/>
      <c r="GM37" s="219"/>
      <c r="GN37" s="219"/>
      <c r="GO37" s="219"/>
      <c r="GP37" s="219"/>
      <c r="GQ37" s="219"/>
      <c r="GR37" s="219"/>
      <c r="GS37" s="219"/>
      <c r="GT37" s="219"/>
      <c r="GU37" s="219"/>
      <c r="GV37" s="219"/>
      <c r="GW37" s="219"/>
      <c r="GX37" s="219"/>
      <c r="GY37" s="219"/>
      <c r="GZ37" s="219"/>
      <c r="HA37" s="219"/>
      <c r="HB37" s="219"/>
      <c r="HC37" s="219"/>
      <c r="HD37" s="219"/>
      <c r="HE37" s="219"/>
      <c r="HF37" s="219"/>
      <c r="HG37" s="219"/>
      <c r="HH37" s="219"/>
      <c r="HI37" s="219"/>
      <c r="HJ37" s="219"/>
      <c r="HK37" s="219"/>
      <c r="HL37" s="219"/>
      <c r="HM37" s="219"/>
      <c r="HN37" s="219"/>
      <c r="HO37" s="219"/>
      <c r="HP37" s="219"/>
      <c r="HQ37" s="219"/>
      <c r="HR37" s="219"/>
      <c r="HS37" s="219"/>
      <c r="HT37" s="219"/>
      <c r="HU37" s="219"/>
      <c r="HV37" s="219"/>
      <c r="HW37" s="219"/>
      <c r="HX37" s="219"/>
      <c r="HY37" s="219"/>
      <c r="HZ37" s="219"/>
      <c r="IA37" s="219"/>
      <c r="IB37" s="219"/>
      <c r="IC37" s="219"/>
      <c r="ID37" s="219"/>
      <c r="IE37" s="219"/>
      <c r="IF37" s="219"/>
      <c r="IG37" s="219"/>
      <c r="IH37" s="219"/>
      <c r="II37" s="219"/>
      <c r="IJ37" s="219"/>
      <c r="IK37" s="219"/>
      <c r="IL37" s="219"/>
      <c r="IM37" s="219"/>
      <c r="IN37" s="219"/>
      <c r="IO37" s="219"/>
      <c r="IP37" s="219"/>
      <c r="IQ37" s="219"/>
      <c r="IR37" s="219"/>
      <c r="IS37" s="219"/>
      <c r="IT37" s="219"/>
      <c r="IU37" s="219"/>
      <c r="IV37" s="219"/>
      <c r="IW37" s="219"/>
      <c r="IX37" s="219"/>
      <c r="IY37" s="219"/>
      <c r="IZ37" s="219"/>
      <c r="JA37" s="219"/>
      <c r="JB37" s="219"/>
      <c r="JC37" s="219"/>
      <c r="JD37" s="219"/>
      <c r="JE37" s="219"/>
      <c r="JF37" s="219"/>
      <c r="JG37" s="219"/>
      <c r="JH37" s="219"/>
      <c r="JI37" s="219"/>
      <c r="JJ37" s="219"/>
      <c r="JK37" s="219"/>
      <c r="JL37" s="219"/>
      <c r="JM37" s="219"/>
      <c r="JN37" s="219"/>
      <c r="JO37" s="219"/>
      <c r="JP37" s="219"/>
      <c r="JQ37" s="219"/>
      <c r="JR37" s="219"/>
      <c r="JS37" s="219"/>
      <c r="JT37" s="219"/>
      <c r="JU37" s="219"/>
      <c r="JV37" s="219"/>
      <c r="JW37" s="219"/>
      <c r="JX37" s="219"/>
      <c r="JY37" s="219"/>
      <c r="JZ37" s="219"/>
      <c r="KA37" s="219"/>
      <c r="KB37" s="219"/>
      <c r="KC37" s="219"/>
      <c r="KD37" s="219"/>
      <c r="KE37" s="219"/>
      <c r="KF37" s="219"/>
      <c r="KG37" s="219"/>
      <c r="KH37" s="219"/>
      <c r="KI37" s="219"/>
      <c r="KJ37" s="219"/>
      <c r="KK37" s="219"/>
      <c r="KL37" s="219"/>
      <c r="KM37" s="219"/>
      <c r="KN37" s="219"/>
      <c r="KO37" s="219"/>
      <c r="KP37" s="219"/>
      <c r="KQ37" s="219"/>
      <c r="KR37" s="219"/>
      <c r="KS37" s="219"/>
      <c r="KT37" s="219"/>
      <c r="KU37" s="219"/>
      <c r="KV37" s="219"/>
      <c r="KW37" s="219"/>
      <c r="KX37" s="219"/>
      <c r="KY37" s="219"/>
      <c r="KZ37" s="219"/>
      <c r="LA37" s="219"/>
      <c r="LB37" s="219"/>
      <c r="LC37" s="219"/>
      <c r="LD37" s="219"/>
      <c r="LE37" s="219"/>
      <c r="LF37" s="219"/>
      <c r="LG37" s="219"/>
      <c r="LH37" s="219"/>
      <c r="LI37" s="219"/>
      <c r="LJ37" s="219"/>
      <c r="LK37" s="219"/>
      <c r="LL37" s="219"/>
      <c r="LM37" s="219"/>
      <c r="LN37" s="219"/>
      <c r="LO37" s="219"/>
      <c r="LP37" s="219"/>
      <c r="LQ37" s="219"/>
      <c r="LR37" s="219"/>
      <c r="LS37" s="219"/>
      <c r="LT37" s="219"/>
      <c r="LU37" s="219"/>
      <c r="LV37" s="219"/>
      <c r="LW37" s="219"/>
      <c r="LX37" s="219"/>
      <c r="LY37" s="219"/>
      <c r="LZ37" s="219"/>
      <c r="MA37" s="219"/>
      <c r="MB37" s="219"/>
      <c r="MC37" s="219"/>
      <c r="MD37" s="219"/>
      <c r="ME37" s="219"/>
      <c r="MF37" s="219"/>
      <c r="MG37" s="219"/>
      <c r="MH37" s="219"/>
      <c r="MI37" s="219"/>
      <c r="MJ37" s="219"/>
      <c r="MK37" s="219"/>
      <c r="ML37" s="219"/>
      <c r="MM37" s="219"/>
      <c r="MN37" s="219"/>
      <c r="MO37" s="219"/>
      <c r="MP37" s="219"/>
      <c r="MQ37" s="219"/>
      <c r="MR37" s="219"/>
      <c r="MS37" s="219"/>
      <c r="MT37" s="219"/>
      <c r="MU37" s="219"/>
      <c r="MV37" s="219"/>
      <c r="MW37" s="219"/>
      <c r="MX37" s="219"/>
      <c r="MY37" s="219"/>
      <c r="MZ37" s="219"/>
      <c r="NA37" s="219"/>
      <c r="NB37" s="219"/>
      <c r="NC37" s="219"/>
      <c r="ND37" s="219"/>
      <c r="NE37" s="219"/>
      <c r="NF37" s="219"/>
      <c r="NG37" s="219"/>
      <c r="NH37" s="219"/>
      <c r="NI37" s="219"/>
      <c r="NJ37" s="219"/>
      <c r="NK37" s="219"/>
      <c r="NL37" s="219"/>
      <c r="NM37" s="219"/>
      <c r="NN37" s="219"/>
      <c r="NO37" s="219"/>
      <c r="NP37" s="219"/>
      <c r="NQ37" s="219"/>
      <c r="NR37" s="219"/>
      <c r="NS37" s="219"/>
      <c r="NT37" s="219"/>
      <c r="NU37" s="219"/>
      <c r="NV37" s="219"/>
      <c r="NW37" s="219"/>
      <c r="NX37" s="219"/>
      <c r="NY37" s="219"/>
      <c r="NZ37" s="219"/>
      <c r="OA37" s="219"/>
      <c r="OB37" s="219"/>
      <c r="OC37" s="219"/>
      <c r="OD37" s="219"/>
      <c r="OE37" s="219"/>
      <c r="OF37" s="219"/>
      <c r="OG37" s="219"/>
      <c r="OH37" s="219"/>
      <c r="OI37" s="219"/>
      <c r="OJ37" s="219"/>
      <c r="OK37" s="219"/>
      <c r="OL37" s="219"/>
      <c r="OM37" s="219"/>
      <c r="ON37" s="219"/>
      <c r="OO37" s="219"/>
      <c r="OP37" s="219"/>
      <c r="OQ37" s="219"/>
      <c r="OR37" s="219"/>
      <c r="OS37" s="219"/>
      <c r="OT37" s="219"/>
      <c r="OU37" s="219"/>
      <c r="OV37" s="219"/>
      <c r="OW37" s="219"/>
      <c r="OX37" s="219"/>
      <c r="OY37" s="219"/>
      <c r="OZ37" s="219"/>
      <c r="PA37" s="219"/>
      <c r="PB37" s="219"/>
      <c r="PC37" s="219"/>
      <c r="PD37" s="219"/>
      <c r="PE37" s="219"/>
      <c r="PF37" s="219"/>
      <c r="PG37" s="219"/>
      <c r="PH37" s="219"/>
      <c r="PI37" s="219"/>
      <c r="PJ37" s="219"/>
      <c r="PK37" s="219"/>
      <c r="PL37" s="219"/>
      <c r="PM37" s="219"/>
      <c r="PN37" s="219"/>
      <c r="PO37" s="219"/>
      <c r="PP37" s="219"/>
      <c r="PQ37" s="219"/>
      <c r="PR37" s="219"/>
      <c r="PS37" s="219"/>
      <c r="PT37" s="219"/>
      <c r="PU37" s="219"/>
      <c r="PV37" s="219"/>
      <c r="PW37" s="219"/>
      <c r="PX37" s="219"/>
      <c r="PY37" s="219"/>
      <c r="PZ37" s="219"/>
      <c r="QA37" s="219"/>
      <c r="QB37" s="219"/>
      <c r="QC37" s="219"/>
      <c r="QD37" s="219"/>
      <c r="QE37" s="219"/>
      <c r="QF37" s="219"/>
      <c r="QG37" s="219"/>
      <c r="QH37" s="219"/>
      <c r="QI37" s="219"/>
      <c r="QJ37" s="219"/>
      <c r="QK37" s="219"/>
      <c r="QL37" s="219"/>
      <c r="QM37" s="219"/>
      <c r="QN37" s="219"/>
      <c r="QO37" s="219"/>
      <c r="QP37" s="219"/>
      <c r="QQ37" s="219"/>
      <c r="QR37" s="219"/>
      <c r="QS37" s="219"/>
      <c r="QT37" s="219"/>
      <c r="QU37" s="219"/>
      <c r="QV37" s="219"/>
      <c r="QW37" s="219"/>
      <c r="QX37" s="219"/>
      <c r="QY37" s="219"/>
      <c r="QZ37" s="219"/>
      <c r="RA37" s="219"/>
      <c r="RB37" s="219"/>
      <c r="RC37" s="219"/>
      <c r="RD37" s="219"/>
      <c r="RE37" s="219"/>
      <c r="RF37" s="219"/>
      <c r="RG37" s="219"/>
      <c r="RH37" s="219"/>
      <c r="RI37" s="219"/>
      <c r="RJ37" s="219"/>
      <c r="RK37" s="219"/>
      <c r="RL37" s="219"/>
      <c r="RM37" s="219"/>
      <c r="RN37" s="219"/>
      <c r="RO37" s="219"/>
      <c r="RP37" s="219"/>
      <c r="RQ37" s="219"/>
      <c r="RR37" s="219"/>
      <c r="RS37" s="219"/>
      <c r="RT37" s="219"/>
      <c r="RU37" s="219"/>
      <c r="RV37" s="219"/>
      <c r="RW37" s="219"/>
      <c r="RX37" s="219"/>
      <c r="RY37" s="219"/>
      <c r="RZ37" s="219"/>
      <c r="SA37" s="219"/>
      <c r="SB37" s="219"/>
      <c r="SC37" s="219"/>
      <c r="SD37" s="219"/>
      <c r="SE37" s="219"/>
      <c r="SF37" s="219"/>
      <c r="SG37" s="219"/>
      <c r="SH37" s="219"/>
      <c r="SI37" s="219"/>
      <c r="SJ37" s="219"/>
      <c r="SK37" s="219"/>
      <c r="SL37" s="219"/>
      <c r="SM37" s="219"/>
      <c r="SN37" s="219"/>
      <c r="SO37" s="219"/>
      <c r="SP37" s="219"/>
      <c r="SQ37" s="219"/>
      <c r="SR37" s="219"/>
      <c r="SS37" s="219"/>
      <c r="ST37" s="219"/>
      <c r="SU37" s="219"/>
      <c r="SV37" s="219"/>
      <c r="SW37" s="219"/>
      <c r="SX37" s="219"/>
      <c r="SY37" s="219"/>
      <c r="SZ37" s="219"/>
      <c r="TA37" s="219"/>
      <c r="TB37" s="219"/>
      <c r="TC37" s="219"/>
      <c r="TD37" s="219"/>
      <c r="TE37" s="219"/>
      <c r="TF37" s="219"/>
      <c r="TG37" s="219"/>
      <c r="TH37" s="219"/>
      <c r="TI37" s="219"/>
      <c r="TJ37" s="219"/>
      <c r="TK37" s="219"/>
      <c r="TL37" s="219"/>
      <c r="TM37" s="219"/>
      <c r="TN37" s="219"/>
      <c r="TO37" s="219"/>
      <c r="TP37" s="219"/>
      <c r="TQ37" s="219"/>
      <c r="TR37" s="219"/>
      <c r="TS37" s="219"/>
      <c r="TT37" s="219"/>
      <c r="TU37" s="219"/>
      <c r="TV37" s="219"/>
      <c r="TW37" s="219"/>
      <c r="TX37" s="219"/>
      <c r="TY37" s="219"/>
      <c r="TZ37" s="219"/>
      <c r="UA37" s="219"/>
      <c r="UB37" s="219"/>
      <c r="UC37" s="219"/>
      <c r="UD37" s="219"/>
      <c r="UE37" s="219"/>
      <c r="UF37" s="219"/>
      <c r="UG37" s="219"/>
      <c r="UH37" s="219"/>
      <c r="UI37" s="219"/>
      <c r="UJ37" s="219"/>
      <c r="UK37" s="219"/>
      <c r="UL37" s="219"/>
      <c r="UM37" s="219"/>
      <c r="UN37" s="219"/>
      <c r="UO37" s="219"/>
      <c r="UP37" s="219"/>
      <c r="UQ37" s="219"/>
      <c r="UR37" s="219"/>
      <c r="US37" s="219"/>
      <c r="UT37" s="219"/>
      <c r="UU37" s="219"/>
      <c r="UV37" s="219"/>
      <c r="UW37" s="219"/>
      <c r="UX37" s="219"/>
      <c r="UY37" s="219"/>
      <c r="UZ37" s="219"/>
      <c r="VA37" s="219"/>
      <c r="VB37" s="219"/>
      <c r="VC37" s="219"/>
      <c r="VD37" s="219"/>
      <c r="VE37" s="219"/>
      <c r="VF37" s="219"/>
      <c r="VG37" s="219"/>
      <c r="VH37" s="219"/>
      <c r="VI37" s="219"/>
      <c r="VJ37" s="219"/>
      <c r="VK37" s="219"/>
      <c r="VL37" s="219"/>
      <c r="VM37" s="219"/>
      <c r="VN37" s="219"/>
      <c r="VO37" s="219"/>
      <c r="VP37" s="219"/>
      <c r="VQ37" s="219"/>
      <c r="VR37" s="219"/>
      <c r="VS37" s="219"/>
      <c r="VT37" s="219"/>
      <c r="VU37" s="219"/>
      <c r="VV37" s="219"/>
      <c r="VW37" s="219"/>
      <c r="VX37" s="219"/>
      <c r="VY37" s="219"/>
      <c r="VZ37" s="219"/>
      <c r="WA37" s="219"/>
      <c r="WB37" s="219"/>
      <c r="WC37" s="219"/>
      <c r="WD37" s="219"/>
      <c r="WE37" s="219"/>
      <c r="WF37" s="219"/>
      <c r="WG37" s="219"/>
      <c r="WH37" s="219"/>
      <c r="WI37" s="219"/>
      <c r="WJ37" s="219"/>
      <c r="WK37" s="219"/>
      <c r="WL37" s="219"/>
      <c r="WM37" s="219"/>
      <c r="WN37" s="219"/>
      <c r="WO37" s="219"/>
      <c r="WP37" s="219"/>
      <c r="WQ37" s="219"/>
      <c r="WR37" s="219"/>
      <c r="WS37" s="219"/>
      <c r="WT37" s="219"/>
      <c r="WU37" s="219"/>
      <c r="WV37" s="219"/>
      <c r="WW37" s="219"/>
      <c r="WX37" s="219"/>
      <c r="WY37" s="219"/>
      <c r="WZ37" s="219"/>
      <c r="XA37" s="219"/>
      <c r="XB37" s="219"/>
      <c r="XC37" s="219"/>
      <c r="XD37" s="219"/>
      <c r="XE37" s="219"/>
      <c r="XF37" s="219"/>
      <c r="XG37" s="219"/>
      <c r="XH37" s="219"/>
      <c r="XI37" s="219"/>
      <c r="XJ37" s="219"/>
      <c r="XK37" s="219"/>
      <c r="XL37" s="219"/>
      <c r="XM37" s="219"/>
      <c r="XN37" s="219"/>
      <c r="XO37" s="219"/>
      <c r="XP37" s="219"/>
      <c r="XQ37" s="219"/>
      <c r="XR37" s="219"/>
      <c r="XS37" s="219"/>
      <c r="XT37" s="219"/>
      <c r="XU37" s="219"/>
      <c r="XV37" s="219"/>
      <c r="XW37" s="219"/>
      <c r="XX37" s="219"/>
      <c r="XY37" s="219"/>
      <c r="XZ37" s="219"/>
      <c r="YA37" s="219"/>
      <c r="YB37" s="219"/>
      <c r="YC37" s="219"/>
      <c r="YD37" s="219"/>
      <c r="YE37" s="219"/>
      <c r="YF37" s="219"/>
      <c r="YG37" s="219"/>
      <c r="YH37" s="219"/>
      <c r="YI37" s="219"/>
      <c r="YJ37" s="219"/>
      <c r="YK37" s="219"/>
      <c r="YL37" s="219"/>
      <c r="YM37" s="219"/>
      <c r="YN37" s="219"/>
      <c r="YO37" s="219"/>
      <c r="YP37" s="219"/>
      <c r="YQ37" s="219"/>
      <c r="YR37" s="219"/>
      <c r="YS37" s="219"/>
      <c r="YT37" s="219"/>
      <c r="YU37" s="219"/>
      <c r="YV37" s="219"/>
      <c r="YW37" s="219"/>
      <c r="YX37" s="219"/>
      <c r="YY37" s="219"/>
      <c r="YZ37" s="219"/>
      <c r="ZA37" s="219"/>
      <c r="ZB37" s="219"/>
      <c r="ZC37" s="219"/>
      <c r="ZD37" s="219"/>
      <c r="ZE37" s="219"/>
      <c r="ZF37" s="219"/>
      <c r="ZG37" s="219"/>
      <c r="ZH37" s="219"/>
      <c r="ZI37" s="219"/>
      <c r="ZJ37" s="219"/>
      <c r="ZK37" s="219"/>
      <c r="ZL37" s="219"/>
      <c r="ZM37" s="219"/>
      <c r="ZN37" s="219"/>
      <c r="ZO37" s="219"/>
      <c r="ZP37" s="219"/>
      <c r="ZQ37" s="219"/>
      <c r="ZR37" s="219"/>
      <c r="ZS37" s="219"/>
      <c r="ZT37" s="219"/>
      <c r="ZU37" s="219"/>
      <c r="ZV37" s="219"/>
      <c r="ZW37" s="219"/>
      <c r="ZX37" s="219"/>
      <c r="ZY37" s="219"/>
      <c r="ZZ37" s="219"/>
      <c r="AAA37" s="219"/>
      <c r="AAB37" s="219"/>
      <c r="AAC37" s="219"/>
      <c r="AAD37" s="219"/>
      <c r="AAE37" s="219"/>
      <c r="AAF37" s="219"/>
      <c r="AAG37" s="219"/>
      <c r="AAH37" s="219"/>
      <c r="AAI37" s="219"/>
      <c r="AAJ37" s="219"/>
      <c r="AAK37" s="219"/>
      <c r="AAL37" s="219"/>
      <c r="AAM37" s="219"/>
      <c r="AAN37" s="219"/>
      <c r="AAO37" s="219"/>
      <c r="AAP37" s="219"/>
      <c r="AAQ37" s="219"/>
      <c r="AAR37" s="219"/>
      <c r="AAS37" s="219"/>
      <c r="AAT37" s="219"/>
      <c r="AAU37" s="219"/>
      <c r="AAV37" s="219"/>
      <c r="AAW37" s="219"/>
      <c r="AAX37" s="219"/>
      <c r="AAY37" s="219"/>
      <c r="AAZ37" s="219"/>
      <c r="ABA37" s="219"/>
      <c r="ABB37" s="219"/>
      <c r="ABC37" s="219"/>
      <c r="ABD37" s="219"/>
      <c r="ABE37" s="219"/>
      <c r="ABF37" s="219"/>
      <c r="ABG37" s="219"/>
      <c r="ABH37" s="219"/>
      <c r="ABI37" s="219"/>
      <c r="ABJ37" s="219"/>
      <c r="ABK37" s="219"/>
      <c r="ABL37" s="219"/>
      <c r="ABM37" s="219"/>
      <c r="ABN37" s="219"/>
      <c r="ABO37" s="219"/>
      <c r="ABP37" s="219"/>
      <c r="ABQ37" s="219"/>
      <c r="ABR37" s="219"/>
      <c r="ABS37" s="219"/>
      <c r="ABT37" s="219"/>
      <c r="ABU37" s="219"/>
      <c r="ABV37" s="219"/>
      <c r="ABW37" s="219"/>
      <c r="ABX37" s="219"/>
      <c r="ABY37" s="219"/>
      <c r="ABZ37" s="219"/>
      <c r="ACA37" s="219"/>
      <c r="ACB37" s="219"/>
      <c r="ACC37" s="219"/>
      <c r="ACD37" s="219"/>
      <c r="ACE37" s="219"/>
      <c r="ACF37" s="219"/>
      <c r="ACG37" s="219"/>
      <c r="ACH37" s="219"/>
      <c r="ACI37" s="219"/>
      <c r="ACJ37" s="219"/>
      <c r="ACK37" s="219"/>
      <c r="ACL37" s="219"/>
      <c r="ACM37" s="219"/>
      <c r="ACN37" s="219"/>
      <c r="ACO37" s="219"/>
      <c r="ACP37" s="219"/>
      <c r="ACQ37" s="219"/>
      <c r="ACR37" s="219"/>
      <c r="ACS37" s="219"/>
      <c r="ACT37" s="219"/>
      <c r="ACU37" s="219"/>
      <c r="ACV37" s="219"/>
      <c r="ACW37" s="219"/>
      <c r="ACX37" s="219"/>
      <c r="ACY37" s="219"/>
      <c r="ACZ37" s="219"/>
      <c r="ADA37" s="219"/>
      <c r="ADB37" s="219"/>
      <c r="ADC37" s="219"/>
      <c r="ADD37" s="219"/>
      <c r="ADE37" s="219"/>
      <c r="ADF37" s="219"/>
      <c r="ADG37" s="219"/>
      <c r="ADH37" s="219"/>
      <c r="ADI37" s="219"/>
      <c r="ADJ37" s="219"/>
      <c r="ADK37" s="219"/>
      <c r="ADL37" s="219"/>
      <c r="ADM37" s="219"/>
      <c r="ADN37" s="219"/>
      <c r="ADO37" s="219"/>
      <c r="ADP37" s="219"/>
      <c r="ADQ37" s="219"/>
      <c r="ADR37" s="219"/>
      <c r="ADS37" s="219"/>
      <c r="ADT37" s="219"/>
      <c r="ADU37" s="219"/>
      <c r="ADV37" s="219"/>
      <c r="ADW37" s="219"/>
      <c r="ADX37" s="219"/>
      <c r="ADY37" s="219"/>
      <c r="ADZ37" s="219"/>
      <c r="AEA37" s="219"/>
      <c r="AEB37" s="219"/>
      <c r="AEC37" s="219"/>
      <c r="AED37" s="219"/>
      <c r="AEE37" s="219"/>
      <c r="AEF37" s="219"/>
      <c r="AEG37" s="219"/>
      <c r="AEH37" s="219"/>
      <c r="AEI37" s="219"/>
      <c r="AEJ37" s="219"/>
      <c r="AEK37" s="219"/>
      <c r="AEL37" s="219"/>
      <c r="AEM37" s="219"/>
      <c r="AEN37" s="219"/>
      <c r="AEO37" s="219"/>
      <c r="AEP37" s="219"/>
      <c r="AEQ37" s="219"/>
      <c r="AER37" s="219"/>
      <c r="AES37" s="219"/>
      <c r="AET37" s="219"/>
      <c r="AEU37" s="219"/>
      <c r="AEV37" s="219"/>
      <c r="AEW37" s="219"/>
      <c r="AEX37" s="219"/>
      <c r="AEY37" s="219"/>
      <c r="AEZ37" s="219"/>
      <c r="AFA37" s="219"/>
      <c r="AFB37" s="219"/>
      <c r="AFC37" s="219"/>
      <c r="AFD37" s="219"/>
      <c r="AFE37" s="219"/>
      <c r="AFF37" s="219"/>
      <c r="AFG37" s="219"/>
      <c r="AFH37" s="219"/>
      <c r="AFI37" s="219"/>
      <c r="AFJ37" s="219"/>
      <c r="AFK37" s="219"/>
      <c r="AFL37" s="219"/>
      <c r="AFM37" s="219"/>
      <c r="AFN37" s="219"/>
      <c r="AFO37" s="219"/>
      <c r="AFP37" s="219"/>
      <c r="AFQ37" s="219"/>
      <c r="AFR37" s="219"/>
      <c r="AFS37" s="219"/>
      <c r="AFT37" s="219"/>
      <c r="AFU37" s="219"/>
      <c r="AFV37" s="219"/>
      <c r="AFW37" s="219"/>
      <c r="AFX37" s="219"/>
      <c r="AFY37" s="219"/>
      <c r="AFZ37" s="219"/>
      <c r="AGA37" s="219"/>
      <c r="AGB37" s="219"/>
      <c r="AGC37" s="219"/>
      <c r="AGD37" s="219"/>
      <c r="AGE37" s="219"/>
      <c r="AGF37" s="219"/>
      <c r="AGG37" s="219"/>
      <c r="AGH37" s="219"/>
      <c r="AGI37" s="219"/>
      <c r="AGJ37" s="219"/>
      <c r="AGK37" s="219"/>
      <c r="AGL37" s="219"/>
      <c r="AGM37" s="219"/>
      <c r="AGN37" s="219"/>
      <c r="AGO37" s="219"/>
      <c r="AGP37" s="219"/>
      <c r="AGQ37" s="219"/>
      <c r="AGR37" s="219"/>
      <c r="AGS37" s="219"/>
      <c r="AGT37" s="219"/>
      <c r="AGU37" s="219"/>
      <c r="AGV37" s="219"/>
      <c r="AGW37" s="219"/>
      <c r="AGX37" s="219"/>
      <c r="AGY37" s="219"/>
      <c r="AGZ37" s="219"/>
      <c r="AHA37" s="219"/>
      <c r="AHB37" s="219"/>
      <c r="AHC37" s="219"/>
      <c r="AHD37" s="219"/>
      <c r="AHE37" s="219"/>
      <c r="AHF37" s="219"/>
      <c r="AHG37" s="219"/>
      <c r="AHH37" s="219"/>
      <c r="AHI37" s="219"/>
      <c r="AHJ37" s="219"/>
      <c r="AHK37" s="219"/>
      <c r="AHL37" s="219"/>
      <c r="AHM37" s="219"/>
      <c r="AHN37" s="219"/>
      <c r="AHO37" s="219"/>
      <c r="AHP37" s="219"/>
      <c r="AHQ37" s="219"/>
      <c r="AHR37" s="219"/>
      <c r="AHS37" s="219"/>
      <c r="AHT37" s="219"/>
      <c r="AHU37" s="219"/>
      <c r="AHV37" s="219"/>
      <c r="AHW37" s="219"/>
      <c r="AHX37" s="219"/>
      <c r="AHY37" s="219"/>
      <c r="AHZ37" s="219"/>
      <c r="AIA37" s="219"/>
      <c r="AIB37" s="219"/>
      <c r="AIC37" s="219"/>
      <c r="AID37" s="219"/>
      <c r="AIE37" s="219"/>
      <c r="AIF37" s="219"/>
      <c r="AIG37" s="219"/>
      <c r="AIH37" s="219"/>
      <c r="AII37" s="219"/>
      <c r="AIJ37" s="219"/>
      <c r="AIK37" s="219"/>
      <c r="AIL37" s="219"/>
      <c r="AIM37" s="219"/>
      <c r="AIN37" s="219"/>
      <c r="AIO37" s="219"/>
      <c r="AIP37" s="219"/>
      <c r="AIQ37" s="219"/>
      <c r="AIR37" s="219"/>
      <c r="AIS37" s="219"/>
      <c r="AIT37" s="219"/>
      <c r="AIU37" s="219"/>
      <c r="AIV37" s="219"/>
      <c r="AIW37" s="219"/>
      <c r="AIX37" s="219"/>
      <c r="AIY37" s="219"/>
      <c r="AIZ37" s="219"/>
      <c r="AJA37" s="219"/>
      <c r="AJB37" s="219"/>
      <c r="AJC37" s="219"/>
      <c r="AJD37" s="219"/>
      <c r="AJE37" s="219"/>
      <c r="AJF37" s="219"/>
      <c r="AJG37" s="219"/>
      <c r="AJH37" s="219"/>
      <c r="AJI37" s="219"/>
      <c r="AJJ37" s="219"/>
      <c r="AJK37" s="219"/>
      <c r="AJL37" s="219"/>
      <c r="AJM37" s="219"/>
      <c r="AJN37" s="219"/>
      <c r="AJO37" s="219"/>
      <c r="AJP37" s="219"/>
      <c r="AJQ37" s="219"/>
      <c r="AJR37" s="219"/>
      <c r="AJS37" s="219"/>
      <c r="AJT37" s="219"/>
      <c r="AJU37" s="219"/>
      <c r="AJV37" s="219"/>
      <c r="AJW37" s="219"/>
      <c r="AJX37" s="219"/>
      <c r="AJY37" s="219"/>
      <c r="AJZ37" s="219"/>
      <c r="AKA37" s="219"/>
      <c r="AKB37" s="219"/>
      <c r="AKC37" s="219"/>
      <c r="AKD37" s="219"/>
      <c r="AKE37" s="219"/>
      <c r="AKF37" s="219"/>
      <c r="AKG37" s="219"/>
      <c r="AKH37" s="219"/>
      <c r="AKI37" s="219"/>
      <c r="AKJ37" s="219"/>
      <c r="AKK37" s="219"/>
      <c r="AKL37" s="219"/>
      <c r="AKM37" s="219"/>
      <c r="AKN37" s="219"/>
      <c r="AKO37" s="219"/>
      <c r="AKP37" s="219"/>
      <c r="AKQ37" s="219"/>
      <c r="AKR37" s="219"/>
      <c r="AKS37" s="219"/>
      <c r="AKT37" s="219"/>
      <c r="AKU37" s="219"/>
      <c r="AKV37" s="219"/>
      <c r="AKW37" s="219"/>
      <c r="AKX37" s="219"/>
      <c r="AKY37" s="219"/>
      <c r="AKZ37" s="219"/>
      <c r="ALA37" s="219"/>
      <c r="ALB37" s="219"/>
      <c r="ALC37" s="219"/>
      <c r="ALD37" s="219"/>
      <c r="ALE37" s="219"/>
      <c r="ALF37" s="219"/>
      <c r="ALG37" s="219"/>
      <c r="ALH37" s="219"/>
      <c r="ALI37" s="219"/>
      <c r="ALJ37" s="219"/>
      <c r="ALK37" s="219"/>
      <c r="ALL37" s="219"/>
      <c r="ALM37" s="219"/>
      <c r="ALN37" s="219"/>
      <c r="ALO37" s="219"/>
      <c r="ALP37" s="219"/>
      <c r="ALQ37" s="219"/>
      <c r="ALR37" s="219"/>
      <c r="ALS37" s="219"/>
      <c r="ALT37" s="219"/>
      <c r="ALU37" s="219"/>
      <c r="ALV37" s="219"/>
      <c r="ALW37" s="219"/>
      <c r="ALX37" s="219"/>
      <c r="ALY37" s="219"/>
      <c r="ALZ37" s="219"/>
      <c r="AMA37" s="219"/>
      <c r="AMB37" s="219"/>
      <c r="AMC37" s="219"/>
      <c r="AMD37" s="219"/>
      <c r="AME37" s="219"/>
      <c r="AMF37" s="219"/>
      <c r="AMG37" s="219"/>
      <c r="AMH37" s="219"/>
      <c r="AMI37" s="219"/>
      <c r="AMJ37" s="219"/>
      <c r="AMK37" s="219"/>
      <c r="AML37" s="219"/>
      <c r="AMM37" s="219"/>
      <c r="AMN37" s="219"/>
      <c r="AMO37" s="219"/>
      <c r="AMP37" s="219"/>
      <c r="AMQ37" s="219"/>
      <c r="AMR37" s="219"/>
      <c r="AMS37" s="219"/>
      <c r="AMT37" s="219"/>
      <c r="AMU37" s="219"/>
      <c r="AMV37" s="219"/>
      <c r="AMW37" s="219"/>
      <c r="AMX37" s="219"/>
      <c r="AMY37" s="219"/>
      <c r="AMZ37" s="219"/>
      <c r="ANA37" s="219"/>
      <c r="ANB37" s="219"/>
      <c r="ANC37" s="219"/>
      <c r="AND37" s="219"/>
      <c r="ANE37" s="219"/>
      <c r="ANF37" s="219"/>
      <c r="ANG37" s="219"/>
      <c r="ANH37" s="219"/>
      <c r="ANI37" s="219"/>
      <c r="ANJ37" s="219"/>
      <c r="ANK37" s="219"/>
      <c r="ANL37" s="219"/>
      <c r="ANM37" s="219"/>
      <c r="ANN37" s="219"/>
      <c r="ANO37" s="219"/>
      <c r="ANP37" s="219"/>
      <c r="ANQ37" s="219"/>
      <c r="ANR37" s="219"/>
      <c r="ANS37" s="219"/>
      <c r="ANT37" s="219"/>
      <c r="ANU37" s="219"/>
      <c r="ANV37" s="219"/>
      <c r="ANW37" s="219"/>
      <c r="ANX37" s="219"/>
      <c r="ANY37" s="219"/>
      <c r="ANZ37" s="219"/>
      <c r="AOA37" s="219"/>
      <c r="AOB37" s="219"/>
      <c r="AOC37" s="219"/>
      <c r="AOD37" s="219"/>
      <c r="AOE37" s="219"/>
      <c r="AOF37" s="219"/>
      <c r="AOG37" s="219"/>
      <c r="AOH37" s="219"/>
      <c r="AOI37" s="219"/>
      <c r="AOJ37" s="219"/>
      <c r="AOK37" s="219"/>
      <c r="AOL37" s="219"/>
      <c r="AOM37" s="219"/>
      <c r="AON37" s="219"/>
      <c r="AOO37" s="219"/>
      <c r="AOP37" s="219"/>
      <c r="AOQ37" s="219"/>
      <c r="AOR37" s="219"/>
      <c r="AOS37" s="219"/>
      <c r="AOT37" s="219"/>
      <c r="AOU37" s="219"/>
      <c r="AOV37" s="219"/>
      <c r="AOW37" s="219"/>
      <c r="AOX37" s="219"/>
      <c r="AOY37" s="219"/>
      <c r="AOZ37" s="219"/>
      <c r="APA37" s="219"/>
      <c r="APB37" s="219"/>
      <c r="APC37" s="219"/>
      <c r="APD37" s="219"/>
      <c r="APE37" s="219"/>
      <c r="APF37" s="219"/>
      <c r="APG37" s="219"/>
      <c r="APH37" s="219"/>
      <c r="API37" s="219"/>
      <c r="APJ37" s="219"/>
      <c r="APK37" s="219"/>
      <c r="APL37" s="219"/>
      <c r="APM37" s="219"/>
      <c r="APN37" s="219"/>
      <c r="APO37" s="219"/>
      <c r="APP37" s="219"/>
      <c r="APQ37" s="219"/>
      <c r="APR37" s="219"/>
      <c r="APS37" s="219"/>
      <c r="APT37" s="219"/>
      <c r="APU37" s="219"/>
      <c r="APV37" s="219"/>
      <c r="APW37" s="219"/>
      <c r="APX37" s="219"/>
      <c r="APY37" s="219"/>
      <c r="APZ37" s="219"/>
      <c r="AQA37" s="219"/>
      <c r="AQB37" s="219"/>
      <c r="AQC37" s="219"/>
      <c r="AQD37" s="219"/>
      <c r="AQE37" s="219"/>
      <c r="AQF37" s="219"/>
      <c r="AQG37" s="219"/>
      <c r="AQH37" s="219"/>
      <c r="AQI37" s="219"/>
      <c r="AQJ37" s="219"/>
      <c r="AQK37" s="219"/>
      <c r="AQL37" s="219"/>
      <c r="AQM37" s="219"/>
      <c r="AQN37" s="219"/>
      <c r="AQO37" s="219"/>
      <c r="AQP37" s="219"/>
      <c r="AQQ37" s="219"/>
      <c r="AQR37" s="219"/>
      <c r="AQS37" s="219"/>
      <c r="AQT37" s="219"/>
      <c r="AQU37" s="219"/>
      <c r="AQV37" s="219"/>
      <c r="AQW37" s="219"/>
      <c r="AQX37" s="219"/>
      <c r="AQY37" s="219"/>
      <c r="AQZ37" s="219"/>
      <c r="ARA37" s="219"/>
      <c r="ARB37" s="219"/>
      <c r="ARC37" s="219"/>
      <c r="ARD37" s="219"/>
      <c r="ARE37" s="219"/>
      <c r="ARF37" s="219"/>
      <c r="ARG37" s="219"/>
      <c r="ARH37" s="219"/>
      <c r="ARI37" s="219"/>
      <c r="ARJ37" s="219"/>
      <c r="ARK37" s="219"/>
      <c r="ARL37" s="219"/>
      <c r="ARM37" s="219"/>
      <c r="ARN37" s="219"/>
      <c r="ARO37" s="219"/>
      <c r="ARP37" s="219"/>
      <c r="ARQ37" s="219"/>
      <c r="ARR37" s="219"/>
      <c r="ARS37" s="219"/>
      <c r="ART37" s="219"/>
      <c r="ARU37" s="219"/>
      <c r="ARV37" s="219"/>
      <c r="ARW37" s="219"/>
      <c r="ARX37" s="219"/>
      <c r="ARY37" s="219"/>
      <c r="ARZ37" s="219"/>
      <c r="ASA37" s="219"/>
      <c r="ASB37" s="219"/>
      <c r="ASC37" s="219"/>
      <c r="ASD37" s="219"/>
      <c r="ASE37" s="219"/>
      <c r="ASF37" s="219"/>
      <c r="ASG37" s="219"/>
      <c r="ASH37" s="219"/>
      <c r="ASI37" s="219"/>
      <c r="ASJ37" s="219"/>
      <c r="ASK37" s="219"/>
      <c r="ASL37" s="219"/>
      <c r="ASM37" s="219"/>
      <c r="ASN37" s="219"/>
      <c r="ASO37" s="219"/>
      <c r="ASP37" s="219"/>
      <c r="ASQ37" s="219"/>
      <c r="ASR37" s="219"/>
      <c r="ASS37" s="219"/>
      <c r="AST37" s="219"/>
      <c r="ASU37" s="219"/>
      <c r="ASV37" s="219"/>
      <c r="ASW37" s="219"/>
      <c r="ASX37" s="219"/>
      <c r="ASY37" s="219"/>
      <c r="ASZ37" s="219"/>
      <c r="ATA37" s="219"/>
      <c r="ATB37" s="219"/>
      <c r="ATC37" s="219"/>
      <c r="ATD37" s="219"/>
      <c r="ATE37" s="219"/>
      <c r="ATF37" s="219"/>
      <c r="ATG37" s="219"/>
      <c r="ATH37" s="219"/>
      <c r="ATI37" s="219"/>
      <c r="ATJ37" s="219"/>
      <c r="ATK37" s="219"/>
      <c r="ATL37" s="219"/>
      <c r="ATM37" s="219"/>
      <c r="ATN37" s="219"/>
      <c r="ATO37" s="219"/>
      <c r="ATP37" s="219"/>
      <c r="ATQ37" s="219"/>
      <c r="ATR37" s="219"/>
      <c r="ATS37" s="219"/>
      <c r="ATT37" s="219"/>
      <c r="ATU37" s="219"/>
      <c r="ATV37" s="219"/>
      <c r="ATW37" s="219"/>
      <c r="ATX37" s="219"/>
      <c r="ATY37" s="219"/>
      <c r="ATZ37" s="219"/>
      <c r="AUA37" s="219"/>
      <c r="AUB37" s="219"/>
      <c r="AUC37" s="219"/>
      <c r="AUD37" s="219"/>
      <c r="AUE37" s="219"/>
      <c r="AUF37" s="219"/>
      <c r="AUG37" s="219"/>
      <c r="AUH37" s="219"/>
      <c r="AUI37" s="219"/>
      <c r="AUJ37" s="219"/>
      <c r="AUK37" s="219"/>
      <c r="AUL37" s="219"/>
      <c r="AUM37" s="219"/>
      <c r="AUN37" s="219"/>
      <c r="AUO37" s="219"/>
      <c r="AUP37" s="219"/>
      <c r="AUQ37" s="219"/>
      <c r="AUR37" s="219"/>
      <c r="AUS37" s="219"/>
      <c r="AUT37" s="219"/>
      <c r="AUU37" s="219"/>
      <c r="AUV37" s="219"/>
      <c r="AUW37" s="219"/>
      <c r="AUX37" s="219"/>
      <c r="AUY37" s="219"/>
      <c r="AUZ37" s="219"/>
      <c r="AVA37" s="219"/>
      <c r="AVB37" s="219"/>
      <c r="AVC37" s="219"/>
      <c r="AVD37" s="219"/>
      <c r="AVE37" s="219"/>
      <c r="AVF37" s="219"/>
      <c r="AVG37" s="219"/>
      <c r="AVH37" s="219"/>
      <c r="AVI37" s="219"/>
      <c r="AVJ37" s="219"/>
      <c r="AVK37" s="219"/>
      <c r="AVL37" s="219"/>
      <c r="AVM37" s="219"/>
      <c r="AVN37" s="219"/>
      <c r="AVO37" s="219"/>
      <c r="AVP37" s="219"/>
      <c r="AVQ37" s="219"/>
      <c r="AVR37" s="219"/>
      <c r="AVS37" s="219"/>
      <c r="AVT37" s="219"/>
      <c r="AVU37" s="219"/>
      <c r="AVV37" s="219"/>
      <c r="AVW37" s="219"/>
      <c r="AVX37" s="219"/>
      <c r="AVY37" s="219"/>
      <c r="AVZ37" s="219"/>
      <c r="AWA37" s="219"/>
      <c r="AWB37" s="219"/>
      <c r="AWC37" s="219"/>
      <c r="AWD37" s="219"/>
      <c r="AWE37" s="219"/>
      <c r="AWF37" s="219"/>
      <c r="AWG37" s="219"/>
      <c r="AWH37" s="219"/>
      <c r="AWI37" s="219"/>
      <c r="AWJ37" s="219"/>
      <c r="AWK37" s="219"/>
      <c r="AWL37" s="219"/>
      <c r="AWM37" s="219"/>
      <c r="AWN37" s="219"/>
      <c r="AWO37" s="219"/>
      <c r="AWP37" s="219"/>
      <c r="AWQ37" s="219"/>
      <c r="AWR37" s="219"/>
      <c r="AWS37" s="219"/>
      <c r="AWT37" s="219"/>
      <c r="AWU37" s="219"/>
      <c r="AWV37" s="219"/>
      <c r="AWW37" s="219"/>
      <c r="AWX37" s="219"/>
      <c r="AWY37" s="219"/>
      <c r="AWZ37" s="219"/>
      <c r="AXA37" s="219"/>
      <c r="AXB37" s="219"/>
      <c r="AXC37" s="219"/>
      <c r="AXD37" s="219"/>
      <c r="AXE37" s="219"/>
      <c r="AXF37" s="219"/>
      <c r="AXG37" s="219"/>
      <c r="AXH37" s="219"/>
      <c r="AXI37" s="219"/>
      <c r="AXJ37" s="219"/>
      <c r="AXK37" s="219"/>
      <c r="AXL37" s="219"/>
      <c r="AXM37" s="219"/>
      <c r="AXN37" s="219"/>
      <c r="AXO37" s="219"/>
      <c r="AXP37" s="219"/>
      <c r="AXQ37" s="219"/>
      <c r="AXR37" s="219"/>
      <c r="AXS37" s="219"/>
      <c r="AXT37" s="219"/>
      <c r="AXU37" s="219"/>
      <c r="AXV37" s="219"/>
      <c r="AXW37" s="219"/>
      <c r="AXX37" s="219"/>
      <c r="AXY37" s="219"/>
      <c r="AXZ37" s="219"/>
      <c r="AYA37" s="219"/>
      <c r="AYB37" s="219"/>
      <c r="AYC37" s="219"/>
      <c r="AYD37" s="219"/>
      <c r="AYE37" s="219"/>
      <c r="AYF37" s="219"/>
      <c r="AYG37" s="219"/>
      <c r="AYH37" s="219"/>
      <c r="AYI37" s="219"/>
      <c r="AYJ37" s="219"/>
      <c r="AYK37" s="219"/>
      <c r="AYL37" s="219"/>
      <c r="AYM37" s="219"/>
      <c r="AYN37" s="219"/>
      <c r="AYO37" s="219"/>
      <c r="AYP37" s="219"/>
      <c r="AYQ37" s="219"/>
      <c r="AYR37" s="219"/>
      <c r="AYS37" s="219"/>
      <c r="AYT37" s="219"/>
      <c r="AYU37" s="219"/>
      <c r="AYV37" s="219"/>
      <c r="AYW37" s="219"/>
      <c r="AYX37" s="219"/>
      <c r="AYY37" s="219"/>
      <c r="AYZ37" s="219"/>
      <c r="AZA37" s="219"/>
      <c r="AZB37" s="219"/>
      <c r="AZC37" s="219"/>
      <c r="AZD37" s="219"/>
      <c r="AZE37" s="219"/>
      <c r="AZF37" s="219"/>
      <c r="AZG37" s="219"/>
      <c r="AZH37" s="219"/>
      <c r="AZI37" s="219"/>
      <c r="AZJ37" s="219"/>
      <c r="AZK37" s="219"/>
      <c r="AZL37" s="219"/>
      <c r="AZM37" s="219"/>
      <c r="AZN37" s="219"/>
      <c r="AZO37" s="219"/>
      <c r="AZP37" s="219"/>
      <c r="AZQ37" s="219"/>
      <c r="AZR37" s="219"/>
      <c r="AZS37" s="219"/>
      <c r="AZT37" s="219"/>
      <c r="AZU37" s="219"/>
      <c r="AZV37" s="219"/>
      <c r="AZW37" s="219"/>
      <c r="AZX37" s="219"/>
      <c r="AZY37" s="219"/>
      <c r="AZZ37" s="219"/>
      <c r="BAA37" s="219"/>
      <c r="BAB37" s="219"/>
      <c r="BAC37" s="219"/>
      <c r="BAD37" s="219"/>
      <c r="BAE37" s="219"/>
      <c r="BAF37" s="219"/>
      <c r="BAG37" s="219"/>
      <c r="BAH37" s="219"/>
      <c r="BAI37" s="219"/>
      <c r="BAJ37" s="219"/>
      <c r="BAK37" s="219"/>
      <c r="BAL37" s="219"/>
      <c r="BAM37" s="219"/>
      <c r="BAN37" s="219"/>
      <c r="BAO37" s="219"/>
      <c r="BAP37" s="219"/>
      <c r="BAQ37" s="219"/>
      <c r="BAR37" s="219"/>
      <c r="BAS37" s="219"/>
      <c r="BAT37" s="219"/>
      <c r="BAU37" s="219"/>
      <c r="BAV37" s="219"/>
      <c r="BAW37" s="219"/>
      <c r="BAX37" s="219"/>
      <c r="BAY37" s="219"/>
      <c r="BAZ37" s="219"/>
      <c r="BBA37" s="219"/>
      <c r="BBB37" s="219"/>
      <c r="BBC37" s="219"/>
      <c r="BBD37" s="219"/>
      <c r="BBE37" s="219"/>
      <c r="BBF37" s="219"/>
      <c r="BBG37" s="219"/>
      <c r="BBH37" s="219"/>
      <c r="BBI37" s="219"/>
      <c r="BBJ37" s="219"/>
      <c r="BBK37" s="219"/>
      <c r="BBL37" s="219"/>
      <c r="BBM37" s="219"/>
      <c r="BBN37" s="219"/>
      <c r="BBO37" s="219"/>
      <c r="BBP37" s="219"/>
      <c r="BBQ37" s="219"/>
      <c r="BBR37" s="219"/>
      <c r="BBS37" s="219"/>
      <c r="BBT37" s="219"/>
      <c r="BBU37" s="219"/>
      <c r="BBV37" s="219"/>
      <c r="BBW37" s="219"/>
      <c r="BBX37" s="219"/>
      <c r="BBY37" s="219"/>
      <c r="BBZ37" s="219"/>
      <c r="BCA37" s="219"/>
      <c r="BCB37" s="219"/>
      <c r="BCC37" s="219"/>
      <c r="BCD37" s="219"/>
      <c r="BCE37" s="219"/>
      <c r="BCF37" s="219"/>
      <c r="BCG37" s="219"/>
      <c r="BCH37" s="219"/>
      <c r="BCI37" s="219"/>
      <c r="BCJ37" s="219"/>
      <c r="BCK37" s="219"/>
      <c r="BCL37" s="219"/>
      <c r="BCM37" s="219"/>
      <c r="BCN37" s="219"/>
      <c r="BCO37" s="219"/>
      <c r="BCP37" s="219"/>
      <c r="BCQ37" s="219"/>
      <c r="BCR37" s="219"/>
      <c r="BCS37" s="219"/>
      <c r="BCT37" s="219"/>
      <c r="BCU37" s="219"/>
      <c r="BCV37" s="219"/>
      <c r="BCW37" s="219"/>
      <c r="BCX37" s="219"/>
      <c r="BCY37" s="219"/>
      <c r="BCZ37" s="219"/>
      <c r="BDA37" s="219"/>
      <c r="BDB37" s="219"/>
      <c r="BDC37" s="219"/>
      <c r="BDD37" s="219"/>
      <c r="BDE37" s="219"/>
      <c r="BDF37" s="219"/>
      <c r="BDG37" s="219"/>
      <c r="BDH37" s="219"/>
      <c r="BDI37" s="219"/>
      <c r="BDJ37" s="219"/>
      <c r="BDK37" s="219"/>
      <c r="BDL37" s="219"/>
      <c r="BDM37" s="219"/>
      <c r="BDN37" s="219"/>
      <c r="BDO37" s="219"/>
      <c r="BDP37" s="219"/>
      <c r="BDQ37" s="219"/>
      <c r="BDR37" s="219"/>
      <c r="BDS37" s="219"/>
      <c r="BDT37" s="219"/>
      <c r="BDU37" s="219"/>
      <c r="BDV37" s="219"/>
      <c r="BDW37" s="219"/>
      <c r="BDX37" s="219"/>
      <c r="BDY37" s="219"/>
      <c r="BDZ37" s="219"/>
      <c r="BEA37" s="219"/>
      <c r="BEB37" s="219"/>
      <c r="BEC37" s="219"/>
      <c r="BED37" s="219"/>
      <c r="BEE37" s="219"/>
      <c r="BEF37" s="219"/>
      <c r="BEG37" s="219"/>
      <c r="BEH37" s="219"/>
      <c r="BEI37" s="219"/>
      <c r="BEJ37" s="219"/>
      <c r="BEK37" s="219"/>
      <c r="BEL37" s="219"/>
      <c r="BEM37" s="219"/>
      <c r="BEN37" s="219"/>
      <c r="BEO37" s="219"/>
      <c r="BEP37" s="219"/>
      <c r="BEQ37" s="219"/>
      <c r="BER37" s="219"/>
      <c r="BES37" s="219"/>
      <c r="BET37" s="219"/>
      <c r="BEU37" s="219"/>
      <c r="BEV37" s="219"/>
      <c r="BEW37" s="219"/>
      <c r="BEX37" s="219"/>
      <c r="BEY37" s="219"/>
      <c r="BEZ37" s="219"/>
      <c r="BFA37" s="219"/>
      <c r="BFB37" s="219"/>
      <c r="BFC37" s="219"/>
      <c r="BFD37" s="219"/>
      <c r="BFE37" s="219"/>
      <c r="BFF37" s="219"/>
      <c r="BFG37" s="219"/>
      <c r="BFH37" s="219"/>
      <c r="BFI37" s="219"/>
      <c r="BFJ37" s="219"/>
      <c r="BFK37" s="219"/>
      <c r="BFL37" s="219"/>
      <c r="BFM37" s="219"/>
      <c r="BFN37" s="219"/>
      <c r="BFO37" s="219"/>
      <c r="BFP37" s="219"/>
      <c r="BFQ37" s="219"/>
      <c r="BFR37" s="219"/>
      <c r="BFS37" s="219"/>
      <c r="BFT37" s="219"/>
      <c r="BFU37" s="219"/>
      <c r="BFV37" s="219"/>
      <c r="BFW37" s="219"/>
      <c r="BFX37" s="219"/>
      <c r="BFY37" s="219"/>
      <c r="BFZ37" s="219"/>
      <c r="BGA37" s="219"/>
      <c r="BGB37" s="219"/>
      <c r="BGC37" s="219"/>
      <c r="BGD37" s="219"/>
      <c r="BGE37" s="219"/>
      <c r="BGF37" s="219"/>
      <c r="BGG37" s="219"/>
      <c r="BGH37" s="219"/>
      <c r="BGI37" s="219"/>
      <c r="BGJ37" s="219"/>
      <c r="BGK37" s="219"/>
      <c r="BGL37" s="219"/>
      <c r="BGM37" s="219"/>
      <c r="BGN37" s="219"/>
      <c r="BGO37" s="219"/>
      <c r="BGP37" s="219"/>
      <c r="BGQ37" s="219"/>
      <c r="BGR37" s="219"/>
      <c r="BGS37" s="219"/>
      <c r="BGT37" s="219"/>
      <c r="BGU37" s="219"/>
      <c r="BGV37" s="219"/>
      <c r="BGW37" s="219"/>
      <c r="BGX37" s="219"/>
      <c r="BGY37" s="219"/>
      <c r="BGZ37" s="219"/>
      <c r="BHA37" s="219"/>
      <c r="BHB37" s="219"/>
      <c r="BHC37" s="219"/>
      <c r="BHD37" s="219"/>
      <c r="BHE37" s="219"/>
      <c r="BHF37" s="219"/>
      <c r="BHG37" s="219"/>
      <c r="BHH37" s="219"/>
      <c r="BHI37" s="219"/>
      <c r="BHJ37" s="219"/>
      <c r="BHK37" s="219"/>
      <c r="BHL37" s="219"/>
      <c r="BHM37" s="219"/>
      <c r="BHN37" s="219"/>
      <c r="BHO37" s="219"/>
      <c r="BHP37" s="219"/>
      <c r="BHQ37" s="219"/>
      <c r="BHR37" s="219"/>
      <c r="BHS37" s="219"/>
      <c r="BHT37" s="219"/>
      <c r="BHU37" s="219"/>
      <c r="BHV37" s="219"/>
      <c r="BHW37" s="219"/>
      <c r="BHX37" s="219"/>
      <c r="BHY37" s="219"/>
      <c r="BHZ37" s="219"/>
      <c r="BIA37" s="219"/>
      <c r="BIB37" s="219"/>
      <c r="BIC37" s="219"/>
      <c r="BID37" s="219"/>
      <c r="BIE37" s="219"/>
      <c r="BIF37" s="219"/>
      <c r="BIG37" s="219"/>
      <c r="BIH37" s="219"/>
      <c r="BII37" s="219"/>
      <c r="BIJ37" s="219"/>
      <c r="BIK37" s="219"/>
      <c r="BIL37" s="219"/>
      <c r="BIM37" s="219"/>
      <c r="BIN37" s="219"/>
      <c r="BIO37" s="219"/>
      <c r="BIP37" s="219"/>
      <c r="BIQ37" s="219"/>
      <c r="BIR37" s="219"/>
      <c r="BIS37" s="219"/>
      <c r="BIT37" s="219"/>
      <c r="BIU37" s="219"/>
      <c r="BIV37" s="219"/>
      <c r="BIW37" s="219"/>
      <c r="BIX37" s="219"/>
      <c r="BIY37" s="219"/>
      <c r="BIZ37" s="219"/>
      <c r="BJA37" s="219"/>
      <c r="BJB37" s="219"/>
      <c r="BJC37" s="219"/>
      <c r="BJD37" s="219"/>
      <c r="BJE37" s="219"/>
      <c r="BJF37" s="219"/>
      <c r="BJG37" s="219"/>
      <c r="BJH37" s="219"/>
      <c r="BJI37" s="219"/>
      <c r="BJJ37" s="219"/>
      <c r="BJK37" s="219"/>
      <c r="BJL37" s="219"/>
      <c r="BJM37" s="219"/>
      <c r="BJN37" s="219"/>
      <c r="BJO37" s="219"/>
      <c r="BJP37" s="219"/>
      <c r="BJQ37" s="219"/>
      <c r="BJR37" s="219"/>
      <c r="BJS37" s="219"/>
      <c r="BJT37" s="219"/>
      <c r="BJU37" s="219"/>
      <c r="BJV37" s="219"/>
      <c r="BJW37" s="219"/>
      <c r="BJX37" s="219"/>
      <c r="BJY37" s="219"/>
      <c r="BJZ37" s="219"/>
      <c r="BKA37" s="219"/>
      <c r="BKB37" s="219"/>
      <c r="BKC37" s="219"/>
      <c r="BKD37" s="219"/>
      <c r="BKE37" s="219"/>
      <c r="BKF37" s="219"/>
      <c r="BKG37" s="219"/>
      <c r="BKH37" s="219"/>
      <c r="BKI37" s="219"/>
      <c r="BKJ37" s="219"/>
      <c r="BKK37" s="219"/>
      <c r="BKL37" s="219"/>
      <c r="BKM37" s="219"/>
      <c r="BKN37" s="219"/>
      <c r="BKO37" s="219"/>
      <c r="BKP37" s="219"/>
      <c r="BKQ37" s="219"/>
      <c r="BKR37" s="219"/>
      <c r="BKS37" s="219"/>
      <c r="BKT37" s="219"/>
      <c r="BKU37" s="219"/>
      <c r="BKV37" s="219"/>
      <c r="BKW37" s="219"/>
      <c r="BKX37" s="219"/>
      <c r="BKY37" s="219"/>
      <c r="BKZ37" s="219"/>
      <c r="BLA37" s="219"/>
      <c r="BLB37" s="219"/>
      <c r="BLC37" s="219"/>
      <c r="BLD37" s="219"/>
      <c r="BLE37" s="219"/>
      <c r="BLF37" s="219"/>
      <c r="BLG37" s="219"/>
      <c r="BLH37" s="219"/>
      <c r="BLI37" s="219"/>
      <c r="BLJ37" s="219"/>
      <c r="BLK37" s="219"/>
      <c r="BLL37" s="219"/>
      <c r="BLM37" s="219"/>
      <c r="BLN37" s="219"/>
      <c r="BLO37" s="219"/>
      <c r="BLP37" s="219"/>
      <c r="BLQ37" s="219"/>
      <c r="BLR37" s="219"/>
      <c r="BLS37" s="219"/>
      <c r="BLT37" s="219"/>
      <c r="BLU37" s="219"/>
      <c r="BLV37" s="219"/>
      <c r="BLW37" s="219"/>
      <c r="BLX37" s="219"/>
      <c r="BLY37" s="219"/>
      <c r="BLZ37" s="219"/>
      <c r="BMA37" s="219"/>
      <c r="BMB37" s="219"/>
      <c r="BMC37" s="219"/>
      <c r="BMD37" s="219"/>
      <c r="BME37" s="219"/>
      <c r="BMF37" s="219"/>
      <c r="BMG37" s="219"/>
      <c r="BMH37" s="219"/>
      <c r="BMI37" s="219"/>
      <c r="BMJ37" s="219"/>
      <c r="BMK37" s="219"/>
      <c r="BML37" s="219"/>
      <c r="BMM37" s="219"/>
      <c r="BMN37" s="219"/>
      <c r="BMO37" s="219"/>
      <c r="BMP37" s="219"/>
      <c r="BMQ37" s="219"/>
      <c r="BMR37" s="219"/>
      <c r="BMS37" s="219"/>
      <c r="BMT37" s="219"/>
      <c r="BMU37" s="219"/>
      <c r="BMV37" s="219"/>
      <c r="BMW37" s="219"/>
      <c r="BMX37" s="219"/>
      <c r="BMY37" s="219"/>
      <c r="BMZ37" s="219"/>
      <c r="BNA37" s="219"/>
      <c r="BNB37" s="219"/>
      <c r="BNC37" s="219"/>
      <c r="BND37" s="219"/>
      <c r="BNE37" s="219"/>
      <c r="BNF37" s="219"/>
      <c r="BNG37" s="219"/>
      <c r="BNH37" s="219"/>
      <c r="BNI37" s="219"/>
      <c r="BNJ37" s="219"/>
      <c r="BNK37" s="219"/>
      <c r="BNL37" s="219"/>
      <c r="BNM37" s="219"/>
      <c r="BNN37" s="219"/>
      <c r="BNO37" s="219"/>
      <c r="BNP37" s="219"/>
      <c r="BNQ37" s="219"/>
      <c r="BNR37" s="219"/>
      <c r="BNS37" s="219"/>
      <c r="BNT37" s="219"/>
      <c r="BNU37" s="219"/>
      <c r="BNV37" s="219"/>
      <c r="BNW37" s="219"/>
      <c r="BNX37" s="219"/>
      <c r="BNY37" s="219"/>
      <c r="BNZ37" s="219"/>
      <c r="BOA37" s="219"/>
      <c r="BOB37" s="219"/>
      <c r="BOC37" s="219"/>
      <c r="BOD37" s="219"/>
      <c r="BOE37" s="219"/>
      <c r="BOF37" s="219"/>
      <c r="BOG37" s="219"/>
      <c r="BOH37" s="219"/>
      <c r="BOI37" s="219"/>
      <c r="BOJ37" s="219"/>
      <c r="BOK37" s="219"/>
      <c r="BOL37" s="219"/>
      <c r="BOM37" s="219"/>
      <c r="BON37" s="219"/>
      <c r="BOO37" s="219"/>
      <c r="BOP37" s="219"/>
      <c r="BOQ37" s="219"/>
      <c r="BOR37" s="219"/>
      <c r="BOS37" s="219"/>
      <c r="BOT37" s="219"/>
      <c r="BOU37" s="219"/>
      <c r="BOV37" s="219"/>
      <c r="BOW37" s="219"/>
      <c r="BOX37" s="219"/>
      <c r="BOY37" s="219"/>
      <c r="BOZ37" s="219"/>
      <c r="BPA37" s="219"/>
      <c r="BPB37" s="219"/>
      <c r="BPC37" s="219"/>
      <c r="BPD37" s="219"/>
      <c r="BPE37" s="219"/>
      <c r="BPF37" s="219"/>
      <c r="BPG37" s="219"/>
      <c r="BPH37" s="219"/>
      <c r="BPI37" s="219"/>
      <c r="BPJ37" s="219"/>
      <c r="BPK37" s="219"/>
      <c r="BPL37" s="219"/>
      <c r="BPM37" s="219"/>
      <c r="BPN37" s="219"/>
      <c r="BPO37" s="219"/>
      <c r="BPP37" s="219"/>
      <c r="BPQ37" s="219"/>
      <c r="BPR37" s="219"/>
      <c r="BPS37" s="219"/>
      <c r="BPT37" s="219"/>
      <c r="BPU37" s="219"/>
      <c r="BPV37" s="219"/>
      <c r="BPW37" s="219"/>
      <c r="BPX37" s="219"/>
      <c r="BPY37" s="219"/>
      <c r="BPZ37" s="219"/>
      <c r="BQA37" s="219"/>
      <c r="BQB37" s="219"/>
      <c r="BQC37" s="219"/>
      <c r="BQD37" s="219"/>
      <c r="BQE37" s="219"/>
      <c r="BQF37" s="219"/>
      <c r="BQG37" s="219"/>
      <c r="BQH37" s="219"/>
      <c r="BQI37" s="219"/>
      <c r="BQJ37" s="219"/>
      <c r="BQK37" s="219"/>
      <c r="BQL37" s="219"/>
      <c r="BQM37" s="219"/>
      <c r="BQN37" s="219"/>
      <c r="BQO37" s="219"/>
      <c r="BQP37" s="219"/>
      <c r="BQQ37" s="219"/>
      <c r="BQR37" s="219"/>
      <c r="BQS37" s="219"/>
      <c r="BQT37" s="219"/>
      <c r="BQU37" s="219"/>
      <c r="BQV37" s="219"/>
      <c r="BQW37" s="219"/>
      <c r="BQX37" s="219"/>
      <c r="BQY37" s="219"/>
      <c r="BQZ37" s="219"/>
      <c r="BRA37" s="219"/>
      <c r="BRB37" s="219"/>
      <c r="BRC37" s="219"/>
      <c r="BRD37" s="219"/>
      <c r="BRE37" s="219"/>
      <c r="BRF37" s="219"/>
      <c r="BRG37" s="219"/>
      <c r="BRH37" s="219"/>
      <c r="BRI37" s="219"/>
      <c r="BRJ37" s="219"/>
      <c r="BRK37" s="219"/>
      <c r="BRL37" s="219"/>
      <c r="BRM37" s="219"/>
      <c r="BRN37" s="219"/>
      <c r="BRO37" s="219"/>
      <c r="BRP37" s="219"/>
      <c r="BRQ37" s="219"/>
      <c r="BRR37" s="219"/>
      <c r="BRS37" s="219"/>
      <c r="BRT37" s="219"/>
      <c r="BRU37" s="219"/>
      <c r="BRV37" s="219"/>
      <c r="BRW37" s="219"/>
      <c r="BRX37" s="219"/>
      <c r="BRY37" s="219"/>
      <c r="BRZ37" s="219"/>
      <c r="BSA37" s="219"/>
      <c r="BSB37" s="219"/>
      <c r="BSC37" s="219"/>
      <c r="BSD37" s="219"/>
      <c r="BSE37" s="219"/>
      <c r="BSF37" s="219"/>
      <c r="BSG37" s="219"/>
      <c r="BSH37" s="219"/>
      <c r="BSI37" s="219"/>
      <c r="BSJ37" s="219"/>
      <c r="BSK37" s="219"/>
      <c r="BSL37" s="219"/>
      <c r="BSM37" s="219"/>
      <c r="BSN37" s="219"/>
      <c r="BSO37" s="219"/>
      <c r="BSP37" s="219"/>
      <c r="BSQ37" s="219"/>
      <c r="BSR37" s="219"/>
      <c r="BSS37" s="219"/>
      <c r="BST37" s="219"/>
      <c r="BSU37" s="219"/>
      <c r="BSV37" s="219"/>
      <c r="BSW37" s="219"/>
      <c r="BSX37" s="219"/>
      <c r="BSY37" s="219"/>
      <c r="BSZ37" s="219"/>
      <c r="BTA37" s="219"/>
      <c r="BTB37" s="219"/>
      <c r="BTC37" s="219"/>
      <c r="BTD37" s="219"/>
      <c r="BTE37" s="219"/>
      <c r="BTF37" s="219"/>
      <c r="BTG37" s="219"/>
      <c r="BTH37" s="219"/>
      <c r="BTI37" s="219"/>
      <c r="BTJ37" s="219"/>
      <c r="BTK37" s="219"/>
      <c r="BTL37" s="219"/>
      <c r="BTM37" s="219"/>
      <c r="BTN37" s="219"/>
      <c r="BTO37" s="219"/>
      <c r="BTP37" s="219"/>
      <c r="BTQ37" s="219"/>
      <c r="BTR37" s="219"/>
      <c r="BTS37" s="219"/>
      <c r="BTT37" s="219"/>
      <c r="BTU37" s="219"/>
      <c r="BTV37" s="219"/>
      <c r="BTW37" s="219"/>
      <c r="BTX37" s="219"/>
      <c r="BTY37" s="219"/>
      <c r="BTZ37" s="219"/>
      <c r="BUA37" s="219"/>
      <c r="BUB37" s="219"/>
      <c r="BUC37" s="219"/>
      <c r="BUD37" s="219"/>
      <c r="BUE37" s="219"/>
      <c r="BUF37" s="219"/>
      <c r="BUG37" s="219"/>
      <c r="BUH37" s="219"/>
      <c r="BUI37" s="219"/>
      <c r="BUJ37" s="219"/>
      <c r="BUK37" s="219"/>
      <c r="BUL37" s="219"/>
      <c r="BUM37" s="219"/>
      <c r="BUN37" s="219"/>
      <c r="BUO37" s="219"/>
      <c r="BUP37" s="219"/>
      <c r="BUQ37" s="219"/>
      <c r="BUR37" s="219"/>
      <c r="BUS37" s="219"/>
      <c r="BUT37" s="219"/>
      <c r="BUU37" s="219"/>
      <c r="BUV37" s="219"/>
      <c r="BUW37" s="219"/>
      <c r="BUX37" s="219"/>
      <c r="BUY37" s="219"/>
      <c r="BUZ37" s="219"/>
      <c r="BVA37" s="219"/>
      <c r="BVB37" s="219"/>
      <c r="BVC37" s="219"/>
      <c r="BVD37" s="219"/>
      <c r="BVE37" s="219"/>
      <c r="BVF37" s="219"/>
      <c r="BVG37" s="219"/>
      <c r="BVH37" s="219"/>
      <c r="BVI37" s="219"/>
      <c r="BVJ37" s="219"/>
      <c r="BVK37" s="219"/>
      <c r="BVL37" s="219"/>
      <c r="BVM37" s="219"/>
      <c r="BVN37" s="219"/>
      <c r="BVO37" s="219"/>
      <c r="BVP37" s="219"/>
      <c r="BVQ37" s="219"/>
      <c r="BVR37" s="219"/>
      <c r="BVS37" s="219"/>
      <c r="BVT37" s="219"/>
      <c r="BVU37" s="219"/>
      <c r="BVV37" s="219"/>
      <c r="BVW37" s="219"/>
      <c r="BVX37" s="219"/>
      <c r="BVY37" s="219"/>
      <c r="BVZ37" s="219"/>
      <c r="BWA37" s="219"/>
      <c r="BWB37" s="219"/>
      <c r="BWC37" s="219"/>
      <c r="BWD37" s="219"/>
      <c r="BWE37" s="219"/>
      <c r="BWF37" s="219"/>
      <c r="BWG37" s="219"/>
      <c r="BWH37" s="219"/>
      <c r="BWI37" s="219"/>
      <c r="BWJ37" s="219"/>
      <c r="BWK37" s="219"/>
      <c r="BWL37" s="219"/>
      <c r="BWM37" s="219"/>
      <c r="BWN37" s="219"/>
      <c r="BWO37" s="219"/>
      <c r="BWP37" s="219"/>
      <c r="BWQ37" s="219"/>
      <c r="BWR37" s="219"/>
      <c r="BWS37" s="219"/>
      <c r="BWT37" s="219"/>
      <c r="BWU37" s="219"/>
      <c r="BWV37" s="219"/>
      <c r="BWW37" s="219"/>
      <c r="BWX37" s="219"/>
      <c r="BWY37" s="219"/>
      <c r="BWZ37" s="219"/>
      <c r="BXA37" s="219"/>
      <c r="BXB37" s="219"/>
      <c r="BXC37" s="219"/>
      <c r="BXD37" s="219"/>
      <c r="BXE37" s="219"/>
      <c r="BXF37" s="219"/>
      <c r="BXG37" s="219"/>
      <c r="BXH37" s="219"/>
      <c r="BXI37" s="219"/>
      <c r="BXJ37" s="219"/>
      <c r="BXK37" s="219"/>
      <c r="BXL37" s="219"/>
      <c r="BXM37" s="219"/>
      <c r="BXN37" s="219"/>
      <c r="BXO37" s="219"/>
      <c r="BXP37" s="219"/>
      <c r="BXQ37" s="219"/>
      <c r="BXR37" s="219"/>
      <c r="BXS37" s="219"/>
      <c r="BXT37" s="219"/>
      <c r="BXU37" s="219"/>
      <c r="BXV37" s="219"/>
      <c r="BXW37" s="219"/>
      <c r="BXX37" s="219"/>
      <c r="BXY37" s="219"/>
      <c r="BXZ37" s="219"/>
      <c r="BYA37" s="219"/>
      <c r="BYB37" s="219"/>
      <c r="BYC37" s="219"/>
      <c r="BYD37" s="219"/>
      <c r="BYE37" s="219"/>
      <c r="BYF37" s="219"/>
      <c r="BYG37" s="219"/>
      <c r="BYH37" s="219"/>
      <c r="BYI37" s="219"/>
      <c r="BYJ37" s="219"/>
      <c r="BYK37" s="219"/>
      <c r="BYL37" s="219"/>
      <c r="BYM37" s="219"/>
      <c r="BYN37" s="219"/>
      <c r="BYO37" s="219"/>
      <c r="BYP37" s="219"/>
      <c r="BYQ37" s="219"/>
      <c r="BYR37" s="219"/>
      <c r="BYS37" s="219"/>
      <c r="BYT37" s="219"/>
      <c r="BYU37" s="219"/>
      <c r="BYV37" s="219"/>
      <c r="BYW37" s="219"/>
      <c r="BYX37" s="219"/>
      <c r="BYY37" s="219"/>
      <c r="BYZ37" s="219"/>
      <c r="BZA37" s="219"/>
      <c r="BZB37" s="219"/>
      <c r="BZC37" s="219"/>
      <c r="BZD37" s="219"/>
      <c r="BZE37" s="219"/>
      <c r="BZF37" s="219"/>
      <c r="BZG37" s="219"/>
      <c r="BZH37" s="219"/>
      <c r="BZI37" s="219"/>
      <c r="BZJ37" s="219"/>
      <c r="BZK37" s="219"/>
      <c r="BZL37" s="219"/>
      <c r="BZM37" s="219"/>
      <c r="BZN37" s="219"/>
      <c r="BZO37" s="219"/>
      <c r="BZP37" s="219"/>
      <c r="BZQ37" s="219"/>
      <c r="BZR37" s="219"/>
      <c r="BZS37" s="219"/>
      <c r="BZT37" s="219"/>
      <c r="BZU37" s="219"/>
      <c r="BZV37" s="219"/>
      <c r="BZW37" s="219"/>
      <c r="BZX37" s="219"/>
      <c r="BZY37" s="219"/>
      <c r="BZZ37" s="219"/>
      <c r="CAA37" s="219"/>
      <c r="CAB37" s="219"/>
      <c r="CAC37" s="219"/>
      <c r="CAD37" s="219"/>
      <c r="CAE37" s="219"/>
      <c r="CAF37" s="219"/>
      <c r="CAG37" s="219"/>
      <c r="CAH37" s="219"/>
      <c r="CAI37" s="219"/>
      <c r="CAJ37" s="219"/>
      <c r="CAK37" s="219"/>
      <c r="CAL37" s="219"/>
      <c r="CAM37" s="219"/>
      <c r="CAN37" s="219"/>
      <c r="CAO37" s="219"/>
      <c r="CAP37" s="219"/>
      <c r="CAQ37" s="219"/>
      <c r="CAR37" s="219"/>
      <c r="CAS37" s="219"/>
      <c r="CAT37" s="219"/>
      <c r="CAU37" s="219"/>
      <c r="CAV37" s="219"/>
      <c r="CAW37" s="219"/>
      <c r="CAX37" s="219"/>
      <c r="CAY37" s="219"/>
      <c r="CAZ37" s="219"/>
      <c r="CBA37" s="219"/>
      <c r="CBB37" s="219"/>
      <c r="CBC37" s="219"/>
      <c r="CBD37" s="219"/>
      <c r="CBE37" s="219"/>
      <c r="CBF37" s="219"/>
      <c r="CBG37" s="219"/>
      <c r="CBH37" s="219"/>
      <c r="CBI37" s="219"/>
      <c r="CBJ37" s="219"/>
      <c r="CBK37" s="219"/>
      <c r="CBL37" s="219"/>
      <c r="CBM37" s="219"/>
      <c r="CBN37" s="219"/>
      <c r="CBO37" s="219"/>
      <c r="CBP37" s="219"/>
      <c r="CBQ37" s="219"/>
      <c r="CBR37" s="219"/>
      <c r="CBS37" s="219"/>
      <c r="CBT37" s="219"/>
      <c r="CBU37" s="219"/>
      <c r="CBV37" s="219"/>
      <c r="CBW37" s="219"/>
      <c r="CBX37" s="219"/>
      <c r="CBY37" s="219"/>
      <c r="CBZ37" s="219"/>
      <c r="CCA37" s="219"/>
      <c r="CCB37" s="219"/>
      <c r="CCC37" s="219"/>
      <c r="CCD37" s="219"/>
      <c r="CCE37" s="219"/>
      <c r="CCF37" s="219"/>
      <c r="CCG37" s="219"/>
      <c r="CCH37" s="219"/>
      <c r="CCI37" s="219"/>
      <c r="CCJ37" s="219"/>
      <c r="CCK37" s="219"/>
      <c r="CCL37" s="219"/>
      <c r="CCM37" s="219"/>
      <c r="CCN37" s="219"/>
      <c r="CCO37" s="219"/>
      <c r="CCP37" s="219"/>
      <c r="CCQ37" s="219"/>
      <c r="CCR37" s="219"/>
      <c r="CCS37" s="219"/>
      <c r="CCT37" s="219"/>
      <c r="CCU37" s="219"/>
      <c r="CCV37" s="219"/>
      <c r="CCW37" s="219"/>
      <c r="CCX37" s="219"/>
      <c r="CCY37" s="219"/>
      <c r="CCZ37" s="219"/>
      <c r="CDA37" s="219"/>
      <c r="CDB37" s="219"/>
      <c r="CDC37" s="219"/>
      <c r="CDD37" s="219"/>
      <c r="CDE37" s="219"/>
      <c r="CDF37" s="219"/>
      <c r="CDG37" s="219"/>
      <c r="CDH37" s="219"/>
      <c r="CDI37" s="219"/>
      <c r="CDJ37" s="219"/>
      <c r="CDK37" s="219"/>
      <c r="CDL37" s="219"/>
      <c r="CDM37" s="219"/>
      <c r="CDN37" s="219"/>
      <c r="CDO37" s="219"/>
      <c r="CDP37" s="219"/>
      <c r="CDQ37" s="219"/>
      <c r="CDR37" s="219"/>
      <c r="CDS37" s="219"/>
      <c r="CDT37" s="219"/>
      <c r="CDU37" s="219"/>
      <c r="CDV37" s="219"/>
      <c r="CDW37" s="219"/>
      <c r="CDX37" s="219"/>
      <c r="CDY37" s="219"/>
      <c r="CDZ37" s="219"/>
      <c r="CEA37" s="219"/>
      <c r="CEB37" s="219"/>
      <c r="CEC37" s="219"/>
      <c r="CED37" s="219"/>
      <c r="CEE37" s="219"/>
      <c r="CEF37" s="219"/>
      <c r="CEG37" s="219"/>
      <c r="CEH37" s="219"/>
      <c r="CEI37" s="219"/>
      <c r="CEJ37" s="219"/>
      <c r="CEK37" s="219"/>
      <c r="CEL37" s="219"/>
      <c r="CEM37" s="219"/>
      <c r="CEN37" s="219"/>
      <c r="CEO37" s="219"/>
      <c r="CEP37" s="219"/>
      <c r="CEQ37" s="219"/>
      <c r="CER37" s="219"/>
      <c r="CES37" s="219"/>
      <c r="CET37" s="219"/>
      <c r="CEU37" s="219"/>
      <c r="CEV37" s="219"/>
      <c r="CEW37" s="219"/>
      <c r="CEX37" s="219"/>
      <c r="CEY37" s="219"/>
      <c r="CEZ37" s="219"/>
      <c r="CFA37" s="219"/>
      <c r="CFB37" s="219"/>
      <c r="CFC37" s="219"/>
      <c r="CFD37" s="219"/>
      <c r="CFE37" s="219"/>
      <c r="CFF37" s="219"/>
      <c r="CFG37" s="219"/>
      <c r="CFH37" s="219"/>
      <c r="CFI37" s="219"/>
      <c r="CFJ37" s="219"/>
      <c r="CFK37" s="219"/>
      <c r="CFL37" s="219"/>
      <c r="CFM37" s="219"/>
      <c r="CFN37" s="219"/>
      <c r="CFO37" s="219"/>
      <c r="CFP37" s="219"/>
      <c r="CFQ37" s="219"/>
      <c r="CFR37" s="219"/>
      <c r="CFS37" s="219"/>
      <c r="CFT37" s="219"/>
      <c r="CFU37" s="219"/>
      <c r="CFV37" s="219"/>
      <c r="CFW37" s="219"/>
      <c r="CFX37" s="219"/>
      <c r="CFY37" s="219"/>
      <c r="CFZ37" s="219"/>
      <c r="CGA37" s="219"/>
      <c r="CGB37" s="219"/>
      <c r="CGC37" s="219"/>
      <c r="CGD37" s="219"/>
      <c r="CGE37" s="219"/>
      <c r="CGF37" s="219"/>
      <c r="CGG37" s="219"/>
      <c r="CGH37" s="219"/>
      <c r="CGI37" s="219"/>
      <c r="CGJ37" s="219"/>
      <c r="CGK37" s="219"/>
      <c r="CGL37" s="219"/>
      <c r="CGM37" s="219"/>
      <c r="CGN37" s="219"/>
      <c r="CGO37" s="219"/>
      <c r="CGP37" s="219"/>
      <c r="CGQ37" s="219"/>
      <c r="CGR37" s="219"/>
      <c r="CGS37" s="219"/>
      <c r="CGT37" s="219"/>
      <c r="CGU37" s="219"/>
      <c r="CGV37" s="219"/>
      <c r="CGW37" s="219"/>
      <c r="CGX37" s="219"/>
      <c r="CGY37" s="219"/>
      <c r="CGZ37" s="219"/>
      <c r="CHA37" s="219"/>
      <c r="CHB37" s="219"/>
      <c r="CHC37" s="219"/>
      <c r="CHD37" s="219"/>
      <c r="CHE37" s="219"/>
      <c r="CHF37" s="219"/>
      <c r="CHG37" s="219"/>
      <c r="CHH37" s="219"/>
      <c r="CHI37" s="219"/>
      <c r="CHJ37" s="219"/>
      <c r="CHK37" s="219"/>
      <c r="CHL37" s="219"/>
      <c r="CHM37" s="219"/>
      <c r="CHN37" s="219"/>
      <c r="CHO37" s="219"/>
      <c r="CHP37" s="219"/>
      <c r="CHQ37" s="219"/>
      <c r="CHR37" s="219"/>
      <c r="CHS37" s="219"/>
      <c r="CHT37" s="219"/>
      <c r="CHU37" s="219"/>
      <c r="CHV37" s="219"/>
      <c r="CHW37" s="219"/>
      <c r="CHX37" s="219"/>
      <c r="CHY37" s="219"/>
      <c r="CHZ37" s="219"/>
      <c r="CIA37" s="219"/>
      <c r="CIB37" s="219"/>
      <c r="CIC37" s="219"/>
      <c r="CID37" s="219"/>
      <c r="CIE37" s="219"/>
      <c r="CIF37" s="219"/>
      <c r="CIG37" s="219"/>
      <c r="CIH37" s="219"/>
      <c r="CII37" s="219"/>
      <c r="CIJ37" s="219"/>
      <c r="CIK37" s="219"/>
      <c r="CIL37" s="219"/>
      <c r="CIM37" s="219"/>
      <c r="CIN37" s="219"/>
      <c r="CIO37" s="219"/>
      <c r="CIP37" s="219"/>
      <c r="CIQ37" s="219"/>
      <c r="CIR37" s="219"/>
      <c r="CIS37" s="219"/>
      <c r="CIT37" s="219"/>
      <c r="CIU37" s="219"/>
      <c r="CIV37" s="219"/>
      <c r="CIW37" s="219"/>
      <c r="CIX37" s="219"/>
      <c r="CIY37" s="219"/>
      <c r="CIZ37" s="219"/>
      <c r="CJA37" s="219"/>
      <c r="CJB37" s="219"/>
      <c r="CJC37" s="219"/>
      <c r="CJD37" s="219"/>
      <c r="CJE37" s="219"/>
      <c r="CJF37" s="219"/>
      <c r="CJG37" s="219"/>
      <c r="CJH37" s="219"/>
      <c r="CJI37" s="219"/>
      <c r="CJJ37" s="219"/>
      <c r="CJK37" s="219"/>
      <c r="CJL37" s="219"/>
      <c r="CJM37" s="219"/>
      <c r="CJN37" s="219"/>
      <c r="CJO37" s="219"/>
      <c r="CJP37" s="219"/>
      <c r="CJQ37" s="219"/>
      <c r="CJR37" s="219"/>
      <c r="CJS37" s="219"/>
      <c r="CJT37" s="219"/>
      <c r="CJU37" s="219"/>
      <c r="CJV37" s="219"/>
      <c r="CJW37" s="219"/>
      <c r="CJX37" s="219"/>
      <c r="CJY37" s="219"/>
      <c r="CJZ37" s="219"/>
      <c r="CKA37" s="219"/>
      <c r="CKB37" s="219"/>
      <c r="CKC37" s="219"/>
      <c r="CKD37" s="219"/>
      <c r="CKE37" s="219"/>
      <c r="CKF37" s="219"/>
      <c r="CKG37" s="219"/>
      <c r="CKH37" s="219"/>
      <c r="CKI37" s="219"/>
      <c r="CKJ37" s="219"/>
      <c r="CKK37" s="219"/>
      <c r="CKL37" s="219"/>
      <c r="CKM37" s="219"/>
      <c r="CKN37" s="219"/>
      <c r="CKO37" s="219"/>
      <c r="CKP37" s="219"/>
      <c r="CKQ37" s="219"/>
      <c r="CKR37" s="219"/>
      <c r="CKS37" s="219"/>
      <c r="CKT37" s="219"/>
      <c r="CKU37" s="219"/>
      <c r="CKV37" s="219"/>
      <c r="CKW37" s="219"/>
      <c r="CKX37" s="219"/>
      <c r="CKY37" s="219"/>
      <c r="CKZ37" s="219"/>
      <c r="CLA37" s="219"/>
      <c r="CLB37" s="219"/>
      <c r="CLC37" s="219"/>
      <c r="CLD37" s="219"/>
      <c r="CLE37" s="219"/>
      <c r="CLF37" s="219"/>
      <c r="CLG37" s="219"/>
      <c r="CLH37" s="219"/>
      <c r="CLI37" s="219"/>
      <c r="CLJ37" s="219"/>
      <c r="CLK37" s="219"/>
      <c r="CLL37" s="219"/>
      <c r="CLM37" s="219"/>
      <c r="CLN37" s="219"/>
      <c r="CLO37" s="219"/>
      <c r="CLP37" s="219"/>
      <c r="CLQ37" s="219"/>
      <c r="CLR37" s="219"/>
      <c r="CLS37" s="219"/>
      <c r="CLT37" s="219"/>
      <c r="CLU37" s="219"/>
      <c r="CLV37" s="219"/>
      <c r="CLW37" s="219"/>
      <c r="CLX37" s="219"/>
      <c r="CLY37" s="219"/>
      <c r="CLZ37" s="219"/>
      <c r="CMA37" s="219"/>
      <c r="CMB37" s="219"/>
      <c r="CMC37" s="219"/>
      <c r="CMD37" s="219"/>
      <c r="CME37" s="219"/>
      <c r="CMF37" s="219"/>
      <c r="CMG37" s="219"/>
      <c r="CMH37" s="219"/>
      <c r="CMI37" s="219"/>
      <c r="CMJ37" s="219"/>
      <c r="CMK37" s="219"/>
      <c r="CML37" s="219"/>
      <c r="CMM37" s="219"/>
      <c r="CMN37" s="219"/>
      <c r="CMO37" s="219"/>
      <c r="CMP37" s="219"/>
      <c r="CMQ37" s="219"/>
      <c r="CMR37" s="219"/>
      <c r="CMS37" s="219"/>
      <c r="CMT37" s="219"/>
      <c r="CMU37" s="219"/>
      <c r="CMV37" s="219"/>
      <c r="CMW37" s="219"/>
      <c r="CMX37" s="219"/>
      <c r="CMY37" s="219"/>
      <c r="CMZ37" s="219"/>
      <c r="CNA37" s="219"/>
      <c r="CNB37" s="219"/>
      <c r="CNC37" s="219"/>
      <c r="CND37" s="219"/>
      <c r="CNE37" s="219"/>
      <c r="CNF37" s="219"/>
      <c r="CNG37" s="219"/>
      <c r="CNH37" s="219"/>
      <c r="CNI37" s="219"/>
      <c r="CNJ37" s="219"/>
      <c r="CNK37" s="219"/>
      <c r="CNL37" s="219"/>
      <c r="CNM37" s="219"/>
      <c r="CNN37" s="219"/>
      <c r="CNO37" s="219"/>
      <c r="CNP37" s="219"/>
      <c r="CNQ37" s="219"/>
      <c r="CNR37" s="219"/>
      <c r="CNS37" s="219"/>
      <c r="CNT37" s="219"/>
      <c r="CNU37" s="219"/>
      <c r="CNV37" s="219"/>
      <c r="CNW37" s="219"/>
      <c r="CNX37" s="219"/>
      <c r="CNY37" s="219"/>
      <c r="CNZ37" s="219"/>
      <c r="COA37" s="219"/>
      <c r="COB37" s="219"/>
      <c r="COC37" s="219"/>
      <c r="COD37" s="219"/>
      <c r="COE37" s="219"/>
      <c r="COF37" s="219"/>
      <c r="COG37" s="219"/>
      <c r="COH37" s="219"/>
      <c r="COI37" s="219"/>
      <c r="COJ37" s="219"/>
      <c r="COK37" s="219"/>
      <c r="COL37" s="219"/>
      <c r="COM37" s="219"/>
      <c r="CON37" s="219"/>
      <c r="COO37" s="219"/>
      <c r="COP37" s="219"/>
      <c r="COQ37" s="219"/>
      <c r="COR37" s="219"/>
      <c r="COS37" s="219"/>
      <c r="COT37" s="219"/>
      <c r="COU37" s="219"/>
      <c r="COV37" s="219"/>
      <c r="COW37" s="219"/>
      <c r="COX37" s="219"/>
      <c r="COY37" s="219"/>
      <c r="COZ37" s="219"/>
      <c r="CPA37" s="219"/>
      <c r="CPB37" s="219"/>
      <c r="CPC37" s="219"/>
      <c r="CPD37" s="219"/>
      <c r="CPE37" s="219"/>
      <c r="CPF37" s="219"/>
      <c r="CPG37" s="219"/>
      <c r="CPH37" s="219"/>
      <c r="CPI37" s="219"/>
      <c r="CPJ37" s="219"/>
      <c r="CPK37" s="219"/>
      <c r="CPL37" s="219"/>
      <c r="CPM37" s="219"/>
      <c r="CPN37" s="219"/>
      <c r="CPO37" s="219"/>
      <c r="CPP37" s="219"/>
      <c r="CPQ37" s="219"/>
      <c r="CPR37" s="219"/>
      <c r="CPS37" s="219"/>
      <c r="CPT37" s="219"/>
      <c r="CPU37" s="219"/>
      <c r="CPV37" s="219"/>
      <c r="CPW37" s="219"/>
      <c r="CPX37" s="219"/>
      <c r="CPY37" s="219"/>
      <c r="CPZ37" s="219"/>
      <c r="CQA37" s="219"/>
      <c r="CQB37" s="219"/>
      <c r="CQC37" s="219"/>
      <c r="CQD37" s="219"/>
      <c r="CQE37" s="219"/>
      <c r="CQF37" s="219"/>
      <c r="CQG37" s="219"/>
      <c r="CQH37" s="219"/>
      <c r="CQI37" s="219"/>
      <c r="CQJ37" s="219"/>
      <c r="CQK37" s="219"/>
      <c r="CQL37" s="219"/>
      <c r="CQM37" s="219"/>
      <c r="CQN37" s="219"/>
      <c r="CQO37" s="219"/>
      <c r="CQP37" s="219"/>
      <c r="CQQ37" s="219"/>
      <c r="CQR37" s="219"/>
      <c r="CQS37" s="219"/>
      <c r="CQT37" s="219"/>
      <c r="CQU37" s="219"/>
      <c r="CQV37" s="219"/>
      <c r="CQW37" s="219"/>
      <c r="CQX37" s="219"/>
      <c r="CQY37" s="219"/>
      <c r="CQZ37" s="219"/>
      <c r="CRA37" s="219"/>
      <c r="CRB37" s="219"/>
      <c r="CRC37" s="219"/>
      <c r="CRD37" s="219"/>
      <c r="CRE37" s="219"/>
      <c r="CRF37" s="219"/>
      <c r="CRG37" s="219"/>
      <c r="CRH37" s="219"/>
      <c r="CRI37" s="219"/>
      <c r="CRJ37" s="219"/>
      <c r="CRK37" s="219"/>
      <c r="CRL37" s="219"/>
      <c r="CRM37" s="219"/>
      <c r="CRN37" s="219"/>
      <c r="CRO37" s="219"/>
      <c r="CRP37" s="219"/>
      <c r="CRQ37" s="219"/>
      <c r="CRR37" s="219"/>
      <c r="CRS37" s="219"/>
      <c r="CRT37" s="219"/>
      <c r="CRU37" s="219"/>
      <c r="CRV37" s="219"/>
      <c r="CRW37" s="219"/>
      <c r="CRX37" s="219"/>
      <c r="CRY37" s="219"/>
      <c r="CRZ37" s="219"/>
      <c r="CSA37" s="219"/>
      <c r="CSB37" s="219"/>
      <c r="CSC37" s="219"/>
      <c r="CSD37" s="219"/>
      <c r="CSE37" s="219"/>
      <c r="CSF37" s="219"/>
      <c r="CSG37" s="219"/>
      <c r="CSH37" s="219"/>
      <c r="CSI37" s="219"/>
      <c r="CSJ37" s="219"/>
      <c r="CSK37" s="219"/>
      <c r="CSL37" s="219"/>
      <c r="CSM37" s="219"/>
      <c r="CSN37" s="219"/>
      <c r="CSO37" s="219"/>
      <c r="CSP37" s="219"/>
      <c r="CSQ37" s="219"/>
      <c r="CSR37" s="219"/>
      <c r="CSS37" s="219"/>
      <c r="CST37" s="219"/>
      <c r="CSU37" s="219"/>
      <c r="CSV37" s="219"/>
      <c r="CSW37" s="219"/>
      <c r="CSX37" s="219"/>
      <c r="CSY37" s="219"/>
      <c r="CSZ37" s="219"/>
      <c r="CTA37" s="219"/>
      <c r="CTB37" s="219"/>
      <c r="CTC37" s="219"/>
      <c r="CTD37" s="219"/>
      <c r="CTE37" s="219"/>
      <c r="CTF37" s="219"/>
      <c r="CTG37" s="219"/>
      <c r="CTH37" s="219"/>
      <c r="CTI37" s="219"/>
      <c r="CTJ37" s="219"/>
      <c r="CTK37" s="219"/>
      <c r="CTL37" s="219"/>
      <c r="CTM37" s="219"/>
      <c r="CTN37" s="219"/>
      <c r="CTO37" s="219"/>
      <c r="CTP37" s="219"/>
      <c r="CTQ37" s="219"/>
      <c r="CTR37" s="219"/>
      <c r="CTS37" s="219"/>
      <c r="CTT37" s="219"/>
      <c r="CTU37" s="219"/>
      <c r="CTV37" s="219"/>
      <c r="CTW37" s="219"/>
      <c r="CTX37" s="219"/>
      <c r="CTY37" s="219"/>
      <c r="CTZ37" s="219"/>
      <c r="CUA37" s="219"/>
      <c r="CUB37" s="219"/>
      <c r="CUC37" s="219"/>
      <c r="CUD37" s="219"/>
      <c r="CUE37" s="219"/>
      <c r="CUF37" s="219"/>
      <c r="CUG37" s="219"/>
      <c r="CUH37" s="219"/>
      <c r="CUI37" s="219"/>
      <c r="CUJ37" s="219"/>
      <c r="CUK37" s="219"/>
      <c r="CUL37" s="219"/>
      <c r="CUM37" s="219"/>
      <c r="CUN37" s="219"/>
      <c r="CUO37" s="219"/>
      <c r="CUP37" s="219"/>
      <c r="CUQ37" s="219"/>
      <c r="CUR37" s="219"/>
      <c r="CUS37" s="219"/>
      <c r="CUT37" s="219"/>
      <c r="CUU37" s="219"/>
      <c r="CUV37" s="219"/>
      <c r="CUW37" s="219"/>
      <c r="CUX37" s="219"/>
      <c r="CUY37" s="219"/>
      <c r="CUZ37" s="219"/>
      <c r="CVA37" s="219"/>
      <c r="CVB37" s="219"/>
      <c r="CVC37" s="219"/>
      <c r="CVD37" s="219"/>
      <c r="CVE37" s="219"/>
      <c r="CVF37" s="219"/>
      <c r="CVG37" s="219"/>
      <c r="CVH37" s="219"/>
      <c r="CVI37" s="219"/>
      <c r="CVJ37" s="219"/>
      <c r="CVK37" s="219"/>
      <c r="CVL37" s="219"/>
      <c r="CVM37" s="219"/>
      <c r="CVN37" s="219"/>
      <c r="CVO37" s="219"/>
      <c r="CVP37" s="219"/>
      <c r="CVQ37" s="219"/>
      <c r="CVR37" s="219"/>
      <c r="CVS37" s="219"/>
      <c r="CVT37" s="219"/>
      <c r="CVU37" s="219"/>
      <c r="CVV37" s="219"/>
      <c r="CVW37" s="219"/>
      <c r="CVX37" s="219"/>
      <c r="CVY37" s="219"/>
      <c r="CVZ37" s="219"/>
      <c r="CWA37" s="219"/>
      <c r="CWB37" s="219"/>
      <c r="CWC37" s="219"/>
      <c r="CWD37" s="219"/>
      <c r="CWE37" s="219"/>
      <c r="CWF37" s="219"/>
      <c r="CWG37" s="219"/>
      <c r="CWH37" s="219"/>
      <c r="CWI37" s="219"/>
      <c r="CWJ37" s="219"/>
      <c r="CWK37" s="219"/>
      <c r="CWL37" s="219"/>
      <c r="CWM37" s="219"/>
      <c r="CWN37" s="219"/>
      <c r="CWO37" s="219"/>
      <c r="CWP37" s="219"/>
      <c r="CWQ37" s="219"/>
      <c r="CWR37" s="219"/>
      <c r="CWS37" s="219"/>
      <c r="CWT37" s="219"/>
      <c r="CWU37" s="219"/>
      <c r="CWV37" s="219"/>
      <c r="CWW37" s="219"/>
      <c r="CWX37" s="219"/>
      <c r="CWY37" s="219"/>
      <c r="CWZ37" s="219"/>
      <c r="CXA37" s="219"/>
      <c r="CXB37" s="219"/>
      <c r="CXC37" s="219"/>
      <c r="CXD37" s="219"/>
      <c r="CXE37" s="219"/>
      <c r="CXF37" s="219"/>
      <c r="CXG37" s="219"/>
      <c r="CXH37" s="219"/>
      <c r="CXI37" s="219"/>
      <c r="CXJ37" s="219"/>
      <c r="CXK37" s="219"/>
      <c r="CXL37" s="219"/>
      <c r="CXM37" s="219"/>
      <c r="CXN37" s="219"/>
      <c r="CXO37" s="219"/>
      <c r="CXP37" s="219"/>
      <c r="CXQ37" s="219"/>
      <c r="CXR37" s="219"/>
      <c r="CXS37" s="219"/>
      <c r="CXT37" s="219"/>
      <c r="CXU37" s="219"/>
      <c r="CXV37" s="219"/>
      <c r="CXW37" s="219"/>
      <c r="CXX37" s="219"/>
      <c r="CXY37" s="219"/>
      <c r="CXZ37" s="219"/>
      <c r="CYA37" s="219"/>
      <c r="CYB37" s="219"/>
      <c r="CYC37" s="219"/>
      <c r="CYD37" s="219"/>
      <c r="CYE37" s="219"/>
      <c r="CYF37" s="219"/>
      <c r="CYG37" s="219"/>
      <c r="CYH37" s="219"/>
      <c r="CYI37" s="219"/>
      <c r="CYJ37" s="219"/>
      <c r="CYK37" s="219"/>
      <c r="CYL37" s="219"/>
      <c r="CYM37" s="219"/>
      <c r="CYN37" s="219"/>
      <c r="CYO37" s="219"/>
      <c r="CYP37" s="219"/>
      <c r="CYQ37" s="219"/>
      <c r="CYR37" s="219"/>
      <c r="CYS37" s="219"/>
      <c r="CYT37" s="219"/>
      <c r="CYU37" s="219"/>
      <c r="CYV37" s="219"/>
      <c r="CYW37" s="219"/>
      <c r="CYX37" s="219"/>
      <c r="CYY37" s="219"/>
      <c r="CYZ37" s="219"/>
      <c r="CZA37" s="219"/>
      <c r="CZB37" s="219"/>
      <c r="CZC37" s="219"/>
      <c r="CZD37" s="219"/>
      <c r="CZE37" s="219"/>
      <c r="CZF37" s="219"/>
      <c r="CZG37" s="219"/>
      <c r="CZH37" s="219"/>
      <c r="CZI37" s="219"/>
      <c r="CZJ37" s="219"/>
      <c r="CZK37" s="219"/>
      <c r="CZL37" s="219"/>
      <c r="CZM37" s="219"/>
      <c r="CZN37" s="219"/>
      <c r="CZO37" s="219"/>
      <c r="CZP37" s="219"/>
      <c r="CZQ37" s="219"/>
      <c r="CZR37" s="219"/>
      <c r="CZS37" s="219"/>
      <c r="CZT37" s="219"/>
      <c r="CZU37" s="219"/>
      <c r="CZV37" s="219"/>
      <c r="CZW37" s="219"/>
      <c r="CZX37" s="219"/>
      <c r="CZY37" s="219"/>
      <c r="CZZ37" s="219"/>
      <c r="DAA37" s="219"/>
      <c r="DAB37" s="219"/>
      <c r="DAC37" s="219"/>
      <c r="DAD37" s="219"/>
      <c r="DAE37" s="219"/>
      <c r="DAF37" s="219"/>
      <c r="DAG37" s="219"/>
      <c r="DAH37" s="219"/>
      <c r="DAI37" s="219"/>
      <c r="DAJ37" s="219"/>
      <c r="DAK37" s="219"/>
      <c r="DAL37" s="219"/>
      <c r="DAM37" s="219"/>
      <c r="DAN37" s="219"/>
      <c r="DAO37" s="219"/>
      <c r="DAP37" s="219"/>
      <c r="DAQ37" s="219"/>
      <c r="DAR37" s="219"/>
      <c r="DAS37" s="219"/>
      <c r="DAT37" s="219"/>
      <c r="DAU37" s="219"/>
      <c r="DAV37" s="219"/>
      <c r="DAW37" s="219"/>
      <c r="DAX37" s="219"/>
      <c r="DAY37" s="219"/>
      <c r="DAZ37" s="219"/>
      <c r="DBA37" s="219"/>
      <c r="DBB37" s="219"/>
      <c r="DBC37" s="219"/>
      <c r="DBD37" s="219"/>
      <c r="DBE37" s="219"/>
      <c r="DBF37" s="219"/>
      <c r="DBG37" s="219"/>
      <c r="DBH37" s="219"/>
      <c r="DBI37" s="219"/>
      <c r="DBJ37" s="219"/>
      <c r="DBK37" s="219"/>
      <c r="DBL37" s="219"/>
    </row>
    <row r="38" spans="1:2768" s="249" customFormat="1" outlineLevel="1" x14ac:dyDescent="0.25">
      <c r="A38" s="250"/>
      <c r="B38" s="255" t="s">
        <v>1591</v>
      </c>
      <c r="C38" s="252" t="s">
        <v>31</v>
      </c>
      <c r="D38" s="253">
        <v>3</v>
      </c>
      <c r="E38" s="58">
        <v>0</v>
      </c>
      <c r="F38" s="58">
        <v>0</v>
      </c>
      <c r="G38" s="58">
        <v>0</v>
      </c>
      <c r="H38" s="58">
        <v>0</v>
      </c>
      <c r="I38" s="58">
        <v>0</v>
      </c>
      <c r="J38" s="58">
        <v>0</v>
      </c>
      <c r="K38" s="58">
        <v>0</v>
      </c>
      <c r="L38" s="58">
        <v>0</v>
      </c>
      <c r="M38" s="58">
        <v>0</v>
      </c>
      <c r="N38" s="58">
        <v>0</v>
      </c>
      <c r="O38" s="59">
        <v>0</v>
      </c>
      <c r="P38" s="58">
        <v>0</v>
      </c>
      <c r="Q38" s="58">
        <v>0</v>
      </c>
      <c r="R38" s="58">
        <v>0</v>
      </c>
      <c r="S38" s="58">
        <v>0.96099999999999997</v>
      </c>
      <c r="T38" s="58">
        <v>0</v>
      </c>
      <c r="U38" s="58">
        <v>0</v>
      </c>
      <c r="V38" s="58">
        <v>0</v>
      </c>
      <c r="W38" s="58">
        <v>0</v>
      </c>
      <c r="X38" s="58">
        <v>0</v>
      </c>
      <c r="Y38" s="58">
        <v>0</v>
      </c>
      <c r="Z38" s="59">
        <v>0.96099999999999997</v>
      </c>
      <c r="AA38" s="58">
        <v>0</v>
      </c>
      <c r="AB38" s="58">
        <v>0</v>
      </c>
      <c r="AC38" s="58">
        <v>0</v>
      </c>
      <c r="AD38" s="58">
        <v>0.96099999999999997</v>
      </c>
      <c r="AE38" s="58">
        <v>0</v>
      </c>
      <c r="AF38" s="58">
        <v>0</v>
      </c>
      <c r="AG38" s="58">
        <v>0</v>
      </c>
      <c r="AH38" s="58">
        <v>0</v>
      </c>
      <c r="AI38" s="58">
        <v>0</v>
      </c>
      <c r="AJ38" s="58">
        <v>0</v>
      </c>
      <c r="AK38" s="59">
        <v>0.96099999999999997</v>
      </c>
      <c r="AL38" s="58">
        <v>0</v>
      </c>
      <c r="AM38" s="58">
        <v>0</v>
      </c>
      <c r="AN38" s="58">
        <v>0</v>
      </c>
      <c r="AO38" s="58">
        <v>0.81346225000000005</v>
      </c>
      <c r="AP38" s="58">
        <v>0</v>
      </c>
      <c r="AQ38" s="58">
        <v>0</v>
      </c>
      <c r="AR38" s="58">
        <v>0</v>
      </c>
      <c r="AS38" s="58">
        <v>0</v>
      </c>
      <c r="AT38" s="58">
        <v>0</v>
      </c>
      <c r="AU38" s="58">
        <v>0</v>
      </c>
      <c r="AV38" s="59">
        <v>0.81346225000000005</v>
      </c>
      <c r="AW38" s="58">
        <v>0</v>
      </c>
      <c r="AX38" s="58">
        <v>0</v>
      </c>
      <c r="AY38" s="58">
        <v>0</v>
      </c>
      <c r="AZ38" s="58">
        <v>0.81346225000000005</v>
      </c>
      <c r="BA38" s="58">
        <v>0</v>
      </c>
      <c r="BB38" s="58">
        <v>0</v>
      </c>
      <c r="BC38" s="58">
        <v>0</v>
      </c>
      <c r="BD38" s="58">
        <v>0</v>
      </c>
      <c r="BE38" s="58">
        <v>0</v>
      </c>
      <c r="BF38" s="58">
        <v>0</v>
      </c>
      <c r="BG38" s="59">
        <v>0.81346225000000005</v>
      </c>
      <c r="BH38" s="58">
        <v>0</v>
      </c>
      <c r="BI38" s="58">
        <v>0</v>
      </c>
      <c r="BJ38" s="58">
        <v>0</v>
      </c>
      <c r="BK38" s="58">
        <v>0.81346225000000005</v>
      </c>
      <c r="BL38" s="58">
        <v>0</v>
      </c>
      <c r="BM38" s="58">
        <v>0</v>
      </c>
      <c r="BN38" s="58">
        <v>0</v>
      </c>
      <c r="BO38" s="58">
        <v>0</v>
      </c>
      <c r="BP38" s="58">
        <v>0</v>
      </c>
      <c r="BQ38" s="58">
        <v>0</v>
      </c>
      <c r="BR38" s="59">
        <v>0.81346225000000005</v>
      </c>
      <c r="BS38" s="58">
        <v>0</v>
      </c>
      <c r="BT38" s="58">
        <v>0</v>
      </c>
      <c r="BU38" s="58">
        <v>0</v>
      </c>
      <c r="BV38" s="58">
        <v>0.81346225000000005</v>
      </c>
      <c r="BW38" s="58">
        <v>0</v>
      </c>
      <c r="BX38" s="58">
        <v>0</v>
      </c>
      <c r="BY38" s="58">
        <v>0</v>
      </c>
      <c r="BZ38" s="58">
        <v>0</v>
      </c>
      <c r="CA38" s="58">
        <v>0</v>
      </c>
      <c r="CB38" s="58">
        <v>0</v>
      </c>
      <c r="CC38" s="59">
        <v>0.81346225000000005</v>
      </c>
      <c r="CD38" s="58">
        <v>0</v>
      </c>
      <c r="CE38" s="58">
        <v>0</v>
      </c>
      <c r="CF38" s="58">
        <v>0</v>
      </c>
      <c r="CG38" s="58">
        <v>0.81346225000000005</v>
      </c>
      <c r="CH38" s="58">
        <v>0</v>
      </c>
      <c r="CI38" s="58">
        <v>0</v>
      </c>
      <c r="CJ38" s="58">
        <v>0</v>
      </c>
      <c r="CK38" s="58">
        <v>0</v>
      </c>
      <c r="CL38" s="58">
        <v>0</v>
      </c>
      <c r="CM38" s="58">
        <v>0</v>
      </c>
      <c r="CN38" s="61">
        <v>0.81346225000000005</v>
      </c>
      <c r="CO38" s="254">
        <f t="shared" si="2"/>
        <v>5.989311250000001</v>
      </c>
      <c r="CP38" s="248" t="s">
        <v>1592</v>
      </c>
      <c r="CQ38" s="247"/>
      <c r="CR38" s="248"/>
      <c r="CS38" s="219"/>
      <c r="CT38" s="219"/>
      <c r="CU38" s="219"/>
      <c r="CV38" s="219"/>
      <c r="CW38" s="219"/>
      <c r="CX38" s="219"/>
      <c r="CY38" s="219"/>
      <c r="CZ38" s="219"/>
      <c r="DA38" s="219"/>
      <c r="DB38" s="219"/>
      <c r="DC38" s="219"/>
      <c r="DD38" s="219"/>
      <c r="DE38" s="219"/>
      <c r="DF38" s="219"/>
      <c r="DG38" s="219"/>
      <c r="DH38" s="219"/>
      <c r="DI38" s="219"/>
      <c r="DJ38" s="219"/>
      <c r="DK38" s="219"/>
      <c r="DL38" s="219"/>
      <c r="DM38" s="219"/>
      <c r="DN38" s="219"/>
      <c r="DO38" s="219"/>
      <c r="DP38" s="219"/>
      <c r="DQ38" s="219"/>
      <c r="DR38" s="219"/>
      <c r="DS38" s="219"/>
      <c r="DT38" s="219"/>
      <c r="DU38" s="219"/>
      <c r="DV38" s="219"/>
      <c r="DW38" s="219"/>
      <c r="DX38" s="219"/>
      <c r="DY38" s="219"/>
      <c r="DZ38" s="219"/>
      <c r="EA38" s="219"/>
      <c r="EB38" s="219"/>
      <c r="EC38" s="219"/>
      <c r="ED38" s="219"/>
      <c r="EE38" s="219"/>
      <c r="EF38" s="219"/>
      <c r="EG38" s="219"/>
      <c r="EH38" s="219"/>
      <c r="EI38" s="219"/>
      <c r="EJ38" s="219"/>
      <c r="EK38" s="219"/>
      <c r="EL38" s="219"/>
      <c r="EM38" s="219"/>
      <c r="EN38" s="219"/>
      <c r="EO38" s="219"/>
      <c r="EP38" s="219"/>
      <c r="EQ38" s="219"/>
      <c r="ER38" s="219"/>
      <c r="ES38" s="219"/>
      <c r="ET38" s="219"/>
      <c r="EU38" s="219"/>
      <c r="EV38" s="219"/>
      <c r="EW38" s="219"/>
      <c r="EX38" s="219"/>
      <c r="EY38" s="219"/>
      <c r="EZ38" s="219"/>
      <c r="FA38" s="219"/>
      <c r="FB38" s="219"/>
      <c r="FC38" s="219"/>
      <c r="FD38" s="219"/>
      <c r="FE38" s="219"/>
      <c r="FF38" s="219"/>
      <c r="FG38" s="219"/>
      <c r="FH38" s="219"/>
      <c r="FI38" s="219"/>
      <c r="FJ38" s="219"/>
      <c r="FK38" s="219"/>
      <c r="FL38" s="219"/>
      <c r="FM38" s="219"/>
      <c r="FN38" s="219"/>
      <c r="FO38" s="219"/>
      <c r="FP38" s="219"/>
      <c r="FQ38" s="219"/>
      <c r="FR38" s="219"/>
      <c r="FS38" s="219"/>
      <c r="FT38" s="219"/>
      <c r="FU38" s="219"/>
      <c r="FV38" s="219"/>
      <c r="FW38" s="219"/>
      <c r="FX38" s="219"/>
      <c r="FY38" s="219"/>
      <c r="FZ38" s="219"/>
      <c r="GA38" s="219"/>
      <c r="GB38" s="219"/>
      <c r="GC38" s="219"/>
      <c r="GD38" s="219"/>
      <c r="GE38" s="219"/>
      <c r="GF38" s="219"/>
      <c r="GG38" s="219"/>
      <c r="GH38" s="219"/>
      <c r="GI38" s="219"/>
      <c r="GJ38" s="219"/>
      <c r="GK38" s="219"/>
      <c r="GL38" s="219"/>
      <c r="GM38" s="219"/>
      <c r="GN38" s="219"/>
      <c r="GO38" s="219"/>
      <c r="GP38" s="219"/>
      <c r="GQ38" s="219"/>
      <c r="GR38" s="219"/>
      <c r="GS38" s="219"/>
      <c r="GT38" s="219"/>
      <c r="GU38" s="219"/>
      <c r="GV38" s="219"/>
      <c r="GW38" s="219"/>
      <c r="GX38" s="219"/>
      <c r="GY38" s="219"/>
      <c r="GZ38" s="219"/>
      <c r="HA38" s="219"/>
      <c r="HB38" s="219"/>
      <c r="HC38" s="219"/>
      <c r="HD38" s="219"/>
      <c r="HE38" s="219"/>
      <c r="HF38" s="219"/>
      <c r="HG38" s="219"/>
      <c r="HH38" s="219"/>
      <c r="HI38" s="219"/>
      <c r="HJ38" s="219"/>
      <c r="HK38" s="219"/>
      <c r="HL38" s="219"/>
      <c r="HM38" s="219"/>
      <c r="HN38" s="219"/>
      <c r="HO38" s="219"/>
      <c r="HP38" s="219"/>
      <c r="HQ38" s="219"/>
      <c r="HR38" s="219"/>
      <c r="HS38" s="219"/>
      <c r="HT38" s="219"/>
      <c r="HU38" s="219"/>
      <c r="HV38" s="219"/>
      <c r="HW38" s="219"/>
      <c r="HX38" s="219"/>
      <c r="HY38" s="219"/>
      <c r="HZ38" s="219"/>
      <c r="IA38" s="219"/>
      <c r="IB38" s="219"/>
      <c r="IC38" s="219"/>
      <c r="ID38" s="219"/>
      <c r="IE38" s="219"/>
      <c r="IF38" s="219"/>
      <c r="IG38" s="219"/>
      <c r="IH38" s="219"/>
      <c r="II38" s="219"/>
      <c r="IJ38" s="219"/>
      <c r="IK38" s="219"/>
      <c r="IL38" s="219"/>
      <c r="IM38" s="219"/>
      <c r="IN38" s="219"/>
      <c r="IO38" s="219"/>
      <c r="IP38" s="219"/>
      <c r="IQ38" s="219"/>
      <c r="IR38" s="219"/>
      <c r="IS38" s="219"/>
      <c r="IT38" s="219"/>
      <c r="IU38" s="219"/>
      <c r="IV38" s="219"/>
      <c r="IW38" s="219"/>
      <c r="IX38" s="219"/>
      <c r="IY38" s="219"/>
      <c r="IZ38" s="219"/>
      <c r="JA38" s="219"/>
      <c r="JB38" s="219"/>
      <c r="JC38" s="219"/>
      <c r="JD38" s="219"/>
      <c r="JE38" s="219"/>
      <c r="JF38" s="219"/>
      <c r="JG38" s="219"/>
      <c r="JH38" s="219"/>
      <c r="JI38" s="219"/>
      <c r="JJ38" s="219"/>
      <c r="JK38" s="219"/>
      <c r="JL38" s="219"/>
      <c r="JM38" s="219"/>
      <c r="JN38" s="219"/>
      <c r="JO38" s="219"/>
      <c r="JP38" s="219"/>
      <c r="JQ38" s="219"/>
      <c r="JR38" s="219"/>
      <c r="JS38" s="219"/>
      <c r="JT38" s="219"/>
      <c r="JU38" s="219"/>
      <c r="JV38" s="219"/>
      <c r="JW38" s="219"/>
      <c r="JX38" s="219"/>
      <c r="JY38" s="219"/>
      <c r="JZ38" s="219"/>
      <c r="KA38" s="219"/>
      <c r="KB38" s="219"/>
      <c r="KC38" s="219"/>
      <c r="KD38" s="219"/>
      <c r="KE38" s="219"/>
      <c r="KF38" s="219"/>
      <c r="KG38" s="219"/>
      <c r="KH38" s="219"/>
      <c r="KI38" s="219"/>
      <c r="KJ38" s="219"/>
      <c r="KK38" s="219"/>
      <c r="KL38" s="219"/>
      <c r="KM38" s="219"/>
      <c r="KN38" s="219"/>
      <c r="KO38" s="219"/>
      <c r="KP38" s="219"/>
      <c r="KQ38" s="219"/>
      <c r="KR38" s="219"/>
      <c r="KS38" s="219"/>
      <c r="KT38" s="219"/>
      <c r="KU38" s="219"/>
      <c r="KV38" s="219"/>
      <c r="KW38" s="219"/>
      <c r="KX38" s="219"/>
      <c r="KY38" s="219"/>
      <c r="KZ38" s="219"/>
      <c r="LA38" s="219"/>
      <c r="LB38" s="219"/>
      <c r="LC38" s="219"/>
      <c r="LD38" s="219"/>
      <c r="LE38" s="219"/>
      <c r="LF38" s="219"/>
      <c r="LG38" s="219"/>
      <c r="LH38" s="219"/>
      <c r="LI38" s="219"/>
      <c r="LJ38" s="219"/>
      <c r="LK38" s="219"/>
      <c r="LL38" s="219"/>
      <c r="LM38" s="219"/>
      <c r="LN38" s="219"/>
      <c r="LO38" s="219"/>
      <c r="LP38" s="219"/>
      <c r="LQ38" s="219"/>
      <c r="LR38" s="219"/>
      <c r="LS38" s="219"/>
      <c r="LT38" s="219"/>
      <c r="LU38" s="219"/>
      <c r="LV38" s="219"/>
      <c r="LW38" s="219"/>
      <c r="LX38" s="219"/>
      <c r="LY38" s="219"/>
      <c r="LZ38" s="219"/>
      <c r="MA38" s="219"/>
      <c r="MB38" s="219"/>
      <c r="MC38" s="219"/>
      <c r="MD38" s="219"/>
      <c r="ME38" s="219"/>
      <c r="MF38" s="219"/>
      <c r="MG38" s="219"/>
      <c r="MH38" s="219"/>
      <c r="MI38" s="219"/>
      <c r="MJ38" s="219"/>
      <c r="MK38" s="219"/>
      <c r="ML38" s="219"/>
      <c r="MM38" s="219"/>
      <c r="MN38" s="219"/>
      <c r="MO38" s="219"/>
      <c r="MP38" s="219"/>
      <c r="MQ38" s="219"/>
      <c r="MR38" s="219"/>
      <c r="MS38" s="219"/>
      <c r="MT38" s="219"/>
      <c r="MU38" s="219"/>
      <c r="MV38" s="219"/>
      <c r="MW38" s="219"/>
      <c r="MX38" s="219"/>
      <c r="MY38" s="219"/>
      <c r="MZ38" s="219"/>
      <c r="NA38" s="219"/>
      <c r="NB38" s="219"/>
      <c r="NC38" s="219"/>
      <c r="ND38" s="219"/>
      <c r="NE38" s="219"/>
      <c r="NF38" s="219"/>
      <c r="NG38" s="219"/>
      <c r="NH38" s="219"/>
      <c r="NI38" s="219"/>
      <c r="NJ38" s="219"/>
      <c r="NK38" s="219"/>
      <c r="NL38" s="219"/>
      <c r="NM38" s="219"/>
      <c r="NN38" s="219"/>
      <c r="NO38" s="219"/>
      <c r="NP38" s="219"/>
      <c r="NQ38" s="219"/>
      <c r="NR38" s="219"/>
      <c r="NS38" s="219"/>
      <c r="NT38" s="219"/>
      <c r="NU38" s="219"/>
      <c r="NV38" s="219"/>
      <c r="NW38" s="219"/>
      <c r="NX38" s="219"/>
      <c r="NY38" s="219"/>
      <c r="NZ38" s="219"/>
      <c r="OA38" s="219"/>
      <c r="OB38" s="219"/>
      <c r="OC38" s="219"/>
      <c r="OD38" s="219"/>
      <c r="OE38" s="219"/>
      <c r="OF38" s="219"/>
      <c r="OG38" s="219"/>
      <c r="OH38" s="219"/>
      <c r="OI38" s="219"/>
      <c r="OJ38" s="219"/>
      <c r="OK38" s="219"/>
      <c r="OL38" s="219"/>
      <c r="OM38" s="219"/>
      <c r="ON38" s="219"/>
      <c r="OO38" s="219"/>
      <c r="OP38" s="219"/>
      <c r="OQ38" s="219"/>
      <c r="OR38" s="219"/>
      <c r="OS38" s="219"/>
      <c r="OT38" s="219"/>
      <c r="OU38" s="219"/>
      <c r="OV38" s="219"/>
      <c r="OW38" s="219"/>
      <c r="OX38" s="219"/>
      <c r="OY38" s="219"/>
      <c r="OZ38" s="219"/>
      <c r="PA38" s="219"/>
      <c r="PB38" s="219"/>
      <c r="PC38" s="219"/>
      <c r="PD38" s="219"/>
      <c r="PE38" s="219"/>
      <c r="PF38" s="219"/>
      <c r="PG38" s="219"/>
      <c r="PH38" s="219"/>
      <c r="PI38" s="219"/>
      <c r="PJ38" s="219"/>
      <c r="PK38" s="219"/>
      <c r="PL38" s="219"/>
      <c r="PM38" s="219"/>
      <c r="PN38" s="219"/>
      <c r="PO38" s="219"/>
      <c r="PP38" s="219"/>
      <c r="PQ38" s="219"/>
      <c r="PR38" s="219"/>
      <c r="PS38" s="219"/>
      <c r="PT38" s="219"/>
      <c r="PU38" s="219"/>
      <c r="PV38" s="219"/>
      <c r="PW38" s="219"/>
      <c r="PX38" s="219"/>
      <c r="PY38" s="219"/>
      <c r="PZ38" s="219"/>
      <c r="QA38" s="219"/>
      <c r="QB38" s="219"/>
      <c r="QC38" s="219"/>
      <c r="QD38" s="219"/>
      <c r="QE38" s="219"/>
      <c r="QF38" s="219"/>
      <c r="QG38" s="219"/>
      <c r="QH38" s="219"/>
      <c r="QI38" s="219"/>
      <c r="QJ38" s="219"/>
      <c r="QK38" s="219"/>
      <c r="QL38" s="219"/>
      <c r="QM38" s="219"/>
      <c r="QN38" s="219"/>
      <c r="QO38" s="219"/>
      <c r="QP38" s="219"/>
      <c r="QQ38" s="219"/>
      <c r="QR38" s="219"/>
      <c r="QS38" s="219"/>
      <c r="QT38" s="219"/>
      <c r="QU38" s="219"/>
      <c r="QV38" s="219"/>
      <c r="QW38" s="219"/>
      <c r="QX38" s="219"/>
      <c r="QY38" s="219"/>
      <c r="QZ38" s="219"/>
      <c r="RA38" s="219"/>
      <c r="RB38" s="219"/>
      <c r="RC38" s="219"/>
      <c r="RD38" s="219"/>
      <c r="RE38" s="219"/>
      <c r="RF38" s="219"/>
      <c r="RG38" s="219"/>
      <c r="RH38" s="219"/>
      <c r="RI38" s="219"/>
      <c r="RJ38" s="219"/>
      <c r="RK38" s="219"/>
      <c r="RL38" s="219"/>
      <c r="RM38" s="219"/>
      <c r="RN38" s="219"/>
      <c r="RO38" s="219"/>
      <c r="RP38" s="219"/>
      <c r="RQ38" s="219"/>
      <c r="RR38" s="219"/>
      <c r="RS38" s="219"/>
      <c r="RT38" s="219"/>
      <c r="RU38" s="219"/>
      <c r="RV38" s="219"/>
      <c r="RW38" s="219"/>
      <c r="RX38" s="219"/>
      <c r="RY38" s="219"/>
      <c r="RZ38" s="219"/>
      <c r="SA38" s="219"/>
      <c r="SB38" s="219"/>
      <c r="SC38" s="219"/>
      <c r="SD38" s="219"/>
      <c r="SE38" s="219"/>
      <c r="SF38" s="219"/>
      <c r="SG38" s="219"/>
      <c r="SH38" s="219"/>
      <c r="SI38" s="219"/>
      <c r="SJ38" s="219"/>
      <c r="SK38" s="219"/>
      <c r="SL38" s="219"/>
      <c r="SM38" s="219"/>
      <c r="SN38" s="219"/>
      <c r="SO38" s="219"/>
      <c r="SP38" s="219"/>
      <c r="SQ38" s="219"/>
      <c r="SR38" s="219"/>
      <c r="SS38" s="219"/>
      <c r="ST38" s="219"/>
      <c r="SU38" s="219"/>
      <c r="SV38" s="219"/>
      <c r="SW38" s="219"/>
      <c r="SX38" s="219"/>
      <c r="SY38" s="219"/>
      <c r="SZ38" s="219"/>
      <c r="TA38" s="219"/>
      <c r="TB38" s="219"/>
      <c r="TC38" s="219"/>
      <c r="TD38" s="219"/>
      <c r="TE38" s="219"/>
      <c r="TF38" s="219"/>
      <c r="TG38" s="219"/>
      <c r="TH38" s="219"/>
      <c r="TI38" s="219"/>
      <c r="TJ38" s="219"/>
      <c r="TK38" s="219"/>
      <c r="TL38" s="219"/>
      <c r="TM38" s="219"/>
      <c r="TN38" s="219"/>
      <c r="TO38" s="219"/>
      <c r="TP38" s="219"/>
      <c r="TQ38" s="219"/>
      <c r="TR38" s="219"/>
      <c r="TS38" s="219"/>
      <c r="TT38" s="219"/>
      <c r="TU38" s="219"/>
      <c r="TV38" s="219"/>
      <c r="TW38" s="219"/>
      <c r="TX38" s="219"/>
      <c r="TY38" s="219"/>
      <c r="TZ38" s="219"/>
      <c r="UA38" s="219"/>
      <c r="UB38" s="219"/>
      <c r="UC38" s="219"/>
      <c r="UD38" s="219"/>
      <c r="UE38" s="219"/>
      <c r="UF38" s="219"/>
      <c r="UG38" s="219"/>
      <c r="UH38" s="219"/>
      <c r="UI38" s="219"/>
      <c r="UJ38" s="219"/>
      <c r="UK38" s="219"/>
      <c r="UL38" s="219"/>
      <c r="UM38" s="219"/>
      <c r="UN38" s="219"/>
      <c r="UO38" s="219"/>
      <c r="UP38" s="219"/>
      <c r="UQ38" s="219"/>
      <c r="UR38" s="219"/>
      <c r="US38" s="219"/>
      <c r="UT38" s="219"/>
      <c r="UU38" s="219"/>
      <c r="UV38" s="219"/>
      <c r="UW38" s="219"/>
      <c r="UX38" s="219"/>
      <c r="UY38" s="219"/>
      <c r="UZ38" s="219"/>
      <c r="VA38" s="219"/>
      <c r="VB38" s="219"/>
      <c r="VC38" s="219"/>
      <c r="VD38" s="219"/>
      <c r="VE38" s="219"/>
      <c r="VF38" s="219"/>
      <c r="VG38" s="219"/>
      <c r="VH38" s="219"/>
      <c r="VI38" s="219"/>
      <c r="VJ38" s="219"/>
      <c r="VK38" s="219"/>
      <c r="VL38" s="219"/>
      <c r="VM38" s="219"/>
      <c r="VN38" s="219"/>
      <c r="VO38" s="219"/>
      <c r="VP38" s="219"/>
      <c r="VQ38" s="219"/>
      <c r="VR38" s="219"/>
      <c r="VS38" s="219"/>
      <c r="VT38" s="219"/>
      <c r="VU38" s="219"/>
      <c r="VV38" s="219"/>
      <c r="VW38" s="219"/>
      <c r="VX38" s="219"/>
      <c r="VY38" s="219"/>
      <c r="VZ38" s="219"/>
      <c r="WA38" s="219"/>
      <c r="WB38" s="219"/>
      <c r="WC38" s="219"/>
      <c r="WD38" s="219"/>
      <c r="WE38" s="219"/>
      <c r="WF38" s="219"/>
      <c r="WG38" s="219"/>
      <c r="WH38" s="219"/>
      <c r="WI38" s="219"/>
      <c r="WJ38" s="219"/>
      <c r="WK38" s="219"/>
      <c r="WL38" s="219"/>
      <c r="WM38" s="219"/>
      <c r="WN38" s="219"/>
      <c r="WO38" s="219"/>
      <c r="WP38" s="219"/>
      <c r="WQ38" s="219"/>
      <c r="WR38" s="219"/>
      <c r="WS38" s="219"/>
      <c r="WT38" s="219"/>
      <c r="WU38" s="219"/>
      <c r="WV38" s="219"/>
      <c r="WW38" s="219"/>
      <c r="WX38" s="219"/>
      <c r="WY38" s="219"/>
      <c r="WZ38" s="219"/>
      <c r="XA38" s="219"/>
      <c r="XB38" s="219"/>
      <c r="XC38" s="219"/>
      <c r="XD38" s="219"/>
      <c r="XE38" s="219"/>
      <c r="XF38" s="219"/>
      <c r="XG38" s="219"/>
      <c r="XH38" s="219"/>
      <c r="XI38" s="219"/>
      <c r="XJ38" s="219"/>
      <c r="XK38" s="219"/>
      <c r="XL38" s="219"/>
      <c r="XM38" s="219"/>
      <c r="XN38" s="219"/>
      <c r="XO38" s="219"/>
      <c r="XP38" s="219"/>
      <c r="XQ38" s="219"/>
      <c r="XR38" s="219"/>
      <c r="XS38" s="219"/>
      <c r="XT38" s="219"/>
      <c r="XU38" s="219"/>
      <c r="XV38" s="219"/>
      <c r="XW38" s="219"/>
      <c r="XX38" s="219"/>
      <c r="XY38" s="219"/>
      <c r="XZ38" s="219"/>
      <c r="YA38" s="219"/>
      <c r="YB38" s="219"/>
      <c r="YC38" s="219"/>
      <c r="YD38" s="219"/>
      <c r="YE38" s="219"/>
      <c r="YF38" s="219"/>
      <c r="YG38" s="219"/>
      <c r="YH38" s="219"/>
      <c r="YI38" s="219"/>
      <c r="YJ38" s="219"/>
      <c r="YK38" s="219"/>
      <c r="YL38" s="219"/>
      <c r="YM38" s="219"/>
      <c r="YN38" s="219"/>
      <c r="YO38" s="219"/>
      <c r="YP38" s="219"/>
      <c r="YQ38" s="219"/>
      <c r="YR38" s="219"/>
      <c r="YS38" s="219"/>
      <c r="YT38" s="219"/>
      <c r="YU38" s="219"/>
      <c r="YV38" s="219"/>
      <c r="YW38" s="219"/>
      <c r="YX38" s="219"/>
      <c r="YY38" s="219"/>
      <c r="YZ38" s="219"/>
      <c r="ZA38" s="219"/>
      <c r="ZB38" s="219"/>
      <c r="ZC38" s="219"/>
      <c r="ZD38" s="219"/>
      <c r="ZE38" s="219"/>
      <c r="ZF38" s="219"/>
      <c r="ZG38" s="219"/>
      <c r="ZH38" s="219"/>
      <c r="ZI38" s="219"/>
      <c r="ZJ38" s="219"/>
      <c r="ZK38" s="219"/>
      <c r="ZL38" s="219"/>
      <c r="ZM38" s="219"/>
      <c r="ZN38" s="219"/>
      <c r="ZO38" s="219"/>
      <c r="ZP38" s="219"/>
      <c r="ZQ38" s="219"/>
      <c r="ZR38" s="219"/>
      <c r="ZS38" s="219"/>
      <c r="ZT38" s="219"/>
      <c r="ZU38" s="219"/>
      <c r="ZV38" s="219"/>
      <c r="ZW38" s="219"/>
      <c r="ZX38" s="219"/>
      <c r="ZY38" s="219"/>
      <c r="ZZ38" s="219"/>
      <c r="AAA38" s="219"/>
      <c r="AAB38" s="219"/>
      <c r="AAC38" s="219"/>
      <c r="AAD38" s="219"/>
      <c r="AAE38" s="219"/>
      <c r="AAF38" s="219"/>
      <c r="AAG38" s="219"/>
      <c r="AAH38" s="219"/>
      <c r="AAI38" s="219"/>
      <c r="AAJ38" s="219"/>
      <c r="AAK38" s="219"/>
      <c r="AAL38" s="219"/>
      <c r="AAM38" s="219"/>
      <c r="AAN38" s="219"/>
      <c r="AAO38" s="219"/>
      <c r="AAP38" s="219"/>
      <c r="AAQ38" s="219"/>
      <c r="AAR38" s="219"/>
      <c r="AAS38" s="219"/>
      <c r="AAT38" s="219"/>
      <c r="AAU38" s="219"/>
      <c r="AAV38" s="219"/>
      <c r="AAW38" s="219"/>
      <c r="AAX38" s="219"/>
      <c r="AAY38" s="219"/>
      <c r="AAZ38" s="219"/>
      <c r="ABA38" s="219"/>
      <c r="ABB38" s="219"/>
      <c r="ABC38" s="219"/>
      <c r="ABD38" s="219"/>
      <c r="ABE38" s="219"/>
      <c r="ABF38" s="219"/>
      <c r="ABG38" s="219"/>
      <c r="ABH38" s="219"/>
      <c r="ABI38" s="219"/>
      <c r="ABJ38" s="219"/>
      <c r="ABK38" s="219"/>
      <c r="ABL38" s="219"/>
      <c r="ABM38" s="219"/>
      <c r="ABN38" s="219"/>
      <c r="ABO38" s="219"/>
      <c r="ABP38" s="219"/>
      <c r="ABQ38" s="219"/>
      <c r="ABR38" s="219"/>
      <c r="ABS38" s="219"/>
      <c r="ABT38" s="219"/>
      <c r="ABU38" s="219"/>
      <c r="ABV38" s="219"/>
      <c r="ABW38" s="219"/>
      <c r="ABX38" s="219"/>
      <c r="ABY38" s="219"/>
      <c r="ABZ38" s="219"/>
      <c r="ACA38" s="219"/>
      <c r="ACB38" s="219"/>
      <c r="ACC38" s="219"/>
      <c r="ACD38" s="219"/>
      <c r="ACE38" s="219"/>
      <c r="ACF38" s="219"/>
      <c r="ACG38" s="219"/>
      <c r="ACH38" s="219"/>
      <c r="ACI38" s="219"/>
      <c r="ACJ38" s="219"/>
      <c r="ACK38" s="219"/>
      <c r="ACL38" s="219"/>
      <c r="ACM38" s="219"/>
      <c r="ACN38" s="219"/>
      <c r="ACO38" s="219"/>
      <c r="ACP38" s="219"/>
      <c r="ACQ38" s="219"/>
      <c r="ACR38" s="219"/>
      <c r="ACS38" s="219"/>
      <c r="ACT38" s="219"/>
      <c r="ACU38" s="219"/>
      <c r="ACV38" s="219"/>
      <c r="ACW38" s="219"/>
      <c r="ACX38" s="219"/>
      <c r="ACY38" s="219"/>
      <c r="ACZ38" s="219"/>
      <c r="ADA38" s="219"/>
      <c r="ADB38" s="219"/>
      <c r="ADC38" s="219"/>
      <c r="ADD38" s="219"/>
      <c r="ADE38" s="219"/>
      <c r="ADF38" s="219"/>
      <c r="ADG38" s="219"/>
      <c r="ADH38" s="219"/>
      <c r="ADI38" s="219"/>
      <c r="ADJ38" s="219"/>
      <c r="ADK38" s="219"/>
      <c r="ADL38" s="219"/>
      <c r="ADM38" s="219"/>
      <c r="ADN38" s="219"/>
      <c r="ADO38" s="219"/>
      <c r="ADP38" s="219"/>
      <c r="ADQ38" s="219"/>
      <c r="ADR38" s="219"/>
      <c r="ADS38" s="219"/>
      <c r="ADT38" s="219"/>
      <c r="ADU38" s="219"/>
      <c r="ADV38" s="219"/>
      <c r="ADW38" s="219"/>
      <c r="ADX38" s="219"/>
      <c r="ADY38" s="219"/>
      <c r="ADZ38" s="219"/>
      <c r="AEA38" s="219"/>
      <c r="AEB38" s="219"/>
      <c r="AEC38" s="219"/>
      <c r="AED38" s="219"/>
      <c r="AEE38" s="219"/>
      <c r="AEF38" s="219"/>
      <c r="AEG38" s="219"/>
      <c r="AEH38" s="219"/>
      <c r="AEI38" s="219"/>
      <c r="AEJ38" s="219"/>
      <c r="AEK38" s="219"/>
      <c r="AEL38" s="219"/>
      <c r="AEM38" s="219"/>
      <c r="AEN38" s="219"/>
      <c r="AEO38" s="219"/>
      <c r="AEP38" s="219"/>
      <c r="AEQ38" s="219"/>
      <c r="AER38" s="219"/>
      <c r="AES38" s="219"/>
      <c r="AET38" s="219"/>
      <c r="AEU38" s="219"/>
      <c r="AEV38" s="219"/>
      <c r="AEW38" s="219"/>
      <c r="AEX38" s="219"/>
      <c r="AEY38" s="219"/>
      <c r="AEZ38" s="219"/>
      <c r="AFA38" s="219"/>
      <c r="AFB38" s="219"/>
      <c r="AFC38" s="219"/>
      <c r="AFD38" s="219"/>
      <c r="AFE38" s="219"/>
      <c r="AFF38" s="219"/>
      <c r="AFG38" s="219"/>
      <c r="AFH38" s="219"/>
      <c r="AFI38" s="219"/>
      <c r="AFJ38" s="219"/>
      <c r="AFK38" s="219"/>
      <c r="AFL38" s="219"/>
      <c r="AFM38" s="219"/>
      <c r="AFN38" s="219"/>
      <c r="AFO38" s="219"/>
      <c r="AFP38" s="219"/>
      <c r="AFQ38" s="219"/>
      <c r="AFR38" s="219"/>
      <c r="AFS38" s="219"/>
      <c r="AFT38" s="219"/>
      <c r="AFU38" s="219"/>
      <c r="AFV38" s="219"/>
      <c r="AFW38" s="219"/>
      <c r="AFX38" s="219"/>
      <c r="AFY38" s="219"/>
      <c r="AFZ38" s="219"/>
      <c r="AGA38" s="219"/>
      <c r="AGB38" s="219"/>
      <c r="AGC38" s="219"/>
      <c r="AGD38" s="219"/>
      <c r="AGE38" s="219"/>
      <c r="AGF38" s="219"/>
      <c r="AGG38" s="219"/>
      <c r="AGH38" s="219"/>
      <c r="AGI38" s="219"/>
      <c r="AGJ38" s="219"/>
      <c r="AGK38" s="219"/>
      <c r="AGL38" s="219"/>
      <c r="AGM38" s="219"/>
      <c r="AGN38" s="219"/>
      <c r="AGO38" s="219"/>
      <c r="AGP38" s="219"/>
      <c r="AGQ38" s="219"/>
      <c r="AGR38" s="219"/>
      <c r="AGS38" s="219"/>
      <c r="AGT38" s="219"/>
      <c r="AGU38" s="219"/>
      <c r="AGV38" s="219"/>
      <c r="AGW38" s="219"/>
      <c r="AGX38" s="219"/>
      <c r="AGY38" s="219"/>
      <c r="AGZ38" s="219"/>
      <c r="AHA38" s="219"/>
      <c r="AHB38" s="219"/>
      <c r="AHC38" s="219"/>
      <c r="AHD38" s="219"/>
      <c r="AHE38" s="219"/>
      <c r="AHF38" s="219"/>
      <c r="AHG38" s="219"/>
      <c r="AHH38" s="219"/>
      <c r="AHI38" s="219"/>
      <c r="AHJ38" s="219"/>
      <c r="AHK38" s="219"/>
      <c r="AHL38" s="219"/>
      <c r="AHM38" s="219"/>
      <c r="AHN38" s="219"/>
      <c r="AHO38" s="219"/>
      <c r="AHP38" s="219"/>
      <c r="AHQ38" s="219"/>
      <c r="AHR38" s="219"/>
      <c r="AHS38" s="219"/>
      <c r="AHT38" s="219"/>
      <c r="AHU38" s="219"/>
      <c r="AHV38" s="219"/>
      <c r="AHW38" s="219"/>
      <c r="AHX38" s="219"/>
      <c r="AHY38" s="219"/>
      <c r="AHZ38" s="219"/>
      <c r="AIA38" s="219"/>
      <c r="AIB38" s="219"/>
      <c r="AIC38" s="219"/>
      <c r="AID38" s="219"/>
      <c r="AIE38" s="219"/>
      <c r="AIF38" s="219"/>
      <c r="AIG38" s="219"/>
      <c r="AIH38" s="219"/>
      <c r="AII38" s="219"/>
      <c r="AIJ38" s="219"/>
      <c r="AIK38" s="219"/>
      <c r="AIL38" s="219"/>
      <c r="AIM38" s="219"/>
      <c r="AIN38" s="219"/>
      <c r="AIO38" s="219"/>
      <c r="AIP38" s="219"/>
      <c r="AIQ38" s="219"/>
      <c r="AIR38" s="219"/>
      <c r="AIS38" s="219"/>
      <c r="AIT38" s="219"/>
      <c r="AIU38" s="219"/>
      <c r="AIV38" s="219"/>
      <c r="AIW38" s="219"/>
      <c r="AIX38" s="219"/>
      <c r="AIY38" s="219"/>
      <c r="AIZ38" s="219"/>
      <c r="AJA38" s="219"/>
      <c r="AJB38" s="219"/>
      <c r="AJC38" s="219"/>
      <c r="AJD38" s="219"/>
      <c r="AJE38" s="219"/>
      <c r="AJF38" s="219"/>
      <c r="AJG38" s="219"/>
      <c r="AJH38" s="219"/>
      <c r="AJI38" s="219"/>
      <c r="AJJ38" s="219"/>
      <c r="AJK38" s="219"/>
      <c r="AJL38" s="219"/>
      <c r="AJM38" s="219"/>
      <c r="AJN38" s="219"/>
      <c r="AJO38" s="219"/>
      <c r="AJP38" s="219"/>
      <c r="AJQ38" s="219"/>
      <c r="AJR38" s="219"/>
      <c r="AJS38" s="219"/>
      <c r="AJT38" s="219"/>
      <c r="AJU38" s="219"/>
      <c r="AJV38" s="219"/>
      <c r="AJW38" s="219"/>
      <c r="AJX38" s="219"/>
      <c r="AJY38" s="219"/>
      <c r="AJZ38" s="219"/>
      <c r="AKA38" s="219"/>
      <c r="AKB38" s="219"/>
      <c r="AKC38" s="219"/>
      <c r="AKD38" s="219"/>
      <c r="AKE38" s="219"/>
      <c r="AKF38" s="219"/>
      <c r="AKG38" s="219"/>
      <c r="AKH38" s="219"/>
      <c r="AKI38" s="219"/>
      <c r="AKJ38" s="219"/>
      <c r="AKK38" s="219"/>
      <c r="AKL38" s="219"/>
      <c r="AKM38" s="219"/>
      <c r="AKN38" s="219"/>
      <c r="AKO38" s="219"/>
      <c r="AKP38" s="219"/>
      <c r="AKQ38" s="219"/>
      <c r="AKR38" s="219"/>
      <c r="AKS38" s="219"/>
      <c r="AKT38" s="219"/>
      <c r="AKU38" s="219"/>
      <c r="AKV38" s="219"/>
      <c r="AKW38" s="219"/>
      <c r="AKX38" s="219"/>
      <c r="AKY38" s="219"/>
      <c r="AKZ38" s="219"/>
      <c r="ALA38" s="219"/>
      <c r="ALB38" s="219"/>
      <c r="ALC38" s="219"/>
      <c r="ALD38" s="219"/>
      <c r="ALE38" s="219"/>
      <c r="ALF38" s="219"/>
      <c r="ALG38" s="219"/>
      <c r="ALH38" s="219"/>
      <c r="ALI38" s="219"/>
      <c r="ALJ38" s="219"/>
      <c r="ALK38" s="219"/>
      <c r="ALL38" s="219"/>
      <c r="ALM38" s="219"/>
      <c r="ALN38" s="219"/>
      <c r="ALO38" s="219"/>
      <c r="ALP38" s="219"/>
      <c r="ALQ38" s="219"/>
      <c r="ALR38" s="219"/>
      <c r="ALS38" s="219"/>
      <c r="ALT38" s="219"/>
      <c r="ALU38" s="219"/>
      <c r="ALV38" s="219"/>
      <c r="ALW38" s="219"/>
      <c r="ALX38" s="219"/>
      <c r="ALY38" s="219"/>
      <c r="ALZ38" s="219"/>
      <c r="AMA38" s="219"/>
      <c r="AMB38" s="219"/>
      <c r="AMC38" s="219"/>
      <c r="AMD38" s="219"/>
      <c r="AME38" s="219"/>
      <c r="AMF38" s="219"/>
      <c r="AMG38" s="219"/>
      <c r="AMH38" s="219"/>
      <c r="AMI38" s="219"/>
      <c r="AMJ38" s="219"/>
      <c r="AMK38" s="219"/>
      <c r="AML38" s="219"/>
      <c r="AMM38" s="219"/>
      <c r="AMN38" s="219"/>
      <c r="AMO38" s="219"/>
      <c r="AMP38" s="219"/>
      <c r="AMQ38" s="219"/>
      <c r="AMR38" s="219"/>
      <c r="AMS38" s="219"/>
      <c r="AMT38" s="219"/>
      <c r="AMU38" s="219"/>
      <c r="AMV38" s="219"/>
      <c r="AMW38" s="219"/>
      <c r="AMX38" s="219"/>
      <c r="AMY38" s="219"/>
      <c r="AMZ38" s="219"/>
      <c r="ANA38" s="219"/>
      <c r="ANB38" s="219"/>
      <c r="ANC38" s="219"/>
      <c r="AND38" s="219"/>
      <c r="ANE38" s="219"/>
      <c r="ANF38" s="219"/>
      <c r="ANG38" s="219"/>
      <c r="ANH38" s="219"/>
      <c r="ANI38" s="219"/>
      <c r="ANJ38" s="219"/>
      <c r="ANK38" s="219"/>
      <c r="ANL38" s="219"/>
      <c r="ANM38" s="219"/>
      <c r="ANN38" s="219"/>
      <c r="ANO38" s="219"/>
      <c r="ANP38" s="219"/>
      <c r="ANQ38" s="219"/>
      <c r="ANR38" s="219"/>
      <c r="ANS38" s="219"/>
      <c r="ANT38" s="219"/>
      <c r="ANU38" s="219"/>
      <c r="ANV38" s="219"/>
      <c r="ANW38" s="219"/>
      <c r="ANX38" s="219"/>
      <c r="ANY38" s="219"/>
      <c r="ANZ38" s="219"/>
      <c r="AOA38" s="219"/>
      <c r="AOB38" s="219"/>
      <c r="AOC38" s="219"/>
      <c r="AOD38" s="219"/>
      <c r="AOE38" s="219"/>
      <c r="AOF38" s="219"/>
      <c r="AOG38" s="219"/>
      <c r="AOH38" s="219"/>
      <c r="AOI38" s="219"/>
      <c r="AOJ38" s="219"/>
      <c r="AOK38" s="219"/>
      <c r="AOL38" s="219"/>
      <c r="AOM38" s="219"/>
      <c r="AON38" s="219"/>
      <c r="AOO38" s="219"/>
      <c r="AOP38" s="219"/>
      <c r="AOQ38" s="219"/>
      <c r="AOR38" s="219"/>
      <c r="AOS38" s="219"/>
      <c r="AOT38" s="219"/>
      <c r="AOU38" s="219"/>
      <c r="AOV38" s="219"/>
      <c r="AOW38" s="219"/>
      <c r="AOX38" s="219"/>
      <c r="AOY38" s="219"/>
      <c r="AOZ38" s="219"/>
      <c r="APA38" s="219"/>
      <c r="APB38" s="219"/>
      <c r="APC38" s="219"/>
      <c r="APD38" s="219"/>
      <c r="APE38" s="219"/>
      <c r="APF38" s="219"/>
      <c r="APG38" s="219"/>
      <c r="APH38" s="219"/>
      <c r="API38" s="219"/>
      <c r="APJ38" s="219"/>
      <c r="APK38" s="219"/>
      <c r="APL38" s="219"/>
      <c r="APM38" s="219"/>
      <c r="APN38" s="219"/>
      <c r="APO38" s="219"/>
      <c r="APP38" s="219"/>
      <c r="APQ38" s="219"/>
      <c r="APR38" s="219"/>
      <c r="APS38" s="219"/>
      <c r="APT38" s="219"/>
      <c r="APU38" s="219"/>
      <c r="APV38" s="219"/>
      <c r="APW38" s="219"/>
      <c r="APX38" s="219"/>
      <c r="APY38" s="219"/>
      <c r="APZ38" s="219"/>
      <c r="AQA38" s="219"/>
      <c r="AQB38" s="219"/>
      <c r="AQC38" s="219"/>
      <c r="AQD38" s="219"/>
      <c r="AQE38" s="219"/>
      <c r="AQF38" s="219"/>
      <c r="AQG38" s="219"/>
      <c r="AQH38" s="219"/>
      <c r="AQI38" s="219"/>
      <c r="AQJ38" s="219"/>
      <c r="AQK38" s="219"/>
      <c r="AQL38" s="219"/>
      <c r="AQM38" s="219"/>
      <c r="AQN38" s="219"/>
      <c r="AQO38" s="219"/>
      <c r="AQP38" s="219"/>
      <c r="AQQ38" s="219"/>
      <c r="AQR38" s="219"/>
      <c r="AQS38" s="219"/>
      <c r="AQT38" s="219"/>
      <c r="AQU38" s="219"/>
      <c r="AQV38" s="219"/>
      <c r="AQW38" s="219"/>
      <c r="AQX38" s="219"/>
      <c r="AQY38" s="219"/>
      <c r="AQZ38" s="219"/>
      <c r="ARA38" s="219"/>
      <c r="ARB38" s="219"/>
      <c r="ARC38" s="219"/>
      <c r="ARD38" s="219"/>
      <c r="ARE38" s="219"/>
      <c r="ARF38" s="219"/>
      <c r="ARG38" s="219"/>
      <c r="ARH38" s="219"/>
      <c r="ARI38" s="219"/>
      <c r="ARJ38" s="219"/>
      <c r="ARK38" s="219"/>
      <c r="ARL38" s="219"/>
      <c r="ARM38" s="219"/>
      <c r="ARN38" s="219"/>
      <c r="ARO38" s="219"/>
      <c r="ARP38" s="219"/>
      <c r="ARQ38" s="219"/>
      <c r="ARR38" s="219"/>
      <c r="ARS38" s="219"/>
      <c r="ART38" s="219"/>
      <c r="ARU38" s="219"/>
      <c r="ARV38" s="219"/>
      <c r="ARW38" s="219"/>
      <c r="ARX38" s="219"/>
      <c r="ARY38" s="219"/>
      <c r="ARZ38" s="219"/>
      <c r="ASA38" s="219"/>
      <c r="ASB38" s="219"/>
      <c r="ASC38" s="219"/>
      <c r="ASD38" s="219"/>
      <c r="ASE38" s="219"/>
      <c r="ASF38" s="219"/>
      <c r="ASG38" s="219"/>
      <c r="ASH38" s="219"/>
      <c r="ASI38" s="219"/>
      <c r="ASJ38" s="219"/>
      <c r="ASK38" s="219"/>
      <c r="ASL38" s="219"/>
      <c r="ASM38" s="219"/>
      <c r="ASN38" s="219"/>
      <c r="ASO38" s="219"/>
      <c r="ASP38" s="219"/>
      <c r="ASQ38" s="219"/>
      <c r="ASR38" s="219"/>
      <c r="ASS38" s="219"/>
      <c r="AST38" s="219"/>
      <c r="ASU38" s="219"/>
      <c r="ASV38" s="219"/>
      <c r="ASW38" s="219"/>
      <c r="ASX38" s="219"/>
      <c r="ASY38" s="219"/>
      <c r="ASZ38" s="219"/>
      <c r="ATA38" s="219"/>
      <c r="ATB38" s="219"/>
      <c r="ATC38" s="219"/>
      <c r="ATD38" s="219"/>
      <c r="ATE38" s="219"/>
      <c r="ATF38" s="219"/>
      <c r="ATG38" s="219"/>
      <c r="ATH38" s="219"/>
      <c r="ATI38" s="219"/>
      <c r="ATJ38" s="219"/>
      <c r="ATK38" s="219"/>
      <c r="ATL38" s="219"/>
      <c r="ATM38" s="219"/>
      <c r="ATN38" s="219"/>
      <c r="ATO38" s="219"/>
      <c r="ATP38" s="219"/>
      <c r="ATQ38" s="219"/>
      <c r="ATR38" s="219"/>
      <c r="ATS38" s="219"/>
      <c r="ATT38" s="219"/>
      <c r="ATU38" s="219"/>
      <c r="ATV38" s="219"/>
      <c r="ATW38" s="219"/>
      <c r="ATX38" s="219"/>
      <c r="ATY38" s="219"/>
      <c r="ATZ38" s="219"/>
      <c r="AUA38" s="219"/>
      <c r="AUB38" s="219"/>
      <c r="AUC38" s="219"/>
      <c r="AUD38" s="219"/>
      <c r="AUE38" s="219"/>
      <c r="AUF38" s="219"/>
      <c r="AUG38" s="219"/>
      <c r="AUH38" s="219"/>
      <c r="AUI38" s="219"/>
      <c r="AUJ38" s="219"/>
      <c r="AUK38" s="219"/>
      <c r="AUL38" s="219"/>
      <c r="AUM38" s="219"/>
      <c r="AUN38" s="219"/>
      <c r="AUO38" s="219"/>
      <c r="AUP38" s="219"/>
      <c r="AUQ38" s="219"/>
      <c r="AUR38" s="219"/>
      <c r="AUS38" s="219"/>
      <c r="AUT38" s="219"/>
      <c r="AUU38" s="219"/>
      <c r="AUV38" s="219"/>
      <c r="AUW38" s="219"/>
      <c r="AUX38" s="219"/>
      <c r="AUY38" s="219"/>
      <c r="AUZ38" s="219"/>
      <c r="AVA38" s="219"/>
      <c r="AVB38" s="219"/>
      <c r="AVC38" s="219"/>
      <c r="AVD38" s="219"/>
      <c r="AVE38" s="219"/>
      <c r="AVF38" s="219"/>
      <c r="AVG38" s="219"/>
      <c r="AVH38" s="219"/>
      <c r="AVI38" s="219"/>
      <c r="AVJ38" s="219"/>
      <c r="AVK38" s="219"/>
      <c r="AVL38" s="219"/>
      <c r="AVM38" s="219"/>
      <c r="AVN38" s="219"/>
      <c r="AVO38" s="219"/>
      <c r="AVP38" s="219"/>
      <c r="AVQ38" s="219"/>
      <c r="AVR38" s="219"/>
      <c r="AVS38" s="219"/>
      <c r="AVT38" s="219"/>
      <c r="AVU38" s="219"/>
      <c r="AVV38" s="219"/>
      <c r="AVW38" s="219"/>
      <c r="AVX38" s="219"/>
      <c r="AVY38" s="219"/>
      <c r="AVZ38" s="219"/>
      <c r="AWA38" s="219"/>
      <c r="AWB38" s="219"/>
      <c r="AWC38" s="219"/>
      <c r="AWD38" s="219"/>
      <c r="AWE38" s="219"/>
      <c r="AWF38" s="219"/>
      <c r="AWG38" s="219"/>
      <c r="AWH38" s="219"/>
      <c r="AWI38" s="219"/>
      <c r="AWJ38" s="219"/>
      <c r="AWK38" s="219"/>
      <c r="AWL38" s="219"/>
      <c r="AWM38" s="219"/>
      <c r="AWN38" s="219"/>
      <c r="AWO38" s="219"/>
      <c r="AWP38" s="219"/>
      <c r="AWQ38" s="219"/>
      <c r="AWR38" s="219"/>
      <c r="AWS38" s="219"/>
      <c r="AWT38" s="219"/>
      <c r="AWU38" s="219"/>
      <c r="AWV38" s="219"/>
      <c r="AWW38" s="219"/>
      <c r="AWX38" s="219"/>
      <c r="AWY38" s="219"/>
      <c r="AWZ38" s="219"/>
      <c r="AXA38" s="219"/>
      <c r="AXB38" s="219"/>
      <c r="AXC38" s="219"/>
      <c r="AXD38" s="219"/>
      <c r="AXE38" s="219"/>
      <c r="AXF38" s="219"/>
      <c r="AXG38" s="219"/>
      <c r="AXH38" s="219"/>
      <c r="AXI38" s="219"/>
      <c r="AXJ38" s="219"/>
      <c r="AXK38" s="219"/>
      <c r="AXL38" s="219"/>
      <c r="AXM38" s="219"/>
      <c r="AXN38" s="219"/>
      <c r="AXO38" s="219"/>
      <c r="AXP38" s="219"/>
      <c r="AXQ38" s="219"/>
      <c r="AXR38" s="219"/>
      <c r="AXS38" s="219"/>
      <c r="AXT38" s="219"/>
      <c r="AXU38" s="219"/>
      <c r="AXV38" s="219"/>
      <c r="AXW38" s="219"/>
      <c r="AXX38" s="219"/>
      <c r="AXY38" s="219"/>
      <c r="AXZ38" s="219"/>
      <c r="AYA38" s="219"/>
      <c r="AYB38" s="219"/>
      <c r="AYC38" s="219"/>
      <c r="AYD38" s="219"/>
      <c r="AYE38" s="219"/>
      <c r="AYF38" s="219"/>
      <c r="AYG38" s="219"/>
      <c r="AYH38" s="219"/>
      <c r="AYI38" s="219"/>
      <c r="AYJ38" s="219"/>
      <c r="AYK38" s="219"/>
      <c r="AYL38" s="219"/>
      <c r="AYM38" s="219"/>
      <c r="AYN38" s="219"/>
      <c r="AYO38" s="219"/>
      <c r="AYP38" s="219"/>
      <c r="AYQ38" s="219"/>
      <c r="AYR38" s="219"/>
      <c r="AYS38" s="219"/>
      <c r="AYT38" s="219"/>
      <c r="AYU38" s="219"/>
      <c r="AYV38" s="219"/>
      <c r="AYW38" s="219"/>
      <c r="AYX38" s="219"/>
      <c r="AYY38" s="219"/>
      <c r="AYZ38" s="219"/>
      <c r="AZA38" s="219"/>
      <c r="AZB38" s="219"/>
      <c r="AZC38" s="219"/>
      <c r="AZD38" s="219"/>
      <c r="AZE38" s="219"/>
      <c r="AZF38" s="219"/>
      <c r="AZG38" s="219"/>
      <c r="AZH38" s="219"/>
      <c r="AZI38" s="219"/>
      <c r="AZJ38" s="219"/>
      <c r="AZK38" s="219"/>
      <c r="AZL38" s="219"/>
      <c r="AZM38" s="219"/>
      <c r="AZN38" s="219"/>
      <c r="AZO38" s="219"/>
      <c r="AZP38" s="219"/>
      <c r="AZQ38" s="219"/>
      <c r="AZR38" s="219"/>
      <c r="AZS38" s="219"/>
      <c r="AZT38" s="219"/>
      <c r="AZU38" s="219"/>
      <c r="AZV38" s="219"/>
      <c r="AZW38" s="219"/>
      <c r="AZX38" s="219"/>
      <c r="AZY38" s="219"/>
      <c r="AZZ38" s="219"/>
      <c r="BAA38" s="219"/>
      <c r="BAB38" s="219"/>
      <c r="BAC38" s="219"/>
      <c r="BAD38" s="219"/>
      <c r="BAE38" s="219"/>
      <c r="BAF38" s="219"/>
      <c r="BAG38" s="219"/>
      <c r="BAH38" s="219"/>
      <c r="BAI38" s="219"/>
      <c r="BAJ38" s="219"/>
      <c r="BAK38" s="219"/>
      <c r="BAL38" s="219"/>
      <c r="BAM38" s="219"/>
      <c r="BAN38" s="219"/>
      <c r="BAO38" s="219"/>
      <c r="BAP38" s="219"/>
      <c r="BAQ38" s="219"/>
      <c r="BAR38" s="219"/>
      <c r="BAS38" s="219"/>
      <c r="BAT38" s="219"/>
      <c r="BAU38" s="219"/>
      <c r="BAV38" s="219"/>
      <c r="BAW38" s="219"/>
      <c r="BAX38" s="219"/>
      <c r="BAY38" s="219"/>
      <c r="BAZ38" s="219"/>
      <c r="BBA38" s="219"/>
      <c r="BBB38" s="219"/>
      <c r="BBC38" s="219"/>
      <c r="BBD38" s="219"/>
      <c r="BBE38" s="219"/>
      <c r="BBF38" s="219"/>
      <c r="BBG38" s="219"/>
      <c r="BBH38" s="219"/>
      <c r="BBI38" s="219"/>
      <c r="BBJ38" s="219"/>
      <c r="BBK38" s="219"/>
      <c r="BBL38" s="219"/>
      <c r="BBM38" s="219"/>
      <c r="BBN38" s="219"/>
      <c r="BBO38" s="219"/>
      <c r="BBP38" s="219"/>
      <c r="BBQ38" s="219"/>
      <c r="BBR38" s="219"/>
      <c r="BBS38" s="219"/>
      <c r="BBT38" s="219"/>
      <c r="BBU38" s="219"/>
      <c r="BBV38" s="219"/>
      <c r="BBW38" s="219"/>
      <c r="BBX38" s="219"/>
      <c r="BBY38" s="219"/>
      <c r="BBZ38" s="219"/>
      <c r="BCA38" s="219"/>
      <c r="BCB38" s="219"/>
      <c r="BCC38" s="219"/>
      <c r="BCD38" s="219"/>
      <c r="BCE38" s="219"/>
      <c r="BCF38" s="219"/>
      <c r="BCG38" s="219"/>
      <c r="BCH38" s="219"/>
      <c r="BCI38" s="219"/>
      <c r="BCJ38" s="219"/>
      <c r="BCK38" s="219"/>
      <c r="BCL38" s="219"/>
      <c r="BCM38" s="219"/>
      <c r="BCN38" s="219"/>
      <c r="BCO38" s="219"/>
      <c r="BCP38" s="219"/>
      <c r="BCQ38" s="219"/>
      <c r="BCR38" s="219"/>
      <c r="BCS38" s="219"/>
      <c r="BCT38" s="219"/>
      <c r="BCU38" s="219"/>
      <c r="BCV38" s="219"/>
      <c r="BCW38" s="219"/>
      <c r="BCX38" s="219"/>
      <c r="BCY38" s="219"/>
      <c r="BCZ38" s="219"/>
      <c r="BDA38" s="219"/>
      <c r="BDB38" s="219"/>
      <c r="BDC38" s="219"/>
      <c r="BDD38" s="219"/>
      <c r="BDE38" s="219"/>
      <c r="BDF38" s="219"/>
      <c r="BDG38" s="219"/>
      <c r="BDH38" s="219"/>
      <c r="BDI38" s="219"/>
      <c r="BDJ38" s="219"/>
      <c r="BDK38" s="219"/>
      <c r="BDL38" s="219"/>
      <c r="BDM38" s="219"/>
      <c r="BDN38" s="219"/>
      <c r="BDO38" s="219"/>
      <c r="BDP38" s="219"/>
      <c r="BDQ38" s="219"/>
      <c r="BDR38" s="219"/>
      <c r="BDS38" s="219"/>
      <c r="BDT38" s="219"/>
      <c r="BDU38" s="219"/>
      <c r="BDV38" s="219"/>
      <c r="BDW38" s="219"/>
      <c r="BDX38" s="219"/>
      <c r="BDY38" s="219"/>
      <c r="BDZ38" s="219"/>
      <c r="BEA38" s="219"/>
      <c r="BEB38" s="219"/>
      <c r="BEC38" s="219"/>
      <c r="BED38" s="219"/>
      <c r="BEE38" s="219"/>
      <c r="BEF38" s="219"/>
      <c r="BEG38" s="219"/>
      <c r="BEH38" s="219"/>
      <c r="BEI38" s="219"/>
      <c r="BEJ38" s="219"/>
      <c r="BEK38" s="219"/>
      <c r="BEL38" s="219"/>
      <c r="BEM38" s="219"/>
      <c r="BEN38" s="219"/>
      <c r="BEO38" s="219"/>
      <c r="BEP38" s="219"/>
      <c r="BEQ38" s="219"/>
      <c r="BER38" s="219"/>
      <c r="BES38" s="219"/>
      <c r="BET38" s="219"/>
      <c r="BEU38" s="219"/>
      <c r="BEV38" s="219"/>
      <c r="BEW38" s="219"/>
      <c r="BEX38" s="219"/>
      <c r="BEY38" s="219"/>
      <c r="BEZ38" s="219"/>
      <c r="BFA38" s="219"/>
      <c r="BFB38" s="219"/>
      <c r="BFC38" s="219"/>
      <c r="BFD38" s="219"/>
      <c r="BFE38" s="219"/>
      <c r="BFF38" s="219"/>
      <c r="BFG38" s="219"/>
      <c r="BFH38" s="219"/>
      <c r="BFI38" s="219"/>
      <c r="BFJ38" s="219"/>
      <c r="BFK38" s="219"/>
      <c r="BFL38" s="219"/>
      <c r="BFM38" s="219"/>
      <c r="BFN38" s="219"/>
      <c r="BFO38" s="219"/>
      <c r="BFP38" s="219"/>
      <c r="BFQ38" s="219"/>
      <c r="BFR38" s="219"/>
      <c r="BFS38" s="219"/>
      <c r="BFT38" s="219"/>
      <c r="BFU38" s="219"/>
      <c r="BFV38" s="219"/>
      <c r="BFW38" s="219"/>
      <c r="BFX38" s="219"/>
      <c r="BFY38" s="219"/>
      <c r="BFZ38" s="219"/>
      <c r="BGA38" s="219"/>
      <c r="BGB38" s="219"/>
      <c r="BGC38" s="219"/>
      <c r="BGD38" s="219"/>
      <c r="BGE38" s="219"/>
      <c r="BGF38" s="219"/>
      <c r="BGG38" s="219"/>
      <c r="BGH38" s="219"/>
      <c r="BGI38" s="219"/>
      <c r="BGJ38" s="219"/>
      <c r="BGK38" s="219"/>
      <c r="BGL38" s="219"/>
      <c r="BGM38" s="219"/>
      <c r="BGN38" s="219"/>
      <c r="BGO38" s="219"/>
      <c r="BGP38" s="219"/>
      <c r="BGQ38" s="219"/>
      <c r="BGR38" s="219"/>
      <c r="BGS38" s="219"/>
      <c r="BGT38" s="219"/>
      <c r="BGU38" s="219"/>
      <c r="BGV38" s="219"/>
      <c r="BGW38" s="219"/>
      <c r="BGX38" s="219"/>
      <c r="BGY38" s="219"/>
      <c r="BGZ38" s="219"/>
      <c r="BHA38" s="219"/>
      <c r="BHB38" s="219"/>
      <c r="BHC38" s="219"/>
      <c r="BHD38" s="219"/>
      <c r="BHE38" s="219"/>
      <c r="BHF38" s="219"/>
      <c r="BHG38" s="219"/>
      <c r="BHH38" s="219"/>
      <c r="BHI38" s="219"/>
      <c r="BHJ38" s="219"/>
      <c r="BHK38" s="219"/>
      <c r="BHL38" s="219"/>
      <c r="BHM38" s="219"/>
      <c r="BHN38" s="219"/>
      <c r="BHO38" s="219"/>
      <c r="BHP38" s="219"/>
      <c r="BHQ38" s="219"/>
      <c r="BHR38" s="219"/>
      <c r="BHS38" s="219"/>
      <c r="BHT38" s="219"/>
      <c r="BHU38" s="219"/>
      <c r="BHV38" s="219"/>
      <c r="BHW38" s="219"/>
      <c r="BHX38" s="219"/>
      <c r="BHY38" s="219"/>
      <c r="BHZ38" s="219"/>
      <c r="BIA38" s="219"/>
      <c r="BIB38" s="219"/>
      <c r="BIC38" s="219"/>
      <c r="BID38" s="219"/>
      <c r="BIE38" s="219"/>
      <c r="BIF38" s="219"/>
      <c r="BIG38" s="219"/>
      <c r="BIH38" s="219"/>
      <c r="BII38" s="219"/>
      <c r="BIJ38" s="219"/>
      <c r="BIK38" s="219"/>
      <c r="BIL38" s="219"/>
      <c r="BIM38" s="219"/>
      <c r="BIN38" s="219"/>
      <c r="BIO38" s="219"/>
      <c r="BIP38" s="219"/>
      <c r="BIQ38" s="219"/>
      <c r="BIR38" s="219"/>
      <c r="BIS38" s="219"/>
      <c r="BIT38" s="219"/>
      <c r="BIU38" s="219"/>
      <c r="BIV38" s="219"/>
      <c r="BIW38" s="219"/>
      <c r="BIX38" s="219"/>
      <c r="BIY38" s="219"/>
      <c r="BIZ38" s="219"/>
      <c r="BJA38" s="219"/>
      <c r="BJB38" s="219"/>
      <c r="BJC38" s="219"/>
      <c r="BJD38" s="219"/>
      <c r="BJE38" s="219"/>
      <c r="BJF38" s="219"/>
      <c r="BJG38" s="219"/>
      <c r="BJH38" s="219"/>
      <c r="BJI38" s="219"/>
      <c r="BJJ38" s="219"/>
      <c r="BJK38" s="219"/>
      <c r="BJL38" s="219"/>
      <c r="BJM38" s="219"/>
      <c r="BJN38" s="219"/>
      <c r="BJO38" s="219"/>
      <c r="BJP38" s="219"/>
      <c r="BJQ38" s="219"/>
      <c r="BJR38" s="219"/>
      <c r="BJS38" s="219"/>
      <c r="BJT38" s="219"/>
      <c r="BJU38" s="219"/>
      <c r="BJV38" s="219"/>
      <c r="BJW38" s="219"/>
      <c r="BJX38" s="219"/>
      <c r="BJY38" s="219"/>
      <c r="BJZ38" s="219"/>
      <c r="BKA38" s="219"/>
      <c r="BKB38" s="219"/>
      <c r="BKC38" s="219"/>
      <c r="BKD38" s="219"/>
      <c r="BKE38" s="219"/>
      <c r="BKF38" s="219"/>
      <c r="BKG38" s="219"/>
      <c r="BKH38" s="219"/>
      <c r="BKI38" s="219"/>
      <c r="BKJ38" s="219"/>
      <c r="BKK38" s="219"/>
      <c r="BKL38" s="219"/>
      <c r="BKM38" s="219"/>
      <c r="BKN38" s="219"/>
      <c r="BKO38" s="219"/>
      <c r="BKP38" s="219"/>
      <c r="BKQ38" s="219"/>
      <c r="BKR38" s="219"/>
      <c r="BKS38" s="219"/>
      <c r="BKT38" s="219"/>
      <c r="BKU38" s="219"/>
      <c r="BKV38" s="219"/>
      <c r="BKW38" s="219"/>
      <c r="BKX38" s="219"/>
      <c r="BKY38" s="219"/>
      <c r="BKZ38" s="219"/>
      <c r="BLA38" s="219"/>
      <c r="BLB38" s="219"/>
      <c r="BLC38" s="219"/>
      <c r="BLD38" s="219"/>
      <c r="BLE38" s="219"/>
      <c r="BLF38" s="219"/>
      <c r="BLG38" s="219"/>
      <c r="BLH38" s="219"/>
      <c r="BLI38" s="219"/>
      <c r="BLJ38" s="219"/>
      <c r="BLK38" s="219"/>
      <c r="BLL38" s="219"/>
      <c r="BLM38" s="219"/>
      <c r="BLN38" s="219"/>
      <c r="BLO38" s="219"/>
      <c r="BLP38" s="219"/>
      <c r="BLQ38" s="219"/>
      <c r="BLR38" s="219"/>
      <c r="BLS38" s="219"/>
      <c r="BLT38" s="219"/>
      <c r="BLU38" s="219"/>
      <c r="BLV38" s="219"/>
      <c r="BLW38" s="219"/>
      <c r="BLX38" s="219"/>
      <c r="BLY38" s="219"/>
      <c r="BLZ38" s="219"/>
      <c r="BMA38" s="219"/>
      <c r="BMB38" s="219"/>
      <c r="BMC38" s="219"/>
      <c r="BMD38" s="219"/>
      <c r="BME38" s="219"/>
      <c r="BMF38" s="219"/>
      <c r="BMG38" s="219"/>
      <c r="BMH38" s="219"/>
      <c r="BMI38" s="219"/>
      <c r="BMJ38" s="219"/>
      <c r="BMK38" s="219"/>
      <c r="BML38" s="219"/>
      <c r="BMM38" s="219"/>
      <c r="BMN38" s="219"/>
      <c r="BMO38" s="219"/>
      <c r="BMP38" s="219"/>
      <c r="BMQ38" s="219"/>
      <c r="BMR38" s="219"/>
      <c r="BMS38" s="219"/>
      <c r="BMT38" s="219"/>
      <c r="BMU38" s="219"/>
      <c r="BMV38" s="219"/>
      <c r="BMW38" s="219"/>
      <c r="BMX38" s="219"/>
      <c r="BMY38" s="219"/>
      <c r="BMZ38" s="219"/>
      <c r="BNA38" s="219"/>
      <c r="BNB38" s="219"/>
      <c r="BNC38" s="219"/>
      <c r="BND38" s="219"/>
      <c r="BNE38" s="219"/>
      <c r="BNF38" s="219"/>
      <c r="BNG38" s="219"/>
      <c r="BNH38" s="219"/>
      <c r="BNI38" s="219"/>
      <c r="BNJ38" s="219"/>
      <c r="BNK38" s="219"/>
      <c r="BNL38" s="219"/>
      <c r="BNM38" s="219"/>
      <c r="BNN38" s="219"/>
      <c r="BNO38" s="219"/>
      <c r="BNP38" s="219"/>
      <c r="BNQ38" s="219"/>
      <c r="BNR38" s="219"/>
      <c r="BNS38" s="219"/>
      <c r="BNT38" s="219"/>
      <c r="BNU38" s="219"/>
      <c r="BNV38" s="219"/>
      <c r="BNW38" s="219"/>
      <c r="BNX38" s="219"/>
      <c r="BNY38" s="219"/>
      <c r="BNZ38" s="219"/>
      <c r="BOA38" s="219"/>
      <c r="BOB38" s="219"/>
      <c r="BOC38" s="219"/>
      <c r="BOD38" s="219"/>
      <c r="BOE38" s="219"/>
      <c r="BOF38" s="219"/>
      <c r="BOG38" s="219"/>
      <c r="BOH38" s="219"/>
      <c r="BOI38" s="219"/>
      <c r="BOJ38" s="219"/>
      <c r="BOK38" s="219"/>
      <c r="BOL38" s="219"/>
      <c r="BOM38" s="219"/>
      <c r="BON38" s="219"/>
      <c r="BOO38" s="219"/>
      <c r="BOP38" s="219"/>
      <c r="BOQ38" s="219"/>
      <c r="BOR38" s="219"/>
      <c r="BOS38" s="219"/>
      <c r="BOT38" s="219"/>
      <c r="BOU38" s="219"/>
      <c r="BOV38" s="219"/>
      <c r="BOW38" s="219"/>
      <c r="BOX38" s="219"/>
      <c r="BOY38" s="219"/>
      <c r="BOZ38" s="219"/>
      <c r="BPA38" s="219"/>
      <c r="BPB38" s="219"/>
      <c r="BPC38" s="219"/>
      <c r="BPD38" s="219"/>
      <c r="BPE38" s="219"/>
      <c r="BPF38" s="219"/>
      <c r="BPG38" s="219"/>
      <c r="BPH38" s="219"/>
      <c r="BPI38" s="219"/>
      <c r="BPJ38" s="219"/>
      <c r="BPK38" s="219"/>
      <c r="BPL38" s="219"/>
      <c r="BPM38" s="219"/>
      <c r="BPN38" s="219"/>
      <c r="BPO38" s="219"/>
      <c r="BPP38" s="219"/>
      <c r="BPQ38" s="219"/>
      <c r="BPR38" s="219"/>
      <c r="BPS38" s="219"/>
      <c r="BPT38" s="219"/>
      <c r="BPU38" s="219"/>
      <c r="BPV38" s="219"/>
      <c r="BPW38" s="219"/>
      <c r="BPX38" s="219"/>
      <c r="BPY38" s="219"/>
      <c r="BPZ38" s="219"/>
      <c r="BQA38" s="219"/>
      <c r="BQB38" s="219"/>
      <c r="BQC38" s="219"/>
      <c r="BQD38" s="219"/>
      <c r="BQE38" s="219"/>
      <c r="BQF38" s="219"/>
      <c r="BQG38" s="219"/>
      <c r="BQH38" s="219"/>
      <c r="BQI38" s="219"/>
      <c r="BQJ38" s="219"/>
      <c r="BQK38" s="219"/>
      <c r="BQL38" s="219"/>
      <c r="BQM38" s="219"/>
      <c r="BQN38" s="219"/>
      <c r="BQO38" s="219"/>
      <c r="BQP38" s="219"/>
      <c r="BQQ38" s="219"/>
      <c r="BQR38" s="219"/>
      <c r="BQS38" s="219"/>
      <c r="BQT38" s="219"/>
      <c r="BQU38" s="219"/>
      <c r="BQV38" s="219"/>
      <c r="BQW38" s="219"/>
      <c r="BQX38" s="219"/>
      <c r="BQY38" s="219"/>
      <c r="BQZ38" s="219"/>
      <c r="BRA38" s="219"/>
      <c r="BRB38" s="219"/>
      <c r="BRC38" s="219"/>
      <c r="BRD38" s="219"/>
      <c r="BRE38" s="219"/>
      <c r="BRF38" s="219"/>
      <c r="BRG38" s="219"/>
      <c r="BRH38" s="219"/>
      <c r="BRI38" s="219"/>
      <c r="BRJ38" s="219"/>
      <c r="BRK38" s="219"/>
      <c r="BRL38" s="219"/>
      <c r="BRM38" s="219"/>
      <c r="BRN38" s="219"/>
      <c r="BRO38" s="219"/>
      <c r="BRP38" s="219"/>
      <c r="BRQ38" s="219"/>
      <c r="BRR38" s="219"/>
      <c r="BRS38" s="219"/>
      <c r="BRT38" s="219"/>
      <c r="BRU38" s="219"/>
      <c r="BRV38" s="219"/>
      <c r="BRW38" s="219"/>
      <c r="BRX38" s="219"/>
      <c r="BRY38" s="219"/>
      <c r="BRZ38" s="219"/>
      <c r="BSA38" s="219"/>
      <c r="BSB38" s="219"/>
      <c r="BSC38" s="219"/>
      <c r="BSD38" s="219"/>
      <c r="BSE38" s="219"/>
      <c r="BSF38" s="219"/>
      <c r="BSG38" s="219"/>
      <c r="BSH38" s="219"/>
      <c r="BSI38" s="219"/>
      <c r="BSJ38" s="219"/>
      <c r="BSK38" s="219"/>
      <c r="BSL38" s="219"/>
      <c r="BSM38" s="219"/>
      <c r="BSN38" s="219"/>
      <c r="BSO38" s="219"/>
      <c r="BSP38" s="219"/>
      <c r="BSQ38" s="219"/>
      <c r="BSR38" s="219"/>
      <c r="BSS38" s="219"/>
      <c r="BST38" s="219"/>
      <c r="BSU38" s="219"/>
      <c r="BSV38" s="219"/>
      <c r="BSW38" s="219"/>
      <c r="BSX38" s="219"/>
      <c r="BSY38" s="219"/>
      <c r="BSZ38" s="219"/>
      <c r="BTA38" s="219"/>
      <c r="BTB38" s="219"/>
      <c r="BTC38" s="219"/>
      <c r="BTD38" s="219"/>
      <c r="BTE38" s="219"/>
      <c r="BTF38" s="219"/>
      <c r="BTG38" s="219"/>
      <c r="BTH38" s="219"/>
      <c r="BTI38" s="219"/>
      <c r="BTJ38" s="219"/>
      <c r="BTK38" s="219"/>
      <c r="BTL38" s="219"/>
      <c r="BTM38" s="219"/>
      <c r="BTN38" s="219"/>
      <c r="BTO38" s="219"/>
      <c r="BTP38" s="219"/>
      <c r="BTQ38" s="219"/>
      <c r="BTR38" s="219"/>
      <c r="BTS38" s="219"/>
      <c r="BTT38" s="219"/>
      <c r="BTU38" s="219"/>
      <c r="BTV38" s="219"/>
      <c r="BTW38" s="219"/>
      <c r="BTX38" s="219"/>
      <c r="BTY38" s="219"/>
      <c r="BTZ38" s="219"/>
      <c r="BUA38" s="219"/>
      <c r="BUB38" s="219"/>
      <c r="BUC38" s="219"/>
      <c r="BUD38" s="219"/>
      <c r="BUE38" s="219"/>
      <c r="BUF38" s="219"/>
      <c r="BUG38" s="219"/>
      <c r="BUH38" s="219"/>
      <c r="BUI38" s="219"/>
      <c r="BUJ38" s="219"/>
      <c r="BUK38" s="219"/>
      <c r="BUL38" s="219"/>
      <c r="BUM38" s="219"/>
      <c r="BUN38" s="219"/>
      <c r="BUO38" s="219"/>
      <c r="BUP38" s="219"/>
      <c r="BUQ38" s="219"/>
      <c r="BUR38" s="219"/>
      <c r="BUS38" s="219"/>
      <c r="BUT38" s="219"/>
      <c r="BUU38" s="219"/>
      <c r="BUV38" s="219"/>
      <c r="BUW38" s="219"/>
      <c r="BUX38" s="219"/>
      <c r="BUY38" s="219"/>
      <c r="BUZ38" s="219"/>
      <c r="BVA38" s="219"/>
      <c r="BVB38" s="219"/>
      <c r="BVC38" s="219"/>
      <c r="BVD38" s="219"/>
      <c r="BVE38" s="219"/>
      <c r="BVF38" s="219"/>
      <c r="BVG38" s="219"/>
      <c r="BVH38" s="219"/>
      <c r="BVI38" s="219"/>
      <c r="BVJ38" s="219"/>
      <c r="BVK38" s="219"/>
      <c r="BVL38" s="219"/>
      <c r="BVM38" s="219"/>
      <c r="BVN38" s="219"/>
      <c r="BVO38" s="219"/>
      <c r="BVP38" s="219"/>
      <c r="BVQ38" s="219"/>
      <c r="BVR38" s="219"/>
      <c r="BVS38" s="219"/>
      <c r="BVT38" s="219"/>
      <c r="BVU38" s="219"/>
      <c r="BVV38" s="219"/>
      <c r="BVW38" s="219"/>
      <c r="BVX38" s="219"/>
      <c r="BVY38" s="219"/>
      <c r="BVZ38" s="219"/>
      <c r="BWA38" s="219"/>
      <c r="BWB38" s="219"/>
      <c r="BWC38" s="219"/>
      <c r="BWD38" s="219"/>
      <c r="BWE38" s="219"/>
      <c r="BWF38" s="219"/>
      <c r="BWG38" s="219"/>
      <c r="BWH38" s="219"/>
      <c r="BWI38" s="219"/>
      <c r="BWJ38" s="219"/>
      <c r="BWK38" s="219"/>
      <c r="BWL38" s="219"/>
      <c r="BWM38" s="219"/>
      <c r="BWN38" s="219"/>
      <c r="BWO38" s="219"/>
      <c r="BWP38" s="219"/>
      <c r="BWQ38" s="219"/>
      <c r="BWR38" s="219"/>
      <c r="BWS38" s="219"/>
      <c r="BWT38" s="219"/>
      <c r="BWU38" s="219"/>
      <c r="BWV38" s="219"/>
      <c r="BWW38" s="219"/>
      <c r="BWX38" s="219"/>
      <c r="BWY38" s="219"/>
      <c r="BWZ38" s="219"/>
      <c r="BXA38" s="219"/>
      <c r="BXB38" s="219"/>
      <c r="BXC38" s="219"/>
      <c r="BXD38" s="219"/>
      <c r="BXE38" s="219"/>
      <c r="BXF38" s="219"/>
      <c r="BXG38" s="219"/>
      <c r="BXH38" s="219"/>
      <c r="BXI38" s="219"/>
      <c r="BXJ38" s="219"/>
      <c r="BXK38" s="219"/>
      <c r="BXL38" s="219"/>
      <c r="BXM38" s="219"/>
      <c r="BXN38" s="219"/>
      <c r="BXO38" s="219"/>
      <c r="BXP38" s="219"/>
      <c r="BXQ38" s="219"/>
      <c r="BXR38" s="219"/>
      <c r="BXS38" s="219"/>
      <c r="BXT38" s="219"/>
      <c r="BXU38" s="219"/>
      <c r="BXV38" s="219"/>
      <c r="BXW38" s="219"/>
      <c r="BXX38" s="219"/>
      <c r="BXY38" s="219"/>
      <c r="BXZ38" s="219"/>
      <c r="BYA38" s="219"/>
      <c r="BYB38" s="219"/>
      <c r="BYC38" s="219"/>
      <c r="BYD38" s="219"/>
      <c r="BYE38" s="219"/>
      <c r="BYF38" s="219"/>
      <c r="BYG38" s="219"/>
      <c r="BYH38" s="219"/>
      <c r="BYI38" s="219"/>
      <c r="BYJ38" s="219"/>
      <c r="BYK38" s="219"/>
      <c r="BYL38" s="219"/>
      <c r="BYM38" s="219"/>
      <c r="BYN38" s="219"/>
      <c r="BYO38" s="219"/>
      <c r="BYP38" s="219"/>
      <c r="BYQ38" s="219"/>
      <c r="BYR38" s="219"/>
      <c r="BYS38" s="219"/>
      <c r="BYT38" s="219"/>
      <c r="BYU38" s="219"/>
      <c r="BYV38" s="219"/>
      <c r="BYW38" s="219"/>
      <c r="BYX38" s="219"/>
      <c r="BYY38" s="219"/>
      <c r="BYZ38" s="219"/>
      <c r="BZA38" s="219"/>
      <c r="BZB38" s="219"/>
      <c r="BZC38" s="219"/>
      <c r="BZD38" s="219"/>
      <c r="BZE38" s="219"/>
      <c r="BZF38" s="219"/>
      <c r="BZG38" s="219"/>
      <c r="BZH38" s="219"/>
      <c r="BZI38" s="219"/>
      <c r="BZJ38" s="219"/>
      <c r="BZK38" s="219"/>
      <c r="BZL38" s="219"/>
      <c r="BZM38" s="219"/>
      <c r="BZN38" s="219"/>
      <c r="BZO38" s="219"/>
      <c r="BZP38" s="219"/>
      <c r="BZQ38" s="219"/>
      <c r="BZR38" s="219"/>
      <c r="BZS38" s="219"/>
      <c r="BZT38" s="219"/>
      <c r="BZU38" s="219"/>
      <c r="BZV38" s="219"/>
      <c r="BZW38" s="219"/>
      <c r="BZX38" s="219"/>
      <c r="BZY38" s="219"/>
      <c r="BZZ38" s="219"/>
      <c r="CAA38" s="219"/>
      <c r="CAB38" s="219"/>
      <c r="CAC38" s="219"/>
      <c r="CAD38" s="219"/>
      <c r="CAE38" s="219"/>
      <c r="CAF38" s="219"/>
      <c r="CAG38" s="219"/>
      <c r="CAH38" s="219"/>
      <c r="CAI38" s="219"/>
      <c r="CAJ38" s="219"/>
      <c r="CAK38" s="219"/>
      <c r="CAL38" s="219"/>
      <c r="CAM38" s="219"/>
      <c r="CAN38" s="219"/>
      <c r="CAO38" s="219"/>
      <c r="CAP38" s="219"/>
      <c r="CAQ38" s="219"/>
      <c r="CAR38" s="219"/>
      <c r="CAS38" s="219"/>
      <c r="CAT38" s="219"/>
      <c r="CAU38" s="219"/>
      <c r="CAV38" s="219"/>
      <c r="CAW38" s="219"/>
      <c r="CAX38" s="219"/>
      <c r="CAY38" s="219"/>
      <c r="CAZ38" s="219"/>
      <c r="CBA38" s="219"/>
      <c r="CBB38" s="219"/>
      <c r="CBC38" s="219"/>
      <c r="CBD38" s="219"/>
      <c r="CBE38" s="219"/>
      <c r="CBF38" s="219"/>
      <c r="CBG38" s="219"/>
      <c r="CBH38" s="219"/>
      <c r="CBI38" s="219"/>
      <c r="CBJ38" s="219"/>
      <c r="CBK38" s="219"/>
      <c r="CBL38" s="219"/>
      <c r="CBM38" s="219"/>
      <c r="CBN38" s="219"/>
      <c r="CBO38" s="219"/>
      <c r="CBP38" s="219"/>
      <c r="CBQ38" s="219"/>
      <c r="CBR38" s="219"/>
      <c r="CBS38" s="219"/>
      <c r="CBT38" s="219"/>
      <c r="CBU38" s="219"/>
      <c r="CBV38" s="219"/>
      <c r="CBW38" s="219"/>
      <c r="CBX38" s="219"/>
      <c r="CBY38" s="219"/>
      <c r="CBZ38" s="219"/>
      <c r="CCA38" s="219"/>
      <c r="CCB38" s="219"/>
      <c r="CCC38" s="219"/>
      <c r="CCD38" s="219"/>
      <c r="CCE38" s="219"/>
      <c r="CCF38" s="219"/>
      <c r="CCG38" s="219"/>
      <c r="CCH38" s="219"/>
      <c r="CCI38" s="219"/>
      <c r="CCJ38" s="219"/>
      <c r="CCK38" s="219"/>
      <c r="CCL38" s="219"/>
      <c r="CCM38" s="219"/>
      <c r="CCN38" s="219"/>
      <c r="CCO38" s="219"/>
      <c r="CCP38" s="219"/>
      <c r="CCQ38" s="219"/>
      <c r="CCR38" s="219"/>
      <c r="CCS38" s="219"/>
      <c r="CCT38" s="219"/>
      <c r="CCU38" s="219"/>
      <c r="CCV38" s="219"/>
      <c r="CCW38" s="219"/>
      <c r="CCX38" s="219"/>
      <c r="CCY38" s="219"/>
      <c r="CCZ38" s="219"/>
      <c r="CDA38" s="219"/>
      <c r="CDB38" s="219"/>
      <c r="CDC38" s="219"/>
      <c r="CDD38" s="219"/>
      <c r="CDE38" s="219"/>
      <c r="CDF38" s="219"/>
      <c r="CDG38" s="219"/>
      <c r="CDH38" s="219"/>
      <c r="CDI38" s="219"/>
      <c r="CDJ38" s="219"/>
      <c r="CDK38" s="219"/>
      <c r="CDL38" s="219"/>
      <c r="CDM38" s="219"/>
      <c r="CDN38" s="219"/>
      <c r="CDO38" s="219"/>
      <c r="CDP38" s="219"/>
      <c r="CDQ38" s="219"/>
      <c r="CDR38" s="219"/>
      <c r="CDS38" s="219"/>
      <c r="CDT38" s="219"/>
      <c r="CDU38" s="219"/>
      <c r="CDV38" s="219"/>
      <c r="CDW38" s="219"/>
      <c r="CDX38" s="219"/>
      <c r="CDY38" s="219"/>
      <c r="CDZ38" s="219"/>
      <c r="CEA38" s="219"/>
      <c r="CEB38" s="219"/>
      <c r="CEC38" s="219"/>
      <c r="CED38" s="219"/>
      <c r="CEE38" s="219"/>
      <c r="CEF38" s="219"/>
      <c r="CEG38" s="219"/>
      <c r="CEH38" s="219"/>
      <c r="CEI38" s="219"/>
      <c r="CEJ38" s="219"/>
      <c r="CEK38" s="219"/>
      <c r="CEL38" s="219"/>
      <c r="CEM38" s="219"/>
      <c r="CEN38" s="219"/>
      <c r="CEO38" s="219"/>
      <c r="CEP38" s="219"/>
      <c r="CEQ38" s="219"/>
      <c r="CER38" s="219"/>
      <c r="CES38" s="219"/>
      <c r="CET38" s="219"/>
      <c r="CEU38" s="219"/>
      <c r="CEV38" s="219"/>
      <c r="CEW38" s="219"/>
      <c r="CEX38" s="219"/>
      <c r="CEY38" s="219"/>
      <c r="CEZ38" s="219"/>
      <c r="CFA38" s="219"/>
      <c r="CFB38" s="219"/>
      <c r="CFC38" s="219"/>
      <c r="CFD38" s="219"/>
      <c r="CFE38" s="219"/>
      <c r="CFF38" s="219"/>
      <c r="CFG38" s="219"/>
      <c r="CFH38" s="219"/>
      <c r="CFI38" s="219"/>
      <c r="CFJ38" s="219"/>
      <c r="CFK38" s="219"/>
      <c r="CFL38" s="219"/>
      <c r="CFM38" s="219"/>
      <c r="CFN38" s="219"/>
      <c r="CFO38" s="219"/>
      <c r="CFP38" s="219"/>
      <c r="CFQ38" s="219"/>
      <c r="CFR38" s="219"/>
      <c r="CFS38" s="219"/>
      <c r="CFT38" s="219"/>
      <c r="CFU38" s="219"/>
      <c r="CFV38" s="219"/>
      <c r="CFW38" s="219"/>
      <c r="CFX38" s="219"/>
      <c r="CFY38" s="219"/>
      <c r="CFZ38" s="219"/>
      <c r="CGA38" s="219"/>
      <c r="CGB38" s="219"/>
      <c r="CGC38" s="219"/>
      <c r="CGD38" s="219"/>
      <c r="CGE38" s="219"/>
      <c r="CGF38" s="219"/>
      <c r="CGG38" s="219"/>
      <c r="CGH38" s="219"/>
      <c r="CGI38" s="219"/>
      <c r="CGJ38" s="219"/>
      <c r="CGK38" s="219"/>
      <c r="CGL38" s="219"/>
      <c r="CGM38" s="219"/>
      <c r="CGN38" s="219"/>
      <c r="CGO38" s="219"/>
      <c r="CGP38" s="219"/>
      <c r="CGQ38" s="219"/>
      <c r="CGR38" s="219"/>
      <c r="CGS38" s="219"/>
      <c r="CGT38" s="219"/>
      <c r="CGU38" s="219"/>
      <c r="CGV38" s="219"/>
      <c r="CGW38" s="219"/>
      <c r="CGX38" s="219"/>
      <c r="CGY38" s="219"/>
      <c r="CGZ38" s="219"/>
      <c r="CHA38" s="219"/>
      <c r="CHB38" s="219"/>
      <c r="CHC38" s="219"/>
      <c r="CHD38" s="219"/>
      <c r="CHE38" s="219"/>
      <c r="CHF38" s="219"/>
      <c r="CHG38" s="219"/>
      <c r="CHH38" s="219"/>
      <c r="CHI38" s="219"/>
      <c r="CHJ38" s="219"/>
      <c r="CHK38" s="219"/>
      <c r="CHL38" s="219"/>
      <c r="CHM38" s="219"/>
      <c r="CHN38" s="219"/>
      <c r="CHO38" s="219"/>
      <c r="CHP38" s="219"/>
      <c r="CHQ38" s="219"/>
      <c r="CHR38" s="219"/>
      <c r="CHS38" s="219"/>
      <c r="CHT38" s="219"/>
      <c r="CHU38" s="219"/>
      <c r="CHV38" s="219"/>
      <c r="CHW38" s="219"/>
      <c r="CHX38" s="219"/>
      <c r="CHY38" s="219"/>
      <c r="CHZ38" s="219"/>
      <c r="CIA38" s="219"/>
      <c r="CIB38" s="219"/>
      <c r="CIC38" s="219"/>
      <c r="CID38" s="219"/>
      <c r="CIE38" s="219"/>
      <c r="CIF38" s="219"/>
      <c r="CIG38" s="219"/>
      <c r="CIH38" s="219"/>
      <c r="CII38" s="219"/>
      <c r="CIJ38" s="219"/>
      <c r="CIK38" s="219"/>
      <c r="CIL38" s="219"/>
      <c r="CIM38" s="219"/>
      <c r="CIN38" s="219"/>
      <c r="CIO38" s="219"/>
      <c r="CIP38" s="219"/>
      <c r="CIQ38" s="219"/>
      <c r="CIR38" s="219"/>
      <c r="CIS38" s="219"/>
      <c r="CIT38" s="219"/>
      <c r="CIU38" s="219"/>
      <c r="CIV38" s="219"/>
      <c r="CIW38" s="219"/>
      <c r="CIX38" s="219"/>
      <c r="CIY38" s="219"/>
      <c r="CIZ38" s="219"/>
      <c r="CJA38" s="219"/>
      <c r="CJB38" s="219"/>
      <c r="CJC38" s="219"/>
      <c r="CJD38" s="219"/>
      <c r="CJE38" s="219"/>
      <c r="CJF38" s="219"/>
      <c r="CJG38" s="219"/>
      <c r="CJH38" s="219"/>
      <c r="CJI38" s="219"/>
      <c r="CJJ38" s="219"/>
      <c r="CJK38" s="219"/>
      <c r="CJL38" s="219"/>
      <c r="CJM38" s="219"/>
      <c r="CJN38" s="219"/>
      <c r="CJO38" s="219"/>
      <c r="CJP38" s="219"/>
      <c r="CJQ38" s="219"/>
      <c r="CJR38" s="219"/>
      <c r="CJS38" s="219"/>
      <c r="CJT38" s="219"/>
      <c r="CJU38" s="219"/>
      <c r="CJV38" s="219"/>
      <c r="CJW38" s="219"/>
      <c r="CJX38" s="219"/>
      <c r="CJY38" s="219"/>
      <c r="CJZ38" s="219"/>
      <c r="CKA38" s="219"/>
      <c r="CKB38" s="219"/>
      <c r="CKC38" s="219"/>
      <c r="CKD38" s="219"/>
      <c r="CKE38" s="219"/>
      <c r="CKF38" s="219"/>
      <c r="CKG38" s="219"/>
      <c r="CKH38" s="219"/>
      <c r="CKI38" s="219"/>
      <c r="CKJ38" s="219"/>
      <c r="CKK38" s="219"/>
      <c r="CKL38" s="219"/>
      <c r="CKM38" s="219"/>
      <c r="CKN38" s="219"/>
      <c r="CKO38" s="219"/>
      <c r="CKP38" s="219"/>
      <c r="CKQ38" s="219"/>
      <c r="CKR38" s="219"/>
      <c r="CKS38" s="219"/>
      <c r="CKT38" s="219"/>
      <c r="CKU38" s="219"/>
      <c r="CKV38" s="219"/>
      <c r="CKW38" s="219"/>
      <c r="CKX38" s="219"/>
      <c r="CKY38" s="219"/>
      <c r="CKZ38" s="219"/>
      <c r="CLA38" s="219"/>
      <c r="CLB38" s="219"/>
      <c r="CLC38" s="219"/>
      <c r="CLD38" s="219"/>
      <c r="CLE38" s="219"/>
      <c r="CLF38" s="219"/>
      <c r="CLG38" s="219"/>
      <c r="CLH38" s="219"/>
      <c r="CLI38" s="219"/>
      <c r="CLJ38" s="219"/>
      <c r="CLK38" s="219"/>
      <c r="CLL38" s="219"/>
      <c r="CLM38" s="219"/>
      <c r="CLN38" s="219"/>
      <c r="CLO38" s="219"/>
      <c r="CLP38" s="219"/>
      <c r="CLQ38" s="219"/>
      <c r="CLR38" s="219"/>
      <c r="CLS38" s="219"/>
      <c r="CLT38" s="219"/>
      <c r="CLU38" s="219"/>
      <c r="CLV38" s="219"/>
      <c r="CLW38" s="219"/>
      <c r="CLX38" s="219"/>
      <c r="CLY38" s="219"/>
      <c r="CLZ38" s="219"/>
      <c r="CMA38" s="219"/>
      <c r="CMB38" s="219"/>
      <c r="CMC38" s="219"/>
      <c r="CMD38" s="219"/>
      <c r="CME38" s="219"/>
      <c r="CMF38" s="219"/>
      <c r="CMG38" s="219"/>
      <c r="CMH38" s="219"/>
      <c r="CMI38" s="219"/>
      <c r="CMJ38" s="219"/>
      <c r="CMK38" s="219"/>
      <c r="CML38" s="219"/>
      <c r="CMM38" s="219"/>
      <c r="CMN38" s="219"/>
      <c r="CMO38" s="219"/>
      <c r="CMP38" s="219"/>
      <c r="CMQ38" s="219"/>
      <c r="CMR38" s="219"/>
      <c r="CMS38" s="219"/>
      <c r="CMT38" s="219"/>
      <c r="CMU38" s="219"/>
      <c r="CMV38" s="219"/>
      <c r="CMW38" s="219"/>
      <c r="CMX38" s="219"/>
      <c r="CMY38" s="219"/>
      <c r="CMZ38" s="219"/>
      <c r="CNA38" s="219"/>
      <c r="CNB38" s="219"/>
      <c r="CNC38" s="219"/>
      <c r="CND38" s="219"/>
      <c r="CNE38" s="219"/>
      <c r="CNF38" s="219"/>
      <c r="CNG38" s="219"/>
      <c r="CNH38" s="219"/>
      <c r="CNI38" s="219"/>
      <c r="CNJ38" s="219"/>
      <c r="CNK38" s="219"/>
      <c r="CNL38" s="219"/>
      <c r="CNM38" s="219"/>
      <c r="CNN38" s="219"/>
      <c r="CNO38" s="219"/>
      <c r="CNP38" s="219"/>
      <c r="CNQ38" s="219"/>
      <c r="CNR38" s="219"/>
      <c r="CNS38" s="219"/>
      <c r="CNT38" s="219"/>
      <c r="CNU38" s="219"/>
      <c r="CNV38" s="219"/>
      <c r="CNW38" s="219"/>
      <c r="CNX38" s="219"/>
      <c r="CNY38" s="219"/>
      <c r="CNZ38" s="219"/>
      <c r="COA38" s="219"/>
      <c r="COB38" s="219"/>
      <c r="COC38" s="219"/>
      <c r="COD38" s="219"/>
      <c r="COE38" s="219"/>
      <c r="COF38" s="219"/>
      <c r="COG38" s="219"/>
      <c r="COH38" s="219"/>
      <c r="COI38" s="219"/>
      <c r="COJ38" s="219"/>
      <c r="COK38" s="219"/>
      <c r="COL38" s="219"/>
      <c r="COM38" s="219"/>
      <c r="CON38" s="219"/>
      <c r="COO38" s="219"/>
      <c r="COP38" s="219"/>
      <c r="COQ38" s="219"/>
      <c r="COR38" s="219"/>
      <c r="COS38" s="219"/>
      <c r="COT38" s="219"/>
      <c r="COU38" s="219"/>
      <c r="COV38" s="219"/>
      <c r="COW38" s="219"/>
      <c r="COX38" s="219"/>
      <c r="COY38" s="219"/>
      <c r="COZ38" s="219"/>
      <c r="CPA38" s="219"/>
      <c r="CPB38" s="219"/>
      <c r="CPC38" s="219"/>
      <c r="CPD38" s="219"/>
      <c r="CPE38" s="219"/>
      <c r="CPF38" s="219"/>
      <c r="CPG38" s="219"/>
      <c r="CPH38" s="219"/>
      <c r="CPI38" s="219"/>
      <c r="CPJ38" s="219"/>
      <c r="CPK38" s="219"/>
      <c r="CPL38" s="219"/>
      <c r="CPM38" s="219"/>
      <c r="CPN38" s="219"/>
      <c r="CPO38" s="219"/>
      <c r="CPP38" s="219"/>
      <c r="CPQ38" s="219"/>
      <c r="CPR38" s="219"/>
      <c r="CPS38" s="219"/>
      <c r="CPT38" s="219"/>
      <c r="CPU38" s="219"/>
      <c r="CPV38" s="219"/>
      <c r="CPW38" s="219"/>
      <c r="CPX38" s="219"/>
      <c r="CPY38" s="219"/>
      <c r="CPZ38" s="219"/>
      <c r="CQA38" s="219"/>
      <c r="CQB38" s="219"/>
      <c r="CQC38" s="219"/>
      <c r="CQD38" s="219"/>
      <c r="CQE38" s="219"/>
      <c r="CQF38" s="219"/>
      <c r="CQG38" s="219"/>
      <c r="CQH38" s="219"/>
      <c r="CQI38" s="219"/>
      <c r="CQJ38" s="219"/>
      <c r="CQK38" s="219"/>
      <c r="CQL38" s="219"/>
      <c r="CQM38" s="219"/>
      <c r="CQN38" s="219"/>
      <c r="CQO38" s="219"/>
      <c r="CQP38" s="219"/>
      <c r="CQQ38" s="219"/>
      <c r="CQR38" s="219"/>
      <c r="CQS38" s="219"/>
      <c r="CQT38" s="219"/>
      <c r="CQU38" s="219"/>
      <c r="CQV38" s="219"/>
      <c r="CQW38" s="219"/>
      <c r="CQX38" s="219"/>
      <c r="CQY38" s="219"/>
      <c r="CQZ38" s="219"/>
      <c r="CRA38" s="219"/>
      <c r="CRB38" s="219"/>
      <c r="CRC38" s="219"/>
      <c r="CRD38" s="219"/>
      <c r="CRE38" s="219"/>
      <c r="CRF38" s="219"/>
      <c r="CRG38" s="219"/>
      <c r="CRH38" s="219"/>
      <c r="CRI38" s="219"/>
      <c r="CRJ38" s="219"/>
      <c r="CRK38" s="219"/>
      <c r="CRL38" s="219"/>
      <c r="CRM38" s="219"/>
      <c r="CRN38" s="219"/>
      <c r="CRO38" s="219"/>
      <c r="CRP38" s="219"/>
      <c r="CRQ38" s="219"/>
      <c r="CRR38" s="219"/>
      <c r="CRS38" s="219"/>
      <c r="CRT38" s="219"/>
      <c r="CRU38" s="219"/>
      <c r="CRV38" s="219"/>
      <c r="CRW38" s="219"/>
      <c r="CRX38" s="219"/>
      <c r="CRY38" s="219"/>
      <c r="CRZ38" s="219"/>
      <c r="CSA38" s="219"/>
      <c r="CSB38" s="219"/>
      <c r="CSC38" s="219"/>
      <c r="CSD38" s="219"/>
      <c r="CSE38" s="219"/>
      <c r="CSF38" s="219"/>
      <c r="CSG38" s="219"/>
      <c r="CSH38" s="219"/>
      <c r="CSI38" s="219"/>
      <c r="CSJ38" s="219"/>
      <c r="CSK38" s="219"/>
      <c r="CSL38" s="219"/>
      <c r="CSM38" s="219"/>
      <c r="CSN38" s="219"/>
      <c r="CSO38" s="219"/>
      <c r="CSP38" s="219"/>
      <c r="CSQ38" s="219"/>
      <c r="CSR38" s="219"/>
      <c r="CSS38" s="219"/>
      <c r="CST38" s="219"/>
      <c r="CSU38" s="219"/>
      <c r="CSV38" s="219"/>
      <c r="CSW38" s="219"/>
      <c r="CSX38" s="219"/>
      <c r="CSY38" s="219"/>
      <c r="CSZ38" s="219"/>
      <c r="CTA38" s="219"/>
      <c r="CTB38" s="219"/>
      <c r="CTC38" s="219"/>
      <c r="CTD38" s="219"/>
      <c r="CTE38" s="219"/>
      <c r="CTF38" s="219"/>
      <c r="CTG38" s="219"/>
      <c r="CTH38" s="219"/>
      <c r="CTI38" s="219"/>
      <c r="CTJ38" s="219"/>
      <c r="CTK38" s="219"/>
      <c r="CTL38" s="219"/>
      <c r="CTM38" s="219"/>
      <c r="CTN38" s="219"/>
      <c r="CTO38" s="219"/>
      <c r="CTP38" s="219"/>
      <c r="CTQ38" s="219"/>
      <c r="CTR38" s="219"/>
      <c r="CTS38" s="219"/>
      <c r="CTT38" s="219"/>
      <c r="CTU38" s="219"/>
      <c r="CTV38" s="219"/>
      <c r="CTW38" s="219"/>
      <c r="CTX38" s="219"/>
      <c r="CTY38" s="219"/>
      <c r="CTZ38" s="219"/>
      <c r="CUA38" s="219"/>
      <c r="CUB38" s="219"/>
      <c r="CUC38" s="219"/>
      <c r="CUD38" s="219"/>
      <c r="CUE38" s="219"/>
      <c r="CUF38" s="219"/>
      <c r="CUG38" s="219"/>
      <c r="CUH38" s="219"/>
      <c r="CUI38" s="219"/>
      <c r="CUJ38" s="219"/>
      <c r="CUK38" s="219"/>
      <c r="CUL38" s="219"/>
      <c r="CUM38" s="219"/>
      <c r="CUN38" s="219"/>
      <c r="CUO38" s="219"/>
      <c r="CUP38" s="219"/>
      <c r="CUQ38" s="219"/>
      <c r="CUR38" s="219"/>
      <c r="CUS38" s="219"/>
      <c r="CUT38" s="219"/>
      <c r="CUU38" s="219"/>
      <c r="CUV38" s="219"/>
      <c r="CUW38" s="219"/>
      <c r="CUX38" s="219"/>
      <c r="CUY38" s="219"/>
      <c r="CUZ38" s="219"/>
      <c r="CVA38" s="219"/>
      <c r="CVB38" s="219"/>
      <c r="CVC38" s="219"/>
      <c r="CVD38" s="219"/>
      <c r="CVE38" s="219"/>
      <c r="CVF38" s="219"/>
      <c r="CVG38" s="219"/>
      <c r="CVH38" s="219"/>
      <c r="CVI38" s="219"/>
      <c r="CVJ38" s="219"/>
      <c r="CVK38" s="219"/>
      <c r="CVL38" s="219"/>
      <c r="CVM38" s="219"/>
      <c r="CVN38" s="219"/>
      <c r="CVO38" s="219"/>
      <c r="CVP38" s="219"/>
      <c r="CVQ38" s="219"/>
      <c r="CVR38" s="219"/>
      <c r="CVS38" s="219"/>
      <c r="CVT38" s="219"/>
      <c r="CVU38" s="219"/>
      <c r="CVV38" s="219"/>
      <c r="CVW38" s="219"/>
      <c r="CVX38" s="219"/>
      <c r="CVY38" s="219"/>
      <c r="CVZ38" s="219"/>
      <c r="CWA38" s="219"/>
      <c r="CWB38" s="219"/>
      <c r="CWC38" s="219"/>
      <c r="CWD38" s="219"/>
      <c r="CWE38" s="219"/>
      <c r="CWF38" s="219"/>
      <c r="CWG38" s="219"/>
      <c r="CWH38" s="219"/>
      <c r="CWI38" s="219"/>
      <c r="CWJ38" s="219"/>
      <c r="CWK38" s="219"/>
      <c r="CWL38" s="219"/>
      <c r="CWM38" s="219"/>
      <c r="CWN38" s="219"/>
      <c r="CWO38" s="219"/>
      <c r="CWP38" s="219"/>
      <c r="CWQ38" s="219"/>
      <c r="CWR38" s="219"/>
      <c r="CWS38" s="219"/>
      <c r="CWT38" s="219"/>
      <c r="CWU38" s="219"/>
      <c r="CWV38" s="219"/>
      <c r="CWW38" s="219"/>
      <c r="CWX38" s="219"/>
      <c r="CWY38" s="219"/>
      <c r="CWZ38" s="219"/>
      <c r="CXA38" s="219"/>
      <c r="CXB38" s="219"/>
      <c r="CXC38" s="219"/>
      <c r="CXD38" s="219"/>
      <c r="CXE38" s="219"/>
      <c r="CXF38" s="219"/>
      <c r="CXG38" s="219"/>
      <c r="CXH38" s="219"/>
      <c r="CXI38" s="219"/>
      <c r="CXJ38" s="219"/>
      <c r="CXK38" s="219"/>
      <c r="CXL38" s="219"/>
      <c r="CXM38" s="219"/>
      <c r="CXN38" s="219"/>
      <c r="CXO38" s="219"/>
      <c r="CXP38" s="219"/>
      <c r="CXQ38" s="219"/>
      <c r="CXR38" s="219"/>
      <c r="CXS38" s="219"/>
      <c r="CXT38" s="219"/>
      <c r="CXU38" s="219"/>
      <c r="CXV38" s="219"/>
      <c r="CXW38" s="219"/>
      <c r="CXX38" s="219"/>
      <c r="CXY38" s="219"/>
      <c r="CXZ38" s="219"/>
      <c r="CYA38" s="219"/>
      <c r="CYB38" s="219"/>
      <c r="CYC38" s="219"/>
      <c r="CYD38" s="219"/>
      <c r="CYE38" s="219"/>
      <c r="CYF38" s="219"/>
      <c r="CYG38" s="219"/>
      <c r="CYH38" s="219"/>
      <c r="CYI38" s="219"/>
      <c r="CYJ38" s="219"/>
      <c r="CYK38" s="219"/>
      <c r="CYL38" s="219"/>
      <c r="CYM38" s="219"/>
      <c r="CYN38" s="219"/>
      <c r="CYO38" s="219"/>
      <c r="CYP38" s="219"/>
      <c r="CYQ38" s="219"/>
      <c r="CYR38" s="219"/>
      <c r="CYS38" s="219"/>
      <c r="CYT38" s="219"/>
      <c r="CYU38" s="219"/>
      <c r="CYV38" s="219"/>
      <c r="CYW38" s="219"/>
      <c r="CYX38" s="219"/>
      <c r="CYY38" s="219"/>
      <c r="CYZ38" s="219"/>
      <c r="CZA38" s="219"/>
      <c r="CZB38" s="219"/>
      <c r="CZC38" s="219"/>
      <c r="CZD38" s="219"/>
      <c r="CZE38" s="219"/>
      <c r="CZF38" s="219"/>
      <c r="CZG38" s="219"/>
      <c r="CZH38" s="219"/>
      <c r="CZI38" s="219"/>
      <c r="CZJ38" s="219"/>
      <c r="CZK38" s="219"/>
      <c r="CZL38" s="219"/>
      <c r="CZM38" s="219"/>
      <c r="CZN38" s="219"/>
      <c r="CZO38" s="219"/>
      <c r="CZP38" s="219"/>
      <c r="CZQ38" s="219"/>
      <c r="CZR38" s="219"/>
      <c r="CZS38" s="219"/>
      <c r="CZT38" s="219"/>
      <c r="CZU38" s="219"/>
      <c r="CZV38" s="219"/>
      <c r="CZW38" s="219"/>
      <c r="CZX38" s="219"/>
      <c r="CZY38" s="219"/>
      <c r="CZZ38" s="219"/>
      <c r="DAA38" s="219"/>
      <c r="DAB38" s="219"/>
      <c r="DAC38" s="219"/>
      <c r="DAD38" s="219"/>
      <c r="DAE38" s="219"/>
      <c r="DAF38" s="219"/>
      <c r="DAG38" s="219"/>
      <c r="DAH38" s="219"/>
      <c r="DAI38" s="219"/>
      <c r="DAJ38" s="219"/>
      <c r="DAK38" s="219"/>
      <c r="DAL38" s="219"/>
      <c r="DAM38" s="219"/>
      <c r="DAN38" s="219"/>
      <c r="DAO38" s="219"/>
      <c r="DAP38" s="219"/>
      <c r="DAQ38" s="219"/>
      <c r="DAR38" s="219"/>
      <c r="DAS38" s="219"/>
      <c r="DAT38" s="219"/>
      <c r="DAU38" s="219"/>
      <c r="DAV38" s="219"/>
      <c r="DAW38" s="219"/>
      <c r="DAX38" s="219"/>
      <c r="DAY38" s="219"/>
      <c r="DAZ38" s="219"/>
      <c r="DBA38" s="219"/>
      <c r="DBB38" s="219"/>
      <c r="DBC38" s="219"/>
      <c r="DBD38" s="219"/>
      <c r="DBE38" s="219"/>
      <c r="DBF38" s="219"/>
      <c r="DBG38" s="219"/>
      <c r="DBH38" s="219"/>
      <c r="DBI38" s="219"/>
      <c r="DBJ38" s="219"/>
      <c r="DBK38" s="219"/>
      <c r="DBL38" s="219"/>
    </row>
    <row r="39" spans="1:2768" s="249" customFormat="1" outlineLevel="1" x14ac:dyDescent="0.25">
      <c r="A39" s="250"/>
      <c r="B39" s="255" t="s">
        <v>1604</v>
      </c>
      <c r="C39" s="252" t="s">
        <v>31</v>
      </c>
      <c r="D39" s="253">
        <v>3</v>
      </c>
      <c r="E39" s="58">
        <v>0</v>
      </c>
      <c r="F39" s="58">
        <v>0</v>
      </c>
      <c r="G39" s="58">
        <v>0</v>
      </c>
      <c r="H39" s="58">
        <v>0</v>
      </c>
      <c r="I39" s="58">
        <v>0</v>
      </c>
      <c r="J39" s="58">
        <v>0</v>
      </c>
      <c r="K39" s="58">
        <v>0</v>
      </c>
      <c r="L39" s="58">
        <v>0</v>
      </c>
      <c r="M39" s="58">
        <v>0</v>
      </c>
      <c r="N39" s="58">
        <v>0</v>
      </c>
      <c r="O39" s="59">
        <v>0</v>
      </c>
      <c r="P39" s="58">
        <v>0</v>
      </c>
      <c r="Q39" s="58">
        <v>0</v>
      </c>
      <c r="R39" s="58">
        <v>0</v>
      </c>
      <c r="S39" s="58">
        <v>8.2000000000000003E-2</v>
      </c>
      <c r="T39" s="58">
        <v>0</v>
      </c>
      <c r="U39" s="58">
        <v>0</v>
      </c>
      <c r="V39" s="58">
        <v>0</v>
      </c>
      <c r="W39" s="58">
        <v>0</v>
      </c>
      <c r="X39" s="58">
        <v>0</v>
      </c>
      <c r="Y39" s="58">
        <v>0</v>
      </c>
      <c r="Z39" s="59">
        <v>8.2000000000000003E-2</v>
      </c>
      <c r="AA39" s="58">
        <v>0</v>
      </c>
      <c r="AB39" s="58">
        <v>0</v>
      </c>
      <c r="AC39" s="58">
        <v>0</v>
      </c>
      <c r="AD39" s="58">
        <v>8.2000000000000003E-2</v>
      </c>
      <c r="AE39" s="58">
        <v>0</v>
      </c>
      <c r="AF39" s="58">
        <v>0</v>
      </c>
      <c r="AG39" s="58">
        <v>0</v>
      </c>
      <c r="AH39" s="58">
        <v>0</v>
      </c>
      <c r="AI39" s="58">
        <v>0</v>
      </c>
      <c r="AJ39" s="58">
        <v>0</v>
      </c>
      <c r="AK39" s="59">
        <v>8.2000000000000003E-2</v>
      </c>
      <c r="AL39" s="58">
        <v>0</v>
      </c>
      <c r="AM39" s="58">
        <v>0</v>
      </c>
      <c r="AN39" s="58">
        <v>0</v>
      </c>
      <c r="AO39" s="58">
        <v>0.16564999999999999</v>
      </c>
      <c r="AP39" s="58">
        <v>0</v>
      </c>
      <c r="AQ39" s="58">
        <v>0</v>
      </c>
      <c r="AR39" s="58">
        <v>0</v>
      </c>
      <c r="AS39" s="58">
        <v>0</v>
      </c>
      <c r="AT39" s="58">
        <v>0</v>
      </c>
      <c r="AU39" s="58">
        <v>0</v>
      </c>
      <c r="AV39" s="59">
        <v>0.16564999999999999</v>
      </c>
      <c r="AW39" s="58">
        <v>0</v>
      </c>
      <c r="AX39" s="58">
        <v>0</v>
      </c>
      <c r="AY39" s="58">
        <v>0</v>
      </c>
      <c r="AZ39" s="58">
        <v>0.16564999999999999</v>
      </c>
      <c r="BA39" s="58">
        <v>0</v>
      </c>
      <c r="BB39" s="58">
        <v>0</v>
      </c>
      <c r="BC39" s="58">
        <v>0</v>
      </c>
      <c r="BD39" s="58">
        <v>0</v>
      </c>
      <c r="BE39" s="58">
        <v>0</v>
      </c>
      <c r="BF39" s="58">
        <v>0</v>
      </c>
      <c r="BG39" s="59">
        <v>0.16564999999999999</v>
      </c>
      <c r="BH39" s="58">
        <v>0</v>
      </c>
      <c r="BI39" s="58">
        <v>0</v>
      </c>
      <c r="BJ39" s="58">
        <v>0</v>
      </c>
      <c r="BK39" s="58">
        <v>0.16564999999999999</v>
      </c>
      <c r="BL39" s="58">
        <v>0</v>
      </c>
      <c r="BM39" s="58">
        <v>0</v>
      </c>
      <c r="BN39" s="58">
        <v>0</v>
      </c>
      <c r="BO39" s="58">
        <v>0</v>
      </c>
      <c r="BP39" s="58">
        <v>0</v>
      </c>
      <c r="BQ39" s="58">
        <v>0</v>
      </c>
      <c r="BR39" s="59">
        <v>0.16564999999999999</v>
      </c>
      <c r="BS39" s="58">
        <v>0</v>
      </c>
      <c r="BT39" s="58">
        <v>0</v>
      </c>
      <c r="BU39" s="58">
        <v>0</v>
      </c>
      <c r="BV39" s="58">
        <v>0.16564999999999999</v>
      </c>
      <c r="BW39" s="58">
        <v>0</v>
      </c>
      <c r="BX39" s="58">
        <v>0</v>
      </c>
      <c r="BY39" s="58">
        <v>0</v>
      </c>
      <c r="BZ39" s="58">
        <v>0</v>
      </c>
      <c r="CA39" s="58">
        <v>0</v>
      </c>
      <c r="CB39" s="58">
        <v>0</v>
      </c>
      <c r="CC39" s="59">
        <v>0.16564999999999999</v>
      </c>
      <c r="CD39" s="58">
        <v>0</v>
      </c>
      <c r="CE39" s="58">
        <v>0</v>
      </c>
      <c r="CF39" s="58">
        <v>0</v>
      </c>
      <c r="CG39" s="58">
        <v>0.16564999999999999</v>
      </c>
      <c r="CH39" s="58">
        <v>0</v>
      </c>
      <c r="CI39" s="58">
        <v>0</v>
      </c>
      <c r="CJ39" s="58">
        <v>0</v>
      </c>
      <c r="CK39" s="58">
        <v>0</v>
      </c>
      <c r="CL39" s="58">
        <v>0</v>
      </c>
      <c r="CM39" s="58">
        <v>0</v>
      </c>
      <c r="CN39" s="61">
        <v>0.16564999999999999</v>
      </c>
      <c r="CO39" s="254">
        <f t="shared" si="2"/>
        <v>0.99224999999999985</v>
      </c>
      <c r="CP39" s="248" t="s">
        <v>1605</v>
      </c>
      <c r="CQ39" s="247"/>
      <c r="CR39" s="248"/>
      <c r="CS39" s="219"/>
      <c r="CT39" s="219"/>
      <c r="CU39" s="219"/>
      <c r="CV39" s="219"/>
      <c r="CW39" s="219"/>
      <c r="CX39" s="219"/>
      <c r="CY39" s="219"/>
      <c r="CZ39" s="219"/>
      <c r="DA39" s="219"/>
      <c r="DB39" s="219"/>
      <c r="DC39" s="219"/>
      <c r="DD39" s="219"/>
      <c r="DE39" s="219"/>
      <c r="DF39" s="219"/>
      <c r="DG39" s="219"/>
      <c r="DH39" s="219"/>
      <c r="DI39" s="219"/>
      <c r="DJ39" s="219"/>
      <c r="DK39" s="219"/>
      <c r="DL39" s="219"/>
      <c r="DM39" s="219"/>
      <c r="DN39" s="219"/>
      <c r="DO39" s="219"/>
      <c r="DP39" s="219"/>
      <c r="DQ39" s="219"/>
      <c r="DR39" s="219"/>
      <c r="DS39" s="219"/>
      <c r="DT39" s="219"/>
      <c r="DU39" s="219"/>
      <c r="DV39" s="219"/>
      <c r="DW39" s="219"/>
      <c r="DX39" s="219"/>
      <c r="DY39" s="219"/>
      <c r="DZ39" s="219"/>
      <c r="EA39" s="219"/>
      <c r="EB39" s="219"/>
      <c r="EC39" s="219"/>
      <c r="ED39" s="219"/>
      <c r="EE39" s="219"/>
      <c r="EF39" s="219"/>
      <c r="EG39" s="219"/>
      <c r="EH39" s="219"/>
      <c r="EI39" s="219"/>
      <c r="EJ39" s="219"/>
      <c r="EK39" s="219"/>
      <c r="EL39" s="219"/>
      <c r="EM39" s="219"/>
      <c r="EN39" s="219"/>
      <c r="EO39" s="219"/>
      <c r="EP39" s="219"/>
      <c r="EQ39" s="219"/>
      <c r="ER39" s="219"/>
      <c r="ES39" s="219"/>
      <c r="ET39" s="219"/>
      <c r="EU39" s="219"/>
      <c r="EV39" s="219"/>
      <c r="EW39" s="219"/>
      <c r="EX39" s="219"/>
      <c r="EY39" s="219"/>
      <c r="EZ39" s="219"/>
      <c r="FA39" s="219"/>
      <c r="FB39" s="219"/>
      <c r="FC39" s="219"/>
      <c r="FD39" s="219"/>
      <c r="FE39" s="219"/>
      <c r="FF39" s="219"/>
      <c r="FG39" s="219"/>
      <c r="FH39" s="219"/>
      <c r="FI39" s="219"/>
      <c r="FJ39" s="219"/>
      <c r="FK39" s="219"/>
      <c r="FL39" s="219"/>
      <c r="FM39" s="219"/>
      <c r="FN39" s="219"/>
      <c r="FO39" s="219"/>
      <c r="FP39" s="219"/>
      <c r="FQ39" s="219"/>
      <c r="FR39" s="219"/>
      <c r="FS39" s="219"/>
      <c r="FT39" s="219"/>
      <c r="FU39" s="219"/>
      <c r="FV39" s="219"/>
      <c r="FW39" s="219"/>
      <c r="FX39" s="219"/>
      <c r="FY39" s="219"/>
      <c r="FZ39" s="219"/>
      <c r="GA39" s="219"/>
      <c r="GB39" s="219"/>
      <c r="GC39" s="219"/>
      <c r="GD39" s="219"/>
      <c r="GE39" s="219"/>
      <c r="GF39" s="219"/>
      <c r="GG39" s="219"/>
      <c r="GH39" s="219"/>
      <c r="GI39" s="219"/>
      <c r="GJ39" s="219"/>
      <c r="GK39" s="219"/>
      <c r="GL39" s="219"/>
      <c r="GM39" s="219"/>
      <c r="GN39" s="219"/>
      <c r="GO39" s="219"/>
      <c r="GP39" s="219"/>
      <c r="GQ39" s="219"/>
      <c r="GR39" s="219"/>
      <c r="GS39" s="219"/>
      <c r="GT39" s="219"/>
      <c r="GU39" s="219"/>
      <c r="GV39" s="219"/>
      <c r="GW39" s="219"/>
      <c r="GX39" s="219"/>
      <c r="GY39" s="219"/>
      <c r="GZ39" s="219"/>
      <c r="HA39" s="219"/>
      <c r="HB39" s="219"/>
      <c r="HC39" s="219"/>
      <c r="HD39" s="219"/>
      <c r="HE39" s="219"/>
      <c r="HF39" s="219"/>
      <c r="HG39" s="219"/>
      <c r="HH39" s="219"/>
      <c r="HI39" s="219"/>
      <c r="HJ39" s="219"/>
      <c r="HK39" s="219"/>
      <c r="HL39" s="219"/>
      <c r="HM39" s="219"/>
      <c r="HN39" s="219"/>
      <c r="HO39" s="219"/>
      <c r="HP39" s="219"/>
      <c r="HQ39" s="219"/>
      <c r="HR39" s="219"/>
      <c r="HS39" s="219"/>
      <c r="HT39" s="219"/>
      <c r="HU39" s="219"/>
      <c r="HV39" s="219"/>
      <c r="HW39" s="219"/>
      <c r="HX39" s="219"/>
      <c r="HY39" s="219"/>
      <c r="HZ39" s="219"/>
      <c r="IA39" s="219"/>
      <c r="IB39" s="219"/>
      <c r="IC39" s="219"/>
      <c r="ID39" s="219"/>
      <c r="IE39" s="219"/>
      <c r="IF39" s="219"/>
      <c r="IG39" s="219"/>
      <c r="IH39" s="219"/>
      <c r="II39" s="219"/>
      <c r="IJ39" s="219"/>
      <c r="IK39" s="219"/>
      <c r="IL39" s="219"/>
      <c r="IM39" s="219"/>
      <c r="IN39" s="219"/>
      <c r="IO39" s="219"/>
      <c r="IP39" s="219"/>
      <c r="IQ39" s="219"/>
      <c r="IR39" s="219"/>
      <c r="IS39" s="219"/>
      <c r="IT39" s="219"/>
      <c r="IU39" s="219"/>
      <c r="IV39" s="219"/>
      <c r="IW39" s="219"/>
      <c r="IX39" s="219"/>
      <c r="IY39" s="219"/>
      <c r="IZ39" s="219"/>
      <c r="JA39" s="219"/>
      <c r="JB39" s="219"/>
      <c r="JC39" s="219"/>
      <c r="JD39" s="219"/>
      <c r="JE39" s="219"/>
      <c r="JF39" s="219"/>
      <c r="JG39" s="219"/>
      <c r="JH39" s="219"/>
      <c r="JI39" s="219"/>
      <c r="JJ39" s="219"/>
      <c r="JK39" s="219"/>
      <c r="JL39" s="219"/>
      <c r="JM39" s="219"/>
      <c r="JN39" s="219"/>
      <c r="JO39" s="219"/>
      <c r="JP39" s="219"/>
      <c r="JQ39" s="219"/>
      <c r="JR39" s="219"/>
      <c r="JS39" s="219"/>
      <c r="JT39" s="219"/>
      <c r="JU39" s="219"/>
      <c r="JV39" s="219"/>
      <c r="JW39" s="219"/>
      <c r="JX39" s="219"/>
      <c r="JY39" s="219"/>
      <c r="JZ39" s="219"/>
      <c r="KA39" s="219"/>
      <c r="KB39" s="219"/>
      <c r="KC39" s="219"/>
      <c r="KD39" s="219"/>
      <c r="KE39" s="219"/>
      <c r="KF39" s="219"/>
      <c r="KG39" s="219"/>
      <c r="KH39" s="219"/>
      <c r="KI39" s="219"/>
      <c r="KJ39" s="219"/>
      <c r="KK39" s="219"/>
      <c r="KL39" s="219"/>
      <c r="KM39" s="219"/>
      <c r="KN39" s="219"/>
      <c r="KO39" s="219"/>
      <c r="KP39" s="219"/>
      <c r="KQ39" s="219"/>
      <c r="KR39" s="219"/>
      <c r="KS39" s="219"/>
      <c r="KT39" s="219"/>
      <c r="KU39" s="219"/>
      <c r="KV39" s="219"/>
      <c r="KW39" s="219"/>
      <c r="KX39" s="219"/>
      <c r="KY39" s="219"/>
      <c r="KZ39" s="219"/>
      <c r="LA39" s="219"/>
      <c r="LB39" s="219"/>
      <c r="LC39" s="219"/>
      <c r="LD39" s="219"/>
      <c r="LE39" s="219"/>
      <c r="LF39" s="219"/>
      <c r="LG39" s="219"/>
      <c r="LH39" s="219"/>
      <c r="LI39" s="219"/>
      <c r="LJ39" s="219"/>
      <c r="LK39" s="219"/>
      <c r="LL39" s="219"/>
      <c r="LM39" s="219"/>
      <c r="LN39" s="219"/>
      <c r="LO39" s="219"/>
      <c r="LP39" s="219"/>
      <c r="LQ39" s="219"/>
      <c r="LR39" s="219"/>
      <c r="LS39" s="219"/>
      <c r="LT39" s="219"/>
      <c r="LU39" s="219"/>
      <c r="LV39" s="219"/>
      <c r="LW39" s="219"/>
      <c r="LX39" s="219"/>
      <c r="LY39" s="219"/>
      <c r="LZ39" s="219"/>
      <c r="MA39" s="219"/>
      <c r="MB39" s="219"/>
      <c r="MC39" s="219"/>
      <c r="MD39" s="219"/>
      <c r="ME39" s="219"/>
      <c r="MF39" s="219"/>
      <c r="MG39" s="219"/>
      <c r="MH39" s="219"/>
      <c r="MI39" s="219"/>
      <c r="MJ39" s="219"/>
      <c r="MK39" s="219"/>
      <c r="ML39" s="219"/>
      <c r="MM39" s="219"/>
      <c r="MN39" s="219"/>
      <c r="MO39" s="219"/>
      <c r="MP39" s="219"/>
      <c r="MQ39" s="219"/>
      <c r="MR39" s="219"/>
      <c r="MS39" s="219"/>
      <c r="MT39" s="219"/>
      <c r="MU39" s="219"/>
      <c r="MV39" s="219"/>
      <c r="MW39" s="219"/>
      <c r="MX39" s="219"/>
      <c r="MY39" s="219"/>
      <c r="MZ39" s="219"/>
      <c r="NA39" s="219"/>
      <c r="NB39" s="219"/>
      <c r="NC39" s="219"/>
      <c r="ND39" s="219"/>
      <c r="NE39" s="219"/>
      <c r="NF39" s="219"/>
      <c r="NG39" s="219"/>
      <c r="NH39" s="219"/>
      <c r="NI39" s="219"/>
      <c r="NJ39" s="219"/>
      <c r="NK39" s="219"/>
      <c r="NL39" s="219"/>
      <c r="NM39" s="219"/>
      <c r="NN39" s="219"/>
      <c r="NO39" s="219"/>
      <c r="NP39" s="219"/>
      <c r="NQ39" s="219"/>
      <c r="NR39" s="219"/>
      <c r="NS39" s="219"/>
      <c r="NT39" s="219"/>
      <c r="NU39" s="219"/>
      <c r="NV39" s="219"/>
      <c r="NW39" s="219"/>
      <c r="NX39" s="219"/>
      <c r="NY39" s="219"/>
      <c r="NZ39" s="219"/>
      <c r="OA39" s="219"/>
      <c r="OB39" s="219"/>
      <c r="OC39" s="219"/>
      <c r="OD39" s="219"/>
      <c r="OE39" s="219"/>
      <c r="OF39" s="219"/>
      <c r="OG39" s="219"/>
      <c r="OH39" s="219"/>
      <c r="OI39" s="219"/>
      <c r="OJ39" s="219"/>
      <c r="OK39" s="219"/>
      <c r="OL39" s="219"/>
      <c r="OM39" s="219"/>
      <c r="ON39" s="219"/>
      <c r="OO39" s="219"/>
      <c r="OP39" s="219"/>
      <c r="OQ39" s="219"/>
      <c r="OR39" s="219"/>
      <c r="OS39" s="219"/>
      <c r="OT39" s="219"/>
      <c r="OU39" s="219"/>
      <c r="OV39" s="219"/>
      <c r="OW39" s="219"/>
      <c r="OX39" s="219"/>
      <c r="OY39" s="219"/>
      <c r="OZ39" s="219"/>
      <c r="PA39" s="219"/>
      <c r="PB39" s="219"/>
      <c r="PC39" s="219"/>
      <c r="PD39" s="219"/>
      <c r="PE39" s="219"/>
      <c r="PF39" s="219"/>
      <c r="PG39" s="219"/>
      <c r="PH39" s="219"/>
      <c r="PI39" s="219"/>
      <c r="PJ39" s="219"/>
      <c r="PK39" s="219"/>
      <c r="PL39" s="219"/>
      <c r="PM39" s="219"/>
      <c r="PN39" s="219"/>
      <c r="PO39" s="219"/>
      <c r="PP39" s="219"/>
      <c r="PQ39" s="219"/>
      <c r="PR39" s="219"/>
      <c r="PS39" s="219"/>
      <c r="PT39" s="219"/>
      <c r="PU39" s="219"/>
      <c r="PV39" s="219"/>
      <c r="PW39" s="219"/>
      <c r="PX39" s="219"/>
      <c r="PY39" s="219"/>
      <c r="PZ39" s="219"/>
      <c r="QA39" s="219"/>
      <c r="QB39" s="219"/>
      <c r="QC39" s="219"/>
      <c r="QD39" s="219"/>
      <c r="QE39" s="219"/>
      <c r="QF39" s="219"/>
      <c r="QG39" s="219"/>
      <c r="QH39" s="219"/>
      <c r="QI39" s="219"/>
      <c r="QJ39" s="219"/>
      <c r="QK39" s="219"/>
      <c r="QL39" s="219"/>
      <c r="QM39" s="219"/>
      <c r="QN39" s="219"/>
      <c r="QO39" s="219"/>
      <c r="QP39" s="219"/>
      <c r="QQ39" s="219"/>
      <c r="QR39" s="219"/>
      <c r="QS39" s="219"/>
      <c r="QT39" s="219"/>
      <c r="QU39" s="219"/>
      <c r="QV39" s="219"/>
      <c r="QW39" s="219"/>
      <c r="QX39" s="219"/>
      <c r="QY39" s="219"/>
      <c r="QZ39" s="219"/>
      <c r="RA39" s="219"/>
      <c r="RB39" s="219"/>
      <c r="RC39" s="219"/>
      <c r="RD39" s="219"/>
      <c r="RE39" s="219"/>
      <c r="RF39" s="219"/>
      <c r="RG39" s="219"/>
      <c r="RH39" s="219"/>
      <c r="RI39" s="219"/>
      <c r="RJ39" s="219"/>
      <c r="RK39" s="219"/>
      <c r="RL39" s="219"/>
      <c r="RM39" s="219"/>
      <c r="RN39" s="219"/>
      <c r="RO39" s="219"/>
      <c r="RP39" s="219"/>
      <c r="RQ39" s="219"/>
      <c r="RR39" s="219"/>
      <c r="RS39" s="219"/>
      <c r="RT39" s="219"/>
      <c r="RU39" s="219"/>
      <c r="RV39" s="219"/>
      <c r="RW39" s="219"/>
      <c r="RX39" s="219"/>
      <c r="RY39" s="219"/>
      <c r="RZ39" s="219"/>
      <c r="SA39" s="219"/>
      <c r="SB39" s="219"/>
      <c r="SC39" s="219"/>
      <c r="SD39" s="219"/>
      <c r="SE39" s="219"/>
      <c r="SF39" s="219"/>
      <c r="SG39" s="219"/>
      <c r="SH39" s="219"/>
      <c r="SI39" s="219"/>
      <c r="SJ39" s="219"/>
      <c r="SK39" s="219"/>
      <c r="SL39" s="219"/>
      <c r="SM39" s="219"/>
      <c r="SN39" s="219"/>
      <c r="SO39" s="219"/>
      <c r="SP39" s="219"/>
      <c r="SQ39" s="219"/>
      <c r="SR39" s="219"/>
      <c r="SS39" s="219"/>
      <c r="ST39" s="219"/>
      <c r="SU39" s="219"/>
      <c r="SV39" s="219"/>
      <c r="SW39" s="219"/>
      <c r="SX39" s="219"/>
      <c r="SY39" s="219"/>
      <c r="SZ39" s="219"/>
      <c r="TA39" s="219"/>
      <c r="TB39" s="219"/>
      <c r="TC39" s="219"/>
      <c r="TD39" s="219"/>
      <c r="TE39" s="219"/>
      <c r="TF39" s="219"/>
      <c r="TG39" s="219"/>
      <c r="TH39" s="219"/>
      <c r="TI39" s="219"/>
      <c r="TJ39" s="219"/>
      <c r="TK39" s="219"/>
      <c r="TL39" s="219"/>
      <c r="TM39" s="219"/>
      <c r="TN39" s="219"/>
      <c r="TO39" s="219"/>
      <c r="TP39" s="219"/>
      <c r="TQ39" s="219"/>
      <c r="TR39" s="219"/>
      <c r="TS39" s="219"/>
      <c r="TT39" s="219"/>
      <c r="TU39" s="219"/>
      <c r="TV39" s="219"/>
      <c r="TW39" s="219"/>
      <c r="TX39" s="219"/>
      <c r="TY39" s="219"/>
      <c r="TZ39" s="219"/>
      <c r="UA39" s="219"/>
      <c r="UB39" s="219"/>
      <c r="UC39" s="219"/>
      <c r="UD39" s="219"/>
      <c r="UE39" s="219"/>
      <c r="UF39" s="219"/>
      <c r="UG39" s="219"/>
      <c r="UH39" s="219"/>
      <c r="UI39" s="219"/>
      <c r="UJ39" s="219"/>
      <c r="UK39" s="219"/>
      <c r="UL39" s="219"/>
      <c r="UM39" s="219"/>
      <c r="UN39" s="219"/>
      <c r="UO39" s="219"/>
      <c r="UP39" s="219"/>
      <c r="UQ39" s="219"/>
      <c r="UR39" s="219"/>
      <c r="US39" s="219"/>
      <c r="UT39" s="219"/>
      <c r="UU39" s="219"/>
      <c r="UV39" s="219"/>
      <c r="UW39" s="219"/>
      <c r="UX39" s="219"/>
      <c r="UY39" s="219"/>
      <c r="UZ39" s="219"/>
      <c r="VA39" s="219"/>
      <c r="VB39" s="219"/>
      <c r="VC39" s="219"/>
      <c r="VD39" s="219"/>
      <c r="VE39" s="219"/>
      <c r="VF39" s="219"/>
      <c r="VG39" s="219"/>
      <c r="VH39" s="219"/>
      <c r="VI39" s="219"/>
      <c r="VJ39" s="219"/>
      <c r="VK39" s="219"/>
      <c r="VL39" s="219"/>
      <c r="VM39" s="219"/>
      <c r="VN39" s="219"/>
      <c r="VO39" s="219"/>
      <c r="VP39" s="219"/>
      <c r="VQ39" s="219"/>
      <c r="VR39" s="219"/>
      <c r="VS39" s="219"/>
      <c r="VT39" s="219"/>
      <c r="VU39" s="219"/>
      <c r="VV39" s="219"/>
      <c r="VW39" s="219"/>
      <c r="VX39" s="219"/>
      <c r="VY39" s="219"/>
      <c r="VZ39" s="219"/>
      <c r="WA39" s="219"/>
      <c r="WB39" s="219"/>
      <c r="WC39" s="219"/>
      <c r="WD39" s="219"/>
      <c r="WE39" s="219"/>
      <c r="WF39" s="219"/>
      <c r="WG39" s="219"/>
      <c r="WH39" s="219"/>
      <c r="WI39" s="219"/>
      <c r="WJ39" s="219"/>
      <c r="WK39" s="219"/>
      <c r="WL39" s="219"/>
      <c r="WM39" s="219"/>
      <c r="WN39" s="219"/>
      <c r="WO39" s="219"/>
      <c r="WP39" s="219"/>
      <c r="WQ39" s="219"/>
      <c r="WR39" s="219"/>
      <c r="WS39" s="219"/>
      <c r="WT39" s="219"/>
      <c r="WU39" s="219"/>
      <c r="WV39" s="219"/>
      <c r="WW39" s="219"/>
      <c r="WX39" s="219"/>
      <c r="WY39" s="219"/>
      <c r="WZ39" s="219"/>
      <c r="XA39" s="219"/>
      <c r="XB39" s="219"/>
      <c r="XC39" s="219"/>
      <c r="XD39" s="219"/>
      <c r="XE39" s="219"/>
      <c r="XF39" s="219"/>
      <c r="XG39" s="219"/>
      <c r="XH39" s="219"/>
      <c r="XI39" s="219"/>
      <c r="XJ39" s="219"/>
      <c r="XK39" s="219"/>
      <c r="XL39" s="219"/>
      <c r="XM39" s="219"/>
      <c r="XN39" s="219"/>
      <c r="XO39" s="219"/>
      <c r="XP39" s="219"/>
      <c r="XQ39" s="219"/>
      <c r="XR39" s="219"/>
      <c r="XS39" s="219"/>
      <c r="XT39" s="219"/>
      <c r="XU39" s="219"/>
      <c r="XV39" s="219"/>
      <c r="XW39" s="219"/>
      <c r="XX39" s="219"/>
      <c r="XY39" s="219"/>
      <c r="XZ39" s="219"/>
      <c r="YA39" s="219"/>
      <c r="YB39" s="219"/>
      <c r="YC39" s="219"/>
      <c r="YD39" s="219"/>
      <c r="YE39" s="219"/>
      <c r="YF39" s="219"/>
      <c r="YG39" s="219"/>
      <c r="YH39" s="219"/>
      <c r="YI39" s="219"/>
      <c r="YJ39" s="219"/>
      <c r="YK39" s="219"/>
      <c r="YL39" s="219"/>
      <c r="YM39" s="219"/>
      <c r="YN39" s="219"/>
      <c r="YO39" s="219"/>
      <c r="YP39" s="219"/>
      <c r="YQ39" s="219"/>
      <c r="YR39" s="219"/>
      <c r="YS39" s="219"/>
      <c r="YT39" s="219"/>
      <c r="YU39" s="219"/>
      <c r="YV39" s="219"/>
      <c r="YW39" s="219"/>
      <c r="YX39" s="219"/>
      <c r="YY39" s="219"/>
      <c r="YZ39" s="219"/>
      <c r="ZA39" s="219"/>
      <c r="ZB39" s="219"/>
      <c r="ZC39" s="219"/>
      <c r="ZD39" s="219"/>
      <c r="ZE39" s="219"/>
      <c r="ZF39" s="219"/>
      <c r="ZG39" s="219"/>
      <c r="ZH39" s="219"/>
      <c r="ZI39" s="219"/>
      <c r="ZJ39" s="219"/>
      <c r="ZK39" s="219"/>
      <c r="ZL39" s="219"/>
      <c r="ZM39" s="219"/>
      <c r="ZN39" s="219"/>
      <c r="ZO39" s="219"/>
      <c r="ZP39" s="219"/>
      <c r="ZQ39" s="219"/>
      <c r="ZR39" s="219"/>
      <c r="ZS39" s="219"/>
      <c r="ZT39" s="219"/>
      <c r="ZU39" s="219"/>
      <c r="ZV39" s="219"/>
      <c r="ZW39" s="219"/>
      <c r="ZX39" s="219"/>
      <c r="ZY39" s="219"/>
      <c r="ZZ39" s="219"/>
      <c r="AAA39" s="219"/>
      <c r="AAB39" s="219"/>
      <c r="AAC39" s="219"/>
      <c r="AAD39" s="219"/>
      <c r="AAE39" s="219"/>
      <c r="AAF39" s="219"/>
      <c r="AAG39" s="219"/>
      <c r="AAH39" s="219"/>
      <c r="AAI39" s="219"/>
      <c r="AAJ39" s="219"/>
      <c r="AAK39" s="219"/>
      <c r="AAL39" s="219"/>
      <c r="AAM39" s="219"/>
      <c r="AAN39" s="219"/>
      <c r="AAO39" s="219"/>
      <c r="AAP39" s="219"/>
      <c r="AAQ39" s="219"/>
      <c r="AAR39" s="219"/>
      <c r="AAS39" s="219"/>
      <c r="AAT39" s="219"/>
      <c r="AAU39" s="219"/>
      <c r="AAV39" s="219"/>
      <c r="AAW39" s="219"/>
      <c r="AAX39" s="219"/>
      <c r="AAY39" s="219"/>
      <c r="AAZ39" s="219"/>
      <c r="ABA39" s="219"/>
      <c r="ABB39" s="219"/>
      <c r="ABC39" s="219"/>
      <c r="ABD39" s="219"/>
      <c r="ABE39" s="219"/>
      <c r="ABF39" s="219"/>
      <c r="ABG39" s="219"/>
      <c r="ABH39" s="219"/>
      <c r="ABI39" s="219"/>
      <c r="ABJ39" s="219"/>
      <c r="ABK39" s="219"/>
      <c r="ABL39" s="219"/>
      <c r="ABM39" s="219"/>
      <c r="ABN39" s="219"/>
      <c r="ABO39" s="219"/>
      <c r="ABP39" s="219"/>
      <c r="ABQ39" s="219"/>
      <c r="ABR39" s="219"/>
      <c r="ABS39" s="219"/>
      <c r="ABT39" s="219"/>
      <c r="ABU39" s="219"/>
      <c r="ABV39" s="219"/>
      <c r="ABW39" s="219"/>
      <c r="ABX39" s="219"/>
      <c r="ABY39" s="219"/>
      <c r="ABZ39" s="219"/>
      <c r="ACA39" s="219"/>
      <c r="ACB39" s="219"/>
      <c r="ACC39" s="219"/>
      <c r="ACD39" s="219"/>
      <c r="ACE39" s="219"/>
      <c r="ACF39" s="219"/>
      <c r="ACG39" s="219"/>
      <c r="ACH39" s="219"/>
      <c r="ACI39" s="219"/>
      <c r="ACJ39" s="219"/>
      <c r="ACK39" s="219"/>
      <c r="ACL39" s="219"/>
      <c r="ACM39" s="219"/>
      <c r="ACN39" s="219"/>
      <c r="ACO39" s="219"/>
      <c r="ACP39" s="219"/>
      <c r="ACQ39" s="219"/>
      <c r="ACR39" s="219"/>
      <c r="ACS39" s="219"/>
      <c r="ACT39" s="219"/>
      <c r="ACU39" s="219"/>
      <c r="ACV39" s="219"/>
      <c r="ACW39" s="219"/>
      <c r="ACX39" s="219"/>
      <c r="ACY39" s="219"/>
      <c r="ACZ39" s="219"/>
      <c r="ADA39" s="219"/>
      <c r="ADB39" s="219"/>
      <c r="ADC39" s="219"/>
      <c r="ADD39" s="219"/>
      <c r="ADE39" s="219"/>
      <c r="ADF39" s="219"/>
      <c r="ADG39" s="219"/>
      <c r="ADH39" s="219"/>
      <c r="ADI39" s="219"/>
      <c r="ADJ39" s="219"/>
      <c r="ADK39" s="219"/>
      <c r="ADL39" s="219"/>
      <c r="ADM39" s="219"/>
      <c r="ADN39" s="219"/>
      <c r="ADO39" s="219"/>
      <c r="ADP39" s="219"/>
      <c r="ADQ39" s="219"/>
      <c r="ADR39" s="219"/>
      <c r="ADS39" s="219"/>
      <c r="ADT39" s="219"/>
      <c r="ADU39" s="219"/>
      <c r="ADV39" s="219"/>
      <c r="ADW39" s="219"/>
      <c r="ADX39" s="219"/>
      <c r="ADY39" s="219"/>
      <c r="ADZ39" s="219"/>
      <c r="AEA39" s="219"/>
      <c r="AEB39" s="219"/>
      <c r="AEC39" s="219"/>
      <c r="AED39" s="219"/>
      <c r="AEE39" s="219"/>
      <c r="AEF39" s="219"/>
      <c r="AEG39" s="219"/>
      <c r="AEH39" s="219"/>
      <c r="AEI39" s="219"/>
      <c r="AEJ39" s="219"/>
      <c r="AEK39" s="219"/>
      <c r="AEL39" s="219"/>
      <c r="AEM39" s="219"/>
      <c r="AEN39" s="219"/>
      <c r="AEO39" s="219"/>
      <c r="AEP39" s="219"/>
      <c r="AEQ39" s="219"/>
      <c r="AER39" s="219"/>
      <c r="AES39" s="219"/>
      <c r="AET39" s="219"/>
      <c r="AEU39" s="219"/>
      <c r="AEV39" s="219"/>
      <c r="AEW39" s="219"/>
      <c r="AEX39" s="219"/>
      <c r="AEY39" s="219"/>
      <c r="AEZ39" s="219"/>
      <c r="AFA39" s="219"/>
      <c r="AFB39" s="219"/>
      <c r="AFC39" s="219"/>
      <c r="AFD39" s="219"/>
      <c r="AFE39" s="219"/>
      <c r="AFF39" s="219"/>
      <c r="AFG39" s="219"/>
      <c r="AFH39" s="219"/>
      <c r="AFI39" s="219"/>
      <c r="AFJ39" s="219"/>
      <c r="AFK39" s="219"/>
      <c r="AFL39" s="219"/>
      <c r="AFM39" s="219"/>
      <c r="AFN39" s="219"/>
      <c r="AFO39" s="219"/>
      <c r="AFP39" s="219"/>
      <c r="AFQ39" s="219"/>
      <c r="AFR39" s="219"/>
      <c r="AFS39" s="219"/>
      <c r="AFT39" s="219"/>
      <c r="AFU39" s="219"/>
      <c r="AFV39" s="219"/>
      <c r="AFW39" s="219"/>
      <c r="AFX39" s="219"/>
      <c r="AFY39" s="219"/>
      <c r="AFZ39" s="219"/>
      <c r="AGA39" s="219"/>
      <c r="AGB39" s="219"/>
      <c r="AGC39" s="219"/>
      <c r="AGD39" s="219"/>
      <c r="AGE39" s="219"/>
      <c r="AGF39" s="219"/>
      <c r="AGG39" s="219"/>
      <c r="AGH39" s="219"/>
      <c r="AGI39" s="219"/>
      <c r="AGJ39" s="219"/>
      <c r="AGK39" s="219"/>
      <c r="AGL39" s="219"/>
      <c r="AGM39" s="219"/>
      <c r="AGN39" s="219"/>
      <c r="AGO39" s="219"/>
      <c r="AGP39" s="219"/>
      <c r="AGQ39" s="219"/>
      <c r="AGR39" s="219"/>
      <c r="AGS39" s="219"/>
      <c r="AGT39" s="219"/>
      <c r="AGU39" s="219"/>
      <c r="AGV39" s="219"/>
      <c r="AGW39" s="219"/>
      <c r="AGX39" s="219"/>
      <c r="AGY39" s="219"/>
      <c r="AGZ39" s="219"/>
      <c r="AHA39" s="219"/>
      <c r="AHB39" s="219"/>
      <c r="AHC39" s="219"/>
      <c r="AHD39" s="219"/>
      <c r="AHE39" s="219"/>
      <c r="AHF39" s="219"/>
      <c r="AHG39" s="219"/>
      <c r="AHH39" s="219"/>
      <c r="AHI39" s="219"/>
      <c r="AHJ39" s="219"/>
      <c r="AHK39" s="219"/>
      <c r="AHL39" s="219"/>
      <c r="AHM39" s="219"/>
      <c r="AHN39" s="219"/>
      <c r="AHO39" s="219"/>
      <c r="AHP39" s="219"/>
      <c r="AHQ39" s="219"/>
      <c r="AHR39" s="219"/>
      <c r="AHS39" s="219"/>
      <c r="AHT39" s="219"/>
      <c r="AHU39" s="219"/>
      <c r="AHV39" s="219"/>
      <c r="AHW39" s="219"/>
      <c r="AHX39" s="219"/>
      <c r="AHY39" s="219"/>
      <c r="AHZ39" s="219"/>
      <c r="AIA39" s="219"/>
      <c r="AIB39" s="219"/>
      <c r="AIC39" s="219"/>
      <c r="AID39" s="219"/>
      <c r="AIE39" s="219"/>
      <c r="AIF39" s="219"/>
      <c r="AIG39" s="219"/>
      <c r="AIH39" s="219"/>
      <c r="AII39" s="219"/>
      <c r="AIJ39" s="219"/>
      <c r="AIK39" s="219"/>
      <c r="AIL39" s="219"/>
      <c r="AIM39" s="219"/>
      <c r="AIN39" s="219"/>
      <c r="AIO39" s="219"/>
      <c r="AIP39" s="219"/>
      <c r="AIQ39" s="219"/>
      <c r="AIR39" s="219"/>
      <c r="AIS39" s="219"/>
      <c r="AIT39" s="219"/>
      <c r="AIU39" s="219"/>
      <c r="AIV39" s="219"/>
      <c r="AIW39" s="219"/>
      <c r="AIX39" s="219"/>
      <c r="AIY39" s="219"/>
      <c r="AIZ39" s="219"/>
      <c r="AJA39" s="219"/>
      <c r="AJB39" s="219"/>
      <c r="AJC39" s="219"/>
      <c r="AJD39" s="219"/>
      <c r="AJE39" s="219"/>
      <c r="AJF39" s="219"/>
      <c r="AJG39" s="219"/>
      <c r="AJH39" s="219"/>
      <c r="AJI39" s="219"/>
      <c r="AJJ39" s="219"/>
      <c r="AJK39" s="219"/>
      <c r="AJL39" s="219"/>
      <c r="AJM39" s="219"/>
      <c r="AJN39" s="219"/>
      <c r="AJO39" s="219"/>
      <c r="AJP39" s="219"/>
      <c r="AJQ39" s="219"/>
      <c r="AJR39" s="219"/>
      <c r="AJS39" s="219"/>
      <c r="AJT39" s="219"/>
      <c r="AJU39" s="219"/>
      <c r="AJV39" s="219"/>
      <c r="AJW39" s="219"/>
      <c r="AJX39" s="219"/>
      <c r="AJY39" s="219"/>
      <c r="AJZ39" s="219"/>
      <c r="AKA39" s="219"/>
      <c r="AKB39" s="219"/>
      <c r="AKC39" s="219"/>
      <c r="AKD39" s="219"/>
      <c r="AKE39" s="219"/>
      <c r="AKF39" s="219"/>
      <c r="AKG39" s="219"/>
      <c r="AKH39" s="219"/>
      <c r="AKI39" s="219"/>
      <c r="AKJ39" s="219"/>
      <c r="AKK39" s="219"/>
      <c r="AKL39" s="219"/>
      <c r="AKM39" s="219"/>
      <c r="AKN39" s="219"/>
      <c r="AKO39" s="219"/>
      <c r="AKP39" s="219"/>
      <c r="AKQ39" s="219"/>
      <c r="AKR39" s="219"/>
      <c r="AKS39" s="219"/>
      <c r="AKT39" s="219"/>
      <c r="AKU39" s="219"/>
      <c r="AKV39" s="219"/>
      <c r="AKW39" s="219"/>
      <c r="AKX39" s="219"/>
      <c r="AKY39" s="219"/>
      <c r="AKZ39" s="219"/>
      <c r="ALA39" s="219"/>
      <c r="ALB39" s="219"/>
      <c r="ALC39" s="219"/>
      <c r="ALD39" s="219"/>
      <c r="ALE39" s="219"/>
      <c r="ALF39" s="219"/>
      <c r="ALG39" s="219"/>
      <c r="ALH39" s="219"/>
      <c r="ALI39" s="219"/>
      <c r="ALJ39" s="219"/>
      <c r="ALK39" s="219"/>
      <c r="ALL39" s="219"/>
      <c r="ALM39" s="219"/>
      <c r="ALN39" s="219"/>
      <c r="ALO39" s="219"/>
      <c r="ALP39" s="219"/>
      <c r="ALQ39" s="219"/>
      <c r="ALR39" s="219"/>
      <c r="ALS39" s="219"/>
      <c r="ALT39" s="219"/>
      <c r="ALU39" s="219"/>
      <c r="ALV39" s="219"/>
      <c r="ALW39" s="219"/>
      <c r="ALX39" s="219"/>
      <c r="ALY39" s="219"/>
      <c r="ALZ39" s="219"/>
      <c r="AMA39" s="219"/>
      <c r="AMB39" s="219"/>
      <c r="AMC39" s="219"/>
      <c r="AMD39" s="219"/>
      <c r="AME39" s="219"/>
      <c r="AMF39" s="219"/>
      <c r="AMG39" s="219"/>
      <c r="AMH39" s="219"/>
      <c r="AMI39" s="219"/>
      <c r="AMJ39" s="219"/>
      <c r="AMK39" s="219"/>
      <c r="AML39" s="219"/>
      <c r="AMM39" s="219"/>
      <c r="AMN39" s="219"/>
      <c r="AMO39" s="219"/>
      <c r="AMP39" s="219"/>
      <c r="AMQ39" s="219"/>
      <c r="AMR39" s="219"/>
      <c r="AMS39" s="219"/>
      <c r="AMT39" s="219"/>
      <c r="AMU39" s="219"/>
      <c r="AMV39" s="219"/>
      <c r="AMW39" s="219"/>
      <c r="AMX39" s="219"/>
      <c r="AMY39" s="219"/>
      <c r="AMZ39" s="219"/>
      <c r="ANA39" s="219"/>
      <c r="ANB39" s="219"/>
      <c r="ANC39" s="219"/>
      <c r="AND39" s="219"/>
      <c r="ANE39" s="219"/>
      <c r="ANF39" s="219"/>
      <c r="ANG39" s="219"/>
      <c r="ANH39" s="219"/>
      <c r="ANI39" s="219"/>
      <c r="ANJ39" s="219"/>
      <c r="ANK39" s="219"/>
      <c r="ANL39" s="219"/>
      <c r="ANM39" s="219"/>
      <c r="ANN39" s="219"/>
      <c r="ANO39" s="219"/>
      <c r="ANP39" s="219"/>
      <c r="ANQ39" s="219"/>
      <c r="ANR39" s="219"/>
      <c r="ANS39" s="219"/>
      <c r="ANT39" s="219"/>
      <c r="ANU39" s="219"/>
      <c r="ANV39" s="219"/>
      <c r="ANW39" s="219"/>
      <c r="ANX39" s="219"/>
      <c r="ANY39" s="219"/>
      <c r="ANZ39" s="219"/>
      <c r="AOA39" s="219"/>
      <c r="AOB39" s="219"/>
      <c r="AOC39" s="219"/>
      <c r="AOD39" s="219"/>
      <c r="AOE39" s="219"/>
      <c r="AOF39" s="219"/>
      <c r="AOG39" s="219"/>
      <c r="AOH39" s="219"/>
      <c r="AOI39" s="219"/>
      <c r="AOJ39" s="219"/>
      <c r="AOK39" s="219"/>
      <c r="AOL39" s="219"/>
      <c r="AOM39" s="219"/>
      <c r="AON39" s="219"/>
      <c r="AOO39" s="219"/>
      <c r="AOP39" s="219"/>
      <c r="AOQ39" s="219"/>
      <c r="AOR39" s="219"/>
      <c r="AOS39" s="219"/>
      <c r="AOT39" s="219"/>
      <c r="AOU39" s="219"/>
      <c r="AOV39" s="219"/>
      <c r="AOW39" s="219"/>
      <c r="AOX39" s="219"/>
      <c r="AOY39" s="219"/>
      <c r="AOZ39" s="219"/>
      <c r="APA39" s="219"/>
      <c r="APB39" s="219"/>
      <c r="APC39" s="219"/>
      <c r="APD39" s="219"/>
      <c r="APE39" s="219"/>
      <c r="APF39" s="219"/>
      <c r="APG39" s="219"/>
      <c r="APH39" s="219"/>
      <c r="API39" s="219"/>
      <c r="APJ39" s="219"/>
      <c r="APK39" s="219"/>
      <c r="APL39" s="219"/>
      <c r="APM39" s="219"/>
      <c r="APN39" s="219"/>
      <c r="APO39" s="219"/>
      <c r="APP39" s="219"/>
      <c r="APQ39" s="219"/>
      <c r="APR39" s="219"/>
      <c r="APS39" s="219"/>
      <c r="APT39" s="219"/>
      <c r="APU39" s="219"/>
      <c r="APV39" s="219"/>
      <c r="APW39" s="219"/>
      <c r="APX39" s="219"/>
      <c r="APY39" s="219"/>
      <c r="APZ39" s="219"/>
      <c r="AQA39" s="219"/>
      <c r="AQB39" s="219"/>
      <c r="AQC39" s="219"/>
      <c r="AQD39" s="219"/>
      <c r="AQE39" s="219"/>
      <c r="AQF39" s="219"/>
      <c r="AQG39" s="219"/>
      <c r="AQH39" s="219"/>
      <c r="AQI39" s="219"/>
      <c r="AQJ39" s="219"/>
      <c r="AQK39" s="219"/>
      <c r="AQL39" s="219"/>
      <c r="AQM39" s="219"/>
      <c r="AQN39" s="219"/>
      <c r="AQO39" s="219"/>
      <c r="AQP39" s="219"/>
      <c r="AQQ39" s="219"/>
      <c r="AQR39" s="219"/>
      <c r="AQS39" s="219"/>
      <c r="AQT39" s="219"/>
      <c r="AQU39" s="219"/>
      <c r="AQV39" s="219"/>
      <c r="AQW39" s="219"/>
      <c r="AQX39" s="219"/>
      <c r="AQY39" s="219"/>
      <c r="AQZ39" s="219"/>
      <c r="ARA39" s="219"/>
      <c r="ARB39" s="219"/>
      <c r="ARC39" s="219"/>
      <c r="ARD39" s="219"/>
      <c r="ARE39" s="219"/>
      <c r="ARF39" s="219"/>
      <c r="ARG39" s="219"/>
      <c r="ARH39" s="219"/>
      <c r="ARI39" s="219"/>
      <c r="ARJ39" s="219"/>
      <c r="ARK39" s="219"/>
      <c r="ARL39" s="219"/>
      <c r="ARM39" s="219"/>
      <c r="ARN39" s="219"/>
      <c r="ARO39" s="219"/>
      <c r="ARP39" s="219"/>
      <c r="ARQ39" s="219"/>
      <c r="ARR39" s="219"/>
      <c r="ARS39" s="219"/>
      <c r="ART39" s="219"/>
      <c r="ARU39" s="219"/>
      <c r="ARV39" s="219"/>
      <c r="ARW39" s="219"/>
      <c r="ARX39" s="219"/>
      <c r="ARY39" s="219"/>
      <c r="ARZ39" s="219"/>
      <c r="ASA39" s="219"/>
      <c r="ASB39" s="219"/>
      <c r="ASC39" s="219"/>
      <c r="ASD39" s="219"/>
      <c r="ASE39" s="219"/>
      <c r="ASF39" s="219"/>
      <c r="ASG39" s="219"/>
      <c r="ASH39" s="219"/>
      <c r="ASI39" s="219"/>
      <c r="ASJ39" s="219"/>
      <c r="ASK39" s="219"/>
      <c r="ASL39" s="219"/>
      <c r="ASM39" s="219"/>
      <c r="ASN39" s="219"/>
      <c r="ASO39" s="219"/>
      <c r="ASP39" s="219"/>
      <c r="ASQ39" s="219"/>
      <c r="ASR39" s="219"/>
      <c r="ASS39" s="219"/>
      <c r="AST39" s="219"/>
      <c r="ASU39" s="219"/>
      <c r="ASV39" s="219"/>
      <c r="ASW39" s="219"/>
      <c r="ASX39" s="219"/>
      <c r="ASY39" s="219"/>
      <c r="ASZ39" s="219"/>
      <c r="ATA39" s="219"/>
      <c r="ATB39" s="219"/>
      <c r="ATC39" s="219"/>
      <c r="ATD39" s="219"/>
      <c r="ATE39" s="219"/>
      <c r="ATF39" s="219"/>
      <c r="ATG39" s="219"/>
      <c r="ATH39" s="219"/>
      <c r="ATI39" s="219"/>
      <c r="ATJ39" s="219"/>
      <c r="ATK39" s="219"/>
      <c r="ATL39" s="219"/>
      <c r="ATM39" s="219"/>
      <c r="ATN39" s="219"/>
      <c r="ATO39" s="219"/>
      <c r="ATP39" s="219"/>
      <c r="ATQ39" s="219"/>
      <c r="ATR39" s="219"/>
      <c r="ATS39" s="219"/>
      <c r="ATT39" s="219"/>
      <c r="ATU39" s="219"/>
      <c r="ATV39" s="219"/>
      <c r="ATW39" s="219"/>
      <c r="ATX39" s="219"/>
      <c r="ATY39" s="219"/>
      <c r="ATZ39" s="219"/>
      <c r="AUA39" s="219"/>
      <c r="AUB39" s="219"/>
      <c r="AUC39" s="219"/>
      <c r="AUD39" s="219"/>
      <c r="AUE39" s="219"/>
      <c r="AUF39" s="219"/>
      <c r="AUG39" s="219"/>
      <c r="AUH39" s="219"/>
      <c r="AUI39" s="219"/>
      <c r="AUJ39" s="219"/>
      <c r="AUK39" s="219"/>
      <c r="AUL39" s="219"/>
      <c r="AUM39" s="219"/>
      <c r="AUN39" s="219"/>
      <c r="AUO39" s="219"/>
      <c r="AUP39" s="219"/>
      <c r="AUQ39" s="219"/>
      <c r="AUR39" s="219"/>
      <c r="AUS39" s="219"/>
      <c r="AUT39" s="219"/>
      <c r="AUU39" s="219"/>
      <c r="AUV39" s="219"/>
      <c r="AUW39" s="219"/>
      <c r="AUX39" s="219"/>
      <c r="AUY39" s="219"/>
      <c r="AUZ39" s="219"/>
      <c r="AVA39" s="219"/>
      <c r="AVB39" s="219"/>
      <c r="AVC39" s="219"/>
      <c r="AVD39" s="219"/>
      <c r="AVE39" s="219"/>
      <c r="AVF39" s="219"/>
      <c r="AVG39" s="219"/>
      <c r="AVH39" s="219"/>
      <c r="AVI39" s="219"/>
      <c r="AVJ39" s="219"/>
      <c r="AVK39" s="219"/>
      <c r="AVL39" s="219"/>
      <c r="AVM39" s="219"/>
      <c r="AVN39" s="219"/>
      <c r="AVO39" s="219"/>
      <c r="AVP39" s="219"/>
      <c r="AVQ39" s="219"/>
      <c r="AVR39" s="219"/>
      <c r="AVS39" s="219"/>
      <c r="AVT39" s="219"/>
      <c r="AVU39" s="219"/>
      <c r="AVV39" s="219"/>
      <c r="AVW39" s="219"/>
      <c r="AVX39" s="219"/>
      <c r="AVY39" s="219"/>
      <c r="AVZ39" s="219"/>
      <c r="AWA39" s="219"/>
      <c r="AWB39" s="219"/>
      <c r="AWC39" s="219"/>
      <c r="AWD39" s="219"/>
      <c r="AWE39" s="219"/>
      <c r="AWF39" s="219"/>
      <c r="AWG39" s="219"/>
      <c r="AWH39" s="219"/>
      <c r="AWI39" s="219"/>
      <c r="AWJ39" s="219"/>
      <c r="AWK39" s="219"/>
      <c r="AWL39" s="219"/>
      <c r="AWM39" s="219"/>
      <c r="AWN39" s="219"/>
      <c r="AWO39" s="219"/>
      <c r="AWP39" s="219"/>
      <c r="AWQ39" s="219"/>
      <c r="AWR39" s="219"/>
      <c r="AWS39" s="219"/>
      <c r="AWT39" s="219"/>
      <c r="AWU39" s="219"/>
      <c r="AWV39" s="219"/>
      <c r="AWW39" s="219"/>
      <c r="AWX39" s="219"/>
      <c r="AWY39" s="219"/>
      <c r="AWZ39" s="219"/>
      <c r="AXA39" s="219"/>
      <c r="AXB39" s="219"/>
      <c r="AXC39" s="219"/>
      <c r="AXD39" s="219"/>
      <c r="AXE39" s="219"/>
      <c r="AXF39" s="219"/>
      <c r="AXG39" s="219"/>
      <c r="AXH39" s="219"/>
      <c r="AXI39" s="219"/>
      <c r="AXJ39" s="219"/>
      <c r="AXK39" s="219"/>
      <c r="AXL39" s="219"/>
      <c r="AXM39" s="219"/>
      <c r="AXN39" s="219"/>
      <c r="AXO39" s="219"/>
      <c r="AXP39" s="219"/>
      <c r="AXQ39" s="219"/>
      <c r="AXR39" s="219"/>
      <c r="AXS39" s="219"/>
      <c r="AXT39" s="219"/>
      <c r="AXU39" s="219"/>
      <c r="AXV39" s="219"/>
      <c r="AXW39" s="219"/>
      <c r="AXX39" s="219"/>
      <c r="AXY39" s="219"/>
      <c r="AXZ39" s="219"/>
      <c r="AYA39" s="219"/>
      <c r="AYB39" s="219"/>
      <c r="AYC39" s="219"/>
      <c r="AYD39" s="219"/>
      <c r="AYE39" s="219"/>
      <c r="AYF39" s="219"/>
      <c r="AYG39" s="219"/>
      <c r="AYH39" s="219"/>
      <c r="AYI39" s="219"/>
      <c r="AYJ39" s="219"/>
      <c r="AYK39" s="219"/>
      <c r="AYL39" s="219"/>
      <c r="AYM39" s="219"/>
      <c r="AYN39" s="219"/>
      <c r="AYO39" s="219"/>
      <c r="AYP39" s="219"/>
      <c r="AYQ39" s="219"/>
      <c r="AYR39" s="219"/>
      <c r="AYS39" s="219"/>
      <c r="AYT39" s="219"/>
      <c r="AYU39" s="219"/>
      <c r="AYV39" s="219"/>
      <c r="AYW39" s="219"/>
      <c r="AYX39" s="219"/>
      <c r="AYY39" s="219"/>
      <c r="AYZ39" s="219"/>
      <c r="AZA39" s="219"/>
      <c r="AZB39" s="219"/>
      <c r="AZC39" s="219"/>
      <c r="AZD39" s="219"/>
      <c r="AZE39" s="219"/>
      <c r="AZF39" s="219"/>
      <c r="AZG39" s="219"/>
      <c r="AZH39" s="219"/>
      <c r="AZI39" s="219"/>
      <c r="AZJ39" s="219"/>
      <c r="AZK39" s="219"/>
      <c r="AZL39" s="219"/>
      <c r="AZM39" s="219"/>
      <c r="AZN39" s="219"/>
      <c r="AZO39" s="219"/>
      <c r="AZP39" s="219"/>
      <c r="AZQ39" s="219"/>
      <c r="AZR39" s="219"/>
      <c r="AZS39" s="219"/>
      <c r="AZT39" s="219"/>
      <c r="AZU39" s="219"/>
      <c r="AZV39" s="219"/>
      <c r="AZW39" s="219"/>
      <c r="AZX39" s="219"/>
      <c r="AZY39" s="219"/>
      <c r="AZZ39" s="219"/>
      <c r="BAA39" s="219"/>
      <c r="BAB39" s="219"/>
      <c r="BAC39" s="219"/>
      <c r="BAD39" s="219"/>
      <c r="BAE39" s="219"/>
      <c r="BAF39" s="219"/>
      <c r="BAG39" s="219"/>
      <c r="BAH39" s="219"/>
      <c r="BAI39" s="219"/>
      <c r="BAJ39" s="219"/>
      <c r="BAK39" s="219"/>
      <c r="BAL39" s="219"/>
      <c r="BAM39" s="219"/>
      <c r="BAN39" s="219"/>
      <c r="BAO39" s="219"/>
      <c r="BAP39" s="219"/>
      <c r="BAQ39" s="219"/>
      <c r="BAR39" s="219"/>
      <c r="BAS39" s="219"/>
      <c r="BAT39" s="219"/>
      <c r="BAU39" s="219"/>
      <c r="BAV39" s="219"/>
      <c r="BAW39" s="219"/>
      <c r="BAX39" s="219"/>
      <c r="BAY39" s="219"/>
      <c r="BAZ39" s="219"/>
      <c r="BBA39" s="219"/>
      <c r="BBB39" s="219"/>
      <c r="BBC39" s="219"/>
      <c r="BBD39" s="219"/>
      <c r="BBE39" s="219"/>
      <c r="BBF39" s="219"/>
      <c r="BBG39" s="219"/>
      <c r="BBH39" s="219"/>
      <c r="BBI39" s="219"/>
      <c r="BBJ39" s="219"/>
      <c r="BBK39" s="219"/>
      <c r="BBL39" s="219"/>
      <c r="BBM39" s="219"/>
      <c r="BBN39" s="219"/>
      <c r="BBO39" s="219"/>
      <c r="BBP39" s="219"/>
      <c r="BBQ39" s="219"/>
      <c r="BBR39" s="219"/>
      <c r="BBS39" s="219"/>
      <c r="BBT39" s="219"/>
      <c r="BBU39" s="219"/>
      <c r="BBV39" s="219"/>
      <c r="BBW39" s="219"/>
      <c r="BBX39" s="219"/>
      <c r="BBY39" s="219"/>
      <c r="BBZ39" s="219"/>
      <c r="BCA39" s="219"/>
      <c r="BCB39" s="219"/>
      <c r="BCC39" s="219"/>
      <c r="BCD39" s="219"/>
      <c r="BCE39" s="219"/>
      <c r="BCF39" s="219"/>
      <c r="BCG39" s="219"/>
      <c r="BCH39" s="219"/>
      <c r="BCI39" s="219"/>
      <c r="BCJ39" s="219"/>
      <c r="BCK39" s="219"/>
      <c r="BCL39" s="219"/>
      <c r="BCM39" s="219"/>
      <c r="BCN39" s="219"/>
      <c r="BCO39" s="219"/>
      <c r="BCP39" s="219"/>
      <c r="BCQ39" s="219"/>
      <c r="BCR39" s="219"/>
      <c r="BCS39" s="219"/>
      <c r="BCT39" s="219"/>
      <c r="BCU39" s="219"/>
      <c r="BCV39" s="219"/>
      <c r="BCW39" s="219"/>
      <c r="BCX39" s="219"/>
      <c r="BCY39" s="219"/>
      <c r="BCZ39" s="219"/>
      <c r="BDA39" s="219"/>
      <c r="BDB39" s="219"/>
      <c r="BDC39" s="219"/>
      <c r="BDD39" s="219"/>
      <c r="BDE39" s="219"/>
      <c r="BDF39" s="219"/>
      <c r="BDG39" s="219"/>
      <c r="BDH39" s="219"/>
      <c r="BDI39" s="219"/>
      <c r="BDJ39" s="219"/>
      <c r="BDK39" s="219"/>
      <c r="BDL39" s="219"/>
      <c r="BDM39" s="219"/>
      <c r="BDN39" s="219"/>
      <c r="BDO39" s="219"/>
      <c r="BDP39" s="219"/>
      <c r="BDQ39" s="219"/>
      <c r="BDR39" s="219"/>
      <c r="BDS39" s="219"/>
      <c r="BDT39" s="219"/>
      <c r="BDU39" s="219"/>
      <c r="BDV39" s="219"/>
      <c r="BDW39" s="219"/>
      <c r="BDX39" s="219"/>
      <c r="BDY39" s="219"/>
      <c r="BDZ39" s="219"/>
      <c r="BEA39" s="219"/>
      <c r="BEB39" s="219"/>
      <c r="BEC39" s="219"/>
      <c r="BED39" s="219"/>
      <c r="BEE39" s="219"/>
      <c r="BEF39" s="219"/>
      <c r="BEG39" s="219"/>
      <c r="BEH39" s="219"/>
      <c r="BEI39" s="219"/>
      <c r="BEJ39" s="219"/>
      <c r="BEK39" s="219"/>
      <c r="BEL39" s="219"/>
      <c r="BEM39" s="219"/>
      <c r="BEN39" s="219"/>
      <c r="BEO39" s="219"/>
      <c r="BEP39" s="219"/>
      <c r="BEQ39" s="219"/>
      <c r="BER39" s="219"/>
      <c r="BES39" s="219"/>
      <c r="BET39" s="219"/>
      <c r="BEU39" s="219"/>
      <c r="BEV39" s="219"/>
      <c r="BEW39" s="219"/>
      <c r="BEX39" s="219"/>
      <c r="BEY39" s="219"/>
      <c r="BEZ39" s="219"/>
      <c r="BFA39" s="219"/>
      <c r="BFB39" s="219"/>
      <c r="BFC39" s="219"/>
      <c r="BFD39" s="219"/>
      <c r="BFE39" s="219"/>
      <c r="BFF39" s="219"/>
      <c r="BFG39" s="219"/>
      <c r="BFH39" s="219"/>
      <c r="BFI39" s="219"/>
      <c r="BFJ39" s="219"/>
      <c r="BFK39" s="219"/>
      <c r="BFL39" s="219"/>
      <c r="BFM39" s="219"/>
      <c r="BFN39" s="219"/>
      <c r="BFO39" s="219"/>
      <c r="BFP39" s="219"/>
      <c r="BFQ39" s="219"/>
      <c r="BFR39" s="219"/>
      <c r="BFS39" s="219"/>
      <c r="BFT39" s="219"/>
      <c r="BFU39" s="219"/>
      <c r="BFV39" s="219"/>
      <c r="BFW39" s="219"/>
      <c r="BFX39" s="219"/>
      <c r="BFY39" s="219"/>
      <c r="BFZ39" s="219"/>
      <c r="BGA39" s="219"/>
      <c r="BGB39" s="219"/>
      <c r="BGC39" s="219"/>
      <c r="BGD39" s="219"/>
      <c r="BGE39" s="219"/>
      <c r="BGF39" s="219"/>
      <c r="BGG39" s="219"/>
      <c r="BGH39" s="219"/>
      <c r="BGI39" s="219"/>
      <c r="BGJ39" s="219"/>
      <c r="BGK39" s="219"/>
      <c r="BGL39" s="219"/>
      <c r="BGM39" s="219"/>
      <c r="BGN39" s="219"/>
      <c r="BGO39" s="219"/>
      <c r="BGP39" s="219"/>
      <c r="BGQ39" s="219"/>
      <c r="BGR39" s="219"/>
      <c r="BGS39" s="219"/>
      <c r="BGT39" s="219"/>
      <c r="BGU39" s="219"/>
      <c r="BGV39" s="219"/>
      <c r="BGW39" s="219"/>
      <c r="BGX39" s="219"/>
      <c r="BGY39" s="219"/>
      <c r="BGZ39" s="219"/>
      <c r="BHA39" s="219"/>
      <c r="BHB39" s="219"/>
      <c r="BHC39" s="219"/>
      <c r="BHD39" s="219"/>
      <c r="BHE39" s="219"/>
      <c r="BHF39" s="219"/>
      <c r="BHG39" s="219"/>
      <c r="BHH39" s="219"/>
      <c r="BHI39" s="219"/>
      <c r="BHJ39" s="219"/>
      <c r="BHK39" s="219"/>
      <c r="BHL39" s="219"/>
      <c r="BHM39" s="219"/>
      <c r="BHN39" s="219"/>
      <c r="BHO39" s="219"/>
      <c r="BHP39" s="219"/>
      <c r="BHQ39" s="219"/>
      <c r="BHR39" s="219"/>
      <c r="BHS39" s="219"/>
      <c r="BHT39" s="219"/>
      <c r="BHU39" s="219"/>
      <c r="BHV39" s="219"/>
      <c r="BHW39" s="219"/>
      <c r="BHX39" s="219"/>
      <c r="BHY39" s="219"/>
      <c r="BHZ39" s="219"/>
      <c r="BIA39" s="219"/>
      <c r="BIB39" s="219"/>
      <c r="BIC39" s="219"/>
      <c r="BID39" s="219"/>
      <c r="BIE39" s="219"/>
      <c r="BIF39" s="219"/>
      <c r="BIG39" s="219"/>
      <c r="BIH39" s="219"/>
      <c r="BII39" s="219"/>
      <c r="BIJ39" s="219"/>
      <c r="BIK39" s="219"/>
      <c r="BIL39" s="219"/>
      <c r="BIM39" s="219"/>
      <c r="BIN39" s="219"/>
      <c r="BIO39" s="219"/>
      <c r="BIP39" s="219"/>
      <c r="BIQ39" s="219"/>
      <c r="BIR39" s="219"/>
      <c r="BIS39" s="219"/>
      <c r="BIT39" s="219"/>
      <c r="BIU39" s="219"/>
      <c r="BIV39" s="219"/>
      <c r="BIW39" s="219"/>
      <c r="BIX39" s="219"/>
      <c r="BIY39" s="219"/>
      <c r="BIZ39" s="219"/>
      <c r="BJA39" s="219"/>
      <c r="BJB39" s="219"/>
      <c r="BJC39" s="219"/>
      <c r="BJD39" s="219"/>
      <c r="BJE39" s="219"/>
      <c r="BJF39" s="219"/>
      <c r="BJG39" s="219"/>
      <c r="BJH39" s="219"/>
      <c r="BJI39" s="219"/>
      <c r="BJJ39" s="219"/>
      <c r="BJK39" s="219"/>
      <c r="BJL39" s="219"/>
      <c r="BJM39" s="219"/>
      <c r="BJN39" s="219"/>
      <c r="BJO39" s="219"/>
      <c r="BJP39" s="219"/>
      <c r="BJQ39" s="219"/>
      <c r="BJR39" s="219"/>
      <c r="BJS39" s="219"/>
      <c r="BJT39" s="219"/>
      <c r="BJU39" s="219"/>
      <c r="BJV39" s="219"/>
      <c r="BJW39" s="219"/>
      <c r="BJX39" s="219"/>
      <c r="BJY39" s="219"/>
      <c r="BJZ39" s="219"/>
      <c r="BKA39" s="219"/>
      <c r="BKB39" s="219"/>
      <c r="BKC39" s="219"/>
      <c r="BKD39" s="219"/>
      <c r="BKE39" s="219"/>
      <c r="BKF39" s="219"/>
      <c r="BKG39" s="219"/>
      <c r="BKH39" s="219"/>
      <c r="BKI39" s="219"/>
      <c r="BKJ39" s="219"/>
      <c r="BKK39" s="219"/>
      <c r="BKL39" s="219"/>
      <c r="BKM39" s="219"/>
      <c r="BKN39" s="219"/>
      <c r="BKO39" s="219"/>
      <c r="BKP39" s="219"/>
      <c r="BKQ39" s="219"/>
      <c r="BKR39" s="219"/>
      <c r="BKS39" s="219"/>
      <c r="BKT39" s="219"/>
      <c r="BKU39" s="219"/>
      <c r="BKV39" s="219"/>
      <c r="BKW39" s="219"/>
      <c r="BKX39" s="219"/>
      <c r="BKY39" s="219"/>
      <c r="BKZ39" s="219"/>
      <c r="BLA39" s="219"/>
      <c r="BLB39" s="219"/>
      <c r="BLC39" s="219"/>
      <c r="BLD39" s="219"/>
      <c r="BLE39" s="219"/>
      <c r="BLF39" s="219"/>
      <c r="BLG39" s="219"/>
      <c r="BLH39" s="219"/>
      <c r="BLI39" s="219"/>
      <c r="BLJ39" s="219"/>
      <c r="BLK39" s="219"/>
      <c r="BLL39" s="219"/>
      <c r="BLM39" s="219"/>
      <c r="BLN39" s="219"/>
      <c r="BLO39" s="219"/>
      <c r="BLP39" s="219"/>
      <c r="BLQ39" s="219"/>
      <c r="BLR39" s="219"/>
      <c r="BLS39" s="219"/>
      <c r="BLT39" s="219"/>
      <c r="BLU39" s="219"/>
      <c r="BLV39" s="219"/>
      <c r="BLW39" s="219"/>
      <c r="BLX39" s="219"/>
      <c r="BLY39" s="219"/>
      <c r="BLZ39" s="219"/>
      <c r="BMA39" s="219"/>
      <c r="BMB39" s="219"/>
      <c r="BMC39" s="219"/>
      <c r="BMD39" s="219"/>
      <c r="BME39" s="219"/>
      <c r="BMF39" s="219"/>
      <c r="BMG39" s="219"/>
      <c r="BMH39" s="219"/>
      <c r="BMI39" s="219"/>
      <c r="BMJ39" s="219"/>
      <c r="BMK39" s="219"/>
      <c r="BML39" s="219"/>
      <c r="BMM39" s="219"/>
      <c r="BMN39" s="219"/>
      <c r="BMO39" s="219"/>
      <c r="BMP39" s="219"/>
      <c r="BMQ39" s="219"/>
      <c r="BMR39" s="219"/>
      <c r="BMS39" s="219"/>
      <c r="BMT39" s="219"/>
      <c r="BMU39" s="219"/>
      <c r="BMV39" s="219"/>
      <c r="BMW39" s="219"/>
      <c r="BMX39" s="219"/>
      <c r="BMY39" s="219"/>
      <c r="BMZ39" s="219"/>
      <c r="BNA39" s="219"/>
      <c r="BNB39" s="219"/>
      <c r="BNC39" s="219"/>
      <c r="BND39" s="219"/>
      <c r="BNE39" s="219"/>
      <c r="BNF39" s="219"/>
      <c r="BNG39" s="219"/>
      <c r="BNH39" s="219"/>
      <c r="BNI39" s="219"/>
      <c r="BNJ39" s="219"/>
      <c r="BNK39" s="219"/>
      <c r="BNL39" s="219"/>
      <c r="BNM39" s="219"/>
      <c r="BNN39" s="219"/>
      <c r="BNO39" s="219"/>
      <c r="BNP39" s="219"/>
      <c r="BNQ39" s="219"/>
      <c r="BNR39" s="219"/>
      <c r="BNS39" s="219"/>
      <c r="BNT39" s="219"/>
      <c r="BNU39" s="219"/>
      <c r="BNV39" s="219"/>
      <c r="BNW39" s="219"/>
      <c r="BNX39" s="219"/>
      <c r="BNY39" s="219"/>
      <c r="BNZ39" s="219"/>
      <c r="BOA39" s="219"/>
      <c r="BOB39" s="219"/>
      <c r="BOC39" s="219"/>
      <c r="BOD39" s="219"/>
      <c r="BOE39" s="219"/>
      <c r="BOF39" s="219"/>
      <c r="BOG39" s="219"/>
      <c r="BOH39" s="219"/>
      <c r="BOI39" s="219"/>
      <c r="BOJ39" s="219"/>
      <c r="BOK39" s="219"/>
      <c r="BOL39" s="219"/>
      <c r="BOM39" s="219"/>
      <c r="BON39" s="219"/>
      <c r="BOO39" s="219"/>
      <c r="BOP39" s="219"/>
      <c r="BOQ39" s="219"/>
      <c r="BOR39" s="219"/>
      <c r="BOS39" s="219"/>
      <c r="BOT39" s="219"/>
      <c r="BOU39" s="219"/>
      <c r="BOV39" s="219"/>
      <c r="BOW39" s="219"/>
      <c r="BOX39" s="219"/>
      <c r="BOY39" s="219"/>
      <c r="BOZ39" s="219"/>
      <c r="BPA39" s="219"/>
      <c r="BPB39" s="219"/>
      <c r="BPC39" s="219"/>
      <c r="BPD39" s="219"/>
      <c r="BPE39" s="219"/>
      <c r="BPF39" s="219"/>
      <c r="BPG39" s="219"/>
      <c r="BPH39" s="219"/>
      <c r="BPI39" s="219"/>
      <c r="BPJ39" s="219"/>
      <c r="BPK39" s="219"/>
      <c r="BPL39" s="219"/>
      <c r="BPM39" s="219"/>
      <c r="BPN39" s="219"/>
      <c r="BPO39" s="219"/>
      <c r="BPP39" s="219"/>
      <c r="BPQ39" s="219"/>
      <c r="BPR39" s="219"/>
      <c r="BPS39" s="219"/>
      <c r="BPT39" s="219"/>
      <c r="BPU39" s="219"/>
      <c r="BPV39" s="219"/>
      <c r="BPW39" s="219"/>
      <c r="BPX39" s="219"/>
      <c r="BPY39" s="219"/>
      <c r="BPZ39" s="219"/>
      <c r="BQA39" s="219"/>
      <c r="BQB39" s="219"/>
      <c r="BQC39" s="219"/>
      <c r="BQD39" s="219"/>
      <c r="BQE39" s="219"/>
      <c r="BQF39" s="219"/>
      <c r="BQG39" s="219"/>
      <c r="BQH39" s="219"/>
      <c r="BQI39" s="219"/>
      <c r="BQJ39" s="219"/>
      <c r="BQK39" s="219"/>
      <c r="BQL39" s="219"/>
      <c r="BQM39" s="219"/>
      <c r="BQN39" s="219"/>
      <c r="BQO39" s="219"/>
      <c r="BQP39" s="219"/>
      <c r="BQQ39" s="219"/>
      <c r="BQR39" s="219"/>
      <c r="BQS39" s="219"/>
      <c r="BQT39" s="219"/>
      <c r="BQU39" s="219"/>
      <c r="BQV39" s="219"/>
      <c r="BQW39" s="219"/>
      <c r="BQX39" s="219"/>
      <c r="BQY39" s="219"/>
      <c r="BQZ39" s="219"/>
      <c r="BRA39" s="219"/>
      <c r="BRB39" s="219"/>
      <c r="BRC39" s="219"/>
      <c r="BRD39" s="219"/>
      <c r="BRE39" s="219"/>
      <c r="BRF39" s="219"/>
      <c r="BRG39" s="219"/>
      <c r="BRH39" s="219"/>
      <c r="BRI39" s="219"/>
      <c r="BRJ39" s="219"/>
      <c r="BRK39" s="219"/>
      <c r="BRL39" s="219"/>
      <c r="BRM39" s="219"/>
      <c r="BRN39" s="219"/>
      <c r="BRO39" s="219"/>
      <c r="BRP39" s="219"/>
      <c r="BRQ39" s="219"/>
      <c r="BRR39" s="219"/>
      <c r="BRS39" s="219"/>
      <c r="BRT39" s="219"/>
      <c r="BRU39" s="219"/>
      <c r="BRV39" s="219"/>
      <c r="BRW39" s="219"/>
      <c r="BRX39" s="219"/>
      <c r="BRY39" s="219"/>
      <c r="BRZ39" s="219"/>
      <c r="BSA39" s="219"/>
      <c r="BSB39" s="219"/>
      <c r="BSC39" s="219"/>
      <c r="BSD39" s="219"/>
      <c r="BSE39" s="219"/>
      <c r="BSF39" s="219"/>
      <c r="BSG39" s="219"/>
      <c r="BSH39" s="219"/>
      <c r="BSI39" s="219"/>
      <c r="BSJ39" s="219"/>
      <c r="BSK39" s="219"/>
      <c r="BSL39" s="219"/>
      <c r="BSM39" s="219"/>
      <c r="BSN39" s="219"/>
      <c r="BSO39" s="219"/>
      <c r="BSP39" s="219"/>
      <c r="BSQ39" s="219"/>
      <c r="BSR39" s="219"/>
      <c r="BSS39" s="219"/>
      <c r="BST39" s="219"/>
      <c r="BSU39" s="219"/>
      <c r="BSV39" s="219"/>
      <c r="BSW39" s="219"/>
      <c r="BSX39" s="219"/>
      <c r="BSY39" s="219"/>
      <c r="BSZ39" s="219"/>
      <c r="BTA39" s="219"/>
      <c r="BTB39" s="219"/>
      <c r="BTC39" s="219"/>
      <c r="BTD39" s="219"/>
      <c r="BTE39" s="219"/>
      <c r="BTF39" s="219"/>
      <c r="BTG39" s="219"/>
      <c r="BTH39" s="219"/>
      <c r="BTI39" s="219"/>
      <c r="BTJ39" s="219"/>
      <c r="BTK39" s="219"/>
      <c r="BTL39" s="219"/>
      <c r="BTM39" s="219"/>
      <c r="BTN39" s="219"/>
      <c r="BTO39" s="219"/>
      <c r="BTP39" s="219"/>
      <c r="BTQ39" s="219"/>
      <c r="BTR39" s="219"/>
      <c r="BTS39" s="219"/>
      <c r="BTT39" s="219"/>
      <c r="BTU39" s="219"/>
      <c r="BTV39" s="219"/>
      <c r="BTW39" s="219"/>
      <c r="BTX39" s="219"/>
      <c r="BTY39" s="219"/>
      <c r="BTZ39" s="219"/>
      <c r="BUA39" s="219"/>
      <c r="BUB39" s="219"/>
      <c r="BUC39" s="219"/>
      <c r="BUD39" s="219"/>
      <c r="BUE39" s="219"/>
      <c r="BUF39" s="219"/>
      <c r="BUG39" s="219"/>
      <c r="BUH39" s="219"/>
      <c r="BUI39" s="219"/>
      <c r="BUJ39" s="219"/>
      <c r="BUK39" s="219"/>
      <c r="BUL39" s="219"/>
      <c r="BUM39" s="219"/>
      <c r="BUN39" s="219"/>
      <c r="BUO39" s="219"/>
      <c r="BUP39" s="219"/>
      <c r="BUQ39" s="219"/>
      <c r="BUR39" s="219"/>
      <c r="BUS39" s="219"/>
      <c r="BUT39" s="219"/>
      <c r="BUU39" s="219"/>
      <c r="BUV39" s="219"/>
      <c r="BUW39" s="219"/>
      <c r="BUX39" s="219"/>
      <c r="BUY39" s="219"/>
      <c r="BUZ39" s="219"/>
      <c r="BVA39" s="219"/>
      <c r="BVB39" s="219"/>
      <c r="BVC39" s="219"/>
      <c r="BVD39" s="219"/>
      <c r="BVE39" s="219"/>
      <c r="BVF39" s="219"/>
      <c r="BVG39" s="219"/>
      <c r="BVH39" s="219"/>
      <c r="BVI39" s="219"/>
      <c r="BVJ39" s="219"/>
      <c r="BVK39" s="219"/>
      <c r="BVL39" s="219"/>
      <c r="BVM39" s="219"/>
      <c r="BVN39" s="219"/>
      <c r="BVO39" s="219"/>
      <c r="BVP39" s="219"/>
      <c r="BVQ39" s="219"/>
      <c r="BVR39" s="219"/>
      <c r="BVS39" s="219"/>
      <c r="BVT39" s="219"/>
      <c r="BVU39" s="219"/>
      <c r="BVV39" s="219"/>
      <c r="BVW39" s="219"/>
      <c r="BVX39" s="219"/>
      <c r="BVY39" s="219"/>
      <c r="BVZ39" s="219"/>
      <c r="BWA39" s="219"/>
      <c r="BWB39" s="219"/>
      <c r="BWC39" s="219"/>
      <c r="BWD39" s="219"/>
      <c r="BWE39" s="219"/>
      <c r="BWF39" s="219"/>
      <c r="BWG39" s="219"/>
      <c r="BWH39" s="219"/>
      <c r="BWI39" s="219"/>
      <c r="BWJ39" s="219"/>
      <c r="BWK39" s="219"/>
      <c r="BWL39" s="219"/>
      <c r="BWM39" s="219"/>
      <c r="BWN39" s="219"/>
      <c r="BWO39" s="219"/>
      <c r="BWP39" s="219"/>
      <c r="BWQ39" s="219"/>
      <c r="BWR39" s="219"/>
      <c r="BWS39" s="219"/>
      <c r="BWT39" s="219"/>
      <c r="BWU39" s="219"/>
      <c r="BWV39" s="219"/>
      <c r="BWW39" s="219"/>
      <c r="BWX39" s="219"/>
      <c r="BWY39" s="219"/>
      <c r="BWZ39" s="219"/>
      <c r="BXA39" s="219"/>
      <c r="BXB39" s="219"/>
      <c r="BXC39" s="219"/>
      <c r="BXD39" s="219"/>
      <c r="BXE39" s="219"/>
      <c r="BXF39" s="219"/>
      <c r="BXG39" s="219"/>
      <c r="BXH39" s="219"/>
      <c r="BXI39" s="219"/>
      <c r="BXJ39" s="219"/>
      <c r="BXK39" s="219"/>
      <c r="BXL39" s="219"/>
      <c r="BXM39" s="219"/>
      <c r="BXN39" s="219"/>
      <c r="BXO39" s="219"/>
      <c r="BXP39" s="219"/>
      <c r="BXQ39" s="219"/>
      <c r="BXR39" s="219"/>
      <c r="BXS39" s="219"/>
      <c r="BXT39" s="219"/>
      <c r="BXU39" s="219"/>
      <c r="BXV39" s="219"/>
      <c r="BXW39" s="219"/>
      <c r="BXX39" s="219"/>
      <c r="BXY39" s="219"/>
      <c r="BXZ39" s="219"/>
      <c r="BYA39" s="219"/>
      <c r="BYB39" s="219"/>
      <c r="BYC39" s="219"/>
      <c r="BYD39" s="219"/>
      <c r="BYE39" s="219"/>
      <c r="BYF39" s="219"/>
      <c r="BYG39" s="219"/>
      <c r="BYH39" s="219"/>
      <c r="BYI39" s="219"/>
      <c r="BYJ39" s="219"/>
      <c r="BYK39" s="219"/>
      <c r="BYL39" s="219"/>
      <c r="BYM39" s="219"/>
      <c r="BYN39" s="219"/>
      <c r="BYO39" s="219"/>
      <c r="BYP39" s="219"/>
      <c r="BYQ39" s="219"/>
      <c r="BYR39" s="219"/>
      <c r="BYS39" s="219"/>
      <c r="BYT39" s="219"/>
      <c r="BYU39" s="219"/>
      <c r="BYV39" s="219"/>
      <c r="BYW39" s="219"/>
      <c r="BYX39" s="219"/>
      <c r="BYY39" s="219"/>
      <c r="BYZ39" s="219"/>
      <c r="BZA39" s="219"/>
      <c r="BZB39" s="219"/>
      <c r="BZC39" s="219"/>
      <c r="BZD39" s="219"/>
      <c r="BZE39" s="219"/>
      <c r="BZF39" s="219"/>
      <c r="BZG39" s="219"/>
      <c r="BZH39" s="219"/>
      <c r="BZI39" s="219"/>
      <c r="BZJ39" s="219"/>
      <c r="BZK39" s="219"/>
      <c r="BZL39" s="219"/>
      <c r="BZM39" s="219"/>
      <c r="BZN39" s="219"/>
      <c r="BZO39" s="219"/>
      <c r="BZP39" s="219"/>
      <c r="BZQ39" s="219"/>
      <c r="BZR39" s="219"/>
      <c r="BZS39" s="219"/>
      <c r="BZT39" s="219"/>
      <c r="BZU39" s="219"/>
      <c r="BZV39" s="219"/>
      <c r="BZW39" s="219"/>
      <c r="BZX39" s="219"/>
      <c r="BZY39" s="219"/>
      <c r="BZZ39" s="219"/>
      <c r="CAA39" s="219"/>
      <c r="CAB39" s="219"/>
      <c r="CAC39" s="219"/>
      <c r="CAD39" s="219"/>
      <c r="CAE39" s="219"/>
      <c r="CAF39" s="219"/>
      <c r="CAG39" s="219"/>
      <c r="CAH39" s="219"/>
      <c r="CAI39" s="219"/>
      <c r="CAJ39" s="219"/>
      <c r="CAK39" s="219"/>
      <c r="CAL39" s="219"/>
      <c r="CAM39" s="219"/>
      <c r="CAN39" s="219"/>
      <c r="CAO39" s="219"/>
      <c r="CAP39" s="219"/>
      <c r="CAQ39" s="219"/>
      <c r="CAR39" s="219"/>
      <c r="CAS39" s="219"/>
      <c r="CAT39" s="219"/>
      <c r="CAU39" s="219"/>
      <c r="CAV39" s="219"/>
      <c r="CAW39" s="219"/>
      <c r="CAX39" s="219"/>
      <c r="CAY39" s="219"/>
      <c r="CAZ39" s="219"/>
      <c r="CBA39" s="219"/>
      <c r="CBB39" s="219"/>
      <c r="CBC39" s="219"/>
      <c r="CBD39" s="219"/>
      <c r="CBE39" s="219"/>
      <c r="CBF39" s="219"/>
      <c r="CBG39" s="219"/>
      <c r="CBH39" s="219"/>
      <c r="CBI39" s="219"/>
      <c r="CBJ39" s="219"/>
      <c r="CBK39" s="219"/>
      <c r="CBL39" s="219"/>
      <c r="CBM39" s="219"/>
      <c r="CBN39" s="219"/>
      <c r="CBO39" s="219"/>
      <c r="CBP39" s="219"/>
      <c r="CBQ39" s="219"/>
      <c r="CBR39" s="219"/>
      <c r="CBS39" s="219"/>
      <c r="CBT39" s="219"/>
      <c r="CBU39" s="219"/>
      <c r="CBV39" s="219"/>
      <c r="CBW39" s="219"/>
      <c r="CBX39" s="219"/>
      <c r="CBY39" s="219"/>
      <c r="CBZ39" s="219"/>
      <c r="CCA39" s="219"/>
      <c r="CCB39" s="219"/>
      <c r="CCC39" s="219"/>
      <c r="CCD39" s="219"/>
      <c r="CCE39" s="219"/>
      <c r="CCF39" s="219"/>
      <c r="CCG39" s="219"/>
      <c r="CCH39" s="219"/>
      <c r="CCI39" s="219"/>
      <c r="CCJ39" s="219"/>
      <c r="CCK39" s="219"/>
      <c r="CCL39" s="219"/>
      <c r="CCM39" s="219"/>
      <c r="CCN39" s="219"/>
      <c r="CCO39" s="219"/>
      <c r="CCP39" s="219"/>
      <c r="CCQ39" s="219"/>
      <c r="CCR39" s="219"/>
      <c r="CCS39" s="219"/>
      <c r="CCT39" s="219"/>
      <c r="CCU39" s="219"/>
      <c r="CCV39" s="219"/>
      <c r="CCW39" s="219"/>
      <c r="CCX39" s="219"/>
      <c r="CCY39" s="219"/>
      <c r="CCZ39" s="219"/>
      <c r="CDA39" s="219"/>
      <c r="CDB39" s="219"/>
      <c r="CDC39" s="219"/>
      <c r="CDD39" s="219"/>
      <c r="CDE39" s="219"/>
      <c r="CDF39" s="219"/>
      <c r="CDG39" s="219"/>
      <c r="CDH39" s="219"/>
      <c r="CDI39" s="219"/>
      <c r="CDJ39" s="219"/>
      <c r="CDK39" s="219"/>
      <c r="CDL39" s="219"/>
      <c r="CDM39" s="219"/>
      <c r="CDN39" s="219"/>
      <c r="CDO39" s="219"/>
      <c r="CDP39" s="219"/>
      <c r="CDQ39" s="219"/>
      <c r="CDR39" s="219"/>
      <c r="CDS39" s="219"/>
      <c r="CDT39" s="219"/>
      <c r="CDU39" s="219"/>
      <c r="CDV39" s="219"/>
      <c r="CDW39" s="219"/>
      <c r="CDX39" s="219"/>
      <c r="CDY39" s="219"/>
      <c r="CDZ39" s="219"/>
      <c r="CEA39" s="219"/>
      <c r="CEB39" s="219"/>
      <c r="CEC39" s="219"/>
      <c r="CED39" s="219"/>
      <c r="CEE39" s="219"/>
      <c r="CEF39" s="219"/>
      <c r="CEG39" s="219"/>
      <c r="CEH39" s="219"/>
      <c r="CEI39" s="219"/>
      <c r="CEJ39" s="219"/>
      <c r="CEK39" s="219"/>
      <c r="CEL39" s="219"/>
      <c r="CEM39" s="219"/>
      <c r="CEN39" s="219"/>
      <c r="CEO39" s="219"/>
      <c r="CEP39" s="219"/>
      <c r="CEQ39" s="219"/>
      <c r="CER39" s="219"/>
      <c r="CES39" s="219"/>
      <c r="CET39" s="219"/>
      <c r="CEU39" s="219"/>
      <c r="CEV39" s="219"/>
      <c r="CEW39" s="219"/>
      <c r="CEX39" s="219"/>
      <c r="CEY39" s="219"/>
      <c r="CEZ39" s="219"/>
      <c r="CFA39" s="219"/>
      <c r="CFB39" s="219"/>
      <c r="CFC39" s="219"/>
      <c r="CFD39" s="219"/>
      <c r="CFE39" s="219"/>
      <c r="CFF39" s="219"/>
      <c r="CFG39" s="219"/>
      <c r="CFH39" s="219"/>
      <c r="CFI39" s="219"/>
      <c r="CFJ39" s="219"/>
      <c r="CFK39" s="219"/>
      <c r="CFL39" s="219"/>
      <c r="CFM39" s="219"/>
      <c r="CFN39" s="219"/>
      <c r="CFO39" s="219"/>
      <c r="CFP39" s="219"/>
      <c r="CFQ39" s="219"/>
      <c r="CFR39" s="219"/>
      <c r="CFS39" s="219"/>
      <c r="CFT39" s="219"/>
      <c r="CFU39" s="219"/>
      <c r="CFV39" s="219"/>
      <c r="CFW39" s="219"/>
      <c r="CFX39" s="219"/>
      <c r="CFY39" s="219"/>
      <c r="CFZ39" s="219"/>
      <c r="CGA39" s="219"/>
      <c r="CGB39" s="219"/>
      <c r="CGC39" s="219"/>
      <c r="CGD39" s="219"/>
      <c r="CGE39" s="219"/>
      <c r="CGF39" s="219"/>
      <c r="CGG39" s="219"/>
      <c r="CGH39" s="219"/>
      <c r="CGI39" s="219"/>
      <c r="CGJ39" s="219"/>
      <c r="CGK39" s="219"/>
      <c r="CGL39" s="219"/>
      <c r="CGM39" s="219"/>
      <c r="CGN39" s="219"/>
      <c r="CGO39" s="219"/>
      <c r="CGP39" s="219"/>
      <c r="CGQ39" s="219"/>
      <c r="CGR39" s="219"/>
      <c r="CGS39" s="219"/>
      <c r="CGT39" s="219"/>
      <c r="CGU39" s="219"/>
      <c r="CGV39" s="219"/>
      <c r="CGW39" s="219"/>
      <c r="CGX39" s="219"/>
      <c r="CGY39" s="219"/>
      <c r="CGZ39" s="219"/>
      <c r="CHA39" s="219"/>
      <c r="CHB39" s="219"/>
      <c r="CHC39" s="219"/>
      <c r="CHD39" s="219"/>
      <c r="CHE39" s="219"/>
      <c r="CHF39" s="219"/>
      <c r="CHG39" s="219"/>
      <c r="CHH39" s="219"/>
      <c r="CHI39" s="219"/>
      <c r="CHJ39" s="219"/>
      <c r="CHK39" s="219"/>
      <c r="CHL39" s="219"/>
      <c r="CHM39" s="219"/>
      <c r="CHN39" s="219"/>
      <c r="CHO39" s="219"/>
      <c r="CHP39" s="219"/>
      <c r="CHQ39" s="219"/>
      <c r="CHR39" s="219"/>
      <c r="CHS39" s="219"/>
      <c r="CHT39" s="219"/>
      <c r="CHU39" s="219"/>
      <c r="CHV39" s="219"/>
      <c r="CHW39" s="219"/>
      <c r="CHX39" s="219"/>
      <c r="CHY39" s="219"/>
      <c r="CHZ39" s="219"/>
      <c r="CIA39" s="219"/>
      <c r="CIB39" s="219"/>
      <c r="CIC39" s="219"/>
      <c r="CID39" s="219"/>
      <c r="CIE39" s="219"/>
      <c r="CIF39" s="219"/>
      <c r="CIG39" s="219"/>
      <c r="CIH39" s="219"/>
      <c r="CII39" s="219"/>
      <c r="CIJ39" s="219"/>
      <c r="CIK39" s="219"/>
      <c r="CIL39" s="219"/>
      <c r="CIM39" s="219"/>
      <c r="CIN39" s="219"/>
      <c r="CIO39" s="219"/>
      <c r="CIP39" s="219"/>
      <c r="CIQ39" s="219"/>
      <c r="CIR39" s="219"/>
      <c r="CIS39" s="219"/>
      <c r="CIT39" s="219"/>
      <c r="CIU39" s="219"/>
      <c r="CIV39" s="219"/>
      <c r="CIW39" s="219"/>
      <c r="CIX39" s="219"/>
      <c r="CIY39" s="219"/>
      <c r="CIZ39" s="219"/>
      <c r="CJA39" s="219"/>
      <c r="CJB39" s="219"/>
      <c r="CJC39" s="219"/>
      <c r="CJD39" s="219"/>
      <c r="CJE39" s="219"/>
      <c r="CJF39" s="219"/>
      <c r="CJG39" s="219"/>
      <c r="CJH39" s="219"/>
      <c r="CJI39" s="219"/>
      <c r="CJJ39" s="219"/>
      <c r="CJK39" s="219"/>
      <c r="CJL39" s="219"/>
      <c r="CJM39" s="219"/>
      <c r="CJN39" s="219"/>
      <c r="CJO39" s="219"/>
      <c r="CJP39" s="219"/>
      <c r="CJQ39" s="219"/>
      <c r="CJR39" s="219"/>
      <c r="CJS39" s="219"/>
      <c r="CJT39" s="219"/>
      <c r="CJU39" s="219"/>
      <c r="CJV39" s="219"/>
      <c r="CJW39" s="219"/>
      <c r="CJX39" s="219"/>
      <c r="CJY39" s="219"/>
      <c r="CJZ39" s="219"/>
      <c r="CKA39" s="219"/>
      <c r="CKB39" s="219"/>
      <c r="CKC39" s="219"/>
      <c r="CKD39" s="219"/>
      <c r="CKE39" s="219"/>
      <c r="CKF39" s="219"/>
      <c r="CKG39" s="219"/>
      <c r="CKH39" s="219"/>
      <c r="CKI39" s="219"/>
      <c r="CKJ39" s="219"/>
      <c r="CKK39" s="219"/>
      <c r="CKL39" s="219"/>
      <c r="CKM39" s="219"/>
      <c r="CKN39" s="219"/>
      <c r="CKO39" s="219"/>
      <c r="CKP39" s="219"/>
      <c r="CKQ39" s="219"/>
      <c r="CKR39" s="219"/>
      <c r="CKS39" s="219"/>
      <c r="CKT39" s="219"/>
      <c r="CKU39" s="219"/>
      <c r="CKV39" s="219"/>
      <c r="CKW39" s="219"/>
      <c r="CKX39" s="219"/>
      <c r="CKY39" s="219"/>
      <c r="CKZ39" s="219"/>
      <c r="CLA39" s="219"/>
      <c r="CLB39" s="219"/>
      <c r="CLC39" s="219"/>
      <c r="CLD39" s="219"/>
      <c r="CLE39" s="219"/>
      <c r="CLF39" s="219"/>
      <c r="CLG39" s="219"/>
      <c r="CLH39" s="219"/>
      <c r="CLI39" s="219"/>
      <c r="CLJ39" s="219"/>
      <c r="CLK39" s="219"/>
      <c r="CLL39" s="219"/>
      <c r="CLM39" s="219"/>
      <c r="CLN39" s="219"/>
      <c r="CLO39" s="219"/>
      <c r="CLP39" s="219"/>
      <c r="CLQ39" s="219"/>
      <c r="CLR39" s="219"/>
      <c r="CLS39" s="219"/>
      <c r="CLT39" s="219"/>
      <c r="CLU39" s="219"/>
      <c r="CLV39" s="219"/>
      <c r="CLW39" s="219"/>
      <c r="CLX39" s="219"/>
      <c r="CLY39" s="219"/>
      <c r="CLZ39" s="219"/>
      <c r="CMA39" s="219"/>
      <c r="CMB39" s="219"/>
      <c r="CMC39" s="219"/>
      <c r="CMD39" s="219"/>
      <c r="CME39" s="219"/>
      <c r="CMF39" s="219"/>
      <c r="CMG39" s="219"/>
      <c r="CMH39" s="219"/>
      <c r="CMI39" s="219"/>
      <c r="CMJ39" s="219"/>
      <c r="CMK39" s="219"/>
      <c r="CML39" s="219"/>
      <c r="CMM39" s="219"/>
      <c r="CMN39" s="219"/>
      <c r="CMO39" s="219"/>
      <c r="CMP39" s="219"/>
      <c r="CMQ39" s="219"/>
      <c r="CMR39" s="219"/>
      <c r="CMS39" s="219"/>
      <c r="CMT39" s="219"/>
      <c r="CMU39" s="219"/>
      <c r="CMV39" s="219"/>
      <c r="CMW39" s="219"/>
      <c r="CMX39" s="219"/>
      <c r="CMY39" s="219"/>
      <c r="CMZ39" s="219"/>
      <c r="CNA39" s="219"/>
      <c r="CNB39" s="219"/>
      <c r="CNC39" s="219"/>
      <c r="CND39" s="219"/>
      <c r="CNE39" s="219"/>
      <c r="CNF39" s="219"/>
      <c r="CNG39" s="219"/>
      <c r="CNH39" s="219"/>
      <c r="CNI39" s="219"/>
      <c r="CNJ39" s="219"/>
      <c r="CNK39" s="219"/>
      <c r="CNL39" s="219"/>
      <c r="CNM39" s="219"/>
      <c r="CNN39" s="219"/>
      <c r="CNO39" s="219"/>
      <c r="CNP39" s="219"/>
      <c r="CNQ39" s="219"/>
      <c r="CNR39" s="219"/>
      <c r="CNS39" s="219"/>
      <c r="CNT39" s="219"/>
      <c r="CNU39" s="219"/>
      <c r="CNV39" s="219"/>
      <c r="CNW39" s="219"/>
      <c r="CNX39" s="219"/>
      <c r="CNY39" s="219"/>
      <c r="CNZ39" s="219"/>
      <c r="COA39" s="219"/>
      <c r="COB39" s="219"/>
      <c r="COC39" s="219"/>
      <c r="COD39" s="219"/>
      <c r="COE39" s="219"/>
      <c r="COF39" s="219"/>
      <c r="COG39" s="219"/>
      <c r="COH39" s="219"/>
      <c r="COI39" s="219"/>
      <c r="COJ39" s="219"/>
      <c r="COK39" s="219"/>
      <c r="COL39" s="219"/>
      <c r="COM39" s="219"/>
      <c r="CON39" s="219"/>
      <c r="COO39" s="219"/>
      <c r="COP39" s="219"/>
      <c r="COQ39" s="219"/>
      <c r="COR39" s="219"/>
      <c r="COS39" s="219"/>
      <c r="COT39" s="219"/>
      <c r="COU39" s="219"/>
      <c r="COV39" s="219"/>
      <c r="COW39" s="219"/>
      <c r="COX39" s="219"/>
      <c r="COY39" s="219"/>
      <c r="COZ39" s="219"/>
      <c r="CPA39" s="219"/>
      <c r="CPB39" s="219"/>
      <c r="CPC39" s="219"/>
      <c r="CPD39" s="219"/>
      <c r="CPE39" s="219"/>
      <c r="CPF39" s="219"/>
      <c r="CPG39" s="219"/>
      <c r="CPH39" s="219"/>
      <c r="CPI39" s="219"/>
      <c r="CPJ39" s="219"/>
      <c r="CPK39" s="219"/>
      <c r="CPL39" s="219"/>
      <c r="CPM39" s="219"/>
      <c r="CPN39" s="219"/>
      <c r="CPO39" s="219"/>
      <c r="CPP39" s="219"/>
      <c r="CPQ39" s="219"/>
      <c r="CPR39" s="219"/>
      <c r="CPS39" s="219"/>
      <c r="CPT39" s="219"/>
      <c r="CPU39" s="219"/>
      <c r="CPV39" s="219"/>
      <c r="CPW39" s="219"/>
      <c r="CPX39" s="219"/>
      <c r="CPY39" s="219"/>
      <c r="CPZ39" s="219"/>
      <c r="CQA39" s="219"/>
      <c r="CQB39" s="219"/>
      <c r="CQC39" s="219"/>
      <c r="CQD39" s="219"/>
      <c r="CQE39" s="219"/>
      <c r="CQF39" s="219"/>
      <c r="CQG39" s="219"/>
      <c r="CQH39" s="219"/>
      <c r="CQI39" s="219"/>
      <c r="CQJ39" s="219"/>
      <c r="CQK39" s="219"/>
      <c r="CQL39" s="219"/>
      <c r="CQM39" s="219"/>
      <c r="CQN39" s="219"/>
      <c r="CQO39" s="219"/>
      <c r="CQP39" s="219"/>
      <c r="CQQ39" s="219"/>
      <c r="CQR39" s="219"/>
      <c r="CQS39" s="219"/>
      <c r="CQT39" s="219"/>
      <c r="CQU39" s="219"/>
      <c r="CQV39" s="219"/>
      <c r="CQW39" s="219"/>
      <c r="CQX39" s="219"/>
      <c r="CQY39" s="219"/>
      <c r="CQZ39" s="219"/>
      <c r="CRA39" s="219"/>
      <c r="CRB39" s="219"/>
      <c r="CRC39" s="219"/>
      <c r="CRD39" s="219"/>
      <c r="CRE39" s="219"/>
      <c r="CRF39" s="219"/>
      <c r="CRG39" s="219"/>
      <c r="CRH39" s="219"/>
      <c r="CRI39" s="219"/>
      <c r="CRJ39" s="219"/>
      <c r="CRK39" s="219"/>
      <c r="CRL39" s="219"/>
      <c r="CRM39" s="219"/>
      <c r="CRN39" s="219"/>
      <c r="CRO39" s="219"/>
      <c r="CRP39" s="219"/>
      <c r="CRQ39" s="219"/>
      <c r="CRR39" s="219"/>
      <c r="CRS39" s="219"/>
      <c r="CRT39" s="219"/>
      <c r="CRU39" s="219"/>
      <c r="CRV39" s="219"/>
      <c r="CRW39" s="219"/>
      <c r="CRX39" s="219"/>
      <c r="CRY39" s="219"/>
      <c r="CRZ39" s="219"/>
      <c r="CSA39" s="219"/>
      <c r="CSB39" s="219"/>
      <c r="CSC39" s="219"/>
      <c r="CSD39" s="219"/>
      <c r="CSE39" s="219"/>
      <c r="CSF39" s="219"/>
      <c r="CSG39" s="219"/>
      <c r="CSH39" s="219"/>
      <c r="CSI39" s="219"/>
      <c r="CSJ39" s="219"/>
      <c r="CSK39" s="219"/>
      <c r="CSL39" s="219"/>
      <c r="CSM39" s="219"/>
      <c r="CSN39" s="219"/>
      <c r="CSO39" s="219"/>
      <c r="CSP39" s="219"/>
      <c r="CSQ39" s="219"/>
      <c r="CSR39" s="219"/>
      <c r="CSS39" s="219"/>
      <c r="CST39" s="219"/>
      <c r="CSU39" s="219"/>
      <c r="CSV39" s="219"/>
      <c r="CSW39" s="219"/>
      <c r="CSX39" s="219"/>
      <c r="CSY39" s="219"/>
      <c r="CSZ39" s="219"/>
      <c r="CTA39" s="219"/>
      <c r="CTB39" s="219"/>
      <c r="CTC39" s="219"/>
      <c r="CTD39" s="219"/>
      <c r="CTE39" s="219"/>
      <c r="CTF39" s="219"/>
      <c r="CTG39" s="219"/>
      <c r="CTH39" s="219"/>
      <c r="CTI39" s="219"/>
      <c r="CTJ39" s="219"/>
      <c r="CTK39" s="219"/>
      <c r="CTL39" s="219"/>
      <c r="CTM39" s="219"/>
      <c r="CTN39" s="219"/>
      <c r="CTO39" s="219"/>
      <c r="CTP39" s="219"/>
      <c r="CTQ39" s="219"/>
      <c r="CTR39" s="219"/>
      <c r="CTS39" s="219"/>
      <c r="CTT39" s="219"/>
      <c r="CTU39" s="219"/>
      <c r="CTV39" s="219"/>
      <c r="CTW39" s="219"/>
      <c r="CTX39" s="219"/>
      <c r="CTY39" s="219"/>
      <c r="CTZ39" s="219"/>
      <c r="CUA39" s="219"/>
      <c r="CUB39" s="219"/>
      <c r="CUC39" s="219"/>
      <c r="CUD39" s="219"/>
      <c r="CUE39" s="219"/>
      <c r="CUF39" s="219"/>
      <c r="CUG39" s="219"/>
      <c r="CUH39" s="219"/>
      <c r="CUI39" s="219"/>
      <c r="CUJ39" s="219"/>
      <c r="CUK39" s="219"/>
      <c r="CUL39" s="219"/>
      <c r="CUM39" s="219"/>
      <c r="CUN39" s="219"/>
      <c r="CUO39" s="219"/>
      <c r="CUP39" s="219"/>
      <c r="CUQ39" s="219"/>
      <c r="CUR39" s="219"/>
      <c r="CUS39" s="219"/>
      <c r="CUT39" s="219"/>
      <c r="CUU39" s="219"/>
      <c r="CUV39" s="219"/>
      <c r="CUW39" s="219"/>
      <c r="CUX39" s="219"/>
      <c r="CUY39" s="219"/>
      <c r="CUZ39" s="219"/>
      <c r="CVA39" s="219"/>
      <c r="CVB39" s="219"/>
      <c r="CVC39" s="219"/>
      <c r="CVD39" s="219"/>
      <c r="CVE39" s="219"/>
      <c r="CVF39" s="219"/>
      <c r="CVG39" s="219"/>
      <c r="CVH39" s="219"/>
      <c r="CVI39" s="219"/>
      <c r="CVJ39" s="219"/>
      <c r="CVK39" s="219"/>
      <c r="CVL39" s="219"/>
      <c r="CVM39" s="219"/>
      <c r="CVN39" s="219"/>
      <c r="CVO39" s="219"/>
      <c r="CVP39" s="219"/>
      <c r="CVQ39" s="219"/>
      <c r="CVR39" s="219"/>
      <c r="CVS39" s="219"/>
      <c r="CVT39" s="219"/>
      <c r="CVU39" s="219"/>
      <c r="CVV39" s="219"/>
      <c r="CVW39" s="219"/>
      <c r="CVX39" s="219"/>
      <c r="CVY39" s="219"/>
      <c r="CVZ39" s="219"/>
      <c r="CWA39" s="219"/>
      <c r="CWB39" s="219"/>
      <c r="CWC39" s="219"/>
      <c r="CWD39" s="219"/>
      <c r="CWE39" s="219"/>
      <c r="CWF39" s="219"/>
      <c r="CWG39" s="219"/>
      <c r="CWH39" s="219"/>
      <c r="CWI39" s="219"/>
      <c r="CWJ39" s="219"/>
      <c r="CWK39" s="219"/>
      <c r="CWL39" s="219"/>
      <c r="CWM39" s="219"/>
      <c r="CWN39" s="219"/>
      <c r="CWO39" s="219"/>
      <c r="CWP39" s="219"/>
      <c r="CWQ39" s="219"/>
      <c r="CWR39" s="219"/>
      <c r="CWS39" s="219"/>
      <c r="CWT39" s="219"/>
      <c r="CWU39" s="219"/>
      <c r="CWV39" s="219"/>
      <c r="CWW39" s="219"/>
      <c r="CWX39" s="219"/>
      <c r="CWY39" s="219"/>
      <c r="CWZ39" s="219"/>
      <c r="CXA39" s="219"/>
      <c r="CXB39" s="219"/>
      <c r="CXC39" s="219"/>
      <c r="CXD39" s="219"/>
      <c r="CXE39" s="219"/>
      <c r="CXF39" s="219"/>
      <c r="CXG39" s="219"/>
      <c r="CXH39" s="219"/>
      <c r="CXI39" s="219"/>
      <c r="CXJ39" s="219"/>
      <c r="CXK39" s="219"/>
      <c r="CXL39" s="219"/>
      <c r="CXM39" s="219"/>
      <c r="CXN39" s="219"/>
      <c r="CXO39" s="219"/>
      <c r="CXP39" s="219"/>
      <c r="CXQ39" s="219"/>
      <c r="CXR39" s="219"/>
      <c r="CXS39" s="219"/>
      <c r="CXT39" s="219"/>
      <c r="CXU39" s="219"/>
      <c r="CXV39" s="219"/>
      <c r="CXW39" s="219"/>
      <c r="CXX39" s="219"/>
      <c r="CXY39" s="219"/>
      <c r="CXZ39" s="219"/>
      <c r="CYA39" s="219"/>
      <c r="CYB39" s="219"/>
      <c r="CYC39" s="219"/>
      <c r="CYD39" s="219"/>
      <c r="CYE39" s="219"/>
      <c r="CYF39" s="219"/>
      <c r="CYG39" s="219"/>
      <c r="CYH39" s="219"/>
      <c r="CYI39" s="219"/>
      <c r="CYJ39" s="219"/>
      <c r="CYK39" s="219"/>
      <c r="CYL39" s="219"/>
      <c r="CYM39" s="219"/>
      <c r="CYN39" s="219"/>
      <c r="CYO39" s="219"/>
      <c r="CYP39" s="219"/>
      <c r="CYQ39" s="219"/>
      <c r="CYR39" s="219"/>
      <c r="CYS39" s="219"/>
      <c r="CYT39" s="219"/>
      <c r="CYU39" s="219"/>
      <c r="CYV39" s="219"/>
      <c r="CYW39" s="219"/>
      <c r="CYX39" s="219"/>
      <c r="CYY39" s="219"/>
      <c r="CYZ39" s="219"/>
      <c r="CZA39" s="219"/>
      <c r="CZB39" s="219"/>
      <c r="CZC39" s="219"/>
      <c r="CZD39" s="219"/>
      <c r="CZE39" s="219"/>
      <c r="CZF39" s="219"/>
      <c r="CZG39" s="219"/>
      <c r="CZH39" s="219"/>
      <c r="CZI39" s="219"/>
      <c r="CZJ39" s="219"/>
      <c r="CZK39" s="219"/>
      <c r="CZL39" s="219"/>
      <c r="CZM39" s="219"/>
      <c r="CZN39" s="219"/>
      <c r="CZO39" s="219"/>
      <c r="CZP39" s="219"/>
      <c r="CZQ39" s="219"/>
      <c r="CZR39" s="219"/>
      <c r="CZS39" s="219"/>
      <c r="CZT39" s="219"/>
      <c r="CZU39" s="219"/>
      <c r="CZV39" s="219"/>
      <c r="CZW39" s="219"/>
      <c r="CZX39" s="219"/>
      <c r="CZY39" s="219"/>
      <c r="CZZ39" s="219"/>
      <c r="DAA39" s="219"/>
      <c r="DAB39" s="219"/>
      <c r="DAC39" s="219"/>
      <c r="DAD39" s="219"/>
      <c r="DAE39" s="219"/>
      <c r="DAF39" s="219"/>
      <c r="DAG39" s="219"/>
      <c r="DAH39" s="219"/>
      <c r="DAI39" s="219"/>
      <c r="DAJ39" s="219"/>
      <c r="DAK39" s="219"/>
      <c r="DAL39" s="219"/>
      <c r="DAM39" s="219"/>
      <c r="DAN39" s="219"/>
      <c r="DAO39" s="219"/>
      <c r="DAP39" s="219"/>
      <c r="DAQ39" s="219"/>
      <c r="DAR39" s="219"/>
      <c r="DAS39" s="219"/>
      <c r="DAT39" s="219"/>
      <c r="DAU39" s="219"/>
      <c r="DAV39" s="219"/>
      <c r="DAW39" s="219"/>
      <c r="DAX39" s="219"/>
      <c r="DAY39" s="219"/>
      <c r="DAZ39" s="219"/>
      <c r="DBA39" s="219"/>
      <c r="DBB39" s="219"/>
      <c r="DBC39" s="219"/>
      <c r="DBD39" s="219"/>
      <c r="DBE39" s="219"/>
      <c r="DBF39" s="219"/>
      <c r="DBG39" s="219"/>
      <c r="DBH39" s="219"/>
      <c r="DBI39" s="219"/>
      <c r="DBJ39" s="219"/>
      <c r="DBK39" s="219"/>
      <c r="DBL39" s="219"/>
    </row>
    <row r="40" spans="1:2768" s="249" customFormat="1" ht="19.5" outlineLevel="1" thickBot="1" x14ac:dyDescent="0.3">
      <c r="A40" s="258"/>
      <c r="B40" s="259" t="s">
        <v>1617</v>
      </c>
      <c r="C40" s="260" t="s">
        <v>31</v>
      </c>
      <c r="D40" s="261">
        <v>3</v>
      </c>
      <c r="E40" s="69">
        <v>0</v>
      </c>
      <c r="F40" s="69">
        <v>0</v>
      </c>
      <c r="G40" s="69">
        <v>0</v>
      </c>
      <c r="H40" s="69">
        <v>0</v>
      </c>
      <c r="I40" s="69">
        <v>0</v>
      </c>
      <c r="J40" s="69">
        <v>0</v>
      </c>
      <c r="K40" s="69">
        <v>0</v>
      </c>
      <c r="L40" s="69">
        <v>0</v>
      </c>
      <c r="M40" s="69">
        <v>0</v>
      </c>
      <c r="N40" s="69">
        <v>0</v>
      </c>
      <c r="O40" s="69">
        <v>0</v>
      </c>
      <c r="P40" s="69">
        <v>0</v>
      </c>
      <c r="Q40" s="69">
        <v>0</v>
      </c>
      <c r="R40" s="69">
        <v>0</v>
      </c>
      <c r="S40" s="69">
        <v>1.0429999999999999</v>
      </c>
      <c r="T40" s="69">
        <v>0</v>
      </c>
      <c r="U40" s="69">
        <v>0</v>
      </c>
      <c r="V40" s="69">
        <v>0</v>
      </c>
      <c r="W40" s="69">
        <v>0</v>
      </c>
      <c r="X40" s="69">
        <v>0</v>
      </c>
      <c r="Y40" s="69">
        <v>0</v>
      </c>
      <c r="Z40" s="69">
        <v>1.0429999999999999</v>
      </c>
      <c r="AA40" s="69">
        <v>0</v>
      </c>
      <c r="AB40" s="69">
        <v>0</v>
      </c>
      <c r="AC40" s="69">
        <v>0</v>
      </c>
      <c r="AD40" s="69">
        <v>1.0429999999999999</v>
      </c>
      <c r="AE40" s="69">
        <v>0</v>
      </c>
      <c r="AF40" s="69">
        <v>0</v>
      </c>
      <c r="AG40" s="69">
        <v>0</v>
      </c>
      <c r="AH40" s="69">
        <v>0</v>
      </c>
      <c r="AI40" s="69">
        <v>0</v>
      </c>
      <c r="AJ40" s="69">
        <v>0</v>
      </c>
      <c r="AK40" s="69">
        <v>1.0429999999999999</v>
      </c>
      <c r="AL40" s="69">
        <v>0</v>
      </c>
      <c r="AM40" s="69">
        <v>0</v>
      </c>
      <c r="AN40" s="69">
        <v>0</v>
      </c>
      <c r="AO40" s="69">
        <v>0.97911225000000002</v>
      </c>
      <c r="AP40" s="69">
        <v>0</v>
      </c>
      <c r="AQ40" s="69">
        <v>0</v>
      </c>
      <c r="AR40" s="69">
        <v>0</v>
      </c>
      <c r="AS40" s="69">
        <v>0</v>
      </c>
      <c r="AT40" s="69">
        <v>0</v>
      </c>
      <c r="AU40" s="69">
        <v>0</v>
      </c>
      <c r="AV40" s="69">
        <v>0.97911225000000002</v>
      </c>
      <c r="AW40" s="69">
        <v>0</v>
      </c>
      <c r="AX40" s="69">
        <v>0</v>
      </c>
      <c r="AY40" s="69">
        <v>0</v>
      </c>
      <c r="AZ40" s="69">
        <v>0.97911225000000002</v>
      </c>
      <c r="BA40" s="69">
        <v>0</v>
      </c>
      <c r="BB40" s="69">
        <v>0</v>
      </c>
      <c r="BC40" s="69">
        <v>0</v>
      </c>
      <c r="BD40" s="69">
        <v>0</v>
      </c>
      <c r="BE40" s="69">
        <v>0</v>
      </c>
      <c r="BF40" s="69">
        <v>0</v>
      </c>
      <c r="BG40" s="69">
        <v>0.97911225000000002</v>
      </c>
      <c r="BH40" s="69">
        <v>0</v>
      </c>
      <c r="BI40" s="69">
        <v>0</v>
      </c>
      <c r="BJ40" s="69">
        <v>0</v>
      </c>
      <c r="BK40" s="69">
        <v>0.97911225000000002</v>
      </c>
      <c r="BL40" s="69">
        <v>0</v>
      </c>
      <c r="BM40" s="69">
        <v>0</v>
      </c>
      <c r="BN40" s="69">
        <v>0</v>
      </c>
      <c r="BO40" s="69">
        <v>0</v>
      </c>
      <c r="BP40" s="69">
        <v>0</v>
      </c>
      <c r="BQ40" s="69">
        <v>0</v>
      </c>
      <c r="BR40" s="69">
        <v>0.97911225000000002</v>
      </c>
      <c r="BS40" s="69">
        <v>0</v>
      </c>
      <c r="BT40" s="69">
        <v>0</v>
      </c>
      <c r="BU40" s="69">
        <v>0</v>
      </c>
      <c r="BV40" s="69">
        <v>0.97911225000000002</v>
      </c>
      <c r="BW40" s="69">
        <v>0</v>
      </c>
      <c r="BX40" s="69">
        <v>0</v>
      </c>
      <c r="BY40" s="69">
        <v>0</v>
      </c>
      <c r="BZ40" s="69">
        <v>0</v>
      </c>
      <c r="CA40" s="69">
        <v>0</v>
      </c>
      <c r="CB40" s="69">
        <v>0</v>
      </c>
      <c r="CC40" s="69">
        <v>0.97911225000000002</v>
      </c>
      <c r="CD40" s="69">
        <v>0</v>
      </c>
      <c r="CE40" s="69">
        <v>0</v>
      </c>
      <c r="CF40" s="69">
        <v>0</v>
      </c>
      <c r="CG40" s="69">
        <v>0.97911225000000002</v>
      </c>
      <c r="CH40" s="69">
        <v>0</v>
      </c>
      <c r="CI40" s="69">
        <v>0</v>
      </c>
      <c r="CJ40" s="69">
        <v>0</v>
      </c>
      <c r="CK40" s="69">
        <v>0</v>
      </c>
      <c r="CL40" s="72">
        <v>0</v>
      </c>
      <c r="CM40" s="72">
        <v>0</v>
      </c>
      <c r="CN40" s="70">
        <v>0.97911225000000002</v>
      </c>
      <c r="CO40" s="262">
        <f t="shared" si="2"/>
        <v>6.9815612500000004</v>
      </c>
      <c r="CP40" s="263" t="s">
        <v>1618</v>
      </c>
      <c r="CQ40" s="247"/>
      <c r="CR40" s="248"/>
      <c r="CS40" s="219"/>
      <c r="CT40" s="219"/>
      <c r="CU40" s="219"/>
      <c r="CV40" s="219"/>
      <c r="CW40" s="219"/>
      <c r="CX40" s="219"/>
      <c r="CY40" s="219"/>
      <c r="CZ40" s="219"/>
      <c r="DA40" s="219"/>
      <c r="DB40" s="219"/>
      <c r="DC40" s="219"/>
      <c r="DD40" s="219"/>
      <c r="DE40" s="219"/>
      <c r="DF40" s="219"/>
      <c r="DG40" s="219"/>
      <c r="DH40" s="219"/>
      <c r="DI40" s="219"/>
      <c r="DJ40" s="219"/>
      <c r="DK40" s="219"/>
      <c r="DL40" s="219"/>
      <c r="DM40" s="219"/>
      <c r="DN40" s="219"/>
      <c r="DO40" s="219"/>
      <c r="DP40" s="219"/>
      <c r="DQ40" s="219"/>
      <c r="DR40" s="219"/>
      <c r="DS40" s="219"/>
      <c r="DT40" s="219"/>
      <c r="DU40" s="219"/>
      <c r="DV40" s="219"/>
      <c r="DW40" s="219"/>
      <c r="DX40" s="219"/>
      <c r="DY40" s="219"/>
      <c r="DZ40" s="219"/>
      <c r="EA40" s="219"/>
      <c r="EB40" s="219"/>
      <c r="EC40" s="219"/>
      <c r="ED40" s="219"/>
      <c r="EE40" s="219"/>
      <c r="EF40" s="219"/>
      <c r="EG40" s="219"/>
      <c r="EH40" s="219"/>
      <c r="EI40" s="219"/>
      <c r="EJ40" s="219"/>
      <c r="EK40" s="219"/>
      <c r="EL40" s="219"/>
      <c r="EM40" s="219"/>
      <c r="EN40" s="219"/>
      <c r="EO40" s="219"/>
      <c r="EP40" s="219"/>
      <c r="EQ40" s="219"/>
      <c r="ER40" s="219"/>
      <c r="ES40" s="219"/>
      <c r="ET40" s="219"/>
      <c r="EU40" s="219"/>
      <c r="EV40" s="219"/>
      <c r="EW40" s="219"/>
      <c r="EX40" s="219"/>
      <c r="EY40" s="219"/>
      <c r="EZ40" s="219"/>
      <c r="FA40" s="219"/>
      <c r="FB40" s="219"/>
      <c r="FC40" s="219"/>
      <c r="FD40" s="219"/>
      <c r="FE40" s="219"/>
      <c r="FF40" s="219"/>
      <c r="FG40" s="219"/>
      <c r="FH40" s="219"/>
      <c r="FI40" s="219"/>
      <c r="FJ40" s="219"/>
      <c r="FK40" s="219"/>
      <c r="FL40" s="219"/>
      <c r="FM40" s="219"/>
      <c r="FN40" s="219"/>
      <c r="FO40" s="219"/>
      <c r="FP40" s="219"/>
      <c r="FQ40" s="219"/>
      <c r="FR40" s="219"/>
      <c r="FS40" s="219"/>
      <c r="FT40" s="219"/>
      <c r="FU40" s="219"/>
      <c r="FV40" s="219"/>
      <c r="FW40" s="219"/>
      <c r="FX40" s="219"/>
      <c r="FY40" s="219"/>
      <c r="FZ40" s="219"/>
      <c r="GA40" s="219"/>
      <c r="GB40" s="219"/>
      <c r="GC40" s="219"/>
      <c r="GD40" s="219"/>
      <c r="GE40" s="219"/>
      <c r="GF40" s="219"/>
      <c r="GG40" s="219"/>
      <c r="GH40" s="219"/>
      <c r="GI40" s="219"/>
      <c r="GJ40" s="219"/>
      <c r="GK40" s="219"/>
      <c r="GL40" s="219"/>
      <c r="GM40" s="219"/>
      <c r="GN40" s="219"/>
      <c r="GO40" s="219"/>
      <c r="GP40" s="219"/>
      <c r="GQ40" s="219"/>
      <c r="GR40" s="219"/>
      <c r="GS40" s="219"/>
      <c r="GT40" s="219"/>
      <c r="GU40" s="219"/>
      <c r="GV40" s="219"/>
      <c r="GW40" s="219"/>
      <c r="GX40" s="219"/>
      <c r="GY40" s="219"/>
      <c r="GZ40" s="219"/>
      <c r="HA40" s="219"/>
      <c r="HB40" s="219"/>
      <c r="HC40" s="219"/>
      <c r="HD40" s="219"/>
      <c r="HE40" s="219"/>
      <c r="HF40" s="219"/>
      <c r="HG40" s="219"/>
      <c r="HH40" s="219"/>
      <c r="HI40" s="219"/>
      <c r="HJ40" s="219"/>
      <c r="HK40" s="219"/>
      <c r="HL40" s="219"/>
      <c r="HM40" s="219"/>
      <c r="HN40" s="219"/>
      <c r="HO40" s="219"/>
      <c r="HP40" s="219"/>
      <c r="HQ40" s="219"/>
      <c r="HR40" s="219"/>
      <c r="HS40" s="219"/>
      <c r="HT40" s="219"/>
      <c r="HU40" s="219"/>
      <c r="HV40" s="219"/>
      <c r="HW40" s="219"/>
      <c r="HX40" s="219"/>
      <c r="HY40" s="219"/>
      <c r="HZ40" s="219"/>
      <c r="IA40" s="219"/>
      <c r="IB40" s="219"/>
      <c r="IC40" s="219"/>
      <c r="ID40" s="219"/>
      <c r="IE40" s="219"/>
      <c r="IF40" s="219"/>
      <c r="IG40" s="219"/>
      <c r="IH40" s="219"/>
      <c r="II40" s="219"/>
      <c r="IJ40" s="219"/>
      <c r="IK40" s="219"/>
      <c r="IL40" s="219"/>
      <c r="IM40" s="219"/>
      <c r="IN40" s="219"/>
      <c r="IO40" s="219"/>
      <c r="IP40" s="219"/>
      <c r="IQ40" s="219"/>
      <c r="IR40" s="219"/>
      <c r="IS40" s="219"/>
      <c r="IT40" s="219"/>
      <c r="IU40" s="219"/>
      <c r="IV40" s="219"/>
      <c r="IW40" s="219"/>
      <c r="IX40" s="219"/>
      <c r="IY40" s="219"/>
      <c r="IZ40" s="219"/>
      <c r="JA40" s="219"/>
      <c r="JB40" s="219"/>
      <c r="JC40" s="219"/>
      <c r="JD40" s="219"/>
      <c r="JE40" s="219"/>
      <c r="JF40" s="219"/>
      <c r="JG40" s="219"/>
      <c r="JH40" s="219"/>
      <c r="JI40" s="219"/>
      <c r="JJ40" s="219"/>
      <c r="JK40" s="219"/>
      <c r="JL40" s="219"/>
      <c r="JM40" s="219"/>
      <c r="JN40" s="219"/>
      <c r="JO40" s="219"/>
      <c r="JP40" s="219"/>
      <c r="JQ40" s="219"/>
      <c r="JR40" s="219"/>
      <c r="JS40" s="219"/>
      <c r="JT40" s="219"/>
      <c r="JU40" s="219"/>
      <c r="JV40" s="219"/>
      <c r="JW40" s="219"/>
      <c r="JX40" s="219"/>
      <c r="JY40" s="219"/>
      <c r="JZ40" s="219"/>
      <c r="KA40" s="219"/>
      <c r="KB40" s="219"/>
      <c r="KC40" s="219"/>
      <c r="KD40" s="219"/>
      <c r="KE40" s="219"/>
      <c r="KF40" s="219"/>
      <c r="KG40" s="219"/>
      <c r="KH40" s="219"/>
      <c r="KI40" s="219"/>
      <c r="KJ40" s="219"/>
      <c r="KK40" s="219"/>
      <c r="KL40" s="219"/>
      <c r="KM40" s="219"/>
      <c r="KN40" s="219"/>
      <c r="KO40" s="219"/>
      <c r="KP40" s="219"/>
      <c r="KQ40" s="219"/>
      <c r="KR40" s="219"/>
      <c r="KS40" s="219"/>
      <c r="KT40" s="219"/>
      <c r="KU40" s="219"/>
      <c r="KV40" s="219"/>
      <c r="KW40" s="219"/>
      <c r="KX40" s="219"/>
      <c r="KY40" s="219"/>
      <c r="KZ40" s="219"/>
      <c r="LA40" s="219"/>
      <c r="LB40" s="219"/>
      <c r="LC40" s="219"/>
      <c r="LD40" s="219"/>
      <c r="LE40" s="219"/>
      <c r="LF40" s="219"/>
      <c r="LG40" s="219"/>
      <c r="LH40" s="219"/>
      <c r="LI40" s="219"/>
      <c r="LJ40" s="219"/>
      <c r="LK40" s="219"/>
      <c r="LL40" s="219"/>
      <c r="LM40" s="219"/>
      <c r="LN40" s="219"/>
      <c r="LO40" s="219"/>
      <c r="LP40" s="219"/>
      <c r="LQ40" s="219"/>
      <c r="LR40" s="219"/>
      <c r="LS40" s="219"/>
      <c r="LT40" s="219"/>
      <c r="LU40" s="219"/>
      <c r="LV40" s="219"/>
      <c r="LW40" s="219"/>
      <c r="LX40" s="219"/>
      <c r="LY40" s="219"/>
      <c r="LZ40" s="219"/>
      <c r="MA40" s="219"/>
      <c r="MB40" s="219"/>
      <c r="MC40" s="219"/>
      <c r="MD40" s="219"/>
      <c r="ME40" s="219"/>
      <c r="MF40" s="219"/>
      <c r="MG40" s="219"/>
      <c r="MH40" s="219"/>
      <c r="MI40" s="219"/>
      <c r="MJ40" s="219"/>
      <c r="MK40" s="219"/>
      <c r="ML40" s="219"/>
      <c r="MM40" s="219"/>
      <c r="MN40" s="219"/>
      <c r="MO40" s="219"/>
      <c r="MP40" s="219"/>
      <c r="MQ40" s="219"/>
      <c r="MR40" s="219"/>
      <c r="MS40" s="219"/>
      <c r="MT40" s="219"/>
      <c r="MU40" s="219"/>
      <c r="MV40" s="219"/>
      <c r="MW40" s="219"/>
      <c r="MX40" s="219"/>
      <c r="MY40" s="219"/>
      <c r="MZ40" s="219"/>
      <c r="NA40" s="219"/>
      <c r="NB40" s="219"/>
      <c r="NC40" s="219"/>
      <c r="ND40" s="219"/>
      <c r="NE40" s="219"/>
      <c r="NF40" s="219"/>
      <c r="NG40" s="219"/>
      <c r="NH40" s="219"/>
      <c r="NI40" s="219"/>
      <c r="NJ40" s="219"/>
      <c r="NK40" s="219"/>
      <c r="NL40" s="219"/>
      <c r="NM40" s="219"/>
      <c r="NN40" s="219"/>
      <c r="NO40" s="219"/>
      <c r="NP40" s="219"/>
      <c r="NQ40" s="219"/>
      <c r="NR40" s="219"/>
      <c r="NS40" s="219"/>
      <c r="NT40" s="219"/>
      <c r="NU40" s="219"/>
      <c r="NV40" s="219"/>
      <c r="NW40" s="219"/>
      <c r="NX40" s="219"/>
      <c r="NY40" s="219"/>
      <c r="NZ40" s="219"/>
      <c r="OA40" s="219"/>
      <c r="OB40" s="219"/>
      <c r="OC40" s="219"/>
      <c r="OD40" s="219"/>
      <c r="OE40" s="219"/>
      <c r="OF40" s="219"/>
      <c r="OG40" s="219"/>
      <c r="OH40" s="219"/>
      <c r="OI40" s="219"/>
      <c r="OJ40" s="219"/>
      <c r="OK40" s="219"/>
      <c r="OL40" s="219"/>
      <c r="OM40" s="219"/>
      <c r="ON40" s="219"/>
      <c r="OO40" s="219"/>
      <c r="OP40" s="219"/>
      <c r="OQ40" s="219"/>
      <c r="OR40" s="219"/>
      <c r="OS40" s="219"/>
      <c r="OT40" s="219"/>
      <c r="OU40" s="219"/>
      <c r="OV40" s="219"/>
      <c r="OW40" s="219"/>
      <c r="OX40" s="219"/>
      <c r="OY40" s="219"/>
      <c r="OZ40" s="219"/>
      <c r="PA40" s="219"/>
      <c r="PB40" s="219"/>
      <c r="PC40" s="219"/>
      <c r="PD40" s="219"/>
      <c r="PE40" s="219"/>
      <c r="PF40" s="219"/>
      <c r="PG40" s="219"/>
      <c r="PH40" s="219"/>
      <c r="PI40" s="219"/>
      <c r="PJ40" s="219"/>
      <c r="PK40" s="219"/>
      <c r="PL40" s="219"/>
      <c r="PM40" s="219"/>
      <c r="PN40" s="219"/>
      <c r="PO40" s="219"/>
      <c r="PP40" s="219"/>
      <c r="PQ40" s="219"/>
      <c r="PR40" s="219"/>
      <c r="PS40" s="219"/>
      <c r="PT40" s="219"/>
      <c r="PU40" s="219"/>
      <c r="PV40" s="219"/>
      <c r="PW40" s="219"/>
      <c r="PX40" s="219"/>
      <c r="PY40" s="219"/>
      <c r="PZ40" s="219"/>
      <c r="QA40" s="219"/>
      <c r="QB40" s="219"/>
      <c r="QC40" s="219"/>
      <c r="QD40" s="219"/>
      <c r="QE40" s="219"/>
      <c r="QF40" s="219"/>
      <c r="QG40" s="219"/>
      <c r="QH40" s="219"/>
      <c r="QI40" s="219"/>
      <c r="QJ40" s="219"/>
      <c r="QK40" s="219"/>
      <c r="QL40" s="219"/>
      <c r="QM40" s="219"/>
      <c r="QN40" s="219"/>
      <c r="QO40" s="219"/>
      <c r="QP40" s="219"/>
      <c r="QQ40" s="219"/>
      <c r="QR40" s="219"/>
      <c r="QS40" s="219"/>
      <c r="QT40" s="219"/>
      <c r="QU40" s="219"/>
      <c r="QV40" s="219"/>
      <c r="QW40" s="219"/>
      <c r="QX40" s="219"/>
      <c r="QY40" s="219"/>
      <c r="QZ40" s="219"/>
      <c r="RA40" s="219"/>
      <c r="RB40" s="219"/>
      <c r="RC40" s="219"/>
      <c r="RD40" s="219"/>
      <c r="RE40" s="219"/>
      <c r="RF40" s="219"/>
      <c r="RG40" s="219"/>
      <c r="RH40" s="219"/>
      <c r="RI40" s="219"/>
      <c r="RJ40" s="219"/>
      <c r="RK40" s="219"/>
      <c r="RL40" s="219"/>
      <c r="RM40" s="219"/>
      <c r="RN40" s="219"/>
      <c r="RO40" s="219"/>
      <c r="RP40" s="219"/>
      <c r="RQ40" s="219"/>
      <c r="RR40" s="219"/>
      <c r="RS40" s="219"/>
      <c r="RT40" s="219"/>
      <c r="RU40" s="219"/>
      <c r="RV40" s="219"/>
      <c r="RW40" s="219"/>
      <c r="RX40" s="219"/>
      <c r="RY40" s="219"/>
      <c r="RZ40" s="219"/>
      <c r="SA40" s="219"/>
      <c r="SB40" s="219"/>
      <c r="SC40" s="219"/>
      <c r="SD40" s="219"/>
      <c r="SE40" s="219"/>
      <c r="SF40" s="219"/>
      <c r="SG40" s="219"/>
      <c r="SH40" s="219"/>
      <c r="SI40" s="219"/>
      <c r="SJ40" s="219"/>
      <c r="SK40" s="219"/>
      <c r="SL40" s="219"/>
      <c r="SM40" s="219"/>
      <c r="SN40" s="219"/>
      <c r="SO40" s="219"/>
      <c r="SP40" s="219"/>
      <c r="SQ40" s="219"/>
      <c r="SR40" s="219"/>
      <c r="SS40" s="219"/>
      <c r="ST40" s="219"/>
      <c r="SU40" s="219"/>
      <c r="SV40" s="219"/>
      <c r="SW40" s="219"/>
      <c r="SX40" s="219"/>
      <c r="SY40" s="219"/>
      <c r="SZ40" s="219"/>
      <c r="TA40" s="219"/>
      <c r="TB40" s="219"/>
      <c r="TC40" s="219"/>
      <c r="TD40" s="219"/>
      <c r="TE40" s="219"/>
      <c r="TF40" s="219"/>
      <c r="TG40" s="219"/>
      <c r="TH40" s="219"/>
      <c r="TI40" s="219"/>
      <c r="TJ40" s="219"/>
      <c r="TK40" s="219"/>
      <c r="TL40" s="219"/>
      <c r="TM40" s="219"/>
      <c r="TN40" s="219"/>
      <c r="TO40" s="219"/>
      <c r="TP40" s="219"/>
      <c r="TQ40" s="219"/>
      <c r="TR40" s="219"/>
      <c r="TS40" s="219"/>
      <c r="TT40" s="219"/>
      <c r="TU40" s="219"/>
      <c r="TV40" s="219"/>
      <c r="TW40" s="219"/>
      <c r="TX40" s="219"/>
      <c r="TY40" s="219"/>
      <c r="TZ40" s="219"/>
      <c r="UA40" s="219"/>
      <c r="UB40" s="219"/>
      <c r="UC40" s="219"/>
      <c r="UD40" s="219"/>
      <c r="UE40" s="219"/>
      <c r="UF40" s="219"/>
      <c r="UG40" s="219"/>
      <c r="UH40" s="219"/>
      <c r="UI40" s="219"/>
      <c r="UJ40" s="219"/>
      <c r="UK40" s="219"/>
      <c r="UL40" s="219"/>
      <c r="UM40" s="219"/>
      <c r="UN40" s="219"/>
      <c r="UO40" s="219"/>
      <c r="UP40" s="219"/>
      <c r="UQ40" s="219"/>
      <c r="UR40" s="219"/>
      <c r="US40" s="219"/>
      <c r="UT40" s="219"/>
      <c r="UU40" s="219"/>
      <c r="UV40" s="219"/>
      <c r="UW40" s="219"/>
      <c r="UX40" s="219"/>
      <c r="UY40" s="219"/>
      <c r="UZ40" s="219"/>
      <c r="VA40" s="219"/>
      <c r="VB40" s="219"/>
      <c r="VC40" s="219"/>
      <c r="VD40" s="219"/>
      <c r="VE40" s="219"/>
      <c r="VF40" s="219"/>
      <c r="VG40" s="219"/>
      <c r="VH40" s="219"/>
      <c r="VI40" s="219"/>
      <c r="VJ40" s="219"/>
      <c r="VK40" s="219"/>
      <c r="VL40" s="219"/>
      <c r="VM40" s="219"/>
      <c r="VN40" s="219"/>
      <c r="VO40" s="219"/>
      <c r="VP40" s="219"/>
      <c r="VQ40" s="219"/>
      <c r="VR40" s="219"/>
      <c r="VS40" s="219"/>
      <c r="VT40" s="219"/>
      <c r="VU40" s="219"/>
      <c r="VV40" s="219"/>
      <c r="VW40" s="219"/>
      <c r="VX40" s="219"/>
      <c r="VY40" s="219"/>
      <c r="VZ40" s="219"/>
      <c r="WA40" s="219"/>
      <c r="WB40" s="219"/>
      <c r="WC40" s="219"/>
      <c r="WD40" s="219"/>
      <c r="WE40" s="219"/>
      <c r="WF40" s="219"/>
      <c r="WG40" s="219"/>
      <c r="WH40" s="219"/>
      <c r="WI40" s="219"/>
      <c r="WJ40" s="219"/>
      <c r="WK40" s="219"/>
      <c r="WL40" s="219"/>
      <c r="WM40" s="219"/>
      <c r="WN40" s="219"/>
      <c r="WO40" s="219"/>
      <c r="WP40" s="219"/>
      <c r="WQ40" s="219"/>
      <c r="WR40" s="219"/>
      <c r="WS40" s="219"/>
      <c r="WT40" s="219"/>
      <c r="WU40" s="219"/>
      <c r="WV40" s="219"/>
      <c r="WW40" s="219"/>
      <c r="WX40" s="219"/>
      <c r="WY40" s="219"/>
      <c r="WZ40" s="219"/>
      <c r="XA40" s="219"/>
      <c r="XB40" s="219"/>
      <c r="XC40" s="219"/>
      <c r="XD40" s="219"/>
      <c r="XE40" s="219"/>
      <c r="XF40" s="219"/>
      <c r="XG40" s="219"/>
      <c r="XH40" s="219"/>
      <c r="XI40" s="219"/>
      <c r="XJ40" s="219"/>
      <c r="XK40" s="219"/>
      <c r="XL40" s="219"/>
      <c r="XM40" s="219"/>
      <c r="XN40" s="219"/>
      <c r="XO40" s="219"/>
      <c r="XP40" s="219"/>
      <c r="XQ40" s="219"/>
      <c r="XR40" s="219"/>
      <c r="XS40" s="219"/>
      <c r="XT40" s="219"/>
      <c r="XU40" s="219"/>
      <c r="XV40" s="219"/>
      <c r="XW40" s="219"/>
      <c r="XX40" s="219"/>
      <c r="XY40" s="219"/>
      <c r="XZ40" s="219"/>
      <c r="YA40" s="219"/>
      <c r="YB40" s="219"/>
      <c r="YC40" s="219"/>
      <c r="YD40" s="219"/>
      <c r="YE40" s="219"/>
      <c r="YF40" s="219"/>
      <c r="YG40" s="219"/>
      <c r="YH40" s="219"/>
      <c r="YI40" s="219"/>
      <c r="YJ40" s="219"/>
      <c r="YK40" s="219"/>
      <c r="YL40" s="219"/>
      <c r="YM40" s="219"/>
      <c r="YN40" s="219"/>
      <c r="YO40" s="219"/>
      <c r="YP40" s="219"/>
      <c r="YQ40" s="219"/>
      <c r="YR40" s="219"/>
      <c r="YS40" s="219"/>
      <c r="YT40" s="219"/>
      <c r="YU40" s="219"/>
      <c r="YV40" s="219"/>
      <c r="YW40" s="219"/>
      <c r="YX40" s="219"/>
      <c r="YY40" s="219"/>
      <c r="YZ40" s="219"/>
      <c r="ZA40" s="219"/>
      <c r="ZB40" s="219"/>
      <c r="ZC40" s="219"/>
      <c r="ZD40" s="219"/>
      <c r="ZE40" s="219"/>
      <c r="ZF40" s="219"/>
      <c r="ZG40" s="219"/>
      <c r="ZH40" s="219"/>
      <c r="ZI40" s="219"/>
      <c r="ZJ40" s="219"/>
      <c r="ZK40" s="219"/>
      <c r="ZL40" s="219"/>
      <c r="ZM40" s="219"/>
      <c r="ZN40" s="219"/>
      <c r="ZO40" s="219"/>
      <c r="ZP40" s="219"/>
      <c r="ZQ40" s="219"/>
      <c r="ZR40" s="219"/>
      <c r="ZS40" s="219"/>
      <c r="ZT40" s="219"/>
      <c r="ZU40" s="219"/>
      <c r="ZV40" s="219"/>
      <c r="ZW40" s="219"/>
      <c r="ZX40" s="219"/>
      <c r="ZY40" s="219"/>
      <c r="ZZ40" s="219"/>
      <c r="AAA40" s="219"/>
      <c r="AAB40" s="219"/>
      <c r="AAC40" s="219"/>
      <c r="AAD40" s="219"/>
      <c r="AAE40" s="219"/>
      <c r="AAF40" s="219"/>
      <c r="AAG40" s="219"/>
      <c r="AAH40" s="219"/>
      <c r="AAI40" s="219"/>
      <c r="AAJ40" s="219"/>
      <c r="AAK40" s="219"/>
      <c r="AAL40" s="219"/>
      <c r="AAM40" s="219"/>
      <c r="AAN40" s="219"/>
      <c r="AAO40" s="219"/>
      <c r="AAP40" s="219"/>
      <c r="AAQ40" s="219"/>
      <c r="AAR40" s="219"/>
      <c r="AAS40" s="219"/>
      <c r="AAT40" s="219"/>
      <c r="AAU40" s="219"/>
      <c r="AAV40" s="219"/>
      <c r="AAW40" s="219"/>
      <c r="AAX40" s="219"/>
      <c r="AAY40" s="219"/>
      <c r="AAZ40" s="219"/>
      <c r="ABA40" s="219"/>
      <c r="ABB40" s="219"/>
      <c r="ABC40" s="219"/>
      <c r="ABD40" s="219"/>
      <c r="ABE40" s="219"/>
      <c r="ABF40" s="219"/>
      <c r="ABG40" s="219"/>
      <c r="ABH40" s="219"/>
      <c r="ABI40" s="219"/>
      <c r="ABJ40" s="219"/>
      <c r="ABK40" s="219"/>
      <c r="ABL40" s="219"/>
      <c r="ABM40" s="219"/>
      <c r="ABN40" s="219"/>
      <c r="ABO40" s="219"/>
      <c r="ABP40" s="219"/>
      <c r="ABQ40" s="219"/>
      <c r="ABR40" s="219"/>
      <c r="ABS40" s="219"/>
      <c r="ABT40" s="219"/>
      <c r="ABU40" s="219"/>
      <c r="ABV40" s="219"/>
      <c r="ABW40" s="219"/>
      <c r="ABX40" s="219"/>
      <c r="ABY40" s="219"/>
      <c r="ABZ40" s="219"/>
      <c r="ACA40" s="219"/>
      <c r="ACB40" s="219"/>
      <c r="ACC40" s="219"/>
      <c r="ACD40" s="219"/>
      <c r="ACE40" s="219"/>
      <c r="ACF40" s="219"/>
      <c r="ACG40" s="219"/>
      <c r="ACH40" s="219"/>
      <c r="ACI40" s="219"/>
      <c r="ACJ40" s="219"/>
      <c r="ACK40" s="219"/>
      <c r="ACL40" s="219"/>
      <c r="ACM40" s="219"/>
      <c r="ACN40" s="219"/>
      <c r="ACO40" s="219"/>
      <c r="ACP40" s="219"/>
      <c r="ACQ40" s="219"/>
      <c r="ACR40" s="219"/>
      <c r="ACS40" s="219"/>
      <c r="ACT40" s="219"/>
      <c r="ACU40" s="219"/>
      <c r="ACV40" s="219"/>
      <c r="ACW40" s="219"/>
      <c r="ACX40" s="219"/>
      <c r="ACY40" s="219"/>
      <c r="ACZ40" s="219"/>
      <c r="ADA40" s="219"/>
      <c r="ADB40" s="219"/>
      <c r="ADC40" s="219"/>
      <c r="ADD40" s="219"/>
      <c r="ADE40" s="219"/>
      <c r="ADF40" s="219"/>
      <c r="ADG40" s="219"/>
      <c r="ADH40" s="219"/>
      <c r="ADI40" s="219"/>
      <c r="ADJ40" s="219"/>
      <c r="ADK40" s="219"/>
      <c r="ADL40" s="219"/>
      <c r="ADM40" s="219"/>
      <c r="ADN40" s="219"/>
      <c r="ADO40" s="219"/>
      <c r="ADP40" s="219"/>
      <c r="ADQ40" s="219"/>
      <c r="ADR40" s="219"/>
      <c r="ADS40" s="219"/>
      <c r="ADT40" s="219"/>
      <c r="ADU40" s="219"/>
      <c r="ADV40" s="219"/>
      <c r="ADW40" s="219"/>
      <c r="ADX40" s="219"/>
      <c r="ADY40" s="219"/>
      <c r="ADZ40" s="219"/>
      <c r="AEA40" s="219"/>
      <c r="AEB40" s="219"/>
      <c r="AEC40" s="219"/>
      <c r="AED40" s="219"/>
      <c r="AEE40" s="219"/>
      <c r="AEF40" s="219"/>
      <c r="AEG40" s="219"/>
      <c r="AEH40" s="219"/>
      <c r="AEI40" s="219"/>
      <c r="AEJ40" s="219"/>
      <c r="AEK40" s="219"/>
      <c r="AEL40" s="219"/>
      <c r="AEM40" s="219"/>
      <c r="AEN40" s="219"/>
      <c r="AEO40" s="219"/>
      <c r="AEP40" s="219"/>
      <c r="AEQ40" s="219"/>
      <c r="AER40" s="219"/>
      <c r="AES40" s="219"/>
      <c r="AET40" s="219"/>
      <c r="AEU40" s="219"/>
      <c r="AEV40" s="219"/>
      <c r="AEW40" s="219"/>
      <c r="AEX40" s="219"/>
      <c r="AEY40" s="219"/>
      <c r="AEZ40" s="219"/>
      <c r="AFA40" s="219"/>
      <c r="AFB40" s="219"/>
      <c r="AFC40" s="219"/>
      <c r="AFD40" s="219"/>
      <c r="AFE40" s="219"/>
      <c r="AFF40" s="219"/>
      <c r="AFG40" s="219"/>
      <c r="AFH40" s="219"/>
      <c r="AFI40" s="219"/>
      <c r="AFJ40" s="219"/>
      <c r="AFK40" s="219"/>
      <c r="AFL40" s="219"/>
      <c r="AFM40" s="219"/>
      <c r="AFN40" s="219"/>
      <c r="AFO40" s="219"/>
      <c r="AFP40" s="219"/>
      <c r="AFQ40" s="219"/>
      <c r="AFR40" s="219"/>
      <c r="AFS40" s="219"/>
      <c r="AFT40" s="219"/>
      <c r="AFU40" s="219"/>
      <c r="AFV40" s="219"/>
      <c r="AFW40" s="219"/>
      <c r="AFX40" s="219"/>
      <c r="AFY40" s="219"/>
      <c r="AFZ40" s="219"/>
      <c r="AGA40" s="219"/>
      <c r="AGB40" s="219"/>
      <c r="AGC40" s="219"/>
      <c r="AGD40" s="219"/>
      <c r="AGE40" s="219"/>
      <c r="AGF40" s="219"/>
      <c r="AGG40" s="219"/>
      <c r="AGH40" s="219"/>
      <c r="AGI40" s="219"/>
      <c r="AGJ40" s="219"/>
      <c r="AGK40" s="219"/>
      <c r="AGL40" s="219"/>
      <c r="AGM40" s="219"/>
      <c r="AGN40" s="219"/>
      <c r="AGO40" s="219"/>
      <c r="AGP40" s="219"/>
      <c r="AGQ40" s="219"/>
      <c r="AGR40" s="219"/>
      <c r="AGS40" s="219"/>
      <c r="AGT40" s="219"/>
      <c r="AGU40" s="219"/>
      <c r="AGV40" s="219"/>
      <c r="AGW40" s="219"/>
      <c r="AGX40" s="219"/>
      <c r="AGY40" s="219"/>
      <c r="AGZ40" s="219"/>
      <c r="AHA40" s="219"/>
      <c r="AHB40" s="219"/>
      <c r="AHC40" s="219"/>
      <c r="AHD40" s="219"/>
      <c r="AHE40" s="219"/>
      <c r="AHF40" s="219"/>
      <c r="AHG40" s="219"/>
      <c r="AHH40" s="219"/>
      <c r="AHI40" s="219"/>
      <c r="AHJ40" s="219"/>
      <c r="AHK40" s="219"/>
      <c r="AHL40" s="219"/>
      <c r="AHM40" s="219"/>
      <c r="AHN40" s="219"/>
      <c r="AHO40" s="219"/>
      <c r="AHP40" s="219"/>
      <c r="AHQ40" s="219"/>
      <c r="AHR40" s="219"/>
      <c r="AHS40" s="219"/>
      <c r="AHT40" s="219"/>
      <c r="AHU40" s="219"/>
      <c r="AHV40" s="219"/>
      <c r="AHW40" s="219"/>
      <c r="AHX40" s="219"/>
      <c r="AHY40" s="219"/>
      <c r="AHZ40" s="219"/>
      <c r="AIA40" s="219"/>
      <c r="AIB40" s="219"/>
      <c r="AIC40" s="219"/>
      <c r="AID40" s="219"/>
      <c r="AIE40" s="219"/>
      <c r="AIF40" s="219"/>
      <c r="AIG40" s="219"/>
      <c r="AIH40" s="219"/>
      <c r="AII40" s="219"/>
      <c r="AIJ40" s="219"/>
      <c r="AIK40" s="219"/>
      <c r="AIL40" s="219"/>
      <c r="AIM40" s="219"/>
      <c r="AIN40" s="219"/>
      <c r="AIO40" s="219"/>
      <c r="AIP40" s="219"/>
      <c r="AIQ40" s="219"/>
      <c r="AIR40" s="219"/>
      <c r="AIS40" s="219"/>
      <c r="AIT40" s="219"/>
      <c r="AIU40" s="219"/>
      <c r="AIV40" s="219"/>
      <c r="AIW40" s="219"/>
      <c r="AIX40" s="219"/>
      <c r="AIY40" s="219"/>
      <c r="AIZ40" s="219"/>
      <c r="AJA40" s="219"/>
      <c r="AJB40" s="219"/>
      <c r="AJC40" s="219"/>
      <c r="AJD40" s="219"/>
      <c r="AJE40" s="219"/>
      <c r="AJF40" s="219"/>
      <c r="AJG40" s="219"/>
      <c r="AJH40" s="219"/>
      <c r="AJI40" s="219"/>
      <c r="AJJ40" s="219"/>
      <c r="AJK40" s="219"/>
      <c r="AJL40" s="219"/>
      <c r="AJM40" s="219"/>
      <c r="AJN40" s="219"/>
      <c r="AJO40" s="219"/>
      <c r="AJP40" s="219"/>
      <c r="AJQ40" s="219"/>
      <c r="AJR40" s="219"/>
      <c r="AJS40" s="219"/>
      <c r="AJT40" s="219"/>
      <c r="AJU40" s="219"/>
      <c r="AJV40" s="219"/>
      <c r="AJW40" s="219"/>
      <c r="AJX40" s="219"/>
      <c r="AJY40" s="219"/>
      <c r="AJZ40" s="219"/>
      <c r="AKA40" s="219"/>
      <c r="AKB40" s="219"/>
      <c r="AKC40" s="219"/>
      <c r="AKD40" s="219"/>
      <c r="AKE40" s="219"/>
      <c r="AKF40" s="219"/>
      <c r="AKG40" s="219"/>
      <c r="AKH40" s="219"/>
      <c r="AKI40" s="219"/>
      <c r="AKJ40" s="219"/>
      <c r="AKK40" s="219"/>
      <c r="AKL40" s="219"/>
      <c r="AKM40" s="219"/>
      <c r="AKN40" s="219"/>
      <c r="AKO40" s="219"/>
      <c r="AKP40" s="219"/>
      <c r="AKQ40" s="219"/>
      <c r="AKR40" s="219"/>
      <c r="AKS40" s="219"/>
      <c r="AKT40" s="219"/>
      <c r="AKU40" s="219"/>
      <c r="AKV40" s="219"/>
      <c r="AKW40" s="219"/>
      <c r="AKX40" s="219"/>
      <c r="AKY40" s="219"/>
      <c r="AKZ40" s="219"/>
      <c r="ALA40" s="219"/>
      <c r="ALB40" s="219"/>
      <c r="ALC40" s="219"/>
      <c r="ALD40" s="219"/>
      <c r="ALE40" s="219"/>
      <c r="ALF40" s="219"/>
      <c r="ALG40" s="219"/>
      <c r="ALH40" s="219"/>
      <c r="ALI40" s="219"/>
      <c r="ALJ40" s="219"/>
      <c r="ALK40" s="219"/>
      <c r="ALL40" s="219"/>
      <c r="ALM40" s="219"/>
      <c r="ALN40" s="219"/>
      <c r="ALO40" s="219"/>
      <c r="ALP40" s="219"/>
      <c r="ALQ40" s="219"/>
      <c r="ALR40" s="219"/>
      <c r="ALS40" s="219"/>
      <c r="ALT40" s="219"/>
      <c r="ALU40" s="219"/>
      <c r="ALV40" s="219"/>
      <c r="ALW40" s="219"/>
      <c r="ALX40" s="219"/>
      <c r="ALY40" s="219"/>
      <c r="ALZ40" s="219"/>
      <c r="AMA40" s="219"/>
      <c r="AMB40" s="219"/>
      <c r="AMC40" s="219"/>
      <c r="AMD40" s="219"/>
      <c r="AME40" s="219"/>
      <c r="AMF40" s="219"/>
      <c r="AMG40" s="219"/>
      <c r="AMH40" s="219"/>
      <c r="AMI40" s="219"/>
      <c r="AMJ40" s="219"/>
      <c r="AMK40" s="219"/>
      <c r="AML40" s="219"/>
      <c r="AMM40" s="219"/>
      <c r="AMN40" s="219"/>
      <c r="AMO40" s="219"/>
      <c r="AMP40" s="219"/>
      <c r="AMQ40" s="219"/>
      <c r="AMR40" s="219"/>
      <c r="AMS40" s="219"/>
      <c r="AMT40" s="219"/>
      <c r="AMU40" s="219"/>
      <c r="AMV40" s="219"/>
      <c r="AMW40" s="219"/>
      <c r="AMX40" s="219"/>
      <c r="AMY40" s="219"/>
      <c r="AMZ40" s="219"/>
      <c r="ANA40" s="219"/>
      <c r="ANB40" s="219"/>
      <c r="ANC40" s="219"/>
      <c r="AND40" s="219"/>
      <c r="ANE40" s="219"/>
      <c r="ANF40" s="219"/>
      <c r="ANG40" s="219"/>
      <c r="ANH40" s="219"/>
      <c r="ANI40" s="219"/>
      <c r="ANJ40" s="219"/>
      <c r="ANK40" s="219"/>
      <c r="ANL40" s="219"/>
      <c r="ANM40" s="219"/>
      <c r="ANN40" s="219"/>
      <c r="ANO40" s="219"/>
      <c r="ANP40" s="219"/>
      <c r="ANQ40" s="219"/>
      <c r="ANR40" s="219"/>
      <c r="ANS40" s="219"/>
      <c r="ANT40" s="219"/>
      <c r="ANU40" s="219"/>
      <c r="ANV40" s="219"/>
      <c r="ANW40" s="219"/>
      <c r="ANX40" s="219"/>
      <c r="ANY40" s="219"/>
      <c r="ANZ40" s="219"/>
      <c r="AOA40" s="219"/>
      <c r="AOB40" s="219"/>
      <c r="AOC40" s="219"/>
      <c r="AOD40" s="219"/>
      <c r="AOE40" s="219"/>
      <c r="AOF40" s="219"/>
      <c r="AOG40" s="219"/>
      <c r="AOH40" s="219"/>
      <c r="AOI40" s="219"/>
      <c r="AOJ40" s="219"/>
      <c r="AOK40" s="219"/>
      <c r="AOL40" s="219"/>
      <c r="AOM40" s="219"/>
      <c r="AON40" s="219"/>
      <c r="AOO40" s="219"/>
      <c r="AOP40" s="219"/>
      <c r="AOQ40" s="219"/>
      <c r="AOR40" s="219"/>
      <c r="AOS40" s="219"/>
      <c r="AOT40" s="219"/>
      <c r="AOU40" s="219"/>
      <c r="AOV40" s="219"/>
      <c r="AOW40" s="219"/>
      <c r="AOX40" s="219"/>
      <c r="AOY40" s="219"/>
      <c r="AOZ40" s="219"/>
      <c r="APA40" s="219"/>
      <c r="APB40" s="219"/>
      <c r="APC40" s="219"/>
      <c r="APD40" s="219"/>
      <c r="APE40" s="219"/>
      <c r="APF40" s="219"/>
      <c r="APG40" s="219"/>
      <c r="APH40" s="219"/>
      <c r="API40" s="219"/>
      <c r="APJ40" s="219"/>
      <c r="APK40" s="219"/>
      <c r="APL40" s="219"/>
      <c r="APM40" s="219"/>
      <c r="APN40" s="219"/>
      <c r="APO40" s="219"/>
      <c r="APP40" s="219"/>
      <c r="APQ40" s="219"/>
      <c r="APR40" s="219"/>
      <c r="APS40" s="219"/>
      <c r="APT40" s="219"/>
      <c r="APU40" s="219"/>
      <c r="APV40" s="219"/>
      <c r="APW40" s="219"/>
      <c r="APX40" s="219"/>
      <c r="APY40" s="219"/>
      <c r="APZ40" s="219"/>
      <c r="AQA40" s="219"/>
      <c r="AQB40" s="219"/>
      <c r="AQC40" s="219"/>
      <c r="AQD40" s="219"/>
      <c r="AQE40" s="219"/>
      <c r="AQF40" s="219"/>
      <c r="AQG40" s="219"/>
      <c r="AQH40" s="219"/>
      <c r="AQI40" s="219"/>
      <c r="AQJ40" s="219"/>
      <c r="AQK40" s="219"/>
      <c r="AQL40" s="219"/>
      <c r="AQM40" s="219"/>
      <c r="AQN40" s="219"/>
      <c r="AQO40" s="219"/>
      <c r="AQP40" s="219"/>
      <c r="AQQ40" s="219"/>
      <c r="AQR40" s="219"/>
      <c r="AQS40" s="219"/>
      <c r="AQT40" s="219"/>
      <c r="AQU40" s="219"/>
      <c r="AQV40" s="219"/>
      <c r="AQW40" s="219"/>
      <c r="AQX40" s="219"/>
      <c r="AQY40" s="219"/>
      <c r="AQZ40" s="219"/>
      <c r="ARA40" s="219"/>
      <c r="ARB40" s="219"/>
      <c r="ARC40" s="219"/>
      <c r="ARD40" s="219"/>
      <c r="ARE40" s="219"/>
      <c r="ARF40" s="219"/>
      <c r="ARG40" s="219"/>
      <c r="ARH40" s="219"/>
      <c r="ARI40" s="219"/>
      <c r="ARJ40" s="219"/>
      <c r="ARK40" s="219"/>
      <c r="ARL40" s="219"/>
      <c r="ARM40" s="219"/>
      <c r="ARN40" s="219"/>
      <c r="ARO40" s="219"/>
      <c r="ARP40" s="219"/>
      <c r="ARQ40" s="219"/>
      <c r="ARR40" s="219"/>
      <c r="ARS40" s="219"/>
      <c r="ART40" s="219"/>
      <c r="ARU40" s="219"/>
      <c r="ARV40" s="219"/>
      <c r="ARW40" s="219"/>
      <c r="ARX40" s="219"/>
      <c r="ARY40" s="219"/>
      <c r="ARZ40" s="219"/>
      <c r="ASA40" s="219"/>
      <c r="ASB40" s="219"/>
      <c r="ASC40" s="219"/>
      <c r="ASD40" s="219"/>
      <c r="ASE40" s="219"/>
      <c r="ASF40" s="219"/>
      <c r="ASG40" s="219"/>
      <c r="ASH40" s="219"/>
      <c r="ASI40" s="219"/>
      <c r="ASJ40" s="219"/>
      <c r="ASK40" s="219"/>
      <c r="ASL40" s="219"/>
      <c r="ASM40" s="219"/>
      <c r="ASN40" s="219"/>
      <c r="ASO40" s="219"/>
      <c r="ASP40" s="219"/>
      <c r="ASQ40" s="219"/>
      <c r="ASR40" s="219"/>
      <c r="ASS40" s="219"/>
      <c r="AST40" s="219"/>
      <c r="ASU40" s="219"/>
      <c r="ASV40" s="219"/>
      <c r="ASW40" s="219"/>
      <c r="ASX40" s="219"/>
      <c r="ASY40" s="219"/>
      <c r="ASZ40" s="219"/>
      <c r="ATA40" s="219"/>
      <c r="ATB40" s="219"/>
      <c r="ATC40" s="219"/>
      <c r="ATD40" s="219"/>
      <c r="ATE40" s="219"/>
      <c r="ATF40" s="219"/>
      <c r="ATG40" s="219"/>
      <c r="ATH40" s="219"/>
      <c r="ATI40" s="219"/>
      <c r="ATJ40" s="219"/>
      <c r="ATK40" s="219"/>
      <c r="ATL40" s="219"/>
      <c r="ATM40" s="219"/>
      <c r="ATN40" s="219"/>
      <c r="ATO40" s="219"/>
      <c r="ATP40" s="219"/>
      <c r="ATQ40" s="219"/>
      <c r="ATR40" s="219"/>
      <c r="ATS40" s="219"/>
      <c r="ATT40" s="219"/>
      <c r="ATU40" s="219"/>
      <c r="ATV40" s="219"/>
      <c r="ATW40" s="219"/>
      <c r="ATX40" s="219"/>
      <c r="ATY40" s="219"/>
      <c r="ATZ40" s="219"/>
      <c r="AUA40" s="219"/>
      <c r="AUB40" s="219"/>
      <c r="AUC40" s="219"/>
      <c r="AUD40" s="219"/>
      <c r="AUE40" s="219"/>
      <c r="AUF40" s="219"/>
      <c r="AUG40" s="219"/>
      <c r="AUH40" s="219"/>
      <c r="AUI40" s="219"/>
      <c r="AUJ40" s="219"/>
      <c r="AUK40" s="219"/>
      <c r="AUL40" s="219"/>
      <c r="AUM40" s="219"/>
      <c r="AUN40" s="219"/>
      <c r="AUO40" s="219"/>
      <c r="AUP40" s="219"/>
      <c r="AUQ40" s="219"/>
      <c r="AUR40" s="219"/>
      <c r="AUS40" s="219"/>
      <c r="AUT40" s="219"/>
      <c r="AUU40" s="219"/>
      <c r="AUV40" s="219"/>
      <c r="AUW40" s="219"/>
      <c r="AUX40" s="219"/>
      <c r="AUY40" s="219"/>
      <c r="AUZ40" s="219"/>
      <c r="AVA40" s="219"/>
      <c r="AVB40" s="219"/>
      <c r="AVC40" s="219"/>
      <c r="AVD40" s="219"/>
      <c r="AVE40" s="219"/>
      <c r="AVF40" s="219"/>
      <c r="AVG40" s="219"/>
      <c r="AVH40" s="219"/>
      <c r="AVI40" s="219"/>
      <c r="AVJ40" s="219"/>
      <c r="AVK40" s="219"/>
      <c r="AVL40" s="219"/>
      <c r="AVM40" s="219"/>
      <c r="AVN40" s="219"/>
      <c r="AVO40" s="219"/>
      <c r="AVP40" s="219"/>
      <c r="AVQ40" s="219"/>
      <c r="AVR40" s="219"/>
      <c r="AVS40" s="219"/>
      <c r="AVT40" s="219"/>
      <c r="AVU40" s="219"/>
      <c r="AVV40" s="219"/>
      <c r="AVW40" s="219"/>
      <c r="AVX40" s="219"/>
      <c r="AVY40" s="219"/>
      <c r="AVZ40" s="219"/>
      <c r="AWA40" s="219"/>
      <c r="AWB40" s="219"/>
      <c r="AWC40" s="219"/>
      <c r="AWD40" s="219"/>
      <c r="AWE40" s="219"/>
      <c r="AWF40" s="219"/>
      <c r="AWG40" s="219"/>
      <c r="AWH40" s="219"/>
      <c r="AWI40" s="219"/>
      <c r="AWJ40" s="219"/>
      <c r="AWK40" s="219"/>
      <c r="AWL40" s="219"/>
      <c r="AWM40" s="219"/>
      <c r="AWN40" s="219"/>
      <c r="AWO40" s="219"/>
      <c r="AWP40" s="219"/>
      <c r="AWQ40" s="219"/>
      <c r="AWR40" s="219"/>
      <c r="AWS40" s="219"/>
      <c r="AWT40" s="219"/>
      <c r="AWU40" s="219"/>
      <c r="AWV40" s="219"/>
      <c r="AWW40" s="219"/>
      <c r="AWX40" s="219"/>
      <c r="AWY40" s="219"/>
      <c r="AWZ40" s="219"/>
      <c r="AXA40" s="219"/>
      <c r="AXB40" s="219"/>
      <c r="AXC40" s="219"/>
      <c r="AXD40" s="219"/>
      <c r="AXE40" s="219"/>
      <c r="AXF40" s="219"/>
      <c r="AXG40" s="219"/>
      <c r="AXH40" s="219"/>
      <c r="AXI40" s="219"/>
      <c r="AXJ40" s="219"/>
      <c r="AXK40" s="219"/>
      <c r="AXL40" s="219"/>
      <c r="AXM40" s="219"/>
      <c r="AXN40" s="219"/>
      <c r="AXO40" s="219"/>
      <c r="AXP40" s="219"/>
      <c r="AXQ40" s="219"/>
      <c r="AXR40" s="219"/>
      <c r="AXS40" s="219"/>
      <c r="AXT40" s="219"/>
      <c r="AXU40" s="219"/>
      <c r="AXV40" s="219"/>
      <c r="AXW40" s="219"/>
      <c r="AXX40" s="219"/>
      <c r="AXY40" s="219"/>
      <c r="AXZ40" s="219"/>
      <c r="AYA40" s="219"/>
      <c r="AYB40" s="219"/>
      <c r="AYC40" s="219"/>
      <c r="AYD40" s="219"/>
      <c r="AYE40" s="219"/>
      <c r="AYF40" s="219"/>
      <c r="AYG40" s="219"/>
      <c r="AYH40" s="219"/>
      <c r="AYI40" s="219"/>
      <c r="AYJ40" s="219"/>
      <c r="AYK40" s="219"/>
      <c r="AYL40" s="219"/>
      <c r="AYM40" s="219"/>
      <c r="AYN40" s="219"/>
      <c r="AYO40" s="219"/>
      <c r="AYP40" s="219"/>
      <c r="AYQ40" s="219"/>
      <c r="AYR40" s="219"/>
      <c r="AYS40" s="219"/>
      <c r="AYT40" s="219"/>
      <c r="AYU40" s="219"/>
      <c r="AYV40" s="219"/>
      <c r="AYW40" s="219"/>
      <c r="AYX40" s="219"/>
      <c r="AYY40" s="219"/>
      <c r="AYZ40" s="219"/>
      <c r="AZA40" s="219"/>
      <c r="AZB40" s="219"/>
      <c r="AZC40" s="219"/>
      <c r="AZD40" s="219"/>
      <c r="AZE40" s="219"/>
      <c r="AZF40" s="219"/>
      <c r="AZG40" s="219"/>
      <c r="AZH40" s="219"/>
      <c r="AZI40" s="219"/>
      <c r="AZJ40" s="219"/>
      <c r="AZK40" s="219"/>
      <c r="AZL40" s="219"/>
      <c r="AZM40" s="219"/>
      <c r="AZN40" s="219"/>
      <c r="AZO40" s="219"/>
      <c r="AZP40" s="219"/>
      <c r="AZQ40" s="219"/>
      <c r="AZR40" s="219"/>
      <c r="AZS40" s="219"/>
      <c r="AZT40" s="219"/>
      <c r="AZU40" s="219"/>
      <c r="AZV40" s="219"/>
      <c r="AZW40" s="219"/>
      <c r="AZX40" s="219"/>
      <c r="AZY40" s="219"/>
      <c r="AZZ40" s="219"/>
      <c r="BAA40" s="219"/>
      <c r="BAB40" s="219"/>
      <c r="BAC40" s="219"/>
      <c r="BAD40" s="219"/>
      <c r="BAE40" s="219"/>
      <c r="BAF40" s="219"/>
      <c r="BAG40" s="219"/>
      <c r="BAH40" s="219"/>
      <c r="BAI40" s="219"/>
      <c r="BAJ40" s="219"/>
      <c r="BAK40" s="219"/>
      <c r="BAL40" s="219"/>
      <c r="BAM40" s="219"/>
      <c r="BAN40" s="219"/>
      <c r="BAO40" s="219"/>
      <c r="BAP40" s="219"/>
      <c r="BAQ40" s="219"/>
      <c r="BAR40" s="219"/>
      <c r="BAS40" s="219"/>
      <c r="BAT40" s="219"/>
      <c r="BAU40" s="219"/>
      <c r="BAV40" s="219"/>
      <c r="BAW40" s="219"/>
      <c r="BAX40" s="219"/>
      <c r="BAY40" s="219"/>
      <c r="BAZ40" s="219"/>
      <c r="BBA40" s="219"/>
      <c r="BBB40" s="219"/>
      <c r="BBC40" s="219"/>
      <c r="BBD40" s="219"/>
      <c r="BBE40" s="219"/>
      <c r="BBF40" s="219"/>
      <c r="BBG40" s="219"/>
      <c r="BBH40" s="219"/>
      <c r="BBI40" s="219"/>
      <c r="BBJ40" s="219"/>
      <c r="BBK40" s="219"/>
      <c r="BBL40" s="219"/>
      <c r="BBM40" s="219"/>
      <c r="BBN40" s="219"/>
      <c r="BBO40" s="219"/>
      <c r="BBP40" s="219"/>
      <c r="BBQ40" s="219"/>
      <c r="BBR40" s="219"/>
      <c r="BBS40" s="219"/>
      <c r="BBT40" s="219"/>
      <c r="BBU40" s="219"/>
      <c r="BBV40" s="219"/>
      <c r="BBW40" s="219"/>
      <c r="BBX40" s="219"/>
      <c r="BBY40" s="219"/>
      <c r="BBZ40" s="219"/>
      <c r="BCA40" s="219"/>
      <c r="BCB40" s="219"/>
      <c r="BCC40" s="219"/>
      <c r="BCD40" s="219"/>
      <c r="BCE40" s="219"/>
      <c r="BCF40" s="219"/>
      <c r="BCG40" s="219"/>
      <c r="BCH40" s="219"/>
      <c r="BCI40" s="219"/>
      <c r="BCJ40" s="219"/>
      <c r="BCK40" s="219"/>
      <c r="BCL40" s="219"/>
      <c r="BCM40" s="219"/>
      <c r="BCN40" s="219"/>
      <c r="BCO40" s="219"/>
      <c r="BCP40" s="219"/>
      <c r="BCQ40" s="219"/>
      <c r="BCR40" s="219"/>
      <c r="BCS40" s="219"/>
      <c r="BCT40" s="219"/>
      <c r="BCU40" s="219"/>
      <c r="BCV40" s="219"/>
      <c r="BCW40" s="219"/>
      <c r="BCX40" s="219"/>
      <c r="BCY40" s="219"/>
      <c r="BCZ40" s="219"/>
      <c r="BDA40" s="219"/>
      <c r="BDB40" s="219"/>
      <c r="BDC40" s="219"/>
      <c r="BDD40" s="219"/>
      <c r="BDE40" s="219"/>
      <c r="BDF40" s="219"/>
      <c r="BDG40" s="219"/>
      <c r="BDH40" s="219"/>
      <c r="BDI40" s="219"/>
      <c r="BDJ40" s="219"/>
      <c r="BDK40" s="219"/>
      <c r="BDL40" s="219"/>
      <c r="BDM40" s="219"/>
      <c r="BDN40" s="219"/>
      <c r="BDO40" s="219"/>
      <c r="BDP40" s="219"/>
      <c r="BDQ40" s="219"/>
      <c r="BDR40" s="219"/>
      <c r="BDS40" s="219"/>
      <c r="BDT40" s="219"/>
      <c r="BDU40" s="219"/>
      <c r="BDV40" s="219"/>
      <c r="BDW40" s="219"/>
      <c r="BDX40" s="219"/>
      <c r="BDY40" s="219"/>
      <c r="BDZ40" s="219"/>
      <c r="BEA40" s="219"/>
      <c r="BEB40" s="219"/>
      <c r="BEC40" s="219"/>
      <c r="BED40" s="219"/>
      <c r="BEE40" s="219"/>
      <c r="BEF40" s="219"/>
      <c r="BEG40" s="219"/>
      <c r="BEH40" s="219"/>
      <c r="BEI40" s="219"/>
      <c r="BEJ40" s="219"/>
      <c r="BEK40" s="219"/>
      <c r="BEL40" s="219"/>
      <c r="BEM40" s="219"/>
      <c r="BEN40" s="219"/>
      <c r="BEO40" s="219"/>
      <c r="BEP40" s="219"/>
      <c r="BEQ40" s="219"/>
      <c r="BER40" s="219"/>
      <c r="BES40" s="219"/>
      <c r="BET40" s="219"/>
      <c r="BEU40" s="219"/>
      <c r="BEV40" s="219"/>
      <c r="BEW40" s="219"/>
      <c r="BEX40" s="219"/>
      <c r="BEY40" s="219"/>
      <c r="BEZ40" s="219"/>
      <c r="BFA40" s="219"/>
      <c r="BFB40" s="219"/>
      <c r="BFC40" s="219"/>
      <c r="BFD40" s="219"/>
      <c r="BFE40" s="219"/>
      <c r="BFF40" s="219"/>
      <c r="BFG40" s="219"/>
      <c r="BFH40" s="219"/>
      <c r="BFI40" s="219"/>
      <c r="BFJ40" s="219"/>
      <c r="BFK40" s="219"/>
      <c r="BFL40" s="219"/>
      <c r="BFM40" s="219"/>
      <c r="BFN40" s="219"/>
      <c r="BFO40" s="219"/>
      <c r="BFP40" s="219"/>
      <c r="BFQ40" s="219"/>
      <c r="BFR40" s="219"/>
      <c r="BFS40" s="219"/>
      <c r="BFT40" s="219"/>
      <c r="BFU40" s="219"/>
      <c r="BFV40" s="219"/>
      <c r="BFW40" s="219"/>
      <c r="BFX40" s="219"/>
      <c r="BFY40" s="219"/>
      <c r="BFZ40" s="219"/>
      <c r="BGA40" s="219"/>
      <c r="BGB40" s="219"/>
      <c r="BGC40" s="219"/>
      <c r="BGD40" s="219"/>
      <c r="BGE40" s="219"/>
      <c r="BGF40" s="219"/>
      <c r="BGG40" s="219"/>
      <c r="BGH40" s="219"/>
      <c r="BGI40" s="219"/>
      <c r="BGJ40" s="219"/>
      <c r="BGK40" s="219"/>
      <c r="BGL40" s="219"/>
      <c r="BGM40" s="219"/>
      <c r="BGN40" s="219"/>
      <c r="BGO40" s="219"/>
      <c r="BGP40" s="219"/>
      <c r="BGQ40" s="219"/>
      <c r="BGR40" s="219"/>
      <c r="BGS40" s="219"/>
      <c r="BGT40" s="219"/>
      <c r="BGU40" s="219"/>
      <c r="BGV40" s="219"/>
      <c r="BGW40" s="219"/>
      <c r="BGX40" s="219"/>
      <c r="BGY40" s="219"/>
      <c r="BGZ40" s="219"/>
      <c r="BHA40" s="219"/>
      <c r="BHB40" s="219"/>
      <c r="BHC40" s="219"/>
      <c r="BHD40" s="219"/>
      <c r="BHE40" s="219"/>
      <c r="BHF40" s="219"/>
      <c r="BHG40" s="219"/>
      <c r="BHH40" s="219"/>
      <c r="BHI40" s="219"/>
      <c r="BHJ40" s="219"/>
      <c r="BHK40" s="219"/>
      <c r="BHL40" s="219"/>
      <c r="BHM40" s="219"/>
      <c r="BHN40" s="219"/>
      <c r="BHO40" s="219"/>
      <c r="BHP40" s="219"/>
      <c r="BHQ40" s="219"/>
      <c r="BHR40" s="219"/>
      <c r="BHS40" s="219"/>
      <c r="BHT40" s="219"/>
      <c r="BHU40" s="219"/>
      <c r="BHV40" s="219"/>
      <c r="BHW40" s="219"/>
      <c r="BHX40" s="219"/>
      <c r="BHY40" s="219"/>
      <c r="BHZ40" s="219"/>
      <c r="BIA40" s="219"/>
      <c r="BIB40" s="219"/>
      <c r="BIC40" s="219"/>
      <c r="BID40" s="219"/>
      <c r="BIE40" s="219"/>
      <c r="BIF40" s="219"/>
      <c r="BIG40" s="219"/>
      <c r="BIH40" s="219"/>
      <c r="BII40" s="219"/>
      <c r="BIJ40" s="219"/>
      <c r="BIK40" s="219"/>
      <c r="BIL40" s="219"/>
      <c r="BIM40" s="219"/>
      <c r="BIN40" s="219"/>
      <c r="BIO40" s="219"/>
      <c r="BIP40" s="219"/>
      <c r="BIQ40" s="219"/>
      <c r="BIR40" s="219"/>
      <c r="BIS40" s="219"/>
      <c r="BIT40" s="219"/>
      <c r="BIU40" s="219"/>
      <c r="BIV40" s="219"/>
      <c r="BIW40" s="219"/>
      <c r="BIX40" s="219"/>
      <c r="BIY40" s="219"/>
      <c r="BIZ40" s="219"/>
      <c r="BJA40" s="219"/>
      <c r="BJB40" s="219"/>
      <c r="BJC40" s="219"/>
      <c r="BJD40" s="219"/>
      <c r="BJE40" s="219"/>
      <c r="BJF40" s="219"/>
      <c r="BJG40" s="219"/>
      <c r="BJH40" s="219"/>
      <c r="BJI40" s="219"/>
      <c r="BJJ40" s="219"/>
      <c r="BJK40" s="219"/>
      <c r="BJL40" s="219"/>
      <c r="BJM40" s="219"/>
      <c r="BJN40" s="219"/>
      <c r="BJO40" s="219"/>
      <c r="BJP40" s="219"/>
      <c r="BJQ40" s="219"/>
      <c r="BJR40" s="219"/>
      <c r="BJS40" s="219"/>
      <c r="BJT40" s="219"/>
      <c r="BJU40" s="219"/>
      <c r="BJV40" s="219"/>
      <c r="BJW40" s="219"/>
      <c r="BJX40" s="219"/>
      <c r="BJY40" s="219"/>
      <c r="BJZ40" s="219"/>
      <c r="BKA40" s="219"/>
      <c r="BKB40" s="219"/>
      <c r="BKC40" s="219"/>
      <c r="BKD40" s="219"/>
      <c r="BKE40" s="219"/>
      <c r="BKF40" s="219"/>
      <c r="BKG40" s="219"/>
      <c r="BKH40" s="219"/>
      <c r="BKI40" s="219"/>
      <c r="BKJ40" s="219"/>
      <c r="BKK40" s="219"/>
      <c r="BKL40" s="219"/>
      <c r="BKM40" s="219"/>
      <c r="BKN40" s="219"/>
      <c r="BKO40" s="219"/>
      <c r="BKP40" s="219"/>
      <c r="BKQ40" s="219"/>
      <c r="BKR40" s="219"/>
      <c r="BKS40" s="219"/>
      <c r="BKT40" s="219"/>
      <c r="BKU40" s="219"/>
      <c r="BKV40" s="219"/>
      <c r="BKW40" s="219"/>
      <c r="BKX40" s="219"/>
      <c r="BKY40" s="219"/>
      <c r="BKZ40" s="219"/>
      <c r="BLA40" s="219"/>
      <c r="BLB40" s="219"/>
      <c r="BLC40" s="219"/>
      <c r="BLD40" s="219"/>
      <c r="BLE40" s="219"/>
      <c r="BLF40" s="219"/>
      <c r="BLG40" s="219"/>
      <c r="BLH40" s="219"/>
      <c r="BLI40" s="219"/>
      <c r="BLJ40" s="219"/>
      <c r="BLK40" s="219"/>
      <c r="BLL40" s="219"/>
      <c r="BLM40" s="219"/>
      <c r="BLN40" s="219"/>
      <c r="BLO40" s="219"/>
      <c r="BLP40" s="219"/>
      <c r="BLQ40" s="219"/>
      <c r="BLR40" s="219"/>
      <c r="BLS40" s="219"/>
      <c r="BLT40" s="219"/>
      <c r="BLU40" s="219"/>
      <c r="BLV40" s="219"/>
      <c r="BLW40" s="219"/>
      <c r="BLX40" s="219"/>
      <c r="BLY40" s="219"/>
      <c r="BLZ40" s="219"/>
      <c r="BMA40" s="219"/>
      <c r="BMB40" s="219"/>
      <c r="BMC40" s="219"/>
      <c r="BMD40" s="219"/>
      <c r="BME40" s="219"/>
      <c r="BMF40" s="219"/>
      <c r="BMG40" s="219"/>
      <c r="BMH40" s="219"/>
      <c r="BMI40" s="219"/>
      <c r="BMJ40" s="219"/>
      <c r="BMK40" s="219"/>
      <c r="BML40" s="219"/>
      <c r="BMM40" s="219"/>
      <c r="BMN40" s="219"/>
      <c r="BMO40" s="219"/>
      <c r="BMP40" s="219"/>
      <c r="BMQ40" s="219"/>
      <c r="BMR40" s="219"/>
      <c r="BMS40" s="219"/>
      <c r="BMT40" s="219"/>
      <c r="BMU40" s="219"/>
      <c r="BMV40" s="219"/>
      <c r="BMW40" s="219"/>
      <c r="BMX40" s="219"/>
      <c r="BMY40" s="219"/>
      <c r="BMZ40" s="219"/>
      <c r="BNA40" s="219"/>
      <c r="BNB40" s="219"/>
      <c r="BNC40" s="219"/>
      <c r="BND40" s="219"/>
      <c r="BNE40" s="219"/>
      <c r="BNF40" s="219"/>
      <c r="BNG40" s="219"/>
      <c r="BNH40" s="219"/>
      <c r="BNI40" s="219"/>
      <c r="BNJ40" s="219"/>
      <c r="BNK40" s="219"/>
      <c r="BNL40" s="219"/>
      <c r="BNM40" s="219"/>
      <c r="BNN40" s="219"/>
      <c r="BNO40" s="219"/>
      <c r="BNP40" s="219"/>
      <c r="BNQ40" s="219"/>
      <c r="BNR40" s="219"/>
      <c r="BNS40" s="219"/>
      <c r="BNT40" s="219"/>
      <c r="BNU40" s="219"/>
      <c r="BNV40" s="219"/>
      <c r="BNW40" s="219"/>
      <c r="BNX40" s="219"/>
      <c r="BNY40" s="219"/>
      <c r="BNZ40" s="219"/>
      <c r="BOA40" s="219"/>
      <c r="BOB40" s="219"/>
      <c r="BOC40" s="219"/>
      <c r="BOD40" s="219"/>
      <c r="BOE40" s="219"/>
      <c r="BOF40" s="219"/>
      <c r="BOG40" s="219"/>
      <c r="BOH40" s="219"/>
      <c r="BOI40" s="219"/>
      <c r="BOJ40" s="219"/>
      <c r="BOK40" s="219"/>
      <c r="BOL40" s="219"/>
      <c r="BOM40" s="219"/>
      <c r="BON40" s="219"/>
      <c r="BOO40" s="219"/>
      <c r="BOP40" s="219"/>
      <c r="BOQ40" s="219"/>
      <c r="BOR40" s="219"/>
      <c r="BOS40" s="219"/>
      <c r="BOT40" s="219"/>
      <c r="BOU40" s="219"/>
      <c r="BOV40" s="219"/>
      <c r="BOW40" s="219"/>
      <c r="BOX40" s="219"/>
      <c r="BOY40" s="219"/>
      <c r="BOZ40" s="219"/>
      <c r="BPA40" s="219"/>
      <c r="BPB40" s="219"/>
      <c r="BPC40" s="219"/>
      <c r="BPD40" s="219"/>
      <c r="BPE40" s="219"/>
      <c r="BPF40" s="219"/>
      <c r="BPG40" s="219"/>
      <c r="BPH40" s="219"/>
      <c r="BPI40" s="219"/>
      <c r="BPJ40" s="219"/>
      <c r="BPK40" s="219"/>
      <c r="BPL40" s="219"/>
      <c r="BPM40" s="219"/>
      <c r="BPN40" s="219"/>
      <c r="BPO40" s="219"/>
      <c r="BPP40" s="219"/>
      <c r="BPQ40" s="219"/>
      <c r="BPR40" s="219"/>
      <c r="BPS40" s="219"/>
      <c r="BPT40" s="219"/>
      <c r="BPU40" s="219"/>
      <c r="BPV40" s="219"/>
      <c r="BPW40" s="219"/>
      <c r="BPX40" s="219"/>
      <c r="BPY40" s="219"/>
      <c r="BPZ40" s="219"/>
      <c r="BQA40" s="219"/>
      <c r="BQB40" s="219"/>
      <c r="BQC40" s="219"/>
      <c r="BQD40" s="219"/>
      <c r="BQE40" s="219"/>
      <c r="BQF40" s="219"/>
      <c r="BQG40" s="219"/>
      <c r="BQH40" s="219"/>
      <c r="BQI40" s="219"/>
      <c r="BQJ40" s="219"/>
      <c r="BQK40" s="219"/>
      <c r="BQL40" s="219"/>
      <c r="BQM40" s="219"/>
      <c r="BQN40" s="219"/>
      <c r="BQO40" s="219"/>
      <c r="BQP40" s="219"/>
      <c r="BQQ40" s="219"/>
      <c r="BQR40" s="219"/>
      <c r="BQS40" s="219"/>
      <c r="BQT40" s="219"/>
      <c r="BQU40" s="219"/>
      <c r="BQV40" s="219"/>
      <c r="BQW40" s="219"/>
      <c r="BQX40" s="219"/>
      <c r="BQY40" s="219"/>
      <c r="BQZ40" s="219"/>
      <c r="BRA40" s="219"/>
      <c r="BRB40" s="219"/>
      <c r="BRC40" s="219"/>
      <c r="BRD40" s="219"/>
      <c r="BRE40" s="219"/>
      <c r="BRF40" s="219"/>
      <c r="BRG40" s="219"/>
      <c r="BRH40" s="219"/>
      <c r="BRI40" s="219"/>
      <c r="BRJ40" s="219"/>
      <c r="BRK40" s="219"/>
      <c r="BRL40" s="219"/>
      <c r="BRM40" s="219"/>
      <c r="BRN40" s="219"/>
      <c r="BRO40" s="219"/>
      <c r="BRP40" s="219"/>
      <c r="BRQ40" s="219"/>
      <c r="BRR40" s="219"/>
      <c r="BRS40" s="219"/>
      <c r="BRT40" s="219"/>
      <c r="BRU40" s="219"/>
      <c r="BRV40" s="219"/>
      <c r="BRW40" s="219"/>
      <c r="BRX40" s="219"/>
      <c r="BRY40" s="219"/>
      <c r="BRZ40" s="219"/>
      <c r="BSA40" s="219"/>
      <c r="BSB40" s="219"/>
      <c r="BSC40" s="219"/>
      <c r="BSD40" s="219"/>
      <c r="BSE40" s="219"/>
      <c r="BSF40" s="219"/>
      <c r="BSG40" s="219"/>
      <c r="BSH40" s="219"/>
      <c r="BSI40" s="219"/>
      <c r="BSJ40" s="219"/>
      <c r="BSK40" s="219"/>
      <c r="BSL40" s="219"/>
      <c r="BSM40" s="219"/>
      <c r="BSN40" s="219"/>
      <c r="BSO40" s="219"/>
      <c r="BSP40" s="219"/>
      <c r="BSQ40" s="219"/>
      <c r="BSR40" s="219"/>
      <c r="BSS40" s="219"/>
      <c r="BST40" s="219"/>
      <c r="BSU40" s="219"/>
      <c r="BSV40" s="219"/>
      <c r="BSW40" s="219"/>
      <c r="BSX40" s="219"/>
      <c r="BSY40" s="219"/>
      <c r="BSZ40" s="219"/>
      <c r="BTA40" s="219"/>
      <c r="BTB40" s="219"/>
      <c r="BTC40" s="219"/>
      <c r="BTD40" s="219"/>
      <c r="BTE40" s="219"/>
      <c r="BTF40" s="219"/>
      <c r="BTG40" s="219"/>
      <c r="BTH40" s="219"/>
      <c r="BTI40" s="219"/>
      <c r="BTJ40" s="219"/>
      <c r="BTK40" s="219"/>
      <c r="BTL40" s="219"/>
      <c r="BTM40" s="219"/>
      <c r="BTN40" s="219"/>
      <c r="BTO40" s="219"/>
      <c r="BTP40" s="219"/>
      <c r="BTQ40" s="219"/>
      <c r="BTR40" s="219"/>
      <c r="BTS40" s="219"/>
      <c r="BTT40" s="219"/>
      <c r="BTU40" s="219"/>
      <c r="BTV40" s="219"/>
      <c r="BTW40" s="219"/>
      <c r="BTX40" s="219"/>
      <c r="BTY40" s="219"/>
      <c r="BTZ40" s="219"/>
      <c r="BUA40" s="219"/>
      <c r="BUB40" s="219"/>
      <c r="BUC40" s="219"/>
      <c r="BUD40" s="219"/>
      <c r="BUE40" s="219"/>
      <c r="BUF40" s="219"/>
      <c r="BUG40" s="219"/>
      <c r="BUH40" s="219"/>
      <c r="BUI40" s="219"/>
      <c r="BUJ40" s="219"/>
      <c r="BUK40" s="219"/>
      <c r="BUL40" s="219"/>
      <c r="BUM40" s="219"/>
      <c r="BUN40" s="219"/>
      <c r="BUO40" s="219"/>
      <c r="BUP40" s="219"/>
      <c r="BUQ40" s="219"/>
      <c r="BUR40" s="219"/>
      <c r="BUS40" s="219"/>
      <c r="BUT40" s="219"/>
      <c r="BUU40" s="219"/>
      <c r="BUV40" s="219"/>
      <c r="BUW40" s="219"/>
      <c r="BUX40" s="219"/>
      <c r="BUY40" s="219"/>
      <c r="BUZ40" s="219"/>
      <c r="BVA40" s="219"/>
      <c r="BVB40" s="219"/>
      <c r="BVC40" s="219"/>
      <c r="BVD40" s="219"/>
      <c r="BVE40" s="219"/>
      <c r="BVF40" s="219"/>
      <c r="BVG40" s="219"/>
      <c r="BVH40" s="219"/>
      <c r="BVI40" s="219"/>
      <c r="BVJ40" s="219"/>
      <c r="BVK40" s="219"/>
      <c r="BVL40" s="219"/>
      <c r="BVM40" s="219"/>
      <c r="BVN40" s="219"/>
      <c r="BVO40" s="219"/>
      <c r="BVP40" s="219"/>
      <c r="BVQ40" s="219"/>
      <c r="BVR40" s="219"/>
      <c r="BVS40" s="219"/>
      <c r="BVT40" s="219"/>
      <c r="BVU40" s="219"/>
      <c r="BVV40" s="219"/>
      <c r="BVW40" s="219"/>
      <c r="BVX40" s="219"/>
      <c r="BVY40" s="219"/>
      <c r="BVZ40" s="219"/>
      <c r="BWA40" s="219"/>
      <c r="BWB40" s="219"/>
      <c r="BWC40" s="219"/>
      <c r="BWD40" s="219"/>
      <c r="BWE40" s="219"/>
      <c r="BWF40" s="219"/>
      <c r="BWG40" s="219"/>
      <c r="BWH40" s="219"/>
      <c r="BWI40" s="219"/>
      <c r="BWJ40" s="219"/>
      <c r="BWK40" s="219"/>
      <c r="BWL40" s="219"/>
      <c r="BWM40" s="219"/>
      <c r="BWN40" s="219"/>
      <c r="BWO40" s="219"/>
      <c r="BWP40" s="219"/>
      <c r="BWQ40" s="219"/>
      <c r="BWR40" s="219"/>
      <c r="BWS40" s="219"/>
      <c r="BWT40" s="219"/>
      <c r="BWU40" s="219"/>
      <c r="BWV40" s="219"/>
      <c r="BWW40" s="219"/>
      <c r="BWX40" s="219"/>
      <c r="BWY40" s="219"/>
      <c r="BWZ40" s="219"/>
      <c r="BXA40" s="219"/>
      <c r="BXB40" s="219"/>
      <c r="BXC40" s="219"/>
      <c r="BXD40" s="219"/>
      <c r="BXE40" s="219"/>
      <c r="BXF40" s="219"/>
      <c r="BXG40" s="219"/>
      <c r="BXH40" s="219"/>
      <c r="BXI40" s="219"/>
      <c r="BXJ40" s="219"/>
      <c r="BXK40" s="219"/>
      <c r="BXL40" s="219"/>
      <c r="BXM40" s="219"/>
      <c r="BXN40" s="219"/>
      <c r="BXO40" s="219"/>
      <c r="BXP40" s="219"/>
      <c r="BXQ40" s="219"/>
      <c r="BXR40" s="219"/>
      <c r="BXS40" s="219"/>
      <c r="BXT40" s="219"/>
      <c r="BXU40" s="219"/>
      <c r="BXV40" s="219"/>
      <c r="BXW40" s="219"/>
      <c r="BXX40" s="219"/>
      <c r="BXY40" s="219"/>
      <c r="BXZ40" s="219"/>
      <c r="BYA40" s="219"/>
      <c r="BYB40" s="219"/>
      <c r="BYC40" s="219"/>
      <c r="BYD40" s="219"/>
      <c r="BYE40" s="219"/>
      <c r="BYF40" s="219"/>
      <c r="BYG40" s="219"/>
      <c r="BYH40" s="219"/>
      <c r="BYI40" s="219"/>
      <c r="BYJ40" s="219"/>
      <c r="BYK40" s="219"/>
      <c r="BYL40" s="219"/>
      <c r="BYM40" s="219"/>
      <c r="BYN40" s="219"/>
      <c r="BYO40" s="219"/>
      <c r="BYP40" s="219"/>
      <c r="BYQ40" s="219"/>
      <c r="BYR40" s="219"/>
      <c r="BYS40" s="219"/>
      <c r="BYT40" s="219"/>
      <c r="BYU40" s="219"/>
      <c r="BYV40" s="219"/>
      <c r="BYW40" s="219"/>
      <c r="BYX40" s="219"/>
      <c r="BYY40" s="219"/>
      <c r="BYZ40" s="219"/>
      <c r="BZA40" s="219"/>
      <c r="BZB40" s="219"/>
      <c r="BZC40" s="219"/>
      <c r="BZD40" s="219"/>
      <c r="BZE40" s="219"/>
      <c r="BZF40" s="219"/>
      <c r="BZG40" s="219"/>
      <c r="BZH40" s="219"/>
      <c r="BZI40" s="219"/>
      <c r="BZJ40" s="219"/>
      <c r="BZK40" s="219"/>
      <c r="BZL40" s="219"/>
      <c r="BZM40" s="219"/>
      <c r="BZN40" s="219"/>
      <c r="BZO40" s="219"/>
      <c r="BZP40" s="219"/>
      <c r="BZQ40" s="219"/>
      <c r="BZR40" s="219"/>
      <c r="BZS40" s="219"/>
      <c r="BZT40" s="219"/>
      <c r="BZU40" s="219"/>
      <c r="BZV40" s="219"/>
      <c r="BZW40" s="219"/>
      <c r="BZX40" s="219"/>
      <c r="BZY40" s="219"/>
      <c r="BZZ40" s="219"/>
      <c r="CAA40" s="219"/>
      <c r="CAB40" s="219"/>
      <c r="CAC40" s="219"/>
      <c r="CAD40" s="219"/>
      <c r="CAE40" s="219"/>
      <c r="CAF40" s="219"/>
      <c r="CAG40" s="219"/>
      <c r="CAH40" s="219"/>
      <c r="CAI40" s="219"/>
      <c r="CAJ40" s="219"/>
      <c r="CAK40" s="219"/>
      <c r="CAL40" s="219"/>
      <c r="CAM40" s="219"/>
      <c r="CAN40" s="219"/>
      <c r="CAO40" s="219"/>
      <c r="CAP40" s="219"/>
      <c r="CAQ40" s="219"/>
      <c r="CAR40" s="219"/>
      <c r="CAS40" s="219"/>
      <c r="CAT40" s="219"/>
      <c r="CAU40" s="219"/>
      <c r="CAV40" s="219"/>
      <c r="CAW40" s="219"/>
      <c r="CAX40" s="219"/>
      <c r="CAY40" s="219"/>
      <c r="CAZ40" s="219"/>
      <c r="CBA40" s="219"/>
      <c r="CBB40" s="219"/>
      <c r="CBC40" s="219"/>
      <c r="CBD40" s="219"/>
      <c r="CBE40" s="219"/>
      <c r="CBF40" s="219"/>
      <c r="CBG40" s="219"/>
      <c r="CBH40" s="219"/>
      <c r="CBI40" s="219"/>
      <c r="CBJ40" s="219"/>
      <c r="CBK40" s="219"/>
      <c r="CBL40" s="219"/>
      <c r="CBM40" s="219"/>
      <c r="CBN40" s="219"/>
      <c r="CBO40" s="219"/>
      <c r="CBP40" s="219"/>
      <c r="CBQ40" s="219"/>
      <c r="CBR40" s="219"/>
      <c r="CBS40" s="219"/>
      <c r="CBT40" s="219"/>
      <c r="CBU40" s="219"/>
      <c r="CBV40" s="219"/>
      <c r="CBW40" s="219"/>
      <c r="CBX40" s="219"/>
      <c r="CBY40" s="219"/>
      <c r="CBZ40" s="219"/>
      <c r="CCA40" s="219"/>
      <c r="CCB40" s="219"/>
      <c r="CCC40" s="219"/>
      <c r="CCD40" s="219"/>
      <c r="CCE40" s="219"/>
      <c r="CCF40" s="219"/>
      <c r="CCG40" s="219"/>
      <c r="CCH40" s="219"/>
      <c r="CCI40" s="219"/>
      <c r="CCJ40" s="219"/>
      <c r="CCK40" s="219"/>
      <c r="CCL40" s="219"/>
      <c r="CCM40" s="219"/>
      <c r="CCN40" s="219"/>
      <c r="CCO40" s="219"/>
      <c r="CCP40" s="219"/>
      <c r="CCQ40" s="219"/>
      <c r="CCR40" s="219"/>
      <c r="CCS40" s="219"/>
      <c r="CCT40" s="219"/>
      <c r="CCU40" s="219"/>
      <c r="CCV40" s="219"/>
      <c r="CCW40" s="219"/>
      <c r="CCX40" s="219"/>
      <c r="CCY40" s="219"/>
      <c r="CCZ40" s="219"/>
      <c r="CDA40" s="219"/>
      <c r="CDB40" s="219"/>
      <c r="CDC40" s="219"/>
      <c r="CDD40" s="219"/>
      <c r="CDE40" s="219"/>
      <c r="CDF40" s="219"/>
      <c r="CDG40" s="219"/>
      <c r="CDH40" s="219"/>
      <c r="CDI40" s="219"/>
      <c r="CDJ40" s="219"/>
      <c r="CDK40" s="219"/>
      <c r="CDL40" s="219"/>
      <c r="CDM40" s="219"/>
      <c r="CDN40" s="219"/>
      <c r="CDO40" s="219"/>
      <c r="CDP40" s="219"/>
      <c r="CDQ40" s="219"/>
      <c r="CDR40" s="219"/>
      <c r="CDS40" s="219"/>
      <c r="CDT40" s="219"/>
      <c r="CDU40" s="219"/>
      <c r="CDV40" s="219"/>
      <c r="CDW40" s="219"/>
      <c r="CDX40" s="219"/>
      <c r="CDY40" s="219"/>
      <c r="CDZ40" s="219"/>
      <c r="CEA40" s="219"/>
      <c r="CEB40" s="219"/>
      <c r="CEC40" s="219"/>
      <c r="CED40" s="219"/>
      <c r="CEE40" s="219"/>
      <c r="CEF40" s="219"/>
      <c r="CEG40" s="219"/>
      <c r="CEH40" s="219"/>
      <c r="CEI40" s="219"/>
      <c r="CEJ40" s="219"/>
      <c r="CEK40" s="219"/>
      <c r="CEL40" s="219"/>
      <c r="CEM40" s="219"/>
      <c r="CEN40" s="219"/>
      <c r="CEO40" s="219"/>
      <c r="CEP40" s="219"/>
      <c r="CEQ40" s="219"/>
      <c r="CER40" s="219"/>
      <c r="CES40" s="219"/>
      <c r="CET40" s="219"/>
      <c r="CEU40" s="219"/>
      <c r="CEV40" s="219"/>
      <c r="CEW40" s="219"/>
      <c r="CEX40" s="219"/>
      <c r="CEY40" s="219"/>
      <c r="CEZ40" s="219"/>
      <c r="CFA40" s="219"/>
      <c r="CFB40" s="219"/>
      <c r="CFC40" s="219"/>
      <c r="CFD40" s="219"/>
      <c r="CFE40" s="219"/>
      <c r="CFF40" s="219"/>
      <c r="CFG40" s="219"/>
      <c r="CFH40" s="219"/>
      <c r="CFI40" s="219"/>
      <c r="CFJ40" s="219"/>
      <c r="CFK40" s="219"/>
      <c r="CFL40" s="219"/>
      <c r="CFM40" s="219"/>
      <c r="CFN40" s="219"/>
      <c r="CFO40" s="219"/>
      <c r="CFP40" s="219"/>
      <c r="CFQ40" s="219"/>
      <c r="CFR40" s="219"/>
      <c r="CFS40" s="219"/>
      <c r="CFT40" s="219"/>
      <c r="CFU40" s="219"/>
      <c r="CFV40" s="219"/>
      <c r="CFW40" s="219"/>
      <c r="CFX40" s="219"/>
      <c r="CFY40" s="219"/>
      <c r="CFZ40" s="219"/>
      <c r="CGA40" s="219"/>
      <c r="CGB40" s="219"/>
      <c r="CGC40" s="219"/>
      <c r="CGD40" s="219"/>
      <c r="CGE40" s="219"/>
      <c r="CGF40" s="219"/>
      <c r="CGG40" s="219"/>
      <c r="CGH40" s="219"/>
      <c r="CGI40" s="219"/>
      <c r="CGJ40" s="219"/>
      <c r="CGK40" s="219"/>
      <c r="CGL40" s="219"/>
      <c r="CGM40" s="219"/>
      <c r="CGN40" s="219"/>
      <c r="CGO40" s="219"/>
      <c r="CGP40" s="219"/>
      <c r="CGQ40" s="219"/>
      <c r="CGR40" s="219"/>
      <c r="CGS40" s="219"/>
      <c r="CGT40" s="219"/>
      <c r="CGU40" s="219"/>
      <c r="CGV40" s="219"/>
      <c r="CGW40" s="219"/>
      <c r="CGX40" s="219"/>
      <c r="CGY40" s="219"/>
      <c r="CGZ40" s="219"/>
      <c r="CHA40" s="219"/>
      <c r="CHB40" s="219"/>
      <c r="CHC40" s="219"/>
      <c r="CHD40" s="219"/>
      <c r="CHE40" s="219"/>
      <c r="CHF40" s="219"/>
      <c r="CHG40" s="219"/>
      <c r="CHH40" s="219"/>
      <c r="CHI40" s="219"/>
      <c r="CHJ40" s="219"/>
      <c r="CHK40" s="219"/>
      <c r="CHL40" s="219"/>
      <c r="CHM40" s="219"/>
      <c r="CHN40" s="219"/>
      <c r="CHO40" s="219"/>
      <c r="CHP40" s="219"/>
      <c r="CHQ40" s="219"/>
      <c r="CHR40" s="219"/>
      <c r="CHS40" s="219"/>
      <c r="CHT40" s="219"/>
      <c r="CHU40" s="219"/>
      <c r="CHV40" s="219"/>
      <c r="CHW40" s="219"/>
      <c r="CHX40" s="219"/>
      <c r="CHY40" s="219"/>
      <c r="CHZ40" s="219"/>
      <c r="CIA40" s="219"/>
      <c r="CIB40" s="219"/>
      <c r="CIC40" s="219"/>
      <c r="CID40" s="219"/>
      <c r="CIE40" s="219"/>
      <c r="CIF40" s="219"/>
      <c r="CIG40" s="219"/>
      <c r="CIH40" s="219"/>
      <c r="CII40" s="219"/>
      <c r="CIJ40" s="219"/>
      <c r="CIK40" s="219"/>
      <c r="CIL40" s="219"/>
      <c r="CIM40" s="219"/>
      <c r="CIN40" s="219"/>
      <c r="CIO40" s="219"/>
      <c r="CIP40" s="219"/>
      <c r="CIQ40" s="219"/>
      <c r="CIR40" s="219"/>
      <c r="CIS40" s="219"/>
      <c r="CIT40" s="219"/>
      <c r="CIU40" s="219"/>
      <c r="CIV40" s="219"/>
      <c r="CIW40" s="219"/>
      <c r="CIX40" s="219"/>
      <c r="CIY40" s="219"/>
      <c r="CIZ40" s="219"/>
      <c r="CJA40" s="219"/>
      <c r="CJB40" s="219"/>
      <c r="CJC40" s="219"/>
      <c r="CJD40" s="219"/>
      <c r="CJE40" s="219"/>
      <c r="CJF40" s="219"/>
      <c r="CJG40" s="219"/>
      <c r="CJH40" s="219"/>
      <c r="CJI40" s="219"/>
      <c r="CJJ40" s="219"/>
      <c r="CJK40" s="219"/>
      <c r="CJL40" s="219"/>
      <c r="CJM40" s="219"/>
      <c r="CJN40" s="219"/>
      <c r="CJO40" s="219"/>
      <c r="CJP40" s="219"/>
      <c r="CJQ40" s="219"/>
      <c r="CJR40" s="219"/>
      <c r="CJS40" s="219"/>
      <c r="CJT40" s="219"/>
      <c r="CJU40" s="219"/>
      <c r="CJV40" s="219"/>
      <c r="CJW40" s="219"/>
      <c r="CJX40" s="219"/>
      <c r="CJY40" s="219"/>
      <c r="CJZ40" s="219"/>
      <c r="CKA40" s="219"/>
      <c r="CKB40" s="219"/>
      <c r="CKC40" s="219"/>
      <c r="CKD40" s="219"/>
      <c r="CKE40" s="219"/>
      <c r="CKF40" s="219"/>
      <c r="CKG40" s="219"/>
      <c r="CKH40" s="219"/>
      <c r="CKI40" s="219"/>
      <c r="CKJ40" s="219"/>
      <c r="CKK40" s="219"/>
      <c r="CKL40" s="219"/>
      <c r="CKM40" s="219"/>
      <c r="CKN40" s="219"/>
      <c r="CKO40" s="219"/>
      <c r="CKP40" s="219"/>
      <c r="CKQ40" s="219"/>
      <c r="CKR40" s="219"/>
      <c r="CKS40" s="219"/>
      <c r="CKT40" s="219"/>
      <c r="CKU40" s="219"/>
      <c r="CKV40" s="219"/>
      <c r="CKW40" s="219"/>
      <c r="CKX40" s="219"/>
      <c r="CKY40" s="219"/>
      <c r="CKZ40" s="219"/>
      <c r="CLA40" s="219"/>
      <c r="CLB40" s="219"/>
      <c r="CLC40" s="219"/>
      <c r="CLD40" s="219"/>
      <c r="CLE40" s="219"/>
      <c r="CLF40" s="219"/>
      <c r="CLG40" s="219"/>
      <c r="CLH40" s="219"/>
      <c r="CLI40" s="219"/>
      <c r="CLJ40" s="219"/>
      <c r="CLK40" s="219"/>
      <c r="CLL40" s="219"/>
      <c r="CLM40" s="219"/>
      <c r="CLN40" s="219"/>
      <c r="CLO40" s="219"/>
      <c r="CLP40" s="219"/>
      <c r="CLQ40" s="219"/>
      <c r="CLR40" s="219"/>
      <c r="CLS40" s="219"/>
      <c r="CLT40" s="219"/>
      <c r="CLU40" s="219"/>
      <c r="CLV40" s="219"/>
      <c r="CLW40" s="219"/>
      <c r="CLX40" s="219"/>
      <c r="CLY40" s="219"/>
      <c r="CLZ40" s="219"/>
      <c r="CMA40" s="219"/>
      <c r="CMB40" s="219"/>
      <c r="CMC40" s="219"/>
      <c r="CMD40" s="219"/>
      <c r="CME40" s="219"/>
      <c r="CMF40" s="219"/>
      <c r="CMG40" s="219"/>
      <c r="CMH40" s="219"/>
      <c r="CMI40" s="219"/>
      <c r="CMJ40" s="219"/>
      <c r="CMK40" s="219"/>
      <c r="CML40" s="219"/>
      <c r="CMM40" s="219"/>
      <c r="CMN40" s="219"/>
      <c r="CMO40" s="219"/>
      <c r="CMP40" s="219"/>
      <c r="CMQ40" s="219"/>
      <c r="CMR40" s="219"/>
      <c r="CMS40" s="219"/>
      <c r="CMT40" s="219"/>
      <c r="CMU40" s="219"/>
      <c r="CMV40" s="219"/>
      <c r="CMW40" s="219"/>
      <c r="CMX40" s="219"/>
      <c r="CMY40" s="219"/>
      <c r="CMZ40" s="219"/>
      <c r="CNA40" s="219"/>
      <c r="CNB40" s="219"/>
      <c r="CNC40" s="219"/>
      <c r="CND40" s="219"/>
      <c r="CNE40" s="219"/>
      <c r="CNF40" s="219"/>
      <c r="CNG40" s="219"/>
      <c r="CNH40" s="219"/>
      <c r="CNI40" s="219"/>
      <c r="CNJ40" s="219"/>
      <c r="CNK40" s="219"/>
      <c r="CNL40" s="219"/>
      <c r="CNM40" s="219"/>
      <c r="CNN40" s="219"/>
      <c r="CNO40" s="219"/>
      <c r="CNP40" s="219"/>
      <c r="CNQ40" s="219"/>
      <c r="CNR40" s="219"/>
      <c r="CNS40" s="219"/>
      <c r="CNT40" s="219"/>
      <c r="CNU40" s="219"/>
      <c r="CNV40" s="219"/>
      <c r="CNW40" s="219"/>
      <c r="CNX40" s="219"/>
      <c r="CNY40" s="219"/>
      <c r="CNZ40" s="219"/>
      <c r="COA40" s="219"/>
      <c r="COB40" s="219"/>
      <c r="COC40" s="219"/>
      <c r="COD40" s="219"/>
      <c r="COE40" s="219"/>
      <c r="COF40" s="219"/>
      <c r="COG40" s="219"/>
      <c r="COH40" s="219"/>
      <c r="COI40" s="219"/>
      <c r="COJ40" s="219"/>
      <c r="COK40" s="219"/>
      <c r="COL40" s="219"/>
      <c r="COM40" s="219"/>
      <c r="CON40" s="219"/>
      <c r="COO40" s="219"/>
      <c r="COP40" s="219"/>
      <c r="COQ40" s="219"/>
      <c r="COR40" s="219"/>
      <c r="COS40" s="219"/>
      <c r="COT40" s="219"/>
      <c r="COU40" s="219"/>
      <c r="COV40" s="219"/>
      <c r="COW40" s="219"/>
      <c r="COX40" s="219"/>
      <c r="COY40" s="219"/>
      <c r="COZ40" s="219"/>
      <c r="CPA40" s="219"/>
      <c r="CPB40" s="219"/>
      <c r="CPC40" s="219"/>
      <c r="CPD40" s="219"/>
      <c r="CPE40" s="219"/>
      <c r="CPF40" s="219"/>
      <c r="CPG40" s="219"/>
      <c r="CPH40" s="219"/>
      <c r="CPI40" s="219"/>
      <c r="CPJ40" s="219"/>
      <c r="CPK40" s="219"/>
      <c r="CPL40" s="219"/>
      <c r="CPM40" s="219"/>
      <c r="CPN40" s="219"/>
      <c r="CPO40" s="219"/>
      <c r="CPP40" s="219"/>
      <c r="CPQ40" s="219"/>
      <c r="CPR40" s="219"/>
      <c r="CPS40" s="219"/>
      <c r="CPT40" s="219"/>
      <c r="CPU40" s="219"/>
      <c r="CPV40" s="219"/>
      <c r="CPW40" s="219"/>
      <c r="CPX40" s="219"/>
      <c r="CPY40" s="219"/>
      <c r="CPZ40" s="219"/>
      <c r="CQA40" s="219"/>
      <c r="CQB40" s="219"/>
      <c r="CQC40" s="219"/>
      <c r="CQD40" s="219"/>
      <c r="CQE40" s="219"/>
      <c r="CQF40" s="219"/>
      <c r="CQG40" s="219"/>
      <c r="CQH40" s="219"/>
      <c r="CQI40" s="219"/>
      <c r="CQJ40" s="219"/>
      <c r="CQK40" s="219"/>
      <c r="CQL40" s="219"/>
      <c r="CQM40" s="219"/>
      <c r="CQN40" s="219"/>
      <c r="CQO40" s="219"/>
      <c r="CQP40" s="219"/>
      <c r="CQQ40" s="219"/>
      <c r="CQR40" s="219"/>
      <c r="CQS40" s="219"/>
      <c r="CQT40" s="219"/>
      <c r="CQU40" s="219"/>
      <c r="CQV40" s="219"/>
      <c r="CQW40" s="219"/>
      <c r="CQX40" s="219"/>
      <c r="CQY40" s="219"/>
      <c r="CQZ40" s="219"/>
      <c r="CRA40" s="219"/>
      <c r="CRB40" s="219"/>
      <c r="CRC40" s="219"/>
      <c r="CRD40" s="219"/>
      <c r="CRE40" s="219"/>
      <c r="CRF40" s="219"/>
      <c r="CRG40" s="219"/>
      <c r="CRH40" s="219"/>
      <c r="CRI40" s="219"/>
      <c r="CRJ40" s="219"/>
      <c r="CRK40" s="219"/>
      <c r="CRL40" s="219"/>
      <c r="CRM40" s="219"/>
      <c r="CRN40" s="219"/>
      <c r="CRO40" s="219"/>
      <c r="CRP40" s="219"/>
      <c r="CRQ40" s="219"/>
      <c r="CRR40" s="219"/>
      <c r="CRS40" s="219"/>
      <c r="CRT40" s="219"/>
      <c r="CRU40" s="219"/>
      <c r="CRV40" s="219"/>
      <c r="CRW40" s="219"/>
      <c r="CRX40" s="219"/>
      <c r="CRY40" s="219"/>
      <c r="CRZ40" s="219"/>
      <c r="CSA40" s="219"/>
      <c r="CSB40" s="219"/>
      <c r="CSC40" s="219"/>
      <c r="CSD40" s="219"/>
      <c r="CSE40" s="219"/>
      <c r="CSF40" s="219"/>
      <c r="CSG40" s="219"/>
      <c r="CSH40" s="219"/>
      <c r="CSI40" s="219"/>
      <c r="CSJ40" s="219"/>
      <c r="CSK40" s="219"/>
      <c r="CSL40" s="219"/>
      <c r="CSM40" s="219"/>
      <c r="CSN40" s="219"/>
      <c r="CSO40" s="219"/>
      <c r="CSP40" s="219"/>
      <c r="CSQ40" s="219"/>
      <c r="CSR40" s="219"/>
      <c r="CSS40" s="219"/>
      <c r="CST40" s="219"/>
      <c r="CSU40" s="219"/>
      <c r="CSV40" s="219"/>
      <c r="CSW40" s="219"/>
      <c r="CSX40" s="219"/>
      <c r="CSY40" s="219"/>
      <c r="CSZ40" s="219"/>
      <c r="CTA40" s="219"/>
      <c r="CTB40" s="219"/>
      <c r="CTC40" s="219"/>
      <c r="CTD40" s="219"/>
      <c r="CTE40" s="219"/>
      <c r="CTF40" s="219"/>
      <c r="CTG40" s="219"/>
      <c r="CTH40" s="219"/>
      <c r="CTI40" s="219"/>
      <c r="CTJ40" s="219"/>
      <c r="CTK40" s="219"/>
      <c r="CTL40" s="219"/>
      <c r="CTM40" s="219"/>
      <c r="CTN40" s="219"/>
      <c r="CTO40" s="219"/>
      <c r="CTP40" s="219"/>
      <c r="CTQ40" s="219"/>
      <c r="CTR40" s="219"/>
      <c r="CTS40" s="219"/>
      <c r="CTT40" s="219"/>
      <c r="CTU40" s="219"/>
      <c r="CTV40" s="219"/>
      <c r="CTW40" s="219"/>
      <c r="CTX40" s="219"/>
      <c r="CTY40" s="219"/>
      <c r="CTZ40" s="219"/>
      <c r="CUA40" s="219"/>
      <c r="CUB40" s="219"/>
      <c r="CUC40" s="219"/>
      <c r="CUD40" s="219"/>
      <c r="CUE40" s="219"/>
      <c r="CUF40" s="219"/>
      <c r="CUG40" s="219"/>
      <c r="CUH40" s="219"/>
      <c r="CUI40" s="219"/>
      <c r="CUJ40" s="219"/>
      <c r="CUK40" s="219"/>
      <c r="CUL40" s="219"/>
      <c r="CUM40" s="219"/>
      <c r="CUN40" s="219"/>
      <c r="CUO40" s="219"/>
      <c r="CUP40" s="219"/>
      <c r="CUQ40" s="219"/>
      <c r="CUR40" s="219"/>
      <c r="CUS40" s="219"/>
      <c r="CUT40" s="219"/>
      <c r="CUU40" s="219"/>
      <c r="CUV40" s="219"/>
      <c r="CUW40" s="219"/>
      <c r="CUX40" s="219"/>
      <c r="CUY40" s="219"/>
      <c r="CUZ40" s="219"/>
      <c r="CVA40" s="219"/>
      <c r="CVB40" s="219"/>
      <c r="CVC40" s="219"/>
      <c r="CVD40" s="219"/>
      <c r="CVE40" s="219"/>
      <c r="CVF40" s="219"/>
      <c r="CVG40" s="219"/>
      <c r="CVH40" s="219"/>
      <c r="CVI40" s="219"/>
      <c r="CVJ40" s="219"/>
      <c r="CVK40" s="219"/>
      <c r="CVL40" s="219"/>
      <c r="CVM40" s="219"/>
      <c r="CVN40" s="219"/>
      <c r="CVO40" s="219"/>
      <c r="CVP40" s="219"/>
      <c r="CVQ40" s="219"/>
      <c r="CVR40" s="219"/>
      <c r="CVS40" s="219"/>
      <c r="CVT40" s="219"/>
      <c r="CVU40" s="219"/>
      <c r="CVV40" s="219"/>
      <c r="CVW40" s="219"/>
      <c r="CVX40" s="219"/>
      <c r="CVY40" s="219"/>
      <c r="CVZ40" s="219"/>
      <c r="CWA40" s="219"/>
      <c r="CWB40" s="219"/>
      <c r="CWC40" s="219"/>
      <c r="CWD40" s="219"/>
      <c r="CWE40" s="219"/>
      <c r="CWF40" s="219"/>
      <c r="CWG40" s="219"/>
      <c r="CWH40" s="219"/>
      <c r="CWI40" s="219"/>
      <c r="CWJ40" s="219"/>
      <c r="CWK40" s="219"/>
      <c r="CWL40" s="219"/>
      <c r="CWM40" s="219"/>
      <c r="CWN40" s="219"/>
      <c r="CWO40" s="219"/>
      <c r="CWP40" s="219"/>
      <c r="CWQ40" s="219"/>
      <c r="CWR40" s="219"/>
      <c r="CWS40" s="219"/>
      <c r="CWT40" s="219"/>
      <c r="CWU40" s="219"/>
      <c r="CWV40" s="219"/>
      <c r="CWW40" s="219"/>
      <c r="CWX40" s="219"/>
      <c r="CWY40" s="219"/>
      <c r="CWZ40" s="219"/>
      <c r="CXA40" s="219"/>
      <c r="CXB40" s="219"/>
      <c r="CXC40" s="219"/>
      <c r="CXD40" s="219"/>
      <c r="CXE40" s="219"/>
      <c r="CXF40" s="219"/>
      <c r="CXG40" s="219"/>
      <c r="CXH40" s="219"/>
      <c r="CXI40" s="219"/>
      <c r="CXJ40" s="219"/>
      <c r="CXK40" s="219"/>
      <c r="CXL40" s="219"/>
      <c r="CXM40" s="219"/>
      <c r="CXN40" s="219"/>
      <c r="CXO40" s="219"/>
      <c r="CXP40" s="219"/>
      <c r="CXQ40" s="219"/>
      <c r="CXR40" s="219"/>
      <c r="CXS40" s="219"/>
      <c r="CXT40" s="219"/>
      <c r="CXU40" s="219"/>
      <c r="CXV40" s="219"/>
      <c r="CXW40" s="219"/>
      <c r="CXX40" s="219"/>
      <c r="CXY40" s="219"/>
      <c r="CXZ40" s="219"/>
      <c r="CYA40" s="219"/>
      <c r="CYB40" s="219"/>
      <c r="CYC40" s="219"/>
      <c r="CYD40" s="219"/>
      <c r="CYE40" s="219"/>
      <c r="CYF40" s="219"/>
      <c r="CYG40" s="219"/>
      <c r="CYH40" s="219"/>
      <c r="CYI40" s="219"/>
      <c r="CYJ40" s="219"/>
      <c r="CYK40" s="219"/>
      <c r="CYL40" s="219"/>
      <c r="CYM40" s="219"/>
      <c r="CYN40" s="219"/>
      <c r="CYO40" s="219"/>
      <c r="CYP40" s="219"/>
      <c r="CYQ40" s="219"/>
      <c r="CYR40" s="219"/>
      <c r="CYS40" s="219"/>
      <c r="CYT40" s="219"/>
      <c r="CYU40" s="219"/>
      <c r="CYV40" s="219"/>
      <c r="CYW40" s="219"/>
      <c r="CYX40" s="219"/>
      <c r="CYY40" s="219"/>
      <c r="CYZ40" s="219"/>
      <c r="CZA40" s="219"/>
      <c r="CZB40" s="219"/>
      <c r="CZC40" s="219"/>
      <c r="CZD40" s="219"/>
      <c r="CZE40" s="219"/>
      <c r="CZF40" s="219"/>
      <c r="CZG40" s="219"/>
      <c r="CZH40" s="219"/>
      <c r="CZI40" s="219"/>
      <c r="CZJ40" s="219"/>
      <c r="CZK40" s="219"/>
      <c r="CZL40" s="219"/>
      <c r="CZM40" s="219"/>
      <c r="CZN40" s="219"/>
      <c r="CZO40" s="219"/>
      <c r="CZP40" s="219"/>
      <c r="CZQ40" s="219"/>
      <c r="CZR40" s="219"/>
      <c r="CZS40" s="219"/>
      <c r="CZT40" s="219"/>
      <c r="CZU40" s="219"/>
      <c r="CZV40" s="219"/>
      <c r="CZW40" s="219"/>
      <c r="CZX40" s="219"/>
      <c r="CZY40" s="219"/>
      <c r="CZZ40" s="219"/>
      <c r="DAA40" s="219"/>
      <c r="DAB40" s="219"/>
      <c r="DAC40" s="219"/>
      <c r="DAD40" s="219"/>
      <c r="DAE40" s="219"/>
      <c r="DAF40" s="219"/>
      <c r="DAG40" s="219"/>
      <c r="DAH40" s="219"/>
      <c r="DAI40" s="219"/>
      <c r="DAJ40" s="219"/>
      <c r="DAK40" s="219"/>
      <c r="DAL40" s="219"/>
      <c r="DAM40" s="219"/>
      <c r="DAN40" s="219"/>
      <c r="DAO40" s="219"/>
      <c r="DAP40" s="219"/>
      <c r="DAQ40" s="219"/>
      <c r="DAR40" s="219"/>
      <c r="DAS40" s="219"/>
      <c r="DAT40" s="219"/>
      <c r="DAU40" s="219"/>
      <c r="DAV40" s="219"/>
      <c r="DAW40" s="219"/>
      <c r="DAX40" s="219"/>
      <c r="DAY40" s="219"/>
      <c r="DAZ40" s="219"/>
      <c r="DBA40" s="219"/>
      <c r="DBB40" s="219"/>
      <c r="DBC40" s="219"/>
      <c r="DBD40" s="219"/>
      <c r="DBE40" s="219"/>
      <c r="DBF40" s="219"/>
      <c r="DBG40" s="219"/>
      <c r="DBH40" s="219"/>
      <c r="DBI40" s="219"/>
      <c r="DBJ40" s="219"/>
      <c r="DBK40" s="219"/>
      <c r="DBL40" s="219"/>
    </row>
    <row r="41" spans="1:2768" s="218" customFormat="1" ht="20.25" thickTop="1" thickBot="1" x14ac:dyDescent="0.3"/>
    <row r="42" spans="1:2768" s="249" customFormat="1" ht="19.5" customHeight="1" outlineLevel="1" thickTop="1" x14ac:dyDescent="0.25">
      <c r="A42" s="241" t="s">
        <v>4978</v>
      </c>
      <c r="B42" s="242" t="s">
        <v>733</v>
      </c>
      <c r="C42" s="243" t="s">
        <v>31</v>
      </c>
      <c r="D42" s="244">
        <v>3</v>
      </c>
      <c r="E42" s="48">
        <v>0</v>
      </c>
      <c r="F42" s="48">
        <v>0</v>
      </c>
      <c r="G42" s="48">
        <v>0</v>
      </c>
      <c r="H42" s="48">
        <v>0</v>
      </c>
      <c r="I42" s="48">
        <v>0</v>
      </c>
      <c r="J42" s="48">
        <v>0</v>
      </c>
      <c r="K42" s="48">
        <v>0</v>
      </c>
      <c r="L42" s="48">
        <v>0</v>
      </c>
      <c r="M42" s="48">
        <v>0</v>
      </c>
      <c r="N42" s="48">
        <v>0</v>
      </c>
      <c r="O42" s="49">
        <v>0</v>
      </c>
      <c r="P42" s="48">
        <v>0</v>
      </c>
      <c r="Q42" s="48">
        <v>0</v>
      </c>
      <c r="R42" s="48">
        <v>0</v>
      </c>
      <c r="S42" s="48">
        <v>0</v>
      </c>
      <c r="T42" s="48">
        <v>0</v>
      </c>
      <c r="U42" s="48">
        <v>0</v>
      </c>
      <c r="V42" s="48">
        <v>0</v>
      </c>
      <c r="W42" s="48">
        <v>0</v>
      </c>
      <c r="X42" s="48">
        <v>0</v>
      </c>
      <c r="Y42" s="48">
        <v>0</v>
      </c>
      <c r="Z42" s="49">
        <v>0</v>
      </c>
      <c r="AA42" s="48">
        <v>0</v>
      </c>
      <c r="AB42" s="48">
        <v>0</v>
      </c>
      <c r="AC42" s="48">
        <v>0</v>
      </c>
      <c r="AD42" s="48">
        <v>0</v>
      </c>
      <c r="AE42" s="48">
        <v>0</v>
      </c>
      <c r="AF42" s="48">
        <v>0</v>
      </c>
      <c r="AG42" s="48">
        <v>0</v>
      </c>
      <c r="AH42" s="48">
        <v>0</v>
      </c>
      <c r="AI42" s="48">
        <v>0</v>
      </c>
      <c r="AJ42" s="48">
        <v>0</v>
      </c>
      <c r="AK42" s="49">
        <v>0</v>
      </c>
      <c r="AL42" s="48">
        <v>0</v>
      </c>
      <c r="AM42" s="48">
        <v>0</v>
      </c>
      <c r="AN42" s="48">
        <v>0</v>
      </c>
      <c r="AO42" s="48">
        <v>59.943744850000002</v>
      </c>
      <c r="AP42" s="48">
        <v>0</v>
      </c>
      <c r="AQ42" s="48">
        <v>0</v>
      </c>
      <c r="AR42" s="48">
        <v>0</v>
      </c>
      <c r="AS42" s="48">
        <v>0</v>
      </c>
      <c r="AT42" s="48">
        <v>0</v>
      </c>
      <c r="AU42" s="48">
        <v>0</v>
      </c>
      <c r="AV42" s="49">
        <v>59.943744850000002</v>
      </c>
      <c r="AW42" s="48">
        <v>0</v>
      </c>
      <c r="AX42" s="48">
        <v>0</v>
      </c>
      <c r="AY42" s="48">
        <v>0</v>
      </c>
      <c r="AZ42" s="48">
        <v>59.943744850000002</v>
      </c>
      <c r="BA42" s="48">
        <v>0</v>
      </c>
      <c r="BB42" s="48">
        <v>0</v>
      </c>
      <c r="BC42" s="48">
        <v>0</v>
      </c>
      <c r="BD42" s="48">
        <v>0</v>
      </c>
      <c r="BE42" s="48">
        <v>0</v>
      </c>
      <c r="BF42" s="48">
        <v>0</v>
      </c>
      <c r="BG42" s="49">
        <v>59.943744850000002</v>
      </c>
      <c r="BH42" s="48">
        <v>0</v>
      </c>
      <c r="BI42" s="48">
        <v>0</v>
      </c>
      <c r="BJ42" s="48">
        <v>0</v>
      </c>
      <c r="BK42" s="48">
        <v>59.943744850000002</v>
      </c>
      <c r="BL42" s="48">
        <v>0</v>
      </c>
      <c r="BM42" s="48">
        <v>0</v>
      </c>
      <c r="BN42" s="48">
        <v>0</v>
      </c>
      <c r="BO42" s="48">
        <v>0</v>
      </c>
      <c r="BP42" s="48">
        <v>0</v>
      </c>
      <c r="BQ42" s="48">
        <v>0</v>
      </c>
      <c r="BR42" s="49">
        <v>59.943744850000002</v>
      </c>
      <c r="BS42" s="48">
        <v>0</v>
      </c>
      <c r="BT42" s="48">
        <v>0</v>
      </c>
      <c r="BU42" s="48">
        <v>0</v>
      </c>
      <c r="BV42" s="48">
        <v>59.943744850000002</v>
      </c>
      <c r="BW42" s="48">
        <v>0</v>
      </c>
      <c r="BX42" s="48">
        <v>0</v>
      </c>
      <c r="BY42" s="48">
        <v>0</v>
      </c>
      <c r="BZ42" s="48">
        <v>0</v>
      </c>
      <c r="CA42" s="48">
        <v>0</v>
      </c>
      <c r="CB42" s="48">
        <v>0</v>
      </c>
      <c r="CC42" s="49">
        <v>59.943744850000002</v>
      </c>
      <c r="CD42" s="48">
        <v>0</v>
      </c>
      <c r="CE42" s="48">
        <v>0</v>
      </c>
      <c r="CF42" s="48">
        <v>0</v>
      </c>
      <c r="CG42" s="48">
        <v>59.943744850000002</v>
      </c>
      <c r="CH42" s="48">
        <v>0</v>
      </c>
      <c r="CI42" s="48">
        <v>0</v>
      </c>
      <c r="CJ42" s="48">
        <v>0</v>
      </c>
      <c r="CK42" s="48">
        <v>0</v>
      </c>
      <c r="CL42" s="48">
        <v>0</v>
      </c>
      <c r="CM42" s="48">
        <v>0</v>
      </c>
      <c r="CN42" s="51">
        <v>59.943744850000002</v>
      </c>
      <c r="CO42" s="245">
        <f t="shared" ref="CO42:CO56" si="3">CN42+CC42+BR42+BG42+AV42+AK42+Z42+O42</f>
        <v>299.71872425000004</v>
      </c>
      <c r="CP42" s="246" t="s">
        <v>734</v>
      </c>
      <c r="CQ42" s="247"/>
      <c r="CR42" s="248"/>
      <c r="CS42" s="219"/>
      <c r="CT42" s="219"/>
      <c r="CU42" s="219"/>
      <c r="CV42" s="219"/>
      <c r="CW42" s="219"/>
      <c r="CX42" s="219"/>
      <c r="CY42" s="219"/>
      <c r="CZ42" s="219"/>
      <c r="DA42" s="219"/>
      <c r="DB42" s="219"/>
      <c r="DC42" s="219"/>
      <c r="DD42" s="219"/>
      <c r="DE42" s="219"/>
      <c r="DF42" s="219"/>
      <c r="DG42" s="219"/>
      <c r="DH42" s="219"/>
      <c r="DI42" s="219"/>
      <c r="DJ42" s="219"/>
      <c r="DK42" s="219"/>
      <c r="DL42" s="219"/>
      <c r="DM42" s="219"/>
      <c r="DN42" s="219"/>
      <c r="DO42" s="219"/>
      <c r="DP42" s="219"/>
      <c r="DQ42" s="219"/>
      <c r="DR42" s="219"/>
      <c r="DS42" s="219"/>
      <c r="DT42" s="219"/>
      <c r="DU42" s="219"/>
      <c r="DV42" s="219"/>
      <c r="DW42" s="219"/>
      <c r="DX42" s="219"/>
      <c r="DY42" s="219"/>
      <c r="DZ42" s="219"/>
      <c r="EA42" s="219"/>
      <c r="EB42" s="219"/>
      <c r="EC42" s="219"/>
      <c r="ED42" s="219"/>
      <c r="EE42" s="219"/>
      <c r="EF42" s="219"/>
      <c r="EG42" s="219"/>
      <c r="EH42" s="219"/>
      <c r="EI42" s="219"/>
      <c r="EJ42" s="219"/>
      <c r="EK42" s="219"/>
      <c r="EL42" s="219"/>
      <c r="EM42" s="219"/>
      <c r="EN42" s="219"/>
      <c r="EO42" s="219"/>
      <c r="EP42" s="219"/>
      <c r="EQ42" s="219"/>
      <c r="ER42" s="219"/>
      <c r="ES42" s="219"/>
      <c r="ET42" s="219"/>
      <c r="EU42" s="219"/>
      <c r="EV42" s="219"/>
      <c r="EW42" s="219"/>
      <c r="EX42" s="219"/>
      <c r="EY42" s="219"/>
      <c r="EZ42" s="219"/>
      <c r="FA42" s="219"/>
      <c r="FB42" s="219"/>
      <c r="FC42" s="219"/>
      <c r="FD42" s="219"/>
      <c r="FE42" s="219"/>
      <c r="FF42" s="219"/>
      <c r="FG42" s="219"/>
      <c r="FH42" s="219"/>
      <c r="FI42" s="219"/>
      <c r="FJ42" s="219"/>
      <c r="FK42" s="219"/>
      <c r="FL42" s="219"/>
      <c r="FM42" s="219"/>
      <c r="FN42" s="219"/>
      <c r="FO42" s="219"/>
      <c r="FP42" s="219"/>
      <c r="FQ42" s="219"/>
      <c r="FR42" s="219"/>
      <c r="FS42" s="219"/>
      <c r="FT42" s="219"/>
      <c r="FU42" s="219"/>
      <c r="FV42" s="219"/>
      <c r="FW42" s="219"/>
      <c r="FX42" s="219"/>
      <c r="FY42" s="219"/>
      <c r="FZ42" s="219"/>
      <c r="GA42" s="219"/>
      <c r="GB42" s="219"/>
      <c r="GC42" s="219"/>
      <c r="GD42" s="219"/>
      <c r="GE42" s="219"/>
      <c r="GF42" s="219"/>
      <c r="GG42" s="219"/>
      <c r="GH42" s="219"/>
      <c r="GI42" s="219"/>
      <c r="GJ42" s="219"/>
      <c r="GK42" s="219"/>
      <c r="GL42" s="219"/>
      <c r="GM42" s="219"/>
      <c r="GN42" s="219"/>
      <c r="GO42" s="219"/>
      <c r="GP42" s="219"/>
      <c r="GQ42" s="219"/>
      <c r="GR42" s="219"/>
      <c r="GS42" s="219"/>
      <c r="GT42" s="219"/>
      <c r="GU42" s="219"/>
      <c r="GV42" s="219"/>
      <c r="GW42" s="219"/>
      <c r="GX42" s="219"/>
      <c r="GY42" s="219"/>
      <c r="GZ42" s="219"/>
      <c r="HA42" s="219"/>
      <c r="HB42" s="219"/>
      <c r="HC42" s="219"/>
      <c r="HD42" s="219"/>
      <c r="HE42" s="219"/>
      <c r="HF42" s="219"/>
      <c r="HG42" s="219"/>
      <c r="HH42" s="219"/>
      <c r="HI42" s="219"/>
      <c r="HJ42" s="219"/>
      <c r="HK42" s="219"/>
      <c r="HL42" s="219"/>
      <c r="HM42" s="219"/>
      <c r="HN42" s="219"/>
      <c r="HO42" s="219"/>
      <c r="HP42" s="219"/>
      <c r="HQ42" s="219"/>
      <c r="HR42" s="219"/>
      <c r="HS42" s="219"/>
      <c r="HT42" s="219"/>
      <c r="HU42" s="219"/>
      <c r="HV42" s="219"/>
      <c r="HW42" s="219"/>
      <c r="HX42" s="219"/>
      <c r="HY42" s="219"/>
      <c r="HZ42" s="219"/>
      <c r="IA42" s="219"/>
      <c r="IB42" s="219"/>
      <c r="IC42" s="219"/>
      <c r="ID42" s="219"/>
      <c r="IE42" s="219"/>
      <c r="IF42" s="219"/>
      <c r="IG42" s="219"/>
      <c r="IH42" s="219"/>
      <c r="II42" s="219"/>
      <c r="IJ42" s="219"/>
      <c r="IK42" s="219"/>
      <c r="IL42" s="219"/>
      <c r="IM42" s="219"/>
      <c r="IN42" s="219"/>
      <c r="IO42" s="219"/>
      <c r="IP42" s="219"/>
      <c r="IQ42" s="219"/>
      <c r="IR42" s="219"/>
      <c r="IS42" s="219"/>
      <c r="IT42" s="219"/>
      <c r="IU42" s="219"/>
      <c r="IV42" s="219"/>
      <c r="IW42" s="219"/>
      <c r="IX42" s="219"/>
      <c r="IY42" s="219"/>
      <c r="IZ42" s="219"/>
      <c r="JA42" s="219"/>
      <c r="JB42" s="219"/>
      <c r="JC42" s="219"/>
      <c r="JD42" s="219"/>
      <c r="JE42" s="219"/>
      <c r="JF42" s="219"/>
      <c r="JG42" s="219"/>
      <c r="JH42" s="219"/>
      <c r="JI42" s="219"/>
      <c r="JJ42" s="219"/>
      <c r="JK42" s="219"/>
      <c r="JL42" s="219"/>
      <c r="JM42" s="219"/>
      <c r="JN42" s="219"/>
      <c r="JO42" s="219"/>
      <c r="JP42" s="219"/>
      <c r="JQ42" s="219"/>
      <c r="JR42" s="219"/>
      <c r="JS42" s="219"/>
      <c r="JT42" s="219"/>
      <c r="JU42" s="219"/>
      <c r="JV42" s="219"/>
      <c r="JW42" s="219"/>
      <c r="JX42" s="219"/>
      <c r="JY42" s="219"/>
      <c r="JZ42" s="219"/>
      <c r="KA42" s="219"/>
      <c r="KB42" s="219"/>
      <c r="KC42" s="219"/>
      <c r="KD42" s="219"/>
      <c r="KE42" s="219"/>
      <c r="KF42" s="219"/>
      <c r="KG42" s="219"/>
      <c r="KH42" s="219"/>
      <c r="KI42" s="219"/>
      <c r="KJ42" s="219"/>
      <c r="KK42" s="219"/>
      <c r="KL42" s="219"/>
      <c r="KM42" s="219"/>
      <c r="KN42" s="219"/>
      <c r="KO42" s="219"/>
      <c r="KP42" s="219"/>
      <c r="KQ42" s="219"/>
      <c r="KR42" s="219"/>
      <c r="KS42" s="219"/>
      <c r="KT42" s="219"/>
      <c r="KU42" s="219"/>
      <c r="KV42" s="219"/>
      <c r="KW42" s="219"/>
      <c r="KX42" s="219"/>
      <c r="KY42" s="219"/>
      <c r="KZ42" s="219"/>
      <c r="LA42" s="219"/>
      <c r="LB42" s="219"/>
      <c r="LC42" s="219"/>
      <c r="LD42" s="219"/>
      <c r="LE42" s="219"/>
      <c r="LF42" s="219"/>
      <c r="LG42" s="219"/>
      <c r="LH42" s="219"/>
      <c r="LI42" s="219"/>
      <c r="LJ42" s="219"/>
      <c r="LK42" s="219"/>
      <c r="LL42" s="219"/>
      <c r="LM42" s="219"/>
      <c r="LN42" s="219"/>
      <c r="LO42" s="219"/>
      <c r="LP42" s="219"/>
      <c r="LQ42" s="219"/>
      <c r="LR42" s="219"/>
      <c r="LS42" s="219"/>
      <c r="LT42" s="219"/>
      <c r="LU42" s="219"/>
      <c r="LV42" s="219"/>
      <c r="LW42" s="219"/>
      <c r="LX42" s="219"/>
      <c r="LY42" s="219"/>
      <c r="LZ42" s="219"/>
      <c r="MA42" s="219"/>
      <c r="MB42" s="219"/>
      <c r="MC42" s="219"/>
      <c r="MD42" s="219"/>
      <c r="ME42" s="219"/>
      <c r="MF42" s="219"/>
      <c r="MG42" s="219"/>
      <c r="MH42" s="219"/>
      <c r="MI42" s="219"/>
      <c r="MJ42" s="219"/>
      <c r="MK42" s="219"/>
      <c r="ML42" s="219"/>
      <c r="MM42" s="219"/>
      <c r="MN42" s="219"/>
      <c r="MO42" s="219"/>
      <c r="MP42" s="219"/>
      <c r="MQ42" s="219"/>
      <c r="MR42" s="219"/>
      <c r="MS42" s="219"/>
      <c r="MT42" s="219"/>
      <c r="MU42" s="219"/>
      <c r="MV42" s="219"/>
      <c r="MW42" s="219"/>
      <c r="MX42" s="219"/>
      <c r="MY42" s="219"/>
      <c r="MZ42" s="219"/>
      <c r="NA42" s="219"/>
      <c r="NB42" s="219"/>
      <c r="NC42" s="219"/>
      <c r="ND42" s="219"/>
      <c r="NE42" s="219"/>
      <c r="NF42" s="219"/>
      <c r="NG42" s="219"/>
      <c r="NH42" s="219"/>
      <c r="NI42" s="219"/>
      <c r="NJ42" s="219"/>
      <c r="NK42" s="219"/>
      <c r="NL42" s="219"/>
      <c r="NM42" s="219"/>
      <c r="NN42" s="219"/>
      <c r="NO42" s="219"/>
      <c r="NP42" s="219"/>
      <c r="NQ42" s="219"/>
      <c r="NR42" s="219"/>
      <c r="NS42" s="219"/>
      <c r="NT42" s="219"/>
      <c r="NU42" s="219"/>
      <c r="NV42" s="219"/>
      <c r="NW42" s="219"/>
      <c r="NX42" s="219"/>
      <c r="NY42" s="219"/>
      <c r="NZ42" s="219"/>
      <c r="OA42" s="219"/>
      <c r="OB42" s="219"/>
      <c r="OC42" s="219"/>
      <c r="OD42" s="219"/>
      <c r="OE42" s="219"/>
      <c r="OF42" s="219"/>
      <c r="OG42" s="219"/>
      <c r="OH42" s="219"/>
      <c r="OI42" s="219"/>
      <c r="OJ42" s="219"/>
      <c r="OK42" s="219"/>
      <c r="OL42" s="219"/>
      <c r="OM42" s="219"/>
      <c r="ON42" s="219"/>
      <c r="OO42" s="219"/>
      <c r="OP42" s="219"/>
      <c r="OQ42" s="219"/>
      <c r="OR42" s="219"/>
      <c r="OS42" s="219"/>
      <c r="OT42" s="219"/>
      <c r="OU42" s="219"/>
      <c r="OV42" s="219"/>
      <c r="OW42" s="219"/>
      <c r="OX42" s="219"/>
      <c r="OY42" s="219"/>
      <c r="OZ42" s="219"/>
      <c r="PA42" s="219"/>
      <c r="PB42" s="219"/>
      <c r="PC42" s="219"/>
      <c r="PD42" s="219"/>
      <c r="PE42" s="219"/>
      <c r="PF42" s="219"/>
      <c r="PG42" s="219"/>
      <c r="PH42" s="219"/>
      <c r="PI42" s="219"/>
      <c r="PJ42" s="219"/>
      <c r="PK42" s="219"/>
      <c r="PL42" s="219"/>
      <c r="PM42" s="219"/>
      <c r="PN42" s="219"/>
      <c r="PO42" s="219"/>
      <c r="PP42" s="219"/>
      <c r="PQ42" s="219"/>
      <c r="PR42" s="219"/>
      <c r="PS42" s="219"/>
      <c r="PT42" s="219"/>
      <c r="PU42" s="219"/>
      <c r="PV42" s="219"/>
      <c r="PW42" s="219"/>
      <c r="PX42" s="219"/>
      <c r="PY42" s="219"/>
      <c r="PZ42" s="219"/>
      <c r="QA42" s="219"/>
      <c r="QB42" s="219"/>
      <c r="QC42" s="219"/>
      <c r="QD42" s="219"/>
      <c r="QE42" s="219"/>
      <c r="QF42" s="219"/>
      <c r="QG42" s="219"/>
      <c r="QH42" s="219"/>
      <c r="QI42" s="219"/>
      <c r="QJ42" s="219"/>
      <c r="QK42" s="219"/>
      <c r="QL42" s="219"/>
      <c r="QM42" s="219"/>
      <c r="QN42" s="219"/>
      <c r="QO42" s="219"/>
      <c r="QP42" s="219"/>
      <c r="QQ42" s="219"/>
      <c r="QR42" s="219"/>
      <c r="QS42" s="219"/>
      <c r="QT42" s="219"/>
      <c r="QU42" s="219"/>
      <c r="QV42" s="219"/>
      <c r="QW42" s="219"/>
      <c r="QX42" s="219"/>
      <c r="QY42" s="219"/>
      <c r="QZ42" s="219"/>
      <c r="RA42" s="219"/>
      <c r="RB42" s="219"/>
      <c r="RC42" s="219"/>
      <c r="RD42" s="219"/>
      <c r="RE42" s="219"/>
      <c r="RF42" s="219"/>
      <c r="RG42" s="219"/>
      <c r="RH42" s="219"/>
      <c r="RI42" s="219"/>
      <c r="RJ42" s="219"/>
      <c r="RK42" s="219"/>
      <c r="RL42" s="219"/>
      <c r="RM42" s="219"/>
      <c r="RN42" s="219"/>
      <c r="RO42" s="219"/>
      <c r="RP42" s="219"/>
      <c r="RQ42" s="219"/>
      <c r="RR42" s="219"/>
      <c r="RS42" s="219"/>
      <c r="RT42" s="219"/>
      <c r="RU42" s="219"/>
      <c r="RV42" s="219"/>
      <c r="RW42" s="219"/>
      <c r="RX42" s="219"/>
      <c r="RY42" s="219"/>
      <c r="RZ42" s="219"/>
      <c r="SA42" s="219"/>
      <c r="SB42" s="219"/>
      <c r="SC42" s="219"/>
      <c r="SD42" s="219"/>
      <c r="SE42" s="219"/>
      <c r="SF42" s="219"/>
      <c r="SG42" s="219"/>
      <c r="SH42" s="219"/>
      <c r="SI42" s="219"/>
      <c r="SJ42" s="219"/>
      <c r="SK42" s="219"/>
      <c r="SL42" s="219"/>
      <c r="SM42" s="219"/>
      <c r="SN42" s="219"/>
      <c r="SO42" s="219"/>
      <c r="SP42" s="219"/>
      <c r="SQ42" s="219"/>
      <c r="SR42" s="219"/>
      <c r="SS42" s="219"/>
      <c r="ST42" s="219"/>
      <c r="SU42" s="219"/>
      <c r="SV42" s="219"/>
      <c r="SW42" s="219"/>
      <c r="SX42" s="219"/>
      <c r="SY42" s="219"/>
      <c r="SZ42" s="219"/>
      <c r="TA42" s="219"/>
      <c r="TB42" s="219"/>
      <c r="TC42" s="219"/>
      <c r="TD42" s="219"/>
      <c r="TE42" s="219"/>
      <c r="TF42" s="219"/>
      <c r="TG42" s="219"/>
      <c r="TH42" s="219"/>
      <c r="TI42" s="219"/>
      <c r="TJ42" s="219"/>
      <c r="TK42" s="219"/>
      <c r="TL42" s="219"/>
      <c r="TM42" s="219"/>
      <c r="TN42" s="219"/>
      <c r="TO42" s="219"/>
      <c r="TP42" s="219"/>
      <c r="TQ42" s="219"/>
      <c r="TR42" s="219"/>
      <c r="TS42" s="219"/>
      <c r="TT42" s="219"/>
      <c r="TU42" s="219"/>
      <c r="TV42" s="219"/>
      <c r="TW42" s="219"/>
      <c r="TX42" s="219"/>
      <c r="TY42" s="219"/>
      <c r="TZ42" s="219"/>
      <c r="UA42" s="219"/>
      <c r="UB42" s="219"/>
      <c r="UC42" s="219"/>
      <c r="UD42" s="219"/>
      <c r="UE42" s="219"/>
      <c r="UF42" s="219"/>
      <c r="UG42" s="219"/>
      <c r="UH42" s="219"/>
      <c r="UI42" s="219"/>
      <c r="UJ42" s="219"/>
      <c r="UK42" s="219"/>
      <c r="UL42" s="219"/>
      <c r="UM42" s="219"/>
      <c r="UN42" s="219"/>
      <c r="UO42" s="219"/>
      <c r="UP42" s="219"/>
      <c r="UQ42" s="219"/>
      <c r="UR42" s="219"/>
      <c r="US42" s="219"/>
      <c r="UT42" s="219"/>
      <c r="UU42" s="219"/>
      <c r="UV42" s="219"/>
      <c r="UW42" s="219"/>
      <c r="UX42" s="219"/>
      <c r="UY42" s="219"/>
      <c r="UZ42" s="219"/>
      <c r="VA42" s="219"/>
      <c r="VB42" s="219"/>
      <c r="VC42" s="219"/>
      <c r="VD42" s="219"/>
      <c r="VE42" s="219"/>
      <c r="VF42" s="219"/>
      <c r="VG42" s="219"/>
      <c r="VH42" s="219"/>
      <c r="VI42" s="219"/>
      <c r="VJ42" s="219"/>
      <c r="VK42" s="219"/>
      <c r="VL42" s="219"/>
      <c r="VM42" s="219"/>
      <c r="VN42" s="219"/>
      <c r="VO42" s="219"/>
      <c r="VP42" s="219"/>
      <c r="VQ42" s="219"/>
      <c r="VR42" s="219"/>
      <c r="VS42" s="219"/>
      <c r="VT42" s="219"/>
      <c r="VU42" s="219"/>
      <c r="VV42" s="219"/>
      <c r="VW42" s="219"/>
      <c r="VX42" s="219"/>
      <c r="VY42" s="219"/>
      <c r="VZ42" s="219"/>
      <c r="WA42" s="219"/>
      <c r="WB42" s="219"/>
      <c r="WC42" s="219"/>
      <c r="WD42" s="219"/>
      <c r="WE42" s="219"/>
      <c r="WF42" s="219"/>
      <c r="WG42" s="219"/>
      <c r="WH42" s="219"/>
      <c r="WI42" s="219"/>
      <c r="WJ42" s="219"/>
      <c r="WK42" s="219"/>
      <c r="WL42" s="219"/>
      <c r="WM42" s="219"/>
      <c r="WN42" s="219"/>
      <c r="WO42" s="219"/>
      <c r="WP42" s="219"/>
      <c r="WQ42" s="219"/>
      <c r="WR42" s="219"/>
      <c r="WS42" s="219"/>
      <c r="WT42" s="219"/>
      <c r="WU42" s="219"/>
      <c r="WV42" s="219"/>
      <c r="WW42" s="219"/>
      <c r="WX42" s="219"/>
      <c r="WY42" s="219"/>
      <c r="WZ42" s="219"/>
      <c r="XA42" s="219"/>
      <c r="XB42" s="219"/>
      <c r="XC42" s="219"/>
      <c r="XD42" s="219"/>
      <c r="XE42" s="219"/>
      <c r="XF42" s="219"/>
      <c r="XG42" s="219"/>
      <c r="XH42" s="219"/>
      <c r="XI42" s="219"/>
      <c r="XJ42" s="219"/>
      <c r="XK42" s="219"/>
      <c r="XL42" s="219"/>
      <c r="XM42" s="219"/>
      <c r="XN42" s="219"/>
      <c r="XO42" s="219"/>
      <c r="XP42" s="219"/>
      <c r="XQ42" s="219"/>
      <c r="XR42" s="219"/>
      <c r="XS42" s="219"/>
      <c r="XT42" s="219"/>
      <c r="XU42" s="219"/>
      <c r="XV42" s="219"/>
      <c r="XW42" s="219"/>
      <c r="XX42" s="219"/>
      <c r="XY42" s="219"/>
      <c r="XZ42" s="219"/>
      <c r="YA42" s="219"/>
      <c r="YB42" s="219"/>
      <c r="YC42" s="219"/>
      <c r="YD42" s="219"/>
      <c r="YE42" s="219"/>
      <c r="YF42" s="219"/>
      <c r="YG42" s="219"/>
      <c r="YH42" s="219"/>
      <c r="YI42" s="219"/>
      <c r="YJ42" s="219"/>
      <c r="YK42" s="219"/>
      <c r="YL42" s="219"/>
      <c r="YM42" s="219"/>
      <c r="YN42" s="219"/>
      <c r="YO42" s="219"/>
      <c r="YP42" s="219"/>
      <c r="YQ42" s="219"/>
      <c r="YR42" s="219"/>
      <c r="YS42" s="219"/>
      <c r="YT42" s="219"/>
      <c r="YU42" s="219"/>
      <c r="YV42" s="219"/>
      <c r="YW42" s="219"/>
      <c r="YX42" s="219"/>
      <c r="YY42" s="219"/>
      <c r="YZ42" s="219"/>
      <c r="ZA42" s="219"/>
      <c r="ZB42" s="219"/>
      <c r="ZC42" s="219"/>
      <c r="ZD42" s="219"/>
      <c r="ZE42" s="219"/>
      <c r="ZF42" s="219"/>
      <c r="ZG42" s="219"/>
      <c r="ZH42" s="219"/>
      <c r="ZI42" s="219"/>
      <c r="ZJ42" s="219"/>
      <c r="ZK42" s="219"/>
      <c r="ZL42" s="219"/>
      <c r="ZM42" s="219"/>
      <c r="ZN42" s="219"/>
      <c r="ZO42" s="219"/>
      <c r="ZP42" s="219"/>
      <c r="ZQ42" s="219"/>
      <c r="ZR42" s="219"/>
      <c r="ZS42" s="219"/>
      <c r="ZT42" s="219"/>
      <c r="ZU42" s="219"/>
      <c r="ZV42" s="219"/>
      <c r="ZW42" s="219"/>
      <c r="ZX42" s="219"/>
      <c r="ZY42" s="219"/>
      <c r="ZZ42" s="219"/>
      <c r="AAA42" s="219"/>
      <c r="AAB42" s="219"/>
      <c r="AAC42" s="219"/>
      <c r="AAD42" s="219"/>
      <c r="AAE42" s="219"/>
      <c r="AAF42" s="219"/>
      <c r="AAG42" s="219"/>
      <c r="AAH42" s="219"/>
      <c r="AAI42" s="219"/>
      <c r="AAJ42" s="219"/>
      <c r="AAK42" s="219"/>
      <c r="AAL42" s="219"/>
      <c r="AAM42" s="219"/>
      <c r="AAN42" s="219"/>
      <c r="AAO42" s="219"/>
      <c r="AAP42" s="219"/>
      <c r="AAQ42" s="219"/>
      <c r="AAR42" s="219"/>
      <c r="AAS42" s="219"/>
      <c r="AAT42" s="219"/>
      <c r="AAU42" s="219"/>
      <c r="AAV42" s="219"/>
      <c r="AAW42" s="219"/>
      <c r="AAX42" s="219"/>
      <c r="AAY42" s="219"/>
      <c r="AAZ42" s="219"/>
      <c r="ABA42" s="219"/>
      <c r="ABB42" s="219"/>
      <c r="ABC42" s="219"/>
      <c r="ABD42" s="219"/>
      <c r="ABE42" s="219"/>
      <c r="ABF42" s="219"/>
      <c r="ABG42" s="219"/>
      <c r="ABH42" s="219"/>
      <c r="ABI42" s="219"/>
      <c r="ABJ42" s="219"/>
      <c r="ABK42" s="219"/>
      <c r="ABL42" s="219"/>
      <c r="ABM42" s="219"/>
      <c r="ABN42" s="219"/>
      <c r="ABO42" s="219"/>
      <c r="ABP42" s="219"/>
      <c r="ABQ42" s="219"/>
      <c r="ABR42" s="219"/>
      <c r="ABS42" s="219"/>
      <c r="ABT42" s="219"/>
      <c r="ABU42" s="219"/>
      <c r="ABV42" s="219"/>
      <c r="ABW42" s="219"/>
      <c r="ABX42" s="219"/>
      <c r="ABY42" s="219"/>
      <c r="ABZ42" s="219"/>
      <c r="ACA42" s="219"/>
      <c r="ACB42" s="219"/>
      <c r="ACC42" s="219"/>
      <c r="ACD42" s="219"/>
      <c r="ACE42" s="219"/>
      <c r="ACF42" s="219"/>
      <c r="ACG42" s="219"/>
      <c r="ACH42" s="219"/>
      <c r="ACI42" s="219"/>
      <c r="ACJ42" s="219"/>
      <c r="ACK42" s="219"/>
      <c r="ACL42" s="219"/>
      <c r="ACM42" s="219"/>
      <c r="ACN42" s="219"/>
      <c r="ACO42" s="219"/>
      <c r="ACP42" s="219"/>
      <c r="ACQ42" s="219"/>
      <c r="ACR42" s="219"/>
      <c r="ACS42" s="219"/>
      <c r="ACT42" s="219"/>
      <c r="ACU42" s="219"/>
      <c r="ACV42" s="219"/>
      <c r="ACW42" s="219"/>
      <c r="ACX42" s="219"/>
      <c r="ACY42" s="219"/>
      <c r="ACZ42" s="219"/>
      <c r="ADA42" s="219"/>
      <c r="ADB42" s="219"/>
      <c r="ADC42" s="219"/>
      <c r="ADD42" s="219"/>
      <c r="ADE42" s="219"/>
      <c r="ADF42" s="219"/>
      <c r="ADG42" s="219"/>
      <c r="ADH42" s="219"/>
      <c r="ADI42" s="219"/>
      <c r="ADJ42" s="219"/>
      <c r="ADK42" s="219"/>
      <c r="ADL42" s="219"/>
      <c r="ADM42" s="219"/>
      <c r="ADN42" s="219"/>
      <c r="ADO42" s="219"/>
      <c r="ADP42" s="219"/>
      <c r="ADQ42" s="219"/>
      <c r="ADR42" s="219"/>
      <c r="ADS42" s="219"/>
      <c r="ADT42" s="219"/>
      <c r="ADU42" s="219"/>
      <c r="ADV42" s="219"/>
      <c r="ADW42" s="219"/>
      <c r="ADX42" s="219"/>
      <c r="ADY42" s="219"/>
      <c r="ADZ42" s="219"/>
      <c r="AEA42" s="219"/>
      <c r="AEB42" s="219"/>
      <c r="AEC42" s="219"/>
      <c r="AED42" s="219"/>
      <c r="AEE42" s="219"/>
      <c r="AEF42" s="219"/>
      <c r="AEG42" s="219"/>
      <c r="AEH42" s="219"/>
      <c r="AEI42" s="219"/>
      <c r="AEJ42" s="219"/>
      <c r="AEK42" s="219"/>
      <c r="AEL42" s="219"/>
      <c r="AEM42" s="219"/>
      <c r="AEN42" s="219"/>
      <c r="AEO42" s="219"/>
      <c r="AEP42" s="219"/>
      <c r="AEQ42" s="219"/>
      <c r="AER42" s="219"/>
      <c r="AES42" s="219"/>
      <c r="AET42" s="219"/>
      <c r="AEU42" s="219"/>
      <c r="AEV42" s="219"/>
      <c r="AEW42" s="219"/>
      <c r="AEX42" s="219"/>
      <c r="AEY42" s="219"/>
      <c r="AEZ42" s="219"/>
      <c r="AFA42" s="219"/>
      <c r="AFB42" s="219"/>
      <c r="AFC42" s="219"/>
      <c r="AFD42" s="219"/>
      <c r="AFE42" s="219"/>
      <c r="AFF42" s="219"/>
      <c r="AFG42" s="219"/>
      <c r="AFH42" s="219"/>
      <c r="AFI42" s="219"/>
      <c r="AFJ42" s="219"/>
      <c r="AFK42" s="219"/>
      <c r="AFL42" s="219"/>
      <c r="AFM42" s="219"/>
      <c r="AFN42" s="219"/>
      <c r="AFO42" s="219"/>
      <c r="AFP42" s="219"/>
      <c r="AFQ42" s="219"/>
      <c r="AFR42" s="219"/>
      <c r="AFS42" s="219"/>
      <c r="AFT42" s="219"/>
      <c r="AFU42" s="219"/>
      <c r="AFV42" s="219"/>
      <c r="AFW42" s="219"/>
      <c r="AFX42" s="219"/>
      <c r="AFY42" s="219"/>
      <c r="AFZ42" s="219"/>
      <c r="AGA42" s="219"/>
      <c r="AGB42" s="219"/>
      <c r="AGC42" s="219"/>
      <c r="AGD42" s="219"/>
      <c r="AGE42" s="219"/>
      <c r="AGF42" s="219"/>
      <c r="AGG42" s="219"/>
      <c r="AGH42" s="219"/>
      <c r="AGI42" s="219"/>
      <c r="AGJ42" s="219"/>
      <c r="AGK42" s="219"/>
      <c r="AGL42" s="219"/>
      <c r="AGM42" s="219"/>
      <c r="AGN42" s="219"/>
      <c r="AGO42" s="219"/>
      <c r="AGP42" s="219"/>
      <c r="AGQ42" s="219"/>
      <c r="AGR42" s="219"/>
      <c r="AGS42" s="219"/>
      <c r="AGT42" s="219"/>
      <c r="AGU42" s="219"/>
      <c r="AGV42" s="219"/>
      <c r="AGW42" s="219"/>
      <c r="AGX42" s="219"/>
      <c r="AGY42" s="219"/>
      <c r="AGZ42" s="219"/>
      <c r="AHA42" s="219"/>
      <c r="AHB42" s="219"/>
      <c r="AHC42" s="219"/>
      <c r="AHD42" s="219"/>
      <c r="AHE42" s="219"/>
      <c r="AHF42" s="219"/>
      <c r="AHG42" s="219"/>
      <c r="AHH42" s="219"/>
      <c r="AHI42" s="219"/>
      <c r="AHJ42" s="219"/>
      <c r="AHK42" s="219"/>
      <c r="AHL42" s="219"/>
      <c r="AHM42" s="219"/>
      <c r="AHN42" s="219"/>
      <c r="AHO42" s="219"/>
      <c r="AHP42" s="219"/>
      <c r="AHQ42" s="219"/>
      <c r="AHR42" s="219"/>
      <c r="AHS42" s="219"/>
      <c r="AHT42" s="219"/>
      <c r="AHU42" s="219"/>
      <c r="AHV42" s="219"/>
      <c r="AHW42" s="219"/>
      <c r="AHX42" s="219"/>
      <c r="AHY42" s="219"/>
      <c r="AHZ42" s="219"/>
      <c r="AIA42" s="219"/>
      <c r="AIB42" s="219"/>
      <c r="AIC42" s="219"/>
      <c r="AID42" s="219"/>
      <c r="AIE42" s="219"/>
      <c r="AIF42" s="219"/>
      <c r="AIG42" s="219"/>
      <c r="AIH42" s="219"/>
      <c r="AII42" s="219"/>
      <c r="AIJ42" s="219"/>
      <c r="AIK42" s="219"/>
      <c r="AIL42" s="219"/>
      <c r="AIM42" s="219"/>
      <c r="AIN42" s="219"/>
      <c r="AIO42" s="219"/>
      <c r="AIP42" s="219"/>
      <c r="AIQ42" s="219"/>
      <c r="AIR42" s="219"/>
      <c r="AIS42" s="219"/>
      <c r="AIT42" s="219"/>
      <c r="AIU42" s="219"/>
      <c r="AIV42" s="219"/>
      <c r="AIW42" s="219"/>
      <c r="AIX42" s="219"/>
      <c r="AIY42" s="219"/>
      <c r="AIZ42" s="219"/>
      <c r="AJA42" s="219"/>
      <c r="AJB42" s="219"/>
      <c r="AJC42" s="219"/>
      <c r="AJD42" s="219"/>
      <c r="AJE42" s="219"/>
      <c r="AJF42" s="219"/>
      <c r="AJG42" s="219"/>
      <c r="AJH42" s="219"/>
      <c r="AJI42" s="219"/>
      <c r="AJJ42" s="219"/>
      <c r="AJK42" s="219"/>
      <c r="AJL42" s="219"/>
      <c r="AJM42" s="219"/>
      <c r="AJN42" s="219"/>
      <c r="AJO42" s="219"/>
      <c r="AJP42" s="219"/>
      <c r="AJQ42" s="219"/>
      <c r="AJR42" s="219"/>
      <c r="AJS42" s="219"/>
      <c r="AJT42" s="219"/>
      <c r="AJU42" s="219"/>
      <c r="AJV42" s="219"/>
      <c r="AJW42" s="219"/>
      <c r="AJX42" s="219"/>
      <c r="AJY42" s="219"/>
      <c r="AJZ42" s="219"/>
      <c r="AKA42" s="219"/>
      <c r="AKB42" s="219"/>
      <c r="AKC42" s="219"/>
      <c r="AKD42" s="219"/>
      <c r="AKE42" s="219"/>
      <c r="AKF42" s="219"/>
      <c r="AKG42" s="219"/>
      <c r="AKH42" s="219"/>
      <c r="AKI42" s="219"/>
      <c r="AKJ42" s="219"/>
      <c r="AKK42" s="219"/>
      <c r="AKL42" s="219"/>
      <c r="AKM42" s="219"/>
      <c r="AKN42" s="219"/>
      <c r="AKO42" s="219"/>
      <c r="AKP42" s="219"/>
      <c r="AKQ42" s="219"/>
      <c r="AKR42" s="219"/>
      <c r="AKS42" s="219"/>
      <c r="AKT42" s="219"/>
      <c r="AKU42" s="219"/>
      <c r="AKV42" s="219"/>
      <c r="AKW42" s="219"/>
      <c r="AKX42" s="219"/>
      <c r="AKY42" s="219"/>
      <c r="AKZ42" s="219"/>
      <c r="ALA42" s="219"/>
      <c r="ALB42" s="219"/>
      <c r="ALC42" s="219"/>
      <c r="ALD42" s="219"/>
      <c r="ALE42" s="219"/>
      <c r="ALF42" s="219"/>
      <c r="ALG42" s="219"/>
      <c r="ALH42" s="219"/>
      <c r="ALI42" s="219"/>
      <c r="ALJ42" s="219"/>
      <c r="ALK42" s="219"/>
      <c r="ALL42" s="219"/>
      <c r="ALM42" s="219"/>
      <c r="ALN42" s="219"/>
      <c r="ALO42" s="219"/>
      <c r="ALP42" s="219"/>
      <c r="ALQ42" s="219"/>
      <c r="ALR42" s="219"/>
      <c r="ALS42" s="219"/>
      <c r="ALT42" s="219"/>
      <c r="ALU42" s="219"/>
      <c r="ALV42" s="219"/>
      <c r="ALW42" s="219"/>
      <c r="ALX42" s="219"/>
      <c r="ALY42" s="219"/>
      <c r="ALZ42" s="219"/>
      <c r="AMA42" s="219"/>
      <c r="AMB42" s="219"/>
      <c r="AMC42" s="219"/>
      <c r="AMD42" s="219"/>
      <c r="AME42" s="219"/>
      <c r="AMF42" s="219"/>
      <c r="AMG42" s="219"/>
      <c r="AMH42" s="219"/>
      <c r="AMI42" s="219"/>
      <c r="AMJ42" s="219"/>
      <c r="AMK42" s="219"/>
      <c r="AML42" s="219"/>
      <c r="AMM42" s="219"/>
      <c r="AMN42" s="219"/>
      <c r="AMO42" s="219"/>
      <c r="AMP42" s="219"/>
      <c r="AMQ42" s="219"/>
      <c r="AMR42" s="219"/>
      <c r="AMS42" s="219"/>
      <c r="AMT42" s="219"/>
      <c r="AMU42" s="219"/>
      <c r="AMV42" s="219"/>
      <c r="AMW42" s="219"/>
      <c r="AMX42" s="219"/>
      <c r="AMY42" s="219"/>
      <c r="AMZ42" s="219"/>
      <c r="ANA42" s="219"/>
      <c r="ANB42" s="219"/>
      <c r="ANC42" s="219"/>
      <c r="AND42" s="219"/>
      <c r="ANE42" s="219"/>
      <c r="ANF42" s="219"/>
      <c r="ANG42" s="219"/>
      <c r="ANH42" s="219"/>
      <c r="ANI42" s="219"/>
      <c r="ANJ42" s="219"/>
      <c r="ANK42" s="219"/>
      <c r="ANL42" s="219"/>
      <c r="ANM42" s="219"/>
      <c r="ANN42" s="219"/>
      <c r="ANO42" s="219"/>
      <c r="ANP42" s="219"/>
      <c r="ANQ42" s="219"/>
      <c r="ANR42" s="219"/>
      <c r="ANS42" s="219"/>
      <c r="ANT42" s="219"/>
      <c r="ANU42" s="219"/>
      <c r="ANV42" s="219"/>
      <c r="ANW42" s="219"/>
      <c r="ANX42" s="219"/>
      <c r="ANY42" s="219"/>
      <c r="ANZ42" s="219"/>
      <c r="AOA42" s="219"/>
      <c r="AOB42" s="219"/>
      <c r="AOC42" s="219"/>
      <c r="AOD42" s="219"/>
      <c r="AOE42" s="219"/>
      <c r="AOF42" s="219"/>
      <c r="AOG42" s="219"/>
      <c r="AOH42" s="219"/>
      <c r="AOI42" s="219"/>
      <c r="AOJ42" s="219"/>
      <c r="AOK42" s="219"/>
      <c r="AOL42" s="219"/>
      <c r="AOM42" s="219"/>
      <c r="AON42" s="219"/>
      <c r="AOO42" s="219"/>
      <c r="AOP42" s="219"/>
      <c r="AOQ42" s="219"/>
      <c r="AOR42" s="219"/>
      <c r="AOS42" s="219"/>
      <c r="AOT42" s="219"/>
      <c r="AOU42" s="219"/>
      <c r="AOV42" s="219"/>
      <c r="AOW42" s="219"/>
      <c r="AOX42" s="219"/>
      <c r="AOY42" s="219"/>
      <c r="AOZ42" s="219"/>
      <c r="APA42" s="219"/>
      <c r="APB42" s="219"/>
      <c r="APC42" s="219"/>
      <c r="APD42" s="219"/>
      <c r="APE42" s="219"/>
      <c r="APF42" s="219"/>
      <c r="APG42" s="219"/>
      <c r="APH42" s="219"/>
      <c r="API42" s="219"/>
      <c r="APJ42" s="219"/>
      <c r="APK42" s="219"/>
      <c r="APL42" s="219"/>
      <c r="APM42" s="219"/>
      <c r="APN42" s="219"/>
      <c r="APO42" s="219"/>
      <c r="APP42" s="219"/>
      <c r="APQ42" s="219"/>
      <c r="APR42" s="219"/>
      <c r="APS42" s="219"/>
      <c r="APT42" s="219"/>
      <c r="APU42" s="219"/>
      <c r="APV42" s="219"/>
      <c r="APW42" s="219"/>
      <c r="APX42" s="219"/>
      <c r="APY42" s="219"/>
      <c r="APZ42" s="219"/>
      <c r="AQA42" s="219"/>
      <c r="AQB42" s="219"/>
      <c r="AQC42" s="219"/>
      <c r="AQD42" s="219"/>
      <c r="AQE42" s="219"/>
      <c r="AQF42" s="219"/>
      <c r="AQG42" s="219"/>
      <c r="AQH42" s="219"/>
      <c r="AQI42" s="219"/>
      <c r="AQJ42" s="219"/>
      <c r="AQK42" s="219"/>
      <c r="AQL42" s="219"/>
      <c r="AQM42" s="219"/>
      <c r="AQN42" s="219"/>
      <c r="AQO42" s="219"/>
      <c r="AQP42" s="219"/>
      <c r="AQQ42" s="219"/>
      <c r="AQR42" s="219"/>
      <c r="AQS42" s="219"/>
      <c r="AQT42" s="219"/>
      <c r="AQU42" s="219"/>
      <c r="AQV42" s="219"/>
      <c r="AQW42" s="219"/>
      <c r="AQX42" s="219"/>
      <c r="AQY42" s="219"/>
      <c r="AQZ42" s="219"/>
      <c r="ARA42" s="219"/>
      <c r="ARB42" s="219"/>
      <c r="ARC42" s="219"/>
      <c r="ARD42" s="219"/>
      <c r="ARE42" s="219"/>
      <c r="ARF42" s="219"/>
      <c r="ARG42" s="219"/>
      <c r="ARH42" s="219"/>
      <c r="ARI42" s="219"/>
      <c r="ARJ42" s="219"/>
      <c r="ARK42" s="219"/>
      <c r="ARL42" s="219"/>
      <c r="ARM42" s="219"/>
      <c r="ARN42" s="219"/>
      <c r="ARO42" s="219"/>
      <c r="ARP42" s="219"/>
      <c r="ARQ42" s="219"/>
      <c r="ARR42" s="219"/>
      <c r="ARS42" s="219"/>
      <c r="ART42" s="219"/>
      <c r="ARU42" s="219"/>
      <c r="ARV42" s="219"/>
      <c r="ARW42" s="219"/>
      <c r="ARX42" s="219"/>
      <c r="ARY42" s="219"/>
      <c r="ARZ42" s="219"/>
      <c r="ASA42" s="219"/>
      <c r="ASB42" s="219"/>
      <c r="ASC42" s="219"/>
      <c r="ASD42" s="219"/>
      <c r="ASE42" s="219"/>
      <c r="ASF42" s="219"/>
      <c r="ASG42" s="219"/>
      <c r="ASH42" s="219"/>
      <c r="ASI42" s="219"/>
      <c r="ASJ42" s="219"/>
      <c r="ASK42" s="219"/>
      <c r="ASL42" s="219"/>
      <c r="ASM42" s="219"/>
      <c r="ASN42" s="219"/>
      <c r="ASO42" s="219"/>
      <c r="ASP42" s="219"/>
      <c r="ASQ42" s="219"/>
      <c r="ASR42" s="219"/>
      <c r="ASS42" s="219"/>
      <c r="AST42" s="219"/>
      <c r="ASU42" s="219"/>
      <c r="ASV42" s="219"/>
      <c r="ASW42" s="219"/>
      <c r="ASX42" s="219"/>
      <c r="ASY42" s="219"/>
      <c r="ASZ42" s="219"/>
      <c r="ATA42" s="219"/>
      <c r="ATB42" s="219"/>
      <c r="ATC42" s="219"/>
      <c r="ATD42" s="219"/>
      <c r="ATE42" s="219"/>
      <c r="ATF42" s="219"/>
      <c r="ATG42" s="219"/>
      <c r="ATH42" s="219"/>
      <c r="ATI42" s="219"/>
      <c r="ATJ42" s="219"/>
      <c r="ATK42" s="219"/>
      <c r="ATL42" s="219"/>
      <c r="ATM42" s="219"/>
      <c r="ATN42" s="219"/>
      <c r="ATO42" s="219"/>
      <c r="ATP42" s="219"/>
      <c r="ATQ42" s="219"/>
      <c r="ATR42" s="219"/>
      <c r="ATS42" s="219"/>
      <c r="ATT42" s="219"/>
      <c r="ATU42" s="219"/>
      <c r="ATV42" s="219"/>
      <c r="ATW42" s="219"/>
      <c r="ATX42" s="219"/>
      <c r="ATY42" s="219"/>
      <c r="ATZ42" s="219"/>
      <c r="AUA42" s="219"/>
      <c r="AUB42" s="219"/>
      <c r="AUC42" s="219"/>
      <c r="AUD42" s="219"/>
      <c r="AUE42" s="219"/>
      <c r="AUF42" s="219"/>
      <c r="AUG42" s="219"/>
      <c r="AUH42" s="219"/>
      <c r="AUI42" s="219"/>
      <c r="AUJ42" s="219"/>
      <c r="AUK42" s="219"/>
      <c r="AUL42" s="219"/>
      <c r="AUM42" s="219"/>
      <c r="AUN42" s="219"/>
      <c r="AUO42" s="219"/>
      <c r="AUP42" s="219"/>
      <c r="AUQ42" s="219"/>
      <c r="AUR42" s="219"/>
      <c r="AUS42" s="219"/>
      <c r="AUT42" s="219"/>
      <c r="AUU42" s="219"/>
      <c r="AUV42" s="219"/>
      <c r="AUW42" s="219"/>
      <c r="AUX42" s="219"/>
      <c r="AUY42" s="219"/>
      <c r="AUZ42" s="219"/>
      <c r="AVA42" s="219"/>
      <c r="AVB42" s="219"/>
      <c r="AVC42" s="219"/>
      <c r="AVD42" s="219"/>
      <c r="AVE42" s="219"/>
      <c r="AVF42" s="219"/>
      <c r="AVG42" s="219"/>
      <c r="AVH42" s="219"/>
      <c r="AVI42" s="219"/>
      <c r="AVJ42" s="219"/>
      <c r="AVK42" s="219"/>
      <c r="AVL42" s="219"/>
      <c r="AVM42" s="219"/>
      <c r="AVN42" s="219"/>
      <c r="AVO42" s="219"/>
      <c r="AVP42" s="219"/>
      <c r="AVQ42" s="219"/>
      <c r="AVR42" s="219"/>
      <c r="AVS42" s="219"/>
      <c r="AVT42" s="219"/>
      <c r="AVU42" s="219"/>
      <c r="AVV42" s="219"/>
      <c r="AVW42" s="219"/>
      <c r="AVX42" s="219"/>
      <c r="AVY42" s="219"/>
      <c r="AVZ42" s="219"/>
      <c r="AWA42" s="219"/>
      <c r="AWB42" s="219"/>
      <c r="AWC42" s="219"/>
      <c r="AWD42" s="219"/>
      <c r="AWE42" s="219"/>
      <c r="AWF42" s="219"/>
      <c r="AWG42" s="219"/>
      <c r="AWH42" s="219"/>
      <c r="AWI42" s="219"/>
      <c r="AWJ42" s="219"/>
      <c r="AWK42" s="219"/>
      <c r="AWL42" s="219"/>
      <c r="AWM42" s="219"/>
      <c r="AWN42" s="219"/>
      <c r="AWO42" s="219"/>
      <c r="AWP42" s="219"/>
      <c r="AWQ42" s="219"/>
      <c r="AWR42" s="219"/>
      <c r="AWS42" s="219"/>
      <c r="AWT42" s="219"/>
      <c r="AWU42" s="219"/>
      <c r="AWV42" s="219"/>
      <c r="AWW42" s="219"/>
      <c r="AWX42" s="219"/>
      <c r="AWY42" s="219"/>
      <c r="AWZ42" s="219"/>
      <c r="AXA42" s="219"/>
      <c r="AXB42" s="219"/>
      <c r="AXC42" s="219"/>
      <c r="AXD42" s="219"/>
      <c r="AXE42" s="219"/>
      <c r="AXF42" s="219"/>
      <c r="AXG42" s="219"/>
      <c r="AXH42" s="219"/>
      <c r="AXI42" s="219"/>
      <c r="AXJ42" s="219"/>
      <c r="AXK42" s="219"/>
      <c r="AXL42" s="219"/>
      <c r="AXM42" s="219"/>
      <c r="AXN42" s="219"/>
      <c r="AXO42" s="219"/>
      <c r="AXP42" s="219"/>
      <c r="AXQ42" s="219"/>
      <c r="AXR42" s="219"/>
      <c r="AXS42" s="219"/>
      <c r="AXT42" s="219"/>
      <c r="AXU42" s="219"/>
      <c r="AXV42" s="219"/>
      <c r="AXW42" s="219"/>
      <c r="AXX42" s="219"/>
      <c r="AXY42" s="219"/>
      <c r="AXZ42" s="219"/>
      <c r="AYA42" s="219"/>
      <c r="AYB42" s="219"/>
      <c r="AYC42" s="219"/>
      <c r="AYD42" s="219"/>
      <c r="AYE42" s="219"/>
      <c r="AYF42" s="219"/>
      <c r="AYG42" s="219"/>
      <c r="AYH42" s="219"/>
      <c r="AYI42" s="219"/>
      <c r="AYJ42" s="219"/>
      <c r="AYK42" s="219"/>
      <c r="AYL42" s="219"/>
      <c r="AYM42" s="219"/>
      <c r="AYN42" s="219"/>
      <c r="AYO42" s="219"/>
      <c r="AYP42" s="219"/>
      <c r="AYQ42" s="219"/>
      <c r="AYR42" s="219"/>
      <c r="AYS42" s="219"/>
      <c r="AYT42" s="219"/>
      <c r="AYU42" s="219"/>
      <c r="AYV42" s="219"/>
      <c r="AYW42" s="219"/>
      <c r="AYX42" s="219"/>
      <c r="AYY42" s="219"/>
      <c r="AYZ42" s="219"/>
      <c r="AZA42" s="219"/>
      <c r="AZB42" s="219"/>
      <c r="AZC42" s="219"/>
      <c r="AZD42" s="219"/>
      <c r="AZE42" s="219"/>
      <c r="AZF42" s="219"/>
      <c r="AZG42" s="219"/>
      <c r="AZH42" s="219"/>
      <c r="AZI42" s="219"/>
      <c r="AZJ42" s="219"/>
      <c r="AZK42" s="219"/>
      <c r="AZL42" s="219"/>
      <c r="AZM42" s="219"/>
      <c r="AZN42" s="219"/>
      <c r="AZO42" s="219"/>
      <c r="AZP42" s="219"/>
      <c r="AZQ42" s="219"/>
      <c r="AZR42" s="219"/>
      <c r="AZS42" s="219"/>
      <c r="AZT42" s="219"/>
      <c r="AZU42" s="219"/>
      <c r="AZV42" s="219"/>
      <c r="AZW42" s="219"/>
      <c r="AZX42" s="219"/>
      <c r="AZY42" s="219"/>
      <c r="AZZ42" s="219"/>
      <c r="BAA42" s="219"/>
      <c r="BAB42" s="219"/>
      <c r="BAC42" s="219"/>
      <c r="BAD42" s="219"/>
      <c r="BAE42" s="219"/>
      <c r="BAF42" s="219"/>
      <c r="BAG42" s="219"/>
      <c r="BAH42" s="219"/>
      <c r="BAI42" s="219"/>
      <c r="BAJ42" s="219"/>
      <c r="BAK42" s="219"/>
      <c r="BAL42" s="219"/>
      <c r="BAM42" s="219"/>
      <c r="BAN42" s="219"/>
      <c r="BAO42" s="219"/>
      <c r="BAP42" s="219"/>
      <c r="BAQ42" s="219"/>
      <c r="BAR42" s="219"/>
      <c r="BAS42" s="219"/>
      <c r="BAT42" s="219"/>
      <c r="BAU42" s="219"/>
      <c r="BAV42" s="219"/>
      <c r="BAW42" s="219"/>
      <c r="BAX42" s="219"/>
      <c r="BAY42" s="219"/>
      <c r="BAZ42" s="219"/>
      <c r="BBA42" s="219"/>
      <c r="BBB42" s="219"/>
      <c r="BBC42" s="219"/>
      <c r="BBD42" s="219"/>
      <c r="BBE42" s="219"/>
      <c r="BBF42" s="219"/>
      <c r="BBG42" s="219"/>
      <c r="BBH42" s="219"/>
      <c r="BBI42" s="219"/>
      <c r="BBJ42" s="219"/>
      <c r="BBK42" s="219"/>
      <c r="BBL42" s="219"/>
      <c r="BBM42" s="219"/>
      <c r="BBN42" s="219"/>
      <c r="BBO42" s="219"/>
      <c r="BBP42" s="219"/>
      <c r="BBQ42" s="219"/>
      <c r="BBR42" s="219"/>
      <c r="BBS42" s="219"/>
      <c r="BBT42" s="219"/>
      <c r="BBU42" s="219"/>
      <c r="BBV42" s="219"/>
      <c r="BBW42" s="219"/>
      <c r="BBX42" s="219"/>
      <c r="BBY42" s="219"/>
      <c r="BBZ42" s="219"/>
      <c r="BCA42" s="219"/>
      <c r="BCB42" s="219"/>
      <c r="BCC42" s="219"/>
      <c r="BCD42" s="219"/>
      <c r="BCE42" s="219"/>
      <c r="BCF42" s="219"/>
      <c r="BCG42" s="219"/>
      <c r="BCH42" s="219"/>
      <c r="BCI42" s="219"/>
      <c r="BCJ42" s="219"/>
      <c r="BCK42" s="219"/>
      <c r="BCL42" s="219"/>
      <c r="BCM42" s="219"/>
      <c r="BCN42" s="219"/>
      <c r="BCO42" s="219"/>
      <c r="BCP42" s="219"/>
      <c r="BCQ42" s="219"/>
      <c r="BCR42" s="219"/>
      <c r="BCS42" s="219"/>
      <c r="BCT42" s="219"/>
      <c r="BCU42" s="219"/>
      <c r="BCV42" s="219"/>
      <c r="BCW42" s="219"/>
      <c r="BCX42" s="219"/>
      <c r="BCY42" s="219"/>
      <c r="BCZ42" s="219"/>
      <c r="BDA42" s="219"/>
      <c r="BDB42" s="219"/>
      <c r="BDC42" s="219"/>
      <c r="BDD42" s="219"/>
      <c r="BDE42" s="219"/>
      <c r="BDF42" s="219"/>
      <c r="BDG42" s="219"/>
      <c r="BDH42" s="219"/>
      <c r="BDI42" s="219"/>
      <c r="BDJ42" s="219"/>
      <c r="BDK42" s="219"/>
      <c r="BDL42" s="219"/>
      <c r="BDM42" s="219"/>
      <c r="BDN42" s="219"/>
      <c r="BDO42" s="219"/>
      <c r="BDP42" s="219"/>
      <c r="BDQ42" s="219"/>
      <c r="BDR42" s="219"/>
      <c r="BDS42" s="219"/>
      <c r="BDT42" s="219"/>
      <c r="BDU42" s="219"/>
      <c r="BDV42" s="219"/>
      <c r="BDW42" s="219"/>
      <c r="BDX42" s="219"/>
      <c r="BDY42" s="219"/>
      <c r="BDZ42" s="219"/>
      <c r="BEA42" s="219"/>
      <c r="BEB42" s="219"/>
      <c r="BEC42" s="219"/>
      <c r="BED42" s="219"/>
      <c r="BEE42" s="219"/>
      <c r="BEF42" s="219"/>
      <c r="BEG42" s="219"/>
      <c r="BEH42" s="219"/>
      <c r="BEI42" s="219"/>
      <c r="BEJ42" s="219"/>
      <c r="BEK42" s="219"/>
      <c r="BEL42" s="219"/>
      <c r="BEM42" s="219"/>
      <c r="BEN42" s="219"/>
      <c r="BEO42" s="219"/>
      <c r="BEP42" s="219"/>
      <c r="BEQ42" s="219"/>
      <c r="BER42" s="219"/>
      <c r="BES42" s="219"/>
      <c r="BET42" s="219"/>
      <c r="BEU42" s="219"/>
      <c r="BEV42" s="219"/>
      <c r="BEW42" s="219"/>
      <c r="BEX42" s="219"/>
      <c r="BEY42" s="219"/>
      <c r="BEZ42" s="219"/>
      <c r="BFA42" s="219"/>
      <c r="BFB42" s="219"/>
      <c r="BFC42" s="219"/>
      <c r="BFD42" s="219"/>
      <c r="BFE42" s="219"/>
      <c r="BFF42" s="219"/>
      <c r="BFG42" s="219"/>
      <c r="BFH42" s="219"/>
      <c r="BFI42" s="219"/>
      <c r="BFJ42" s="219"/>
      <c r="BFK42" s="219"/>
      <c r="BFL42" s="219"/>
      <c r="BFM42" s="219"/>
      <c r="BFN42" s="219"/>
      <c r="BFO42" s="219"/>
      <c r="BFP42" s="219"/>
      <c r="BFQ42" s="219"/>
      <c r="BFR42" s="219"/>
      <c r="BFS42" s="219"/>
      <c r="BFT42" s="219"/>
      <c r="BFU42" s="219"/>
      <c r="BFV42" s="219"/>
      <c r="BFW42" s="219"/>
      <c r="BFX42" s="219"/>
      <c r="BFY42" s="219"/>
      <c r="BFZ42" s="219"/>
      <c r="BGA42" s="219"/>
      <c r="BGB42" s="219"/>
      <c r="BGC42" s="219"/>
      <c r="BGD42" s="219"/>
      <c r="BGE42" s="219"/>
      <c r="BGF42" s="219"/>
      <c r="BGG42" s="219"/>
      <c r="BGH42" s="219"/>
      <c r="BGI42" s="219"/>
      <c r="BGJ42" s="219"/>
      <c r="BGK42" s="219"/>
      <c r="BGL42" s="219"/>
      <c r="BGM42" s="219"/>
      <c r="BGN42" s="219"/>
      <c r="BGO42" s="219"/>
      <c r="BGP42" s="219"/>
      <c r="BGQ42" s="219"/>
      <c r="BGR42" s="219"/>
      <c r="BGS42" s="219"/>
      <c r="BGT42" s="219"/>
      <c r="BGU42" s="219"/>
      <c r="BGV42" s="219"/>
      <c r="BGW42" s="219"/>
      <c r="BGX42" s="219"/>
      <c r="BGY42" s="219"/>
      <c r="BGZ42" s="219"/>
      <c r="BHA42" s="219"/>
      <c r="BHB42" s="219"/>
      <c r="BHC42" s="219"/>
      <c r="BHD42" s="219"/>
      <c r="BHE42" s="219"/>
      <c r="BHF42" s="219"/>
      <c r="BHG42" s="219"/>
      <c r="BHH42" s="219"/>
      <c r="BHI42" s="219"/>
      <c r="BHJ42" s="219"/>
      <c r="BHK42" s="219"/>
      <c r="BHL42" s="219"/>
      <c r="BHM42" s="219"/>
      <c r="BHN42" s="219"/>
      <c r="BHO42" s="219"/>
      <c r="BHP42" s="219"/>
      <c r="BHQ42" s="219"/>
      <c r="BHR42" s="219"/>
      <c r="BHS42" s="219"/>
      <c r="BHT42" s="219"/>
      <c r="BHU42" s="219"/>
      <c r="BHV42" s="219"/>
      <c r="BHW42" s="219"/>
      <c r="BHX42" s="219"/>
      <c r="BHY42" s="219"/>
      <c r="BHZ42" s="219"/>
      <c r="BIA42" s="219"/>
      <c r="BIB42" s="219"/>
      <c r="BIC42" s="219"/>
      <c r="BID42" s="219"/>
      <c r="BIE42" s="219"/>
      <c r="BIF42" s="219"/>
      <c r="BIG42" s="219"/>
      <c r="BIH42" s="219"/>
      <c r="BII42" s="219"/>
      <c r="BIJ42" s="219"/>
      <c r="BIK42" s="219"/>
      <c r="BIL42" s="219"/>
      <c r="BIM42" s="219"/>
      <c r="BIN42" s="219"/>
      <c r="BIO42" s="219"/>
      <c r="BIP42" s="219"/>
      <c r="BIQ42" s="219"/>
      <c r="BIR42" s="219"/>
      <c r="BIS42" s="219"/>
      <c r="BIT42" s="219"/>
      <c r="BIU42" s="219"/>
      <c r="BIV42" s="219"/>
      <c r="BIW42" s="219"/>
      <c r="BIX42" s="219"/>
      <c r="BIY42" s="219"/>
      <c r="BIZ42" s="219"/>
      <c r="BJA42" s="219"/>
      <c r="BJB42" s="219"/>
      <c r="BJC42" s="219"/>
      <c r="BJD42" s="219"/>
      <c r="BJE42" s="219"/>
      <c r="BJF42" s="219"/>
      <c r="BJG42" s="219"/>
      <c r="BJH42" s="219"/>
      <c r="BJI42" s="219"/>
      <c r="BJJ42" s="219"/>
      <c r="BJK42" s="219"/>
      <c r="BJL42" s="219"/>
      <c r="BJM42" s="219"/>
      <c r="BJN42" s="219"/>
      <c r="BJO42" s="219"/>
      <c r="BJP42" s="219"/>
      <c r="BJQ42" s="219"/>
      <c r="BJR42" s="219"/>
      <c r="BJS42" s="219"/>
      <c r="BJT42" s="219"/>
      <c r="BJU42" s="219"/>
      <c r="BJV42" s="219"/>
      <c r="BJW42" s="219"/>
      <c r="BJX42" s="219"/>
      <c r="BJY42" s="219"/>
      <c r="BJZ42" s="219"/>
      <c r="BKA42" s="219"/>
      <c r="BKB42" s="219"/>
      <c r="BKC42" s="219"/>
      <c r="BKD42" s="219"/>
      <c r="BKE42" s="219"/>
      <c r="BKF42" s="219"/>
      <c r="BKG42" s="219"/>
      <c r="BKH42" s="219"/>
      <c r="BKI42" s="219"/>
      <c r="BKJ42" s="219"/>
      <c r="BKK42" s="219"/>
      <c r="BKL42" s="219"/>
      <c r="BKM42" s="219"/>
      <c r="BKN42" s="219"/>
      <c r="BKO42" s="219"/>
      <c r="BKP42" s="219"/>
      <c r="BKQ42" s="219"/>
      <c r="BKR42" s="219"/>
      <c r="BKS42" s="219"/>
      <c r="BKT42" s="219"/>
      <c r="BKU42" s="219"/>
      <c r="BKV42" s="219"/>
      <c r="BKW42" s="219"/>
      <c r="BKX42" s="219"/>
      <c r="BKY42" s="219"/>
      <c r="BKZ42" s="219"/>
      <c r="BLA42" s="219"/>
      <c r="BLB42" s="219"/>
      <c r="BLC42" s="219"/>
      <c r="BLD42" s="219"/>
      <c r="BLE42" s="219"/>
      <c r="BLF42" s="219"/>
      <c r="BLG42" s="219"/>
      <c r="BLH42" s="219"/>
      <c r="BLI42" s="219"/>
      <c r="BLJ42" s="219"/>
      <c r="BLK42" s="219"/>
      <c r="BLL42" s="219"/>
      <c r="BLM42" s="219"/>
      <c r="BLN42" s="219"/>
      <c r="BLO42" s="219"/>
      <c r="BLP42" s="219"/>
      <c r="BLQ42" s="219"/>
      <c r="BLR42" s="219"/>
      <c r="BLS42" s="219"/>
      <c r="BLT42" s="219"/>
      <c r="BLU42" s="219"/>
      <c r="BLV42" s="219"/>
      <c r="BLW42" s="219"/>
      <c r="BLX42" s="219"/>
      <c r="BLY42" s="219"/>
      <c r="BLZ42" s="219"/>
      <c r="BMA42" s="219"/>
      <c r="BMB42" s="219"/>
      <c r="BMC42" s="219"/>
      <c r="BMD42" s="219"/>
      <c r="BME42" s="219"/>
      <c r="BMF42" s="219"/>
      <c r="BMG42" s="219"/>
      <c r="BMH42" s="219"/>
      <c r="BMI42" s="219"/>
      <c r="BMJ42" s="219"/>
      <c r="BMK42" s="219"/>
      <c r="BML42" s="219"/>
      <c r="BMM42" s="219"/>
      <c r="BMN42" s="219"/>
      <c r="BMO42" s="219"/>
      <c r="BMP42" s="219"/>
      <c r="BMQ42" s="219"/>
      <c r="BMR42" s="219"/>
      <c r="BMS42" s="219"/>
      <c r="BMT42" s="219"/>
      <c r="BMU42" s="219"/>
      <c r="BMV42" s="219"/>
      <c r="BMW42" s="219"/>
      <c r="BMX42" s="219"/>
      <c r="BMY42" s="219"/>
      <c r="BMZ42" s="219"/>
      <c r="BNA42" s="219"/>
      <c r="BNB42" s="219"/>
      <c r="BNC42" s="219"/>
      <c r="BND42" s="219"/>
      <c r="BNE42" s="219"/>
      <c r="BNF42" s="219"/>
      <c r="BNG42" s="219"/>
      <c r="BNH42" s="219"/>
      <c r="BNI42" s="219"/>
      <c r="BNJ42" s="219"/>
      <c r="BNK42" s="219"/>
      <c r="BNL42" s="219"/>
      <c r="BNM42" s="219"/>
      <c r="BNN42" s="219"/>
      <c r="BNO42" s="219"/>
      <c r="BNP42" s="219"/>
      <c r="BNQ42" s="219"/>
      <c r="BNR42" s="219"/>
      <c r="BNS42" s="219"/>
      <c r="BNT42" s="219"/>
      <c r="BNU42" s="219"/>
      <c r="BNV42" s="219"/>
      <c r="BNW42" s="219"/>
      <c r="BNX42" s="219"/>
      <c r="BNY42" s="219"/>
      <c r="BNZ42" s="219"/>
      <c r="BOA42" s="219"/>
      <c r="BOB42" s="219"/>
      <c r="BOC42" s="219"/>
      <c r="BOD42" s="219"/>
      <c r="BOE42" s="219"/>
      <c r="BOF42" s="219"/>
      <c r="BOG42" s="219"/>
      <c r="BOH42" s="219"/>
      <c r="BOI42" s="219"/>
      <c r="BOJ42" s="219"/>
      <c r="BOK42" s="219"/>
      <c r="BOL42" s="219"/>
      <c r="BOM42" s="219"/>
      <c r="BON42" s="219"/>
      <c r="BOO42" s="219"/>
      <c r="BOP42" s="219"/>
      <c r="BOQ42" s="219"/>
      <c r="BOR42" s="219"/>
      <c r="BOS42" s="219"/>
      <c r="BOT42" s="219"/>
      <c r="BOU42" s="219"/>
      <c r="BOV42" s="219"/>
      <c r="BOW42" s="219"/>
      <c r="BOX42" s="219"/>
      <c r="BOY42" s="219"/>
      <c r="BOZ42" s="219"/>
      <c r="BPA42" s="219"/>
      <c r="BPB42" s="219"/>
      <c r="BPC42" s="219"/>
      <c r="BPD42" s="219"/>
      <c r="BPE42" s="219"/>
      <c r="BPF42" s="219"/>
      <c r="BPG42" s="219"/>
      <c r="BPH42" s="219"/>
      <c r="BPI42" s="219"/>
      <c r="BPJ42" s="219"/>
      <c r="BPK42" s="219"/>
      <c r="BPL42" s="219"/>
      <c r="BPM42" s="219"/>
      <c r="BPN42" s="219"/>
      <c r="BPO42" s="219"/>
      <c r="BPP42" s="219"/>
      <c r="BPQ42" s="219"/>
      <c r="BPR42" s="219"/>
      <c r="BPS42" s="219"/>
      <c r="BPT42" s="219"/>
      <c r="BPU42" s="219"/>
      <c r="BPV42" s="219"/>
      <c r="BPW42" s="219"/>
      <c r="BPX42" s="219"/>
      <c r="BPY42" s="219"/>
      <c r="BPZ42" s="219"/>
      <c r="BQA42" s="219"/>
      <c r="BQB42" s="219"/>
      <c r="BQC42" s="219"/>
      <c r="BQD42" s="219"/>
      <c r="BQE42" s="219"/>
      <c r="BQF42" s="219"/>
      <c r="BQG42" s="219"/>
      <c r="BQH42" s="219"/>
      <c r="BQI42" s="219"/>
      <c r="BQJ42" s="219"/>
      <c r="BQK42" s="219"/>
      <c r="BQL42" s="219"/>
      <c r="BQM42" s="219"/>
      <c r="BQN42" s="219"/>
      <c r="BQO42" s="219"/>
      <c r="BQP42" s="219"/>
      <c r="BQQ42" s="219"/>
      <c r="BQR42" s="219"/>
      <c r="BQS42" s="219"/>
      <c r="BQT42" s="219"/>
      <c r="BQU42" s="219"/>
      <c r="BQV42" s="219"/>
      <c r="BQW42" s="219"/>
      <c r="BQX42" s="219"/>
      <c r="BQY42" s="219"/>
      <c r="BQZ42" s="219"/>
      <c r="BRA42" s="219"/>
      <c r="BRB42" s="219"/>
      <c r="BRC42" s="219"/>
      <c r="BRD42" s="219"/>
      <c r="BRE42" s="219"/>
      <c r="BRF42" s="219"/>
      <c r="BRG42" s="219"/>
      <c r="BRH42" s="219"/>
      <c r="BRI42" s="219"/>
      <c r="BRJ42" s="219"/>
      <c r="BRK42" s="219"/>
      <c r="BRL42" s="219"/>
      <c r="BRM42" s="219"/>
      <c r="BRN42" s="219"/>
      <c r="BRO42" s="219"/>
      <c r="BRP42" s="219"/>
      <c r="BRQ42" s="219"/>
      <c r="BRR42" s="219"/>
      <c r="BRS42" s="219"/>
      <c r="BRT42" s="219"/>
      <c r="BRU42" s="219"/>
      <c r="BRV42" s="219"/>
      <c r="BRW42" s="219"/>
      <c r="BRX42" s="219"/>
      <c r="BRY42" s="219"/>
      <c r="BRZ42" s="219"/>
      <c r="BSA42" s="219"/>
      <c r="BSB42" s="219"/>
      <c r="BSC42" s="219"/>
      <c r="BSD42" s="219"/>
      <c r="BSE42" s="219"/>
      <c r="BSF42" s="219"/>
      <c r="BSG42" s="219"/>
      <c r="BSH42" s="219"/>
      <c r="BSI42" s="219"/>
      <c r="BSJ42" s="219"/>
      <c r="BSK42" s="219"/>
      <c r="BSL42" s="219"/>
      <c r="BSM42" s="219"/>
      <c r="BSN42" s="219"/>
      <c r="BSO42" s="219"/>
      <c r="BSP42" s="219"/>
      <c r="BSQ42" s="219"/>
      <c r="BSR42" s="219"/>
      <c r="BSS42" s="219"/>
      <c r="BST42" s="219"/>
      <c r="BSU42" s="219"/>
      <c r="BSV42" s="219"/>
      <c r="BSW42" s="219"/>
      <c r="BSX42" s="219"/>
      <c r="BSY42" s="219"/>
      <c r="BSZ42" s="219"/>
      <c r="BTA42" s="219"/>
      <c r="BTB42" s="219"/>
      <c r="BTC42" s="219"/>
      <c r="BTD42" s="219"/>
      <c r="BTE42" s="219"/>
      <c r="BTF42" s="219"/>
      <c r="BTG42" s="219"/>
      <c r="BTH42" s="219"/>
      <c r="BTI42" s="219"/>
      <c r="BTJ42" s="219"/>
      <c r="BTK42" s="219"/>
      <c r="BTL42" s="219"/>
      <c r="BTM42" s="219"/>
      <c r="BTN42" s="219"/>
      <c r="BTO42" s="219"/>
      <c r="BTP42" s="219"/>
      <c r="BTQ42" s="219"/>
      <c r="BTR42" s="219"/>
      <c r="BTS42" s="219"/>
      <c r="BTT42" s="219"/>
      <c r="BTU42" s="219"/>
      <c r="BTV42" s="219"/>
      <c r="BTW42" s="219"/>
      <c r="BTX42" s="219"/>
      <c r="BTY42" s="219"/>
      <c r="BTZ42" s="219"/>
      <c r="BUA42" s="219"/>
      <c r="BUB42" s="219"/>
      <c r="BUC42" s="219"/>
      <c r="BUD42" s="219"/>
      <c r="BUE42" s="219"/>
      <c r="BUF42" s="219"/>
      <c r="BUG42" s="219"/>
      <c r="BUH42" s="219"/>
      <c r="BUI42" s="219"/>
      <c r="BUJ42" s="219"/>
      <c r="BUK42" s="219"/>
      <c r="BUL42" s="219"/>
      <c r="BUM42" s="219"/>
      <c r="BUN42" s="219"/>
      <c r="BUO42" s="219"/>
      <c r="BUP42" s="219"/>
      <c r="BUQ42" s="219"/>
      <c r="BUR42" s="219"/>
      <c r="BUS42" s="219"/>
      <c r="BUT42" s="219"/>
      <c r="BUU42" s="219"/>
      <c r="BUV42" s="219"/>
      <c r="BUW42" s="219"/>
      <c r="BUX42" s="219"/>
      <c r="BUY42" s="219"/>
      <c r="BUZ42" s="219"/>
      <c r="BVA42" s="219"/>
      <c r="BVB42" s="219"/>
      <c r="BVC42" s="219"/>
      <c r="BVD42" s="219"/>
      <c r="BVE42" s="219"/>
      <c r="BVF42" s="219"/>
      <c r="BVG42" s="219"/>
      <c r="BVH42" s="219"/>
      <c r="BVI42" s="219"/>
      <c r="BVJ42" s="219"/>
      <c r="BVK42" s="219"/>
      <c r="BVL42" s="219"/>
      <c r="BVM42" s="219"/>
      <c r="BVN42" s="219"/>
      <c r="BVO42" s="219"/>
      <c r="BVP42" s="219"/>
      <c r="BVQ42" s="219"/>
      <c r="BVR42" s="219"/>
      <c r="BVS42" s="219"/>
      <c r="BVT42" s="219"/>
      <c r="BVU42" s="219"/>
      <c r="BVV42" s="219"/>
      <c r="BVW42" s="219"/>
      <c r="BVX42" s="219"/>
      <c r="BVY42" s="219"/>
      <c r="BVZ42" s="219"/>
      <c r="BWA42" s="219"/>
      <c r="BWB42" s="219"/>
      <c r="BWC42" s="219"/>
      <c r="BWD42" s="219"/>
      <c r="BWE42" s="219"/>
      <c r="BWF42" s="219"/>
      <c r="BWG42" s="219"/>
      <c r="BWH42" s="219"/>
      <c r="BWI42" s="219"/>
      <c r="BWJ42" s="219"/>
      <c r="BWK42" s="219"/>
      <c r="BWL42" s="219"/>
      <c r="BWM42" s="219"/>
      <c r="BWN42" s="219"/>
      <c r="BWO42" s="219"/>
      <c r="BWP42" s="219"/>
      <c r="BWQ42" s="219"/>
      <c r="BWR42" s="219"/>
      <c r="BWS42" s="219"/>
      <c r="BWT42" s="219"/>
      <c r="BWU42" s="219"/>
      <c r="BWV42" s="219"/>
      <c r="BWW42" s="219"/>
      <c r="BWX42" s="219"/>
      <c r="BWY42" s="219"/>
      <c r="BWZ42" s="219"/>
      <c r="BXA42" s="219"/>
      <c r="BXB42" s="219"/>
      <c r="BXC42" s="219"/>
      <c r="BXD42" s="219"/>
      <c r="BXE42" s="219"/>
      <c r="BXF42" s="219"/>
      <c r="BXG42" s="219"/>
      <c r="BXH42" s="219"/>
      <c r="BXI42" s="219"/>
      <c r="BXJ42" s="219"/>
      <c r="BXK42" s="219"/>
      <c r="BXL42" s="219"/>
      <c r="BXM42" s="219"/>
      <c r="BXN42" s="219"/>
      <c r="BXO42" s="219"/>
      <c r="BXP42" s="219"/>
      <c r="BXQ42" s="219"/>
      <c r="BXR42" s="219"/>
      <c r="BXS42" s="219"/>
      <c r="BXT42" s="219"/>
      <c r="BXU42" s="219"/>
      <c r="BXV42" s="219"/>
      <c r="BXW42" s="219"/>
      <c r="BXX42" s="219"/>
      <c r="BXY42" s="219"/>
      <c r="BXZ42" s="219"/>
      <c r="BYA42" s="219"/>
      <c r="BYB42" s="219"/>
      <c r="BYC42" s="219"/>
      <c r="BYD42" s="219"/>
      <c r="BYE42" s="219"/>
      <c r="BYF42" s="219"/>
      <c r="BYG42" s="219"/>
      <c r="BYH42" s="219"/>
      <c r="BYI42" s="219"/>
      <c r="BYJ42" s="219"/>
      <c r="BYK42" s="219"/>
      <c r="BYL42" s="219"/>
      <c r="BYM42" s="219"/>
      <c r="BYN42" s="219"/>
      <c r="BYO42" s="219"/>
      <c r="BYP42" s="219"/>
      <c r="BYQ42" s="219"/>
      <c r="BYR42" s="219"/>
      <c r="BYS42" s="219"/>
      <c r="BYT42" s="219"/>
      <c r="BYU42" s="219"/>
      <c r="BYV42" s="219"/>
      <c r="BYW42" s="219"/>
      <c r="BYX42" s="219"/>
      <c r="BYY42" s="219"/>
      <c r="BYZ42" s="219"/>
      <c r="BZA42" s="219"/>
      <c r="BZB42" s="219"/>
      <c r="BZC42" s="219"/>
      <c r="BZD42" s="219"/>
      <c r="BZE42" s="219"/>
      <c r="BZF42" s="219"/>
      <c r="BZG42" s="219"/>
      <c r="BZH42" s="219"/>
      <c r="BZI42" s="219"/>
      <c r="BZJ42" s="219"/>
      <c r="BZK42" s="219"/>
      <c r="BZL42" s="219"/>
      <c r="BZM42" s="219"/>
      <c r="BZN42" s="219"/>
      <c r="BZO42" s="219"/>
      <c r="BZP42" s="219"/>
      <c r="BZQ42" s="219"/>
      <c r="BZR42" s="219"/>
      <c r="BZS42" s="219"/>
      <c r="BZT42" s="219"/>
      <c r="BZU42" s="219"/>
      <c r="BZV42" s="219"/>
      <c r="BZW42" s="219"/>
      <c r="BZX42" s="219"/>
      <c r="BZY42" s="219"/>
      <c r="BZZ42" s="219"/>
      <c r="CAA42" s="219"/>
      <c r="CAB42" s="219"/>
      <c r="CAC42" s="219"/>
      <c r="CAD42" s="219"/>
      <c r="CAE42" s="219"/>
      <c r="CAF42" s="219"/>
      <c r="CAG42" s="219"/>
      <c r="CAH42" s="219"/>
      <c r="CAI42" s="219"/>
      <c r="CAJ42" s="219"/>
      <c r="CAK42" s="219"/>
      <c r="CAL42" s="219"/>
      <c r="CAM42" s="219"/>
      <c r="CAN42" s="219"/>
      <c r="CAO42" s="219"/>
      <c r="CAP42" s="219"/>
      <c r="CAQ42" s="219"/>
      <c r="CAR42" s="219"/>
      <c r="CAS42" s="219"/>
      <c r="CAT42" s="219"/>
      <c r="CAU42" s="219"/>
      <c r="CAV42" s="219"/>
      <c r="CAW42" s="219"/>
      <c r="CAX42" s="219"/>
      <c r="CAY42" s="219"/>
      <c r="CAZ42" s="219"/>
      <c r="CBA42" s="219"/>
      <c r="CBB42" s="219"/>
      <c r="CBC42" s="219"/>
      <c r="CBD42" s="219"/>
      <c r="CBE42" s="219"/>
      <c r="CBF42" s="219"/>
      <c r="CBG42" s="219"/>
      <c r="CBH42" s="219"/>
      <c r="CBI42" s="219"/>
      <c r="CBJ42" s="219"/>
      <c r="CBK42" s="219"/>
      <c r="CBL42" s="219"/>
      <c r="CBM42" s="219"/>
      <c r="CBN42" s="219"/>
      <c r="CBO42" s="219"/>
      <c r="CBP42" s="219"/>
      <c r="CBQ42" s="219"/>
      <c r="CBR42" s="219"/>
      <c r="CBS42" s="219"/>
      <c r="CBT42" s="219"/>
      <c r="CBU42" s="219"/>
      <c r="CBV42" s="219"/>
      <c r="CBW42" s="219"/>
      <c r="CBX42" s="219"/>
      <c r="CBY42" s="219"/>
      <c r="CBZ42" s="219"/>
      <c r="CCA42" s="219"/>
      <c r="CCB42" s="219"/>
      <c r="CCC42" s="219"/>
      <c r="CCD42" s="219"/>
      <c r="CCE42" s="219"/>
      <c r="CCF42" s="219"/>
      <c r="CCG42" s="219"/>
      <c r="CCH42" s="219"/>
      <c r="CCI42" s="219"/>
      <c r="CCJ42" s="219"/>
      <c r="CCK42" s="219"/>
      <c r="CCL42" s="219"/>
      <c r="CCM42" s="219"/>
      <c r="CCN42" s="219"/>
      <c r="CCO42" s="219"/>
      <c r="CCP42" s="219"/>
      <c r="CCQ42" s="219"/>
      <c r="CCR42" s="219"/>
      <c r="CCS42" s="219"/>
      <c r="CCT42" s="219"/>
      <c r="CCU42" s="219"/>
      <c r="CCV42" s="219"/>
      <c r="CCW42" s="219"/>
      <c r="CCX42" s="219"/>
      <c r="CCY42" s="219"/>
      <c r="CCZ42" s="219"/>
      <c r="CDA42" s="219"/>
      <c r="CDB42" s="219"/>
      <c r="CDC42" s="219"/>
      <c r="CDD42" s="219"/>
      <c r="CDE42" s="219"/>
      <c r="CDF42" s="219"/>
      <c r="CDG42" s="219"/>
      <c r="CDH42" s="219"/>
      <c r="CDI42" s="219"/>
      <c r="CDJ42" s="219"/>
      <c r="CDK42" s="219"/>
      <c r="CDL42" s="219"/>
      <c r="CDM42" s="219"/>
      <c r="CDN42" s="219"/>
      <c r="CDO42" s="219"/>
      <c r="CDP42" s="219"/>
      <c r="CDQ42" s="219"/>
      <c r="CDR42" s="219"/>
      <c r="CDS42" s="219"/>
      <c r="CDT42" s="219"/>
      <c r="CDU42" s="219"/>
      <c r="CDV42" s="219"/>
      <c r="CDW42" s="219"/>
      <c r="CDX42" s="219"/>
      <c r="CDY42" s="219"/>
      <c r="CDZ42" s="219"/>
      <c r="CEA42" s="219"/>
      <c r="CEB42" s="219"/>
      <c r="CEC42" s="219"/>
      <c r="CED42" s="219"/>
      <c r="CEE42" s="219"/>
      <c r="CEF42" s="219"/>
      <c r="CEG42" s="219"/>
      <c r="CEH42" s="219"/>
      <c r="CEI42" s="219"/>
      <c r="CEJ42" s="219"/>
      <c r="CEK42" s="219"/>
      <c r="CEL42" s="219"/>
      <c r="CEM42" s="219"/>
      <c r="CEN42" s="219"/>
      <c r="CEO42" s="219"/>
      <c r="CEP42" s="219"/>
      <c r="CEQ42" s="219"/>
      <c r="CER42" s="219"/>
      <c r="CES42" s="219"/>
      <c r="CET42" s="219"/>
      <c r="CEU42" s="219"/>
      <c r="CEV42" s="219"/>
      <c r="CEW42" s="219"/>
      <c r="CEX42" s="219"/>
      <c r="CEY42" s="219"/>
      <c r="CEZ42" s="219"/>
      <c r="CFA42" s="219"/>
      <c r="CFB42" s="219"/>
      <c r="CFC42" s="219"/>
      <c r="CFD42" s="219"/>
      <c r="CFE42" s="219"/>
      <c r="CFF42" s="219"/>
      <c r="CFG42" s="219"/>
      <c r="CFH42" s="219"/>
      <c r="CFI42" s="219"/>
      <c r="CFJ42" s="219"/>
      <c r="CFK42" s="219"/>
      <c r="CFL42" s="219"/>
      <c r="CFM42" s="219"/>
      <c r="CFN42" s="219"/>
      <c r="CFO42" s="219"/>
      <c r="CFP42" s="219"/>
      <c r="CFQ42" s="219"/>
      <c r="CFR42" s="219"/>
      <c r="CFS42" s="219"/>
      <c r="CFT42" s="219"/>
      <c r="CFU42" s="219"/>
      <c r="CFV42" s="219"/>
      <c r="CFW42" s="219"/>
      <c r="CFX42" s="219"/>
      <c r="CFY42" s="219"/>
      <c r="CFZ42" s="219"/>
      <c r="CGA42" s="219"/>
      <c r="CGB42" s="219"/>
      <c r="CGC42" s="219"/>
      <c r="CGD42" s="219"/>
      <c r="CGE42" s="219"/>
      <c r="CGF42" s="219"/>
      <c r="CGG42" s="219"/>
      <c r="CGH42" s="219"/>
      <c r="CGI42" s="219"/>
      <c r="CGJ42" s="219"/>
      <c r="CGK42" s="219"/>
      <c r="CGL42" s="219"/>
      <c r="CGM42" s="219"/>
      <c r="CGN42" s="219"/>
      <c r="CGO42" s="219"/>
      <c r="CGP42" s="219"/>
      <c r="CGQ42" s="219"/>
      <c r="CGR42" s="219"/>
      <c r="CGS42" s="219"/>
      <c r="CGT42" s="219"/>
      <c r="CGU42" s="219"/>
      <c r="CGV42" s="219"/>
      <c r="CGW42" s="219"/>
      <c r="CGX42" s="219"/>
      <c r="CGY42" s="219"/>
      <c r="CGZ42" s="219"/>
      <c r="CHA42" s="219"/>
      <c r="CHB42" s="219"/>
      <c r="CHC42" s="219"/>
      <c r="CHD42" s="219"/>
      <c r="CHE42" s="219"/>
      <c r="CHF42" s="219"/>
      <c r="CHG42" s="219"/>
      <c r="CHH42" s="219"/>
      <c r="CHI42" s="219"/>
      <c r="CHJ42" s="219"/>
      <c r="CHK42" s="219"/>
      <c r="CHL42" s="219"/>
      <c r="CHM42" s="219"/>
      <c r="CHN42" s="219"/>
      <c r="CHO42" s="219"/>
      <c r="CHP42" s="219"/>
      <c r="CHQ42" s="219"/>
      <c r="CHR42" s="219"/>
      <c r="CHS42" s="219"/>
      <c r="CHT42" s="219"/>
      <c r="CHU42" s="219"/>
      <c r="CHV42" s="219"/>
      <c r="CHW42" s="219"/>
      <c r="CHX42" s="219"/>
      <c r="CHY42" s="219"/>
      <c r="CHZ42" s="219"/>
      <c r="CIA42" s="219"/>
      <c r="CIB42" s="219"/>
      <c r="CIC42" s="219"/>
      <c r="CID42" s="219"/>
      <c r="CIE42" s="219"/>
      <c r="CIF42" s="219"/>
      <c r="CIG42" s="219"/>
      <c r="CIH42" s="219"/>
      <c r="CII42" s="219"/>
      <c r="CIJ42" s="219"/>
      <c r="CIK42" s="219"/>
      <c r="CIL42" s="219"/>
      <c r="CIM42" s="219"/>
      <c r="CIN42" s="219"/>
      <c r="CIO42" s="219"/>
      <c r="CIP42" s="219"/>
      <c r="CIQ42" s="219"/>
      <c r="CIR42" s="219"/>
      <c r="CIS42" s="219"/>
      <c r="CIT42" s="219"/>
      <c r="CIU42" s="219"/>
      <c r="CIV42" s="219"/>
      <c r="CIW42" s="219"/>
      <c r="CIX42" s="219"/>
      <c r="CIY42" s="219"/>
      <c r="CIZ42" s="219"/>
      <c r="CJA42" s="219"/>
      <c r="CJB42" s="219"/>
      <c r="CJC42" s="219"/>
      <c r="CJD42" s="219"/>
      <c r="CJE42" s="219"/>
      <c r="CJF42" s="219"/>
      <c r="CJG42" s="219"/>
      <c r="CJH42" s="219"/>
      <c r="CJI42" s="219"/>
      <c r="CJJ42" s="219"/>
      <c r="CJK42" s="219"/>
      <c r="CJL42" s="219"/>
      <c r="CJM42" s="219"/>
      <c r="CJN42" s="219"/>
      <c r="CJO42" s="219"/>
      <c r="CJP42" s="219"/>
      <c r="CJQ42" s="219"/>
      <c r="CJR42" s="219"/>
      <c r="CJS42" s="219"/>
      <c r="CJT42" s="219"/>
      <c r="CJU42" s="219"/>
      <c r="CJV42" s="219"/>
      <c r="CJW42" s="219"/>
      <c r="CJX42" s="219"/>
      <c r="CJY42" s="219"/>
      <c r="CJZ42" s="219"/>
      <c r="CKA42" s="219"/>
      <c r="CKB42" s="219"/>
      <c r="CKC42" s="219"/>
      <c r="CKD42" s="219"/>
      <c r="CKE42" s="219"/>
      <c r="CKF42" s="219"/>
      <c r="CKG42" s="219"/>
      <c r="CKH42" s="219"/>
      <c r="CKI42" s="219"/>
      <c r="CKJ42" s="219"/>
      <c r="CKK42" s="219"/>
      <c r="CKL42" s="219"/>
      <c r="CKM42" s="219"/>
      <c r="CKN42" s="219"/>
      <c r="CKO42" s="219"/>
      <c r="CKP42" s="219"/>
      <c r="CKQ42" s="219"/>
      <c r="CKR42" s="219"/>
      <c r="CKS42" s="219"/>
      <c r="CKT42" s="219"/>
      <c r="CKU42" s="219"/>
      <c r="CKV42" s="219"/>
      <c r="CKW42" s="219"/>
      <c r="CKX42" s="219"/>
      <c r="CKY42" s="219"/>
      <c r="CKZ42" s="219"/>
      <c r="CLA42" s="219"/>
      <c r="CLB42" s="219"/>
      <c r="CLC42" s="219"/>
      <c r="CLD42" s="219"/>
      <c r="CLE42" s="219"/>
      <c r="CLF42" s="219"/>
      <c r="CLG42" s="219"/>
      <c r="CLH42" s="219"/>
      <c r="CLI42" s="219"/>
      <c r="CLJ42" s="219"/>
      <c r="CLK42" s="219"/>
      <c r="CLL42" s="219"/>
      <c r="CLM42" s="219"/>
      <c r="CLN42" s="219"/>
      <c r="CLO42" s="219"/>
      <c r="CLP42" s="219"/>
      <c r="CLQ42" s="219"/>
      <c r="CLR42" s="219"/>
      <c r="CLS42" s="219"/>
      <c r="CLT42" s="219"/>
      <c r="CLU42" s="219"/>
      <c r="CLV42" s="219"/>
      <c r="CLW42" s="219"/>
      <c r="CLX42" s="219"/>
      <c r="CLY42" s="219"/>
      <c r="CLZ42" s="219"/>
      <c r="CMA42" s="219"/>
      <c r="CMB42" s="219"/>
      <c r="CMC42" s="219"/>
      <c r="CMD42" s="219"/>
      <c r="CME42" s="219"/>
      <c r="CMF42" s="219"/>
      <c r="CMG42" s="219"/>
      <c r="CMH42" s="219"/>
      <c r="CMI42" s="219"/>
      <c r="CMJ42" s="219"/>
      <c r="CMK42" s="219"/>
      <c r="CML42" s="219"/>
      <c r="CMM42" s="219"/>
      <c r="CMN42" s="219"/>
      <c r="CMO42" s="219"/>
      <c r="CMP42" s="219"/>
      <c r="CMQ42" s="219"/>
      <c r="CMR42" s="219"/>
      <c r="CMS42" s="219"/>
      <c r="CMT42" s="219"/>
      <c r="CMU42" s="219"/>
      <c r="CMV42" s="219"/>
      <c r="CMW42" s="219"/>
      <c r="CMX42" s="219"/>
      <c r="CMY42" s="219"/>
      <c r="CMZ42" s="219"/>
      <c r="CNA42" s="219"/>
      <c r="CNB42" s="219"/>
      <c r="CNC42" s="219"/>
      <c r="CND42" s="219"/>
      <c r="CNE42" s="219"/>
      <c r="CNF42" s="219"/>
      <c r="CNG42" s="219"/>
      <c r="CNH42" s="219"/>
      <c r="CNI42" s="219"/>
      <c r="CNJ42" s="219"/>
      <c r="CNK42" s="219"/>
      <c r="CNL42" s="219"/>
      <c r="CNM42" s="219"/>
      <c r="CNN42" s="219"/>
      <c r="CNO42" s="219"/>
      <c r="CNP42" s="219"/>
      <c r="CNQ42" s="219"/>
      <c r="CNR42" s="219"/>
      <c r="CNS42" s="219"/>
      <c r="CNT42" s="219"/>
      <c r="CNU42" s="219"/>
      <c r="CNV42" s="219"/>
      <c r="CNW42" s="219"/>
      <c r="CNX42" s="219"/>
      <c r="CNY42" s="219"/>
      <c r="CNZ42" s="219"/>
      <c r="COA42" s="219"/>
      <c r="COB42" s="219"/>
      <c r="COC42" s="219"/>
      <c r="COD42" s="219"/>
      <c r="COE42" s="219"/>
      <c r="COF42" s="219"/>
      <c r="COG42" s="219"/>
      <c r="COH42" s="219"/>
      <c r="COI42" s="219"/>
      <c r="COJ42" s="219"/>
      <c r="COK42" s="219"/>
      <c r="COL42" s="219"/>
      <c r="COM42" s="219"/>
      <c r="CON42" s="219"/>
      <c r="COO42" s="219"/>
      <c r="COP42" s="219"/>
      <c r="COQ42" s="219"/>
      <c r="COR42" s="219"/>
      <c r="COS42" s="219"/>
      <c r="COT42" s="219"/>
      <c r="COU42" s="219"/>
      <c r="COV42" s="219"/>
      <c r="COW42" s="219"/>
      <c r="COX42" s="219"/>
      <c r="COY42" s="219"/>
      <c r="COZ42" s="219"/>
      <c r="CPA42" s="219"/>
      <c r="CPB42" s="219"/>
      <c r="CPC42" s="219"/>
      <c r="CPD42" s="219"/>
      <c r="CPE42" s="219"/>
      <c r="CPF42" s="219"/>
      <c r="CPG42" s="219"/>
      <c r="CPH42" s="219"/>
      <c r="CPI42" s="219"/>
      <c r="CPJ42" s="219"/>
      <c r="CPK42" s="219"/>
      <c r="CPL42" s="219"/>
      <c r="CPM42" s="219"/>
      <c r="CPN42" s="219"/>
      <c r="CPO42" s="219"/>
      <c r="CPP42" s="219"/>
      <c r="CPQ42" s="219"/>
      <c r="CPR42" s="219"/>
      <c r="CPS42" s="219"/>
      <c r="CPT42" s="219"/>
      <c r="CPU42" s="219"/>
      <c r="CPV42" s="219"/>
      <c r="CPW42" s="219"/>
      <c r="CPX42" s="219"/>
      <c r="CPY42" s="219"/>
      <c r="CPZ42" s="219"/>
      <c r="CQA42" s="219"/>
      <c r="CQB42" s="219"/>
      <c r="CQC42" s="219"/>
      <c r="CQD42" s="219"/>
      <c r="CQE42" s="219"/>
      <c r="CQF42" s="219"/>
      <c r="CQG42" s="219"/>
      <c r="CQH42" s="219"/>
      <c r="CQI42" s="219"/>
      <c r="CQJ42" s="219"/>
      <c r="CQK42" s="219"/>
      <c r="CQL42" s="219"/>
      <c r="CQM42" s="219"/>
      <c r="CQN42" s="219"/>
      <c r="CQO42" s="219"/>
      <c r="CQP42" s="219"/>
      <c r="CQQ42" s="219"/>
      <c r="CQR42" s="219"/>
      <c r="CQS42" s="219"/>
      <c r="CQT42" s="219"/>
      <c r="CQU42" s="219"/>
      <c r="CQV42" s="219"/>
      <c r="CQW42" s="219"/>
      <c r="CQX42" s="219"/>
      <c r="CQY42" s="219"/>
      <c r="CQZ42" s="219"/>
      <c r="CRA42" s="219"/>
      <c r="CRB42" s="219"/>
      <c r="CRC42" s="219"/>
      <c r="CRD42" s="219"/>
      <c r="CRE42" s="219"/>
      <c r="CRF42" s="219"/>
      <c r="CRG42" s="219"/>
      <c r="CRH42" s="219"/>
      <c r="CRI42" s="219"/>
      <c r="CRJ42" s="219"/>
      <c r="CRK42" s="219"/>
      <c r="CRL42" s="219"/>
      <c r="CRM42" s="219"/>
      <c r="CRN42" s="219"/>
      <c r="CRO42" s="219"/>
      <c r="CRP42" s="219"/>
      <c r="CRQ42" s="219"/>
      <c r="CRR42" s="219"/>
      <c r="CRS42" s="219"/>
      <c r="CRT42" s="219"/>
      <c r="CRU42" s="219"/>
      <c r="CRV42" s="219"/>
      <c r="CRW42" s="219"/>
      <c r="CRX42" s="219"/>
      <c r="CRY42" s="219"/>
      <c r="CRZ42" s="219"/>
      <c r="CSA42" s="219"/>
      <c r="CSB42" s="219"/>
      <c r="CSC42" s="219"/>
      <c r="CSD42" s="219"/>
      <c r="CSE42" s="219"/>
      <c r="CSF42" s="219"/>
      <c r="CSG42" s="219"/>
      <c r="CSH42" s="219"/>
      <c r="CSI42" s="219"/>
      <c r="CSJ42" s="219"/>
      <c r="CSK42" s="219"/>
      <c r="CSL42" s="219"/>
      <c r="CSM42" s="219"/>
      <c r="CSN42" s="219"/>
      <c r="CSO42" s="219"/>
      <c r="CSP42" s="219"/>
      <c r="CSQ42" s="219"/>
      <c r="CSR42" s="219"/>
      <c r="CSS42" s="219"/>
      <c r="CST42" s="219"/>
      <c r="CSU42" s="219"/>
      <c r="CSV42" s="219"/>
      <c r="CSW42" s="219"/>
      <c r="CSX42" s="219"/>
      <c r="CSY42" s="219"/>
      <c r="CSZ42" s="219"/>
      <c r="CTA42" s="219"/>
      <c r="CTB42" s="219"/>
      <c r="CTC42" s="219"/>
      <c r="CTD42" s="219"/>
      <c r="CTE42" s="219"/>
      <c r="CTF42" s="219"/>
      <c r="CTG42" s="219"/>
      <c r="CTH42" s="219"/>
      <c r="CTI42" s="219"/>
      <c r="CTJ42" s="219"/>
      <c r="CTK42" s="219"/>
      <c r="CTL42" s="219"/>
      <c r="CTM42" s="219"/>
      <c r="CTN42" s="219"/>
      <c r="CTO42" s="219"/>
      <c r="CTP42" s="219"/>
      <c r="CTQ42" s="219"/>
      <c r="CTR42" s="219"/>
      <c r="CTS42" s="219"/>
      <c r="CTT42" s="219"/>
      <c r="CTU42" s="219"/>
      <c r="CTV42" s="219"/>
      <c r="CTW42" s="219"/>
      <c r="CTX42" s="219"/>
      <c r="CTY42" s="219"/>
      <c r="CTZ42" s="219"/>
      <c r="CUA42" s="219"/>
      <c r="CUB42" s="219"/>
      <c r="CUC42" s="219"/>
      <c r="CUD42" s="219"/>
      <c r="CUE42" s="219"/>
      <c r="CUF42" s="219"/>
      <c r="CUG42" s="219"/>
      <c r="CUH42" s="219"/>
      <c r="CUI42" s="219"/>
      <c r="CUJ42" s="219"/>
      <c r="CUK42" s="219"/>
      <c r="CUL42" s="219"/>
      <c r="CUM42" s="219"/>
      <c r="CUN42" s="219"/>
      <c r="CUO42" s="219"/>
      <c r="CUP42" s="219"/>
      <c r="CUQ42" s="219"/>
      <c r="CUR42" s="219"/>
      <c r="CUS42" s="219"/>
      <c r="CUT42" s="219"/>
      <c r="CUU42" s="219"/>
      <c r="CUV42" s="219"/>
      <c r="CUW42" s="219"/>
      <c r="CUX42" s="219"/>
      <c r="CUY42" s="219"/>
      <c r="CUZ42" s="219"/>
      <c r="CVA42" s="219"/>
      <c r="CVB42" s="219"/>
      <c r="CVC42" s="219"/>
      <c r="CVD42" s="219"/>
      <c r="CVE42" s="219"/>
      <c r="CVF42" s="219"/>
      <c r="CVG42" s="219"/>
      <c r="CVH42" s="219"/>
      <c r="CVI42" s="219"/>
      <c r="CVJ42" s="219"/>
      <c r="CVK42" s="219"/>
      <c r="CVL42" s="219"/>
      <c r="CVM42" s="219"/>
      <c r="CVN42" s="219"/>
      <c r="CVO42" s="219"/>
      <c r="CVP42" s="219"/>
      <c r="CVQ42" s="219"/>
      <c r="CVR42" s="219"/>
      <c r="CVS42" s="219"/>
      <c r="CVT42" s="219"/>
      <c r="CVU42" s="219"/>
      <c r="CVV42" s="219"/>
      <c r="CVW42" s="219"/>
      <c r="CVX42" s="219"/>
      <c r="CVY42" s="219"/>
      <c r="CVZ42" s="219"/>
      <c r="CWA42" s="219"/>
      <c r="CWB42" s="219"/>
      <c r="CWC42" s="219"/>
      <c r="CWD42" s="219"/>
      <c r="CWE42" s="219"/>
      <c r="CWF42" s="219"/>
      <c r="CWG42" s="219"/>
      <c r="CWH42" s="219"/>
      <c r="CWI42" s="219"/>
      <c r="CWJ42" s="219"/>
      <c r="CWK42" s="219"/>
      <c r="CWL42" s="219"/>
      <c r="CWM42" s="219"/>
      <c r="CWN42" s="219"/>
      <c r="CWO42" s="219"/>
      <c r="CWP42" s="219"/>
      <c r="CWQ42" s="219"/>
      <c r="CWR42" s="219"/>
      <c r="CWS42" s="219"/>
      <c r="CWT42" s="219"/>
      <c r="CWU42" s="219"/>
      <c r="CWV42" s="219"/>
      <c r="CWW42" s="219"/>
      <c r="CWX42" s="219"/>
      <c r="CWY42" s="219"/>
      <c r="CWZ42" s="219"/>
      <c r="CXA42" s="219"/>
      <c r="CXB42" s="219"/>
      <c r="CXC42" s="219"/>
      <c r="CXD42" s="219"/>
      <c r="CXE42" s="219"/>
      <c r="CXF42" s="219"/>
      <c r="CXG42" s="219"/>
      <c r="CXH42" s="219"/>
      <c r="CXI42" s="219"/>
      <c r="CXJ42" s="219"/>
      <c r="CXK42" s="219"/>
      <c r="CXL42" s="219"/>
      <c r="CXM42" s="219"/>
      <c r="CXN42" s="219"/>
      <c r="CXO42" s="219"/>
      <c r="CXP42" s="219"/>
      <c r="CXQ42" s="219"/>
      <c r="CXR42" s="219"/>
      <c r="CXS42" s="219"/>
      <c r="CXT42" s="219"/>
      <c r="CXU42" s="219"/>
      <c r="CXV42" s="219"/>
      <c r="CXW42" s="219"/>
      <c r="CXX42" s="219"/>
      <c r="CXY42" s="219"/>
      <c r="CXZ42" s="219"/>
      <c r="CYA42" s="219"/>
      <c r="CYB42" s="219"/>
      <c r="CYC42" s="219"/>
      <c r="CYD42" s="219"/>
      <c r="CYE42" s="219"/>
      <c r="CYF42" s="219"/>
      <c r="CYG42" s="219"/>
      <c r="CYH42" s="219"/>
      <c r="CYI42" s="219"/>
      <c r="CYJ42" s="219"/>
      <c r="CYK42" s="219"/>
      <c r="CYL42" s="219"/>
      <c r="CYM42" s="219"/>
      <c r="CYN42" s="219"/>
      <c r="CYO42" s="219"/>
      <c r="CYP42" s="219"/>
      <c r="CYQ42" s="219"/>
      <c r="CYR42" s="219"/>
      <c r="CYS42" s="219"/>
      <c r="CYT42" s="219"/>
      <c r="CYU42" s="219"/>
      <c r="CYV42" s="219"/>
      <c r="CYW42" s="219"/>
      <c r="CYX42" s="219"/>
      <c r="CYY42" s="219"/>
      <c r="CYZ42" s="219"/>
      <c r="CZA42" s="219"/>
      <c r="CZB42" s="219"/>
      <c r="CZC42" s="219"/>
      <c r="CZD42" s="219"/>
      <c r="CZE42" s="219"/>
      <c r="CZF42" s="219"/>
      <c r="CZG42" s="219"/>
      <c r="CZH42" s="219"/>
      <c r="CZI42" s="219"/>
      <c r="CZJ42" s="219"/>
      <c r="CZK42" s="219"/>
      <c r="CZL42" s="219"/>
      <c r="CZM42" s="219"/>
      <c r="CZN42" s="219"/>
      <c r="CZO42" s="219"/>
      <c r="CZP42" s="219"/>
      <c r="CZQ42" s="219"/>
      <c r="CZR42" s="219"/>
      <c r="CZS42" s="219"/>
      <c r="CZT42" s="219"/>
      <c r="CZU42" s="219"/>
      <c r="CZV42" s="219"/>
      <c r="CZW42" s="219"/>
      <c r="CZX42" s="219"/>
      <c r="CZY42" s="219"/>
      <c r="CZZ42" s="219"/>
      <c r="DAA42" s="219"/>
      <c r="DAB42" s="219"/>
      <c r="DAC42" s="219"/>
      <c r="DAD42" s="219"/>
      <c r="DAE42" s="219"/>
      <c r="DAF42" s="219"/>
      <c r="DAG42" s="219"/>
      <c r="DAH42" s="219"/>
      <c r="DAI42" s="219"/>
      <c r="DAJ42" s="219"/>
      <c r="DAK42" s="219"/>
      <c r="DAL42" s="219"/>
      <c r="DAM42" s="219"/>
      <c r="DAN42" s="219"/>
      <c r="DAO42" s="219"/>
      <c r="DAP42" s="219"/>
      <c r="DAQ42" s="219"/>
      <c r="DAR42" s="219"/>
      <c r="DAS42" s="219"/>
      <c r="DAT42" s="219"/>
      <c r="DAU42" s="219"/>
      <c r="DAV42" s="219"/>
      <c r="DAW42" s="219"/>
      <c r="DAX42" s="219"/>
      <c r="DAY42" s="219"/>
      <c r="DAZ42" s="219"/>
      <c r="DBA42" s="219"/>
      <c r="DBB42" s="219"/>
      <c r="DBC42" s="219"/>
      <c r="DBD42" s="219"/>
      <c r="DBE42" s="219"/>
      <c r="DBF42" s="219"/>
      <c r="DBG42" s="219"/>
      <c r="DBH42" s="219"/>
      <c r="DBI42" s="219"/>
      <c r="DBJ42" s="219"/>
      <c r="DBK42" s="219"/>
      <c r="DBL42" s="219"/>
    </row>
    <row r="43" spans="1:2768" s="249" customFormat="1" outlineLevel="1" x14ac:dyDescent="0.25">
      <c r="A43" s="250"/>
      <c r="B43" s="251" t="s">
        <v>746</v>
      </c>
      <c r="C43" s="252" t="s">
        <v>31</v>
      </c>
      <c r="D43" s="253">
        <v>3</v>
      </c>
      <c r="E43" s="58">
        <v>0</v>
      </c>
      <c r="F43" s="58">
        <v>0</v>
      </c>
      <c r="G43" s="58">
        <v>0</v>
      </c>
      <c r="H43" s="58">
        <v>0</v>
      </c>
      <c r="I43" s="58">
        <v>0</v>
      </c>
      <c r="J43" s="58">
        <v>0</v>
      </c>
      <c r="K43" s="58">
        <v>0</v>
      </c>
      <c r="L43" s="58">
        <v>0</v>
      </c>
      <c r="M43" s="58">
        <v>0</v>
      </c>
      <c r="N43" s="58">
        <v>0</v>
      </c>
      <c r="O43" s="59">
        <v>0</v>
      </c>
      <c r="P43" s="58">
        <v>0</v>
      </c>
      <c r="Q43" s="58">
        <v>0</v>
      </c>
      <c r="R43" s="58">
        <v>0</v>
      </c>
      <c r="S43" s="58">
        <v>0</v>
      </c>
      <c r="T43" s="58">
        <v>0</v>
      </c>
      <c r="U43" s="58">
        <v>0</v>
      </c>
      <c r="V43" s="58">
        <v>0</v>
      </c>
      <c r="W43" s="58">
        <v>0</v>
      </c>
      <c r="X43" s="58">
        <v>0</v>
      </c>
      <c r="Y43" s="58">
        <v>0</v>
      </c>
      <c r="Z43" s="59">
        <v>0</v>
      </c>
      <c r="AA43" s="58">
        <v>0</v>
      </c>
      <c r="AB43" s="58">
        <v>0</v>
      </c>
      <c r="AC43" s="58">
        <v>0</v>
      </c>
      <c r="AD43" s="58">
        <v>0</v>
      </c>
      <c r="AE43" s="58">
        <v>0</v>
      </c>
      <c r="AF43" s="58">
        <v>0</v>
      </c>
      <c r="AG43" s="58">
        <v>0</v>
      </c>
      <c r="AH43" s="58">
        <v>0</v>
      </c>
      <c r="AI43" s="58">
        <v>0</v>
      </c>
      <c r="AJ43" s="58">
        <v>0</v>
      </c>
      <c r="AK43" s="59">
        <v>0</v>
      </c>
      <c r="AL43" s="58">
        <v>0</v>
      </c>
      <c r="AM43" s="58">
        <v>0</v>
      </c>
      <c r="AN43" s="58">
        <v>0</v>
      </c>
      <c r="AO43" s="58">
        <v>0</v>
      </c>
      <c r="AP43" s="58">
        <v>0</v>
      </c>
      <c r="AQ43" s="58">
        <v>0</v>
      </c>
      <c r="AR43" s="58">
        <v>0</v>
      </c>
      <c r="AS43" s="58">
        <v>0</v>
      </c>
      <c r="AT43" s="58">
        <v>0</v>
      </c>
      <c r="AU43" s="58">
        <v>0</v>
      </c>
      <c r="AV43" s="59">
        <v>0</v>
      </c>
      <c r="AW43" s="58">
        <v>0</v>
      </c>
      <c r="AX43" s="58">
        <v>0</v>
      </c>
      <c r="AY43" s="58">
        <v>0</v>
      </c>
      <c r="AZ43" s="58">
        <v>0</v>
      </c>
      <c r="BA43" s="58">
        <v>0</v>
      </c>
      <c r="BB43" s="58">
        <v>0</v>
      </c>
      <c r="BC43" s="58">
        <v>0</v>
      </c>
      <c r="BD43" s="58">
        <v>0</v>
      </c>
      <c r="BE43" s="58">
        <v>0</v>
      </c>
      <c r="BF43" s="58">
        <v>0</v>
      </c>
      <c r="BG43" s="59">
        <v>0</v>
      </c>
      <c r="BH43" s="58">
        <v>0</v>
      </c>
      <c r="BI43" s="58">
        <v>0</v>
      </c>
      <c r="BJ43" s="58">
        <v>0</v>
      </c>
      <c r="BK43" s="58">
        <v>0</v>
      </c>
      <c r="BL43" s="58">
        <v>0</v>
      </c>
      <c r="BM43" s="58">
        <v>0</v>
      </c>
      <c r="BN43" s="58">
        <v>0</v>
      </c>
      <c r="BO43" s="58">
        <v>0</v>
      </c>
      <c r="BP43" s="58">
        <v>0</v>
      </c>
      <c r="BQ43" s="58">
        <v>0</v>
      </c>
      <c r="BR43" s="59">
        <v>0</v>
      </c>
      <c r="BS43" s="58">
        <v>0</v>
      </c>
      <c r="BT43" s="58">
        <v>0</v>
      </c>
      <c r="BU43" s="58">
        <v>0</v>
      </c>
      <c r="BV43" s="58">
        <v>0</v>
      </c>
      <c r="BW43" s="58">
        <v>0</v>
      </c>
      <c r="BX43" s="58">
        <v>0</v>
      </c>
      <c r="BY43" s="58">
        <v>0</v>
      </c>
      <c r="BZ43" s="58">
        <v>0</v>
      </c>
      <c r="CA43" s="58">
        <v>0</v>
      </c>
      <c r="CB43" s="58">
        <v>0</v>
      </c>
      <c r="CC43" s="59">
        <v>0</v>
      </c>
      <c r="CD43" s="58">
        <v>0</v>
      </c>
      <c r="CE43" s="58">
        <v>0</v>
      </c>
      <c r="CF43" s="58">
        <v>0</v>
      </c>
      <c r="CG43" s="58">
        <v>0</v>
      </c>
      <c r="CH43" s="58">
        <v>0</v>
      </c>
      <c r="CI43" s="58">
        <v>0</v>
      </c>
      <c r="CJ43" s="58">
        <v>0</v>
      </c>
      <c r="CK43" s="58">
        <v>0</v>
      </c>
      <c r="CL43" s="58">
        <v>0</v>
      </c>
      <c r="CM43" s="58">
        <v>0</v>
      </c>
      <c r="CN43" s="61">
        <v>0</v>
      </c>
      <c r="CO43" s="254">
        <f t="shared" si="3"/>
        <v>0</v>
      </c>
      <c r="CP43" s="248" t="s">
        <v>747</v>
      </c>
      <c r="CQ43" s="247"/>
      <c r="CR43" s="248"/>
      <c r="CS43" s="219"/>
      <c r="CT43" s="219"/>
      <c r="CU43" s="219"/>
      <c r="CV43" s="219"/>
      <c r="CW43" s="219"/>
      <c r="CX43" s="219"/>
      <c r="CY43" s="219"/>
      <c r="CZ43" s="219"/>
      <c r="DA43" s="219"/>
      <c r="DB43" s="219"/>
      <c r="DC43" s="219"/>
      <c r="DD43" s="219"/>
      <c r="DE43" s="219"/>
      <c r="DF43" s="219"/>
      <c r="DG43" s="219"/>
      <c r="DH43" s="219"/>
      <c r="DI43" s="219"/>
      <c r="DJ43" s="219"/>
      <c r="DK43" s="219"/>
      <c r="DL43" s="219"/>
      <c r="DM43" s="219"/>
      <c r="DN43" s="219"/>
      <c r="DO43" s="219"/>
      <c r="DP43" s="219"/>
      <c r="DQ43" s="219"/>
      <c r="DR43" s="219"/>
      <c r="DS43" s="219"/>
      <c r="DT43" s="219"/>
      <c r="DU43" s="219"/>
      <c r="DV43" s="219"/>
      <c r="DW43" s="219"/>
      <c r="DX43" s="219"/>
      <c r="DY43" s="219"/>
      <c r="DZ43" s="219"/>
      <c r="EA43" s="219"/>
      <c r="EB43" s="219"/>
      <c r="EC43" s="219"/>
      <c r="ED43" s="219"/>
      <c r="EE43" s="219"/>
      <c r="EF43" s="219"/>
      <c r="EG43" s="219"/>
      <c r="EH43" s="219"/>
      <c r="EI43" s="219"/>
      <c r="EJ43" s="219"/>
      <c r="EK43" s="219"/>
      <c r="EL43" s="219"/>
      <c r="EM43" s="219"/>
      <c r="EN43" s="219"/>
      <c r="EO43" s="219"/>
      <c r="EP43" s="219"/>
      <c r="EQ43" s="219"/>
      <c r="ER43" s="219"/>
      <c r="ES43" s="219"/>
      <c r="ET43" s="219"/>
      <c r="EU43" s="219"/>
      <c r="EV43" s="219"/>
      <c r="EW43" s="219"/>
      <c r="EX43" s="219"/>
      <c r="EY43" s="219"/>
      <c r="EZ43" s="219"/>
      <c r="FA43" s="219"/>
      <c r="FB43" s="219"/>
      <c r="FC43" s="219"/>
      <c r="FD43" s="219"/>
      <c r="FE43" s="219"/>
      <c r="FF43" s="219"/>
      <c r="FG43" s="219"/>
      <c r="FH43" s="219"/>
      <c r="FI43" s="219"/>
      <c r="FJ43" s="219"/>
      <c r="FK43" s="219"/>
      <c r="FL43" s="219"/>
      <c r="FM43" s="219"/>
      <c r="FN43" s="219"/>
      <c r="FO43" s="219"/>
      <c r="FP43" s="219"/>
      <c r="FQ43" s="219"/>
      <c r="FR43" s="219"/>
      <c r="FS43" s="219"/>
      <c r="FT43" s="219"/>
      <c r="FU43" s="219"/>
      <c r="FV43" s="219"/>
      <c r="FW43" s="219"/>
      <c r="FX43" s="219"/>
      <c r="FY43" s="219"/>
      <c r="FZ43" s="219"/>
      <c r="GA43" s="219"/>
      <c r="GB43" s="219"/>
      <c r="GC43" s="219"/>
      <c r="GD43" s="219"/>
      <c r="GE43" s="219"/>
      <c r="GF43" s="219"/>
      <c r="GG43" s="219"/>
      <c r="GH43" s="219"/>
      <c r="GI43" s="219"/>
      <c r="GJ43" s="219"/>
      <c r="GK43" s="219"/>
      <c r="GL43" s="219"/>
      <c r="GM43" s="219"/>
      <c r="GN43" s="219"/>
      <c r="GO43" s="219"/>
      <c r="GP43" s="219"/>
      <c r="GQ43" s="219"/>
      <c r="GR43" s="219"/>
      <c r="GS43" s="219"/>
      <c r="GT43" s="219"/>
      <c r="GU43" s="219"/>
      <c r="GV43" s="219"/>
      <c r="GW43" s="219"/>
      <c r="GX43" s="219"/>
      <c r="GY43" s="219"/>
      <c r="GZ43" s="219"/>
      <c r="HA43" s="219"/>
      <c r="HB43" s="219"/>
      <c r="HC43" s="219"/>
      <c r="HD43" s="219"/>
      <c r="HE43" s="219"/>
      <c r="HF43" s="219"/>
      <c r="HG43" s="219"/>
      <c r="HH43" s="219"/>
      <c r="HI43" s="219"/>
      <c r="HJ43" s="219"/>
      <c r="HK43" s="219"/>
      <c r="HL43" s="219"/>
      <c r="HM43" s="219"/>
      <c r="HN43" s="219"/>
      <c r="HO43" s="219"/>
      <c r="HP43" s="219"/>
      <c r="HQ43" s="219"/>
      <c r="HR43" s="219"/>
      <c r="HS43" s="219"/>
      <c r="HT43" s="219"/>
      <c r="HU43" s="219"/>
      <c r="HV43" s="219"/>
      <c r="HW43" s="219"/>
      <c r="HX43" s="219"/>
      <c r="HY43" s="219"/>
      <c r="HZ43" s="219"/>
      <c r="IA43" s="219"/>
      <c r="IB43" s="219"/>
      <c r="IC43" s="219"/>
      <c r="ID43" s="219"/>
      <c r="IE43" s="219"/>
      <c r="IF43" s="219"/>
      <c r="IG43" s="219"/>
      <c r="IH43" s="219"/>
      <c r="II43" s="219"/>
      <c r="IJ43" s="219"/>
      <c r="IK43" s="219"/>
      <c r="IL43" s="219"/>
      <c r="IM43" s="219"/>
      <c r="IN43" s="219"/>
      <c r="IO43" s="219"/>
      <c r="IP43" s="219"/>
      <c r="IQ43" s="219"/>
      <c r="IR43" s="219"/>
      <c r="IS43" s="219"/>
      <c r="IT43" s="219"/>
      <c r="IU43" s="219"/>
      <c r="IV43" s="219"/>
      <c r="IW43" s="219"/>
      <c r="IX43" s="219"/>
      <c r="IY43" s="219"/>
      <c r="IZ43" s="219"/>
      <c r="JA43" s="219"/>
      <c r="JB43" s="219"/>
      <c r="JC43" s="219"/>
      <c r="JD43" s="219"/>
      <c r="JE43" s="219"/>
      <c r="JF43" s="219"/>
      <c r="JG43" s="219"/>
      <c r="JH43" s="219"/>
      <c r="JI43" s="219"/>
      <c r="JJ43" s="219"/>
      <c r="JK43" s="219"/>
      <c r="JL43" s="219"/>
      <c r="JM43" s="219"/>
      <c r="JN43" s="219"/>
      <c r="JO43" s="219"/>
      <c r="JP43" s="219"/>
      <c r="JQ43" s="219"/>
      <c r="JR43" s="219"/>
      <c r="JS43" s="219"/>
      <c r="JT43" s="219"/>
      <c r="JU43" s="219"/>
      <c r="JV43" s="219"/>
      <c r="JW43" s="219"/>
      <c r="JX43" s="219"/>
      <c r="JY43" s="219"/>
      <c r="JZ43" s="219"/>
      <c r="KA43" s="219"/>
      <c r="KB43" s="219"/>
      <c r="KC43" s="219"/>
      <c r="KD43" s="219"/>
      <c r="KE43" s="219"/>
      <c r="KF43" s="219"/>
      <c r="KG43" s="219"/>
      <c r="KH43" s="219"/>
      <c r="KI43" s="219"/>
      <c r="KJ43" s="219"/>
      <c r="KK43" s="219"/>
      <c r="KL43" s="219"/>
      <c r="KM43" s="219"/>
      <c r="KN43" s="219"/>
      <c r="KO43" s="219"/>
      <c r="KP43" s="219"/>
      <c r="KQ43" s="219"/>
      <c r="KR43" s="219"/>
      <c r="KS43" s="219"/>
      <c r="KT43" s="219"/>
      <c r="KU43" s="219"/>
      <c r="KV43" s="219"/>
      <c r="KW43" s="219"/>
      <c r="KX43" s="219"/>
      <c r="KY43" s="219"/>
      <c r="KZ43" s="219"/>
      <c r="LA43" s="219"/>
      <c r="LB43" s="219"/>
      <c r="LC43" s="219"/>
      <c r="LD43" s="219"/>
      <c r="LE43" s="219"/>
      <c r="LF43" s="219"/>
      <c r="LG43" s="219"/>
      <c r="LH43" s="219"/>
      <c r="LI43" s="219"/>
      <c r="LJ43" s="219"/>
      <c r="LK43" s="219"/>
      <c r="LL43" s="219"/>
      <c r="LM43" s="219"/>
      <c r="LN43" s="219"/>
      <c r="LO43" s="219"/>
      <c r="LP43" s="219"/>
      <c r="LQ43" s="219"/>
      <c r="LR43" s="219"/>
      <c r="LS43" s="219"/>
      <c r="LT43" s="219"/>
      <c r="LU43" s="219"/>
      <c r="LV43" s="219"/>
      <c r="LW43" s="219"/>
      <c r="LX43" s="219"/>
      <c r="LY43" s="219"/>
      <c r="LZ43" s="219"/>
      <c r="MA43" s="219"/>
      <c r="MB43" s="219"/>
      <c r="MC43" s="219"/>
      <c r="MD43" s="219"/>
      <c r="ME43" s="219"/>
      <c r="MF43" s="219"/>
      <c r="MG43" s="219"/>
      <c r="MH43" s="219"/>
      <c r="MI43" s="219"/>
      <c r="MJ43" s="219"/>
      <c r="MK43" s="219"/>
      <c r="ML43" s="219"/>
      <c r="MM43" s="219"/>
      <c r="MN43" s="219"/>
      <c r="MO43" s="219"/>
      <c r="MP43" s="219"/>
      <c r="MQ43" s="219"/>
      <c r="MR43" s="219"/>
      <c r="MS43" s="219"/>
      <c r="MT43" s="219"/>
      <c r="MU43" s="219"/>
      <c r="MV43" s="219"/>
      <c r="MW43" s="219"/>
      <c r="MX43" s="219"/>
      <c r="MY43" s="219"/>
      <c r="MZ43" s="219"/>
      <c r="NA43" s="219"/>
      <c r="NB43" s="219"/>
      <c r="NC43" s="219"/>
      <c r="ND43" s="219"/>
      <c r="NE43" s="219"/>
      <c r="NF43" s="219"/>
      <c r="NG43" s="219"/>
      <c r="NH43" s="219"/>
      <c r="NI43" s="219"/>
      <c r="NJ43" s="219"/>
      <c r="NK43" s="219"/>
      <c r="NL43" s="219"/>
      <c r="NM43" s="219"/>
      <c r="NN43" s="219"/>
      <c r="NO43" s="219"/>
      <c r="NP43" s="219"/>
      <c r="NQ43" s="219"/>
      <c r="NR43" s="219"/>
      <c r="NS43" s="219"/>
      <c r="NT43" s="219"/>
      <c r="NU43" s="219"/>
      <c r="NV43" s="219"/>
      <c r="NW43" s="219"/>
      <c r="NX43" s="219"/>
      <c r="NY43" s="219"/>
      <c r="NZ43" s="219"/>
      <c r="OA43" s="219"/>
      <c r="OB43" s="219"/>
      <c r="OC43" s="219"/>
      <c r="OD43" s="219"/>
      <c r="OE43" s="219"/>
      <c r="OF43" s="219"/>
      <c r="OG43" s="219"/>
      <c r="OH43" s="219"/>
      <c r="OI43" s="219"/>
      <c r="OJ43" s="219"/>
      <c r="OK43" s="219"/>
      <c r="OL43" s="219"/>
      <c r="OM43" s="219"/>
      <c r="ON43" s="219"/>
      <c r="OO43" s="219"/>
      <c r="OP43" s="219"/>
      <c r="OQ43" s="219"/>
      <c r="OR43" s="219"/>
      <c r="OS43" s="219"/>
      <c r="OT43" s="219"/>
      <c r="OU43" s="219"/>
      <c r="OV43" s="219"/>
      <c r="OW43" s="219"/>
      <c r="OX43" s="219"/>
      <c r="OY43" s="219"/>
      <c r="OZ43" s="219"/>
      <c r="PA43" s="219"/>
      <c r="PB43" s="219"/>
      <c r="PC43" s="219"/>
      <c r="PD43" s="219"/>
      <c r="PE43" s="219"/>
      <c r="PF43" s="219"/>
      <c r="PG43" s="219"/>
      <c r="PH43" s="219"/>
      <c r="PI43" s="219"/>
      <c r="PJ43" s="219"/>
      <c r="PK43" s="219"/>
      <c r="PL43" s="219"/>
      <c r="PM43" s="219"/>
      <c r="PN43" s="219"/>
      <c r="PO43" s="219"/>
      <c r="PP43" s="219"/>
      <c r="PQ43" s="219"/>
      <c r="PR43" s="219"/>
      <c r="PS43" s="219"/>
      <c r="PT43" s="219"/>
      <c r="PU43" s="219"/>
      <c r="PV43" s="219"/>
      <c r="PW43" s="219"/>
      <c r="PX43" s="219"/>
      <c r="PY43" s="219"/>
      <c r="PZ43" s="219"/>
      <c r="QA43" s="219"/>
      <c r="QB43" s="219"/>
      <c r="QC43" s="219"/>
      <c r="QD43" s="219"/>
      <c r="QE43" s="219"/>
      <c r="QF43" s="219"/>
      <c r="QG43" s="219"/>
      <c r="QH43" s="219"/>
      <c r="QI43" s="219"/>
      <c r="QJ43" s="219"/>
      <c r="QK43" s="219"/>
      <c r="QL43" s="219"/>
      <c r="QM43" s="219"/>
      <c r="QN43" s="219"/>
      <c r="QO43" s="219"/>
      <c r="QP43" s="219"/>
      <c r="QQ43" s="219"/>
      <c r="QR43" s="219"/>
      <c r="QS43" s="219"/>
      <c r="QT43" s="219"/>
      <c r="QU43" s="219"/>
      <c r="QV43" s="219"/>
      <c r="QW43" s="219"/>
      <c r="QX43" s="219"/>
      <c r="QY43" s="219"/>
      <c r="QZ43" s="219"/>
      <c r="RA43" s="219"/>
      <c r="RB43" s="219"/>
      <c r="RC43" s="219"/>
      <c r="RD43" s="219"/>
      <c r="RE43" s="219"/>
      <c r="RF43" s="219"/>
      <c r="RG43" s="219"/>
      <c r="RH43" s="219"/>
      <c r="RI43" s="219"/>
      <c r="RJ43" s="219"/>
      <c r="RK43" s="219"/>
      <c r="RL43" s="219"/>
      <c r="RM43" s="219"/>
      <c r="RN43" s="219"/>
      <c r="RO43" s="219"/>
      <c r="RP43" s="219"/>
      <c r="RQ43" s="219"/>
      <c r="RR43" s="219"/>
      <c r="RS43" s="219"/>
      <c r="RT43" s="219"/>
      <c r="RU43" s="219"/>
      <c r="RV43" s="219"/>
      <c r="RW43" s="219"/>
      <c r="RX43" s="219"/>
      <c r="RY43" s="219"/>
      <c r="RZ43" s="219"/>
      <c r="SA43" s="219"/>
      <c r="SB43" s="219"/>
      <c r="SC43" s="219"/>
      <c r="SD43" s="219"/>
      <c r="SE43" s="219"/>
      <c r="SF43" s="219"/>
      <c r="SG43" s="219"/>
      <c r="SH43" s="219"/>
      <c r="SI43" s="219"/>
      <c r="SJ43" s="219"/>
      <c r="SK43" s="219"/>
      <c r="SL43" s="219"/>
      <c r="SM43" s="219"/>
      <c r="SN43" s="219"/>
      <c r="SO43" s="219"/>
      <c r="SP43" s="219"/>
      <c r="SQ43" s="219"/>
      <c r="SR43" s="219"/>
      <c r="SS43" s="219"/>
      <c r="ST43" s="219"/>
      <c r="SU43" s="219"/>
      <c r="SV43" s="219"/>
      <c r="SW43" s="219"/>
      <c r="SX43" s="219"/>
      <c r="SY43" s="219"/>
      <c r="SZ43" s="219"/>
      <c r="TA43" s="219"/>
      <c r="TB43" s="219"/>
      <c r="TC43" s="219"/>
      <c r="TD43" s="219"/>
      <c r="TE43" s="219"/>
      <c r="TF43" s="219"/>
      <c r="TG43" s="219"/>
      <c r="TH43" s="219"/>
      <c r="TI43" s="219"/>
      <c r="TJ43" s="219"/>
      <c r="TK43" s="219"/>
      <c r="TL43" s="219"/>
      <c r="TM43" s="219"/>
      <c r="TN43" s="219"/>
      <c r="TO43" s="219"/>
      <c r="TP43" s="219"/>
      <c r="TQ43" s="219"/>
      <c r="TR43" s="219"/>
      <c r="TS43" s="219"/>
      <c r="TT43" s="219"/>
      <c r="TU43" s="219"/>
      <c r="TV43" s="219"/>
      <c r="TW43" s="219"/>
      <c r="TX43" s="219"/>
      <c r="TY43" s="219"/>
      <c r="TZ43" s="219"/>
      <c r="UA43" s="219"/>
      <c r="UB43" s="219"/>
      <c r="UC43" s="219"/>
      <c r="UD43" s="219"/>
      <c r="UE43" s="219"/>
      <c r="UF43" s="219"/>
      <c r="UG43" s="219"/>
      <c r="UH43" s="219"/>
      <c r="UI43" s="219"/>
      <c r="UJ43" s="219"/>
      <c r="UK43" s="219"/>
      <c r="UL43" s="219"/>
      <c r="UM43" s="219"/>
      <c r="UN43" s="219"/>
      <c r="UO43" s="219"/>
      <c r="UP43" s="219"/>
      <c r="UQ43" s="219"/>
      <c r="UR43" s="219"/>
      <c r="US43" s="219"/>
      <c r="UT43" s="219"/>
      <c r="UU43" s="219"/>
      <c r="UV43" s="219"/>
      <c r="UW43" s="219"/>
      <c r="UX43" s="219"/>
      <c r="UY43" s="219"/>
      <c r="UZ43" s="219"/>
      <c r="VA43" s="219"/>
      <c r="VB43" s="219"/>
      <c r="VC43" s="219"/>
      <c r="VD43" s="219"/>
      <c r="VE43" s="219"/>
      <c r="VF43" s="219"/>
      <c r="VG43" s="219"/>
      <c r="VH43" s="219"/>
      <c r="VI43" s="219"/>
      <c r="VJ43" s="219"/>
      <c r="VK43" s="219"/>
      <c r="VL43" s="219"/>
      <c r="VM43" s="219"/>
      <c r="VN43" s="219"/>
      <c r="VO43" s="219"/>
      <c r="VP43" s="219"/>
      <c r="VQ43" s="219"/>
      <c r="VR43" s="219"/>
      <c r="VS43" s="219"/>
      <c r="VT43" s="219"/>
      <c r="VU43" s="219"/>
      <c r="VV43" s="219"/>
      <c r="VW43" s="219"/>
      <c r="VX43" s="219"/>
      <c r="VY43" s="219"/>
      <c r="VZ43" s="219"/>
      <c r="WA43" s="219"/>
      <c r="WB43" s="219"/>
      <c r="WC43" s="219"/>
      <c r="WD43" s="219"/>
      <c r="WE43" s="219"/>
      <c r="WF43" s="219"/>
      <c r="WG43" s="219"/>
      <c r="WH43" s="219"/>
      <c r="WI43" s="219"/>
      <c r="WJ43" s="219"/>
      <c r="WK43" s="219"/>
      <c r="WL43" s="219"/>
      <c r="WM43" s="219"/>
      <c r="WN43" s="219"/>
      <c r="WO43" s="219"/>
      <c r="WP43" s="219"/>
      <c r="WQ43" s="219"/>
      <c r="WR43" s="219"/>
      <c r="WS43" s="219"/>
      <c r="WT43" s="219"/>
      <c r="WU43" s="219"/>
      <c r="WV43" s="219"/>
      <c r="WW43" s="219"/>
      <c r="WX43" s="219"/>
      <c r="WY43" s="219"/>
      <c r="WZ43" s="219"/>
      <c r="XA43" s="219"/>
      <c r="XB43" s="219"/>
      <c r="XC43" s="219"/>
      <c r="XD43" s="219"/>
      <c r="XE43" s="219"/>
      <c r="XF43" s="219"/>
      <c r="XG43" s="219"/>
      <c r="XH43" s="219"/>
      <c r="XI43" s="219"/>
      <c r="XJ43" s="219"/>
      <c r="XK43" s="219"/>
      <c r="XL43" s="219"/>
      <c r="XM43" s="219"/>
      <c r="XN43" s="219"/>
      <c r="XO43" s="219"/>
      <c r="XP43" s="219"/>
      <c r="XQ43" s="219"/>
      <c r="XR43" s="219"/>
      <c r="XS43" s="219"/>
      <c r="XT43" s="219"/>
      <c r="XU43" s="219"/>
      <c r="XV43" s="219"/>
      <c r="XW43" s="219"/>
      <c r="XX43" s="219"/>
      <c r="XY43" s="219"/>
      <c r="XZ43" s="219"/>
      <c r="YA43" s="219"/>
      <c r="YB43" s="219"/>
      <c r="YC43" s="219"/>
      <c r="YD43" s="219"/>
      <c r="YE43" s="219"/>
      <c r="YF43" s="219"/>
      <c r="YG43" s="219"/>
      <c r="YH43" s="219"/>
      <c r="YI43" s="219"/>
      <c r="YJ43" s="219"/>
      <c r="YK43" s="219"/>
      <c r="YL43" s="219"/>
      <c r="YM43" s="219"/>
      <c r="YN43" s="219"/>
      <c r="YO43" s="219"/>
      <c r="YP43" s="219"/>
      <c r="YQ43" s="219"/>
      <c r="YR43" s="219"/>
      <c r="YS43" s="219"/>
      <c r="YT43" s="219"/>
      <c r="YU43" s="219"/>
      <c r="YV43" s="219"/>
      <c r="YW43" s="219"/>
      <c r="YX43" s="219"/>
      <c r="YY43" s="219"/>
      <c r="YZ43" s="219"/>
      <c r="ZA43" s="219"/>
      <c r="ZB43" s="219"/>
      <c r="ZC43" s="219"/>
      <c r="ZD43" s="219"/>
      <c r="ZE43" s="219"/>
      <c r="ZF43" s="219"/>
      <c r="ZG43" s="219"/>
      <c r="ZH43" s="219"/>
      <c r="ZI43" s="219"/>
      <c r="ZJ43" s="219"/>
      <c r="ZK43" s="219"/>
      <c r="ZL43" s="219"/>
      <c r="ZM43" s="219"/>
      <c r="ZN43" s="219"/>
      <c r="ZO43" s="219"/>
      <c r="ZP43" s="219"/>
      <c r="ZQ43" s="219"/>
      <c r="ZR43" s="219"/>
      <c r="ZS43" s="219"/>
      <c r="ZT43" s="219"/>
      <c r="ZU43" s="219"/>
      <c r="ZV43" s="219"/>
      <c r="ZW43" s="219"/>
      <c r="ZX43" s="219"/>
      <c r="ZY43" s="219"/>
      <c r="ZZ43" s="219"/>
      <c r="AAA43" s="219"/>
      <c r="AAB43" s="219"/>
      <c r="AAC43" s="219"/>
      <c r="AAD43" s="219"/>
      <c r="AAE43" s="219"/>
      <c r="AAF43" s="219"/>
      <c r="AAG43" s="219"/>
      <c r="AAH43" s="219"/>
      <c r="AAI43" s="219"/>
      <c r="AAJ43" s="219"/>
      <c r="AAK43" s="219"/>
      <c r="AAL43" s="219"/>
      <c r="AAM43" s="219"/>
      <c r="AAN43" s="219"/>
      <c r="AAO43" s="219"/>
      <c r="AAP43" s="219"/>
      <c r="AAQ43" s="219"/>
      <c r="AAR43" s="219"/>
      <c r="AAS43" s="219"/>
      <c r="AAT43" s="219"/>
      <c r="AAU43" s="219"/>
      <c r="AAV43" s="219"/>
      <c r="AAW43" s="219"/>
      <c r="AAX43" s="219"/>
      <c r="AAY43" s="219"/>
      <c r="AAZ43" s="219"/>
      <c r="ABA43" s="219"/>
      <c r="ABB43" s="219"/>
      <c r="ABC43" s="219"/>
      <c r="ABD43" s="219"/>
      <c r="ABE43" s="219"/>
      <c r="ABF43" s="219"/>
      <c r="ABG43" s="219"/>
      <c r="ABH43" s="219"/>
      <c r="ABI43" s="219"/>
      <c r="ABJ43" s="219"/>
      <c r="ABK43" s="219"/>
      <c r="ABL43" s="219"/>
      <c r="ABM43" s="219"/>
      <c r="ABN43" s="219"/>
      <c r="ABO43" s="219"/>
      <c r="ABP43" s="219"/>
      <c r="ABQ43" s="219"/>
      <c r="ABR43" s="219"/>
      <c r="ABS43" s="219"/>
      <c r="ABT43" s="219"/>
      <c r="ABU43" s="219"/>
      <c r="ABV43" s="219"/>
      <c r="ABW43" s="219"/>
      <c r="ABX43" s="219"/>
      <c r="ABY43" s="219"/>
      <c r="ABZ43" s="219"/>
      <c r="ACA43" s="219"/>
      <c r="ACB43" s="219"/>
      <c r="ACC43" s="219"/>
      <c r="ACD43" s="219"/>
      <c r="ACE43" s="219"/>
      <c r="ACF43" s="219"/>
      <c r="ACG43" s="219"/>
      <c r="ACH43" s="219"/>
      <c r="ACI43" s="219"/>
      <c r="ACJ43" s="219"/>
      <c r="ACK43" s="219"/>
      <c r="ACL43" s="219"/>
      <c r="ACM43" s="219"/>
      <c r="ACN43" s="219"/>
      <c r="ACO43" s="219"/>
      <c r="ACP43" s="219"/>
      <c r="ACQ43" s="219"/>
      <c r="ACR43" s="219"/>
      <c r="ACS43" s="219"/>
      <c r="ACT43" s="219"/>
      <c r="ACU43" s="219"/>
      <c r="ACV43" s="219"/>
      <c r="ACW43" s="219"/>
      <c r="ACX43" s="219"/>
      <c r="ACY43" s="219"/>
      <c r="ACZ43" s="219"/>
      <c r="ADA43" s="219"/>
      <c r="ADB43" s="219"/>
      <c r="ADC43" s="219"/>
      <c r="ADD43" s="219"/>
      <c r="ADE43" s="219"/>
      <c r="ADF43" s="219"/>
      <c r="ADG43" s="219"/>
      <c r="ADH43" s="219"/>
      <c r="ADI43" s="219"/>
      <c r="ADJ43" s="219"/>
      <c r="ADK43" s="219"/>
      <c r="ADL43" s="219"/>
      <c r="ADM43" s="219"/>
      <c r="ADN43" s="219"/>
      <c r="ADO43" s="219"/>
      <c r="ADP43" s="219"/>
      <c r="ADQ43" s="219"/>
      <c r="ADR43" s="219"/>
      <c r="ADS43" s="219"/>
      <c r="ADT43" s="219"/>
      <c r="ADU43" s="219"/>
      <c r="ADV43" s="219"/>
      <c r="ADW43" s="219"/>
      <c r="ADX43" s="219"/>
      <c r="ADY43" s="219"/>
      <c r="ADZ43" s="219"/>
      <c r="AEA43" s="219"/>
      <c r="AEB43" s="219"/>
      <c r="AEC43" s="219"/>
      <c r="AED43" s="219"/>
      <c r="AEE43" s="219"/>
      <c r="AEF43" s="219"/>
      <c r="AEG43" s="219"/>
      <c r="AEH43" s="219"/>
      <c r="AEI43" s="219"/>
      <c r="AEJ43" s="219"/>
      <c r="AEK43" s="219"/>
      <c r="AEL43" s="219"/>
      <c r="AEM43" s="219"/>
      <c r="AEN43" s="219"/>
      <c r="AEO43" s="219"/>
      <c r="AEP43" s="219"/>
      <c r="AEQ43" s="219"/>
      <c r="AER43" s="219"/>
      <c r="AES43" s="219"/>
      <c r="AET43" s="219"/>
      <c r="AEU43" s="219"/>
      <c r="AEV43" s="219"/>
      <c r="AEW43" s="219"/>
      <c r="AEX43" s="219"/>
      <c r="AEY43" s="219"/>
      <c r="AEZ43" s="219"/>
      <c r="AFA43" s="219"/>
      <c r="AFB43" s="219"/>
      <c r="AFC43" s="219"/>
      <c r="AFD43" s="219"/>
      <c r="AFE43" s="219"/>
      <c r="AFF43" s="219"/>
      <c r="AFG43" s="219"/>
      <c r="AFH43" s="219"/>
      <c r="AFI43" s="219"/>
      <c r="AFJ43" s="219"/>
      <c r="AFK43" s="219"/>
      <c r="AFL43" s="219"/>
      <c r="AFM43" s="219"/>
      <c r="AFN43" s="219"/>
      <c r="AFO43" s="219"/>
      <c r="AFP43" s="219"/>
      <c r="AFQ43" s="219"/>
      <c r="AFR43" s="219"/>
      <c r="AFS43" s="219"/>
      <c r="AFT43" s="219"/>
      <c r="AFU43" s="219"/>
      <c r="AFV43" s="219"/>
      <c r="AFW43" s="219"/>
      <c r="AFX43" s="219"/>
      <c r="AFY43" s="219"/>
      <c r="AFZ43" s="219"/>
      <c r="AGA43" s="219"/>
      <c r="AGB43" s="219"/>
      <c r="AGC43" s="219"/>
      <c r="AGD43" s="219"/>
      <c r="AGE43" s="219"/>
      <c r="AGF43" s="219"/>
      <c r="AGG43" s="219"/>
      <c r="AGH43" s="219"/>
      <c r="AGI43" s="219"/>
      <c r="AGJ43" s="219"/>
      <c r="AGK43" s="219"/>
      <c r="AGL43" s="219"/>
      <c r="AGM43" s="219"/>
      <c r="AGN43" s="219"/>
      <c r="AGO43" s="219"/>
      <c r="AGP43" s="219"/>
      <c r="AGQ43" s="219"/>
      <c r="AGR43" s="219"/>
      <c r="AGS43" s="219"/>
      <c r="AGT43" s="219"/>
      <c r="AGU43" s="219"/>
      <c r="AGV43" s="219"/>
      <c r="AGW43" s="219"/>
      <c r="AGX43" s="219"/>
      <c r="AGY43" s="219"/>
      <c r="AGZ43" s="219"/>
      <c r="AHA43" s="219"/>
      <c r="AHB43" s="219"/>
      <c r="AHC43" s="219"/>
      <c r="AHD43" s="219"/>
      <c r="AHE43" s="219"/>
      <c r="AHF43" s="219"/>
      <c r="AHG43" s="219"/>
      <c r="AHH43" s="219"/>
      <c r="AHI43" s="219"/>
      <c r="AHJ43" s="219"/>
      <c r="AHK43" s="219"/>
      <c r="AHL43" s="219"/>
      <c r="AHM43" s="219"/>
      <c r="AHN43" s="219"/>
      <c r="AHO43" s="219"/>
      <c r="AHP43" s="219"/>
      <c r="AHQ43" s="219"/>
      <c r="AHR43" s="219"/>
      <c r="AHS43" s="219"/>
      <c r="AHT43" s="219"/>
      <c r="AHU43" s="219"/>
      <c r="AHV43" s="219"/>
      <c r="AHW43" s="219"/>
      <c r="AHX43" s="219"/>
      <c r="AHY43" s="219"/>
      <c r="AHZ43" s="219"/>
      <c r="AIA43" s="219"/>
      <c r="AIB43" s="219"/>
      <c r="AIC43" s="219"/>
      <c r="AID43" s="219"/>
      <c r="AIE43" s="219"/>
      <c r="AIF43" s="219"/>
      <c r="AIG43" s="219"/>
      <c r="AIH43" s="219"/>
      <c r="AII43" s="219"/>
      <c r="AIJ43" s="219"/>
      <c r="AIK43" s="219"/>
      <c r="AIL43" s="219"/>
      <c r="AIM43" s="219"/>
      <c r="AIN43" s="219"/>
      <c r="AIO43" s="219"/>
      <c r="AIP43" s="219"/>
      <c r="AIQ43" s="219"/>
      <c r="AIR43" s="219"/>
      <c r="AIS43" s="219"/>
      <c r="AIT43" s="219"/>
      <c r="AIU43" s="219"/>
      <c r="AIV43" s="219"/>
      <c r="AIW43" s="219"/>
      <c r="AIX43" s="219"/>
      <c r="AIY43" s="219"/>
      <c r="AIZ43" s="219"/>
      <c r="AJA43" s="219"/>
      <c r="AJB43" s="219"/>
      <c r="AJC43" s="219"/>
      <c r="AJD43" s="219"/>
      <c r="AJE43" s="219"/>
      <c r="AJF43" s="219"/>
      <c r="AJG43" s="219"/>
      <c r="AJH43" s="219"/>
      <c r="AJI43" s="219"/>
      <c r="AJJ43" s="219"/>
      <c r="AJK43" s="219"/>
      <c r="AJL43" s="219"/>
      <c r="AJM43" s="219"/>
      <c r="AJN43" s="219"/>
      <c r="AJO43" s="219"/>
      <c r="AJP43" s="219"/>
      <c r="AJQ43" s="219"/>
      <c r="AJR43" s="219"/>
      <c r="AJS43" s="219"/>
      <c r="AJT43" s="219"/>
      <c r="AJU43" s="219"/>
      <c r="AJV43" s="219"/>
      <c r="AJW43" s="219"/>
      <c r="AJX43" s="219"/>
      <c r="AJY43" s="219"/>
      <c r="AJZ43" s="219"/>
      <c r="AKA43" s="219"/>
      <c r="AKB43" s="219"/>
      <c r="AKC43" s="219"/>
      <c r="AKD43" s="219"/>
      <c r="AKE43" s="219"/>
      <c r="AKF43" s="219"/>
      <c r="AKG43" s="219"/>
      <c r="AKH43" s="219"/>
      <c r="AKI43" s="219"/>
      <c r="AKJ43" s="219"/>
      <c r="AKK43" s="219"/>
      <c r="AKL43" s="219"/>
      <c r="AKM43" s="219"/>
      <c r="AKN43" s="219"/>
      <c r="AKO43" s="219"/>
      <c r="AKP43" s="219"/>
      <c r="AKQ43" s="219"/>
      <c r="AKR43" s="219"/>
      <c r="AKS43" s="219"/>
      <c r="AKT43" s="219"/>
      <c r="AKU43" s="219"/>
      <c r="AKV43" s="219"/>
      <c r="AKW43" s="219"/>
      <c r="AKX43" s="219"/>
      <c r="AKY43" s="219"/>
      <c r="AKZ43" s="219"/>
      <c r="ALA43" s="219"/>
      <c r="ALB43" s="219"/>
      <c r="ALC43" s="219"/>
      <c r="ALD43" s="219"/>
      <c r="ALE43" s="219"/>
      <c r="ALF43" s="219"/>
      <c r="ALG43" s="219"/>
      <c r="ALH43" s="219"/>
      <c r="ALI43" s="219"/>
      <c r="ALJ43" s="219"/>
      <c r="ALK43" s="219"/>
      <c r="ALL43" s="219"/>
      <c r="ALM43" s="219"/>
      <c r="ALN43" s="219"/>
      <c r="ALO43" s="219"/>
      <c r="ALP43" s="219"/>
      <c r="ALQ43" s="219"/>
      <c r="ALR43" s="219"/>
      <c r="ALS43" s="219"/>
      <c r="ALT43" s="219"/>
      <c r="ALU43" s="219"/>
      <c r="ALV43" s="219"/>
      <c r="ALW43" s="219"/>
      <c r="ALX43" s="219"/>
      <c r="ALY43" s="219"/>
      <c r="ALZ43" s="219"/>
      <c r="AMA43" s="219"/>
      <c r="AMB43" s="219"/>
      <c r="AMC43" s="219"/>
      <c r="AMD43" s="219"/>
      <c r="AME43" s="219"/>
      <c r="AMF43" s="219"/>
      <c r="AMG43" s="219"/>
      <c r="AMH43" s="219"/>
      <c r="AMI43" s="219"/>
      <c r="AMJ43" s="219"/>
      <c r="AMK43" s="219"/>
      <c r="AML43" s="219"/>
      <c r="AMM43" s="219"/>
      <c r="AMN43" s="219"/>
      <c r="AMO43" s="219"/>
      <c r="AMP43" s="219"/>
      <c r="AMQ43" s="219"/>
      <c r="AMR43" s="219"/>
      <c r="AMS43" s="219"/>
      <c r="AMT43" s="219"/>
      <c r="AMU43" s="219"/>
      <c r="AMV43" s="219"/>
      <c r="AMW43" s="219"/>
      <c r="AMX43" s="219"/>
      <c r="AMY43" s="219"/>
      <c r="AMZ43" s="219"/>
      <c r="ANA43" s="219"/>
      <c r="ANB43" s="219"/>
      <c r="ANC43" s="219"/>
      <c r="AND43" s="219"/>
      <c r="ANE43" s="219"/>
      <c r="ANF43" s="219"/>
      <c r="ANG43" s="219"/>
      <c r="ANH43" s="219"/>
      <c r="ANI43" s="219"/>
      <c r="ANJ43" s="219"/>
      <c r="ANK43" s="219"/>
      <c r="ANL43" s="219"/>
      <c r="ANM43" s="219"/>
      <c r="ANN43" s="219"/>
      <c r="ANO43" s="219"/>
      <c r="ANP43" s="219"/>
      <c r="ANQ43" s="219"/>
      <c r="ANR43" s="219"/>
      <c r="ANS43" s="219"/>
      <c r="ANT43" s="219"/>
      <c r="ANU43" s="219"/>
      <c r="ANV43" s="219"/>
      <c r="ANW43" s="219"/>
      <c r="ANX43" s="219"/>
      <c r="ANY43" s="219"/>
      <c r="ANZ43" s="219"/>
      <c r="AOA43" s="219"/>
      <c r="AOB43" s="219"/>
      <c r="AOC43" s="219"/>
      <c r="AOD43" s="219"/>
      <c r="AOE43" s="219"/>
      <c r="AOF43" s="219"/>
      <c r="AOG43" s="219"/>
      <c r="AOH43" s="219"/>
      <c r="AOI43" s="219"/>
      <c r="AOJ43" s="219"/>
      <c r="AOK43" s="219"/>
      <c r="AOL43" s="219"/>
      <c r="AOM43" s="219"/>
      <c r="AON43" s="219"/>
      <c r="AOO43" s="219"/>
      <c r="AOP43" s="219"/>
      <c r="AOQ43" s="219"/>
      <c r="AOR43" s="219"/>
      <c r="AOS43" s="219"/>
      <c r="AOT43" s="219"/>
      <c r="AOU43" s="219"/>
      <c r="AOV43" s="219"/>
      <c r="AOW43" s="219"/>
      <c r="AOX43" s="219"/>
      <c r="AOY43" s="219"/>
      <c r="AOZ43" s="219"/>
      <c r="APA43" s="219"/>
      <c r="APB43" s="219"/>
      <c r="APC43" s="219"/>
      <c r="APD43" s="219"/>
      <c r="APE43" s="219"/>
      <c r="APF43" s="219"/>
      <c r="APG43" s="219"/>
      <c r="APH43" s="219"/>
      <c r="API43" s="219"/>
      <c r="APJ43" s="219"/>
      <c r="APK43" s="219"/>
      <c r="APL43" s="219"/>
      <c r="APM43" s="219"/>
      <c r="APN43" s="219"/>
      <c r="APO43" s="219"/>
      <c r="APP43" s="219"/>
      <c r="APQ43" s="219"/>
      <c r="APR43" s="219"/>
      <c r="APS43" s="219"/>
      <c r="APT43" s="219"/>
      <c r="APU43" s="219"/>
      <c r="APV43" s="219"/>
      <c r="APW43" s="219"/>
      <c r="APX43" s="219"/>
      <c r="APY43" s="219"/>
      <c r="APZ43" s="219"/>
      <c r="AQA43" s="219"/>
      <c r="AQB43" s="219"/>
      <c r="AQC43" s="219"/>
      <c r="AQD43" s="219"/>
      <c r="AQE43" s="219"/>
      <c r="AQF43" s="219"/>
      <c r="AQG43" s="219"/>
      <c r="AQH43" s="219"/>
      <c r="AQI43" s="219"/>
      <c r="AQJ43" s="219"/>
      <c r="AQK43" s="219"/>
      <c r="AQL43" s="219"/>
      <c r="AQM43" s="219"/>
      <c r="AQN43" s="219"/>
      <c r="AQO43" s="219"/>
      <c r="AQP43" s="219"/>
      <c r="AQQ43" s="219"/>
      <c r="AQR43" s="219"/>
      <c r="AQS43" s="219"/>
      <c r="AQT43" s="219"/>
      <c r="AQU43" s="219"/>
      <c r="AQV43" s="219"/>
      <c r="AQW43" s="219"/>
      <c r="AQX43" s="219"/>
      <c r="AQY43" s="219"/>
      <c r="AQZ43" s="219"/>
      <c r="ARA43" s="219"/>
      <c r="ARB43" s="219"/>
      <c r="ARC43" s="219"/>
      <c r="ARD43" s="219"/>
      <c r="ARE43" s="219"/>
      <c r="ARF43" s="219"/>
      <c r="ARG43" s="219"/>
      <c r="ARH43" s="219"/>
      <c r="ARI43" s="219"/>
      <c r="ARJ43" s="219"/>
      <c r="ARK43" s="219"/>
      <c r="ARL43" s="219"/>
      <c r="ARM43" s="219"/>
      <c r="ARN43" s="219"/>
      <c r="ARO43" s="219"/>
      <c r="ARP43" s="219"/>
      <c r="ARQ43" s="219"/>
      <c r="ARR43" s="219"/>
      <c r="ARS43" s="219"/>
      <c r="ART43" s="219"/>
      <c r="ARU43" s="219"/>
      <c r="ARV43" s="219"/>
      <c r="ARW43" s="219"/>
      <c r="ARX43" s="219"/>
      <c r="ARY43" s="219"/>
      <c r="ARZ43" s="219"/>
      <c r="ASA43" s="219"/>
      <c r="ASB43" s="219"/>
      <c r="ASC43" s="219"/>
      <c r="ASD43" s="219"/>
      <c r="ASE43" s="219"/>
      <c r="ASF43" s="219"/>
      <c r="ASG43" s="219"/>
      <c r="ASH43" s="219"/>
      <c r="ASI43" s="219"/>
      <c r="ASJ43" s="219"/>
      <c r="ASK43" s="219"/>
      <c r="ASL43" s="219"/>
      <c r="ASM43" s="219"/>
      <c r="ASN43" s="219"/>
      <c r="ASO43" s="219"/>
      <c r="ASP43" s="219"/>
      <c r="ASQ43" s="219"/>
      <c r="ASR43" s="219"/>
      <c r="ASS43" s="219"/>
      <c r="AST43" s="219"/>
      <c r="ASU43" s="219"/>
      <c r="ASV43" s="219"/>
      <c r="ASW43" s="219"/>
      <c r="ASX43" s="219"/>
      <c r="ASY43" s="219"/>
      <c r="ASZ43" s="219"/>
      <c r="ATA43" s="219"/>
      <c r="ATB43" s="219"/>
      <c r="ATC43" s="219"/>
      <c r="ATD43" s="219"/>
      <c r="ATE43" s="219"/>
      <c r="ATF43" s="219"/>
      <c r="ATG43" s="219"/>
      <c r="ATH43" s="219"/>
      <c r="ATI43" s="219"/>
      <c r="ATJ43" s="219"/>
      <c r="ATK43" s="219"/>
      <c r="ATL43" s="219"/>
      <c r="ATM43" s="219"/>
      <c r="ATN43" s="219"/>
      <c r="ATO43" s="219"/>
      <c r="ATP43" s="219"/>
      <c r="ATQ43" s="219"/>
      <c r="ATR43" s="219"/>
      <c r="ATS43" s="219"/>
      <c r="ATT43" s="219"/>
      <c r="ATU43" s="219"/>
      <c r="ATV43" s="219"/>
      <c r="ATW43" s="219"/>
      <c r="ATX43" s="219"/>
      <c r="ATY43" s="219"/>
      <c r="ATZ43" s="219"/>
      <c r="AUA43" s="219"/>
      <c r="AUB43" s="219"/>
      <c r="AUC43" s="219"/>
      <c r="AUD43" s="219"/>
      <c r="AUE43" s="219"/>
      <c r="AUF43" s="219"/>
      <c r="AUG43" s="219"/>
      <c r="AUH43" s="219"/>
      <c r="AUI43" s="219"/>
      <c r="AUJ43" s="219"/>
      <c r="AUK43" s="219"/>
      <c r="AUL43" s="219"/>
      <c r="AUM43" s="219"/>
      <c r="AUN43" s="219"/>
      <c r="AUO43" s="219"/>
      <c r="AUP43" s="219"/>
      <c r="AUQ43" s="219"/>
      <c r="AUR43" s="219"/>
      <c r="AUS43" s="219"/>
      <c r="AUT43" s="219"/>
      <c r="AUU43" s="219"/>
      <c r="AUV43" s="219"/>
      <c r="AUW43" s="219"/>
      <c r="AUX43" s="219"/>
      <c r="AUY43" s="219"/>
      <c r="AUZ43" s="219"/>
      <c r="AVA43" s="219"/>
      <c r="AVB43" s="219"/>
      <c r="AVC43" s="219"/>
      <c r="AVD43" s="219"/>
      <c r="AVE43" s="219"/>
      <c r="AVF43" s="219"/>
      <c r="AVG43" s="219"/>
      <c r="AVH43" s="219"/>
      <c r="AVI43" s="219"/>
      <c r="AVJ43" s="219"/>
      <c r="AVK43" s="219"/>
      <c r="AVL43" s="219"/>
      <c r="AVM43" s="219"/>
      <c r="AVN43" s="219"/>
      <c r="AVO43" s="219"/>
      <c r="AVP43" s="219"/>
      <c r="AVQ43" s="219"/>
      <c r="AVR43" s="219"/>
      <c r="AVS43" s="219"/>
      <c r="AVT43" s="219"/>
      <c r="AVU43" s="219"/>
      <c r="AVV43" s="219"/>
      <c r="AVW43" s="219"/>
      <c r="AVX43" s="219"/>
      <c r="AVY43" s="219"/>
      <c r="AVZ43" s="219"/>
      <c r="AWA43" s="219"/>
      <c r="AWB43" s="219"/>
      <c r="AWC43" s="219"/>
      <c r="AWD43" s="219"/>
      <c r="AWE43" s="219"/>
      <c r="AWF43" s="219"/>
      <c r="AWG43" s="219"/>
      <c r="AWH43" s="219"/>
      <c r="AWI43" s="219"/>
      <c r="AWJ43" s="219"/>
      <c r="AWK43" s="219"/>
      <c r="AWL43" s="219"/>
      <c r="AWM43" s="219"/>
      <c r="AWN43" s="219"/>
      <c r="AWO43" s="219"/>
      <c r="AWP43" s="219"/>
      <c r="AWQ43" s="219"/>
      <c r="AWR43" s="219"/>
      <c r="AWS43" s="219"/>
      <c r="AWT43" s="219"/>
      <c r="AWU43" s="219"/>
      <c r="AWV43" s="219"/>
      <c r="AWW43" s="219"/>
      <c r="AWX43" s="219"/>
      <c r="AWY43" s="219"/>
      <c r="AWZ43" s="219"/>
      <c r="AXA43" s="219"/>
      <c r="AXB43" s="219"/>
      <c r="AXC43" s="219"/>
      <c r="AXD43" s="219"/>
      <c r="AXE43" s="219"/>
      <c r="AXF43" s="219"/>
      <c r="AXG43" s="219"/>
      <c r="AXH43" s="219"/>
      <c r="AXI43" s="219"/>
      <c r="AXJ43" s="219"/>
      <c r="AXK43" s="219"/>
      <c r="AXL43" s="219"/>
      <c r="AXM43" s="219"/>
      <c r="AXN43" s="219"/>
      <c r="AXO43" s="219"/>
      <c r="AXP43" s="219"/>
      <c r="AXQ43" s="219"/>
      <c r="AXR43" s="219"/>
      <c r="AXS43" s="219"/>
      <c r="AXT43" s="219"/>
      <c r="AXU43" s="219"/>
      <c r="AXV43" s="219"/>
      <c r="AXW43" s="219"/>
      <c r="AXX43" s="219"/>
      <c r="AXY43" s="219"/>
      <c r="AXZ43" s="219"/>
      <c r="AYA43" s="219"/>
      <c r="AYB43" s="219"/>
      <c r="AYC43" s="219"/>
      <c r="AYD43" s="219"/>
      <c r="AYE43" s="219"/>
      <c r="AYF43" s="219"/>
      <c r="AYG43" s="219"/>
      <c r="AYH43" s="219"/>
      <c r="AYI43" s="219"/>
      <c r="AYJ43" s="219"/>
      <c r="AYK43" s="219"/>
      <c r="AYL43" s="219"/>
      <c r="AYM43" s="219"/>
      <c r="AYN43" s="219"/>
      <c r="AYO43" s="219"/>
      <c r="AYP43" s="219"/>
      <c r="AYQ43" s="219"/>
      <c r="AYR43" s="219"/>
      <c r="AYS43" s="219"/>
      <c r="AYT43" s="219"/>
      <c r="AYU43" s="219"/>
      <c r="AYV43" s="219"/>
      <c r="AYW43" s="219"/>
      <c r="AYX43" s="219"/>
      <c r="AYY43" s="219"/>
      <c r="AYZ43" s="219"/>
      <c r="AZA43" s="219"/>
      <c r="AZB43" s="219"/>
      <c r="AZC43" s="219"/>
      <c r="AZD43" s="219"/>
      <c r="AZE43" s="219"/>
      <c r="AZF43" s="219"/>
      <c r="AZG43" s="219"/>
      <c r="AZH43" s="219"/>
      <c r="AZI43" s="219"/>
      <c r="AZJ43" s="219"/>
      <c r="AZK43" s="219"/>
      <c r="AZL43" s="219"/>
      <c r="AZM43" s="219"/>
      <c r="AZN43" s="219"/>
      <c r="AZO43" s="219"/>
      <c r="AZP43" s="219"/>
      <c r="AZQ43" s="219"/>
      <c r="AZR43" s="219"/>
      <c r="AZS43" s="219"/>
      <c r="AZT43" s="219"/>
      <c r="AZU43" s="219"/>
      <c r="AZV43" s="219"/>
      <c r="AZW43" s="219"/>
      <c r="AZX43" s="219"/>
      <c r="AZY43" s="219"/>
      <c r="AZZ43" s="219"/>
      <c r="BAA43" s="219"/>
      <c r="BAB43" s="219"/>
      <c r="BAC43" s="219"/>
      <c r="BAD43" s="219"/>
      <c r="BAE43" s="219"/>
      <c r="BAF43" s="219"/>
      <c r="BAG43" s="219"/>
      <c r="BAH43" s="219"/>
      <c r="BAI43" s="219"/>
      <c r="BAJ43" s="219"/>
      <c r="BAK43" s="219"/>
      <c r="BAL43" s="219"/>
      <c r="BAM43" s="219"/>
      <c r="BAN43" s="219"/>
      <c r="BAO43" s="219"/>
      <c r="BAP43" s="219"/>
      <c r="BAQ43" s="219"/>
      <c r="BAR43" s="219"/>
      <c r="BAS43" s="219"/>
      <c r="BAT43" s="219"/>
      <c r="BAU43" s="219"/>
      <c r="BAV43" s="219"/>
      <c r="BAW43" s="219"/>
      <c r="BAX43" s="219"/>
      <c r="BAY43" s="219"/>
      <c r="BAZ43" s="219"/>
      <c r="BBA43" s="219"/>
      <c r="BBB43" s="219"/>
      <c r="BBC43" s="219"/>
      <c r="BBD43" s="219"/>
      <c r="BBE43" s="219"/>
      <c r="BBF43" s="219"/>
      <c r="BBG43" s="219"/>
      <c r="BBH43" s="219"/>
      <c r="BBI43" s="219"/>
      <c r="BBJ43" s="219"/>
      <c r="BBK43" s="219"/>
      <c r="BBL43" s="219"/>
      <c r="BBM43" s="219"/>
      <c r="BBN43" s="219"/>
      <c r="BBO43" s="219"/>
      <c r="BBP43" s="219"/>
      <c r="BBQ43" s="219"/>
      <c r="BBR43" s="219"/>
      <c r="BBS43" s="219"/>
      <c r="BBT43" s="219"/>
      <c r="BBU43" s="219"/>
      <c r="BBV43" s="219"/>
      <c r="BBW43" s="219"/>
      <c r="BBX43" s="219"/>
      <c r="BBY43" s="219"/>
      <c r="BBZ43" s="219"/>
      <c r="BCA43" s="219"/>
      <c r="BCB43" s="219"/>
      <c r="BCC43" s="219"/>
      <c r="BCD43" s="219"/>
      <c r="BCE43" s="219"/>
      <c r="BCF43" s="219"/>
      <c r="BCG43" s="219"/>
      <c r="BCH43" s="219"/>
      <c r="BCI43" s="219"/>
      <c r="BCJ43" s="219"/>
      <c r="BCK43" s="219"/>
      <c r="BCL43" s="219"/>
      <c r="BCM43" s="219"/>
      <c r="BCN43" s="219"/>
      <c r="BCO43" s="219"/>
      <c r="BCP43" s="219"/>
      <c r="BCQ43" s="219"/>
      <c r="BCR43" s="219"/>
      <c r="BCS43" s="219"/>
      <c r="BCT43" s="219"/>
      <c r="BCU43" s="219"/>
      <c r="BCV43" s="219"/>
      <c r="BCW43" s="219"/>
      <c r="BCX43" s="219"/>
      <c r="BCY43" s="219"/>
      <c r="BCZ43" s="219"/>
      <c r="BDA43" s="219"/>
      <c r="BDB43" s="219"/>
      <c r="BDC43" s="219"/>
      <c r="BDD43" s="219"/>
      <c r="BDE43" s="219"/>
      <c r="BDF43" s="219"/>
      <c r="BDG43" s="219"/>
      <c r="BDH43" s="219"/>
      <c r="BDI43" s="219"/>
      <c r="BDJ43" s="219"/>
      <c r="BDK43" s="219"/>
      <c r="BDL43" s="219"/>
      <c r="BDM43" s="219"/>
      <c r="BDN43" s="219"/>
      <c r="BDO43" s="219"/>
      <c r="BDP43" s="219"/>
      <c r="BDQ43" s="219"/>
      <c r="BDR43" s="219"/>
      <c r="BDS43" s="219"/>
      <c r="BDT43" s="219"/>
      <c r="BDU43" s="219"/>
      <c r="BDV43" s="219"/>
      <c r="BDW43" s="219"/>
      <c r="BDX43" s="219"/>
      <c r="BDY43" s="219"/>
      <c r="BDZ43" s="219"/>
      <c r="BEA43" s="219"/>
      <c r="BEB43" s="219"/>
      <c r="BEC43" s="219"/>
      <c r="BED43" s="219"/>
      <c r="BEE43" s="219"/>
      <c r="BEF43" s="219"/>
      <c r="BEG43" s="219"/>
      <c r="BEH43" s="219"/>
      <c r="BEI43" s="219"/>
      <c r="BEJ43" s="219"/>
      <c r="BEK43" s="219"/>
      <c r="BEL43" s="219"/>
      <c r="BEM43" s="219"/>
      <c r="BEN43" s="219"/>
      <c r="BEO43" s="219"/>
      <c r="BEP43" s="219"/>
      <c r="BEQ43" s="219"/>
      <c r="BER43" s="219"/>
      <c r="BES43" s="219"/>
      <c r="BET43" s="219"/>
      <c r="BEU43" s="219"/>
      <c r="BEV43" s="219"/>
      <c r="BEW43" s="219"/>
      <c r="BEX43" s="219"/>
      <c r="BEY43" s="219"/>
      <c r="BEZ43" s="219"/>
      <c r="BFA43" s="219"/>
      <c r="BFB43" s="219"/>
      <c r="BFC43" s="219"/>
      <c r="BFD43" s="219"/>
      <c r="BFE43" s="219"/>
      <c r="BFF43" s="219"/>
      <c r="BFG43" s="219"/>
      <c r="BFH43" s="219"/>
      <c r="BFI43" s="219"/>
      <c r="BFJ43" s="219"/>
      <c r="BFK43" s="219"/>
      <c r="BFL43" s="219"/>
      <c r="BFM43" s="219"/>
      <c r="BFN43" s="219"/>
      <c r="BFO43" s="219"/>
      <c r="BFP43" s="219"/>
      <c r="BFQ43" s="219"/>
      <c r="BFR43" s="219"/>
      <c r="BFS43" s="219"/>
      <c r="BFT43" s="219"/>
      <c r="BFU43" s="219"/>
      <c r="BFV43" s="219"/>
      <c r="BFW43" s="219"/>
      <c r="BFX43" s="219"/>
      <c r="BFY43" s="219"/>
      <c r="BFZ43" s="219"/>
      <c r="BGA43" s="219"/>
      <c r="BGB43" s="219"/>
      <c r="BGC43" s="219"/>
      <c r="BGD43" s="219"/>
      <c r="BGE43" s="219"/>
      <c r="BGF43" s="219"/>
      <c r="BGG43" s="219"/>
      <c r="BGH43" s="219"/>
      <c r="BGI43" s="219"/>
      <c r="BGJ43" s="219"/>
      <c r="BGK43" s="219"/>
      <c r="BGL43" s="219"/>
      <c r="BGM43" s="219"/>
      <c r="BGN43" s="219"/>
      <c r="BGO43" s="219"/>
      <c r="BGP43" s="219"/>
      <c r="BGQ43" s="219"/>
      <c r="BGR43" s="219"/>
      <c r="BGS43" s="219"/>
      <c r="BGT43" s="219"/>
      <c r="BGU43" s="219"/>
      <c r="BGV43" s="219"/>
      <c r="BGW43" s="219"/>
      <c r="BGX43" s="219"/>
      <c r="BGY43" s="219"/>
      <c r="BGZ43" s="219"/>
      <c r="BHA43" s="219"/>
      <c r="BHB43" s="219"/>
      <c r="BHC43" s="219"/>
      <c r="BHD43" s="219"/>
      <c r="BHE43" s="219"/>
      <c r="BHF43" s="219"/>
      <c r="BHG43" s="219"/>
      <c r="BHH43" s="219"/>
      <c r="BHI43" s="219"/>
      <c r="BHJ43" s="219"/>
      <c r="BHK43" s="219"/>
      <c r="BHL43" s="219"/>
      <c r="BHM43" s="219"/>
      <c r="BHN43" s="219"/>
      <c r="BHO43" s="219"/>
      <c r="BHP43" s="219"/>
      <c r="BHQ43" s="219"/>
      <c r="BHR43" s="219"/>
      <c r="BHS43" s="219"/>
      <c r="BHT43" s="219"/>
      <c r="BHU43" s="219"/>
      <c r="BHV43" s="219"/>
      <c r="BHW43" s="219"/>
      <c r="BHX43" s="219"/>
      <c r="BHY43" s="219"/>
      <c r="BHZ43" s="219"/>
      <c r="BIA43" s="219"/>
      <c r="BIB43" s="219"/>
      <c r="BIC43" s="219"/>
      <c r="BID43" s="219"/>
      <c r="BIE43" s="219"/>
      <c r="BIF43" s="219"/>
      <c r="BIG43" s="219"/>
      <c r="BIH43" s="219"/>
      <c r="BII43" s="219"/>
      <c r="BIJ43" s="219"/>
      <c r="BIK43" s="219"/>
      <c r="BIL43" s="219"/>
      <c r="BIM43" s="219"/>
      <c r="BIN43" s="219"/>
      <c r="BIO43" s="219"/>
      <c r="BIP43" s="219"/>
      <c r="BIQ43" s="219"/>
      <c r="BIR43" s="219"/>
      <c r="BIS43" s="219"/>
      <c r="BIT43" s="219"/>
      <c r="BIU43" s="219"/>
      <c r="BIV43" s="219"/>
      <c r="BIW43" s="219"/>
      <c r="BIX43" s="219"/>
      <c r="BIY43" s="219"/>
      <c r="BIZ43" s="219"/>
      <c r="BJA43" s="219"/>
      <c r="BJB43" s="219"/>
      <c r="BJC43" s="219"/>
      <c r="BJD43" s="219"/>
      <c r="BJE43" s="219"/>
      <c r="BJF43" s="219"/>
      <c r="BJG43" s="219"/>
      <c r="BJH43" s="219"/>
      <c r="BJI43" s="219"/>
      <c r="BJJ43" s="219"/>
      <c r="BJK43" s="219"/>
      <c r="BJL43" s="219"/>
      <c r="BJM43" s="219"/>
      <c r="BJN43" s="219"/>
      <c r="BJO43" s="219"/>
      <c r="BJP43" s="219"/>
      <c r="BJQ43" s="219"/>
      <c r="BJR43" s="219"/>
      <c r="BJS43" s="219"/>
      <c r="BJT43" s="219"/>
      <c r="BJU43" s="219"/>
      <c r="BJV43" s="219"/>
      <c r="BJW43" s="219"/>
      <c r="BJX43" s="219"/>
      <c r="BJY43" s="219"/>
      <c r="BJZ43" s="219"/>
      <c r="BKA43" s="219"/>
      <c r="BKB43" s="219"/>
      <c r="BKC43" s="219"/>
      <c r="BKD43" s="219"/>
      <c r="BKE43" s="219"/>
      <c r="BKF43" s="219"/>
      <c r="BKG43" s="219"/>
      <c r="BKH43" s="219"/>
      <c r="BKI43" s="219"/>
      <c r="BKJ43" s="219"/>
      <c r="BKK43" s="219"/>
      <c r="BKL43" s="219"/>
      <c r="BKM43" s="219"/>
      <c r="BKN43" s="219"/>
      <c r="BKO43" s="219"/>
      <c r="BKP43" s="219"/>
      <c r="BKQ43" s="219"/>
      <c r="BKR43" s="219"/>
      <c r="BKS43" s="219"/>
      <c r="BKT43" s="219"/>
      <c r="BKU43" s="219"/>
      <c r="BKV43" s="219"/>
      <c r="BKW43" s="219"/>
      <c r="BKX43" s="219"/>
      <c r="BKY43" s="219"/>
      <c r="BKZ43" s="219"/>
      <c r="BLA43" s="219"/>
      <c r="BLB43" s="219"/>
      <c r="BLC43" s="219"/>
      <c r="BLD43" s="219"/>
      <c r="BLE43" s="219"/>
      <c r="BLF43" s="219"/>
      <c r="BLG43" s="219"/>
      <c r="BLH43" s="219"/>
      <c r="BLI43" s="219"/>
      <c r="BLJ43" s="219"/>
      <c r="BLK43" s="219"/>
      <c r="BLL43" s="219"/>
      <c r="BLM43" s="219"/>
      <c r="BLN43" s="219"/>
      <c r="BLO43" s="219"/>
      <c r="BLP43" s="219"/>
      <c r="BLQ43" s="219"/>
      <c r="BLR43" s="219"/>
      <c r="BLS43" s="219"/>
      <c r="BLT43" s="219"/>
      <c r="BLU43" s="219"/>
      <c r="BLV43" s="219"/>
      <c r="BLW43" s="219"/>
      <c r="BLX43" s="219"/>
      <c r="BLY43" s="219"/>
      <c r="BLZ43" s="219"/>
      <c r="BMA43" s="219"/>
      <c r="BMB43" s="219"/>
      <c r="BMC43" s="219"/>
      <c r="BMD43" s="219"/>
      <c r="BME43" s="219"/>
      <c r="BMF43" s="219"/>
      <c r="BMG43" s="219"/>
      <c r="BMH43" s="219"/>
      <c r="BMI43" s="219"/>
      <c r="BMJ43" s="219"/>
      <c r="BMK43" s="219"/>
      <c r="BML43" s="219"/>
      <c r="BMM43" s="219"/>
      <c r="BMN43" s="219"/>
      <c r="BMO43" s="219"/>
      <c r="BMP43" s="219"/>
      <c r="BMQ43" s="219"/>
      <c r="BMR43" s="219"/>
      <c r="BMS43" s="219"/>
      <c r="BMT43" s="219"/>
      <c r="BMU43" s="219"/>
      <c r="BMV43" s="219"/>
      <c r="BMW43" s="219"/>
      <c r="BMX43" s="219"/>
      <c r="BMY43" s="219"/>
      <c r="BMZ43" s="219"/>
      <c r="BNA43" s="219"/>
      <c r="BNB43" s="219"/>
      <c r="BNC43" s="219"/>
      <c r="BND43" s="219"/>
      <c r="BNE43" s="219"/>
      <c r="BNF43" s="219"/>
      <c r="BNG43" s="219"/>
      <c r="BNH43" s="219"/>
      <c r="BNI43" s="219"/>
      <c r="BNJ43" s="219"/>
      <c r="BNK43" s="219"/>
      <c r="BNL43" s="219"/>
      <c r="BNM43" s="219"/>
      <c r="BNN43" s="219"/>
      <c r="BNO43" s="219"/>
      <c r="BNP43" s="219"/>
      <c r="BNQ43" s="219"/>
      <c r="BNR43" s="219"/>
      <c r="BNS43" s="219"/>
      <c r="BNT43" s="219"/>
      <c r="BNU43" s="219"/>
      <c r="BNV43" s="219"/>
      <c r="BNW43" s="219"/>
      <c r="BNX43" s="219"/>
      <c r="BNY43" s="219"/>
      <c r="BNZ43" s="219"/>
      <c r="BOA43" s="219"/>
      <c r="BOB43" s="219"/>
      <c r="BOC43" s="219"/>
      <c r="BOD43" s="219"/>
      <c r="BOE43" s="219"/>
      <c r="BOF43" s="219"/>
      <c r="BOG43" s="219"/>
      <c r="BOH43" s="219"/>
      <c r="BOI43" s="219"/>
      <c r="BOJ43" s="219"/>
      <c r="BOK43" s="219"/>
      <c r="BOL43" s="219"/>
      <c r="BOM43" s="219"/>
      <c r="BON43" s="219"/>
      <c r="BOO43" s="219"/>
      <c r="BOP43" s="219"/>
      <c r="BOQ43" s="219"/>
      <c r="BOR43" s="219"/>
      <c r="BOS43" s="219"/>
      <c r="BOT43" s="219"/>
      <c r="BOU43" s="219"/>
      <c r="BOV43" s="219"/>
      <c r="BOW43" s="219"/>
      <c r="BOX43" s="219"/>
      <c r="BOY43" s="219"/>
      <c r="BOZ43" s="219"/>
      <c r="BPA43" s="219"/>
      <c r="BPB43" s="219"/>
      <c r="BPC43" s="219"/>
      <c r="BPD43" s="219"/>
      <c r="BPE43" s="219"/>
      <c r="BPF43" s="219"/>
      <c r="BPG43" s="219"/>
      <c r="BPH43" s="219"/>
      <c r="BPI43" s="219"/>
      <c r="BPJ43" s="219"/>
      <c r="BPK43" s="219"/>
      <c r="BPL43" s="219"/>
      <c r="BPM43" s="219"/>
      <c r="BPN43" s="219"/>
      <c r="BPO43" s="219"/>
      <c r="BPP43" s="219"/>
      <c r="BPQ43" s="219"/>
      <c r="BPR43" s="219"/>
      <c r="BPS43" s="219"/>
      <c r="BPT43" s="219"/>
      <c r="BPU43" s="219"/>
      <c r="BPV43" s="219"/>
      <c r="BPW43" s="219"/>
      <c r="BPX43" s="219"/>
      <c r="BPY43" s="219"/>
      <c r="BPZ43" s="219"/>
      <c r="BQA43" s="219"/>
      <c r="BQB43" s="219"/>
      <c r="BQC43" s="219"/>
      <c r="BQD43" s="219"/>
      <c r="BQE43" s="219"/>
      <c r="BQF43" s="219"/>
      <c r="BQG43" s="219"/>
      <c r="BQH43" s="219"/>
      <c r="BQI43" s="219"/>
      <c r="BQJ43" s="219"/>
      <c r="BQK43" s="219"/>
      <c r="BQL43" s="219"/>
      <c r="BQM43" s="219"/>
      <c r="BQN43" s="219"/>
      <c r="BQO43" s="219"/>
      <c r="BQP43" s="219"/>
      <c r="BQQ43" s="219"/>
      <c r="BQR43" s="219"/>
      <c r="BQS43" s="219"/>
      <c r="BQT43" s="219"/>
      <c r="BQU43" s="219"/>
      <c r="BQV43" s="219"/>
      <c r="BQW43" s="219"/>
      <c r="BQX43" s="219"/>
      <c r="BQY43" s="219"/>
      <c r="BQZ43" s="219"/>
      <c r="BRA43" s="219"/>
      <c r="BRB43" s="219"/>
      <c r="BRC43" s="219"/>
      <c r="BRD43" s="219"/>
      <c r="BRE43" s="219"/>
      <c r="BRF43" s="219"/>
      <c r="BRG43" s="219"/>
      <c r="BRH43" s="219"/>
      <c r="BRI43" s="219"/>
      <c r="BRJ43" s="219"/>
      <c r="BRK43" s="219"/>
      <c r="BRL43" s="219"/>
      <c r="BRM43" s="219"/>
      <c r="BRN43" s="219"/>
      <c r="BRO43" s="219"/>
      <c r="BRP43" s="219"/>
      <c r="BRQ43" s="219"/>
      <c r="BRR43" s="219"/>
      <c r="BRS43" s="219"/>
      <c r="BRT43" s="219"/>
      <c r="BRU43" s="219"/>
      <c r="BRV43" s="219"/>
      <c r="BRW43" s="219"/>
      <c r="BRX43" s="219"/>
      <c r="BRY43" s="219"/>
      <c r="BRZ43" s="219"/>
      <c r="BSA43" s="219"/>
      <c r="BSB43" s="219"/>
      <c r="BSC43" s="219"/>
      <c r="BSD43" s="219"/>
      <c r="BSE43" s="219"/>
      <c r="BSF43" s="219"/>
      <c r="BSG43" s="219"/>
      <c r="BSH43" s="219"/>
      <c r="BSI43" s="219"/>
      <c r="BSJ43" s="219"/>
      <c r="BSK43" s="219"/>
      <c r="BSL43" s="219"/>
      <c r="BSM43" s="219"/>
      <c r="BSN43" s="219"/>
      <c r="BSO43" s="219"/>
      <c r="BSP43" s="219"/>
      <c r="BSQ43" s="219"/>
      <c r="BSR43" s="219"/>
      <c r="BSS43" s="219"/>
      <c r="BST43" s="219"/>
      <c r="BSU43" s="219"/>
      <c r="BSV43" s="219"/>
      <c r="BSW43" s="219"/>
      <c r="BSX43" s="219"/>
      <c r="BSY43" s="219"/>
      <c r="BSZ43" s="219"/>
      <c r="BTA43" s="219"/>
      <c r="BTB43" s="219"/>
      <c r="BTC43" s="219"/>
      <c r="BTD43" s="219"/>
      <c r="BTE43" s="219"/>
      <c r="BTF43" s="219"/>
      <c r="BTG43" s="219"/>
      <c r="BTH43" s="219"/>
      <c r="BTI43" s="219"/>
      <c r="BTJ43" s="219"/>
      <c r="BTK43" s="219"/>
      <c r="BTL43" s="219"/>
      <c r="BTM43" s="219"/>
      <c r="BTN43" s="219"/>
      <c r="BTO43" s="219"/>
      <c r="BTP43" s="219"/>
      <c r="BTQ43" s="219"/>
      <c r="BTR43" s="219"/>
      <c r="BTS43" s="219"/>
      <c r="BTT43" s="219"/>
      <c r="BTU43" s="219"/>
      <c r="BTV43" s="219"/>
      <c r="BTW43" s="219"/>
      <c r="BTX43" s="219"/>
      <c r="BTY43" s="219"/>
      <c r="BTZ43" s="219"/>
      <c r="BUA43" s="219"/>
      <c r="BUB43" s="219"/>
      <c r="BUC43" s="219"/>
      <c r="BUD43" s="219"/>
      <c r="BUE43" s="219"/>
      <c r="BUF43" s="219"/>
      <c r="BUG43" s="219"/>
      <c r="BUH43" s="219"/>
      <c r="BUI43" s="219"/>
      <c r="BUJ43" s="219"/>
      <c r="BUK43" s="219"/>
      <c r="BUL43" s="219"/>
      <c r="BUM43" s="219"/>
      <c r="BUN43" s="219"/>
      <c r="BUO43" s="219"/>
      <c r="BUP43" s="219"/>
      <c r="BUQ43" s="219"/>
      <c r="BUR43" s="219"/>
      <c r="BUS43" s="219"/>
      <c r="BUT43" s="219"/>
      <c r="BUU43" s="219"/>
      <c r="BUV43" s="219"/>
      <c r="BUW43" s="219"/>
      <c r="BUX43" s="219"/>
      <c r="BUY43" s="219"/>
      <c r="BUZ43" s="219"/>
      <c r="BVA43" s="219"/>
      <c r="BVB43" s="219"/>
      <c r="BVC43" s="219"/>
      <c r="BVD43" s="219"/>
      <c r="BVE43" s="219"/>
      <c r="BVF43" s="219"/>
      <c r="BVG43" s="219"/>
      <c r="BVH43" s="219"/>
      <c r="BVI43" s="219"/>
      <c r="BVJ43" s="219"/>
      <c r="BVK43" s="219"/>
      <c r="BVL43" s="219"/>
      <c r="BVM43" s="219"/>
      <c r="BVN43" s="219"/>
      <c r="BVO43" s="219"/>
      <c r="BVP43" s="219"/>
      <c r="BVQ43" s="219"/>
      <c r="BVR43" s="219"/>
      <c r="BVS43" s="219"/>
      <c r="BVT43" s="219"/>
      <c r="BVU43" s="219"/>
      <c r="BVV43" s="219"/>
      <c r="BVW43" s="219"/>
      <c r="BVX43" s="219"/>
      <c r="BVY43" s="219"/>
      <c r="BVZ43" s="219"/>
      <c r="BWA43" s="219"/>
      <c r="BWB43" s="219"/>
      <c r="BWC43" s="219"/>
      <c r="BWD43" s="219"/>
      <c r="BWE43" s="219"/>
      <c r="BWF43" s="219"/>
      <c r="BWG43" s="219"/>
      <c r="BWH43" s="219"/>
      <c r="BWI43" s="219"/>
      <c r="BWJ43" s="219"/>
      <c r="BWK43" s="219"/>
      <c r="BWL43" s="219"/>
      <c r="BWM43" s="219"/>
      <c r="BWN43" s="219"/>
      <c r="BWO43" s="219"/>
      <c r="BWP43" s="219"/>
      <c r="BWQ43" s="219"/>
      <c r="BWR43" s="219"/>
      <c r="BWS43" s="219"/>
      <c r="BWT43" s="219"/>
      <c r="BWU43" s="219"/>
      <c r="BWV43" s="219"/>
      <c r="BWW43" s="219"/>
      <c r="BWX43" s="219"/>
      <c r="BWY43" s="219"/>
      <c r="BWZ43" s="219"/>
      <c r="BXA43" s="219"/>
      <c r="BXB43" s="219"/>
      <c r="BXC43" s="219"/>
      <c r="BXD43" s="219"/>
      <c r="BXE43" s="219"/>
      <c r="BXF43" s="219"/>
      <c r="BXG43" s="219"/>
      <c r="BXH43" s="219"/>
      <c r="BXI43" s="219"/>
      <c r="BXJ43" s="219"/>
      <c r="BXK43" s="219"/>
      <c r="BXL43" s="219"/>
      <c r="BXM43" s="219"/>
      <c r="BXN43" s="219"/>
      <c r="BXO43" s="219"/>
      <c r="BXP43" s="219"/>
      <c r="BXQ43" s="219"/>
      <c r="BXR43" s="219"/>
      <c r="BXS43" s="219"/>
      <c r="BXT43" s="219"/>
      <c r="BXU43" s="219"/>
      <c r="BXV43" s="219"/>
      <c r="BXW43" s="219"/>
      <c r="BXX43" s="219"/>
      <c r="BXY43" s="219"/>
      <c r="BXZ43" s="219"/>
      <c r="BYA43" s="219"/>
      <c r="BYB43" s="219"/>
      <c r="BYC43" s="219"/>
      <c r="BYD43" s="219"/>
      <c r="BYE43" s="219"/>
      <c r="BYF43" s="219"/>
      <c r="BYG43" s="219"/>
      <c r="BYH43" s="219"/>
      <c r="BYI43" s="219"/>
      <c r="BYJ43" s="219"/>
      <c r="BYK43" s="219"/>
      <c r="BYL43" s="219"/>
      <c r="BYM43" s="219"/>
      <c r="BYN43" s="219"/>
      <c r="BYO43" s="219"/>
      <c r="BYP43" s="219"/>
      <c r="BYQ43" s="219"/>
      <c r="BYR43" s="219"/>
      <c r="BYS43" s="219"/>
      <c r="BYT43" s="219"/>
      <c r="BYU43" s="219"/>
      <c r="BYV43" s="219"/>
      <c r="BYW43" s="219"/>
      <c r="BYX43" s="219"/>
      <c r="BYY43" s="219"/>
      <c r="BYZ43" s="219"/>
      <c r="BZA43" s="219"/>
      <c r="BZB43" s="219"/>
      <c r="BZC43" s="219"/>
      <c r="BZD43" s="219"/>
      <c r="BZE43" s="219"/>
      <c r="BZF43" s="219"/>
      <c r="BZG43" s="219"/>
      <c r="BZH43" s="219"/>
      <c r="BZI43" s="219"/>
      <c r="BZJ43" s="219"/>
      <c r="BZK43" s="219"/>
      <c r="BZL43" s="219"/>
      <c r="BZM43" s="219"/>
      <c r="BZN43" s="219"/>
      <c r="BZO43" s="219"/>
      <c r="BZP43" s="219"/>
      <c r="BZQ43" s="219"/>
      <c r="BZR43" s="219"/>
      <c r="BZS43" s="219"/>
      <c r="BZT43" s="219"/>
      <c r="BZU43" s="219"/>
      <c r="BZV43" s="219"/>
      <c r="BZW43" s="219"/>
      <c r="BZX43" s="219"/>
      <c r="BZY43" s="219"/>
      <c r="BZZ43" s="219"/>
      <c r="CAA43" s="219"/>
      <c r="CAB43" s="219"/>
      <c r="CAC43" s="219"/>
      <c r="CAD43" s="219"/>
      <c r="CAE43" s="219"/>
      <c r="CAF43" s="219"/>
      <c r="CAG43" s="219"/>
      <c r="CAH43" s="219"/>
      <c r="CAI43" s="219"/>
      <c r="CAJ43" s="219"/>
      <c r="CAK43" s="219"/>
      <c r="CAL43" s="219"/>
      <c r="CAM43" s="219"/>
      <c r="CAN43" s="219"/>
      <c r="CAO43" s="219"/>
      <c r="CAP43" s="219"/>
      <c r="CAQ43" s="219"/>
      <c r="CAR43" s="219"/>
      <c r="CAS43" s="219"/>
      <c r="CAT43" s="219"/>
      <c r="CAU43" s="219"/>
      <c r="CAV43" s="219"/>
      <c r="CAW43" s="219"/>
      <c r="CAX43" s="219"/>
      <c r="CAY43" s="219"/>
      <c r="CAZ43" s="219"/>
      <c r="CBA43" s="219"/>
      <c r="CBB43" s="219"/>
      <c r="CBC43" s="219"/>
      <c r="CBD43" s="219"/>
      <c r="CBE43" s="219"/>
      <c r="CBF43" s="219"/>
      <c r="CBG43" s="219"/>
      <c r="CBH43" s="219"/>
      <c r="CBI43" s="219"/>
      <c r="CBJ43" s="219"/>
      <c r="CBK43" s="219"/>
      <c r="CBL43" s="219"/>
      <c r="CBM43" s="219"/>
      <c r="CBN43" s="219"/>
      <c r="CBO43" s="219"/>
      <c r="CBP43" s="219"/>
      <c r="CBQ43" s="219"/>
      <c r="CBR43" s="219"/>
      <c r="CBS43" s="219"/>
      <c r="CBT43" s="219"/>
      <c r="CBU43" s="219"/>
      <c r="CBV43" s="219"/>
      <c r="CBW43" s="219"/>
      <c r="CBX43" s="219"/>
      <c r="CBY43" s="219"/>
      <c r="CBZ43" s="219"/>
      <c r="CCA43" s="219"/>
      <c r="CCB43" s="219"/>
      <c r="CCC43" s="219"/>
      <c r="CCD43" s="219"/>
      <c r="CCE43" s="219"/>
      <c r="CCF43" s="219"/>
      <c r="CCG43" s="219"/>
      <c r="CCH43" s="219"/>
      <c r="CCI43" s="219"/>
      <c r="CCJ43" s="219"/>
      <c r="CCK43" s="219"/>
      <c r="CCL43" s="219"/>
      <c r="CCM43" s="219"/>
      <c r="CCN43" s="219"/>
      <c r="CCO43" s="219"/>
      <c r="CCP43" s="219"/>
      <c r="CCQ43" s="219"/>
      <c r="CCR43" s="219"/>
      <c r="CCS43" s="219"/>
      <c r="CCT43" s="219"/>
      <c r="CCU43" s="219"/>
      <c r="CCV43" s="219"/>
      <c r="CCW43" s="219"/>
      <c r="CCX43" s="219"/>
      <c r="CCY43" s="219"/>
      <c r="CCZ43" s="219"/>
      <c r="CDA43" s="219"/>
      <c r="CDB43" s="219"/>
      <c r="CDC43" s="219"/>
      <c r="CDD43" s="219"/>
      <c r="CDE43" s="219"/>
      <c r="CDF43" s="219"/>
      <c r="CDG43" s="219"/>
      <c r="CDH43" s="219"/>
      <c r="CDI43" s="219"/>
      <c r="CDJ43" s="219"/>
      <c r="CDK43" s="219"/>
      <c r="CDL43" s="219"/>
      <c r="CDM43" s="219"/>
      <c r="CDN43" s="219"/>
      <c r="CDO43" s="219"/>
      <c r="CDP43" s="219"/>
      <c r="CDQ43" s="219"/>
      <c r="CDR43" s="219"/>
      <c r="CDS43" s="219"/>
      <c r="CDT43" s="219"/>
      <c r="CDU43" s="219"/>
      <c r="CDV43" s="219"/>
      <c r="CDW43" s="219"/>
      <c r="CDX43" s="219"/>
      <c r="CDY43" s="219"/>
      <c r="CDZ43" s="219"/>
      <c r="CEA43" s="219"/>
      <c r="CEB43" s="219"/>
      <c r="CEC43" s="219"/>
      <c r="CED43" s="219"/>
      <c r="CEE43" s="219"/>
      <c r="CEF43" s="219"/>
      <c r="CEG43" s="219"/>
      <c r="CEH43" s="219"/>
      <c r="CEI43" s="219"/>
      <c r="CEJ43" s="219"/>
      <c r="CEK43" s="219"/>
      <c r="CEL43" s="219"/>
      <c r="CEM43" s="219"/>
      <c r="CEN43" s="219"/>
      <c r="CEO43" s="219"/>
      <c r="CEP43" s="219"/>
      <c r="CEQ43" s="219"/>
      <c r="CER43" s="219"/>
      <c r="CES43" s="219"/>
      <c r="CET43" s="219"/>
      <c r="CEU43" s="219"/>
      <c r="CEV43" s="219"/>
      <c r="CEW43" s="219"/>
      <c r="CEX43" s="219"/>
      <c r="CEY43" s="219"/>
      <c r="CEZ43" s="219"/>
      <c r="CFA43" s="219"/>
      <c r="CFB43" s="219"/>
      <c r="CFC43" s="219"/>
      <c r="CFD43" s="219"/>
      <c r="CFE43" s="219"/>
      <c r="CFF43" s="219"/>
      <c r="CFG43" s="219"/>
      <c r="CFH43" s="219"/>
      <c r="CFI43" s="219"/>
      <c r="CFJ43" s="219"/>
      <c r="CFK43" s="219"/>
      <c r="CFL43" s="219"/>
      <c r="CFM43" s="219"/>
      <c r="CFN43" s="219"/>
      <c r="CFO43" s="219"/>
      <c r="CFP43" s="219"/>
      <c r="CFQ43" s="219"/>
      <c r="CFR43" s="219"/>
      <c r="CFS43" s="219"/>
      <c r="CFT43" s="219"/>
      <c r="CFU43" s="219"/>
      <c r="CFV43" s="219"/>
      <c r="CFW43" s="219"/>
      <c r="CFX43" s="219"/>
      <c r="CFY43" s="219"/>
      <c r="CFZ43" s="219"/>
      <c r="CGA43" s="219"/>
      <c r="CGB43" s="219"/>
      <c r="CGC43" s="219"/>
      <c r="CGD43" s="219"/>
      <c r="CGE43" s="219"/>
      <c r="CGF43" s="219"/>
      <c r="CGG43" s="219"/>
      <c r="CGH43" s="219"/>
      <c r="CGI43" s="219"/>
      <c r="CGJ43" s="219"/>
      <c r="CGK43" s="219"/>
      <c r="CGL43" s="219"/>
      <c r="CGM43" s="219"/>
      <c r="CGN43" s="219"/>
      <c r="CGO43" s="219"/>
      <c r="CGP43" s="219"/>
      <c r="CGQ43" s="219"/>
      <c r="CGR43" s="219"/>
      <c r="CGS43" s="219"/>
      <c r="CGT43" s="219"/>
      <c r="CGU43" s="219"/>
      <c r="CGV43" s="219"/>
      <c r="CGW43" s="219"/>
      <c r="CGX43" s="219"/>
      <c r="CGY43" s="219"/>
      <c r="CGZ43" s="219"/>
      <c r="CHA43" s="219"/>
      <c r="CHB43" s="219"/>
      <c r="CHC43" s="219"/>
      <c r="CHD43" s="219"/>
      <c r="CHE43" s="219"/>
      <c r="CHF43" s="219"/>
      <c r="CHG43" s="219"/>
      <c r="CHH43" s="219"/>
      <c r="CHI43" s="219"/>
      <c r="CHJ43" s="219"/>
      <c r="CHK43" s="219"/>
      <c r="CHL43" s="219"/>
      <c r="CHM43" s="219"/>
      <c r="CHN43" s="219"/>
      <c r="CHO43" s="219"/>
      <c r="CHP43" s="219"/>
      <c r="CHQ43" s="219"/>
      <c r="CHR43" s="219"/>
      <c r="CHS43" s="219"/>
      <c r="CHT43" s="219"/>
      <c r="CHU43" s="219"/>
      <c r="CHV43" s="219"/>
      <c r="CHW43" s="219"/>
      <c r="CHX43" s="219"/>
      <c r="CHY43" s="219"/>
      <c r="CHZ43" s="219"/>
      <c r="CIA43" s="219"/>
      <c r="CIB43" s="219"/>
      <c r="CIC43" s="219"/>
      <c r="CID43" s="219"/>
      <c r="CIE43" s="219"/>
      <c r="CIF43" s="219"/>
      <c r="CIG43" s="219"/>
      <c r="CIH43" s="219"/>
      <c r="CII43" s="219"/>
      <c r="CIJ43" s="219"/>
      <c r="CIK43" s="219"/>
      <c r="CIL43" s="219"/>
      <c r="CIM43" s="219"/>
      <c r="CIN43" s="219"/>
      <c r="CIO43" s="219"/>
      <c r="CIP43" s="219"/>
      <c r="CIQ43" s="219"/>
      <c r="CIR43" s="219"/>
      <c r="CIS43" s="219"/>
      <c r="CIT43" s="219"/>
      <c r="CIU43" s="219"/>
      <c r="CIV43" s="219"/>
      <c r="CIW43" s="219"/>
      <c r="CIX43" s="219"/>
      <c r="CIY43" s="219"/>
      <c r="CIZ43" s="219"/>
      <c r="CJA43" s="219"/>
      <c r="CJB43" s="219"/>
      <c r="CJC43" s="219"/>
      <c r="CJD43" s="219"/>
      <c r="CJE43" s="219"/>
      <c r="CJF43" s="219"/>
      <c r="CJG43" s="219"/>
      <c r="CJH43" s="219"/>
      <c r="CJI43" s="219"/>
      <c r="CJJ43" s="219"/>
      <c r="CJK43" s="219"/>
      <c r="CJL43" s="219"/>
      <c r="CJM43" s="219"/>
      <c r="CJN43" s="219"/>
      <c r="CJO43" s="219"/>
      <c r="CJP43" s="219"/>
      <c r="CJQ43" s="219"/>
      <c r="CJR43" s="219"/>
      <c r="CJS43" s="219"/>
      <c r="CJT43" s="219"/>
      <c r="CJU43" s="219"/>
      <c r="CJV43" s="219"/>
      <c r="CJW43" s="219"/>
      <c r="CJX43" s="219"/>
      <c r="CJY43" s="219"/>
      <c r="CJZ43" s="219"/>
      <c r="CKA43" s="219"/>
      <c r="CKB43" s="219"/>
      <c r="CKC43" s="219"/>
      <c r="CKD43" s="219"/>
      <c r="CKE43" s="219"/>
      <c r="CKF43" s="219"/>
      <c r="CKG43" s="219"/>
      <c r="CKH43" s="219"/>
      <c r="CKI43" s="219"/>
      <c r="CKJ43" s="219"/>
      <c r="CKK43" s="219"/>
      <c r="CKL43" s="219"/>
      <c r="CKM43" s="219"/>
      <c r="CKN43" s="219"/>
      <c r="CKO43" s="219"/>
      <c r="CKP43" s="219"/>
      <c r="CKQ43" s="219"/>
      <c r="CKR43" s="219"/>
      <c r="CKS43" s="219"/>
      <c r="CKT43" s="219"/>
      <c r="CKU43" s="219"/>
      <c r="CKV43" s="219"/>
      <c r="CKW43" s="219"/>
      <c r="CKX43" s="219"/>
      <c r="CKY43" s="219"/>
      <c r="CKZ43" s="219"/>
      <c r="CLA43" s="219"/>
      <c r="CLB43" s="219"/>
      <c r="CLC43" s="219"/>
      <c r="CLD43" s="219"/>
      <c r="CLE43" s="219"/>
      <c r="CLF43" s="219"/>
      <c r="CLG43" s="219"/>
      <c r="CLH43" s="219"/>
      <c r="CLI43" s="219"/>
      <c r="CLJ43" s="219"/>
      <c r="CLK43" s="219"/>
      <c r="CLL43" s="219"/>
      <c r="CLM43" s="219"/>
      <c r="CLN43" s="219"/>
      <c r="CLO43" s="219"/>
      <c r="CLP43" s="219"/>
      <c r="CLQ43" s="219"/>
      <c r="CLR43" s="219"/>
      <c r="CLS43" s="219"/>
      <c r="CLT43" s="219"/>
      <c r="CLU43" s="219"/>
      <c r="CLV43" s="219"/>
      <c r="CLW43" s="219"/>
      <c r="CLX43" s="219"/>
      <c r="CLY43" s="219"/>
      <c r="CLZ43" s="219"/>
      <c r="CMA43" s="219"/>
      <c r="CMB43" s="219"/>
      <c r="CMC43" s="219"/>
      <c r="CMD43" s="219"/>
      <c r="CME43" s="219"/>
      <c r="CMF43" s="219"/>
      <c r="CMG43" s="219"/>
      <c r="CMH43" s="219"/>
      <c r="CMI43" s="219"/>
      <c r="CMJ43" s="219"/>
      <c r="CMK43" s="219"/>
      <c r="CML43" s="219"/>
      <c r="CMM43" s="219"/>
      <c r="CMN43" s="219"/>
      <c r="CMO43" s="219"/>
      <c r="CMP43" s="219"/>
      <c r="CMQ43" s="219"/>
      <c r="CMR43" s="219"/>
      <c r="CMS43" s="219"/>
      <c r="CMT43" s="219"/>
      <c r="CMU43" s="219"/>
      <c r="CMV43" s="219"/>
      <c r="CMW43" s="219"/>
      <c r="CMX43" s="219"/>
      <c r="CMY43" s="219"/>
      <c r="CMZ43" s="219"/>
      <c r="CNA43" s="219"/>
      <c r="CNB43" s="219"/>
      <c r="CNC43" s="219"/>
      <c r="CND43" s="219"/>
      <c r="CNE43" s="219"/>
      <c r="CNF43" s="219"/>
      <c r="CNG43" s="219"/>
      <c r="CNH43" s="219"/>
      <c r="CNI43" s="219"/>
      <c r="CNJ43" s="219"/>
      <c r="CNK43" s="219"/>
      <c r="CNL43" s="219"/>
      <c r="CNM43" s="219"/>
      <c r="CNN43" s="219"/>
      <c r="CNO43" s="219"/>
      <c r="CNP43" s="219"/>
      <c r="CNQ43" s="219"/>
      <c r="CNR43" s="219"/>
      <c r="CNS43" s="219"/>
      <c r="CNT43" s="219"/>
      <c r="CNU43" s="219"/>
      <c r="CNV43" s="219"/>
      <c r="CNW43" s="219"/>
      <c r="CNX43" s="219"/>
      <c r="CNY43" s="219"/>
      <c r="CNZ43" s="219"/>
      <c r="COA43" s="219"/>
      <c r="COB43" s="219"/>
      <c r="COC43" s="219"/>
      <c r="COD43" s="219"/>
      <c r="COE43" s="219"/>
      <c r="COF43" s="219"/>
      <c r="COG43" s="219"/>
      <c r="COH43" s="219"/>
      <c r="COI43" s="219"/>
      <c r="COJ43" s="219"/>
      <c r="COK43" s="219"/>
      <c r="COL43" s="219"/>
      <c r="COM43" s="219"/>
      <c r="CON43" s="219"/>
      <c r="COO43" s="219"/>
      <c r="COP43" s="219"/>
      <c r="COQ43" s="219"/>
      <c r="COR43" s="219"/>
      <c r="COS43" s="219"/>
      <c r="COT43" s="219"/>
      <c r="COU43" s="219"/>
      <c r="COV43" s="219"/>
      <c r="COW43" s="219"/>
      <c r="COX43" s="219"/>
      <c r="COY43" s="219"/>
      <c r="COZ43" s="219"/>
      <c r="CPA43" s="219"/>
      <c r="CPB43" s="219"/>
      <c r="CPC43" s="219"/>
      <c r="CPD43" s="219"/>
      <c r="CPE43" s="219"/>
      <c r="CPF43" s="219"/>
      <c r="CPG43" s="219"/>
      <c r="CPH43" s="219"/>
      <c r="CPI43" s="219"/>
      <c r="CPJ43" s="219"/>
      <c r="CPK43" s="219"/>
      <c r="CPL43" s="219"/>
      <c r="CPM43" s="219"/>
      <c r="CPN43" s="219"/>
      <c r="CPO43" s="219"/>
      <c r="CPP43" s="219"/>
      <c r="CPQ43" s="219"/>
      <c r="CPR43" s="219"/>
      <c r="CPS43" s="219"/>
      <c r="CPT43" s="219"/>
      <c r="CPU43" s="219"/>
      <c r="CPV43" s="219"/>
      <c r="CPW43" s="219"/>
      <c r="CPX43" s="219"/>
      <c r="CPY43" s="219"/>
      <c r="CPZ43" s="219"/>
      <c r="CQA43" s="219"/>
      <c r="CQB43" s="219"/>
      <c r="CQC43" s="219"/>
      <c r="CQD43" s="219"/>
      <c r="CQE43" s="219"/>
      <c r="CQF43" s="219"/>
      <c r="CQG43" s="219"/>
      <c r="CQH43" s="219"/>
      <c r="CQI43" s="219"/>
      <c r="CQJ43" s="219"/>
      <c r="CQK43" s="219"/>
      <c r="CQL43" s="219"/>
      <c r="CQM43" s="219"/>
      <c r="CQN43" s="219"/>
      <c r="CQO43" s="219"/>
      <c r="CQP43" s="219"/>
      <c r="CQQ43" s="219"/>
      <c r="CQR43" s="219"/>
      <c r="CQS43" s="219"/>
      <c r="CQT43" s="219"/>
      <c r="CQU43" s="219"/>
      <c r="CQV43" s="219"/>
      <c r="CQW43" s="219"/>
      <c r="CQX43" s="219"/>
      <c r="CQY43" s="219"/>
      <c r="CQZ43" s="219"/>
      <c r="CRA43" s="219"/>
      <c r="CRB43" s="219"/>
      <c r="CRC43" s="219"/>
      <c r="CRD43" s="219"/>
      <c r="CRE43" s="219"/>
      <c r="CRF43" s="219"/>
      <c r="CRG43" s="219"/>
      <c r="CRH43" s="219"/>
      <c r="CRI43" s="219"/>
      <c r="CRJ43" s="219"/>
      <c r="CRK43" s="219"/>
      <c r="CRL43" s="219"/>
      <c r="CRM43" s="219"/>
      <c r="CRN43" s="219"/>
      <c r="CRO43" s="219"/>
      <c r="CRP43" s="219"/>
      <c r="CRQ43" s="219"/>
      <c r="CRR43" s="219"/>
      <c r="CRS43" s="219"/>
      <c r="CRT43" s="219"/>
      <c r="CRU43" s="219"/>
      <c r="CRV43" s="219"/>
      <c r="CRW43" s="219"/>
      <c r="CRX43" s="219"/>
      <c r="CRY43" s="219"/>
      <c r="CRZ43" s="219"/>
      <c r="CSA43" s="219"/>
      <c r="CSB43" s="219"/>
      <c r="CSC43" s="219"/>
      <c r="CSD43" s="219"/>
      <c r="CSE43" s="219"/>
      <c r="CSF43" s="219"/>
      <c r="CSG43" s="219"/>
      <c r="CSH43" s="219"/>
      <c r="CSI43" s="219"/>
      <c r="CSJ43" s="219"/>
      <c r="CSK43" s="219"/>
      <c r="CSL43" s="219"/>
      <c r="CSM43" s="219"/>
      <c r="CSN43" s="219"/>
      <c r="CSO43" s="219"/>
      <c r="CSP43" s="219"/>
      <c r="CSQ43" s="219"/>
      <c r="CSR43" s="219"/>
      <c r="CSS43" s="219"/>
      <c r="CST43" s="219"/>
      <c r="CSU43" s="219"/>
      <c r="CSV43" s="219"/>
      <c r="CSW43" s="219"/>
      <c r="CSX43" s="219"/>
      <c r="CSY43" s="219"/>
      <c r="CSZ43" s="219"/>
      <c r="CTA43" s="219"/>
      <c r="CTB43" s="219"/>
      <c r="CTC43" s="219"/>
      <c r="CTD43" s="219"/>
      <c r="CTE43" s="219"/>
      <c r="CTF43" s="219"/>
      <c r="CTG43" s="219"/>
      <c r="CTH43" s="219"/>
      <c r="CTI43" s="219"/>
      <c r="CTJ43" s="219"/>
      <c r="CTK43" s="219"/>
      <c r="CTL43" s="219"/>
      <c r="CTM43" s="219"/>
      <c r="CTN43" s="219"/>
      <c r="CTO43" s="219"/>
      <c r="CTP43" s="219"/>
      <c r="CTQ43" s="219"/>
      <c r="CTR43" s="219"/>
      <c r="CTS43" s="219"/>
      <c r="CTT43" s="219"/>
      <c r="CTU43" s="219"/>
      <c r="CTV43" s="219"/>
      <c r="CTW43" s="219"/>
      <c r="CTX43" s="219"/>
      <c r="CTY43" s="219"/>
      <c r="CTZ43" s="219"/>
      <c r="CUA43" s="219"/>
      <c r="CUB43" s="219"/>
      <c r="CUC43" s="219"/>
      <c r="CUD43" s="219"/>
      <c r="CUE43" s="219"/>
      <c r="CUF43" s="219"/>
      <c r="CUG43" s="219"/>
      <c r="CUH43" s="219"/>
      <c r="CUI43" s="219"/>
      <c r="CUJ43" s="219"/>
      <c r="CUK43" s="219"/>
      <c r="CUL43" s="219"/>
      <c r="CUM43" s="219"/>
      <c r="CUN43" s="219"/>
      <c r="CUO43" s="219"/>
      <c r="CUP43" s="219"/>
      <c r="CUQ43" s="219"/>
      <c r="CUR43" s="219"/>
      <c r="CUS43" s="219"/>
      <c r="CUT43" s="219"/>
      <c r="CUU43" s="219"/>
      <c r="CUV43" s="219"/>
      <c r="CUW43" s="219"/>
      <c r="CUX43" s="219"/>
      <c r="CUY43" s="219"/>
      <c r="CUZ43" s="219"/>
      <c r="CVA43" s="219"/>
      <c r="CVB43" s="219"/>
      <c r="CVC43" s="219"/>
      <c r="CVD43" s="219"/>
      <c r="CVE43" s="219"/>
      <c r="CVF43" s="219"/>
      <c r="CVG43" s="219"/>
      <c r="CVH43" s="219"/>
      <c r="CVI43" s="219"/>
      <c r="CVJ43" s="219"/>
      <c r="CVK43" s="219"/>
      <c r="CVL43" s="219"/>
      <c r="CVM43" s="219"/>
      <c r="CVN43" s="219"/>
      <c r="CVO43" s="219"/>
      <c r="CVP43" s="219"/>
      <c r="CVQ43" s="219"/>
      <c r="CVR43" s="219"/>
      <c r="CVS43" s="219"/>
      <c r="CVT43" s="219"/>
      <c r="CVU43" s="219"/>
      <c r="CVV43" s="219"/>
      <c r="CVW43" s="219"/>
      <c r="CVX43" s="219"/>
      <c r="CVY43" s="219"/>
      <c r="CVZ43" s="219"/>
      <c r="CWA43" s="219"/>
      <c r="CWB43" s="219"/>
      <c r="CWC43" s="219"/>
      <c r="CWD43" s="219"/>
      <c r="CWE43" s="219"/>
      <c r="CWF43" s="219"/>
      <c r="CWG43" s="219"/>
      <c r="CWH43" s="219"/>
      <c r="CWI43" s="219"/>
      <c r="CWJ43" s="219"/>
      <c r="CWK43" s="219"/>
      <c r="CWL43" s="219"/>
      <c r="CWM43" s="219"/>
      <c r="CWN43" s="219"/>
      <c r="CWO43" s="219"/>
      <c r="CWP43" s="219"/>
      <c r="CWQ43" s="219"/>
      <c r="CWR43" s="219"/>
      <c r="CWS43" s="219"/>
      <c r="CWT43" s="219"/>
      <c r="CWU43" s="219"/>
      <c r="CWV43" s="219"/>
      <c r="CWW43" s="219"/>
      <c r="CWX43" s="219"/>
      <c r="CWY43" s="219"/>
      <c r="CWZ43" s="219"/>
      <c r="CXA43" s="219"/>
      <c r="CXB43" s="219"/>
      <c r="CXC43" s="219"/>
      <c r="CXD43" s="219"/>
      <c r="CXE43" s="219"/>
      <c r="CXF43" s="219"/>
      <c r="CXG43" s="219"/>
      <c r="CXH43" s="219"/>
      <c r="CXI43" s="219"/>
      <c r="CXJ43" s="219"/>
      <c r="CXK43" s="219"/>
      <c r="CXL43" s="219"/>
      <c r="CXM43" s="219"/>
      <c r="CXN43" s="219"/>
      <c r="CXO43" s="219"/>
      <c r="CXP43" s="219"/>
      <c r="CXQ43" s="219"/>
      <c r="CXR43" s="219"/>
      <c r="CXS43" s="219"/>
      <c r="CXT43" s="219"/>
      <c r="CXU43" s="219"/>
      <c r="CXV43" s="219"/>
      <c r="CXW43" s="219"/>
      <c r="CXX43" s="219"/>
      <c r="CXY43" s="219"/>
      <c r="CXZ43" s="219"/>
      <c r="CYA43" s="219"/>
      <c r="CYB43" s="219"/>
      <c r="CYC43" s="219"/>
      <c r="CYD43" s="219"/>
      <c r="CYE43" s="219"/>
      <c r="CYF43" s="219"/>
      <c r="CYG43" s="219"/>
      <c r="CYH43" s="219"/>
      <c r="CYI43" s="219"/>
      <c r="CYJ43" s="219"/>
      <c r="CYK43" s="219"/>
      <c r="CYL43" s="219"/>
      <c r="CYM43" s="219"/>
      <c r="CYN43" s="219"/>
      <c r="CYO43" s="219"/>
      <c r="CYP43" s="219"/>
      <c r="CYQ43" s="219"/>
      <c r="CYR43" s="219"/>
      <c r="CYS43" s="219"/>
      <c r="CYT43" s="219"/>
      <c r="CYU43" s="219"/>
      <c r="CYV43" s="219"/>
      <c r="CYW43" s="219"/>
      <c r="CYX43" s="219"/>
      <c r="CYY43" s="219"/>
      <c r="CYZ43" s="219"/>
      <c r="CZA43" s="219"/>
      <c r="CZB43" s="219"/>
      <c r="CZC43" s="219"/>
      <c r="CZD43" s="219"/>
      <c r="CZE43" s="219"/>
      <c r="CZF43" s="219"/>
      <c r="CZG43" s="219"/>
      <c r="CZH43" s="219"/>
      <c r="CZI43" s="219"/>
      <c r="CZJ43" s="219"/>
      <c r="CZK43" s="219"/>
      <c r="CZL43" s="219"/>
      <c r="CZM43" s="219"/>
      <c r="CZN43" s="219"/>
      <c r="CZO43" s="219"/>
      <c r="CZP43" s="219"/>
      <c r="CZQ43" s="219"/>
      <c r="CZR43" s="219"/>
      <c r="CZS43" s="219"/>
      <c r="CZT43" s="219"/>
      <c r="CZU43" s="219"/>
      <c r="CZV43" s="219"/>
      <c r="CZW43" s="219"/>
      <c r="CZX43" s="219"/>
      <c r="CZY43" s="219"/>
      <c r="CZZ43" s="219"/>
      <c r="DAA43" s="219"/>
      <c r="DAB43" s="219"/>
      <c r="DAC43" s="219"/>
      <c r="DAD43" s="219"/>
      <c r="DAE43" s="219"/>
      <c r="DAF43" s="219"/>
      <c r="DAG43" s="219"/>
      <c r="DAH43" s="219"/>
      <c r="DAI43" s="219"/>
      <c r="DAJ43" s="219"/>
      <c r="DAK43" s="219"/>
      <c r="DAL43" s="219"/>
      <c r="DAM43" s="219"/>
      <c r="DAN43" s="219"/>
      <c r="DAO43" s="219"/>
      <c r="DAP43" s="219"/>
      <c r="DAQ43" s="219"/>
      <c r="DAR43" s="219"/>
      <c r="DAS43" s="219"/>
      <c r="DAT43" s="219"/>
      <c r="DAU43" s="219"/>
      <c r="DAV43" s="219"/>
      <c r="DAW43" s="219"/>
      <c r="DAX43" s="219"/>
      <c r="DAY43" s="219"/>
      <c r="DAZ43" s="219"/>
      <c r="DBA43" s="219"/>
      <c r="DBB43" s="219"/>
      <c r="DBC43" s="219"/>
      <c r="DBD43" s="219"/>
      <c r="DBE43" s="219"/>
      <c r="DBF43" s="219"/>
      <c r="DBG43" s="219"/>
      <c r="DBH43" s="219"/>
      <c r="DBI43" s="219"/>
      <c r="DBJ43" s="219"/>
      <c r="DBK43" s="219"/>
      <c r="DBL43" s="219"/>
    </row>
    <row r="44" spans="1:2768" s="249" customFormat="1" outlineLevel="1" x14ac:dyDescent="0.25">
      <c r="A44" s="250"/>
      <c r="B44" s="251" t="s">
        <v>759</v>
      </c>
      <c r="C44" s="252" t="s">
        <v>31</v>
      </c>
      <c r="D44" s="253">
        <v>3</v>
      </c>
      <c r="E44" s="59">
        <v>0</v>
      </c>
      <c r="F44" s="59">
        <v>0</v>
      </c>
      <c r="G44" s="59">
        <v>0</v>
      </c>
      <c r="H44" s="59">
        <v>0</v>
      </c>
      <c r="I44" s="59">
        <v>0</v>
      </c>
      <c r="J44" s="59">
        <v>0</v>
      </c>
      <c r="K44" s="59">
        <v>0</v>
      </c>
      <c r="L44" s="59">
        <v>0</v>
      </c>
      <c r="M44" s="59">
        <v>0</v>
      </c>
      <c r="N44" s="59">
        <v>0</v>
      </c>
      <c r="O44" s="59">
        <v>0</v>
      </c>
      <c r="P44" s="59">
        <v>0</v>
      </c>
      <c r="Q44" s="59">
        <v>0</v>
      </c>
      <c r="R44" s="59">
        <v>0</v>
      </c>
      <c r="S44" s="59">
        <v>0</v>
      </c>
      <c r="T44" s="59">
        <v>0</v>
      </c>
      <c r="U44" s="59">
        <v>0</v>
      </c>
      <c r="V44" s="59">
        <v>0</v>
      </c>
      <c r="W44" s="59">
        <v>0</v>
      </c>
      <c r="X44" s="59">
        <v>0</v>
      </c>
      <c r="Y44" s="59">
        <v>0</v>
      </c>
      <c r="Z44" s="59">
        <v>0</v>
      </c>
      <c r="AA44" s="59">
        <v>0</v>
      </c>
      <c r="AB44" s="59">
        <v>0</v>
      </c>
      <c r="AC44" s="59">
        <v>0</v>
      </c>
      <c r="AD44" s="59">
        <v>0</v>
      </c>
      <c r="AE44" s="59">
        <v>0</v>
      </c>
      <c r="AF44" s="59">
        <v>0</v>
      </c>
      <c r="AG44" s="59">
        <v>0</v>
      </c>
      <c r="AH44" s="59">
        <v>0</v>
      </c>
      <c r="AI44" s="59">
        <v>0</v>
      </c>
      <c r="AJ44" s="59">
        <v>0</v>
      </c>
      <c r="AK44" s="59">
        <v>0</v>
      </c>
      <c r="AL44" s="59">
        <v>0</v>
      </c>
      <c r="AM44" s="59">
        <v>0</v>
      </c>
      <c r="AN44" s="59">
        <v>0</v>
      </c>
      <c r="AO44" s="59">
        <v>59.943744850000002</v>
      </c>
      <c r="AP44" s="59">
        <v>0</v>
      </c>
      <c r="AQ44" s="59">
        <v>0</v>
      </c>
      <c r="AR44" s="59">
        <v>0</v>
      </c>
      <c r="AS44" s="59">
        <v>0</v>
      </c>
      <c r="AT44" s="59">
        <v>0</v>
      </c>
      <c r="AU44" s="59">
        <v>0</v>
      </c>
      <c r="AV44" s="59">
        <v>59.943744850000002</v>
      </c>
      <c r="AW44" s="59">
        <v>0</v>
      </c>
      <c r="AX44" s="59">
        <v>0</v>
      </c>
      <c r="AY44" s="59">
        <v>0</v>
      </c>
      <c r="AZ44" s="59">
        <v>59.943744850000002</v>
      </c>
      <c r="BA44" s="59">
        <v>0</v>
      </c>
      <c r="BB44" s="59">
        <v>0</v>
      </c>
      <c r="BC44" s="59">
        <v>0</v>
      </c>
      <c r="BD44" s="59">
        <v>0</v>
      </c>
      <c r="BE44" s="59">
        <v>0</v>
      </c>
      <c r="BF44" s="59">
        <v>0</v>
      </c>
      <c r="BG44" s="59">
        <v>59.943744850000002</v>
      </c>
      <c r="BH44" s="59">
        <v>0</v>
      </c>
      <c r="BI44" s="59">
        <v>0</v>
      </c>
      <c r="BJ44" s="59">
        <v>0</v>
      </c>
      <c r="BK44" s="59">
        <v>59.943744850000002</v>
      </c>
      <c r="BL44" s="59">
        <v>0</v>
      </c>
      <c r="BM44" s="59">
        <v>0</v>
      </c>
      <c r="BN44" s="59">
        <v>0</v>
      </c>
      <c r="BO44" s="59">
        <v>0</v>
      </c>
      <c r="BP44" s="59">
        <v>0</v>
      </c>
      <c r="BQ44" s="59">
        <v>0</v>
      </c>
      <c r="BR44" s="59">
        <v>59.943744850000002</v>
      </c>
      <c r="BS44" s="59">
        <v>0</v>
      </c>
      <c r="BT44" s="59">
        <v>0</v>
      </c>
      <c r="BU44" s="59">
        <v>0</v>
      </c>
      <c r="BV44" s="59">
        <v>59.943744850000002</v>
      </c>
      <c r="BW44" s="59">
        <v>0</v>
      </c>
      <c r="BX44" s="59">
        <v>0</v>
      </c>
      <c r="BY44" s="59">
        <v>0</v>
      </c>
      <c r="BZ44" s="59">
        <v>0</v>
      </c>
      <c r="CA44" s="59">
        <v>0</v>
      </c>
      <c r="CB44" s="59">
        <v>0</v>
      </c>
      <c r="CC44" s="59">
        <v>59.943744850000002</v>
      </c>
      <c r="CD44" s="59">
        <v>0</v>
      </c>
      <c r="CE44" s="59">
        <v>0</v>
      </c>
      <c r="CF44" s="59">
        <v>0</v>
      </c>
      <c r="CG44" s="59">
        <v>59.943744850000002</v>
      </c>
      <c r="CH44" s="59">
        <v>0</v>
      </c>
      <c r="CI44" s="59">
        <v>0</v>
      </c>
      <c r="CJ44" s="59">
        <v>0</v>
      </c>
      <c r="CK44" s="59">
        <v>0</v>
      </c>
      <c r="CL44" s="59">
        <v>0</v>
      </c>
      <c r="CM44" s="59">
        <v>0</v>
      </c>
      <c r="CN44" s="61">
        <v>59.943744850000002</v>
      </c>
      <c r="CO44" s="254">
        <f t="shared" si="3"/>
        <v>299.71872425000004</v>
      </c>
      <c r="CP44" s="248" t="s">
        <v>760</v>
      </c>
      <c r="CQ44" s="247"/>
      <c r="CR44" s="248"/>
      <c r="CS44" s="219"/>
      <c r="CT44" s="219"/>
      <c r="CU44" s="219"/>
      <c r="CV44" s="219"/>
      <c r="CW44" s="219"/>
      <c r="CX44" s="219"/>
      <c r="CY44" s="219"/>
      <c r="CZ44" s="219"/>
      <c r="DA44" s="219"/>
      <c r="DB44" s="219"/>
      <c r="DC44" s="219"/>
      <c r="DD44" s="219"/>
      <c r="DE44" s="219"/>
      <c r="DF44" s="219"/>
      <c r="DG44" s="219"/>
      <c r="DH44" s="219"/>
      <c r="DI44" s="219"/>
      <c r="DJ44" s="219"/>
      <c r="DK44" s="219"/>
      <c r="DL44" s="219"/>
      <c r="DM44" s="219"/>
      <c r="DN44" s="219"/>
      <c r="DO44" s="219"/>
      <c r="DP44" s="219"/>
      <c r="DQ44" s="219"/>
      <c r="DR44" s="219"/>
      <c r="DS44" s="219"/>
      <c r="DT44" s="219"/>
      <c r="DU44" s="219"/>
      <c r="DV44" s="219"/>
      <c r="DW44" s="219"/>
      <c r="DX44" s="219"/>
      <c r="DY44" s="219"/>
      <c r="DZ44" s="219"/>
      <c r="EA44" s="219"/>
      <c r="EB44" s="219"/>
      <c r="EC44" s="219"/>
      <c r="ED44" s="219"/>
      <c r="EE44" s="219"/>
      <c r="EF44" s="219"/>
      <c r="EG44" s="219"/>
      <c r="EH44" s="219"/>
      <c r="EI44" s="219"/>
      <c r="EJ44" s="219"/>
      <c r="EK44" s="219"/>
      <c r="EL44" s="219"/>
      <c r="EM44" s="219"/>
      <c r="EN44" s="219"/>
      <c r="EO44" s="219"/>
      <c r="EP44" s="219"/>
      <c r="EQ44" s="219"/>
      <c r="ER44" s="219"/>
      <c r="ES44" s="219"/>
      <c r="ET44" s="219"/>
      <c r="EU44" s="219"/>
      <c r="EV44" s="219"/>
      <c r="EW44" s="219"/>
      <c r="EX44" s="219"/>
      <c r="EY44" s="219"/>
      <c r="EZ44" s="219"/>
      <c r="FA44" s="219"/>
      <c r="FB44" s="219"/>
      <c r="FC44" s="219"/>
      <c r="FD44" s="219"/>
      <c r="FE44" s="219"/>
      <c r="FF44" s="219"/>
      <c r="FG44" s="219"/>
      <c r="FH44" s="219"/>
      <c r="FI44" s="219"/>
      <c r="FJ44" s="219"/>
      <c r="FK44" s="219"/>
      <c r="FL44" s="219"/>
      <c r="FM44" s="219"/>
      <c r="FN44" s="219"/>
      <c r="FO44" s="219"/>
      <c r="FP44" s="219"/>
      <c r="FQ44" s="219"/>
      <c r="FR44" s="219"/>
      <c r="FS44" s="219"/>
      <c r="FT44" s="219"/>
      <c r="FU44" s="219"/>
      <c r="FV44" s="219"/>
      <c r="FW44" s="219"/>
      <c r="FX44" s="219"/>
      <c r="FY44" s="219"/>
      <c r="FZ44" s="219"/>
      <c r="GA44" s="219"/>
      <c r="GB44" s="219"/>
      <c r="GC44" s="219"/>
      <c r="GD44" s="219"/>
      <c r="GE44" s="219"/>
      <c r="GF44" s="219"/>
      <c r="GG44" s="219"/>
      <c r="GH44" s="219"/>
      <c r="GI44" s="219"/>
      <c r="GJ44" s="219"/>
      <c r="GK44" s="219"/>
      <c r="GL44" s="219"/>
      <c r="GM44" s="219"/>
      <c r="GN44" s="219"/>
      <c r="GO44" s="219"/>
      <c r="GP44" s="219"/>
      <c r="GQ44" s="219"/>
      <c r="GR44" s="219"/>
      <c r="GS44" s="219"/>
      <c r="GT44" s="219"/>
      <c r="GU44" s="219"/>
      <c r="GV44" s="219"/>
      <c r="GW44" s="219"/>
      <c r="GX44" s="219"/>
      <c r="GY44" s="219"/>
      <c r="GZ44" s="219"/>
      <c r="HA44" s="219"/>
      <c r="HB44" s="219"/>
      <c r="HC44" s="219"/>
      <c r="HD44" s="219"/>
      <c r="HE44" s="219"/>
      <c r="HF44" s="219"/>
      <c r="HG44" s="219"/>
      <c r="HH44" s="219"/>
      <c r="HI44" s="219"/>
      <c r="HJ44" s="219"/>
      <c r="HK44" s="219"/>
      <c r="HL44" s="219"/>
      <c r="HM44" s="219"/>
      <c r="HN44" s="219"/>
      <c r="HO44" s="219"/>
      <c r="HP44" s="219"/>
      <c r="HQ44" s="219"/>
      <c r="HR44" s="219"/>
      <c r="HS44" s="219"/>
      <c r="HT44" s="219"/>
      <c r="HU44" s="219"/>
      <c r="HV44" s="219"/>
      <c r="HW44" s="219"/>
      <c r="HX44" s="219"/>
      <c r="HY44" s="219"/>
      <c r="HZ44" s="219"/>
      <c r="IA44" s="219"/>
      <c r="IB44" s="219"/>
      <c r="IC44" s="219"/>
      <c r="ID44" s="219"/>
      <c r="IE44" s="219"/>
      <c r="IF44" s="219"/>
      <c r="IG44" s="219"/>
      <c r="IH44" s="219"/>
      <c r="II44" s="219"/>
      <c r="IJ44" s="219"/>
      <c r="IK44" s="219"/>
      <c r="IL44" s="219"/>
      <c r="IM44" s="219"/>
      <c r="IN44" s="219"/>
      <c r="IO44" s="219"/>
      <c r="IP44" s="219"/>
      <c r="IQ44" s="219"/>
      <c r="IR44" s="219"/>
      <c r="IS44" s="219"/>
      <c r="IT44" s="219"/>
      <c r="IU44" s="219"/>
      <c r="IV44" s="219"/>
      <c r="IW44" s="219"/>
      <c r="IX44" s="219"/>
      <c r="IY44" s="219"/>
      <c r="IZ44" s="219"/>
      <c r="JA44" s="219"/>
      <c r="JB44" s="219"/>
      <c r="JC44" s="219"/>
      <c r="JD44" s="219"/>
      <c r="JE44" s="219"/>
      <c r="JF44" s="219"/>
      <c r="JG44" s="219"/>
      <c r="JH44" s="219"/>
      <c r="JI44" s="219"/>
      <c r="JJ44" s="219"/>
      <c r="JK44" s="219"/>
      <c r="JL44" s="219"/>
      <c r="JM44" s="219"/>
      <c r="JN44" s="219"/>
      <c r="JO44" s="219"/>
      <c r="JP44" s="219"/>
      <c r="JQ44" s="219"/>
      <c r="JR44" s="219"/>
      <c r="JS44" s="219"/>
      <c r="JT44" s="219"/>
      <c r="JU44" s="219"/>
      <c r="JV44" s="219"/>
      <c r="JW44" s="219"/>
      <c r="JX44" s="219"/>
      <c r="JY44" s="219"/>
      <c r="JZ44" s="219"/>
      <c r="KA44" s="219"/>
      <c r="KB44" s="219"/>
      <c r="KC44" s="219"/>
      <c r="KD44" s="219"/>
      <c r="KE44" s="219"/>
      <c r="KF44" s="219"/>
      <c r="KG44" s="219"/>
      <c r="KH44" s="219"/>
      <c r="KI44" s="219"/>
      <c r="KJ44" s="219"/>
      <c r="KK44" s="219"/>
      <c r="KL44" s="219"/>
      <c r="KM44" s="219"/>
      <c r="KN44" s="219"/>
      <c r="KO44" s="219"/>
      <c r="KP44" s="219"/>
      <c r="KQ44" s="219"/>
      <c r="KR44" s="219"/>
      <c r="KS44" s="219"/>
      <c r="KT44" s="219"/>
      <c r="KU44" s="219"/>
      <c r="KV44" s="219"/>
      <c r="KW44" s="219"/>
      <c r="KX44" s="219"/>
      <c r="KY44" s="219"/>
      <c r="KZ44" s="219"/>
      <c r="LA44" s="219"/>
      <c r="LB44" s="219"/>
      <c r="LC44" s="219"/>
      <c r="LD44" s="219"/>
      <c r="LE44" s="219"/>
      <c r="LF44" s="219"/>
      <c r="LG44" s="219"/>
      <c r="LH44" s="219"/>
      <c r="LI44" s="219"/>
      <c r="LJ44" s="219"/>
      <c r="LK44" s="219"/>
      <c r="LL44" s="219"/>
      <c r="LM44" s="219"/>
      <c r="LN44" s="219"/>
      <c r="LO44" s="219"/>
      <c r="LP44" s="219"/>
      <c r="LQ44" s="219"/>
      <c r="LR44" s="219"/>
      <c r="LS44" s="219"/>
      <c r="LT44" s="219"/>
      <c r="LU44" s="219"/>
      <c r="LV44" s="219"/>
      <c r="LW44" s="219"/>
      <c r="LX44" s="219"/>
      <c r="LY44" s="219"/>
      <c r="LZ44" s="219"/>
      <c r="MA44" s="219"/>
      <c r="MB44" s="219"/>
      <c r="MC44" s="219"/>
      <c r="MD44" s="219"/>
      <c r="ME44" s="219"/>
      <c r="MF44" s="219"/>
      <c r="MG44" s="219"/>
      <c r="MH44" s="219"/>
      <c r="MI44" s="219"/>
      <c r="MJ44" s="219"/>
      <c r="MK44" s="219"/>
      <c r="ML44" s="219"/>
      <c r="MM44" s="219"/>
      <c r="MN44" s="219"/>
      <c r="MO44" s="219"/>
      <c r="MP44" s="219"/>
      <c r="MQ44" s="219"/>
      <c r="MR44" s="219"/>
      <c r="MS44" s="219"/>
      <c r="MT44" s="219"/>
      <c r="MU44" s="219"/>
      <c r="MV44" s="219"/>
      <c r="MW44" s="219"/>
      <c r="MX44" s="219"/>
      <c r="MY44" s="219"/>
      <c r="MZ44" s="219"/>
      <c r="NA44" s="219"/>
      <c r="NB44" s="219"/>
      <c r="NC44" s="219"/>
      <c r="ND44" s="219"/>
      <c r="NE44" s="219"/>
      <c r="NF44" s="219"/>
      <c r="NG44" s="219"/>
      <c r="NH44" s="219"/>
      <c r="NI44" s="219"/>
      <c r="NJ44" s="219"/>
      <c r="NK44" s="219"/>
      <c r="NL44" s="219"/>
      <c r="NM44" s="219"/>
      <c r="NN44" s="219"/>
      <c r="NO44" s="219"/>
      <c r="NP44" s="219"/>
      <c r="NQ44" s="219"/>
      <c r="NR44" s="219"/>
      <c r="NS44" s="219"/>
      <c r="NT44" s="219"/>
      <c r="NU44" s="219"/>
      <c r="NV44" s="219"/>
      <c r="NW44" s="219"/>
      <c r="NX44" s="219"/>
      <c r="NY44" s="219"/>
      <c r="NZ44" s="219"/>
      <c r="OA44" s="219"/>
      <c r="OB44" s="219"/>
      <c r="OC44" s="219"/>
      <c r="OD44" s="219"/>
      <c r="OE44" s="219"/>
      <c r="OF44" s="219"/>
      <c r="OG44" s="219"/>
      <c r="OH44" s="219"/>
      <c r="OI44" s="219"/>
      <c r="OJ44" s="219"/>
      <c r="OK44" s="219"/>
      <c r="OL44" s="219"/>
      <c r="OM44" s="219"/>
      <c r="ON44" s="219"/>
      <c r="OO44" s="219"/>
      <c r="OP44" s="219"/>
      <c r="OQ44" s="219"/>
      <c r="OR44" s="219"/>
      <c r="OS44" s="219"/>
      <c r="OT44" s="219"/>
      <c r="OU44" s="219"/>
      <c r="OV44" s="219"/>
      <c r="OW44" s="219"/>
      <c r="OX44" s="219"/>
      <c r="OY44" s="219"/>
      <c r="OZ44" s="219"/>
      <c r="PA44" s="219"/>
      <c r="PB44" s="219"/>
      <c r="PC44" s="219"/>
      <c r="PD44" s="219"/>
      <c r="PE44" s="219"/>
      <c r="PF44" s="219"/>
      <c r="PG44" s="219"/>
      <c r="PH44" s="219"/>
      <c r="PI44" s="219"/>
      <c r="PJ44" s="219"/>
      <c r="PK44" s="219"/>
      <c r="PL44" s="219"/>
      <c r="PM44" s="219"/>
      <c r="PN44" s="219"/>
      <c r="PO44" s="219"/>
      <c r="PP44" s="219"/>
      <c r="PQ44" s="219"/>
      <c r="PR44" s="219"/>
      <c r="PS44" s="219"/>
      <c r="PT44" s="219"/>
      <c r="PU44" s="219"/>
      <c r="PV44" s="219"/>
      <c r="PW44" s="219"/>
      <c r="PX44" s="219"/>
      <c r="PY44" s="219"/>
      <c r="PZ44" s="219"/>
      <c r="QA44" s="219"/>
      <c r="QB44" s="219"/>
      <c r="QC44" s="219"/>
      <c r="QD44" s="219"/>
      <c r="QE44" s="219"/>
      <c r="QF44" s="219"/>
      <c r="QG44" s="219"/>
      <c r="QH44" s="219"/>
      <c r="QI44" s="219"/>
      <c r="QJ44" s="219"/>
      <c r="QK44" s="219"/>
      <c r="QL44" s="219"/>
      <c r="QM44" s="219"/>
      <c r="QN44" s="219"/>
      <c r="QO44" s="219"/>
      <c r="QP44" s="219"/>
      <c r="QQ44" s="219"/>
      <c r="QR44" s="219"/>
      <c r="QS44" s="219"/>
      <c r="QT44" s="219"/>
      <c r="QU44" s="219"/>
      <c r="QV44" s="219"/>
      <c r="QW44" s="219"/>
      <c r="QX44" s="219"/>
      <c r="QY44" s="219"/>
      <c r="QZ44" s="219"/>
      <c r="RA44" s="219"/>
      <c r="RB44" s="219"/>
      <c r="RC44" s="219"/>
      <c r="RD44" s="219"/>
      <c r="RE44" s="219"/>
      <c r="RF44" s="219"/>
      <c r="RG44" s="219"/>
      <c r="RH44" s="219"/>
      <c r="RI44" s="219"/>
      <c r="RJ44" s="219"/>
      <c r="RK44" s="219"/>
      <c r="RL44" s="219"/>
      <c r="RM44" s="219"/>
      <c r="RN44" s="219"/>
      <c r="RO44" s="219"/>
      <c r="RP44" s="219"/>
      <c r="RQ44" s="219"/>
      <c r="RR44" s="219"/>
      <c r="RS44" s="219"/>
      <c r="RT44" s="219"/>
      <c r="RU44" s="219"/>
      <c r="RV44" s="219"/>
      <c r="RW44" s="219"/>
      <c r="RX44" s="219"/>
      <c r="RY44" s="219"/>
      <c r="RZ44" s="219"/>
      <c r="SA44" s="219"/>
      <c r="SB44" s="219"/>
      <c r="SC44" s="219"/>
      <c r="SD44" s="219"/>
      <c r="SE44" s="219"/>
      <c r="SF44" s="219"/>
      <c r="SG44" s="219"/>
      <c r="SH44" s="219"/>
      <c r="SI44" s="219"/>
      <c r="SJ44" s="219"/>
      <c r="SK44" s="219"/>
      <c r="SL44" s="219"/>
      <c r="SM44" s="219"/>
      <c r="SN44" s="219"/>
      <c r="SO44" s="219"/>
      <c r="SP44" s="219"/>
      <c r="SQ44" s="219"/>
      <c r="SR44" s="219"/>
      <c r="SS44" s="219"/>
      <c r="ST44" s="219"/>
      <c r="SU44" s="219"/>
      <c r="SV44" s="219"/>
      <c r="SW44" s="219"/>
      <c r="SX44" s="219"/>
      <c r="SY44" s="219"/>
      <c r="SZ44" s="219"/>
      <c r="TA44" s="219"/>
      <c r="TB44" s="219"/>
      <c r="TC44" s="219"/>
      <c r="TD44" s="219"/>
      <c r="TE44" s="219"/>
      <c r="TF44" s="219"/>
      <c r="TG44" s="219"/>
      <c r="TH44" s="219"/>
      <c r="TI44" s="219"/>
      <c r="TJ44" s="219"/>
      <c r="TK44" s="219"/>
      <c r="TL44" s="219"/>
      <c r="TM44" s="219"/>
      <c r="TN44" s="219"/>
      <c r="TO44" s="219"/>
      <c r="TP44" s="219"/>
      <c r="TQ44" s="219"/>
      <c r="TR44" s="219"/>
      <c r="TS44" s="219"/>
      <c r="TT44" s="219"/>
      <c r="TU44" s="219"/>
      <c r="TV44" s="219"/>
      <c r="TW44" s="219"/>
      <c r="TX44" s="219"/>
      <c r="TY44" s="219"/>
      <c r="TZ44" s="219"/>
      <c r="UA44" s="219"/>
      <c r="UB44" s="219"/>
      <c r="UC44" s="219"/>
      <c r="UD44" s="219"/>
      <c r="UE44" s="219"/>
      <c r="UF44" s="219"/>
      <c r="UG44" s="219"/>
      <c r="UH44" s="219"/>
      <c r="UI44" s="219"/>
      <c r="UJ44" s="219"/>
      <c r="UK44" s="219"/>
      <c r="UL44" s="219"/>
      <c r="UM44" s="219"/>
      <c r="UN44" s="219"/>
      <c r="UO44" s="219"/>
      <c r="UP44" s="219"/>
      <c r="UQ44" s="219"/>
      <c r="UR44" s="219"/>
      <c r="US44" s="219"/>
      <c r="UT44" s="219"/>
      <c r="UU44" s="219"/>
      <c r="UV44" s="219"/>
      <c r="UW44" s="219"/>
      <c r="UX44" s="219"/>
      <c r="UY44" s="219"/>
      <c r="UZ44" s="219"/>
      <c r="VA44" s="219"/>
      <c r="VB44" s="219"/>
      <c r="VC44" s="219"/>
      <c r="VD44" s="219"/>
      <c r="VE44" s="219"/>
      <c r="VF44" s="219"/>
      <c r="VG44" s="219"/>
      <c r="VH44" s="219"/>
      <c r="VI44" s="219"/>
      <c r="VJ44" s="219"/>
      <c r="VK44" s="219"/>
      <c r="VL44" s="219"/>
      <c r="VM44" s="219"/>
      <c r="VN44" s="219"/>
      <c r="VO44" s="219"/>
      <c r="VP44" s="219"/>
      <c r="VQ44" s="219"/>
      <c r="VR44" s="219"/>
      <c r="VS44" s="219"/>
      <c r="VT44" s="219"/>
      <c r="VU44" s="219"/>
      <c r="VV44" s="219"/>
      <c r="VW44" s="219"/>
      <c r="VX44" s="219"/>
      <c r="VY44" s="219"/>
      <c r="VZ44" s="219"/>
      <c r="WA44" s="219"/>
      <c r="WB44" s="219"/>
      <c r="WC44" s="219"/>
      <c r="WD44" s="219"/>
      <c r="WE44" s="219"/>
      <c r="WF44" s="219"/>
      <c r="WG44" s="219"/>
      <c r="WH44" s="219"/>
      <c r="WI44" s="219"/>
      <c r="WJ44" s="219"/>
      <c r="WK44" s="219"/>
      <c r="WL44" s="219"/>
      <c r="WM44" s="219"/>
      <c r="WN44" s="219"/>
      <c r="WO44" s="219"/>
      <c r="WP44" s="219"/>
      <c r="WQ44" s="219"/>
      <c r="WR44" s="219"/>
      <c r="WS44" s="219"/>
      <c r="WT44" s="219"/>
      <c r="WU44" s="219"/>
      <c r="WV44" s="219"/>
      <c r="WW44" s="219"/>
      <c r="WX44" s="219"/>
      <c r="WY44" s="219"/>
      <c r="WZ44" s="219"/>
      <c r="XA44" s="219"/>
      <c r="XB44" s="219"/>
      <c r="XC44" s="219"/>
      <c r="XD44" s="219"/>
      <c r="XE44" s="219"/>
      <c r="XF44" s="219"/>
      <c r="XG44" s="219"/>
      <c r="XH44" s="219"/>
      <c r="XI44" s="219"/>
      <c r="XJ44" s="219"/>
      <c r="XK44" s="219"/>
      <c r="XL44" s="219"/>
      <c r="XM44" s="219"/>
      <c r="XN44" s="219"/>
      <c r="XO44" s="219"/>
      <c r="XP44" s="219"/>
      <c r="XQ44" s="219"/>
      <c r="XR44" s="219"/>
      <c r="XS44" s="219"/>
      <c r="XT44" s="219"/>
      <c r="XU44" s="219"/>
      <c r="XV44" s="219"/>
      <c r="XW44" s="219"/>
      <c r="XX44" s="219"/>
      <c r="XY44" s="219"/>
      <c r="XZ44" s="219"/>
      <c r="YA44" s="219"/>
      <c r="YB44" s="219"/>
      <c r="YC44" s="219"/>
      <c r="YD44" s="219"/>
      <c r="YE44" s="219"/>
      <c r="YF44" s="219"/>
      <c r="YG44" s="219"/>
      <c r="YH44" s="219"/>
      <c r="YI44" s="219"/>
      <c r="YJ44" s="219"/>
      <c r="YK44" s="219"/>
      <c r="YL44" s="219"/>
      <c r="YM44" s="219"/>
      <c r="YN44" s="219"/>
      <c r="YO44" s="219"/>
      <c r="YP44" s="219"/>
      <c r="YQ44" s="219"/>
      <c r="YR44" s="219"/>
      <c r="YS44" s="219"/>
      <c r="YT44" s="219"/>
      <c r="YU44" s="219"/>
      <c r="YV44" s="219"/>
      <c r="YW44" s="219"/>
      <c r="YX44" s="219"/>
      <c r="YY44" s="219"/>
      <c r="YZ44" s="219"/>
      <c r="ZA44" s="219"/>
      <c r="ZB44" s="219"/>
      <c r="ZC44" s="219"/>
      <c r="ZD44" s="219"/>
      <c r="ZE44" s="219"/>
      <c r="ZF44" s="219"/>
      <c r="ZG44" s="219"/>
      <c r="ZH44" s="219"/>
      <c r="ZI44" s="219"/>
      <c r="ZJ44" s="219"/>
      <c r="ZK44" s="219"/>
      <c r="ZL44" s="219"/>
      <c r="ZM44" s="219"/>
      <c r="ZN44" s="219"/>
      <c r="ZO44" s="219"/>
      <c r="ZP44" s="219"/>
      <c r="ZQ44" s="219"/>
      <c r="ZR44" s="219"/>
      <c r="ZS44" s="219"/>
      <c r="ZT44" s="219"/>
      <c r="ZU44" s="219"/>
      <c r="ZV44" s="219"/>
      <c r="ZW44" s="219"/>
      <c r="ZX44" s="219"/>
      <c r="ZY44" s="219"/>
      <c r="ZZ44" s="219"/>
      <c r="AAA44" s="219"/>
      <c r="AAB44" s="219"/>
      <c r="AAC44" s="219"/>
      <c r="AAD44" s="219"/>
      <c r="AAE44" s="219"/>
      <c r="AAF44" s="219"/>
      <c r="AAG44" s="219"/>
      <c r="AAH44" s="219"/>
      <c r="AAI44" s="219"/>
      <c r="AAJ44" s="219"/>
      <c r="AAK44" s="219"/>
      <c r="AAL44" s="219"/>
      <c r="AAM44" s="219"/>
      <c r="AAN44" s="219"/>
      <c r="AAO44" s="219"/>
      <c r="AAP44" s="219"/>
      <c r="AAQ44" s="219"/>
      <c r="AAR44" s="219"/>
      <c r="AAS44" s="219"/>
      <c r="AAT44" s="219"/>
      <c r="AAU44" s="219"/>
      <c r="AAV44" s="219"/>
      <c r="AAW44" s="219"/>
      <c r="AAX44" s="219"/>
      <c r="AAY44" s="219"/>
      <c r="AAZ44" s="219"/>
      <c r="ABA44" s="219"/>
      <c r="ABB44" s="219"/>
      <c r="ABC44" s="219"/>
      <c r="ABD44" s="219"/>
      <c r="ABE44" s="219"/>
      <c r="ABF44" s="219"/>
      <c r="ABG44" s="219"/>
      <c r="ABH44" s="219"/>
      <c r="ABI44" s="219"/>
      <c r="ABJ44" s="219"/>
      <c r="ABK44" s="219"/>
      <c r="ABL44" s="219"/>
      <c r="ABM44" s="219"/>
      <c r="ABN44" s="219"/>
      <c r="ABO44" s="219"/>
      <c r="ABP44" s="219"/>
      <c r="ABQ44" s="219"/>
      <c r="ABR44" s="219"/>
      <c r="ABS44" s="219"/>
      <c r="ABT44" s="219"/>
      <c r="ABU44" s="219"/>
      <c r="ABV44" s="219"/>
      <c r="ABW44" s="219"/>
      <c r="ABX44" s="219"/>
      <c r="ABY44" s="219"/>
      <c r="ABZ44" s="219"/>
      <c r="ACA44" s="219"/>
      <c r="ACB44" s="219"/>
      <c r="ACC44" s="219"/>
      <c r="ACD44" s="219"/>
      <c r="ACE44" s="219"/>
      <c r="ACF44" s="219"/>
      <c r="ACG44" s="219"/>
      <c r="ACH44" s="219"/>
      <c r="ACI44" s="219"/>
      <c r="ACJ44" s="219"/>
      <c r="ACK44" s="219"/>
      <c r="ACL44" s="219"/>
      <c r="ACM44" s="219"/>
      <c r="ACN44" s="219"/>
      <c r="ACO44" s="219"/>
      <c r="ACP44" s="219"/>
      <c r="ACQ44" s="219"/>
      <c r="ACR44" s="219"/>
      <c r="ACS44" s="219"/>
      <c r="ACT44" s="219"/>
      <c r="ACU44" s="219"/>
      <c r="ACV44" s="219"/>
      <c r="ACW44" s="219"/>
      <c r="ACX44" s="219"/>
      <c r="ACY44" s="219"/>
      <c r="ACZ44" s="219"/>
      <c r="ADA44" s="219"/>
      <c r="ADB44" s="219"/>
      <c r="ADC44" s="219"/>
      <c r="ADD44" s="219"/>
      <c r="ADE44" s="219"/>
      <c r="ADF44" s="219"/>
      <c r="ADG44" s="219"/>
      <c r="ADH44" s="219"/>
      <c r="ADI44" s="219"/>
      <c r="ADJ44" s="219"/>
      <c r="ADK44" s="219"/>
      <c r="ADL44" s="219"/>
      <c r="ADM44" s="219"/>
      <c r="ADN44" s="219"/>
      <c r="ADO44" s="219"/>
      <c r="ADP44" s="219"/>
      <c r="ADQ44" s="219"/>
      <c r="ADR44" s="219"/>
      <c r="ADS44" s="219"/>
      <c r="ADT44" s="219"/>
      <c r="ADU44" s="219"/>
      <c r="ADV44" s="219"/>
      <c r="ADW44" s="219"/>
      <c r="ADX44" s="219"/>
      <c r="ADY44" s="219"/>
      <c r="ADZ44" s="219"/>
      <c r="AEA44" s="219"/>
      <c r="AEB44" s="219"/>
      <c r="AEC44" s="219"/>
      <c r="AED44" s="219"/>
      <c r="AEE44" s="219"/>
      <c r="AEF44" s="219"/>
      <c r="AEG44" s="219"/>
      <c r="AEH44" s="219"/>
      <c r="AEI44" s="219"/>
      <c r="AEJ44" s="219"/>
      <c r="AEK44" s="219"/>
      <c r="AEL44" s="219"/>
      <c r="AEM44" s="219"/>
      <c r="AEN44" s="219"/>
      <c r="AEO44" s="219"/>
      <c r="AEP44" s="219"/>
      <c r="AEQ44" s="219"/>
      <c r="AER44" s="219"/>
      <c r="AES44" s="219"/>
      <c r="AET44" s="219"/>
      <c r="AEU44" s="219"/>
      <c r="AEV44" s="219"/>
      <c r="AEW44" s="219"/>
      <c r="AEX44" s="219"/>
      <c r="AEY44" s="219"/>
      <c r="AEZ44" s="219"/>
      <c r="AFA44" s="219"/>
      <c r="AFB44" s="219"/>
      <c r="AFC44" s="219"/>
      <c r="AFD44" s="219"/>
      <c r="AFE44" s="219"/>
      <c r="AFF44" s="219"/>
      <c r="AFG44" s="219"/>
      <c r="AFH44" s="219"/>
      <c r="AFI44" s="219"/>
      <c r="AFJ44" s="219"/>
      <c r="AFK44" s="219"/>
      <c r="AFL44" s="219"/>
      <c r="AFM44" s="219"/>
      <c r="AFN44" s="219"/>
      <c r="AFO44" s="219"/>
      <c r="AFP44" s="219"/>
      <c r="AFQ44" s="219"/>
      <c r="AFR44" s="219"/>
      <c r="AFS44" s="219"/>
      <c r="AFT44" s="219"/>
      <c r="AFU44" s="219"/>
      <c r="AFV44" s="219"/>
      <c r="AFW44" s="219"/>
      <c r="AFX44" s="219"/>
      <c r="AFY44" s="219"/>
      <c r="AFZ44" s="219"/>
      <c r="AGA44" s="219"/>
      <c r="AGB44" s="219"/>
      <c r="AGC44" s="219"/>
      <c r="AGD44" s="219"/>
      <c r="AGE44" s="219"/>
      <c r="AGF44" s="219"/>
      <c r="AGG44" s="219"/>
      <c r="AGH44" s="219"/>
      <c r="AGI44" s="219"/>
      <c r="AGJ44" s="219"/>
      <c r="AGK44" s="219"/>
      <c r="AGL44" s="219"/>
      <c r="AGM44" s="219"/>
      <c r="AGN44" s="219"/>
      <c r="AGO44" s="219"/>
      <c r="AGP44" s="219"/>
      <c r="AGQ44" s="219"/>
      <c r="AGR44" s="219"/>
      <c r="AGS44" s="219"/>
      <c r="AGT44" s="219"/>
      <c r="AGU44" s="219"/>
      <c r="AGV44" s="219"/>
      <c r="AGW44" s="219"/>
      <c r="AGX44" s="219"/>
      <c r="AGY44" s="219"/>
      <c r="AGZ44" s="219"/>
      <c r="AHA44" s="219"/>
      <c r="AHB44" s="219"/>
      <c r="AHC44" s="219"/>
      <c r="AHD44" s="219"/>
      <c r="AHE44" s="219"/>
      <c r="AHF44" s="219"/>
      <c r="AHG44" s="219"/>
      <c r="AHH44" s="219"/>
      <c r="AHI44" s="219"/>
      <c r="AHJ44" s="219"/>
      <c r="AHK44" s="219"/>
      <c r="AHL44" s="219"/>
      <c r="AHM44" s="219"/>
      <c r="AHN44" s="219"/>
      <c r="AHO44" s="219"/>
      <c r="AHP44" s="219"/>
      <c r="AHQ44" s="219"/>
      <c r="AHR44" s="219"/>
      <c r="AHS44" s="219"/>
      <c r="AHT44" s="219"/>
      <c r="AHU44" s="219"/>
      <c r="AHV44" s="219"/>
      <c r="AHW44" s="219"/>
      <c r="AHX44" s="219"/>
      <c r="AHY44" s="219"/>
      <c r="AHZ44" s="219"/>
      <c r="AIA44" s="219"/>
      <c r="AIB44" s="219"/>
      <c r="AIC44" s="219"/>
      <c r="AID44" s="219"/>
      <c r="AIE44" s="219"/>
      <c r="AIF44" s="219"/>
      <c r="AIG44" s="219"/>
      <c r="AIH44" s="219"/>
      <c r="AII44" s="219"/>
      <c r="AIJ44" s="219"/>
      <c r="AIK44" s="219"/>
      <c r="AIL44" s="219"/>
      <c r="AIM44" s="219"/>
      <c r="AIN44" s="219"/>
      <c r="AIO44" s="219"/>
      <c r="AIP44" s="219"/>
      <c r="AIQ44" s="219"/>
      <c r="AIR44" s="219"/>
      <c r="AIS44" s="219"/>
      <c r="AIT44" s="219"/>
      <c r="AIU44" s="219"/>
      <c r="AIV44" s="219"/>
      <c r="AIW44" s="219"/>
      <c r="AIX44" s="219"/>
      <c r="AIY44" s="219"/>
      <c r="AIZ44" s="219"/>
      <c r="AJA44" s="219"/>
      <c r="AJB44" s="219"/>
      <c r="AJC44" s="219"/>
      <c r="AJD44" s="219"/>
      <c r="AJE44" s="219"/>
      <c r="AJF44" s="219"/>
      <c r="AJG44" s="219"/>
      <c r="AJH44" s="219"/>
      <c r="AJI44" s="219"/>
      <c r="AJJ44" s="219"/>
      <c r="AJK44" s="219"/>
      <c r="AJL44" s="219"/>
      <c r="AJM44" s="219"/>
      <c r="AJN44" s="219"/>
      <c r="AJO44" s="219"/>
      <c r="AJP44" s="219"/>
      <c r="AJQ44" s="219"/>
      <c r="AJR44" s="219"/>
      <c r="AJS44" s="219"/>
      <c r="AJT44" s="219"/>
      <c r="AJU44" s="219"/>
      <c r="AJV44" s="219"/>
      <c r="AJW44" s="219"/>
      <c r="AJX44" s="219"/>
      <c r="AJY44" s="219"/>
      <c r="AJZ44" s="219"/>
      <c r="AKA44" s="219"/>
      <c r="AKB44" s="219"/>
      <c r="AKC44" s="219"/>
      <c r="AKD44" s="219"/>
      <c r="AKE44" s="219"/>
      <c r="AKF44" s="219"/>
      <c r="AKG44" s="219"/>
      <c r="AKH44" s="219"/>
      <c r="AKI44" s="219"/>
      <c r="AKJ44" s="219"/>
      <c r="AKK44" s="219"/>
      <c r="AKL44" s="219"/>
      <c r="AKM44" s="219"/>
      <c r="AKN44" s="219"/>
      <c r="AKO44" s="219"/>
      <c r="AKP44" s="219"/>
      <c r="AKQ44" s="219"/>
      <c r="AKR44" s="219"/>
      <c r="AKS44" s="219"/>
      <c r="AKT44" s="219"/>
      <c r="AKU44" s="219"/>
      <c r="AKV44" s="219"/>
      <c r="AKW44" s="219"/>
      <c r="AKX44" s="219"/>
      <c r="AKY44" s="219"/>
      <c r="AKZ44" s="219"/>
      <c r="ALA44" s="219"/>
      <c r="ALB44" s="219"/>
      <c r="ALC44" s="219"/>
      <c r="ALD44" s="219"/>
      <c r="ALE44" s="219"/>
      <c r="ALF44" s="219"/>
      <c r="ALG44" s="219"/>
      <c r="ALH44" s="219"/>
      <c r="ALI44" s="219"/>
      <c r="ALJ44" s="219"/>
      <c r="ALK44" s="219"/>
      <c r="ALL44" s="219"/>
      <c r="ALM44" s="219"/>
      <c r="ALN44" s="219"/>
      <c r="ALO44" s="219"/>
      <c r="ALP44" s="219"/>
      <c r="ALQ44" s="219"/>
      <c r="ALR44" s="219"/>
      <c r="ALS44" s="219"/>
      <c r="ALT44" s="219"/>
      <c r="ALU44" s="219"/>
      <c r="ALV44" s="219"/>
      <c r="ALW44" s="219"/>
      <c r="ALX44" s="219"/>
      <c r="ALY44" s="219"/>
      <c r="ALZ44" s="219"/>
      <c r="AMA44" s="219"/>
      <c r="AMB44" s="219"/>
      <c r="AMC44" s="219"/>
      <c r="AMD44" s="219"/>
      <c r="AME44" s="219"/>
      <c r="AMF44" s="219"/>
      <c r="AMG44" s="219"/>
      <c r="AMH44" s="219"/>
      <c r="AMI44" s="219"/>
      <c r="AMJ44" s="219"/>
      <c r="AMK44" s="219"/>
      <c r="AML44" s="219"/>
      <c r="AMM44" s="219"/>
      <c r="AMN44" s="219"/>
      <c r="AMO44" s="219"/>
      <c r="AMP44" s="219"/>
      <c r="AMQ44" s="219"/>
      <c r="AMR44" s="219"/>
      <c r="AMS44" s="219"/>
      <c r="AMT44" s="219"/>
      <c r="AMU44" s="219"/>
      <c r="AMV44" s="219"/>
      <c r="AMW44" s="219"/>
      <c r="AMX44" s="219"/>
      <c r="AMY44" s="219"/>
      <c r="AMZ44" s="219"/>
      <c r="ANA44" s="219"/>
      <c r="ANB44" s="219"/>
      <c r="ANC44" s="219"/>
      <c r="AND44" s="219"/>
      <c r="ANE44" s="219"/>
      <c r="ANF44" s="219"/>
      <c r="ANG44" s="219"/>
      <c r="ANH44" s="219"/>
      <c r="ANI44" s="219"/>
      <c r="ANJ44" s="219"/>
      <c r="ANK44" s="219"/>
      <c r="ANL44" s="219"/>
      <c r="ANM44" s="219"/>
      <c r="ANN44" s="219"/>
      <c r="ANO44" s="219"/>
      <c r="ANP44" s="219"/>
      <c r="ANQ44" s="219"/>
      <c r="ANR44" s="219"/>
      <c r="ANS44" s="219"/>
      <c r="ANT44" s="219"/>
      <c r="ANU44" s="219"/>
      <c r="ANV44" s="219"/>
      <c r="ANW44" s="219"/>
      <c r="ANX44" s="219"/>
      <c r="ANY44" s="219"/>
      <c r="ANZ44" s="219"/>
      <c r="AOA44" s="219"/>
      <c r="AOB44" s="219"/>
      <c r="AOC44" s="219"/>
      <c r="AOD44" s="219"/>
      <c r="AOE44" s="219"/>
      <c r="AOF44" s="219"/>
      <c r="AOG44" s="219"/>
      <c r="AOH44" s="219"/>
      <c r="AOI44" s="219"/>
      <c r="AOJ44" s="219"/>
      <c r="AOK44" s="219"/>
      <c r="AOL44" s="219"/>
      <c r="AOM44" s="219"/>
      <c r="AON44" s="219"/>
      <c r="AOO44" s="219"/>
      <c r="AOP44" s="219"/>
      <c r="AOQ44" s="219"/>
      <c r="AOR44" s="219"/>
      <c r="AOS44" s="219"/>
      <c r="AOT44" s="219"/>
      <c r="AOU44" s="219"/>
      <c r="AOV44" s="219"/>
      <c r="AOW44" s="219"/>
      <c r="AOX44" s="219"/>
      <c r="AOY44" s="219"/>
      <c r="AOZ44" s="219"/>
      <c r="APA44" s="219"/>
      <c r="APB44" s="219"/>
      <c r="APC44" s="219"/>
      <c r="APD44" s="219"/>
      <c r="APE44" s="219"/>
      <c r="APF44" s="219"/>
      <c r="APG44" s="219"/>
      <c r="APH44" s="219"/>
      <c r="API44" s="219"/>
      <c r="APJ44" s="219"/>
      <c r="APK44" s="219"/>
      <c r="APL44" s="219"/>
      <c r="APM44" s="219"/>
      <c r="APN44" s="219"/>
      <c r="APO44" s="219"/>
      <c r="APP44" s="219"/>
      <c r="APQ44" s="219"/>
      <c r="APR44" s="219"/>
      <c r="APS44" s="219"/>
      <c r="APT44" s="219"/>
      <c r="APU44" s="219"/>
      <c r="APV44" s="219"/>
      <c r="APW44" s="219"/>
      <c r="APX44" s="219"/>
      <c r="APY44" s="219"/>
      <c r="APZ44" s="219"/>
      <c r="AQA44" s="219"/>
      <c r="AQB44" s="219"/>
      <c r="AQC44" s="219"/>
      <c r="AQD44" s="219"/>
      <c r="AQE44" s="219"/>
      <c r="AQF44" s="219"/>
      <c r="AQG44" s="219"/>
      <c r="AQH44" s="219"/>
      <c r="AQI44" s="219"/>
      <c r="AQJ44" s="219"/>
      <c r="AQK44" s="219"/>
      <c r="AQL44" s="219"/>
      <c r="AQM44" s="219"/>
      <c r="AQN44" s="219"/>
      <c r="AQO44" s="219"/>
      <c r="AQP44" s="219"/>
      <c r="AQQ44" s="219"/>
      <c r="AQR44" s="219"/>
      <c r="AQS44" s="219"/>
      <c r="AQT44" s="219"/>
      <c r="AQU44" s="219"/>
      <c r="AQV44" s="219"/>
      <c r="AQW44" s="219"/>
      <c r="AQX44" s="219"/>
      <c r="AQY44" s="219"/>
      <c r="AQZ44" s="219"/>
      <c r="ARA44" s="219"/>
      <c r="ARB44" s="219"/>
      <c r="ARC44" s="219"/>
      <c r="ARD44" s="219"/>
      <c r="ARE44" s="219"/>
      <c r="ARF44" s="219"/>
      <c r="ARG44" s="219"/>
      <c r="ARH44" s="219"/>
      <c r="ARI44" s="219"/>
      <c r="ARJ44" s="219"/>
      <c r="ARK44" s="219"/>
      <c r="ARL44" s="219"/>
      <c r="ARM44" s="219"/>
      <c r="ARN44" s="219"/>
      <c r="ARO44" s="219"/>
      <c r="ARP44" s="219"/>
      <c r="ARQ44" s="219"/>
      <c r="ARR44" s="219"/>
      <c r="ARS44" s="219"/>
      <c r="ART44" s="219"/>
      <c r="ARU44" s="219"/>
      <c r="ARV44" s="219"/>
      <c r="ARW44" s="219"/>
      <c r="ARX44" s="219"/>
      <c r="ARY44" s="219"/>
      <c r="ARZ44" s="219"/>
      <c r="ASA44" s="219"/>
      <c r="ASB44" s="219"/>
      <c r="ASC44" s="219"/>
      <c r="ASD44" s="219"/>
      <c r="ASE44" s="219"/>
      <c r="ASF44" s="219"/>
      <c r="ASG44" s="219"/>
      <c r="ASH44" s="219"/>
      <c r="ASI44" s="219"/>
      <c r="ASJ44" s="219"/>
      <c r="ASK44" s="219"/>
      <c r="ASL44" s="219"/>
      <c r="ASM44" s="219"/>
      <c r="ASN44" s="219"/>
      <c r="ASO44" s="219"/>
      <c r="ASP44" s="219"/>
      <c r="ASQ44" s="219"/>
      <c r="ASR44" s="219"/>
      <c r="ASS44" s="219"/>
      <c r="AST44" s="219"/>
      <c r="ASU44" s="219"/>
      <c r="ASV44" s="219"/>
      <c r="ASW44" s="219"/>
      <c r="ASX44" s="219"/>
      <c r="ASY44" s="219"/>
      <c r="ASZ44" s="219"/>
      <c r="ATA44" s="219"/>
      <c r="ATB44" s="219"/>
      <c r="ATC44" s="219"/>
      <c r="ATD44" s="219"/>
      <c r="ATE44" s="219"/>
      <c r="ATF44" s="219"/>
      <c r="ATG44" s="219"/>
      <c r="ATH44" s="219"/>
      <c r="ATI44" s="219"/>
      <c r="ATJ44" s="219"/>
      <c r="ATK44" s="219"/>
      <c r="ATL44" s="219"/>
      <c r="ATM44" s="219"/>
      <c r="ATN44" s="219"/>
      <c r="ATO44" s="219"/>
      <c r="ATP44" s="219"/>
      <c r="ATQ44" s="219"/>
      <c r="ATR44" s="219"/>
      <c r="ATS44" s="219"/>
      <c r="ATT44" s="219"/>
      <c r="ATU44" s="219"/>
      <c r="ATV44" s="219"/>
      <c r="ATW44" s="219"/>
      <c r="ATX44" s="219"/>
      <c r="ATY44" s="219"/>
      <c r="ATZ44" s="219"/>
      <c r="AUA44" s="219"/>
      <c r="AUB44" s="219"/>
      <c r="AUC44" s="219"/>
      <c r="AUD44" s="219"/>
      <c r="AUE44" s="219"/>
      <c r="AUF44" s="219"/>
      <c r="AUG44" s="219"/>
      <c r="AUH44" s="219"/>
      <c r="AUI44" s="219"/>
      <c r="AUJ44" s="219"/>
      <c r="AUK44" s="219"/>
      <c r="AUL44" s="219"/>
      <c r="AUM44" s="219"/>
      <c r="AUN44" s="219"/>
      <c r="AUO44" s="219"/>
      <c r="AUP44" s="219"/>
      <c r="AUQ44" s="219"/>
      <c r="AUR44" s="219"/>
      <c r="AUS44" s="219"/>
      <c r="AUT44" s="219"/>
      <c r="AUU44" s="219"/>
      <c r="AUV44" s="219"/>
      <c r="AUW44" s="219"/>
      <c r="AUX44" s="219"/>
      <c r="AUY44" s="219"/>
      <c r="AUZ44" s="219"/>
      <c r="AVA44" s="219"/>
      <c r="AVB44" s="219"/>
      <c r="AVC44" s="219"/>
      <c r="AVD44" s="219"/>
      <c r="AVE44" s="219"/>
      <c r="AVF44" s="219"/>
      <c r="AVG44" s="219"/>
      <c r="AVH44" s="219"/>
      <c r="AVI44" s="219"/>
      <c r="AVJ44" s="219"/>
      <c r="AVK44" s="219"/>
      <c r="AVL44" s="219"/>
      <c r="AVM44" s="219"/>
      <c r="AVN44" s="219"/>
      <c r="AVO44" s="219"/>
      <c r="AVP44" s="219"/>
      <c r="AVQ44" s="219"/>
      <c r="AVR44" s="219"/>
      <c r="AVS44" s="219"/>
      <c r="AVT44" s="219"/>
      <c r="AVU44" s="219"/>
      <c r="AVV44" s="219"/>
      <c r="AVW44" s="219"/>
      <c r="AVX44" s="219"/>
      <c r="AVY44" s="219"/>
      <c r="AVZ44" s="219"/>
      <c r="AWA44" s="219"/>
      <c r="AWB44" s="219"/>
      <c r="AWC44" s="219"/>
      <c r="AWD44" s="219"/>
      <c r="AWE44" s="219"/>
      <c r="AWF44" s="219"/>
      <c r="AWG44" s="219"/>
      <c r="AWH44" s="219"/>
      <c r="AWI44" s="219"/>
      <c r="AWJ44" s="219"/>
      <c r="AWK44" s="219"/>
      <c r="AWL44" s="219"/>
      <c r="AWM44" s="219"/>
      <c r="AWN44" s="219"/>
      <c r="AWO44" s="219"/>
      <c r="AWP44" s="219"/>
      <c r="AWQ44" s="219"/>
      <c r="AWR44" s="219"/>
      <c r="AWS44" s="219"/>
      <c r="AWT44" s="219"/>
      <c r="AWU44" s="219"/>
      <c r="AWV44" s="219"/>
      <c r="AWW44" s="219"/>
      <c r="AWX44" s="219"/>
      <c r="AWY44" s="219"/>
      <c r="AWZ44" s="219"/>
      <c r="AXA44" s="219"/>
      <c r="AXB44" s="219"/>
      <c r="AXC44" s="219"/>
      <c r="AXD44" s="219"/>
      <c r="AXE44" s="219"/>
      <c r="AXF44" s="219"/>
      <c r="AXG44" s="219"/>
      <c r="AXH44" s="219"/>
      <c r="AXI44" s="219"/>
      <c r="AXJ44" s="219"/>
      <c r="AXK44" s="219"/>
      <c r="AXL44" s="219"/>
      <c r="AXM44" s="219"/>
      <c r="AXN44" s="219"/>
      <c r="AXO44" s="219"/>
      <c r="AXP44" s="219"/>
      <c r="AXQ44" s="219"/>
      <c r="AXR44" s="219"/>
      <c r="AXS44" s="219"/>
      <c r="AXT44" s="219"/>
      <c r="AXU44" s="219"/>
      <c r="AXV44" s="219"/>
      <c r="AXW44" s="219"/>
      <c r="AXX44" s="219"/>
      <c r="AXY44" s="219"/>
      <c r="AXZ44" s="219"/>
      <c r="AYA44" s="219"/>
      <c r="AYB44" s="219"/>
      <c r="AYC44" s="219"/>
      <c r="AYD44" s="219"/>
      <c r="AYE44" s="219"/>
      <c r="AYF44" s="219"/>
      <c r="AYG44" s="219"/>
      <c r="AYH44" s="219"/>
      <c r="AYI44" s="219"/>
      <c r="AYJ44" s="219"/>
      <c r="AYK44" s="219"/>
      <c r="AYL44" s="219"/>
      <c r="AYM44" s="219"/>
      <c r="AYN44" s="219"/>
      <c r="AYO44" s="219"/>
      <c r="AYP44" s="219"/>
      <c r="AYQ44" s="219"/>
      <c r="AYR44" s="219"/>
      <c r="AYS44" s="219"/>
      <c r="AYT44" s="219"/>
      <c r="AYU44" s="219"/>
      <c r="AYV44" s="219"/>
      <c r="AYW44" s="219"/>
      <c r="AYX44" s="219"/>
      <c r="AYY44" s="219"/>
      <c r="AYZ44" s="219"/>
      <c r="AZA44" s="219"/>
      <c r="AZB44" s="219"/>
      <c r="AZC44" s="219"/>
      <c r="AZD44" s="219"/>
      <c r="AZE44" s="219"/>
      <c r="AZF44" s="219"/>
      <c r="AZG44" s="219"/>
      <c r="AZH44" s="219"/>
      <c r="AZI44" s="219"/>
      <c r="AZJ44" s="219"/>
      <c r="AZK44" s="219"/>
      <c r="AZL44" s="219"/>
      <c r="AZM44" s="219"/>
      <c r="AZN44" s="219"/>
      <c r="AZO44" s="219"/>
      <c r="AZP44" s="219"/>
      <c r="AZQ44" s="219"/>
      <c r="AZR44" s="219"/>
      <c r="AZS44" s="219"/>
      <c r="AZT44" s="219"/>
      <c r="AZU44" s="219"/>
      <c r="AZV44" s="219"/>
      <c r="AZW44" s="219"/>
      <c r="AZX44" s="219"/>
      <c r="AZY44" s="219"/>
      <c r="AZZ44" s="219"/>
      <c r="BAA44" s="219"/>
      <c r="BAB44" s="219"/>
      <c r="BAC44" s="219"/>
      <c r="BAD44" s="219"/>
      <c r="BAE44" s="219"/>
      <c r="BAF44" s="219"/>
      <c r="BAG44" s="219"/>
      <c r="BAH44" s="219"/>
      <c r="BAI44" s="219"/>
      <c r="BAJ44" s="219"/>
      <c r="BAK44" s="219"/>
      <c r="BAL44" s="219"/>
      <c r="BAM44" s="219"/>
      <c r="BAN44" s="219"/>
      <c r="BAO44" s="219"/>
      <c r="BAP44" s="219"/>
      <c r="BAQ44" s="219"/>
      <c r="BAR44" s="219"/>
      <c r="BAS44" s="219"/>
      <c r="BAT44" s="219"/>
      <c r="BAU44" s="219"/>
      <c r="BAV44" s="219"/>
      <c r="BAW44" s="219"/>
      <c r="BAX44" s="219"/>
      <c r="BAY44" s="219"/>
      <c r="BAZ44" s="219"/>
      <c r="BBA44" s="219"/>
      <c r="BBB44" s="219"/>
      <c r="BBC44" s="219"/>
      <c r="BBD44" s="219"/>
      <c r="BBE44" s="219"/>
      <c r="BBF44" s="219"/>
      <c r="BBG44" s="219"/>
      <c r="BBH44" s="219"/>
      <c r="BBI44" s="219"/>
      <c r="BBJ44" s="219"/>
      <c r="BBK44" s="219"/>
      <c r="BBL44" s="219"/>
      <c r="BBM44" s="219"/>
      <c r="BBN44" s="219"/>
      <c r="BBO44" s="219"/>
      <c r="BBP44" s="219"/>
      <c r="BBQ44" s="219"/>
      <c r="BBR44" s="219"/>
      <c r="BBS44" s="219"/>
      <c r="BBT44" s="219"/>
      <c r="BBU44" s="219"/>
      <c r="BBV44" s="219"/>
      <c r="BBW44" s="219"/>
      <c r="BBX44" s="219"/>
      <c r="BBY44" s="219"/>
      <c r="BBZ44" s="219"/>
      <c r="BCA44" s="219"/>
      <c r="BCB44" s="219"/>
      <c r="BCC44" s="219"/>
      <c r="BCD44" s="219"/>
      <c r="BCE44" s="219"/>
      <c r="BCF44" s="219"/>
      <c r="BCG44" s="219"/>
      <c r="BCH44" s="219"/>
      <c r="BCI44" s="219"/>
      <c r="BCJ44" s="219"/>
      <c r="BCK44" s="219"/>
      <c r="BCL44" s="219"/>
      <c r="BCM44" s="219"/>
      <c r="BCN44" s="219"/>
      <c r="BCO44" s="219"/>
      <c r="BCP44" s="219"/>
      <c r="BCQ44" s="219"/>
      <c r="BCR44" s="219"/>
      <c r="BCS44" s="219"/>
      <c r="BCT44" s="219"/>
      <c r="BCU44" s="219"/>
      <c r="BCV44" s="219"/>
      <c r="BCW44" s="219"/>
      <c r="BCX44" s="219"/>
      <c r="BCY44" s="219"/>
      <c r="BCZ44" s="219"/>
      <c r="BDA44" s="219"/>
      <c r="BDB44" s="219"/>
      <c r="BDC44" s="219"/>
      <c r="BDD44" s="219"/>
      <c r="BDE44" s="219"/>
      <c r="BDF44" s="219"/>
      <c r="BDG44" s="219"/>
      <c r="BDH44" s="219"/>
      <c r="BDI44" s="219"/>
      <c r="BDJ44" s="219"/>
      <c r="BDK44" s="219"/>
      <c r="BDL44" s="219"/>
      <c r="BDM44" s="219"/>
      <c r="BDN44" s="219"/>
      <c r="BDO44" s="219"/>
      <c r="BDP44" s="219"/>
      <c r="BDQ44" s="219"/>
      <c r="BDR44" s="219"/>
      <c r="BDS44" s="219"/>
      <c r="BDT44" s="219"/>
      <c r="BDU44" s="219"/>
      <c r="BDV44" s="219"/>
      <c r="BDW44" s="219"/>
      <c r="BDX44" s="219"/>
      <c r="BDY44" s="219"/>
      <c r="BDZ44" s="219"/>
      <c r="BEA44" s="219"/>
      <c r="BEB44" s="219"/>
      <c r="BEC44" s="219"/>
      <c r="BED44" s="219"/>
      <c r="BEE44" s="219"/>
      <c r="BEF44" s="219"/>
      <c r="BEG44" s="219"/>
      <c r="BEH44" s="219"/>
      <c r="BEI44" s="219"/>
      <c r="BEJ44" s="219"/>
      <c r="BEK44" s="219"/>
      <c r="BEL44" s="219"/>
      <c r="BEM44" s="219"/>
      <c r="BEN44" s="219"/>
      <c r="BEO44" s="219"/>
      <c r="BEP44" s="219"/>
      <c r="BEQ44" s="219"/>
      <c r="BER44" s="219"/>
      <c r="BES44" s="219"/>
      <c r="BET44" s="219"/>
      <c r="BEU44" s="219"/>
      <c r="BEV44" s="219"/>
      <c r="BEW44" s="219"/>
      <c r="BEX44" s="219"/>
      <c r="BEY44" s="219"/>
      <c r="BEZ44" s="219"/>
      <c r="BFA44" s="219"/>
      <c r="BFB44" s="219"/>
      <c r="BFC44" s="219"/>
      <c r="BFD44" s="219"/>
      <c r="BFE44" s="219"/>
      <c r="BFF44" s="219"/>
      <c r="BFG44" s="219"/>
      <c r="BFH44" s="219"/>
      <c r="BFI44" s="219"/>
      <c r="BFJ44" s="219"/>
      <c r="BFK44" s="219"/>
      <c r="BFL44" s="219"/>
      <c r="BFM44" s="219"/>
      <c r="BFN44" s="219"/>
      <c r="BFO44" s="219"/>
      <c r="BFP44" s="219"/>
      <c r="BFQ44" s="219"/>
      <c r="BFR44" s="219"/>
      <c r="BFS44" s="219"/>
      <c r="BFT44" s="219"/>
      <c r="BFU44" s="219"/>
      <c r="BFV44" s="219"/>
      <c r="BFW44" s="219"/>
      <c r="BFX44" s="219"/>
      <c r="BFY44" s="219"/>
      <c r="BFZ44" s="219"/>
      <c r="BGA44" s="219"/>
      <c r="BGB44" s="219"/>
      <c r="BGC44" s="219"/>
      <c r="BGD44" s="219"/>
      <c r="BGE44" s="219"/>
      <c r="BGF44" s="219"/>
      <c r="BGG44" s="219"/>
      <c r="BGH44" s="219"/>
      <c r="BGI44" s="219"/>
      <c r="BGJ44" s="219"/>
      <c r="BGK44" s="219"/>
      <c r="BGL44" s="219"/>
      <c r="BGM44" s="219"/>
      <c r="BGN44" s="219"/>
      <c r="BGO44" s="219"/>
      <c r="BGP44" s="219"/>
      <c r="BGQ44" s="219"/>
      <c r="BGR44" s="219"/>
      <c r="BGS44" s="219"/>
      <c r="BGT44" s="219"/>
      <c r="BGU44" s="219"/>
      <c r="BGV44" s="219"/>
      <c r="BGW44" s="219"/>
      <c r="BGX44" s="219"/>
      <c r="BGY44" s="219"/>
      <c r="BGZ44" s="219"/>
      <c r="BHA44" s="219"/>
      <c r="BHB44" s="219"/>
      <c r="BHC44" s="219"/>
      <c r="BHD44" s="219"/>
      <c r="BHE44" s="219"/>
      <c r="BHF44" s="219"/>
      <c r="BHG44" s="219"/>
      <c r="BHH44" s="219"/>
      <c r="BHI44" s="219"/>
      <c r="BHJ44" s="219"/>
      <c r="BHK44" s="219"/>
      <c r="BHL44" s="219"/>
      <c r="BHM44" s="219"/>
      <c r="BHN44" s="219"/>
      <c r="BHO44" s="219"/>
      <c r="BHP44" s="219"/>
      <c r="BHQ44" s="219"/>
      <c r="BHR44" s="219"/>
      <c r="BHS44" s="219"/>
      <c r="BHT44" s="219"/>
      <c r="BHU44" s="219"/>
      <c r="BHV44" s="219"/>
      <c r="BHW44" s="219"/>
      <c r="BHX44" s="219"/>
      <c r="BHY44" s="219"/>
      <c r="BHZ44" s="219"/>
      <c r="BIA44" s="219"/>
      <c r="BIB44" s="219"/>
      <c r="BIC44" s="219"/>
      <c r="BID44" s="219"/>
      <c r="BIE44" s="219"/>
      <c r="BIF44" s="219"/>
      <c r="BIG44" s="219"/>
      <c r="BIH44" s="219"/>
      <c r="BII44" s="219"/>
      <c r="BIJ44" s="219"/>
      <c r="BIK44" s="219"/>
      <c r="BIL44" s="219"/>
      <c r="BIM44" s="219"/>
      <c r="BIN44" s="219"/>
      <c r="BIO44" s="219"/>
      <c r="BIP44" s="219"/>
      <c r="BIQ44" s="219"/>
      <c r="BIR44" s="219"/>
      <c r="BIS44" s="219"/>
      <c r="BIT44" s="219"/>
      <c r="BIU44" s="219"/>
      <c r="BIV44" s="219"/>
      <c r="BIW44" s="219"/>
      <c r="BIX44" s="219"/>
      <c r="BIY44" s="219"/>
      <c r="BIZ44" s="219"/>
      <c r="BJA44" s="219"/>
      <c r="BJB44" s="219"/>
      <c r="BJC44" s="219"/>
      <c r="BJD44" s="219"/>
      <c r="BJE44" s="219"/>
      <c r="BJF44" s="219"/>
      <c r="BJG44" s="219"/>
      <c r="BJH44" s="219"/>
      <c r="BJI44" s="219"/>
      <c r="BJJ44" s="219"/>
      <c r="BJK44" s="219"/>
      <c r="BJL44" s="219"/>
      <c r="BJM44" s="219"/>
      <c r="BJN44" s="219"/>
      <c r="BJO44" s="219"/>
      <c r="BJP44" s="219"/>
      <c r="BJQ44" s="219"/>
      <c r="BJR44" s="219"/>
      <c r="BJS44" s="219"/>
      <c r="BJT44" s="219"/>
      <c r="BJU44" s="219"/>
      <c r="BJV44" s="219"/>
      <c r="BJW44" s="219"/>
      <c r="BJX44" s="219"/>
      <c r="BJY44" s="219"/>
      <c r="BJZ44" s="219"/>
      <c r="BKA44" s="219"/>
      <c r="BKB44" s="219"/>
      <c r="BKC44" s="219"/>
      <c r="BKD44" s="219"/>
      <c r="BKE44" s="219"/>
      <c r="BKF44" s="219"/>
      <c r="BKG44" s="219"/>
      <c r="BKH44" s="219"/>
      <c r="BKI44" s="219"/>
      <c r="BKJ44" s="219"/>
      <c r="BKK44" s="219"/>
      <c r="BKL44" s="219"/>
      <c r="BKM44" s="219"/>
      <c r="BKN44" s="219"/>
      <c r="BKO44" s="219"/>
      <c r="BKP44" s="219"/>
      <c r="BKQ44" s="219"/>
      <c r="BKR44" s="219"/>
      <c r="BKS44" s="219"/>
      <c r="BKT44" s="219"/>
      <c r="BKU44" s="219"/>
      <c r="BKV44" s="219"/>
      <c r="BKW44" s="219"/>
      <c r="BKX44" s="219"/>
      <c r="BKY44" s="219"/>
      <c r="BKZ44" s="219"/>
      <c r="BLA44" s="219"/>
      <c r="BLB44" s="219"/>
      <c r="BLC44" s="219"/>
      <c r="BLD44" s="219"/>
      <c r="BLE44" s="219"/>
      <c r="BLF44" s="219"/>
      <c r="BLG44" s="219"/>
      <c r="BLH44" s="219"/>
      <c r="BLI44" s="219"/>
      <c r="BLJ44" s="219"/>
      <c r="BLK44" s="219"/>
      <c r="BLL44" s="219"/>
      <c r="BLM44" s="219"/>
      <c r="BLN44" s="219"/>
      <c r="BLO44" s="219"/>
      <c r="BLP44" s="219"/>
      <c r="BLQ44" s="219"/>
      <c r="BLR44" s="219"/>
      <c r="BLS44" s="219"/>
      <c r="BLT44" s="219"/>
      <c r="BLU44" s="219"/>
      <c r="BLV44" s="219"/>
      <c r="BLW44" s="219"/>
      <c r="BLX44" s="219"/>
      <c r="BLY44" s="219"/>
      <c r="BLZ44" s="219"/>
      <c r="BMA44" s="219"/>
      <c r="BMB44" s="219"/>
      <c r="BMC44" s="219"/>
      <c r="BMD44" s="219"/>
      <c r="BME44" s="219"/>
      <c r="BMF44" s="219"/>
      <c r="BMG44" s="219"/>
      <c r="BMH44" s="219"/>
      <c r="BMI44" s="219"/>
      <c r="BMJ44" s="219"/>
      <c r="BMK44" s="219"/>
      <c r="BML44" s="219"/>
      <c r="BMM44" s="219"/>
      <c r="BMN44" s="219"/>
      <c r="BMO44" s="219"/>
      <c r="BMP44" s="219"/>
      <c r="BMQ44" s="219"/>
      <c r="BMR44" s="219"/>
      <c r="BMS44" s="219"/>
      <c r="BMT44" s="219"/>
      <c r="BMU44" s="219"/>
      <c r="BMV44" s="219"/>
      <c r="BMW44" s="219"/>
      <c r="BMX44" s="219"/>
      <c r="BMY44" s="219"/>
      <c r="BMZ44" s="219"/>
      <c r="BNA44" s="219"/>
      <c r="BNB44" s="219"/>
      <c r="BNC44" s="219"/>
      <c r="BND44" s="219"/>
      <c r="BNE44" s="219"/>
      <c r="BNF44" s="219"/>
      <c r="BNG44" s="219"/>
      <c r="BNH44" s="219"/>
      <c r="BNI44" s="219"/>
      <c r="BNJ44" s="219"/>
      <c r="BNK44" s="219"/>
      <c r="BNL44" s="219"/>
      <c r="BNM44" s="219"/>
      <c r="BNN44" s="219"/>
      <c r="BNO44" s="219"/>
      <c r="BNP44" s="219"/>
      <c r="BNQ44" s="219"/>
      <c r="BNR44" s="219"/>
      <c r="BNS44" s="219"/>
      <c r="BNT44" s="219"/>
      <c r="BNU44" s="219"/>
      <c r="BNV44" s="219"/>
      <c r="BNW44" s="219"/>
      <c r="BNX44" s="219"/>
      <c r="BNY44" s="219"/>
      <c r="BNZ44" s="219"/>
      <c r="BOA44" s="219"/>
      <c r="BOB44" s="219"/>
      <c r="BOC44" s="219"/>
      <c r="BOD44" s="219"/>
      <c r="BOE44" s="219"/>
      <c r="BOF44" s="219"/>
      <c r="BOG44" s="219"/>
      <c r="BOH44" s="219"/>
      <c r="BOI44" s="219"/>
      <c r="BOJ44" s="219"/>
      <c r="BOK44" s="219"/>
      <c r="BOL44" s="219"/>
      <c r="BOM44" s="219"/>
      <c r="BON44" s="219"/>
      <c r="BOO44" s="219"/>
      <c r="BOP44" s="219"/>
      <c r="BOQ44" s="219"/>
      <c r="BOR44" s="219"/>
      <c r="BOS44" s="219"/>
      <c r="BOT44" s="219"/>
      <c r="BOU44" s="219"/>
      <c r="BOV44" s="219"/>
      <c r="BOW44" s="219"/>
      <c r="BOX44" s="219"/>
      <c r="BOY44" s="219"/>
      <c r="BOZ44" s="219"/>
      <c r="BPA44" s="219"/>
      <c r="BPB44" s="219"/>
      <c r="BPC44" s="219"/>
      <c r="BPD44" s="219"/>
      <c r="BPE44" s="219"/>
      <c r="BPF44" s="219"/>
      <c r="BPG44" s="219"/>
      <c r="BPH44" s="219"/>
      <c r="BPI44" s="219"/>
      <c r="BPJ44" s="219"/>
      <c r="BPK44" s="219"/>
      <c r="BPL44" s="219"/>
      <c r="BPM44" s="219"/>
      <c r="BPN44" s="219"/>
      <c r="BPO44" s="219"/>
      <c r="BPP44" s="219"/>
      <c r="BPQ44" s="219"/>
      <c r="BPR44" s="219"/>
      <c r="BPS44" s="219"/>
      <c r="BPT44" s="219"/>
      <c r="BPU44" s="219"/>
      <c r="BPV44" s="219"/>
      <c r="BPW44" s="219"/>
      <c r="BPX44" s="219"/>
      <c r="BPY44" s="219"/>
      <c r="BPZ44" s="219"/>
      <c r="BQA44" s="219"/>
      <c r="BQB44" s="219"/>
      <c r="BQC44" s="219"/>
      <c r="BQD44" s="219"/>
      <c r="BQE44" s="219"/>
      <c r="BQF44" s="219"/>
      <c r="BQG44" s="219"/>
      <c r="BQH44" s="219"/>
      <c r="BQI44" s="219"/>
      <c r="BQJ44" s="219"/>
      <c r="BQK44" s="219"/>
      <c r="BQL44" s="219"/>
      <c r="BQM44" s="219"/>
      <c r="BQN44" s="219"/>
      <c r="BQO44" s="219"/>
      <c r="BQP44" s="219"/>
      <c r="BQQ44" s="219"/>
      <c r="BQR44" s="219"/>
      <c r="BQS44" s="219"/>
      <c r="BQT44" s="219"/>
      <c r="BQU44" s="219"/>
      <c r="BQV44" s="219"/>
      <c r="BQW44" s="219"/>
      <c r="BQX44" s="219"/>
      <c r="BQY44" s="219"/>
      <c r="BQZ44" s="219"/>
      <c r="BRA44" s="219"/>
      <c r="BRB44" s="219"/>
      <c r="BRC44" s="219"/>
      <c r="BRD44" s="219"/>
      <c r="BRE44" s="219"/>
      <c r="BRF44" s="219"/>
      <c r="BRG44" s="219"/>
      <c r="BRH44" s="219"/>
      <c r="BRI44" s="219"/>
      <c r="BRJ44" s="219"/>
      <c r="BRK44" s="219"/>
      <c r="BRL44" s="219"/>
      <c r="BRM44" s="219"/>
      <c r="BRN44" s="219"/>
      <c r="BRO44" s="219"/>
      <c r="BRP44" s="219"/>
      <c r="BRQ44" s="219"/>
      <c r="BRR44" s="219"/>
      <c r="BRS44" s="219"/>
      <c r="BRT44" s="219"/>
      <c r="BRU44" s="219"/>
      <c r="BRV44" s="219"/>
      <c r="BRW44" s="219"/>
      <c r="BRX44" s="219"/>
      <c r="BRY44" s="219"/>
      <c r="BRZ44" s="219"/>
      <c r="BSA44" s="219"/>
      <c r="BSB44" s="219"/>
      <c r="BSC44" s="219"/>
      <c r="BSD44" s="219"/>
      <c r="BSE44" s="219"/>
      <c r="BSF44" s="219"/>
      <c r="BSG44" s="219"/>
      <c r="BSH44" s="219"/>
      <c r="BSI44" s="219"/>
      <c r="BSJ44" s="219"/>
      <c r="BSK44" s="219"/>
      <c r="BSL44" s="219"/>
      <c r="BSM44" s="219"/>
      <c r="BSN44" s="219"/>
      <c r="BSO44" s="219"/>
      <c r="BSP44" s="219"/>
      <c r="BSQ44" s="219"/>
      <c r="BSR44" s="219"/>
      <c r="BSS44" s="219"/>
      <c r="BST44" s="219"/>
      <c r="BSU44" s="219"/>
      <c r="BSV44" s="219"/>
      <c r="BSW44" s="219"/>
      <c r="BSX44" s="219"/>
      <c r="BSY44" s="219"/>
      <c r="BSZ44" s="219"/>
      <c r="BTA44" s="219"/>
      <c r="BTB44" s="219"/>
      <c r="BTC44" s="219"/>
      <c r="BTD44" s="219"/>
      <c r="BTE44" s="219"/>
      <c r="BTF44" s="219"/>
      <c r="BTG44" s="219"/>
      <c r="BTH44" s="219"/>
      <c r="BTI44" s="219"/>
      <c r="BTJ44" s="219"/>
      <c r="BTK44" s="219"/>
      <c r="BTL44" s="219"/>
      <c r="BTM44" s="219"/>
      <c r="BTN44" s="219"/>
      <c r="BTO44" s="219"/>
      <c r="BTP44" s="219"/>
      <c r="BTQ44" s="219"/>
      <c r="BTR44" s="219"/>
      <c r="BTS44" s="219"/>
      <c r="BTT44" s="219"/>
      <c r="BTU44" s="219"/>
      <c r="BTV44" s="219"/>
      <c r="BTW44" s="219"/>
      <c r="BTX44" s="219"/>
      <c r="BTY44" s="219"/>
      <c r="BTZ44" s="219"/>
      <c r="BUA44" s="219"/>
      <c r="BUB44" s="219"/>
      <c r="BUC44" s="219"/>
      <c r="BUD44" s="219"/>
      <c r="BUE44" s="219"/>
      <c r="BUF44" s="219"/>
      <c r="BUG44" s="219"/>
      <c r="BUH44" s="219"/>
      <c r="BUI44" s="219"/>
      <c r="BUJ44" s="219"/>
      <c r="BUK44" s="219"/>
      <c r="BUL44" s="219"/>
      <c r="BUM44" s="219"/>
      <c r="BUN44" s="219"/>
      <c r="BUO44" s="219"/>
      <c r="BUP44" s="219"/>
      <c r="BUQ44" s="219"/>
      <c r="BUR44" s="219"/>
      <c r="BUS44" s="219"/>
      <c r="BUT44" s="219"/>
      <c r="BUU44" s="219"/>
      <c r="BUV44" s="219"/>
      <c r="BUW44" s="219"/>
      <c r="BUX44" s="219"/>
      <c r="BUY44" s="219"/>
      <c r="BUZ44" s="219"/>
      <c r="BVA44" s="219"/>
      <c r="BVB44" s="219"/>
      <c r="BVC44" s="219"/>
      <c r="BVD44" s="219"/>
      <c r="BVE44" s="219"/>
      <c r="BVF44" s="219"/>
      <c r="BVG44" s="219"/>
      <c r="BVH44" s="219"/>
      <c r="BVI44" s="219"/>
      <c r="BVJ44" s="219"/>
      <c r="BVK44" s="219"/>
      <c r="BVL44" s="219"/>
      <c r="BVM44" s="219"/>
      <c r="BVN44" s="219"/>
      <c r="BVO44" s="219"/>
      <c r="BVP44" s="219"/>
      <c r="BVQ44" s="219"/>
      <c r="BVR44" s="219"/>
      <c r="BVS44" s="219"/>
      <c r="BVT44" s="219"/>
      <c r="BVU44" s="219"/>
      <c r="BVV44" s="219"/>
      <c r="BVW44" s="219"/>
      <c r="BVX44" s="219"/>
      <c r="BVY44" s="219"/>
      <c r="BVZ44" s="219"/>
      <c r="BWA44" s="219"/>
      <c r="BWB44" s="219"/>
      <c r="BWC44" s="219"/>
      <c r="BWD44" s="219"/>
      <c r="BWE44" s="219"/>
      <c r="BWF44" s="219"/>
      <c r="BWG44" s="219"/>
      <c r="BWH44" s="219"/>
      <c r="BWI44" s="219"/>
      <c r="BWJ44" s="219"/>
      <c r="BWK44" s="219"/>
      <c r="BWL44" s="219"/>
      <c r="BWM44" s="219"/>
      <c r="BWN44" s="219"/>
      <c r="BWO44" s="219"/>
      <c r="BWP44" s="219"/>
      <c r="BWQ44" s="219"/>
      <c r="BWR44" s="219"/>
      <c r="BWS44" s="219"/>
      <c r="BWT44" s="219"/>
      <c r="BWU44" s="219"/>
      <c r="BWV44" s="219"/>
      <c r="BWW44" s="219"/>
      <c r="BWX44" s="219"/>
      <c r="BWY44" s="219"/>
      <c r="BWZ44" s="219"/>
      <c r="BXA44" s="219"/>
      <c r="BXB44" s="219"/>
      <c r="BXC44" s="219"/>
      <c r="BXD44" s="219"/>
      <c r="BXE44" s="219"/>
      <c r="BXF44" s="219"/>
      <c r="BXG44" s="219"/>
      <c r="BXH44" s="219"/>
      <c r="BXI44" s="219"/>
      <c r="BXJ44" s="219"/>
      <c r="BXK44" s="219"/>
      <c r="BXL44" s="219"/>
      <c r="BXM44" s="219"/>
      <c r="BXN44" s="219"/>
      <c r="BXO44" s="219"/>
      <c r="BXP44" s="219"/>
      <c r="BXQ44" s="219"/>
      <c r="BXR44" s="219"/>
      <c r="BXS44" s="219"/>
      <c r="BXT44" s="219"/>
      <c r="BXU44" s="219"/>
      <c r="BXV44" s="219"/>
      <c r="BXW44" s="219"/>
      <c r="BXX44" s="219"/>
      <c r="BXY44" s="219"/>
      <c r="BXZ44" s="219"/>
      <c r="BYA44" s="219"/>
      <c r="BYB44" s="219"/>
      <c r="BYC44" s="219"/>
      <c r="BYD44" s="219"/>
      <c r="BYE44" s="219"/>
      <c r="BYF44" s="219"/>
      <c r="BYG44" s="219"/>
      <c r="BYH44" s="219"/>
      <c r="BYI44" s="219"/>
      <c r="BYJ44" s="219"/>
      <c r="BYK44" s="219"/>
      <c r="BYL44" s="219"/>
      <c r="BYM44" s="219"/>
      <c r="BYN44" s="219"/>
      <c r="BYO44" s="219"/>
      <c r="BYP44" s="219"/>
      <c r="BYQ44" s="219"/>
      <c r="BYR44" s="219"/>
      <c r="BYS44" s="219"/>
      <c r="BYT44" s="219"/>
      <c r="BYU44" s="219"/>
      <c r="BYV44" s="219"/>
      <c r="BYW44" s="219"/>
      <c r="BYX44" s="219"/>
      <c r="BYY44" s="219"/>
      <c r="BYZ44" s="219"/>
      <c r="BZA44" s="219"/>
      <c r="BZB44" s="219"/>
      <c r="BZC44" s="219"/>
      <c r="BZD44" s="219"/>
      <c r="BZE44" s="219"/>
      <c r="BZF44" s="219"/>
      <c r="BZG44" s="219"/>
      <c r="BZH44" s="219"/>
      <c r="BZI44" s="219"/>
      <c r="BZJ44" s="219"/>
      <c r="BZK44" s="219"/>
      <c r="BZL44" s="219"/>
      <c r="BZM44" s="219"/>
      <c r="BZN44" s="219"/>
      <c r="BZO44" s="219"/>
      <c r="BZP44" s="219"/>
      <c r="BZQ44" s="219"/>
      <c r="BZR44" s="219"/>
      <c r="BZS44" s="219"/>
      <c r="BZT44" s="219"/>
      <c r="BZU44" s="219"/>
      <c r="BZV44" s="219"/>
      <c r="BZW44" s="219"/>
      <c r="BZX44" s="219"/>
      <c r="BZY44" s="219"/>
      <c r="BZZ44" s="219"/>
      <c r="CAA44" s="219"/>
      <c r="CAB44" s="219"/>
      <c r="CAC44" s="219"/>
      <c r="CAD44" s="219"/>
      <c r="CAE44" s="219"/>
      <c r="CAF44" s="219"/>
      <c r="CAG44" s="219"/>
      <c r="CAH44" s="219"/>
      <c r="CAI44" s="219"/>
      <c r="CAJ44" s="219"/>
      <c r="CAK44" s="219"/>
      <c r="CAL44" s="219"/>
      <c r="CAM44" s="219"/>
      <c r="CAN44" s="219"/>
      <c r="CAO44" s="219"/>
      <c r="CAP44" s="219"/>
      <c r="CAQ44" s="219"/>
      <c r="CAR44" s="219"/>
      <c r="CAS44" s="219"/>
      <c r="CAT44" s="219"/>
      <c r="CAU44" s="219"/>
      <c r="CAV44" s="219"/>
      <c r="CAW44" s="219"/>
      <c r="CAX44" s="219"/>
      <c r="CAY44" s="219"/>
      <c r="CAZ44" s="219"/>
      <c r="CBA44" s="219"/>
      <c r="CBB44" s="219"/>
      <c r="CBC44" s="219"/>
      <c r="CBD44" s="219"/>
      <c r="CBE44" s="219"/>
      <c r="CBF44" s="219"/>
      <c r="CBG44" s="219"/>
      <c r="CBH44" s="219"/>
      <c r="CBI44" s="219"/>
      <c r="CBJ44" s="219"/>
      <c r="CBK44" s="219"/>
      <c r="CBL44" s="219"/>
      <c r="CBM44" s="219"/>
      <c r="CBN44" s="219"/>
      <c r="CBO44" s="219"/>
      <c r="CBP44" s="219"/>
      <c r="CBQ44" s="219"/>
      <c r="CBR44" s="219"/>
      <c r="CBS44" s="219"/>
      <c r="CBT44" s="219"/>
      <c r="CBU44" s="219"/>
      <c r="CBV44" s="219"/>
      <c r="CBW44" s="219"/>
      <c r="CBX44" s="219"/>
      <c r="CBY44" s="219"/>
      <c r="CBZ44" s="219"/>
      <c r="CCA44" s="219"/>
      <c r="CCB44" s="219"/>
      <c r="CCC44" s="219"/>
      <c r="CCD44" s="219"/>
      <c r="CCE44" s="219"/>
      <c r="CCF44" s="219"/>
      <c r="CCG44" s="219"/>
      <c r="CCH44" s="219"/>
      <c r="CCI44" s="219"/>
      <c r="CCJ44" s="219"/>
      <c r="CCK44" s="219"/>
      <c r="CCL44" s="219"/>
      <c r="CCM44" s="219"/>
      <c r="CCN44" s="219"/>
      <c r="CCO44" s="219"/>
      <c r="CCP44" s="219"/>
      <c r="CCQ44" s="219"/>
      <c r="CCR44" s="219"/>
      <c r="CCS44" s="219"/>
      <c r="CCT44" s="219"/>
      <c r="CCU44" s="219"/>
      <c r="CCV44" s="219"/>
      <c r="CCW44" s="219"/>
      <c r="CCX44" s="219"/>
      <c r="CCY44" s="219"/>
      <c r="CCZ44" s="219"/>
      <c r="CDA44" s="219"/>
      <c r="CDB44" s="219"/>
      <c r="CDC44" s="219"/>
      <c r="CDD44" s="219"/>
      <c r="CDE44" s="219"/>
      <c r="CDF44" s="219"/>
      <c r="CDG44" s="219"/>
      <c r="CDH44" s="219"/>
      <c r="CDI44" s="219"/>
      <c r="CDJ44" s="219"/>
      <c r="CDK44" s="219"/>
      <c r="CDL44" s="219"/>
      <c r="CDM44" s="219"/>
      <c r="CDN44" s="219"/>
      <c r="CDO44" s="219"/>
      <c r="CDP44" s="219"/>
      <c r="CDQ44" s="219"/>
      <c r="CDR44" s="219"/>
      <c r="CDS44" s="219"/>
      <c r="CDT44" s="219"/>
      <c r="CDU44" s="219"/>
      <c r="CDV44" s="219"/>
      <c r="CDW44" s="219"/>
      <c r="CDX44" s="219"/>
      <c r="CDY44" s="219"/>
      <c r="CDZ44" s="219"/>
      <c r="CEA44" s="219"/>
      <c r="CEB44" s="219"/>
      <c r="CEC44" s="219"/>
      <c r="CED44" s="219"/>
      <c r="CEE44" s="219"/>
      <c r="CEF44" s="219"/>
      <c r="CEG44" s="219"/>
      <c r="CEH44" s="219"/>
      <c r="CEI44" s="219"/>
      <c r="CEJ44" s="219"/>
      <c r="CEK44" s="219"/>
      <c r="CEL44" s="219"/>
      <c r="CEM44" s="219"/>
      <c r="CEN44" s="219"/>
      <c r="CEO44" s="219"/>
      <c r="CEP44" s="219"/>
      <c r="CEQ44" s="219"/>
      <c r="CER44" s="219"/>
      <c r="CES44" s="219"/>
      <c r="CET44" s="219"/>
      <c r="CEU44" s="219"/>
      <c r="CEV44" s="219"/>
      <c r="CEW44" s="219"/>
      <c r="CEX44" s="219"/>
      <c r="CEY44" s="219"/>
      <c r="CEZ44" s="219"/>
      <c r="CFA44" s="219"/>
      <c r="CFB44" s="219"/>
      <c r="CFC44" s="219"/>
      <c r="CFD44" s="219"/>
      <c r="CFE44" s="219"/>
      <c r="CFF44" s="219"/>
      <c r="CFG44" s="219"/>
      <c r="CFH44" s="219"/>
      <c r="CFI44" s="219"/>
      <c r="CFJ44" s="219"/>
      <c r="CFK44" s="219"/>
      <c r="CFL44" s="219"/>
      <c r="CFM44" s="219"/>
      <c r="CFN44" s="219"/>
      <c r="CFO44" s="219"/>
      <c r="CFP44" s="219"/>
      <c r="CFQ44" s="219"/>
      <c r="CFR44" s="219"/>
      <c r="CFS44" s="219"/>
      <c r="CFT44" s="219"/>
      <c r="CFU44" s="219"/>
      <c r="CFV44" s="219"/>
      <c r="CFW44" s="219"/>
      <c r="CFX44" s="219"/>
      <c r="CFY44" s="219"/>
      <c r="CFZ44" s="219"/>
      <c r="CGA44" s="219"/>
      <c r="CGB44" s="219"/>
      <c r="CGC44" s="219"/>
      <c r="CGD44" s="219"/>
      <c r="CGE44" s="219"/>
      <c r="CGF44" s="219"/>
      <c r="CGG44" s="219"/>
      <c r="CGH44" s="219"/>
      <c r="CGI44" s="219"/>
      <c r="CGJ44" s="219"/>
      <c r="CGK44" s="219"/>
      <c r="CGL44" s="219"/>
      <c r="CGM44" s="219"/>
      <c r="CGN44" s="219"/>
      <c r="CGO44" s="219"/>
      <c r="CGP44" s="219"/>
      <c r="CGQ44" s="219"/>
      <c r="CGR44" s="219"/>
      <c r="CGS44" s="219"/>
      <c r="CGT44" s="219"/>
      <c r="CGU44" s="219"/>
      <c r="CGV44" s="219"/>
      <c r="CGW44" s="219"/>
      <c r="CGX44" s="219"/>
      <c r="CGY44" s="219"/>
      <c r="CGZ44" s="219"/>
      <c r="CHA44" s="219"/>
      <c r="CHB44" s="219"/>
      <c r="CHC44" s="219"/>
      <c r="CHD44" s="219"/>
      <c r="CHE44" s="219"/>
      <c r="CHF44" s="219"/>
      <c r="CHG44" s="219"/>
      <c r="CHH44" s="219"/>
      <c r="CHI44" s="219"/>
      <c r="CHJ44" s="219"/>
      <c r="CHK44" s="219"/>
      <c r="CHL44" s="219"/>
      <c r="CHM44" s="219"/>
      <c r="CHN44" s="219"/>
      <c r="CHO44" s="219"/>
      <c r="CHP44" s="219"/>
      <c r="CHQ44" s="219"/>
      <c r="CHR44" s="219"/>
      <c r="CHS44" s="219"/>
      <c r="CHT44" s="219"/>
      <c r="CHU44" s="219"/>
      <c r="CHV44" s="219"/>
      <c r="CHW44" s="219"/>
      <c r="CHX44" s="219"/>
      <c r="CHY44" s="219"/>
      <c r="CHZ44" s="219"/>
      <c r="CIA44" s="219"/>
      <c r="CIB44" s="219"/>
      <c r="CIC44" s="219"/>
      <c r="CID44" s="219"/>
      <c r="CIE44" s="219"/>
      <c r="CIF44" s="219"/>
      <c r="CIG44" s="219"/>
      <c r="CIH44" s="219"/>
      <c r="CII44" s="219"/>
      <c r="CIJ44" s="219"/>
      <c r="CIK44" s="219"/>
      <c r="CIL44" s="219"/>
      <c r="CIM44" s="219"/>
      <c r="CIN44" s="219"/>
      <c r="CIO44" s="219"/>
      <c r="CIP44" s="219"/>
      <c r="CIQ44" s="219"/>
      <c r="CIR44" s="219"/>
      <c r="CIS44" s="219"/>
      <c r="CIT44" s="219"/>
      <c r="CIU44" s="219"/>
      <c r="CIV44" s="219"/>
      <c r="CIW44" s="219"/>
      <c r="CIX44" s="219"/>
      <c r="CIY44" s="219"/>
      <c r="CIZ44" s="219"/>
      <c r="CJA44" s="219"/>
      <c r="CJB44" s="219"/>
      <c r="CJC44" s="219"/>
      <c r="CJD44" s="219"/>
      <c r="CJE44" s="219"/>
      <c r="CJF44" s="219"/>
      <c r="CJG44" s="219"/>
      <c r="CJH44" s="219"/>
      <c r="CJI44" s="219"/>
      <c r="CJJ44" s="219"/>
      <c r="CJK44" s="219"/>
      <c r="CJL44" s="219"/>
      <c r="CJM44" s="219"/>
      <c r="CJN44" s="219"/>
      <c r="CJO44" s="219"/>
      <c r="CJP44" s="219"/>
      <c r="CJQ44" s="219"/>
      <c r="CJR44" s="219"/>
      <c r="CJS44" s="219"/>
      <c r="CJT44" s="219"/>
      <c r="CJU44" s="219"/>
      <c r="CJV44" s="219"/>
      <c r="CJW44" s="219"/>
      <c r="CJX44" s="219"/>
      <c r="CJY44" s="219"/>
      <c r="CJZ44" s="219"/>
      <c r="CKA44" s="219"/>
      <c r="CKB44" s="219"/>
      <c r="CKC44" s="219"/>
      <c r="CKD44" s="219"/>
      <c r="CKE44" s="219"/>
      <c r="CKF44" s="219"/>
      <c r="CKG44" s="219"/>
      <c r="CKH44" s="219"/>
      <c r="CKI44" s="219"/>
      <c r="CKJ44" s="219"/>
      <c r="CKK44" s="219"/>
      <c r="CKL44" s="219"/>
      <c r="CKM44" s="219"/>
      <c r="CKN44" s="219"/>
      <c r="CKO44" s="219"/>
      <c r="CKP44" s="219"/>
      <c r="CKQ44" s="219"/>
      <c r="CKR44" s="219"/>
      <c r="CKS44" s="219"/>
      <c r="CKT44" s="219"/>
      <c r="CKU44" s="219"/>
      <c r="CKV44" s="219"/>
      <c r="CKW44" s="219"/>
      <c r="CKX44" s="219"/>
      <c r="CKY44" s="219"/>
      <c r="CKZ44" s="219"/>
      <c r="CLA44" s="219"/>
      <c r="CLB44" s="219"/>
      <c r="CLC44" s="219"/>
      <c r="CLD44" s="219"/>
      <c r="CLE44" s="219"/>
      <c r="CLF44" s="219"/>
      <c r="CLG44" s="219"/>
      <c r="CLH44" s="219"/>
      <c r="CLI44" s="219"/>
      <c r="CLJ44" s="219"/>
      <c r="CLK44" s="219"/>
      <c r="CLL44" s="219"/>
      <c r="CLM44" s="219"/>
      <c r="CLN44" s="219"/>
      <c r="CLO44" s="219"/>
      <c r="CLP44" s="219"/>
      <c r="CLQ44" s="219"/>
      <c r="CLR44" s="219"/>
      <c r="CLS44" s="219"/>
      <c r="CLT44" s="219"/>
      <c r="CLU44" s="219"/>
      <c r="CLV44" s="219"/>
      <c r="CLW44" s="219"/>
      <c r="CLX44" s="219"/>
      <c r="CLY44" s="219"/>
      <c r="CLZ44" s="219"/>
      <c r="CMA44" s="219"/>
      <c r="CMB44" s="219"/>
      <c r="CMC44" s="219"/>
      <c r="CMD44" s="219"/>
      <c r="CME44" s="219"/>
      <c r="CMF44" s="219"/>
      <c r="CMG44" s="219"/>
      <c r="CMH44" s="219"/>
      <c r="CMI44" s="219"/>
      <c r="CMJ44" s="219"/>
      <c r="CMK44" s="219"/>
      <c r="CML44" s="219"/>
      <c r="CMM44" s="219"/>
      <c r="CMN44" s="219"/>
      <c r="CMO44" s="219"/>
      <c r="CMP44" s="219"/>
      <c r="CMQ44" s="219"/>
      <c r="CMR44" s="219"/>
      <c r="CMS44" s="219"/>
      <c r="CMT44" s="219"/>
      <c r="CMU44" s="219"/>
      <c r="CMV44" s="219"/>
      <c r="CMW44" s="219"/>
      <c r="CMX44" s="219"/>
      <c r="CMY44" s="219"/>
      <c r="CMZ44" s="219"/>
      <c r="CNA44" s="219"/>
      <c r="CNB44" s="219"/>
      <c r="CNC44" s="219"/>
      <c r="CND44" s="219"/>
      <c r="CNE44" s="219"/>
      <c r="CNF44" s="219"/>
      <c r="CNG44" s="219"/>
      <c r="CNH44" s="219"/>
      <c r="CNI44" s="219"/>
      <c r="CNJ44" s="219"/>
      <c r="CNK44" s="219"/>
      <c r="CNL44" s="219"/>
      <c r="CNM44" s="219"/>
      <c r="CNN44" s="219"/>
      <c r="CNO44" s="219"/>
      <c r="CNP44" s="219"/>
      <c r="CNQ44" s="219"/>
      <c r="CNR44" s="219"/>
      <c r="CNS44" s="219"/>
      <c r="CNT44" s="219"/>
      <c r="CNU44" s="219"/>
      <c r="CNV44" s="219"/>
      <c r="CNW44" s="219"/>
      <c r="CNX44" s="219"/>
      <c r="CNY44" s="219"/>
      <c r="CNZ44" s="219"/>
      <c r="COA44" s="219"/>
      <c r="COB44" s="219"/>
      <c r="COC44" s="219"/>
      <c r="COD44" s="219"/>
      <c r="COE44" s="219"/>
      <c r="COF44" s="219"/>
      <c r="COG44" s="219"/>
      <c r="COH44" s="219"/>
      <c r="COI44" s="219"/>
      <c r="COJ44" s="219"/>
      <c r="COK44" s="219"/>
      <c r="COL44" s="219"/>
      <c r="COM44" s="219"/>
      <c r="CON44" s="219"/>
      <c r="COO44" s="219"/>
      <c r="COP44" s="219"/>
      <c r="COQ44" s="219"/>
      <c r="COR44" s="219"/>
      <c r="COS44" s="219"/>
      <c r="COT44" s="219"/>
      <c r="COU44" s="219"/>
      <c r="COV44" s="219"/>
      <c r="COW44" s="219"/>
      <c r="COX44" s="219"/>
      <c r="COY44" s="219"/>
      <c r="COZ44" s="219"/>
      <c r="CPA44" s="219"/>
      <c r="CPB44" s="219"/>
      <c r="CPC44" s="219"/>
      <c r="CPD44" s="219"/>
      <c r="CPE44" s="219"/>
      <c r="CPF44" s="219"/>
      <c r="CPG44" s="219"/>
      <c r="CPH44" s="219"/>
      <c r="CPI44" s="219"/>
      <c r="CPJ44" s="219"/>
      <c r="CPK44" s="219"/>
      <c r="CPL44" s="219"/>
      <c r="CPM44" s="219"/>
      <c r="CPN44" s="219"/>
      <c r="CPO44" s="219"/>
      <c r="CPP44" s="219"/>
      <c r="CPQ44" s="219"/>
      <c r="CPR44" s="219"/>
      <c r="CPS44" s="219"/>
      <c r="CPT44" s="219"/>
      <c r="CPU44" s="219"/>
      <c r="CPV44" s="219"/>
      <c r="CPW44" s="219"/>
      <c r="CPX44" s="219"/>
      <c r="CPY44" s="219"/>
      <c r="CPZ44" s="219"/>
      <c r="CQA44" s="219"/>
      <c r="CQB44" s="219"/>
      <c r="CQC44" s="219"/>
      <c r="CQD44" s="219"/>
      <c r="CQE44" s="219"/>
      <c r="CQF44" s="219"/>
      <c r="CQG44" s="219"/>
      <c r="CQH44" s="219"/>
      <c r="CQI44" s="219"/>
      <c r="CQJ44" s="219"/>
      <c r="CQK44" s="219"/>
      <c r="CQL44" s="219"/>
      <c r="CQM44" s="219"/>
      <c r="CQN44" s="219"/>
      <c r="CQO44" s="219"/>
      <c r="CQP44" s="219"/>
      <c r="CQQ44" s="219"/>
      <c r="CQR44" s="219"/>
      <c r="CQS44" s="219"/>
      <c r="CQT44" s="219"/>
      <c r="CQU44" s="219"/>
      <c r="CQV44" s="219"/>
      <c r="CQW44" s="219"/>
      <c r="CQX44" s="219"/>
      <c r="CQY44" s="219"/>
      <c r="CQZ44" s="219"/>
      <c r="CRA44" s="219"/>
      <c r="CRB44" s="219"/>
      <c r="CRC44" s="219"/>
      <c r="CRD44" s="219"/>
      <c r="CRE44" s="219"/>
      <c r="CRF44" s="219"/>
      <c r="CRG44" s="219"/>
      <c r="CRH44" s="219"/>
      <c r="CRI44" s="219"/>
      <c r="CRJ44" s="219"/>
      <c r="CRK44" s="219"/>
      <c r="CRL44" s="219"/>
      <c r="CRM44" s="219"/>
      <c r="CRN44" s="219"/>
      <c r="CRO44" s="219"/>
      <c r="CRP44" s="219"/>
      <c r="CRQ44" s="219"/>
      <c r="CRR44" s="219"/>
      <c r="CRS44" s="219"/>
      <c r="CRT44" s="219"/>
      <c r="CRU44" s="219"/>
      <c r="CRV44" s="219"/>
      <c r="CRW44" s="219"/>
      <c r="CRX44" s="219"/>
      <c r="CRY44" s="219"/>
      <c r="CRZ44" s="219"/>
      <c r="CSA44" s="219"/>
      <c r="CSB44" s="219"/>
      <c r="CSC44" s="219"/>
      <c r="CSD44" s="219"/>
      <c r="CSE44" s="219"/>
      <c r="CSF44" s="219"/>
      <c r="CSG44" s="219"/>
      <c r="CSH44" s="219"/>
      <c r="CSI44" s="219"/>
      <c r="CSJ44" s="219"/>
      <c r="CSK44" s="219"/>
      <c r="CSL44" s="219"/>
      <c r="CSM44" s="219"/>
      <c r="CSN44" s="219"/>
      <c r="CSO44" s="219"/>
      <c r="CSP44" s="219"/>
      <c r="CSQ44" s="219"/>
      <c r="CSR44" s="219"/>
      <c r="CSS44" s="219"/>
      <c r="CST44" s="219"/>
      <c r="CSU44" s="219"/>
      <c r="CSV44" s="219"/>
      <c r="CSW44" s="219"/>
      <c r="CSX44" s="219"/>
      <c r="CSY44" s="219"/>
      <c r="CSZ44" s="219"/>
      <c r="CTA44" s="219"/>
      <c r="CTB44" s="219"/>
      <c r="CTC44" s="219"/>
      <c r="CTD44" s="219"/>
      <c r="CTE44" s="219"/>
      <c r="CTF44" s="219"/>
      <c r="CTG44" s="219"/>
      <c r="CTH44" s="219"/>
      <c r="CTI44" s="219"/>
      <c r="CTJ44" s="219"/>
      <c r="CTK44" s="219"/>
      <c r="CTL44" s="219"/>
      <c r="CTM44" s="219"/>
      <c r="CTN44" s="219"/>
      <c r="CTO44" s="219"/>
      <c r="CTP44" s="219"/>
      <c r="CTQ44" s="219"/>
      <c r="CTR44" s="219"/>
      <c r="CTS44" s="219"/>
      <c r="CTT44" s="219"/>
      <c r="CTU44" s="219"/>
      <c r="CTV44" s="219"/>
      <c r="CTW44" s="219"/>
      <c r="CTX44" s="219"/>
      <c r="CTY44" s="219"/>
      <c r="CTZ44" s="219"/>
      <c r="CUA44" s="219"/>
      <c r="CUB44" s="219"/>
      <c r="CUC44" s="219"/>
      <c r="CUD44" s="219"/>
      <c r="CUE44" s="219"/>
      <c r="CUF44" s="219"/>
      <c r="CUG44" s="219"/>
      <c r="CUH44" s="219"/>
      <c r="CUI44" s="219"/>
      <c r="CUJ44" s="219"/>
      <c r="CUK44" s="219"/>
      <c r="CUL44" s="219"/>
      <c r="CUM44" s="219"/>
      <c r="CUN44" s="219"/>
      <c r="CUO44" s="219"/>
      <c r="CUP44" s="219"/>
      <c r="CUQ44" s="219"/>
      <c r="CUR44" s="219"/>
      <c r="CUS44" s="219"/>
      <c r="CUT44" s="219"/>
      <c r="CUU44" s="219"/>
      <c r="CUV44" s="219"/>
      <c r="CUW44" s="219"/>
      <c r="CUX44" s="219"/>
      <c r="CUY44" s="219"/>
      <c r="CUZ44" s="219"/>
      <c r="CVA44" s="219"/>
      <c r="CVB44" s="219"/>
      <c r="CVC44" s="219"/>
      <c r="CVD44" s="219"/>
      <c r="CVE44" s="219"/>
      <c r="CVF44" s="219"/>
      <c r="CVG44" s="219"/>
      <c r="CVH44" s="219"/>
      <c r="CVI44" s="219"/>
      <c r="CVJ44" s="219"/>
      <c r="CVK44" s="219"/>
      <c r="CVL44" s="219"/>
      <c r="CVM44" s="219"/>
      <c r="CVN44" s="219"/>
      <c r="CVO44" s="219"/>
      <c r="CVP44" s="219"/>
      <c r="CVQ44" s="219"/>
      <c r="CVR44" s="219"/>
      <c r="CVS44" s="219"/>
      <c r="CVT44" s="219"/>
      <c r="CVU44" s="219"/>
      <c r="CVV44" s="219"/>
      <c r="CVW44" s="219"/>
      <c r="CVX44" s="219"/>
      <c r="CVY44" s="219"/>
      <c r="CVZ44" s="219"/>
      <c r="CWA44" s="219"/>
      <c r="CWB44" s="219"/>
      <c r="CWC44" s="219"/>
      <c r="CWD44" s="219"/>
      <c r="CWE44" s="219"/>
      <c r="CWF44" s="219"/>
      <c r="CWG44" s="219"/>
      <c r="CWH44" s="219"/>
      <c r="CWI44" s="219"/>
      <c r="CWJ44" s="219"/>
      <c r="CWK44" s="219"/>
      <c r="CWL44" s="219"/>
      <c r="CWM44" s="219"/>
      <c r="CWN44" s="219"/>
      <c r="CWO44" s="219"/>
      <c r="CWP44" s="219"/>
      <c r="CWQ44" s="219"/>
      <c r="CWR44" s="219"/>
      <c r="CWS44" s="219"/>
      <c r="CWT44" s="219"/>
      <c r="CWU44" s="219"/>
      <c r="CWV44" s="219"/>
      <c r="CWW44" s="219"/>
      <c r="CWX44" s="219"/>
      <c r="CWY44" s="219"/>
      <c r="CWZ44" s="219"/>
      <c r="CXA44" s="219"/>
      <c r="CXB44" s="219"/>
      <c r="CXC44" s="219"/>
      <c r="CXD44" s="219"/>
      <c r="CXE44" s="219"/>
      <c r="CXF44" s="219"/>
      <c r="CXG44" s="219"/>
      <c r="CXH44" s="219"/>
      <c r="CXI44" s="219"/>
      <c r="CXJ44" s="219"/>
      <c r="CXK44" s="219"/>
      <c r="CXL44" s="219"/>
      <c r="CXM44" s="219"/>
      <c r="CXN44" s="219"/>
      <c r="CXO44" s="219"/>
      <c r="CXP44" s="219"/>
      <c r="CXQ44" s="219"/>
      <c r="CXR44" s="219"/>
      <c r="CXS44" s="219"/>
      <c r="CXT44" s="219"/>
      <c r="CXU44" s="219"/>
      <c r="CXV44" s="219"/>
      <c r="CXW44" s="219"/>
      <c r="CXX44" s="219"/>
      <c r="CXY44" s="219"/>
      <c r="CXZ44" s="219"/>
      <c r="CYA44" s="219"/>
      <c r="CYB44" s="219"/>
      <c r="CYC44" s="219"/>
      <c r="CYD44" s="219"/>
      <c r="CYE44" s="219"/>
      <c r="CYF44" s="219"/>
      <c r="CYG44" s="219"/>
      <c r="CYH44" s="219"/>
      <c r="CYI44" s="219"/>
      <c r="CYJ44" s="219"/>
      <c r="CYK44" s="219"/>
      <c r="CYL44" s="219"/>
      <c r="CYM44" s="219"/>
      <c r="CYN44" s="219"/>
      <c r="CYO44" s="219"/>
      <c r="CYP44" s="219"/>
      <c r="CYQ44" s="219"/>
      <c r="CYR44" s="219"/>
      <c r="CYS44" s="219"/>
      <c r="CYT44" s="219"/>
      <c r="CYU44" s="219"/>
      <c r="CYV44" s="219"/>
      <c r="CYW44" s="219"/>
      <c r="CYX44" s="219"/>
      <c r="CYY44" s="219"/>
      <c r="CYZ44" s="219"/>
      <c r="CZA44" s="219"/>
      <c r="CZB44" s="219"/>
      <c r="CZC44" s="219"/>
      <c r="CZD44" s="219"/>
      <c r="CZE44" s="219"/>
      <c r="CZF44" s="219"/>
      <c r="CZG44" s="219"/>
      <c r="CZH44" s="219"/>
      <c r="CZI44" s="219"/>
      <c r="CZJ44" s="219"/>
      <c r="CZK44" s="219"/>
      <c r="CZL44" s="219"/>
      <c r="CZM44" s="219"/>
      <c r="CZN44" s="219"/>
      <c r="CZO44" s="219"/>
      <c r="CZP44" s="219"/>
      <c r="CZQ44" s="219"/>
      <c r="CZR44" s="219"/>
      <c r="CZS44" s="219"/>
      <c r="CZT44" s="219"/>
      <c r="CZU44" s="219"/>
      <c r="CZV44" s="219"/>
      <c r="CZW44" s="219"/>
      <c r="CZX44" s="219"/>
      <c r="CZY44" s="219"/>
      <c r="CZZ44" s="219"/>
      <c r="DAA44" s="219"/>
      <c r="DAB44" s="219"/>
      <c r="DAC44" s="219"/>
      <c r="DAD44" s="219"/>
      <c r="DAE44" s="219"/>
      <c r="DAF44" s="219"/>
      <c r="DAG44" s="219"/>
      <c r="DAH44" s="219"/>
      <c r="DAI44" s="219"/>
      <c r="DAJ44" s="219"/>
      <c r="DAK44" s="219"/>
      <c r="DAL44" s="219"/>
      <c r="DAM44" s="219"/>
      <c r="DAN44" s="219"/>
      <c r="DAO44" s="219"/>
      <c r="DAP44" s="219"/>
      <c r="DAQ44" s="219"/>
      <c r="DAR44" s="219"/>
      <c r="DAS44" s="219"/>
      <c r="DAT44" s="219"/>
      <c r="DAU44" s="219"/>
      <c r="DAV44" s="219"/>
      <c r="DAW44" s="219"/>
      <c r="DAX44" s="219"/>
      <c r="DAY44" s="219"/>
      <c r="DAZ44" s="219"/>
      <c r="DBA44" s="219"/>
      <c r="DBB44" s="219"/>
      <c r="DBC44" s="219"/>
      <c r="DBD44" s="219"/>
      <c r="DBE44" s="219"/>
      <c r="DBF44" s="219"/>
      <c r="DBG44" s="219"/>
      <c r="DBH44" s="219"/>
      <c r="DBI44" s="219"/>
      <c r="DBJ44" s="219"/>
      <c r="DBK44" s="219"/>
      <c r="DBL44" s="219"/>
    </row>
    <row r="45" spans="1:2768" s="249" customFormat="1" outlineLevel="1" x14ac:dyDescent="0.25">
      <c r="A45" s="250"/>
      <c r="B45" s="255" t="s">
        <v>772</v>
      </c>
      <c r="C45" s="256" t="s">
        <v>31</v>
      </c>
      <c r="D45" s="257">
        <v>3</v>
      </c>
      <c r="E45" s="58">
        <v>0</v>
      </c>
      <c r="F45" s="58">
        <v>0</v>
      </c>
      <c r="G45" s="58">
        <v>0</v>
      </c>
      <c r="H45" s="58">
        <v>0</v>
      </c>
      <c r="I45" s="58">
        <v>0</v>
      </c>
      <c r="J45" s="58">
        <v>0</v>
      </c>
      <c r="K45" s="58">
        <v>0</v>
      </c>
      <c r="L45" s="58">
        <v>0</v>
      </c>
      <c r="M45" s="58">
        <v>0</v>
      </c>
      <c r="N45" s="58">
        <v>0</v>
      </c>
      <c r="O45" s="59">
        <v>0</v>
      </c>
      <c r="P45" s="58">
        <v>0</v>
      </c>
      <c r="Q45" s="58">
        <v>0</v>
      </c>
      <c r="R45" s="58">
        <v>0</v>
      </c>
      <c r="S45" s="58">
        <v>0</v>
      </c>
      <c r="T45" s="58">
        <v>0</v>
      </c>
      <c r="U45" s="58">
        <v>0</v>
      </c>
      <c r="V45" s="58">
        <v>0</v>
      </c>
      <c r="W45" s="58">
        <v>0</v>
      </c>
      <c r="X45" s="58">
        <v>0</v>
      </c>
      <c r="Y45" s="58">
        <v>0</v>
      </c>
      <c r="Z45" s="59">
        <v>0</v>
      </c>
      <c r="AA45" s="58">
        <v>0</v>
      </c>
      <c r="AB45" s="58">
        <v>0</v>
      </c>
      <c r="AC45" s="58">
        <v>0</v>
      </c>
      <c r="AD45" s="58">
        <v>0</v>
      </c>
      <c r="AE45" s="58">
        <v>0</v>
      </c>
      <c r="AF45" s="58">
        <v>0</v>
      </c>
      <c r="AG45" s="58">
        <v>0</v>
      </c>
      <c r="AH45" s="58">
        <v>0</v>
      </c>
      <c r="AI45" s="58">
        <v>0</v>
      </c>
      <c r="AJ45" s="58">
        <v>0</v>
      </c>
      <c r="AK45" s="59">
        <v>0</v>
      </c>
      <c r="AL45" s="58">
        <v>0</v>
      </c>
      <c r="AM45" s="58">
        <v>0</v>
      </c>
      <c r="AN45" s="58">
        <v>0</v>
      </c>
      <c r="AO45" s="58">
        <v>3.3340198640000001</v>
      </c>
      <c r="AP45" s="58">
        <v>0</v>
      </c>
      <c r="AQ45" s="58">
        <v>0</v>
      </c>
      <c r="AR45" s="58">
        <v>0</v>
      </c>
      <c r="AS45" s="58">
        <v>0</v>
      </c>
      <c r="AT45" s="58">
        <v>0</v>
      </c>
      <c r="AU45" s="58">
        <v>0</v>
      </c>
      <c r="AV45" s="59">
        <v>3.3340198640000001</v>
      </c>
      <c r="AW45" s="58">
        <v>0</v>
      </c>
      <c r="AX45" s="58">
        <v>0</v>
      </c>
      <c r="AY45" s="58">
        <v>0</v>
      </c>
      <c r="AZ45" s="58">
        <v>3.3340198640000001</v>
      </c>
      <c r="BA45" s="58">
        <v>0</v>
      </c>
      <c r="BB45" s="58">
        <v>0</v>
      </c>
      <c r="BC45" s="58">
        <v>0</v>
      </c>
      <c r="BD45" s="58">
        <v>0</v>
      </c>
      <c r="BE45" s="58">
        <v>0</v>
      </c>
      <c r="BF45" s="58">
        <v>0</v>
      </c>
      <c r="BG45" s="59">
        <v>3.3340198640000001</v>
      </c>
      <c r="BH45" s="58">
        <v>0</v>
      </c>
      <c r="BI45" s="58">
        <v>0</v>
      </c>
      <c r="BJ45" s="58">
        <v>0</v>
      </c>
      <c r="BK45" s="58">
        <v>3.3340198640000001</v>
      </c>
      <c r="BL45" s="58">
        <v>0</v>
      </c>
      <c r="BM45" s="58">
        <v>0</v>
      </c>
      <c r="BN45" s="58">
        <v>0</v>
      </c>
      <c r="BO45" s="58">
        <v>0</v>
      </c>
      <c r="BP45" s="58">
        <v>0</v>
      </c>
      <c r="BQ45" s="58">
        <v>0</v>
      </c>
      <c r="BR45" s="59">
        <v>3.3340198640000001</v>
      </c>
      <c r="BS45" s="58">
        <v>0</v>
      </c>
      <c r="BT45" s="58">
        <v>0</v>
      </c>
      <c r="BU45" s="58">
        <v>0</v>
      </c>
      <c r="BV45" s="58">
        <v>3.3340198640000001</v>
      </c>
      <c r="BW45" s="58">
        <v>0</v>
      </c>
      <c r="BX45" s="58">
        <v>0</v>
      </c>
      <c r="BY45" s="58">
        <v>0</v>
      </c>
      <c r="BZ45" s="58">
        <v>0</v>
      </c>
      <c r="CA45" s="58">
        <v>0</v>
      </c>
      <c r="CB45" s="58">
        <v>0</v>
      </c>
      <c r="CC45" s="59">
        <v>3.3340198640000001</v>
      </c>
      <c r="CD45" s="58">
        <v>0</v>
      </c>
      <c r="CE45" s="58">
        <v>0</v>
      </c>
      <c r="CF45" s="58">
        <v>0</v>
      </c>
      <c r="CG45" s="58">
        <v>3.3340198640000001</v>
      </c>
      <c r="CH45" s="58">
        <v>0</v>
      </c>
      <c r="CI45" s="58">
        <v>0</v>
      </c>
      <c r="CJ45" s="58">
        <v>0</v>
      </c>
      <c r="CK45" s="58">
        <v>0</v>
      </c>
      <c r="CL45" s="58">
        <v>0</v>
      </c>
      <c r="CM45" s="58">
        <v>0</v>
      </c>
      <c r="CN45" s="61">
        <v>3.3340198640000001</v>
      </c>
      <c r="CO45" s="254">
        <f t="shared" si="3"/>
        <v>16.670099319999998</v>
      </c>
      <c r="CP45" s="248" t="s">
        <v>773</v>
      </c>
      <c r="CQ45" s="247"/>
      <c r="CR45" s="248"/>
      <c r="CS45" s="219"/>
      <c r="CT45" s="219"/>
      <c r="CU45" s="219"/>
      <c r="CV45" s="219"/>
      <c r="CW45" s="219"/>
      <c r="CX45" s="219"/>
      <c r="CY45" s="219"/>
      <c r="CZ45" s="219"/>
      <c r="DA45" s="219"/>
      <c r="DB45" s="219"/>
      <c r="DC45" s="219"/>
      <c r="DD45" s="219"/>
      <c r="DE45" s="219"/>
      <c r="DF45" s="219"/>
      <c r="DG45" s="219"/>
      <c r="DH45" s="219"/>
      <c r="DI45" s="219"/>
      <c r="DJ45" s="219"/>
      <c r="DK45" s="219"/>
      <c r="DL45" s="219"/>
      <c r="DM45" s="219"/>
      <c r="DN45" s="219"/>
      <c r="DO45" s="219"/>
      <c r="DP45" s="219"/>
      <c r="DQ45" s="219"/>
      <c r="DR45" s="219"/>
      <c r="DS45" s="219"/>
      <c r="DT45" s="219"/>
      <c r="DU45" s="219"/>
      <c r="DV45" s="219"/>
      <c r="DW45" s="219"/>
      <c r="DX45" s="219"/>
      <c r="DY45" s="219"/>
      <c r="DZ45" s="219"/>
      <c r="EA45" s="219"/>
      <c r="EB45" s="219"/>
      <c r="EC45" s="219"/>
      <c r="ED45" s="219"/>
      <c r="EE45" s="219"/>
      <c r="EF45" s="219"/>
      <c r="EG45" s="219"/>
      <c r="EH45" s="219"/>
      <c r="EI45" s="219"/>
      <c r="EJ45" s="219"/>
      <c r="EK45" s="219"/>
      <c r="EL45" s="219"/>
      <c r="EM45" s="219"/>
      <c r="EN45" s="219"/>
      <c r="EO45" s="219"/>
      <c r="EP45" s="219"/>
      <c r="EQ45" s="219"/>
      <c r="ER45" s="219"/>
      <c r="ES45" s="219"/>
      <c r="ET45" s="219"/>
      <c r="EU45" s="219"/>
      <c r="EV45" s="219"/>
      <c r="EW45" s="219"/>
      <c r="EX45" s="219"/>
      <c r="EY45" s="219"/>
      <c r="EZ45" s="219"/>
      <c r="FA45" s="219"/>
      <c r="FB45" s="219"/>
      <c r="FC45" s="219"/>
      <c r="FD45" s="219"/>
      <c r="FE45" s="219"/>
      <c r="FF45" s="219"/>
      <c r="FG45" s="219"/>
      <c r="FH45" s="219"/>
      <c r="FI45" s="219"/>
      <c r="FJ45" s="219"/>
      <c r="FK45" s="219"/>
      <c r="FL45" s="219"/>
      <c r="FM45" s="219"/>
      <c r="FN45" s="219"/>
      <c r="FO45" s="219"/>
      <c r="FP45" s="219"/>
      <c r="FQ45" s="219"/>
      <c r="FR45" s="219"/>
      <c r="FS45" s="219"/>
      <c r="FT45" s="219"/>
      <c r="FU45" s="219"/>
      <c r="FV45" s="219"/>
      <c r="FW45" s="219"/>
      <c r="FX45" s="219"/>
      <c r="FY45" s="219"/>
      <c r="FZ45" s="219"/>
      <c r="GA45" s="219"/>
      <c r="GB45" s="219"/>
      <c r="GC45" s="219"/>
      <c r="GD45" s="219"/>
      <c r="GE45" s="219"/>
      <c r="GF45" s="219"/>
      <c r="GG45" s="219"/>
      <c r="GH45" s="219"/>
      <c r="GI45" s="219"/>
      <c r="GJ45" s="219"/>
      <c r="GK45" s="219"/>
      <c r="GL45" s="219"/>
      <c r="GM45" s="219"/>
      <c r="GN45" s="219"/>
      <c r="GO45" s="219"/>
      <c r="GP45" s="219"/>
      <c r="GQ45" s="219"/>
      <c r="GR45" s="219"/>
      <c r="GS45" s="219"/>
      <c r="GT45" s="219"/>
      <c r="GU45" s="219"/>
      <c r="GV45" s="219"/>
      <c r="GW45" s="219"/>
      <c r="GX45" s="219"/>
      <c r="GY45" s="219"/>
      <c r="GZ45" s="219"/>
      <c r="HA45" s="219"/>
      <c r="HB45" s="219"/>
      <c r="HC45" s="219"/>
      <c r="HD45" s="219"/>
      <c r="HE45" s="219"/>
      <c r="HF45" s="219"/>
      <c r="HG45" s="219"/>
      <c r="HH45" s="219"/>
      <c r="HI45" s="219"/>
      <c r="HJ45" s="219"/>
      <c r="HK45" s="219"/>
      <c r="HL45" s="219"/>
      <c r="HM45" s="219"/>
      <c r="HN45" s="219"/>
      <c r="HO45" s="219"/>
      <c r="HP45" s="219"/>
      <c r="HQ45" s="219"/>
      <c r="HR45" s="219"/>
      <c r="HS45" s="219"/>
      <c r="HT45" s="219"/>
      <c r="HU45" s="219"/>
      <c r="HV45" s="219"/>
      <c r="HW45" s="219"/>
      <c r="HX45" s="219"/>
      <c r="HY45" s="219"/>
      <c r="HZ45" s="219"/>
      <c r="IA45" s="219"/>
      <c r="IB45" s="219"/>
      <c r="IC45" s="219"/>
      <c r="ID45" s="219"/>
      <c r="IE45" s="219"/>
      <c r="IF45" s="219"/>
      <c r="IG45" s="219"/>
      <c r="IH45" s="219"/>
      <c r="II45" s="219"/>
      <c r="IJ45" s="219"/>
      <c r="IK45" s="219"/>
      <c r="IL45" s="219"/>
      <c r="IM45" s="219"/>
      <c r="IN45" s="219"/>
      <c r="IO45" s="219"/>
      <c r="IP45" s="219"/>
      <c r="IQ45" s="219"/>
      <c r="IR45" s="219"/>
      <c r="IS45" s="219"/>
      <c r="IT45" s="219"/>
      <c r="IU45" s="219"/>
      <c r="IV45" s="219"/>
      <c r="IW45" s="219"/>
      <c r="IX45" s="219"/>
      <c r="IY45" s="219"/>
      <c r="IZ45" s="219"/>
      <c r="JA45" s="219"/>
      <c r="JB45" s="219"/>
      <c r="JC45" s="219"/>
      <c r="JD45" s="219"/>
      <c r="JE45" s="219"/>
      <c r="JF45" s="219"/>
      <c r="JG45" s="219"/>
      <c r="JH45" s="219"/>
      <c r="JI45" s="219"/>
      <c r="JJ45" s="219"/>
      <c r="JK45" s="219"/>
      <c r="JL45" s="219"/>
      <c r="JM45" s="219"/>
      <c r="JN45" s="219"/>
      <c r="JO45" s="219"/>
      <c r="JP45" s="219"/>
      <c r="JQ45" s="219"/>
      <c r="JR45" s="219"/>
      <c r="JS45" s="219"/>
      <c r="JT45" s="219"/>
      <c r="JU45" s="219"/>
      <c r="JV45" s="219"/>
      <c r="JW45" s="219"/>
      <c r="JX45" s="219"/>
      <c r="JY45" s="219"/>
      <c r="JZ45" s="219"/>
      <c r="KA45" s="219"/>
      <c r="KB45" s="219"/>
      <c r="KC45" s="219"/>
      <c r="KD45" s="219"/>
      <c r="KE45" s="219"/>
      <c r="KF45" s="219"/>
      <c r="KG45" s="219"/>
      <c r="KH45" s="219"/>
      <c r="KI45" s="219"/>
      <c r="KJ45" s="219"/>
      <c r="KK45" s="219"/>
      <c r="KL45" s="219"/>
      <c r="KM45" s="219"/>
      <c r="KN45" s="219"/>
      <c r="KO45" s="219"/>
      <c r="KP45" s="219"/>
      <c r="KQ45" s="219"/>
      <c r="KR45" s="219"/>
      <c r="KS45" s="219"/>
      <c r="KT45" s="219"/>
      <c r="KU45" s="219"/>
      <c r="KV45" s="219"/>
      <c r="KW45" s="219"/>
      <c r="KX45" s="219"/>
      <c r="KY45" s="219"/>
      <c r="KZ45" s="219"/>
      <c r="LA45" s="219"/>
      <c r="LB45" s="219"/>
      <c r="LC45" s="219"/>
      <c r="LD45" s="219"/>
      <c r="LE45" s="219"/>
      <c r="LF45" s="219"/>
      <c r="LG45" s="219"/>
      <c r="LH45" s="219"/>
      <c r="LI45" s="219"/>
      <c r="LJ45" s="219"/>
      <c r="LK45" s="219"/>
      <c r="LL45" s="219"/>
      <c r="LM45" s="219"/>
      <c r="LN45" s="219"/>
      <c r="LO45" s="219"/>
      <c r="LP45" s="219"/>
      <c r="LQ45" s="219"/>
      <c r="LR45" s="219"/>
      <c r="LS45" s="219"/>
      <c r="LT45" s="219"/>
      <c r="LU45" s="219"/>
      <c r="LV45" s="219"/>
      <c r="LW45" s="219"/>
      <c r="LX45" s="219"/>
      <c r="LY45" s="219"/>
      <c r="LZ45" s="219"/>
      <c r="MA45" s="219"/>
      <c r="MB45" s="219"/>
      <c r="MC45" s="219"/>
      <c r="MD45" s="219"/>
      <c r="ME45" s="219"/>
      <c r="MF45" s="219"/>
      <c r="MG45" s="219"/>
      <c r="MH45" s="219"/>
      <c r="MI45" s="219"/>
      <c r="MJ45" s="219"/>
      <c r="MK45" s="219"/>
      <c r="ML45" s="219"/>
      <c r="MM45" s="219"/>
      <c r="MN45" s="219"/>
      <c r="MO45" s="219"/>
      <c r="MP45" s="219"/>
      <c r="MQ45" s="219"/>
      <c r="MR45" s="219"/>
      <c r="MS45" s="219"/>
      <c r="MT45" s="219"/>
      <c r="MU45" s="219"/>
      <c r="MV45" s="219"/>
      <c r="MW45" s="219"/>
      <c r="MX45" s="219"/>
      <c r="MY45" s="219"/>
      <c r="MZ45" s="219"/>
      <c r="NA45" s="219"/>
      <c r="NB45" s="219"/>
      <c r="NC45" s="219"/>
      <c r="ND45" s="219"/>
      <c r="NE45" s="219"/>
      <c r="NF45" s="219"/>
      <c r="NG45" s="219"/>
      <c r="NH45" s="219"/>
      <c r="NI45" s="219"/>
      <c r="NJ45" s="219"/>
      <c r="NK45" s="219"/>
      <c r="NL45" s="219"/>
      <c r="NM45" s="219"/>
      <c r="NN45" s="219"/>
      <c r="NO45" s="219"/>
      <c r="NP45" s="219"/>
      <c r="NQ45" s="219"/>
      <c r="NR45" s="219"/>
      <c r="NS45" s="219"/>
      <c r="NT45" s="219"/>
      <c r="NU45" s="219"/>
      <c r="NV45" s="219"/>
      <c r="NW45" s="219"/>
      <c r="NX45" s="219"/>
      <c r="NY45" s="219"/>
      <c r="NZ45" s="219"/>
      <c r="OA45" s="219"/>
      <c r="OB45" s="219"/>
      <c r="OC45" s="219"/>
      <c r="OD45" s="219"/>
      <c r="OE45" s="219"/>
      <c r="OF45" s="219"/>
      <c r="OG45" s="219"/>
      <c r="OH45" s="219"/>
      <c r="OI45" s="219"/>
      <c r="OJ45" s="219"/>
      <c r="OK45" s="219"/>
      <c r="OL45" s="219"/>
      <c r="OM45" s="219"/>
      <c r="ON45" s="219"/>
      <c r="OO45" s="219"/>
      <c r="OP45" s="219"/>
      <c r="OQ45" s="219"/>
      <c r="OR45" s="219"/>
      <c r="OS45" s="219"/>
      <c r="OT45" s="219"/>
      <c r="OU45" s="219"/>
      <c r="OV45" s="219"/>
      <c r="OW45" s="219"/>
      <c r="OX45" s="219"/>
      <c r="OY45" s="219"/>
      <c r="OZ45" s="219"/>
      <c r="PA45" s="219"/>
      <c r="PB45" s="219"/>
      <c r="PC45" s="219"/>
      <c r="PD45" s="219"/>
      <c r="PE45" s="219"/>
      <c r="PF45" s="219"/>
      <c r="PG45" s="219"/>
      <c r="PH45" s="219"/>
      <c r="PI45" s="219"/>
      <c r="PJ45" s="219"/>
      <c r="PK45" s="219"/>
      <c r="PL45" s="219"/>
      <c r="PM45" s="219"/>
      <c r="PN45" s="219"/>
      <c r="PO45" s="219"/>
      <c r="PP45" s="219"/>
      <c r="PQ45" s="219"/>
      <c r="PR45" s="219"/>
      <c r="PS45" s="219"/>
      <c r="PT45" s="219"/>
      <c r="PU45" s="219"/>
      <c r="PV45" s="219"/>
      <c r="PW45" s="219"/>
      <c r="PX45" s="219"/>
      <c r="PY45" s="219"/>
      <c r="PZ45" s="219"/>
      <c r="QA45" s="219"/>
      <c r="QB45" s="219"/>
      <c r="QC45" s="219"/>
      <c r="QD45" s="219"/>
      <c r="QE45" s="219"/>
      <c r="QF45" s="219"/>
      <c r="QG45" s="219"/>
      <c r="QH45" s="219"/>
      <c r="QI45" s="219"/>
      <c r="QJ45" s="219"/>
      <c r="QK45" s="219"/>
      <c r="QL45" s="219"/>
      <c r="QM45" s="219"/>
      <c r="QN45" s="219"/>
      <c r="QO45" s="219"/>
      <c r="QP45" s="219"/>
      <c r="QQ45" s="219"/>
      <c r="QR45" s="219"/>
      <c r="QS45" s="219"/>
      <c r="QT45" s="219"/>
      <c r="QU45" s="219"/>
      <c r="QV45" s="219"/>
      <c r="QW45" s="219"/>
      <c r="QX45" s="219"/>
      <c r="QY45" s="219"/>
      <c r="QZ45" s="219"/>
      <c r="RA45" s="219"/>
      <c r="RB45" s="219"/>
      <c r="RC45" s="219"/>
      <c r="RD45" s="219"/>
      <c r="RE45" s="219"/>
      <c r="RF45" s="219"/>
      <c r="RG45" s="219"/>
      <c r="RH45" s="219"/>
      <c r="RI45" s="219"/>
      <c r="RJ45" s="219"/>
      <c r="RK45" s="219"/>
      <c r="RL45" s="219"/>
      <c r="RM45" s="219"/>
      <c r="RN45" s="219"/>
      <c r="RO45" s="219"/>
      <c r="RP45" s="219"/>
      <c r="RQ45" s="219"/>
      <c r="RR45" s="219"/>
      <c r="RS45" s="219"/>
      <c r="RT45" s="219"/>
      <c r="RU45" s="219"/>
      <c r="RV45" s="219"/>
      <c r="RW45" s="219"/>
      <c r="RX45" s="219"/>
      <c r="RY45" s="219"/>
      <c r="RZ45" s="219"/>
      <c r="SA45" s="219"/>
      <c r="SB45" s="219"/>
      <c r="SC45" s="219"/>
      <c r="SD45" s="219"/>
      <c r="SE45" s="219"/>
      <c r="SF45" s="219"/>
      <c r="SG45" s="219"/>
      <c r="SH45" s="219"/>
      <c r="SI45" s="219"/>
      <c r="SJ45" s="219"/>
      <c r="SK45" s="219"/>
      <c r="SL45" s="219"/>
      <c r="SM45" s="219"/>
      <c r="SN45" s="219"/>
      <c r="SO45" s="219"/>
      <c r="SP45" s="219"/>
      <c r="SQ45" s="219"/>
      <c r="SR45" s="219"/>
      <c r="SS45" s="219"/>
      <c r="ST45" s="219"/>
      <c r="SU45" s="219"/>
      <c r="SV45" s="219"/>
      <c r="SW45" s="219"/>
      <c r="SX45" s="219"/>
      <c r="SY45" s="219"/>
      <c r="SZ45" s="219"/>
      <c r="TA45" s="219"/>
      <c r="TB45" s="219"/>
      <c r="TC45" s="219"/>
      <c r="TD45" s="219"/>
      <c r="TE45" s="219"/>
      <c r="TF45" s="219"/>
      <c r="TG45" s="219"/>
      <c r="TH45" s="219"/>
      <c r="TI45" s="219"/>
      <c r="TJ45" s="219"/>
      <c r="TK45" s="219"/>
      <c r="TL45" s="219"/>
      <c r="TM45" s="219"/>
      <c r="TN45" s="219"/>
      <c r="TO45" s="219"/>
      <c r="TP45" s="219"/>
      <c r="TQ45" s="219"/>
      <c r="TR45" s="219"/>
      <c r="TS45" s="219"/>
      <c r="TT45" s="219"/>
      <c r="TU45" s="219"/>
      <c r="TV45" s="219"/>
      <c r="TW45" s="219"/>
      <c r="TX45" s="219"/>
      <c r="TY45" s="219"/>
      <c r="TZ45" s="219"/>
      <c r="UA45" s="219"/>
      <c r="UB45" s="219"/>
      <c r="UC45" s="219"/>
      <c r="UD45" s="219"/>
      <c r="UE45" s="219"/>
      <c r="UF45" s="219"/>
      <c r="UG45" s="219"/>
      <c r="UH45" s="219"/>
      <c r="UI45" s="219"/>
      <c r="UJ45" s="219"/>
      <c r="UK45" s="219"/>
      <c r="UL45" s="219"/>
      <c r="UM45" s="219"/>
      <c r="UN45" s="219"/>
      <c r="UO45" s="219"/>
      <c r="UP45" s="219"/>
      <c r="UQ45" s="219"/>
      <c r="UR45" s="219"/>
      <c r="US45" s="219"/>
      <c r="UT45" s="219"/>
      <c r="UU45" s="219"/>
      <c r="UV45" s="219"/>
      <c r="UW45" s="219"/>
      <c r="UX45" s="219"/>
      <c r="UY45" s="219"/>
      <c r="UZ45" s="219"/>
      <c r="VA45" s="219"/>
      <c r="VB45" s="219"/>
      <c r="VC45" s="219"/>
      <c r="VD45" s="219"/>
      <c r="VE45" s="219"/>
      <c r="VF45" s="219"/>
      <c r="VG45" s="219"/>
      <c r="VH45" s="219"/>
      <c r="VI45" s="219"/>
      <c r="VJ45" s="219"/>
      <c r="VK45" s="219"/>
      <c r="VL45" s="219"/>
      <c r="VM45" s="219"/>
      <c r="VN45" s="219"/>
      <c r="VO45" s="219"/>
      <c r="VP45" s="219"/>
      <c r="VQ45" s="219"/>
      <c r="VR45" s="219"/>
      <c r="VS45" s="219"/>
      <c r="VT45" s="219"/>
      <c r="VU45" s="219"/>
      <c r="VV45" s="219"/>
      <c r="VW45" s="219"/>
      <c r="VX45" s="219"/>
      <c r="VY45" s="219"/>
      <c r="VZ45" s="219"/>
      <c r="WA45" s="219"/>
      <c r="WB45" s="219"/>
      <c r="WC45" s="219"/>
      <c r="WD45" s="219"/>
      <c r="WE45" s="219"/>
      <c r="WF45" s="219"/>
      <c r="WG45" s="219"/>
      <c r="WH45" s="219"/>
      <c r="WI45" s="219"/>
      <c r="WJ45" s="219"/>
      <c r="WK45" s="219"/>
      <c r="WL45" s="219"/>
      <c r="WM45" s="219"/>
      <c r="WN45" s="219"/>
      <c r="WO45" s="219"/>
      <c r="WP45" s="219"/>
      <c r="WQ45" s="219"/>
      <c r="WR45" s="219"/>
      <c r="WS45" s="219"/>
      <c r="WT45" s="219"/>
      <c r="WU45" s="219"/>
      <c r="WV45" s="219"/>
      <c r="WW45" s="219"/>
      <c r="WX45" s="219"/>
      <c r="WY45" s="219"/>
      <c r="WZ45" s="219"/>
      <c r="XA45" s="219"/>
      <c r="XB45" s="219"/>
      <c r="XC45" s="219"/>
      <c r="XD45" s="219"/>
      <c r="XE45" s="219"/>
      <c r="XF45" s="219"/>
      <c r="XG45" s="219"/>
      <c r="XH45" s="219"/>
      <c r="XI45" s="219"/>
      <c r="XJ45" s="219"/>
      <c r="XK45" s="219"/>
      <c r="XL45" s="219"/>
      <c r="XM45" s="219"/>
      <c r="XN45" s="219"/>
      <c r="XO45" s="219"/>
      <c r="XP45" s="219"/>
      <c r="XQ45" s="219"/>
      <c r="XR45" s="219"/>
      <c r="XS45" s="219"/>
      <c r="XT45" s="219"/>
      <c r="XU45" s="219"/>
      <c r="XV45" s="219"/>
      <c r="XW45" s="219"/>
      <c r="XX45" s="219"/>
      <c r="XY45" s="219"/>
      <c r="XZ45" s="219"/>
      <c r="YA45" s="219"/>
      <c r="YB45" s="219"/>
      <c r="YC45" s="219"/>
      <c r="YD45" s="219"/>
      <c r="YE45" s="219"/>
      <c r="YF45" s="219"/>
      <c r="YG45" s="219"/>
      <c r="YH45" s="219"/>
      <c r="YI45" s="219"/>
      <c r="YJ45" s="219"/>
      <c r="YK45" s="219"/>
      <c r="YL45" s="219"/>
      <c r="YM45" s="219"/>
      <c r="YN45" s="219"/>
      <c r="YO45" s="219"/>
      <c r="YP45" s="219"/>
      <c r="YQ45" s="219"/>
      <c r="YR45" s="219"/>
      <c r="YS45" s="219"/>
      <c r="YT45" s="219"/>
      <c r="YU45" s="219"/>
      <c r="YV45" s="219"/>
      <c r="YW45" s="219"/>
      <c r="YX45" s="219"/>
      <c r="YY45" s="219"/>
      <c r="YZ45" s="219"/>
      <c r="ZA45" s="219"/>
      <c r="ZB45" s="219"/>
      <c r="ZC45" s="219"/>
      <c r="ZD45" s="219"/>
      <c r="ZE45" s="219"/>
      <c r="ZF45" s="219"/>
      <c r="ZG45" s="219"/>
      <c r="ZH45" s="219"/>
      <c r="ZI45" s="219"/>
      <c r="ZJ45" s="219"/>
      <c r="ZK45" s="219"/>
      <c r="ZL45" s="219"/>
      <c r="ZM45" s="219"/>
      <c r="ZN45" s="219"/>
      <c r="ZO45" s="219"/>
      <c r="ZP45" s="219"/>
      <c r="ZQ45" s="219"/>
      <c r="ZR45" s="219"/>
      <c r="ZS45" s="219"/>
      <c r="ZT45" s="219"/>
      <c r="ZU45" s="219"/>
      <c r="ZV45" s="219"/>
      <c r="ZW45" s="219"/>
      <c r="ZX45" s="219"/>
      <c r="ZY45" s="219"/>
      <c r="ZZ45" s="219"/>
      <c r="AAA45" s="219"/>
      <c r="AAB45" s="219"/>
      <c r="AAC45" s="219"/>
      <c r="AAD45" s="219"/>
      <c r="AAE45" s="219"/>
      <c r="AAF45" s="219"/>
      <c r="AAG45" s="219"/>
      <c r="AAH45" s="219"/>
      <c r="AAI45" s="219"/>
      <c r="AAJ45" s="219"/>
      <c r="AAK45" s="219"/>
      <c r="AAL45" s="219"/>
      <c r="AAM45" s="219"/>
      <c r="AAN45" s="219"/>
      <c r="AAO45" s="219"/>
      <c r="AAP45" s="219"/>
      <c r="AAQ45" s="219"/>
      <c r="AAR45" s="219"/>
      <c r="AAS45" s="219"/>
      <c r="AAT45" s="219"/>
      <c r="AAU45" s="219"/>
      <c r="AAV45" s="219"/>
      <c r="AAW45" s="219"/>
      <c r="AAX45" s="219"/>
      <c r="AAY45" s="219"/>
      <c r="AAZ45" s="219"/>
      <c r="ABA45" s="219"/>
      <c r="ABB45" s="219"/>
      <c r="ABC45" s="219"/>
      <c r="ABD45" s="219"/>
      <c r="ABE45" s="219"/>
      <c r="ABF45" s="219"/>
      <c r="ABG45" s="219"/>
      <c r="ABH45" s="219"/>
      <c r="ABI45" s="219"/>
      <c r="ABJ45" s="219"/>
      <c r="ABK45" s="219"/>
      <c r="ABL45" s="219"/>
      <c r="ABM45" s="219"/>
      <c r="ABN45" s="219"/>
      <c r="ABO45" s="219"/>
      <c r="ABP45" s="219"/>
      <c r="ABQ45" s="219"/>
      <c r="ABR45" s="219"/>
      <c r="ABS45" s="219"/>
      <c r="ABT45" s="219"/>
      <c r="ABU45" s="219"/>
      <c r="ABV45" s="219"/>
      <c r="ABW45" s="219"/>
      <c r="ABX45" s="219"/>
      <c r="ABY45" s="219"/>
      <c r="ABZ45" s="219"/>
      <c r="ACA45" s="219"/>
      <c r="ACB45" s="219"/>
      <c r="ACC45" s="219"/>
      <c r="ACD45" s="219"/>
      <c r="ACE45" s="219"/>
      <c r="ACF45" s="219"/>
      <c r="ACG45" s="219"/>
      <c r="ACH45" s="219"/>
      <c r="ACI45" s="219"/>
      <c r="ACJ45" s="219"/>
      <c r="ACK45" s="219"/>
      <c r="ACL45" s="219"/>
      <c r="ACM45" s="219"/>
      <c r="ACN45" s="219"/>
      <c r="ACO45" s="219"/>
      <c r="ACP45" s="219"/>
      <c r="ACQ45" s="219"/>
      <c r="ACR45" s="219"/>
      <c r="ACS45" s="219"/>
      <c r="ACT45" s="219"/>
      <c r="ACU45" s="219"/>
      <c r="ACV45" s="219"/>
      <c r="ACW45" s="219"/>
      <c r="ACX45" s="219"/>
      <c r="ACY45" s="219"/>
      <c r="ACZ45" s="219"/>
      <c r="ADA45" s="219"/>
      <c r="ADB45" s="219"/>
      <c r="ADC45" s="219"/>
      <c r="ADD45" s="219"/>
      <c r="ADE45" s="219"/>
      <c r="ADF45" s="219"/>
      <c r="ADG45" s="219"/>
      <c r="ADH45" s="219"/>
      <c r="ADI45" s="219"/>
      <c r="ADJ45" s="219"/>
      <c r="ADK45" s="219"/>
      <c r="ADL45" s="219"/>
      <c r="ADM45" s="219"/>
      <c r="ADN45" s="219"/>
      <c r="ADO45" s="219"/>
      <c r="ADP45" s="219"/>
      <c r="ADQ45" s="219"/>
      <c r="ADR45" s="219"/>
      <c r="ADS45" s="219"/>
      <c r="ADT45" s="219"/>
      <c r="ADU45" s="219"/>
      <c r="ADV45" s="219"/>
      <c r="ADW45" s="219"/>
      <c r="ADX45" s="219"/>
      <c r="ADY45" s="219"/>
      <c r="ADZ45" s="219"/>
      <c r="AEA45" s="219"/>
      <c r="AEB45" s="219"/>
      <c r="AEC45" s="219"/>
      <c r="AED45" s="219"/>
      <c r="AEE45" s="219"/>
      <c r="AEF45" s="219"/>
      <c r="AEG45" s="219"/>
      <c r="AEH45" s="219"/>
      <c r="AEI45" s="219"/>
      <c r="AEJ45" s="219"/>
      <c r="AEK45" s="219"/>
      <c r="AEL45" s="219"/>
      <c r="AEM45" s="219"/>
      <c r="AEN45" s="219"/>
      <c r="AEO45" s="219"/>
      <c r="AEP45" s="219"/>
      <c r="AEQ45" s="219"/>
      <c r="AER45" s="219"/>
      <c r="AES45" s="219"/>
      <c r="AET45" s="219"/>
      <c r="AEU45" s="219"/>
      <c r="AEV45" s="219"/>
      <c r="AEW45" s="219"/>
      <c r="AEX45" s="219"/>
      <c r="AEY45" s="219"/>
      <c r="AEZ45" s="219"/>
      <c r="AFA45" s="219"/>
      <c r="AFB45" s="219"/>
      <c r="AFC45" s="219"/>
      <c r="AFD45" s="219"/>
      <c r="AFE45" s="219"/>
      <c r="AFF45" s="219"/>
      <c r="AFG45" s="219"/>
      <c r="AFH45" s="219"/>
      <c r="AFI45" s="219"/>
      <c r="AFJ45" s="219"/>
      <c r="AFK45" s="219"/>
      <c r="AFL45" s="219"/>
      <c r="AFM45" s="219"/>
      <c r="AFN45" s="219"/>
      <c r="AFO45" s="219"/>
      <c r="AFP45" s="219"/>
      <c r="AFQ45" s="219"/>
      <c r="AFR45" s="219"/>
      <c r="AFS45" s="219"/>
      <c r="AFT45" s="219"/>
      <c r="AFU45" s="219"/>
      <c r="AFV45" s="219"/>
      <c r="AFW45" s="219"/>
      <c r="AFX45" s="219"/>
      <c r="AFY45" s="219"/>
      <c r="AFZ45" s="219"/>
      <c r="AGA45" s="219"/>
      <c r="AGB45" s="219"/>
      <c r="AGC45" s="219"/>
      <c r="AGD45" s="219"/>
      <c r="AGE45" s="219"/>
      <c r="AGF45" s="219"/>
      <c r="AGG45" s="219"/>
      <c r="AGH45" s="219"/>
      <c r="AGI45" s="219"/>
      <c r="AGJ45" s="219"/>
      <c r="AGK45" s="219"/>
      <c r="AGL45" s="219"/>
      <c r="AGM45" s="219"/>
      <c r="AGN45" s="219"/>
      <c r="AGO45" s="219"/>
      <c r="AGP45" s="219"/>
      <c r="AGQ45" s="219"/>
      <c r="AGR45" s="219"/>
      <c r="AGS45" s="219"/>
      <c r="AGT45" s="219"/>
      <c r="AGU45" s="219"/>
      <c r="AGV45" s="219"/>
      <c r="AGW45" s="219"/>
      <c r="AGX45" s="219"/>
      <c r="AGY45" s="219"/>
      <c r="AGZ45" s="219"/>
      <c r="AHA45" s="219"/>
      <c r="AHB45" s="219"/>
      <c r="AHC45" s="219"/>
      <c r="AHD45" s="219"/>
      <c r="AHE45" s="219"/>
      <c r="AHF45" s="219"/>
      <c r="AHG45" s="219"/>
      <c r="AHH45" s="219"/>
      <c r="AHI45" s="219"/>
      <c r="AHJ45" s="219"/>
      <c r="AHK45" s="219"/>
      <c r="AHL45" s="219"/>
      <c r="AHM45" s="219"/>
      <c r="AHN45" s="219"/>
      <c r="AHO45" s="219"/>
      <c r="AHP45" s="219"/>
      <c r="AHQ45" s="219"/>
      <c r="AHR45" s="219"/>
      <c r="AHS45" s="219"/>
      <c r="AHT45" s="219"/>
      <c r="AHU45" s="219"/>
      <c r="AHV45" s="219"/>
      <c r="AHW45" s="219"/>
      <c r="AHX45" s="219"/>
      <c r="AHY45" s="219"/>
      <c r="AHZ45" s="219"/>
      <c r="AIA45" s="219"/>
      <c r="AIB45" s="219"/>
      <c r="AIC45" s="219"/>
      <c r="AID45" s="219"/>
      <c r="AIE45" s="219"/>
      <c r="AIF45" s="219"/>
      <c r="AIG45" s="219"/>
      <c r="AIH45" s="219"/>
      <c r="AII45" s="219"/>
      <c r="AIJ45" s="219"/>
      <c r="AIK45" s="219"/>
      <c r="AIL45" s="219"/>
      <c r="AIM45" s="219"/>
      <c r="AIN45" s="219"/>
      <c r="AIO45" s="219"/>
      <c r="AIP45" s="219"/>
      <c r="AIQ45" s="219"/>
      <c r="AIR45" s="219"/>
      <c r="AIS45" s="219"/>
      <c r="AIT45" s="219"/>
      <c r="AIU45" s="219"/>
      <c r="AIV45" s="219"/>
      <c r="AIW45" s="219"/>
      <c r="AIX45" s="219"/>
      <c r="AIY45" s="219"/>
      <c r="AIZ45" s="219"/>
      <c r="AJA45" s="219"/>
      <c r="AJB45" s="219"/>
      <c r="AJC45" s="219"/>
      <c r="AJD45" s="219"/>
      <c r="AJE45" s="219"/>
      <c r="AJF45" s="219"/>
      <c r="AJG45" s="219"/>
      <c r="AJH45" s="219"/>
      <c r="AJI45" s="219"/>
      <c r="AJJ45" s="219"/>
      <c r="AJK45" s="219"/>
      <c r="AJL45" s="219"/>
      <c r="AJM45" s="219"/>
      <c r="AJN45" s="219"/>
      <c r="AJO45" s="219"/>
      <c r="AJP45" s="219"/>
      <c r="AJQ45" s="219"/>
      <c r="AJR45" s="219"/>
      <c r="AJS45" s="219"/>
      <c r="AJT45" s="219"/>
      <c r="AJU45" s="219"/>
      <c r="AJV45" s="219"/>
      <c r="AJW45" s="219"/>
      <c r="AJX45" s="219"/>
      <c r="AJY45" s="219"/>
      <c r="AJZ45" s="219"/>
      <c r="AKA45" s="219"/>
      <c r="AKB45" s="219"/>
      <c r="AKC45" s="219"/>
      <c r="AKD45" s="219"/>
      <c r="AKE45" s="219"/>
      <c r="AKF45" s="219"/>
      <c r="AKG45" s="219"/>
      <c r="AKH45" s="219"/>
      <c r="AKI45" s="219"/>
      <c r="AKJ45" s="219"/>
      <c r="AKK45" s="219"/>
      <c r="AKL45" s="219"/>
      <c r="AKM45" s="219"/>
      <c r="AKN45" s="219"/>
      <c r="AKO45" s="219"/>
      <c r="AKP45" s="219"/>
      <c r="AKQ45" s="219"/>
      <c r="AKR45" s="219"/>
      <c r="AKS45" s="219"/>
      <c r="AKT45" s="219"/>
      <c r="AKU45" s="219"/>
      <c r="AKV45" s="219"/>
      <c r="AKW45" s="219"/>
      <c r="AKX45" s="219"/>
      <c r="AKY45" s="219"/>
      <c r="AKZ45" s="219"/>
      <c r="ALA45" s="219"/>
      <c r="ALB45" s="219"/>
      <c r="ALC45" s="219"/>
      <c r="ALD45" s="219"/>
      <c r="ALE45" s="219"/>
      <c r="ALF45" s="219"/>
      <c r="ALG45" s="219"/>
      <c r="ALH45" s="219"/>
      <c r="ALI45" s="219"/>
      <c r="ALJ45" s="219"/>
      <c r="ALK45" s="219"/>
      <c r="ALL45" s="219"/>
      <c r="ALM45" s="219"/>
      <c r="ALN45" s="219"/>
      <c r="ALO45" s="219"/>
      <c r="ALP45" s="219"/>
      <c r="ALQ45" s="219"/>
      <c r="ALR45" s="219"/>
      <c r="ALS45" s="219"/>
      <c r="ALT45" s="219"/>
      <c r="ALU45" s="219"/>
      <c r="ALV45" s="219"/>
      <c r="ALW45" s="219"/>
      <c r="ALX45" s="219"/>
      <c r="ALY45" s="219"/>
      <c r="ALZ45" s="219"/>
      <c r="AMA45" s="219"/>
      <c r="AMB45" s="219"/>
      <c r="AMC45" s="219"/>
      <c r="AMD45" s="219"/>
      <c r="AME45" s="219"/>
      <c r="AMF45" s="219"/>
      <c r="AMG45" s="219"/>
      <c r="AMH45" s="219"/>
      <c r="AMI45" s="219"/>
      <c r="AMJ45" s="219"/>
      <c r="AMK45" s="219"/>
      <c r="AML45" s="219"/>
      <c r="AMM45" s="219"/>
      <c r="AMN45" s="219"/>
      <c r="AMO45" s="219"/>
      <c r="AMP45" s="219"/>
      <c r="AMQ45" s="219"/>
      <c r="AMR45" s="219"/>
      <c r="AMS45" s="219"/>
      <c r="AMT45" s="219"/>
      <c r="AMU45" s="219"/>
      <c r="AMV45" s="219"/>
      <c r="AMW45" s="219"/>
      <c r="AMX45" s="219"/>
      <c r="AMY45" s="219"/>
      <c r="AMZ45" s="219"/>
      <c r="ANA45" s="219"/>
      <c r="ANB45" s="219"/>
      <c r="ANC45" s="219"/>
      <c r="AND45" s="219"/>
      <c r="ANE45" s="219"/>
      <c r="ANF45" s="219"/>
      <c r="ANG45" s="219"/>
      <c r="ANH45" s="219"/>
      <c r="ANI45" s="219"/>
      <c r="ANJ45" s="219"/>
      <c r="ANK45" s="219"/>
      <c r="ANL45" s="219"/>
      <c r="ANM45" s="219"/>
      <c r="ANN45" s="219"/>
      <c r="ANO45" s="219"/>
      <c r="ANP45" s="219"/>
      <c r="ANQ45" s="219"/>
      <c r="ANR45" s="219"/>
      <c r="ANS45" s="219"/>
      <c r="ANT45" s="219"/>
      <c r="ANU45" s="219"/>
      <c r="ANV45" s="219"/>
      <c r="ANW45" s="219"/>
      <c r="ANX45" s="219"/>
      <c r="ANY45" s="219"/>
      <c r="ANZ45" s="219"/>
      <c r="AOA45" s="219"/>
      <c r="AOB45" s="219"/>
      <c r="AOC45" s="219"/>
      <c r="AOD45" s="219"/>
      <c r="AOE45" s="219"/>
      <c r="AOF45" s="219"/>
      <c r="AOG45" s="219"/>
      <c r="AOH45" s="219"/>
      <c r="AOI45" s="219"/>
      <c r="AOJ45" s="219"/>
      <c r="AOK45" s="219"/>
      <c r="AOL45" s="219"/>
      <c r="AOM45" s="219"/>
      <c r="AON45" s="219"/>
      <c r="AOO45" s="219"/>
      <c r="AOP45" s="219"/>
      <c r="AOQ45" s="219"/>
      <c r="AOR45" s="219"/>
      <c r="AOS45" s="219"/>
      <c r="AOT45" s="219"/>
      <c r="AOU45" s="219"/>
      <c r="AOV45" s="219"/>
      <c r="AOW45" s="219"/>
      <c r="AOX45" s="219"/>
      <c r="AOY45" s="219"/>
      <c r="AOZ45" s="219"/>
      <c r="APA45" s="219"/>
      <c r="APB45" s="219"/>
      <c r="APC45" s="219"/>
      <c r="APD45" s="219"/>
      <c r="APE45" s="219"/>
      <c r="APF45" s="219"/>
      <c r="APG45" s="219"/>
      <c r="APH45" s="219"/>
      <c r="API45" s="219"/>
      <c r="APJ45" s="219"/>
      <c r="APK45" s="219"/>
      <c r="APL45" s="219"/>
      <c r="APM45" s="219"/>
      <c r="APN45" s="219"/>
      <c r="APO45" s="219"/>
      <c r="APP45" s="219"/>
      <c r="APQ45" s="219"/>
      <c r="APR45" s="219"/>
      <c r="APS45" s="219"/>
      <c r="APT45" s="219"/>
      <c r="APU45" s="219"/>
      <c r="APV45" s="219"/>
      <c r="APW45" s="219"/>
      <c r="APX45" s="219"/>
      <c r="APY45" s="219"/>
      <c r="APZ45" s="219"/>
      <c r="AQA45" s="219"/>
      <c r="AQB45" s="219"/>
      <c r="AQC45" s="219"/>
      <c r="AQD45" s="219"/>
      <c r="AQE45" s="219"/>
      <c r="AQF45" s="219"/>
      <c r="AQG45" s="219"/>
      <c r="AQH45" s="219"/>
      <c r="AQI45" s="219"/>
      <c r="AQJ45" s="219"/>
      <c r="AQK45" s="219"/>
      <c r="AQL45" s="219"/>
      <c r="AQM45" s="219"/>
      <c r="AQN45" s="219"/>
      <c r="AQO45" s="219"/>
      <c r="AQP45" s="219"/>
      <c r="AQQ45" s="219"/>
      <c r="AQR45" s="219"/>
      <c r="AQS45" s="219"/>
      <c r="AQT45" s="219"/>
      <c r="AQU45" s="219"/>
      <c r="AQV45" s="219"/>
      <c r="AQW45" s="219"/>
      <c r="AQX45" s="219"/>
      <c r="AQY45" s="219"/>
      <c r="AQZ45" s="219"/>
      <c r="ARA45" s="219"/>
      <c r="ARB45" s="219"/>
      <c r="ARC45" s="219"/>
      <c r="ARD45" s="219"/>
      <c r="ARE45" s="219"/>
      <c r="ARF45" s="219"/>
      <c r="ARG45" s="219"/>
      <c r="ARH45" s="219"/>
      <c r="ARI45" s="219"/>
      <c r="ARJ45" s="219"/>
      <c r="ARK45" s="219"/>
      <c r="ARL45" s="219"/>
      <c r="ARM45" s="219"/>
      <c r="ARN45" s="219"/>
      <c r="ARO45" s="219"/>
      <c r="ARP45" s="219"/>
      <c r="ARQ45" s="219"/>
      <c r="ARR45" s="219"/>
      <c r="ARS45" s="219"/>
      <c r="ART45" s="219"/>
      <c r="ARU45" s="219"/>
      <c r="ARV45" s="219"/>
      <c r="ARW45" s="219"/>
      <c r="ARX45" s="219"/>
      <c r="ARY45" s="219"/>
      <c r="ARZ45" s="219"/>
      <c r="ASA45" s="219"/>
      <c r="ASB45" s="219"/>
      <c r="ASC45" s="219"/>
      <c r="ASD45" s="219"/>
      <c r="ASE45" s="219"/>
      <c r="ASF45" s="219"/>
      <c r="ASG45" s="219"/>
      <c r="ASH45" s="219"/>
      <c r="ASI45" s="219"/>
      <c r="ASJ45" s="219"/>
      <c r="ASK45" s="219"/>
      <c r="ASL45" s="219"/>
      <c r="ASM45" s="219"/>
      <c r="ASN45" s="219"/>
      <c r="ASO45" s="219"/>
      <c r="ASP45" s="219"/>
      <c r="ASQ45" s="219"/>
      <c r="ASR45" s="219"/>
      <c r="ASS45" s="219"/>
      <c r="AST45" s="219"/>
      <c r="ASU45" s="219"/>
      <c r="ASV45" s="219"/>
      <c r="ASW45" s="219"/>
      <c r="ASX45" s="219"/>
      <c r="ASY45" s="219"/>
      <c r="ASZ45" s="219"/>
      <c r="ATA45" s="219"/>
      <c r="ATB45" s="219"/>
      <c r="ATC45" s="219"/>
      <c r="ATD45" s="219"/>
      <c r="ATE45" s="219"/>
      <c r="ATF45" s="219"/>
      <c r="ATG45" s="219"/>
      <c r="ATH45" s="219"/>
      <c r="ATI45" s="219"/>
      <c r="ATJ45" s="219"/>
      <c r="ATK45" s="219"/>
      <c r="ATL45" s="219"/>
      <c r="ATM45" s="219"/>
      <c r="ATN45" s="219"/>
      <c r="ATO45" s="219"/>
      <c r="ATP45" s="219"/>
      <c r="ATQ45" s="219"/>
      <c r="ATR45" s="219"/>
      <c r="ATS45" s="219"/>
      <c r="ATT45" s="219"/>
      <c r="ATU45" s="219"/>
      <c r="ATV45" s="219"/>
      <c r="ATW45" s="219"/>
      <c r="ATX45" s="219"/>
      <c r="ATY45" s="219"/>
      <c r="ATZ45" s="219"/>
      <c r="AUA45" s="219"/>
      <c r="AUB45" s="219"/>
      <c r="AUC45" s="219"/>
      <c r="AUD45" s="219"/>
      <c r="AUE45" s="219"/>
      <c r="AUF45" s="219"/>
      <c r="AUG45" s="219"/>
      <c r="AUH45" s="219"/>
      <c r="AUI45" s="219"/>
      <c r="AUJ45" s="219"/>
      <c r="AUK45" s="219"/>
      <c r="AUL45" s="219"/>
      <c r="AUM45" s="219"/>
      <c r="AUN45" s="219"/>
      <c r="AUO45" s="219"/>
      <c r="AUP45" s="219"/>
      <c r="AUQ45" s="219"/>
      <c r="AUR45" s="219"/>
      <c r="AUS45" s="219"/>
      <c r="AUT45" s="219"/>
      <c r="AUU45" s="219"/>
      <c r="AUV45" s="219"/>
      <c r="AUW45" s="219"/>
      <c r="AUX45" s="219"/>
      <c r="AUY45" s="219"/>
      <c r="AUZ45" s="219"/>
      <c r="AVA45" s="219"/>
      <c r="AVB45" s="219"/>
      <c r="AVC45" s="219"/>
      <c r="AVD45" s="219"/>
      <c r="AVE45" s="219"/>
      <c r="AVF45" s="219"/>
      <c r="AVG45" s="219"/>
      <c r="AVH45" s="219"/>
      <c r="AVI45" s="219"/>
      <c r="AVJ45" s="219"/>
      <c r="AVK45" s="219"/>
      <c r="AVL45" s="219"/>
      <c r="AVM45" s="219"/>
      <c r="AVN45" s="219"/>
      <c r="AVO45" s="219"/>
      <c r="AVP45" s="219"/>
      <c r="AVQ45" s="219"/>
      <c r="AVR45" s="219"/>
      <c r="AVS45" s="219"/>
      <c r="AVT45" s="219"/>
      <c r="AVU45" s="219"/>
      <c r="AVV45" s="219"/>
      <c r="AVW45" s="219"/>
      <c r="AVX45" s="219"/>
      <c r="AVY45" s="219"/>
      <c r="AVZ45" s="219"/>
      <c r="AWA45" s="219"/>
      <c r="AWB45" s="219"/>
      <c r="AWC45" s="219"/>
      <c r="AWD45" s="219"/>
      <c r="AWE45" s="219"/>
      <c r="AWF45" s="219"/>
      <c r="AWG45" s="219"/>
      <c r="AWH45" s="219"/>
      <c r="AWI45" s="219"/>
      <c r="AWJ45" s="219"/>
      <c r="AWK45" s="219"/>
      <c r="AWL45" s="219"/>
      <c r="AWM45" s="219"/>
      <c r="AWN45" s="219"/>
      <c r="AWO45" s="219"/>
      <c r="AWP45" s="219"/>
      <c r="AWQ45" s="219"/>
      <c r="AWR45" s="219"/>
      <c r="AWS45" s="219"/>
      <c r="AWT45" s="219"/>
      <c r="AWU45" s="219"/>
      <c r="AWV45" s="219"/>
      <c r="AWW45" s="219"/>
      <c r="AWX45" s="219"/>
      <c r="AWY45" s="219"/>
      <c r="AWZ45" s="219"/>
      <c r="AXA45" s="219"/>
      <c r="AXB45" s="219"/>
      <c r="AXC45" s="219"/>
      <c r="AXD45" s="219"/>
      <c r="AXE45" s="219"/>
      <c r="AXF45" s="219"/>
      <c r="AXG45" s="219"/>
      <c r="AXH45" s="219"/>
      <c r="AXI45" s="219"/>
      <c r="AXJ45" s="219"/>
      <c r="AXK45" s="219"/>
      <c r="AXL45" s="219"/>
      <c r="AXM45" s="219"/>
      <c r="AXN45" s="219"/>
      <c r="AXO45" s="219"/>
      <c r="AXP45" s="219"/>
      <c r="AXQ45" s="219"/>
      <c r="AXR45" s="219"/>
      <c r="AXS45" s="219"/>
      <c r="AXT45" s="219"/>
      <c r="AXU45" s="219"/>
      <c r="AXV45" s="219"/>
      <c r="AXW45" s="219"/>
      <c r="AXX45" s="219"/>
      <c r="AXY45" s="219"/>
      <c r="AXZ45" s="219"/>
      <c r="AYA45" s="219"/>
      <c r="AYB45" s="219"/>
      <c r="AYC45" s="219"/>
      <c r="AYD45" s="219"/>
      <c r="AYE45" s="219"/>
      <c r="AYF45" s="219"/>
      <c r="AYG45" s="219"/>
      <c r="AYH45" s="219"/>
      <c r="AYI45" s="219"/>
      <c r="AYJ45" s="219"/>
      <c r="AYK45" s="219"/>
      <c r="AYL45" s="219"/>
      <c r="AYM45" s="219"/>
      <c r="AYN45" s="219"/>
      <c r="AYO45" s="219"/>
      <c r="AYP45" s="219"/>
      <c r="AYQ45" s="219"/>
      <c r="AYR45" s="219"/>
      <c r="AYS45" s="219"/>
      <c r="AYT45" s="219"/>
      <c r="AYU45" s="219"/>
      <c r="AYV45" s="219"/>
      <c r="AYW45" s="219"/>
      <c r="AYX45" s="219"/>
      <c r="AYY45" s="219"/>
      <c r="AYZ45" s="219"/>
      <c r="AZA45" s="219"/>
      <c r="AZB45" s="219"/>
      <c r="AZC45" s="219"/>
      <c r="AZD45" s="219"/>
      <c r="AZE45" s="219"/>
      <c r="AZF45" s="219"/>
      <c r="AZG45" s="219"/>
      <c r="AZH45" s="219"/>
      <c r="AZI45" s="219"/>
      <c r="AZJ45" s="219"/>
      <c r="AZK45" s="219"/>
      <c r="AZL45" s="219"/>
      <c r="AZM45" s="219"/>
      <c r="AZN45" s="219"/>
      <c r="AZO45" s="219"/>
      <c r="AZP45" s="219"/>
      <c r="AZQ45" s="219"/>
      <c r="AZR45" s="219"/>
      <c r="AZS45" s="219"/>
      <c r="AZT45" s="219"/>
      <c r="AZU45" s="219"/>
      <c r="AZV45" s="219"/>
      <c r="AZW45" s="219"/>
      <c r="AZX45" s="219"/>
      <c r="AZY45" s="219"/>
      <c r="AZZ45" s="219"/>
      <c r="BAA45" s="219"/>
      <c r="BAB45" s="219"/>
      <c r="BAC45" s="219"/>
      <c r="BAD45" s="219"/>
      <c r="BAE45" s="219"/>
      <c r="BAF45" s="219"/>
      <c r="BAG45" s="219"/>
      <c r="BAH45" s="219"/>
      <c r="BAI45" s="219"/>
      <c r="BAJ45" s="219"/>
      <c r="BAK45" s="219"/>
      <c r="BAL45" s="219"/>
      <c r="BAM45" s="219"/>
      <c r="BAN45" s="219"/>
      <c r="BAO45" s="219"/>
      <c r="BAP45" s="219"/>
      <c r="BAQ45" s="219"/>
      <c r="BAR45" s="219"/>
      <c r="BAS45" s="219"/>
      <c r="BAT45" s="219"/>
      <c r="BAU45" s="219"/>
      <c r="BAV45" s="219"/>
      <c r="BAW45" s="219"/>
      <c r="BAX45" s="219"/>
      <c r="BAY45" s="219"/>
      <c r="BAZ45" s="219"/>
      <c r="BBA45" s="219"/>
      <c r="BBB45" s="219"/>
      <c r="BBC45" s="219"/>
      <c r="BBD45" s="219"/>
      <c r="BBE45" s="219"/>
      <c r="BBF45" s="219"/>
      <c r="BBG45" s="219"/>
      <c r="BBH45" s="219"/>
      <c r="BBI45" s="219"/>
      <c r="BBJ45" s="219"/>
      <c r="BBK45" s="219"/>
      <c r="BBL45" s="219"/>
      <c r="BBM45" s="219"/>
      <c r="BBN45" s="219"/>
      <c r="BBO45" s="219"/>
      <c r="BBP45" s="219"/>
      <c r="BBQ45" s="219"/>
      <c r="BBR45" s="219"/>
      <c r="BBS45" s="219"/>
      <c r="BBT45" s="219"/>
      <c r="BBU45" s="219"/>
      <c r="BBV45" s="219"/>
      <c r="BBW45" s="219"/>
      <c r="BBX45" s="219"/>
      <c r="BBY45" s="219"/>
      <c r="BBZ45" s="219"/>
      <c r="BCA45" s="219"/>
      <c r="BCB45" s="219"/>
      <c r="BCC45" s="219"/>
      <c r="BCD45" s="219"/>
      <c r="BCE45" s="219"/>
      <c r="BCF45" s="219"/>
      <c r="BCG45" s="219"/>
      <c r="BCH45" s="219"/>
      <c r="BCI45" s="219"/>
      <c r="BCJ45" s="219"/>
      <c r="BCK45" s="219"/>
      <c r="BCL45" s="219"/>
      <c r="BCM45" s="219"/>
      <c r="BCN45" s="219"/>
      <c r="BCO45" s="219"/>
      <c r="BCP45" s="219"/>
      <c r="BCQ45" s="219"/>
      <c r="BCR45" s="219"/>
      <c r="BCS45" s="219"/>
      <c r="BCT45" s="219"/>
      <c r="BCU45" s="219"/>
      <c r="BCV45" s="219"/>
      <c r="BCW45" s="219"/>
      <c r="BCX45" s="219"/>
      <c r="BCY45" s="219"/>
      <c r="BCZ45" s="219"/>
      <c r="BDA45" s="219"/>
      <c r="BDB45" s="219"/>
      <c r="BDC45" s="219"/>
      <c r="BDD45" s="219"/>
      <c r="BDE45" s="219"/>
      <c r="BDF45" s="219"/>
      <c r="BDG45" s="219"/>
      <c r="BDH45" s="219"/>
      <c r="BDI45" s="219"/>
      <c r="BDJ45" s="219"/>
      <c r="BDK45" s="219"/>
      <c r="BDL45" s="219"/>
      <c r="BDM45" s="219"/>
      <c r="BDN45" s="219"/>
      <c r="BDO45" s="219"/>
      <c r="BDP45" s="219"/>
      <c r="BDQ45" s="219"/>
      <c r="BDR45" s="219"/>
      <c r="BDS45" s="219"/>
      <c r="BDT45" s="219"/>
      <c r="BDU45" s="219"/>
      <c r="BDV45" s="219"/>
      <c r="BDW45" s="219"/>
      <c r="BDX45" s="219"/>
      <c r="BDY45" s="219"/>
      <c r="BDZ45" s="219"/>
      <c r="BEA45" s="219"/>
      <c r="BEB45" s="219"/>
      <c r="BEC45" s="219"/>
      <c r="BED45" s="219"/>
      <c r="BEE45" s="219"/>
      <c r="BEF45" s="219"/>
      <c r="BEG45" s="219"/>
      <c r="BEH45" s="219"/>
      <c r="BEI45" s="219"/>
      <c r="BEJ45" s="219"/>
      <c r="BEK45" s="219"/>
      <c r="BEL45" s="219"/>
      <c r="BEM45" s="219"/>
      <c r="BEN45" s="219"/>
      <c r="BEO45" s="219"/>
      <c r="BEP45" s="219"/>
      <c r="BEQ45" s="219"/>
      <c r="BER45" s="219"/>
      <c r="BES45" s="219"/>
      <c r="BET45" s="219"/>
      <c r="BEU45" s="219"/>
      <c r="BEV45" s="219"/>
      <c r="BEW45" s="219"/>
      <c r="BEX45" s="219"/>
      <c r="BEY45" s="219"/>
      <c r="BEZ45" s="219"/>
      <c r="BFA45" s="219"/>
      <c r="BFB45" s="219"/>
      <c r="BFC45" s="219"/>
      <c r="BFD45" s="219"/>
      <c r="BFE45" s="219"/>
      <c r="BFF45" s="219"/>
      <c r="BFG45" s="219"/>
      <c r="BFH45" s="219"/>
      <c r="BFI45" s="219"/>
      <c r="BFJ45" s="219"/>
      <c r="BFK45" s="219"/>
      <c r="BFL45" s="219"/>
      <c r="BFM45" s="219"/>
      <c r="BFN45" s="219"/>
      <c r="BFO45" s="219"/>
      <c r="BFP45" s="219"/>
      <c r="BFQ45" s="219"/>
      <c r="BFR45" s="219"/>
      <c r="BFS45" s="219"/>
      <c r="BFT45" s="219"/>
      <c r="BFU45" s="219"/>
      <c r="BFV45" s="219"/>
      <c r="BFW45" s="219"/>
      <c r="BFX45" s="219"/>
      <c r="BFY45" s="219"/>
      <c r="BFZ45" s="219"/>
      <c r="BGA45" s="219"/>
      <c r="BGB45" s="219"/>
      <c r="BGC45" s="219"/>
      <c r="BGD45" s="219"/>
      <c r="BGE45" s="219"/>
      <c r="BGF45" s="219"/>
      <c r="BGG45" s="219"/>
      <c r="BGH45" s="219"/>
      <c r="BGI45" s="219"/>
      <c r="BGJ45" s="219"/>
      <c r="BGK45" s="219"/>
      <c r="BGL45" s="219"/>
      <c r="BGM45" s="219"/>
      <c r="BGN45" s="219"/>
      <c r="BGO45" s="219"/>
      <c r="BGP45" s="219"/>
      <c r="BGQ45" s="219"/>
      <c r="BGR45" s="219"/>
      <c r="BGS45" s="219"/>
      <c r="BGT45" s="219"/>
      <c r="BGU45" s="219"/>
      <c r="BGV45" s="219"/>
      <c r="BGW45" s="219"/>
      <c r="BGX45" s="219"/>
      <c r="BGY45" s="219"/>
      <c r="BGZ45" s="219"/>
      <c r="BHA45" s="219"/>
      <c r="BHB45" s="219"/>
      <c r="BHC45" s="219"/>
      <c r="BHD45" s="219"/>
      <c r="BHE45" s="219"/>
      <c r="BHF45" s="219"/>
      <c r="BHG45" s="219"/>
      <c r="BHH45" s="219"/>
      <c r="BHI45" s="219"/>
      <c r="BHJ45" s="219"/>
      <c r="BHK45" s="219"/>
      <c r="BHL45" s="219"/>
      <c r="BHM45" s="219"/>
      <c r="BHN45" s="219"/>
      <c r="BHO45" s="219"/>
      <c r="BHP45" s="219"/>
      <c r="BHQ45" s="219"/>
      <c r="BHR45" s="219"/>
      <c r="BHS45" s="219"/>
      <c r="BHT45" s="219"/>
      <c r="BHU45" s="219"/>
      <c r="BHV45" s="219"/>
      <c r="BHW45" s="219"/>
      <c r="BHX45" s="219"/>
      <c r="BHY45" s="219"/>
      <c r="BHZ45" s="219"/>
      <c r="BIA45" s="219"/>
      <c r="BIB45" s="219"/>
      <c r="BIC45" s="219"/>
      <c r="BID45" s="219"/>
      <c r="BIE45" s="219"/>
      <c r="BIF45" s="219"/>
      <c r="BIG45" s="219"/>
      <c r="BIH45" s="219"/>
      <c r="BII45" s="219"/>
      <c r="BIJ45" s="219"/>
      <c r="BIK45" s="219"/>
      <c r="BIL45" s="219"/>
      <c r="BIM45" s="219"/>
      <c r="BIN45" s="219"/>
      <c r="BIO45" s="219"/>
      <c r="BIP45" s="219"/>
      <c r="BIQ45" s="219"/>
      <c r="BIR45" s="219"/>
      <c r="BIS45" s="219"/>
      <c r="BIT45" s="219"/>
      <c r="BIU45" s="219"/>
      <c r="BIV45" s="219"/>
      <c r="BIW45" s="219"/>
      <c r="BIX45" s="219"/>
      <c r="BIY45" s="219"/>
      <c r="BIZ45" s="219"/>
      <c r="BJA45" s="219"/>
      <c r="BJB45" s="219"/>
      <c r="BJC45" s="219"/>
      <c r="BJD45" s="219"/>
      <c r="BJE45" s="219"/>
      <c r="BJF45" s="219"/>
      <c r="BJG45" s="219"/>
      <c r="BJH45" s="219"/>
      <c r="BJI45" s="219"/>
      <c r="BJJ45" s="219"/>
      <c r="BJK45" s="219"/>
      <c r="BJL45" s="219"/>
      <c r="BJM45" s="219"/>
      <c r="BJN45" s="219"/>
      <c r="BJO45" s="219"/>
      <c r="BJP45" s="219"/>
      <c r="BJQ45" s="219"/>
      <c r="BJR45" s="219"/>
      <c r="BJS45" s="219"/>
      <c r="BJT45" s="219"/>
      <c r="BJU45" s="219"/>
      <c r="BJV45" s="219"/>
      <c r="BJW45" s="219"/>
      <c r="BJX45" s="219"/>
      <c r="BJY45" s="219"/>
      <c r="BJZ45" s="219"/>
      <c r="BKA45" s="219"/>
      <c r="BKB45" s="219"/>
      <c r="BKC45" s="219"/>
      <c r="BKD45" s="219"/>
      <c r="BKE45" s="219"/>
      <c r="BKF45" s="219"/>
      <c r="BKG45" s="219"/>
      <c r="BKH45" s="219"/>
      <c r="BKI45" s="219"/>
      <c r="BKJ45" s="219"/>
      <c r="BKK45" s="219"/>
      <c r="BKL45" s="219"/>
      <c r="BKM45" s="219"/>
      <c r="BKN45" s="219"/>
      <c r="BKO45" s="219"/>
      <c r="BKP45" s="219"/>
      <c r="BKQ45" s="219"/>
      <c r="BKR45" s="219"/>
      <c r="BKS45" s="219"/>
      <c r="BKT45" s="219"/>
      <c r="BKU45" s="219"/>
      <c r="BKV45" s="219"/>
      <c r="BKW45" s="219"/>
      <c r="BKX45" s="219"/>
      <c r="BKY45" s="219"/>
      <c r="BKZ45" s="219"/>
      <c r="BLA45" s="219"/>
      <c r="BLB45" s="219"/>
      <c r="BLC45" s="219"/>
      <c r="BLD45" s="219"/>
      <c r="BLE45" s="219"/>
      <c r="BLF45" s="219"/>
      <c r="BLG45" s="219"/>
      <c r="BLH45" s="219"/>
      <c r="BLI45" s="219"/>
      <c r="BLJ45" s="219"/>
      <c r="BLK45" s="219"/>
      <c r="BLL45" s="219"/>
      <c r="BLM45" s="219"/>
      <c r="BLN45" s="219"/>
      <c r="BLO45" s="219"/>
      <c r="BLP45" s="219"/>
      <c r="BLQ45" s="219"/>
      <c r="BLR45" s="219"/>
      <c r="BLS45" s="219"/>
      <c r="BLT45" s="219"/>
      <c r="BLU45" s="219"/>
      <c r="BLV45" s="219"/>
      <c r="BLW45" s="219"/>
      <c r="BLX45" s="219"/>
      <c r="BLY45" s="219"/>
      <c r="BLZ45" s="219"/>
      <c r="BMA45" s="219"/>
      <c r="BMB45" s="219"/>
      <c r="BMC45" s="219"/>
      <c r="BMD45" s="219"/>
      <c r="BME45" s="219"/>
      <c r="BMF45" s="219"/>
      <c r="BMG45" s="219"/>
      <c r="BMH45" s="219"/>
      <c r="BMI45" s="219"/>
      <c r="BMJ45" s="219"/>
      <c r="BMK45" s="219"/>
      <c r="BML45" s="219"/>
      <c r="BMM45" s="219"/>
      <c r="BMN45" s="219"/>
      <c r="BMO45" s="219"/>
      <c r="BMP45" s="219"/>
      <c r="BMQ45" s="219"/>
      <c r="BMR45" s="219"/>
      <c r="BMS45" s="219"/>
      <c r="BMT45" s="219"/>
      <c r="BMU45" s="219"/>
      <c r="BMV45" s="219"/>
      <c r="BMW45" s="219"/>
      <c r="BMX45" s="219"/>
      <c r="BMY45" s="219"/>
      <c r="BMZ45" s="219"/>
      <c r="BNA45" s="219"/>
      <c r="BNB45" s="219"/>
      <c r="BNC45" s="219"/>
      <c r="BND45" s="219"/>
      <c r="BNE45" s="219"/>
      <c r="BNF45" s="219"/>
      <c r="BNG45" s="219"/>
      <c r="BNH45" s="219"/>
      <c r="BNI45" s="219"/>
      <c r="BNJ45" s="219"/>
      <c r="BNK45" s="219"/>
      <c r="BNL45" s="219"/>
      <c r="BNM45" s="219"/>
      <c r="BNN45" s="219"/>
      <c r="BNO45" s="219"/>
      <c r="BNP45" s="219"/>
      <c r="BNQ45" s="219"/>
      <c r="BNR45" s="219"/>
      <c r="BNS45" s="219"/>
      <c r="BNT45" s="219"/>
      <c r="BNU45" s="219"/>
      <c r="BNV45" s="219"/>
      <c r="BNW45" s="219"/>
      <c r="BNX45" s="219"/>
      <c r="BNY45" s="219"/>
      <c r="BNZ45" s="219"/>
      <c r="BOA45" s="219"/>
      <c r="BOB45" s="219"/>
      <c r="BOC45" s="219"/>
      <c r="BOD45" s="219"/>
      <c r="BOE45" s="219"/>
      <c r="BOF45" s="219"/>
      <c r="BOG45" s="219"/>
      <c r="BOH45" s="219"/>
      <c r="BOI45" s="219"/>
      <c r="BOJ45" s="219"/>
      <c r="BOK45" s="219"/>
      <c r="BOL45" s="219"/>
      <c r="BOM45" s="219"/>
      <c r="BON45" s="219"/>
      <c r="BOO45" s="219"/>
      <c r="BOP45" s="219"/>
      <c r="BOQ45" s="219"/>
      <c r="BOR45" s="219"/>
      <c r="BOS45" s="219"/>
      <c r="BOT45" s="219"/>
      <c r="BOU45" s="219"/>
      <c r="BOV45" s="219"/>
      <c r="BOW45" s="219"/>
      <c r="BOX45" s="219"/>
      <c r="BOY45" s="219"/>
      <c r="BOZ45" s="219"/>
      <c r="BPA45" s="219"/>
      <c r="BPB45" s="219"/>
      <c r="BPC45" s="219"/>
      <c r="BPD45" s="219"/>
      <c r="BPE45" s="219"/>
      <c r="BPF45" s="219"/>
      <c r="BPG45" s="219"/>
      <c r="BPH45" s="219"/>
      <c r="BPI45" s="219"/>
      <c r="BPJ45" s="219"/>
      <c r="BPK45" s="219"/>
      <c r="BPL45" s="219"/>
      <c r="BPM45" s="219"/>
      <c r="BPN45" s="219"/>
      <c r="BPO45" s="219"/>
      <c r="BPP45" s="219"/>
      <c r="BPQ45" s="219"/>
      <c r="BPR45" s="219"/>
      <c r="BPS45" s="219"/>
      <c r="BPT45" s="219"/>
      <c r="BPU45" s="219"/>
      <c r="BPV45" s="219"/>
      <c r="BPW45" s="219"/>
      <c r="BPX45" s="219"/>
      <c r="BPY45" s="219"/>
      <c r="BPZ45" s="219"/>
      <c r="BQA45" s="219"/>
      <c r="BQB45" s="219"/>
      <c r="BQC45" s="219"/>
      <c r="BQD45" s="219"/>
      <c r="BQE45" s="219"/>
      <c r="BQF45" s="219"/>
      <c r="BQG45" s="219"/>
      <c r="BQH45" s="219"/>
      <c r="BQI45" s="219"/>
      <c r="BQJ45" s="219"/>
      <c r="BQK45" s="219"/>
      <c r="BQL45" s="219"/>
      <c r="BQM45" s="219"/>
      <c r="BQN45" s="219"/>
      <c r="BQO45" s="219"/>
      <c r="BQP45" s="219"/>
      <c r="BQQ45" s="219"/>
      <c r="BQR45" s="219"/>
      <c r="BQS45" s="219"/>
      <c r="BQT45" s="219"/>
      <c r="BQU45" s="219"/>
      <c r="BQV45" s="219"/>
      <c r="BQW45" s="219"/>
      <c r="BQX45" s="219"/>
      <c r="BQY45" s="219"/>
      <c r="BQZ45" s="219"/>
      <c r="BRA45" s="219"/>
      <c r="BRB45" s="219"/>
      <c r="BRC45" s="219"/>
      <c r="BRD45" s="219"/>
      <c r="BRE45" s="219"/>
      <c r="BRF45" s="219"/>
      <c r="BRG45" s="219"/>
      <c r="BRH45" s="219"/>
      <c r="BRI45" s="219"/>
      <c r="BRJ45" s="219"/>
      <c r="BRK45" s="219"/>
      <c r="BRL45" s="219"/>
      <c r="BRM45" s="219"/>
      <c r="BRN45" s="219"/>
      <c r="BRO45" s="219"/>
      <c r="BRP45" s="219"/>
      <c r="BRQ45" s="219"/>
      <c r="BRR45" s="219"/>
      <c r="BRS45" s="219"/>
      <c r="BRT45" s="219"/>
      <c r="BRU45" s="219"/>
      <c r="BRV45" s="219"/>
      <c r="BRW45" s="219"/>
      <c r="BRX45" s="219"/>
      <c r="BRY45" s="219"/>
      <c r="BRZ45" s="219"/>
      <c r="BSA45" s="219"/>
      <c r="BSB45" s="219"/>
      <c r="BSC45" s="219"/>
      <c r="BSD45" s="219"/>
      <c r="BSE45" s="219"/>
      <c r="BSF45" s="219"/>
      <c r="BSG45" s="219"/>
      <c r="BSH45" s="219"/>
      <c r="BSI45" s="219"/>
      <c r="BSJ45" s="219"/>
      <c r="BSK45" s="219"/>
      <c r="BSL45" s="219"/>
      <c r="BSM45" s="219"/>
      <c r="BSN45" s="219"/>
      <c r="BSO45" s="219"/>
      <c r="BSP45" s="219"/>
      <c r="BSQ45" s="219"/>
      <c r="BSR45" s="219"/>
      <c r="BSS45" s="219"/>
      <c r="BST45" s="219"/>
      <c r="BSU45" s="219"/>
      <c r="BSV45" s="219"/>
      <c r="BSW45" s="219"/>
      <c r="BSX45" s="219"/>
      <c r="BSY45" s="219"/>
      <c r="BSZ45" s="219"/>
      <c r="BTA45" s="219"/>
      <c r="BTB45" s="219"/>
      <c r="BTC45" s="219"/>
      <c r="BTD45" s="219"/>
      <c r="BTE45" s="219"/>
      <c r="BTF45" s="219"/>
      <c r="BTG45" s="219"/>
      <c r="BTH45" s="219"/>
      <c r="BTI45" s="219"/>
      <c r="BTJ45" s="219"/>
      <c r="BTK45" s="219"/>
      <c r="BTL45" s="219"/>
      <c r="BTM45" s="219"/>
      <c r="BTN45" s="219"/>
      <c r="BTO45" s="219"/>
      <c r="BTP45" s="219"/>
      <c r="BTQ45" s="219"/>
      <c r="BTR45" s="219"/>
      <c r="BTS45" s="219"/>
      <c r="BTT45" s="219"/>
      <c r="BTU45" s="219"/>
      <c r="BTV45" s="219"/>
      <c r="BTW45" s="219"/>
      <c r="BTX45" s="219"/>
      <c r="BTY45" s="219"/>
      <c r="BTZ45" s="219"/>
      <c r="BUA45" s="219"/>
      <c r="BUB45" s="219"/>
      <c r="BUC45" s="219"/>
      <c r="BUD45" s="219"/>
      <c r="BUE45" s="219"/>
      <c r="BUF45" s="219"/>
      <c r="BUG45" s="219"/>
      <c r="BUH45" s="219"/>
      <c r="BUI45" s="219"/>
      <c r="BUJ45" s="219"/>
      <c r="BUK45" s="219"/>
      <c r="BUL45" s="219"/>
      <c r="BUM45" s="219"/>
      <c r="BUN45" s="219"/>
      <c r="BUO45" s="219"/>
      <c r="BUP45" s="219"/>
      <c r="BUQ45" s="219"/>
      <c r="BUR45" s="219"/>
      <c r="BUS45" s="219"/>
      <c r="BUT45" s="219"/>
      <c r="BUU45" s="219"/>
      <c r="BUV45" s="219"/>
      <c r="BUW45" s="219"/>
      <c r="BUX45" s="219"/>
      <c r="BUY45" s="219"/>
      <c r="BUZ45" s="219"/>
      <c r="BVA45" s="219"/>
      <c r="BVB45" s="219"/>
      <c r="BVC45" s="219"/>
      <c r="BVD45" s="219"/>
      <c r="BVE45" s="219"/>
      <c r="BVF45" s="219"/>
      <c r="BVG45" s="219"/>
      <c r="BVH45" s="219"/>
      <c r="BVI45" s="219"/>
      <c r="BVJ45" s="219"/>
      <c r="BVK45" s="219"/>
      <c r="BVL45" s="219"/>
      <c r="BVM45" s="219"/>
      <c r="BVN45" s="219"/>
      <c r="BVO45" s="219"/>
      <c r="BVP45" s="219"/>
      <c r="BVQ45" s="219"/>
      <c r="BVR45" s="219"/>
      <c r="BVS45" s="219"/>
      <c r="BVT45" s="219"/>
      <c r="BVU45" s="219"/>
      <c r="BVV45" s="219"/>
      <c r="BVW45" s="219"/>
      <c r="BVX45" s="219"/>
      <c r="BVY45" s="219"/>
      <c r="BVZ45" s="219"/>
      <c r="BWA45" s="219"/>
      <c r="BWB45" s="219"/>
      <c r="BWC45" s="219"/>
      <c r="BWD45" s="219"/>
      <c r="BWE45" s="219"/>
      <c r="BWF45" s="219"/>
      <c r="BWG45" s="219"/>
      <c r="BWH45" s="219"/>
      <c r="BWI45" s="219"/>
      <c r="BWJ45" s="219"/>
      <c r="BWK45" s="219"/>
      <c r="BWL45" s="219"/>
      <c r="BWM45" s="219"/>
      <c r="BWN45" s="219"/>
      <c r="BWO45" s="219"/>
      <c r="BWP45" s="219"/>
      <c r="BWQ45" s="219"/>
      <c r="BWR45" s="219"/>
      <c r="BWS45" s="219"/>
      <c r="BWT45" s="219"/>
      <c r="BWU45" s="219"/>
      <c r="BWV45" s="219"/>
      <c r="BWW45" s="219"/>
      <c r="BWX45" s="219"/>
      <c r="BWY45" s="219"/>
      <c r="BWZ45" s="219"/>
      <c r="BXA45" s="219"/>
      <c r="BXB45" s="219"/>
      <c r="BXC45" s="219"/>
      <c r="BXD45" s="219"/>
      <c r="BXE45" s="219"/>
      <c r="BXF45" s="219"/>
      <c r="BXG45" s="219"/>
      <c r="BXH45" s="219"/>
      <c r="BXI45" s="219"/>
      <c r="BXJ45" s="219"/>
      <c r="BXK45" s="219"/>
      <c r="BXL45" s="219"/>
      <c r="BXM45" s="219"/>
      <c r="BXN45" s="219"/>
      <c r="BXO45" s="219"/>
      <c r="BXP45" s="219"/>
      <c r="BXQ45" s="219"/>
      <c r="BXR45" s="219"/>
      <c r="BXS45" s="219"/>
      <c r="BXT45" s="219"/>
      <c r="BXU45" s="219"/>
      <c r="BXV45" s="219"/>
      <c r="BXW45" s="219"/>
      <c r="BXX45" s="219"/>
      <c r="BXY45" s="219"/>
      <c r="BXZ45" s="219"/>
      <c r="BYA45" s="219"/>
      <c r="BYB45" s="219"/>
      <c r="BYC45" s="219"/>
      <c r="BYD45" s="219"/>
      <c r="BYE45" s="219"/>
      <c r="BYF45" s="219"/>
      <c r="BYG45" s="219"/>
      <c r="BYH45" s="219"/>
      <c r="BYI45" s="219"/>
      <c r="BYJ45" s="219"/>
      <c r="BYK45" s="219"/>
      <c r="BYL45" s="219"/>
      <c r="BYM45" s="219"/>
      <c r="BYN45" s="219"/>
      <c r="BYO45" s="219"/>
      <c r="BYP45" s="219"/>
      <c r="BYQ45" s="219"/>
      <c r="BYR45" s="219"/>
      <c r="BYS45" s="219"/>
      <c r="BYT45" s="219"/>
      <c r="BYU45" s="219"/>
      <c r="BYV45" s="219"/>
      <c r="BYW45" s="219"/>
      <c r="BYX45" s="219"/>
      <c r="BYY45" s="219"/>
      <c r="BYZ45" s="219"/>
      <c r="BZA45" s="219"/>
      <c r="BZB45" s="219"/>
      <c r="BZC45" s="219"/>
      <c r="BZD45" s="219"/>
      <c r="BZE45" s="219"/>
      <c r="BZF45" s="219"/>
      <c r="BZG45" s="219"/>
      <c r="BZH45" s="219"/>
      <c r="BZI45" s="219"/>
      <c r="BZJ45" s="219"/>
      <c r="BZK45" s="219"/>
      <c r="BZL45" s="219"/>
      <c r="BZM45" s="219"/>
      <c r="BZN45" s="219"/>
      <c r="BZO45" s="219"/>
      <c r="BZP45" s="219"/>
      <c r="BZQ45" s="219"/>
      <c r="BZR45" s="219"/>
      <c r="BZS45" s="219"/>
      <c r="BZT45" s="219"/>
      <c r="BZU45" s="219"/>
      <c r="BZV45" s="219"/>
      <c r="BZW45" s="219"/>
      <c r="BZX45" s="219"/>
      <c r="BZY45" s="219"/>
      <c r="BZZ45" s="219"/>
      <c r="CAA45" s="219"/>
      <c r="CAB45" s="219"/>
      <c r="CAC45" s="219"/>
      <c r="CAD45" s="219"/>
      <c r="CAE45" s="219"/>
      <c r="CAF45" s="219"/>
      <c r="CAG45" s="219"/>
      <c r="CAH45" s="219"/>
      <c r="CAI45" s="219"/>
      <c r="CAJ45" s="219"/>
      <c r="CAK45" s="219"/>
      <c r="CAL45" s="219"/>
      <c r="CAM45" s="219"/>
      <c r="CAN45" s="219"/>
      <c r="CAO45" s="219"/>
      <c r="CAP45" s="219"/>
      <c r="CAQ45" s="219"/>
      <c r="CAR45" s="219"/>
      <c r="CAS45" s="219"/>
      <c r="CAT45" s="219"/>
      <c r="CAU45" s="219"/>
      <c r="CAV45" s="219"/>
      <c r="CAW45" s="219"/>
      <c r="CAX45" s="219"/>
      <c r="CAY45" s="219"/>
      <c r="CAZ45" s="219"/>
      <c r="CBA45" s="219"/>
      <c r="CBB45" s="219"/>
      <c r="CBC45" s="219"/>
      <c r="CBD45" s="219"/>
      <c r="CBE45" s="219"/>
      <c r="CBF45" s="219"/>
      <c r="CBG45" s="219"/>
      <c r="CBH45" s="219"/>
      <c r="CBI45" s="219"/>
      <c r="CBJ45" s="219"/>
      <c r="CBK45" s="219"/>
      <c r="CBL45" s="219"/>
      <c r="CBM45" s="219"/>
      <c r="CBN45" s="219"/>
      <c r="CBO45" s="219"/>
      <c r="CBP45" s="219"/>
      <c r="CBQ45" s="219"/>
      <c r="CBR45" s="219"/>
      <c r="CBS45" s="219"/>
      <c r="CBT45" s="219"/>
      <c r="CBU45" s="219"/>
      <c r="CBV45" s="219"/>
      <c r="CBW45" s="219"/>
      <c r="CBX45" s="219"/>
      <c r="CBY45" s="219"/>
      <c r="CBZ45" s="219"/>
      <c r="CCA45" s="219"/>
      <c r="CCB45" s="219"/>
      <c r="CCC45" s="219"/>
      <c r="CCD45" s="219"/>
      <c r="CCE45" s="219"/>
      <c r="CCF45" s="219"/>
      <c r="CCG45" s="219"/>
      <c r="CCH45" s="219"/>
      <c r="CCI45" s="219"/>
      <c r="CCJ45" s="219"/>
      <c r="CCK45" s="219"/>
      <c r="CCL45" s="219"/>
      <c r="CCM45" s="219"/>
      <c r="CCN45" s="219"/>
      <c r="CCO45" s="219"/>
      <c r="CCP45" s="219"/>
      <c r="CCQ45" s="219"/>
      <c r="CCR45" s="219"/>
      <c r="CCS45" s="219"/>
      <c r="CCT45" s="219"/>
      <c r="CCU45" s="219"/>
      <c r="CCV45" s="219"/>
      <c r="CCW45" s="219"/>
      <c r="CCX45" s="219"/>
      <c r="CCY45" s="219"/>
      <c r="CCZ45" s="219"/>
      <c r="CDA45" s="219"/>
      <c r="CDB45" s="219"/>
      <c r="CDC45" s="219"/>
      <c r="CDD45" s="219"/>
      <c r="CDE45" s="219"/>
      <c r="CDF45" s="219"/>
      <c r="CDG45" s="219"/>
      <c r="CDH45" s="219"/>
      <c r="CDI45" s="219"/>
      <c r="CDJ45" s="219"/>
      <c r="CDK45" s="219"/>
      <c r="CDL45" s="219"/>
      <c r="CDM45" s="219"/>
      <c r="CDN45" s="219"/>
      <c r="CDO45" s="219"/>
      <c r="CDP45" s="219"/>
      <c r="CDQ45" s="219"/>
      <c r="CDR45" s="219"/>
      <c r="CDS45" s="219"/>
      <c r="CDT45" s="219"/>
      <c r="CDU45" s="219"/>
      <c r="CDV45" s="219"/>
      <c r="CDW45" s="219"/>
      <c r="CDX45" s="219"/>
      <c r="CDY45" s="219"/>
      <c r="CDZ45" s="219"/>
      <c r="CEA45" s="219"/>
      <c r="CEB45" s="219"/>
      <c r="CEC45" s="219"/>
      <c r="CED45" s="219"/>
      <c r="CEE45" s="219"/>
      <c r="CEF45" s="219"/>
      <c r="CEG45" s="219"/>
      <c r="CEH45" s="219"/>
      <c r="CEI45" s="219"/>
      <c r="CEJ45" s="219"/>
      <c r="CEK45" s="219"/>
      <c r="CEL45" s="219"/>
      <c r="CEM45" s="219"/>
      <c r="CEN45" s="219"/>
      <c r="CEO45" s="219"/>
      <c r="CEP45" s="219"/>
      <c r="CEQ45" s="219"/>
      <c r="CER45" s="219"/>
      <c r="CES45" s="219"/>
      <c r="CET45" s="219"/>
      <c r="CEU45" s="219"/>
      <c r="CEV45" s="219"/>
      <c r="CEW45" s="219"/>
      <c r="CEX45" s="219"/>
      <c r="CEY45" s="219"/>
      <c r="CEZ45" s="219"/>
      <c r="CFA45" s="219"/>
      <c r="CFB45" s="219"/>
      <c r="CFC45" s="219"/>
      <c r="CFD45" s="219"/>
      <c r="CFE45" s="219"/>
      <c r="CFF45" s="219"/>
      <c r="CFG45" s="219"/>
      <c r="CFH45" s="219"/>
      <c r="CFI45" s="219"/>
      <c r="CFJ45" s="219"/>
      <c r="CFK45" s="219"/>
      <c r="CFL45" s="219"/>
      <c r="CFM45" s="219"/>
      <c r="CFN45" s="219"/>
      <c r="CFO45" s="219"/>
      <c r="CFP45" s="219"/>
      <c r="CFQ45" s="219"/>
      <c r="CFR45" s="219"/>
      <c r="CFS45" s="219"/>
      <c r="CFT45" s="219"/>
      <c r="CFU45" s="219"/>
      <c r="CFV45" s="219"/>
      <c r="CFW45" s="219"/>
      <c r="CFX45" s="219"/>
      <c r="CFY45" s="219"/>
      <c r="CFZ45" s="219"/>
      <c r="CGA45" s="219"/>
      <c r="CGB45" s="219"/>
      <c r="CGC45" s="219"/>
      <c r="CGD45" s="219"/>
      <c r="CGE45" s="219"/>
      <c r="CGF45" s="219"/>
      <c r="CGG45" s="219"/>
      <c r="CGH45" s="219"/>
      <c r="CGI45" s="219"/>
      <c r="CGJ45" s="219"/>
      <c r="CGK45" s="219"/>
      <c r="CGL45" s="219"/>
      <c r="CGM45" s="219"/>
      <c r="CGN45" s="219"/>
      <c r="CGO45" s="219"/>
      <c r="CGP45" s="219"/>
      <c r="CGQ45" s="219"/>
      <c r="CGR45" s="219"/>
      <c r="CGS45" s="219"/>
      <c r="CGT45" s="219"/>
      <c r="CGU45" s="219"/>
      <c r="CGV45" s="219"/>
      <c r="CGW45" s="219"/>
      <c r="CGX45" s="219"/>
      <c r="CGY45" s="219"/>
      <c r="CGZ45" s="219"/>
      <c r="CHA45" s="219"/>
      <c r="CHB45" s="219"/>
      <c r="CHC45" s="219"/>
      <c r="CHD45" s="219"/>
      <c r="CHE45" s="219"/>
      <c r="CHF45" s="219"/>
      <c r="CHG45" s="219"/>
      <c r="CHH45" s="219"/>
      <c r="CHI45" s="219"/>
      <c r="CHJ45" s="219"/>
      <c r="CHK45" s="219"/>
      <c r="CHL45" s="219"/>
      <c r="CHM45" s="219"/>
      <c r="CHN45" s="219"/>
      <c r="CHO45" s="219"/>
      <c r="CHP45" s="219"/>
      <c r="CHQ45" s="219"/>
      <c r="CHR45" s="219"/>
      <c r="CHS45" s="219"/>
      <c r="CHT45" s="219"/>
      <c r="CHU45" s="219"/>
      <c r="CHV45" s="219"/>
      <c r="CHW45" s="219"/>
      <c r="CHX45" s="219"/>
      <c r="CHY45" s="219"/>
      <c r="CHZ45" s="219"/>
      <c r="CIA45" s="219"/>
      <c r="CIB45" s="219"/>
      <c r="CIC45" s="219"/>
      <c r="CID45" s="219"/>
      <c r="CIE45" s="219"/>
      <c r="CIF45" s="219"/>
      <c r="CIG45" s="219"/>
      <c r="CIH45" s="219"/>
      <c r="CII45" s="219"/>
      <c r="CIJ45" s="219"/>
      <c r="CIK45" s="219"/>
      <c r="CIL45" s="219"/>
      <c r="CIM45" s="219"/>
      <c r="CIN45" s="219"/>
      <c r="CIO45" s="219"/>
      <c r="CIP45" s="219"/>
      <c r="CIQ45" s="219"/>
      <c r="CIR45" s="219"/>
      <c r="CIS45" s="219"/>
      <c r="CIT45" s="219"/>
      <c r="CIU45" s="219"/>
      <c r="CIV45" s="219"/>
      <c r="CIW45" s="219"/>
      <c r="CIX45" s="219"/>
      <c r="CIY45" s="219"/>
      <c r="CIZ45" s="219"/>
      <c r="CJA45" s="219"/>
      <c r="CJB45" s="219"/>
      <c r="CJC45" s="219"/>
      <c r="CJD45" s="219"/>
      <c r="CJE45" s="219"/>
      <c r="CJF45" s="219"/>
      <c r="CJG45" s="219"/>
      <c r="CJH45" s="219"/>
      <c r="CJI45" s="219"/>
      <c r="CJJ45" s="219"/>
      <c r="CJK45" s="219"/>
      <c r="CJL45" s="219"/>
      <c r="CJM45" s="219"/>
      <c r="CJN45" s="219"/>
      <c r="CJO45" s="219"/>
      <c r="CJP45" s="219"/>
      <c r="CJQ45" s="219"/>
      <c r="CJR45" s="219"/>
      <c r="CJS45" s="219"/>
      <c r="CJT45" s="219"/>
      <c r="CJU45" s="219"/>
      <c r="CJV45" s="219"/>
      <c r="CJW45" s="219"/>
      <c r="CJX45" s="219"/>
      <c r="CJY45" s="219"/>
      <c r="CJZ45" s="219"/>
      <c r="CKA45" s="219"/>
      <c r="CKB45" s="219"/>
      <c r="CKC45" s="219"/>
      <c r="CKD45" s="219"/>
      <c r="CKE45" s="219"/>
      <c r="CKF45" s="219"/>
      <c r="CKG45" s="219"/>
      <c r="CKH45" s="219"/>
      <c r="CKI45" s="219"/>
      <c r="CKJ45" s="219"/>
      <c r="CKK45" s="219"/>
      <c r="CKL45" s="219"/>
      <c r="CKM45" s="219"/>
      <c r="CKN45" s="219"/>
      <c r="CKO45" s="219"/>
      <c r="CKP45" s="219"/>
      <c r="CKQ45" s="219"/>
      <c r="CKR45" s="219"/>
      <c r="CKS45" s="219"/>
      <c r="CKT45" s="219"/>
      <c r="CKU45" s="219"/>
      <c r="CKV45" s="219"/>
      <c r="CKW45" s="219"/>
      <c r="CKX45" s="219"/>
      <c r="CKY45" s="219"/>
      <c r="CKZ45" s="219"/>
      <c r="CLA45" s="219"/>
      <c r="CLB45" s="219"/>
      <c r="CLC45" s="219"/>
      <c r="CLD45" s="219"/>
      <c r="CLE45" s="219"/>
      <c r="CLF45" s="219"/>
      <c r="CLG45" s="219"/>
      <c r="CLH45" s="219"/>
      <c r="CLI45" s="219"/>
      <c r="CLJ45" s="219"/>
      <c r="CLK45" s="219"/>
      <c r="CLL45" s="219"/>
      <c r="CLM45" s="219"/>
      <c r="CLN45" s="219"/>
      <c r="CLO45" s="219"/>
      <c r="CLP45" s="219"/>
      <c r="CLQ45" s="219"/>
      <c r="CLR45" s="219"/>
      <c r="CLS45" s="219"/>
      <c r="CLT45" s="219"/>
      <c r="CLU45" s="219"/>
      <c r="CLV45" s="219"/>
      <c r="CLW45" s="219"/>
      <c r="CLX45" s="219"/>
      <c r="CLY45" s="219"/>
      <c r="CLZ45" s="219"/>
      <c r="CMA45" s="219"/>
      <c r="CMB45" s="219"/>
      <c r="CMC45" s="219"/>
      <c r="CMD45" s="219"/>
      <c r="CME45" s="219"/>
      <c r="CMF45" s="219"/>
      <c r="CMG45" s="219"/>
      <c r="CMH45" s="219"/>
      <c r="CMI45" s="219"/>
      <c r="CMJ45" s="219"/>
      <c r="CMK45" s="219"/>
      <c r="CML45" s="219"/>
      <c r="CMM45" s="219"/>
      <c r="CMN45" s="219"/>
      <c r="CMO45" s="219"/>
      <c r="CMP45" s="219"/>
      <c r="CMQ45" s="219"/>
      <c r="CMR45" s="219"/>
      <c r="CMS45" s="219"/>
      <c r="CMT45" s="219"/>
      <c r="CMU45" s="219"/>
      <c r="CMV45" s="219"/>
      <c r="CMW45" s="219"/>
      <c r="CMX45" s="219"/>
      <c r="CMY45" s="219"/>
      <c r="CMZ45" s="219"/>
      <c r="CNA45" s="219"/>
      <c r="CNB45" s="219"/>
      <c r="CNC45" s="219"/>
      <c r="CND45" s="219"/>
      <c r="CNE45" s="219"/>
      <c r="CNF45" s="219"/>
      <c r="CNG45" s="219"/>
      <c r="CNH45" s="219"/>
      <c r="CNI45" s="219"/>
      <c r="CNJ45" s="219"/>
      <c r="CNK45" s="219"/>
      <c r="CNL45" s="219"/>
      <c r="CNM45" s="219"/>
      <c r="CNN45" s="219"/>
      <c r="CNO45" s="219"/>
      <c r="CNP45" s="219"/>
      <c r="CNQ45" s="219"/>
      <c r="CNR45" s="219"/>
      <c r="CNS45" s="219"/>
      <c r="CNT45" s="219"/>
      <c r="CNU45" s="219"/>
      <c r="CNV45" s="219"/>
      <c r="CNW45" s="219"/>
      <c r="CNX45" s="219"/>
      <c r="CNY45" s="219"/>
      <c r="CNZ45" s="219"/>
      <c r="COA45" s="219"/>
      <c r="COB45" s="219"/>
      <c r="COC45" s="219"/>
      <c r="COD45" s="219"/>
      <c r="COE45" s="219"/>
      <c r="COF45" s="219"/>
      <c r="COG45" s="219"/>
      <c r="COH45" s="219"/>
      <c r="COI45" s="219"/>
      <c r="COJ45" s="219"/>
      <c r="COK45" s="219"/>
      <c r="COL45" s="219"/>
      <c r="COM45" s="219"/>
      <c r="CON45" s="219"/>
      <c r="COO45" s="219"/>
      <c r="COP45" s="219"/>
      <c r="COQ45" s="219"/>
      <c r="COR45" s="219"/>
      <c r="COS45" s="219"/>
      <c r="COT45" s="219"/>
      <c r="COU45" s="219"/>
      <c r="COV45" s="219"/>
      <c r="COW45" s="219"/>
      <c r="COX45" s="219"/>
      <c r="COY45" s="219"/>
      <c r="COZ45" s="219"/>
      <c r="CPA45" s="219"/>
      <c r="CPB45" s="219"/>
      <c r="CPC45" s="219"/>
      <c r="CPD45" s="219"/>
      <c r="CPE45" s="219"/>
      <c r="CPF45" s="219"/>
      <c r="CPG45" s="219"/>
      <c r="CPH45" s="219"/>
      <c r="CPI45" s="219"/>
      <c r="CPJ45" s="219"/>
      <c r="CPK45" s="219"/>
      <c r="CPL45" s="219"/>
      <c r="CPM45" s="219"/>
      <c r="CPN45" s="219"/>
      <c r="CPO45" s="219"/>
      <c r="CPP45" s="219"/>
      <c r="CPQ45" s="219"/>
      <c r="CPR45" s="219"/>
      <c r="CPS45" s="219"/>
      <c r="CPT45" s="219"/>
      <c r="CPU45" s="219"/>
      <c r="CPV45" s="219"/>
      <c r="CPW45" s="219"/>
      <c r="CPX45" s="219"/>
      <c r="CPY45" s="219"/>
      <c r="CPZ45" s="219"/>
      <c r="CQA45" s="219"/>
      <c r="CQB45" s="219"/>
      <c r="CQC45" s="219"/>
      <c r="CQD45" s="219"/>
      <c r="CQE45" s="219"/>
      <c r="CQF45" s="219"/>
      <c r="CQG45" s="219"/>
      <c r="CQH45" s="219"/>
      <c r="CQI45" s="219"/>
      <c r="CQJ45" s="219"/>
      <c r="CQK45" s="219"/>
      <c r="CQL45" s="219"/>
      <c r="CQM45" s="219"/>
      <c r="CQN45" s="219"/>
      <c r="CQO45" s="219"/>
      <c r="CQP45" s="219"/>
      <c r="CQQ45" s="219"/>
      <c r="CQR45" s="219"/>
      <c r="CQS45" s="219"/>
      <c r="CQT45" s="219"/>
      <c r="CQU45" s="219"/>
      <c r="CQV45" s="219"/>
      <c r="CQW45" s="219"/>
      <c r="CQX45" s="219"/>
      <c r="CQY45" s="219"/>
      <c r="CQZ45" s="219"/>
      <c r="CRA45" s="219"/>
      <c r="CRB45" s="219"/>
      <c r="CRC45" s="219"/>
      <c r="CRD45" s="219"/>
      <c r="CRE45" s="219"/>
      <c r="CRF45" s="219"/>
      <c r="CRG45" s="219"/>
      <c r="CRH45" s="219"/>
      <c r="CRI45" s="219"/>
      <c r="CRJ45" s="219"/>
      <c r="CRK45" s="219"/>
      <c r="CRL45" s="219"/>
      <c r="CRM45" s="219"/>
      <c r="CRN45" s="219"/>
      <c r="CRO45" s="219"/>
      <c r="CRP45" s="219"/>
      <c r="CRQ45" s="219"/>
      <c r="CRR45" s="219"/>
      <c r="CRS45" s="219"/>
      <c r="CRT45" s="219"/>
      <c r="CRU45" s="219"/>
      <c r="CRV45" s="219"/>
      <c r="CRW45" s="219"/>
      <c r="CRX45" s="219"/>
      <c r="CRY45" s="219"/>
      <c r="CRZ45" s="219"/>
      <c r="CSA45" s="219"/>
      <c r="CSB45" s="219"/>
      <c r="CSC45" s="219"/>
      <c r="CSD45" s="219"/>
      <c r="CSE45" s="219"/>
      <c r="CSF45" s="219"/>
      <c r="CSG45" s="219"/>
      <c r="CSH45" s="219"/>
      <c r="CSI45" s="219"/>
      <c r="CSJ45" s="219"/>
      <c r="CSK45" s="219"/>
      <c r="CSL45" s="219"/>
      <c r="CSM45" s="219"/>
      <c r="CSN45" s="219"/>
      <c r="CSO45" s="219"/>
      <c r="CSP45" s="219"/>
      <c r="CSQ45" s="219"/>
      <c r="CSR45" s="219"/>
      <c r="CSS45" s="219"/>
      <c r="CST45" s="219"/>
      <c r="CSU45" s="219"/>
      <c r="CSV45" s="219"/>
      <c r="CSW45" s="219"/>
      <c r="CSX45" s="219"/>
      <c r="CSY45" s="219"/>
      <c r="CSZ45" s="219"/>
      <c r="CTA45" s="219"/>
      <c r="CTB45" s="219"/>
      <c r="CTC45" s="219"/>
      <c r="CTD45" s="219"/>
      <c r="CTE45" s="219"/>
      <c r="CTF45" s="219"/>
      <c r="CTG45" s="219"/>
      <c r="CTH45" s="219"/>
      <c r="CTI45" s="219"/>
      <c r="CTJ45" s="219"/>
      <c r="CTK45" s="219"/>
      <c r="CTL45" s="219"/>
      <c r="CTM45" s="219"/>
      <c r="CTN45" s="219"/>
      <c r="CTO45" s="219"/>
      <c r="CTP45" s="219"/>
      <c r="CTQ45" s="219"/>
      <c r="CTR45" s="219"/>
      <c r="CTS45" s="219"/>
      <c r="CTT45" s="219"/>
      <c r="CTU45" s="219"/>
      <c r="CTV45" s="219"/>
      <c r="CTW45" s="219"/>
      <c r="CTX45" s="219"/>
      <c r="CTY45" s="219"/>
      <c r="CTZ45" s="219"/>
      <c r="CUA45" s="219"/>
      <c r="CUB45" s="219"/>
      <c r="CUC45" s="219"/>
      <c r="CUD45" s="219"/>
      <c r="CUE45" s="219"/>
      <c r="CUF45" s="219"/>
      <c r="CUG45" s="219"/>
      <c r="CUH45" s="219"/>
      <c r="CUI45" s="219"/>
      <c r="CUJ45" s="219"/>
      <c r="CUK45" s="219"/>
      <c r="CUL45" s="219"/>
      <c r="CUM45" s="219"/>
      <c r="CUN45" s="219"/>
      <c r="CUO45" s="219"/>
      <c r="CUP45" s="219"/>
      <c r="CUQ45" s="219"/>
      <c r="CUR45" s="219"/>
      <c r="CUS45" s="219"/>
      <c r="CUT45" s="219"/>
      <c r="CUU45" s="219"/>
      <c r="CUV45" s="219"/>
      <c r="CUW45" s="219"/>
      <c r="CUX45" s="219"/>
      <c r="CUY45" s="219"/>
      <c r="CUZ45" s="219"/>
      <c r="CVA45" s="219"/>
      <c r="CVB45" s="219"/>
      <c r="CVC45" s="219"/>
      <c r="CVD45" s="219"/>
      <c r="CVE45" s="219"/>
      <c r="CVF45" s="219"/>
      <c r="CVG45" s="219"/>
      <c r="CVH45" s="219"/>
      <c r="CVI45" s="219"/>
      <c r="CVJ45" s="219"/>
      <c r="CVK45" s="219"/>
      <c r="CVL45" s="219"/>
      <c r="CVM45" s="219"/>
      <c r="CVN45" s="219"/>
      <c r="CVO45" s="219"/>
      <c r="CVP45" s="219"/>
      <c r="CVQ45" s="219"/>
      <c r="CVR45" s="219"/>
      <c r="CVS45" s="219"/>
      <c r="CVT45" s="219"/>
      <c r="CVU45" s="219"/>
      <c r="CVV45" s="219"/>
      <c r="CVW45" s="219"/>
      <c r="CVX45" s="219"/>
      <c r="CVY45" s="219"/>
      <c r="CVZ45" s="219"/>
      <c r="CWA45" s="219"/>
      <c r="CWB45" s="219"/>
      <c r="CWC45" s="219"/>
      <c r="CWD45" s="219"/>
      <c r="CWE45" s="219"/>
      <c r="CWF45" s="219"/>
      <c r="CWG45" s="219"/>
      <c r="CWH45" s="219"/>
      <c r="CWI45" s="219"/>
      <c r="CWJ45" s="219"/>
      <c r="CWK45" s="219"/>
      <c r="CWL45" s="219"/>
      <c r="CWM45" s="219"/>
      <c r="CWN45" s="219"/>
      <c r="CWO45" s="219"/>
      <c r="CWP45" s="219"/>
      <c r="CWQ45" s="219"/>
      <c r="CWR45" s="219"/>
      <c r="CWS45" s="219"/>
      <c r="CWT45" s="219"/>
      <c r="CWU45" s="219"/>
      <c r="CWV45" s="219"/>
      <c r="CWW45" s="219"/>
      <c r="CWX45" s="219"/>
      <c r="CWY45" s="219"/>
      <c r="CWZ45" s="219"/>
      <c r="CXA45" s="219"/>
      <c r="CXB45" s="219"/>
      <c r="CXC45" s="219"/>
      <c r="CXD45" s="219"/>
      <c r="CXE45" s="219"/>
      <c r="CXF45" s="219"/>
      <c r="CXG45" s="219"/>
      <c r="CXH45" s="219"/>
      <c r="CXI45" s="219"/>
      <c r="CXJ45" s="219"/>
      <c r="CXK45" s="219"/>
      <c r="CXL45" s="219"/>
      <c r="CXM45" s="219"/>
      <c r="CXN45" s="219"/>
      <c r="CXO45" s="219"/>
      <c r="CXP45" s="219"/>
      <c r="CXQ45" s="219"/>
      <c r="CXR45" s="219"/>
      <c r="CXS45" s="219"/>
      <c r="CXT45" s="219"/>
      <c r="CXU45" s="219"/>
      <c r="CXV45" s="219"/>
      <c r="CXW45" s="219"/>
      <c r="CXX45" s="219"/>
      <c r="CXY45" s="219"/>
      <c r="CXZ45" s="219"/>
      <c r="CYA45" s="219"/>
      <c r="CYB45" s="219"/>
      <c r="CYC45" s="219"/>
      <c r="CYD45" s="219"/>
      <c r="CYE45" s="219"/>
      <c r="CYF45" s="219"/>
      <c r="CYG45" s="219"/>
      <c r="CYH45" s="219"/>
      <c r="CYI45" s="219"/>
      <c r="CYJ45" s="219"/>
      <c r="CYK45" s="219"/>
      <c r="CYL45" s="219"/>
      <c r="CYM45" s="219"/>
      <c r="CYN45" s="219"/>
      <c r="CYO45" s="219"/>
      <c r="CYP45" s="219"/>
      <c r="CYQ45" s="219"/>
      <c r="CYR45" s="219"/>
      <c r="CYS45" s="219"/>
      <c r="CYT45" s="219"/>
      <c r="CYU45" s="219"/>
      <c r="CYV45" s="219"/>
      <c r="CYW45" s="219"/>
      <c r="CYX45" s="219"/>
      <c r="CYY45" s="219"/>
      <c r="CYZ45" s="219"/>
      <c r="CZA45" s="219"/>
      <c r="CZB45" s="219"/>
      <c r="CZC45" s="219"/>
      <c r="CZD45" s="219"/>
      <c r="CZE45" s="219"/>
      <c r="CZF45" s="219"/>
      <c r="CZG45" s="219"/>
      <c r="CZH45" s="219"/>
      <c r="CZI45" s="219"/>
      <c r="CZJ45" s="219"/>
      <c r="CZK45" s="219"/>
      <c r="CZL45" s="219"/>
      <c r="CZM45" s="219"/>
      <c r="CZN45" s="219"/>
      <c r="CZO45" s="219"/>
      <c r="CZP45" s="219"/>
      <c r="CZQ45" s="219"/>
      <c r="CZR45" s="219"/>
      <c r="CZS45" s="219"/>
      <c r="CZT45" s="219"/>
      <c r="CZU45" s="219"/>
      <c r="CZV45" s="219"/>
      <c r="CZW45" s="219"/>
      <c r="CZX45" s="219"/>
      <c r="CZY45" s="219"/>
      <c r="CZZ45" s="219"/>
      <c r="DAA45" s="219"/>
      <c r="DAB45" s="219"/>
      <c r="DAC45" s="219"/>
      <c r="DAD45" s="219"/>
      <c r="DAE45" s="219"/>
      <c r="DAF45" s="219"/>
      <c r="DAG45" s="219"/>
      <c r="DAH45" s="219"/>
      <c r="DAI45" s="219"/>
      <c r="DAJ45" s="219"/>
      <c r="DAK45" s="219"/>
      <c r="DAL45" s="219"/>
      <c r="DAM45" s="219"/>
      <c r="DAN45" s="219"/>
      <c r="DAO45" s="219"/>
      <c r="DAP45" s="219"/>
      <c r="DAQ45" s="219"/>
      <c r="DAR45" s="219"/>
      <c r="DAS45" s="219"/>
      <c r="DAT45" s="219"/>
      <c r="DAU45" s="219"/>
      <c r="DAV45" s="219"/>
      <c r="DAW45" s="219"/>
      <c r="DAX45" s="219"/>
      <c r="DAY45" s="219"/>
      <c r="DAZ45" s="219"/>
      <c r="DBA45" s="219"/>
      <c r="DBB45" s="219"/>
      <c r="DBC45" s="219"/>
      <c r="DBD45" s="219"/>
      <c r="DBE45" s="219"/>
      <c r="DBF45" s="219"/>
      <c r="DBG45" s="219"/>
      <c r="DBH45" s="219"/>
      <c r="DBI45" s="219"/>
      <c r="DBJ45" s="219"/>
      <c r="DBK45" s="219"/>
      <c r="DBL45" s="219"/>
    </row>
    <row r="46" spans="1:2768" s="249" customFormat="1" outlineLevel="1" x14ac:dyDescent="0.25">
      <c r="A46" s="250"/>
      <c r="B46" s="255" t="s">
        <v>785</v>
      </c>
      <c r="C46" s="256" t="s">
        <v>31</v>
      </c>
      <c r="D46" s="257">
        <v>3</v>
      </c>
      <c r="E46" s="58">
        <v>0</v>
      </c>
      <c r="F46" s="58">
        <v>0</v>
      </c>
      <c r="G46" s="58">
        <v>0</v>
      </c>
      <c r="H46" s="58">
        <v>0</v>
      </c>
      <c r="I46" s="58">
        <v>0</v>
      </c>
      <c r="J46" s="58">
        <v>0</v>
      </c>
      <c r="K46" s="58">
        <v>0</v>
      </c>
      <c r="L46" s="58">
        <v>0</v>
      </c>
      <c r="M46" s="58">
        <v>0</v>
      </c>
      <c r="N46" s="58">
        <v>0</v>
      </c>
      <c r="O46" s="59">
        <v>0</v>
      </c>
      <c r="P46" s="58">
        <v>0</v>
      </c>
      <c r="Q46" s="58">
        <v>0</v>
      </c>
      <c r="R46" s="58">
        <v>0</v>
      </c>
      <c r="S46" s="58">
        <v>0</v>
      </c>
      <c r="T46" s="58">
        <v>0</v>
      </c>
      <c r="U46" s="58">
        <v>0</v>
      </c>
      <c r="V46" s="58">
        <v>0</v>
      </c>
      <c r="W46" s="58">
        <v>0</v>
      </c>
      <c r="X46" s="58">
        <v>0</v>
      </c>
      <c r="Y46" s="58">
        <v>0</v>
      </c>
      <c r="Z46" s="59">
        <v>0</v>
      </c>
      <c r="AA46" s="58">
        <v>0</v>
      </c>
      <c r="AB46" s="58">
        <v>0</v>
      </c>
      <c r="AC46" s="58">
        <v>0</v>
      </c>
      <c r="AD46" s="58">
        <v>0</v>
      </c>
      <c r="AE46" s="58">
        <v>0</v>
      </c>
      <c r="AF46" s="58">
        <v>0</v>
      </c>
      <c r="AG46" s="58">
        <v>0</v>
      </c>
      <c r="AH46" s="58">
        <v>0</v>
      </c>
      <c r="AI46" s="58">
        <v>0</v>
      </c>
      <c r="AJ46" s="58">
        <v>0</v>
      </c>
      <c r="AK46" s="59">
        <v>0</v>
      </c>
      <c r="AL46" s="58">
        <v>0</v>
      </c>
      <c r="AM46" s="58">
        <v>0</v>
      </c>
      <c r="AN46" s="58">
        <v>0</v>
      </c>
      <c r="AO46" s="58">
        <v>0</v>
      </c>
      <c r="AP46" s="58">
        <v>0</v>
      </c>
      <c r="AQ46" s="58">
        <v>0</v>
      </c>
      <c r="AR46" s="58">
        <v>0</v>
      </c>
      <c r="AS46" s="58">
        <v>0</v>
      </c>
      <c r="AT46" s="58">
        <v>0</v>
      </c>
      <c r="AU46" s="58">
        <v>0</v>
      </c>
      <c r="AV46" s="59">
        <v>0</v>
      </c>
      <c r="AW46" s="58">
        <v>0</v>
      </c>
      <c r="AX46" s="58">
        <v>0</v>
      </c>
      <c r="AY46" s="58">
        <v>0</v>
      </c>
      <c r="AZ46" s="58">
        <v>0</v>
      </c>
      <c r="BA46" s="58">
        <v>0</v>
      </c>
      <c r="BB46" s="58">
        <v>0</v>
      </c>
      <c r="BC46" s="58">
        <v>0</v>
      </c>
      <c r="BD46" s="58">
        <v>0</v>
      </c>
      <c r="BE46" s="58">
        <v>0</v>
      </c>
      <c r="BF46" s="58">
        <v>0</v>
      </c>
      <c r="BG46" s="59">
        <v>0</v>
      </c>
      <c r="BH46" s="58">
        <v>0</v>
      </c>
      <c r="BI46" s="58">
        <v>0</v>
      </c>
      <c r="BJ46" s="58">
        <v>0</v>
      </c>
      <c r="BK46" s="58">
        <v>0</v>
      </c>
      <c r="BL46" s="58">
        <v>0</v>
      </c>
      <c r="BM46" s="58">
        <v>0</v>
      </c>
      <c r="BN46" s="58">
        <v>0</v>
      </c>
      <c r="BO46" s="58">
        <v>0</v>
      </c>
      <c r="BP46" s="58">
        <v>0</v>
      </c>
      <c r="BQ46" s="58">
        <v>0</v>
      </c>
      <c r="BR46" s="59">
        <v>0</v>
      </c>
      <c r="BS46" s="58">
        <v>0</v>
      </c>
      <c r="BT46" s="58">
        <v>0</v>
      </c>
      <c r="BU46" s="58">
        <v>0</v>
      </c>
      <c r="BV46" s="58">
        <v>0</v>
      </c>
      <c r="BW46" s="58">
        <v>0</v>
      </c>
      <c r="BX46" s="58">
        <v>0</v>
      </c>
      <c r="BY46" s="58">
        <v>0</v>
      </c>
      <c r="BZ46" s="58">
        <v>0</v>
      </c>
      <c r="CA46" s="58">
        <v>0</v>
      </c>
      <c r="CB46" s="58">
        <v>0</v>
      </c>
      <c r="CC46" s="59">
        <v>0</v>
      </c>
      <c r="CD46" s="58">
        <v>0</v>
      </c>
      <c r="CE46" s="58">
        <v>0</v>
      </c>
      <c r="CF46" s="58">
        <v>0</v>
      </c>
      <c r="CG46" s="58">
        <v>0</v>
      </c>
      <c r="CH46" s="58">
        <v>0</v>
      </c>
      <c r="CI46" s="58">
        <v>0</v>
      </c>
      <c r="CJ46" s="58">
        <v>0</v>
      </c>
      <c r="CK46" s="58">
        <v>0</v>
      </c>
      <c r="CL46" s="58">
        <v>0</v>
      </c>
      <c r="CM46" s="58">
        <v>0</v>
      </c>
      <c r="CN46" s="61">
        <v>0</v>
      </c>
      <c r="CO46" s="254">
        <f t="shared" si="3"/>
        <v>0</v>
      </c>
      <c r="CP46" s="248" t="s">
        <v>786</v>
      </c>
      <c r="CQ46" s="247"/>
      <c r="CR46" s="248"/>
      <c r="CS46" s="219"/>
      <c r="CT46" s="219"/>
      <c r="CU46" s="219"/>
      <c r="CV46" s="219"/>
      <c r="CW46" s="219"/>
      <c r="CX46" s="219"/>
      <c r="CY46" s="219"/>
      <c r="CZ46" s="219"/>
      <c r="DA46" s="219"/>
      <c r="DB46" s="219"/>
      <c r="DC46" s="219"/>
      <c r="DD46" s="219"/>
      <c r="DE46" s="219"/>
      <c r="DF46" s="219"/>
      <c r="DG46" s="219"/>
      <c r="DH46" s="219"/>
      <c r="DI46" s="219"/>
      <c r="DJ46" s="219"/>
      <c r="DK46" s="219"/>
      <c r="DL46" s="219"/>
      <c r="DM46" s="219"/>
      <c r="DN46" s="219"/>
      <c r="DO46" s="219"/>
      <c r="DP46" s="219"/>
      <c r="DQ46" s="219"/>
      <c r="DR46" s="219"/>
      <c r="DS46" s="219"/>
      <c r="DT46" s="219"/>
      <c r="DU46" s="219"/>
      <c r="DV46" s="219"/>
      <c r="DW46" s="219"/>
      <c r="DX46" s="219"/>
      <c r="DY46" s="219"/>
      <c r="DZ46" s="219"/>
      <c r="EA46" s="219"/>
      <c r="EB46" s="219"/>
      <c r="EC46" s="219"/>
      <c r="ED46" s="219"/>
      <c r="EE46" s="219"/>
      <c r="EF46" s="219"/>
      <c r="EG46" s="219"/>
      <c r="EH46" s="219"/>
      <c r="EI46" s="219"/>
      <c r="EJ46" s="219"/>
      <c r="EK46" s="219"/>
      <c r="EL46" s="219"/>
      <c r="EM46" s="219"/>
      <c r="EN46" s="219"/>
      <c r="EO46" s="219"/>
      <c r="EP46" s="219"/>
      <c r="EQ46" s="219"/>
      <c r="ER46" s="219"/>
      <c r="ES46" s="219"/>
      <c r="ET46" s="219"/>
      <c r="EU46" s="219"/>
      <c r="EV46" s="219"/>
      <c r="EW46" s="219"/>
      <c r="EX46" s="219"/>
      <c r="EY46" s="219"/>
      <c r="EZ46" s="219"/>
      <c r="FA46" s="219"/>
      <c r="FB46" s="219"/>
      <c r="FC46" s="219"/>
      <c r="FD46" s="219"/>
      <c r="FE46" s="219"/>
      <c r="FF46" s="219"/>
      <c r="FG46" s="219"/>
      <c r="FH46" s="219"/>
      <c r="FI46" s="219"/>
      <c r="FJ46" s="219"/>
      <c r="FK46" s="219"/>
      <c r="FL46" s="219"/>
      <c r="FM46" s="219"/>
      <c r="FN46" s="219"/>
      <c r="FO46" s="219"/>
      <c r="FP46" s="219"/>
      <c r="FQ46" s="219"/>
      <c r="FR46" s="219"/>
      <c r="FS46" s="219"/>
      <c r="FT46" s="219"/>
      <c r="FU46" s="219"/>
      <c r="FV46" s="219"/>
      <c r="FW46" s="219"/>
      <c r="FX46" s="219"/>
      <c r="FY46" s="219"/>
      <c r="FZ46" s="219"/>
      <c r="GA46" s="219"/>
      <c r="GB46" s="219"/>
      <c r="GC46" s="219"/>
      <c r="GD46" s="219"/>
      <c r="GE46" s="219"/>
      <c r="GF46" s="219"/>
      <c r="GG46" s="219"/>
      <c r="GH46" s="219"/>
      <c r="GI46" s="219"/>
      <c r="GJ46" s="219"/>
      <c r="GK46" s="219"/>
      <c r="GL46" s="219"/>
      <c r="GM46" s="219"/>
      <c r="GN46" s="219"/>
      <c r="GO46" s="219"/>
      <c r="GP46" s="219"/>
      <c r="GQ46" s="219"/>
      <c r="GR46" s="219"/>
      <c r="GS46" s="219"/>
      <c r="GT46" s="219"/>
      <c r="GU46" s="219"/>
      <c r="GV46" s="219"/>
      <c r="GW46" s="219"/>
      <c r="GX46" s="219"/>
      <c r="GY46" s="219"/>
      <c r="GZ46" s="219"/>
      <c r="HA46" s="219"/>
      <c r="HB46" s="219"/>
      <c r="HC46" s="219"/>
      <c r="HD46" s="219"/>
      <c r="HE46" s="219"/>
      <c r="HF46" s="219"/>
      <c r="HG46" s="219"/>
      <c r="HH46" s="219"/>
      <c r="HI46" s="219"/>
      <c r="HJ46" s="219"/>
      <c r="HK46" s="219"/>
      <c r="HL46" s="219"/>
      <c r="HM46" s="219"/>
      <c r="HN46" s="219"/>
      <c r="HO46" s="219"/>
      <c r="HP46" s="219"/>
      <c r="HQ46" s="219"/>
      <c r="HR46" s="219"/>
      <c r="HS46" s="219"/>
      <c r="HT46" s="219"/>
      <c r="HU46" s="219"/>
      <c r="HV46" s="219"/>
      <c r="HW46" s="219"/>
      <c r="HX46" s="219"/>
      <c r="HY46" s="219"/>
      <c r="HZ46" s="219"/>
      <c r="IA46" s="219"/>
      <c r="IB46" s="219"/>
      <c r="IC46" s="219"/>
      <c r="ID46" s="219"/>
      <c r="IE46" s="219"/>
      <c r="IF46" s="219"/>
      <c r="IG46" s="219"/>
      <c r="IH46" s="219"/>
      <c r="II46" s="219"/>
      <c r="IJ46" s="219"/>
      <c r="IK46" s="219"/>
      <c r="IL46" s="219"/>
      <c r="IM46" s="219"/>
      <c r="IN46" s="219"/>
      <c r="IO46" s="219"/>
      <c r="IP46" s="219"/>
      <c r="IQ46" s="219"/>
      <c r="IR46" s="219"/>
      <c r="IS46" s="219"/>
      <c r="IT46" s="219"/>
      <c r="IU46" s="219"/>
      <c r="IV46" s="219"/>
      <c r="IW46" s="219"/>
      <c r="IX46" s="219"/>
      <c r="IY46" s="219"/>
      <c r="IZ46" s="219"/>
      <c r="JA46" s="219"/>
      <c r="JB46" s="219"/>
      <c r="JC46" s="219"/>
      <c r="JD46" s="219"/>
      <c r="JE46" s="219"/>
      <c r="JF46" s="219"/>
      <c r="JG46" s="219"/>
      <c r="JH46" s="219"/>
      <c r="JI46" s="219"/>
      <c r="JJ46" s="219"/>
      <c r="JK46" s="219"/>
      <c r="JL46" s="219"/>
      <c r="JM46" s="219"/>
      <c r="JN46" s="219"/>
      <c r="JO46" s="219"/>
      <c r="JP46" s="219"/>
      <c r="JQ46" s="219"/>
      <c r="JR46" s="219"/>
      <c r="JS46" s="219"/>
      <c r="JT46" s="219"/>
      <c r="JU46" s="219"/>
      <c r="JV46" s="219"/>
      <c r="JW46" s="219"/>
      <c r="JX46" s="219"/>
      <c r="JY46" s="219"/>
      <c r="JZ46" s="219"/>
      <c r="KA46" s="219"/>
      <c r="KB46" s="219"/>
      <c r="KC46" s="219"/>
      <c r="KD46" s="219"/>
      <c r="KE46" s="219"/>
      <c r="KF46" s="219"/>
      <c r="KG46" s="219"/>
      <c r="KH46" s="219"/>
      <c r="KI46" s="219"/>
      <c r="KJ46" s="219"/>
      <c r="KK46" s="219"/>
      <c r="KL46" s="219"/>
      <c r="KM46" s="219"/>
      <c r="KN46" s="219"/>
      <c r="KO46" s="219"/>
      <c r="KP46" s="219"/>
      <c r="KQ46" s="219"/>
      <c r="KR46" s="219"/>
      <c r="KS46" s="219"/>
      <c r="KT46" s="219"/>
      <c r="KU46" s="219"/>
      <c r="KV46" s="219"/>
      <c r="KW46" s="219"/>
      <c r="KX46" s="219"/>
      <c r="KY46" s="219"/>
      <c r="KZ46" s="219"/>
      <c r="LA46" s="219"/>
      <c r="LB46" s="219"/>
      <c r="LC46" s="219"/>
      <c r="LD46" s="219"/>
      <c r="LE46" s="219"/>
      <c r="LF46" s="219"/>
      <c r="LG46" s="219"/>
      <c r="LH46" s="219"/>
      <c r="LI46" s="219"/>
      <c r="LJ46" s="219"/>
      <c r="LK46" s="219"/>
      <c r="LL46" s="219"/>
      <c r="LM46" s="219"/>
      <c r="LN46" s="219"/>
      <c r="LO46" s="219"/>
      <c r="LP46" s="219"/>
      <c r="LQ46" s="219"/>
      <c r="LR46" s="219"/>
      <c r="LS46" s="219"/>
      <c r="LT46" s="219"/>
      <c r="LU46" s="219"/>
      <c r="LV46" s="219"/>
      <c r="LW46" s="219"/>
      <c r="LX46" s="219"/>
      <c r="LY46" s="219"/>
      <c r="LZ46" s="219"/>
      <c r="MA46" s="219"/>
      <c r="MB46" s="219"/>
      <c r="MC46" s="219"/>
      <c r="MD46" s="219"/>
      <c r="ME46" s="219"/>
      <c r="MF46" s="219"/>
      <c r="MG46" s="219"/>
      <c r="MH46" s="219"/>
      <c r="MI46" s="219"/>
      <c r="MJ46" s="219"/>
      <c r="MK46" s="219"/>
      <c r="ML46" s="219"/>
      <c r="MM46" s="219"/>
      <c r="MN46" s="219"/>
      <c r="MO46" s="219"/>
      <c r="MP46" s="219"/>
      <c r="MQ46" s="219"/>
      <c r="MR46" s="219"/>
      <c r="MS46" s="219"/>
      <c r="MT46" s="219"/>
      <c r="MU46" s="219"/>
      <c r="MV46" s="219"/>
      <c r="MW46" s="219"/>
      <c r="MX46" s="219"/>
      <c r="MY46" s="219"/>
      <c r="MZ46" s="219"/>
      <c r="NA46" s="219"/>
      <c r="NB46" s="219"/>
      <c r="NC46" s="219"/>
      <c r="ND46" s="219"/>
      <c r="NE46" s="219"/>
      <c r="NF46" s="219"/>
      <c r="NG46" s="219"/>
      <c r="NH46" s="219"/>
      <c r="NI46" s="219"/>
      <c r="NJ46" s="219"/>
      <c r="NK46" s="219"/>
      <c r="NL46" s="219"/>
      <c r="NM46" s="219"/>
      <c r="NN46" s="219"/>
      <c r="NO46" s="219"/>
      <c r="NP46" s="219"/>
      <c r="NQ46" s="219"/>
      <c r="NR46" s="219"/>
      <c r="NS46" s="219"/>
      <c r="NT46" s="219"/>
      <c r="NU46" s="219"/>
      <c r="NV46" s="219"/>
      <c r="NW46" s="219"/>
      <c r="NX46" s="219"/>
      <c r="NY46" s="219"/>
      <c r="NZ46" s="219"/>
      <c r="OA46" s="219"/>
      <c r="OB46" s="219"/>
      <c r="OC46" s="219"/>
      <c r="OD46" s="219"/>
      <c r="OE46" s="219"/>
      <c r="OF46" s="219"/>
      <c r="OG46" s="219"/>
      <c r="OH46" s="219"/>
      <c r="OI46" s="219"/>
      <c r="OJ46" s="219"/>
      <c r="OK46" s="219"/>
      <c r="OL46" s="219"/>
      <c r="OM46" s="219"/>
      <c r="ON46" s="219"/>
      <c r="OO46" s="219"/>
      <c r="OP46" s="219"/>
      <c r="OQ46" s="219"/>
      <c r="OR46" s="219"/>
      <c r="OS46" s="219"/>
      <c r="OT46" s="219"/>
      <c r="OU46" s="219"/>
      <c r="OV46" s="219"/>
      <c r="OW46" s="219"/>
      <c r="OX46" s="219"/>
      <c r="OY46" s="219"/>
      <c r="OZ46" s="219"/>
      <c r="PA46" s="219"/>
      <c r="PB46" s="219"/>
      <c r="PC46" s="219"/>
      <c r="PD46" s="219"/>
      <c r="PE46" s="219"/>
      <c r="PF46" s="219"/>
      <c r="PG46" s="219"/>
      <c r="PH46" s="219"/>
      <c r="PI46" s="219"/>
      <c r="PJ46" s="219"/>
      <c r="PK46" s="219"/>
      <c r="PL46" s="219"/>
      <c r="PM46" s="219"/>
      <c r="PN46" s="219"/>
      <c r="PO46" s="219"/>
      <c r="PP46" s="219"/>
      <c r="PQ46" s="219"/>
      <c r="PR46" s="219"/>
      <c r="PS46" s="219"/>
      <c r="PT46" s="219"/>
      <c r="PU46" s="219"/>
      <c r="PV46" s="219"/>
      <c r="PW46" s="219"/>
      <c r="PX46" s="219"/>
      <c r="PY46" s="219"/>
      <c r="PZ46" s="219"/>
      <c r="QA46" s="219"/>
      <c r="QB46" s="219"/>
      <c r="QC46" s="219"/>
      <c r="QD46" s="219"/>
      <c r="QE46" s="219"/>
      <c r="QF46" s="219"/>
      <c r="QG46" s="219"/>
      <c r="QH46" s="219"/>
      <c r="QI46" s="219"/>
      <c r="QJ46" s="219"/>
      <c r="QK46" s="219"/>
      <c r="QL46" s="219"/>
      <c r="QM46" s="219"/>
      <c r="QN46" s="219"/>
      <c r="QO46" s="219"/>
      <c r="QP46" s="219"/>
      <c r="QQ46" s="219"/>
      <c r="QR46" s="219"/>
      <c r="QS46" s="219"/>
      <c r="QT46" s="219"/>
      <c r="QU46" s="219"/>
      <c r="QV46" s="219"/>
      <c r="QW46" s="219"/>
      <c r="QX46" s="219"/>
      <c r="QY46" s="219"/>
      <c r="QZ46" s="219"/>
      <c r="RA46" s="219"/>
      <c r="RB46" s="219"/>
      <c r="RC46" s="219"/>
      <c r="RD46" s="219"/>
      <c r="RE46" s="219"/>
      <c r="RF46" s="219"/>
      <c r="RG46" s="219"/>
      <c r="RH46" s="219"/>
      <c r="RI46" s="219"/>
      <c r="RJ46" s="219"/>
      <c r="RK46" s="219"/>
      <c r="RL46" s="219"/>
      <c r="RM46" s="219"/>
      <c r="RN46" s="219"/>
      <c r="RO46" s="219"/>
      <c r="RP46" s="219"/>
      <c r="RQ46" s="219"/>
      <c r="RR46" s="219"/>
      <c r="RS46" s="219"/>
      <c r="RT46" s="219"/>
      <c r="RU46" s="219"/>
      <c r="RV46" s="219"/>
      <c r="RW46" s="219"/>
      <c r="RX46" s="219"/>
      <c r="RY46" s="219"/>
      <c r="RZ46" s="219"/>
      <c r="SA46" s="219"/>
      <c r="SB46" s="219"/>
      <c r="SC46" s="219"/>
      <c r="SD46" s="219"/>
      <c r="SE46" s="219"/>
      <c r="SF46" s="219"/>
      <c r="SG46" s="219"/>
      <c r="SH46" s="219"/>
      <c r="SI46" s="219"/>
      <c r="SJ46" s="219"/>
      <c r="SK46" s="219"/>
      <c r="SL46" s="219"/>
      <c r="SM46" s="219"/>
      <c r="SN46" s="219"/>
      <c r="SO46" s="219"/>
      <c r="SP46" s="219"/>
      <c r="SQ46" s="219"/>
      <c r="SR46" s="219"/>
      <c r="SS46" s="219"/>
      <c r="ST46" s="219"/>
      <c r="SU46" s="219"/>
      <c r="SV46" s="219"/>
      <c r="SW46" s="219"/>
      <c r="SX46" s="219"/>
      <c r="SY46" s="219"/>
      <c r="SZ46" s="219"/>
      <c r="TA46" s="219"/>
      <c r="TB46" s="219"/>
      <c r="TC46" s="219"/>
      <c r="TD46" s="219"/>
      <c r="TE46" s="219"/>
      <c r="TF46" s="219"/>
      <c r="TG46" s="219"/>
      <c r="TH46" s="219"/>
      <c r="TI46" s="219"/>
      <c r="TJ46" s="219"/>
      <c r="TK46" s="219"/>
      <c r="TL46" s="219"/>
      <c r="TM46" s="219"/>
      <c r="TN46" s="219"/>
      <c r="TO46" s="219"/>
      <c r="TP46" s="219"/>
      <c r="TQ46" s="219"/>
      <c r="TR46" s="219"/>
      <c r="TS46" s="219"/>
      <c r="TT46" s="219"/>
      <c r="TU46" s="219"/>
      <c r="TV46" s="219"/>
      <c r="TW46" s="219"/>
      <c r="TX46" s="219"/>
      <c r="TY46" s="219"/>
      <c r="TZ46" s="219"/>
      <c r="UA46" s="219"/>
      <c r="UB46" s="219"/>
      <c r="UC46" s="219"/>
      <c r="UD46" s="219"/>
      <c r="UE46" s="219"/>
      <c r="UF46" s="219"/>
      <c r="UG46" s="219"/>
      <c r="UH46" s="219"/>
      <c r="UI46" s="219"/>
      <c r="UJ46" s="219"/>
      <c r="UK46" s="219"/>
      <c r="UL46" s="219"/>
      <c r="UM46" s="219"/>
      <c r="UN46" s="219"/>
      <c r="UO46" s="219"/>
      <c r="UP46" s="219"/>
      <c r="UQ46" s="219"/>
      <c r="UR46" s="219"/>
      <c r="US46" s="219"/>
      <c r="UT46" s="219"/>
      <c r="UU46" s="219"/>
      <c r="UV46" s="219"/>
      <c r="UW46" s="219"/>
      <c r="UX46" s="219"/>
      <c r="UY46" s="219"/>
      <c r="UZ46" s="219"/>
      <c r="VA46" s="219"/>
      <c r="VB46" s="219"/>
      <c r="VC46" s="219"/>
      <c r="VD46" s="219"/>
      <c r="VE46" s="219"/>
      <c r="VF46" s="219"/>
      <c r="VG46" s="219"/>
      <c r="VH46" s="219"/>
      <c r="VI46" s="219"/>
      <c r="VJ46" s="219"/>
      <c r="VK46" s="219"/>
      <c r="VL46" s="219"/>
      <c r="VM46" s="219"/>
      <c r="VN46" s="219"/>
      <c r="VO46" s="219"/>
      <c r="VP46" s="219"/>
      <c r="VQ46" s="219"/>
      <c r="VR46" s="219"/>
      <c r="VS46" s="219"/>
      <c r="VT46" s="219"/>
      <c r="VU46" s="219"/>
      <c r="VV46" s="219"/>
      <c r="VW46" s="219"/>
      <c r="VX46" s="219"/>
      <c r="VY46" s="219"/>
      <c r="VZ46" s="219"/>
      <c r="WA46" s="219"/>
      <c r="WB46" s="219"/>
      <c r="WC46" s="219"/>
      <c r="WD46" s="219"/>
      <c r="WE46" s="219"/>
      <c r="WF46" s="219"/>
      <c r="WG46" s="219"/>
      <c r="WH46" s="219"/>
      <c r="WI46" s="219"/>
      <c r="WJ46" s="219"/>
      <c r="WK46" s="219"/>
      <c r="WL46" s="219"/>
      <c r="WM46" s="219"/>
      <c r="WN46" s="219"/>
      <c r="WO46" s="219"/>
      <c r="WP46" s="219"/>
      <c r="WQ46" s="219"/>
      <c r="WR46" s="219"/>
      <c r="WS46" s="219"/>
      <c r="WT46" s="219"/>
      <c r="WU46" s="219"/>
      <c r="WV46" s="219"/>
      <c r="WW46" s="219"/>
      <c r="WX46" s="219"/>
      <c r="WY46" s="219"/>
      <c r="WZ46" s="219"/>
      <c r="XA46" s="219"/>
      <c r="XB46" s="219"/>
      <c r="XC46" s="219"/>
      <c r="XD46" s="219"/>
      <c r="XE46" s="219"/>
      <c r="XF46" s="219"/>
      <c r="XG46" s="219"/>
      <c r="XH46" s="219"/>
      <c r="XI46" s="219"/>
      <c r="XJ46" s="219"/>
      <c r="XK46" s="219"/>
      <c r="XL46" s="219"/>
      <c r="XM46" s="219"/>
      <c r="XN46" s="219"/>
      <c r="XO46" s="219"/>
      <c r="XP46" s="219"/>
      <c r="XQ46" s="219"/>
      <c r="XR46" s="219"/>
      <c r="XS46" s="219"/>
      <c r="XT46" s="219"/>
      <c r="XU46" s="219"/>
      <c r="XV46" s="219"/>
      <c r="XW46" s="219"/>
      <c r="XX46" s="219"/>
      <c r="XY46" s="219"/>
      <c r="XZ46" s="219"/>
      <c r="YA46" s="219"/>
      <c r="YB46" s="219"/>
      <c r="YC46" s="219"/>
      <c r="YD46" s="219"/>
      <c r="YE46" s="219"/>
      <c r="YF46" s="219"/>
      <c r="YG46" s="219"/>
      <c r="YH46" s="219"/>
      <c r="YI46" s="219"/>
      <c r="YJ46" s="219"/>
      <c r="YK46" s="219"/>
      <c r="YL46" s="219"/>
      <c r="YM46" s="219"/>
      <c r="YN46" s="219"/>
      <c r="YO46" s="219"/>
      <c r="YP46" s="219"/>
      <c r="YQ46" s="219"/>
      <c r="YR46" s="219"/>
      <c r="YS46" s="219"/>
      <c r="YT46" s="219"/>
      <c r="YU46" s="219"/>
      <c r="YV46" s="219"/>
      <c r="YW46" s="219"/>
      <c r="YX46" s="219"/>
      <c r="YY46" s="219"/>
      <c r="YZ46" s="219"/>
      <c r="ZA46" s="219"/>
      <c r="ZB46" s="219"/>
      <c r="ZC46" s="219"/>
      <c r="ZD46" s="219"/>
      <c r="ZE46" s="219"/>
      <c r="ZF46" s="219"/>
      <c r="ZG46" s="219"/>
      <c r="ZH46" s="219"/>
      <c r="ZI46" s="219"/>
      <c r="ZJ46" s="219"/>
      <c r="ZK46" s="219"/>
      <c r="ZL46" s="219"/>
      <c r="ZM46" s="219"/>
      <c r="ZN46" s="219"/>
      <c r="ZO46" s="219"/>
      <c r="ZP46" s="219"/>
      <c r="ZQ46" s="219"/>
      <c r="ZR46" s="219"/>
      <c r="ZS46" s="219"/>
      <c r="ZT46" s="219"/>
      <c r="ZU46" s="219"/>
      <c r="ZV46" s="219"/>
      <c r="ZW46" s="219"/>
      <c r="ZX46" s="219"/>
      <c r="ZY46" s="219"/>
      <c r="ZZ46" s="219"/>
      <c r="AAA46" s="219"/>
      <c r="AAB46" s="219"/>
      <c r="AAC46" s="219"/>
      <c r="AAD46" s="219"/>
      <c r="AAE46" s="219"/>
      <c r="AAF46" s="219"/>
      <c r="AAG46" s="219"/>
      <c r="AAH46" s="219"/>
      <c r="AAI46" s="219"/>
      <c r="AAJ46" s="219"/>
      <c r="AAK46" s="219"/>
      <c r="AAL46" s="219"/>
      <c r="AAM46" s="219"/>
      <c r="AAN46" s="219"/>
      <c r="AAO46" s="219"/>
      <c r="AAP46" s="219"/>
      <c r="AAQ46" s="219"/>
      <c r="AAR46" s="219"/>
      <c r="AAS46" s="219"/>
      <c r="AAT46" s="219"/>
      <c r="AAU46" s="219"/>
      <c r="AAV46" s="219"/>
      <c r="AAW46" s="219"/>
      <c r="AAX46" s="219"/>
      <c r="AAY46" s="219"/>
      <c r="AAZ46" s="219"/>
      <c r="ABA46" s="219"/>
      <c r="ABB46" s="219"/>
      <c r="ABC46" s="219"/>
      <c r="ABD46" s="219"/>
      <c r="ABE46" s="219"/>
      <c r="ABF46" s="219"/>
      <c r="ABG46" s="219"/>
      <c r="ABH46" s="219"/>
      <c r="ABI46" s="219"/>
      <c r="ABJ46" s="219"/>
      <c r="ABK46" s="219"/>
      <c r="ABL46" s="219"/>
      <c r="ABM46" s="219"/>
      <c r="ABN46" s="219"/>
      <c r="ABO46" s="219"/>
      <c r="ABP46" s="219"/>
      <c r="ABQ46" s="219"/>
      <c r="ABR46" s="219"/>
      <c r="ABS46" s="219"/>
      <c r="ABT46" s="219"/>
      <c r="ABU46" s="219"/>
      <c r="ABV46" s="219"/>
      <c r="ABW46" s="219"/>
      <c r="ABX46" s="219"/>
      <c r="ABY46" s="219"/>
      <c r="ABZ46" s="219"/>
      <c r="ACA46" s="219"/>
      <c r="ACB46" s="219"/>
      <c r="ACC46" s="219"/>
      <c r="ACD46" s="219"/>
      <c r="ACE46" s="219"/>
      <c r="ACF46" s="219"/>
      <c r="ACG46" s="219"/>
      <c r="ACH46" s="219"/>
      <c r="ACI46" s="219"/>
      <c r="ACJ46" s="219"/>
      <c r="ACK46" s="219"/>
      <c r="ACL46" s="219"/>
      <c r="ACM46" s="219"/>
      <c r="ACN46" s="219"/>
      <c r="ACO46" s="219"/>
      <c r="ACP46" s="219"/>
      <c r="ACQ46" s="219"/>
      <c r="ACR46" s="219"/>
      <c r="ACS46" s="219"/>
      <c r="ACT46" s="219"/>
      <c r="ACU46" s="219"/>
      <c r="ACV46" s="219"/>
      <c r="ACW46" s="219"/>
      <c r="ACX46" s="219"/>
      <c r="ACY46" s="219"/>
      <c r="ACZ46" s="219"/>
      <c r="ADA46" s="219"/>
      <c r="ADB46" s="219"/>
      <c r="ADC46" s="219"/>
      <c r="ADD46" s="219"/>
      <c r="ADE46" s="219"/>
      <c r="ADF46" s="219"/>
      <c r="ADG46" s="219"/>
      <c r="ADH46" s="219"/>
      <c r="ADI46" s="219"/>
      <c r="ADJ46" s="219"/>
      <c r="ADK46" s="219"/>
      <c r="ADL46" s="219"/>
      <c r="ADM46" s="219"/>
      <c r="ADN46" s="219"/>
      <c r="ADO46" s="219"/>
      <c r="ADP46" s="219"/>
      <c r="ADQ46" s="219"/>
      <c r="ADR46" s="219"/>
      <c r="ADS46" s="219"/>
      <c r="ADT46" s="219"/>
      <c r="ADU46" s="219"/>
      <c r="ADV46" s="219"/>
      <c r="ADW46" s="219"/>
      <c r="ADX46" s="219"/>
      <c r="ADY46" s="219"/>
      <c r="ADZ46" s="219"/>
      <c r="AEA46" s="219"/>
      <c r="AEB46" s="219"/>
      <c r="AEC46" s="219"/>
      <c r="AED46" s="219"/>
      <c r="AEE46" s="219"/>
      <c r="AEF46" s="219"/>
      <c r="AEG46" s="219"/>
      <c r="AEH46" s="219"/>
      <c r="AEI46" s="219"/>
      <c r="AEJ46" s="219"/>
      <c r="AEK46" s="219"/>
      <c r="AEL46" s="219"/>
      <c r="AEM46" s="219"/>
      <c r="AEN46" s="219"/>
      <c r="AEO46" s="219"/>
      <c r="AEP46" s="219"/>
      <c r="AEQ46" s="219"/>
      <c r="AER46" s="219"/>
      <c r="AES46" s="219"/>
      <c r="AET46" s="219"/>
      <c r="AEU46" s="219"/>
      <c r="AEV46" s="219"/>
      <c r="AEW46" s="219"/>
      <c r="AEX46" s="219"/>
      <c r="AEY46" s="219"/>
      <c r="AEZ46" s="219"/>
      <c r="AFA46" s="219"/>
      <c r="AFB46" s="219"/>
      <c r="AFC46" s="219"/>
      <c r="AFD46" s="219"/>
      <c r="AFE46" s="219"/>
      <c r="AFF46" s="219"/>
      <c r="AFG46" s="219"/>
      <c r="AFH46" s="219"/>
      <c r="AFI46" s="219"/>
      <c r="AFJ46" s="219"/>
      <c r="AFK46" s="219"/>
      <c r="AFL46" s="219"/>
      <c r="AFM46" s="219"/>
      <c r="AFN46" s="219"/>
      <c r="AFO46" s="219"/>
      <c r="AFP46" s="219"/>
      <c r="AFQ46" s="219"/>
      <c r="AFR46" s="219"/>
      <c r="AFS46" s="219"/>
      <c r="AFT46" s="219"/>
      <c r="AFU46" s="219"/>
      <c r="AFV46" s="219"/>
      <c r="AFW46" s="219"/>
      <c r="AFX46" s="219"/>
      <c r="AFY46" s="219"/>
      <c r="AFZ46" s="219"/>
      <c r="AGA46" s="219"/>
      <c r="AGB46" s="219"/>
      <c r="AGC46" s="219"/>
      <c r="AGD46" s="219"/>
      <c r="AGE46" s="219"/>
      <c r="AGF46" s="219"/>
      <c r="AGG46" s="219"/>
      <c r="AGH46" s="219"/>
      <c r="AGI46" s="219"/>
      <c r="AGJ46" s="219"/>
      <c r="AGK46" s="219"/>
      <c r="AGL46" s="219"/>
      <c r="AGM46" s="219"/>
      <c r="AGN46" s="219"/>
      <c r="AGO46" s="219"/>
      <c r="AGP46" s="219"/>
      <c r="AGQ46" s="219"/>
      <c r="AGR46" s="219"/>
      <c r="AGS46" s="219"/>
      <c r="AGT46" s="219"/>
      <c r="AGU46" s="219"/>
      <c r="AGV46" s="219"/>
      <c r="AGW46" s="219"/>
      <c r="AGX46" s="219"/>
      <c r="AGY46" s="219"/>
      <c r="AGZ46" s="219"/>
      <c r="AHA46" s="219"/>
      <c r="AHB46" s="219"/>
      <c r="AHC46" s="219"/>
      <c r="AHD46" s="219"/>
      <c r="AHE46" s="219"/>
      <c r="AHF46" s="219"/>
      <c r="AHG46" s="219"/>
      <c r="AHH46" s="219"/>
      <c r="AHI46" s="219"/>
      <c r="AHJ46" s="219"/>
      <c r="AHK46" s="219"/>
      <c r="AHL46" s="219"/>
      <c r="AHM46" s="219"/>
      <c r="AHN46" s="219"/>
      <c r="AHO46" s="219"/>
      <c r="AHP46" s="219"/>
      <c r="AHQ46" s="219"/>
      <c r="AHR46" s="219"/>
      <c r="AHS46" s="219"/>
      <c r="AHT46" s="219"/>
      <c r="AHU46" s="219"/>
      <c r="AHV46" s="219"/>
      <c r="AHW46" s="219"/>
      <c r="AHX46" s="219"/>
      <c r="AHY46" s="219"/>
      <c r="AHZ46" s="219"/>
      <c r="AIA46" s="219"/>
      <c r="AIB46" s="219"/>
      <c r="AIC46" s="219"/>
      <c r="AID46" s="219"/>
      <c r="AIE46" s="219"/>
      <c r="AIF46" s="219"/>
      <c r="AIG46" s="219"/>
      <c r="AIH46" s="219"/>
      <c r="AII46" s="219"/>
      <c r="AIJ46" s="219"/>
      <c r="AIK46" s="219"/>
      <c r="AIL46" s="219"/>
      <c r="AIM46" s="219"/>
      <c r="AIN46" s="219"/>
      <c r="AIO46" s="219"/>
      <c r="AIP46" s="219"/>
      <c r="AIQ46" s="219"/>
      <c r="AIR46" s="219"/>
      <c r="AIS46" s="219"/>
      <c r="AIT46" s="219"/>
      <c r="AIU46" s="219"/>
      <c r="AIV46" s="219"/>
      <c r="AIW46" s="219"/>
      <c r="AIX46" s="219"/>
      <c r="AIY46" s="219"/>
      <c r="AIZ46" s="219"/>
      <c r="AJA46" s="219"/>
      <c r="AJB46" s="219"/>
      <c r="AJC46" s="219"/>
      <c r="AJD46" s="219"/>
      <c r="AJE46" s="219"/>
      <c r="AJF46" s="219"/>
      <c r="AJG46" s="219"/>
      <c r="AJH46" s="219"/>
      <c r="AJI46" s="219"/>
      <c r="AJJ46" s="219"/>
      <c r="AJK46" s="219"/>
      <c r="AJL46" s="219"/>
      <c r="AJM46" s="219"/>
      <c r="AJN46" s="219"/>
      <c r="AJO46" s="219"/>
      <c r="AJP46" s="219"/>
      <c r="AJQ46" s="219"/>
      <c r="AJR46" s="219"/>
      <c r="AJS46" s="219"/>
      <c r="AJT46" s="219"/>
      <c r="AJU46" s="219"/>
      <c r="AJV46" s="219"/>
      <c r="AJW46" s="219"/>
      <c r="AJX46" s="219"/>
      <c r="AJY46" s="219"/>
      <c r="AJZ46" s="219"/>
      <c r="AKA46" s="219"/>
      <c r="AKB46" s="219"/>
      <c r="AKC46" s="219"/>
      <c r="AKD46" s="219"/>
      <c r="AKE46" s="219"/>
      <c r="AKF46" s="219"/>
      <c r="AKG46" s="219"/>
      <c r="AKH46" s="219"/>
      <c r="AKI46" s="219"/>
      <c r="AKJ46" s="219"/>
      <c r="AKK46" s="219"/>
      <c r="AKL46" s="219"/>
      <c r="AKM46" s="219"/>
      <c r="AKN46" s="219"/>
      <c r="AKO46" s="219"/>
      <c r="AKP46" s="219"/>
      <c r="AKQ46" s="219"/>
      <c r="AKR46" s="219"/>
      <c r="AKS46" s="219"/>
      <c r="AKT46" s="219"/>
      <c r="AKU46" s="219"/>
      <c r="AKV46" s="219"/>
      <c r="AKW46" s="219"/>
      <c r="AKX46" s="219"/>
      <c r="AKY46" s="219"/>
      <c r="AKZ46" s="219"/>
      <c r="ALA46" s="219"/>
      <c r="ALB46" s="219"/>
      <c r="ALC46" s="219"/>
      <c r="ALD46" s="219"/>
      <c r="ALE46" s="219"/>
      <c r="ALF46" s="219"/>
      <c r="ALG46" s="219"/>
      <c r="ALH46" s="219"/>
      <c r="ALI46" s="219"/>
      <c r="ALJ46" s="219"/>
      <c r="ALK46" s="219"/>
      <c r="ALL46" s="219"/>
      <c r="ALM46" s="219"/>
      <c r="ALN46" s="219"/>
      <c r="ALO46" s="219"/>
      <c r="ALP46" s="219"/>
      <c r="ALQ46" s="219"/>
      <c r="ALR46" s="219"/>
      <c r="ALS46" s="219"/>
      <c r="ALT46" s="219"/>
      <c r="ALU46" s="219"/>
      <c r="ALV46" s="219"/>
      <c r="ALW46" s="219"/>
      <c r="ALX46" s="219"/>
      <c r="ALY46" s="219"/>
      <c r="ALZ46" s="219"/>
      <c r="AMA46" s="219"/>
      <c r="AMB46" s="219"/>
      <c r="AMC46" s="219"/>
      <c r="AMD46" s="219"/>
      <c r="AME46" s="219"/>
      <c r="AMF46" s="219"/>
      <c r="AMG46" s="219"/>
      <c r="AMH46" s="219"/>
      <c r="AMI46" s="219"/>
      <c r="AMJ46" s="219"/>
      <c r="AMK46" s="219"/>
      <c r="AML46" s="219"/>
      <c r="AMM46" s="219"/>
      <c r="AMN46" s="219"/>
      <c r="AMO46" s="219"/>
      <c r="AMP46" s="219"/>
      <c r="AMQ46" s="219"/>
      <c r="AMR46" s="219"/>
      <c r="AMS46" s="219"/>
      <c r="AMT46" s="219"/>
      <c r="AMU46" s="219"/>
      <c r="AMV46" s="219"/>
      <c r="AMW46" s="219"/>
      <c r="AMX46" s="219"/>
      <c r="AMY46" s="219"/>
      <c r="AMZ46" s="219"/>
      <c r="ANA46" s="219"/>
      <c r="ANB46" s="219"/>
      <c r="ANC46" s="219"/>
      <c r="AND46" s="219"/>
      <c r="ANE46" s="219"/>
      <c r="ANF46" s="219"/>
      <c r="ANG46" s="219"/>
      <c r="ANH46" s="219"/>
      <c r="ANI46" s="219"/>
      <c r="ANJ46" s="219"/>
      <c r="ANK46" s="219"/>
      <c r="ANL46" s="219"/>
      <c r="ANM46" s="219"/>
      <c r="ANN46" s="219"/>
      <c r="ANO46" s="219"/>
      <c r="ANP46" s="219"/>
      <c r="ANQ46" s="219"/>
      <c r="ANR46" s="219"/>
      <c r="ANS46" s="219"/>
      <c r="ANT46" s="219"/>
      <c r="ANU46" s="219"/>
      <c r="ANV46" s="219"/>
      <c r="ANW46" s="219"/>
      <c r="ANX46" s="219"/>
      <c r="ANY46" s="219"/>
      <c r="ANZ46" s="219"/>
      <c r="AOA46" s="219"/>
      <c r="AOB46" s="219"/>
      <c r="AOC46" s="219"/>
      <c r="AOD46" s="219"/>
      <c r="AOE46" s="219"/>
      <c r="AOF46" s="219"/>
      <c r="AOG46" s="219"/>
      <c r="AOH46" s="219"/>
      <c r="AOI46" s="219"/>
      <c r="AOJ46" s="219"/>
      <c r="AOK46" s="219"/>
      <c r="AOL46" s="219"/>
      <c r="AOM46" s="219"/>
      <c r="AON46" s="219"/>
      <c r="AOO46" s="219"/>
      <c r="AOP46" s="219"/>
      <c r="AOQ46" s="219"/>
      <c r="AOR46" s="219"/>
      <c r="AOS46" s="219"/>
      <c r="AOT46" s="219"/>
      <c r="AOU46" s="219"/>
      <c r="AOV46" s="219"/>
      <c r="AOW46" s="219"/>
      <c r="AOX46" s="219"/>
      <c r="AOY46" s="219"/>
      <c r="AOZ46" s="219"/>
      <c r="APA46" s="219"/>
      <c r="APB46" s="219"/>
      <c r="APC46" s="219"/>
      <c r="APD46" s="219"/>
      <c r="APE46" s="219"/>
      <c r="APF46" s="219"/>
      <c r="APG46" s="219"/>
      <c r="APH46" s="219"/>
      <c r="API46" s="219"/>
      <c r="APJ46" s="219"/>
      <c r="APK46" s="219"/>
      <c r="APL46" s="219"/>
      <c r="APM46" s="219"/>
      <c r="APN46" s="219"/>
      <c r="APO46" s="219"/>
      <c r="APP46" s="219"/>
      <c r="APQ46" s="219"/>
      <c r="APR46" s="219"/>
      <c r="APS46" s="219"/>
      <c r="APT46" s="219"/>
      <c r="APU46" s="219"/>
      <c r="APV46" s="219"/>
      <c r="APW46" s="219"/>
      <c r="APX46" s="219"/>
      <c r="APY46" s="219"/>
      <c r="APZ46" s="219"/>
      <c r="AQA46" s="219"/>
      <c r="AQB46" s="219"/>
      <c r="AQC46" s="219"/>
      <c r="AQD46" s="219"/>
      <c r="AQE46" s="219"/>
      <c r="AQF46" s="219"/>
      <c r="AQG46" s="219"/>
      <c r="AQH46" s="219"/>
      <c r="AQI46" s="219"/>
      <c r="AQJ46" s="219"/>
      <c r="AQK46" s="219"/>
      <c r="AQL46" s="219"/>
      <c r="AQM46" s="219"/>
      <c r="AQN46" s="219"/>
      <c r="AQO46" s="219"/>
      <c r="AQP46" s="219"/>
      <c r="AQQ46" s="219"/>
      <c r="AQR46" s="219"/>
      <c r="AQS46" s="219"/>
      <c r="AQT46" s="219"/>
      <c r="AQU46" s="219"/>
      <c r="AQV46" s="219"/>
      <c r="AQW46" s="219"/>
      <c r="AQX46" s="219"/>
      <c r="AQY46" s="219"/>
      <c r="AQZ46" s="219"/>
      <c r="ARA46" s="219"/>
      <c r="ARB46" s="219"/>
      <c r="ARC46" s="219"/>
      <c r="ARD46" s="219"/>
      <c r="ARE46" s="219"/>
      <c r="ARF46" s="219"/>
      <c r="ARG46" s="219"/>
      <c r="ARH46" s="219"/>
      <c r="ARI46" s="219"/>
      <c r="ARJ46" s="219"/>
      <c r="ARK46" s="219"/>
      <c r="ARL46" s="219"/>
      <c r="ARM46" s="219"/>
      <c r="ARN46" s="219"/>
      <c r="ARO46" s="219"/>
      <c r="ARP46" s="219"/>
      <c r="ARQ46" s="219"/>
      <c r="ARR46" s="219"/>
      <c r="ARS46" s="219"/>
      <c r="ART46" s="219"/>
      <c r="ARU46" s="219"/>
      <c r="ARV46" s="219"/>
      <c r="ARW46" s="219"/>
      <c r="ARX46" s="219"/>
      <c r="ARY46" s="219"/>
      <c r="ARZ46" s="219"/>
      <c r="ASA46" s="219"/>
      <c r="ASB46" s="219"/>
      <c r="ASC46" s="219"/>
      <c r="ASD46" s="219"/>
      <c r="ASE46" s="219"/>
      <c r="ASF46" s="219"/>
      <c r="ASG46" s="219"/>
      <c r="ASH46" s="219"/>
      <c r="ASI46" s="219"/>
      <c r="ASJ46" s="219"/>
      <c r="ASK46" s="219"/>
      <c r="ASL46" s="219"/>
      <c r="ASM46" s="219"/>
      <c r="ASN46" s="219"/>
      <c r="ASO46" s="219"/>
      <c r="ASP46" s="219"/>
      <c r="ASQ46" s="219"/>
      <c r="ASR46" s="219"/>
      <c r="ASS46" s="219"/>
      <c r="AST46" s="219"/>
      <c r="ASU46" s="219"/>
      <c r="ASV46" s="219"/>
      <c r="ASW46" s="219"/>
      <c r="ASX46" s="219"/>
      <c r="ASY46" s="219"/>
      <c r="ASZ46" s="219"/>
      <c r="ATA46" s="219"/>
      <c r="ATB46" s="219"/>
      <c r="ATC46" s="219"/>
      <c r="ATD46" s="219"/>
      <c r="ATE46" s="219"/>
      <c r="ATF46" s="219"/>
      <c r="ATG46" s="219"/>
      <c r="ATH46" s="219"/>
      <c r="ATI46" s="219"/>
      <c r="ATJ46" s="219"/>
      <c r="ATK46" s="219"/>
      <c r="ATL46" s="219"/>
      <c r="ATM46" s="219"/>
      <c r="ATN46" s="219"/>
      <c r="ATO46" s="219"/>
      <c r="ATP46" s="219"/>
      <c r="ATQ46" s="219"/>
      <c r="ATR46" s="219"/>
      <c r="ATS46" s="219"/>
      <c r="ATT46" s="219"/>
      <c r="ATU46" s="219"/>
      <c r="ATV46" s="219"/>
      <c r="ATW46" s="219"/>
      <c r="ATX46" s="219"/>
      <c r="ATY46" s="219"/>
      <c r="ATZ46" s="219"/>
      <c r="AUA46" s="219"/>
      <c r="AUB46" s="219"/>
      <c r="AUC46" s="219"/>
      <c r="AUD46" s="219"/>
      <c r="AUE46" s="219"/>
      <c r="AUF46" s="219"/>
      <c r="AUG46" s="219"/>
      <c r="AUH46" s="219"/>
      <c r="AUI46" s="219"/>
      <c r="AUJ46" s="219"/>
      <c r="AUK46" s="219"/>
      <c r="AUL46" s="219"/>
      <c r="AUM46" s="219"/>
      <c r="AUN46" s="219"/>
      <c r="AUO46" s="219"/>
      <c r="AUP46" s="219"/>
      <c r="AUQ46" s="219"/>
      <c r="AUR46" s="219"/>
      <c r="AUS46" s="219"/>
      <c r="AUT46" s="219"/>
      <c r="AUU46" s="219"/>
      <c r="AUV46" s="219"/>
      <c r="AUW46" s="219"/>
      <c r="AUX46" s="219"/>
      <c r="AUY46" s="219"/>
      <c r="AUZ46" s="219"/>
      <c r="AVA46" s="219"/>
      <c r="AVB46" s="219"/>
      <c r="AVC46" s="219"/>
      <c r="AVD46" s="219"/>
      <c r="AVE46" s="219"/>
      <c r="AVF46" s="219"/>
      <c r="AVG46" s="219"/>
      <c r="AVH46" s="219"/>
      <c r="AVI46" s="219"/>
      <c r="AVJ46" s="219"/>
      <c r="AVK46" s="219"/>
      <c r="AVL46" s="219"/>
      <c r="AVM46" s="219"/>
      <c r="AVN46" s="219"/>
      <c r="AVO46" s="219"/>
      <c r="AVP46" s="219"/>
      <c r="AVQ46" s="219"/>
      <c r="AVR46" s="219"/>
      <c r="AVS46" s="219"/>
      <c r="AVT46" s="219"/>
      <c r="AVU46" s="219"/>
      <c r="AVV46" s="219"/>
      <c r="AVW46" s="219"/>
      <c r="AVX46" s="219"/>
      <c r="AVY46" s="219"/>
      <c r="AVZ46" s="219"/>
      <c r="AWA46" s="219"/>
      <c r="AWB46" s="219"/>
      <c r="AWC46" s="219"/>
      <c r="AWD46" s="219"/>
      <c r="AWE46" s="219"/>
      <c r="AWF46" s="219"/>
      <c r="AWG46" s="219"/>
      <c r="AWH46" s="219"/>
      <c r="AWI46" s="219"/>
      <c r="AWJ46" s="219"/>
      <c r="AWK46" s="219"/>
      <c r="AWL46" s="219"/>
      <c r="AWM46" s="219"/>
      <c r="AWN46" s="219"/>
      <c r="AWO46" s="219"/>
      <c r="AWP46" s="219"/>
      <c r="AWQ46" s="219"/>
      <c r="AWR46" s="219"/>
      <c r="AWS46" s="219"/>
      <c r="AWT46" s="219"/>
      <c r="AWU46" s="219"/>
      <c r="AWV46" s="219"/>
      <c r="AWW46" s="219"/>
      <c r="AWX46" s="219"/>
      <c r="AWY46" s="219"/>
      <c r="AWZ46" s="219"/>
      <c r="AXA46" s="219"/>
      <c r="AXB46" s="219"/>
      <c r="AXC46" s="219"/>
      <c r="AXD46" s="219"/>
      <c r="AXE46" s="219"/>
      <c r="AXF46" s="219"/>
      <c r="AXG46" s="219"/>
      <c r="AXH46" s="219"/>
      <c r="AXI46" s="219"/>
      <c r="AXJ46" s="219"/>
      <c r="AXK46" s="219"/>
      <c r="AXL46" s="219"/>
      <c r="AXM46" s="219"/>
      <c r="AXN46" s="219"/>
      <c r="AXO46" s="219"/>
      <c r="AXP46" s="219"/>
      <c r="AXQ46" s="219"/>
      <c r="AXR46" s="219"/>
      <c r="AXS46" s="219"/>
      <c r="AXT46" s="219"/>
      <c r="AXU46" s="219"/>
      <c r="AXV46" s="219"/>
      <c r="AXW46" s="219"/>
      <c r="AXX46" s="219"/>
      <c r="AXY46" s="219"/>
      <c r="AXZ46" s="219"/>
      <c r="AYA46" s="219"/>
      <c r="AYB46" s="219"/>
      <c r="AYC46" s="219"/>
      <c r="AYD46" s="219"/>
      <c r="AYE46" s="219"/>
      <c r="AYF46" s="219"/>
      <c r="AYG46" s="219"/>
      <c r="AYH46" s="219"/>
      <c r="AYI46" s="219"/>
      <c r="AYJ46" s="219"/>
      <c r="AYK46" s="219"/>
      <c r="AYL46" s="219"/>
      <c r="AYM46" s="219"/>
      <c r="AYN46" s="219"/>
      <c r="AYO46" s="219"/>
      <c r="AYP46" s="219"/>
      <c r="AYQ46" s="219"/>
      <c r="AYR46" s="219"/>
      <c r="AYS46" s="219"/>
      <c r="AYT46" s="219"/>
      <c r="AYU46" s="219"/>
      <c r="AYV46" s="219"/>
      <c r="AYW46" s="219"/>
      <c r="AYX46" s="219"/>
      <c r="AYY46" s="219"/>
      <c r="AYZ46" s="219"/>
      <c r="AZA46" s="219"/>
      <c r="AZB46" s="219"/>
      <c r="AZC46" s="219"/>
      <c r="AZD46" s="219"/>
      <c r="AZE46" s="219"/>
      <c r="AZF46" s="219"/>
      <c r="AZG46" s="219"/>
      <c r="AZH46" s="219"/>
      <c r="AZI46" s="219"/>
      <c r="AZJ46" s="219"/>
      <c r="AZK46" s="219"/>
      <c r="AZL46" s="219"/>
      <c r="AZM46" s="219"/>
      <c r="AZN46" s="219"/>
      <c r="AZO46" s="219"/>
      <c r="AZP46" s="219"/>
      <c r="AZQ46" s="219"/>
      <c r="AZR46" s="219"/>
      <c r="AZS46" s="219"/>
      <c r="AZT46" s="219"/>
      <c r="AZU46" s="219"/>
      <c r="AZV46" s="219"/>
      <c r="AZW46" s="219"/>
      <c r="AZX46" s="219"/>
      <c r="AZY46" s="219"/>
      <c r="AZZ46" s="219"/>
      <c r="BAA46" s="219"/>
      <c r="BAB46" s="219"/>
      <c r="BAC46" s="219"/>
      <c r="BAD46" s="219"/>
      <c r="BAE46" s="219"/>
      <c r="BAF46" s="219"/>
      <c r="BAG46" s="219"/>
      <c r="BAH46" s="219"/>
      <c r="BAI46" s="219"/>
      <c r="BAJ46" s="219"/>
      <c r="BAK46" s="219"/>
      <c r="BAL46" s="219"/>
      <c r="BAM46" s="219"/>
      <c r="BAN46" s="219"/>
      <c r="BAO46" s="219"/>
      <c r="BAP46" s="219"/>
      <c r="BAQ46" s="219"/>
      <c r="BAR46" s="219"/>
      <c r="BAS46" s="219"/>
      <c r="BAT46" s="219"/>
      <c r="BAU46" s="219"/>
      <c r="BAV46" s="219"/>
      <c r="BAW46" s="219"/>
      <c r="BAX46" s="219"/>
      <c r="BAY46" s="219"/>
      <c r="BAZ46" s="219"/>
      <c r="BBA46" s="219"/>
      <c r="BBB46" s="219"/>
      <c r="BBC46" s="219"/>
      <c r="BBD46" s="219"/>
      <c r="BBE46" s="219"/>
      <c r="BBF46" s="219"/>
      <c r="BBG46" s="219"/>
      <c r="BBH46" s="219"/>
      <c r="BBI46" s="219"/>
      <c r="BBJ46" s="219"/>
      <c r="BBK46" s="219"/>
      <c r="BBL46" s="219"/>
      <c r="BBM46" s="219"/>
      <c r="BBN46" s="219"/>
      <c r="BBO46" s="219"/>
      <c r="BBP46" s="219"/>
      <c r="BBQ46" s="219"/>
      <c r="BBR46" s="219"/>
      <c r="BBS46" s="219"/>
      <c r="BBT46" s="219"/>
      <c r="BBU46" s="219"/>
      <c r="BBV46" s="219"/>
      <c r="BBW46" s="219"/>
      <c r="BBX46" s="219"/>
      <c r="BBY46" s="219"/>
      <c r="BBZ46" s="219"/>
      <c r="BCA46" s="219"/>
      <c r="BCB46" s="219"/>
      <c r="BCC46" s="219"/>
      <c r="BCD46" s="219"/>
      <c r="BCE46" s="219"/>
      <c r="BCF46" s="219"/>
      <c r="BCG46" s="219"/>
      <c r="BCH46" s="219"/>
      <c r="BCI46" s="219"/>
      <c r="BCJ46" s="219"/>
      <c r="BCK46" s="219"/>
      <c r="BCL46" s="219"/>
      <c r="BCM46" s="219"/>
      <c r="BCN46" s="219"/>
      <c r="BCO46" s="219"/>
      <c r="BCP46" s="219"/>
      <c r="BCQ46" s="219"/>
      <c r="BCR46" s="219"/>
      <c r="BCS46" s="219"/>
      <c r="BCT46" s="219"/>
      <c r="BCU46" s="219"/>
      <c r="BCV46" s="219"/>
      <c r="BCW46" s="219"/>
      <c r="BCX46" s="219"/>
      <c r="BCY46" s="219"/>
      <c r="BCZ46" s="219"/>
      <c r="BDA46" s="219"/>
      <c r="BDB46" s="219"/>
      <c r="BDC46" s="219"/>
      <c r="BDD46" s="219"/>
      <c r="BDE46" s="219"/>
      <c r="BDF46" s="219"/>
      <c r="BDG46" s="219"/>
      <c r="BDH46" s="219"/>
      <c r="BDI46" s="219"/>
      <c r="BDJ46" s="219"/>
      <c r="BDK46" s="219"/>
      <c r="BDL46" s="219"/>
      <c r="BDM46" s="219"/>
      <c r="BDN46" s="219"/>
      <c r="BDO46" s="219"/>
      <c r="BDP46" s="219"/>
      <c r="BDQ46" s="219"/>
      <c r="BDR46" s="219"/>
      <c r="BDS46" s="219"/>
      <c r="BDT46" s="219"/>
      <c r="BDU46" s="219"/>
      <c r="BDV46" s="219"/>
      <c r="BDW46" s="219"/>
      <c r="BDX46" s="219"/>
      <c r="BDY46" s="219"/>
      <c r="BDZ46" s="219"/>
      <c r="BEA46" s="219"/>
      <c r="BEB46" s="219"/>
      <c r="BEC46" s="219"/>
      <c r="BED46" s="219"/>
      <c r="BEE46" s="219"/>
      <c r="BEF46" s="219"/>
      <c r="BEG46" s="219"/>
      <c r="BEH46" s="219"/>
      <c r="BEI46" s="219"/>
      <c r="BEJ46" s="219"/>
      <c r="BEK46" s="219"/>
      <c r="BEL46" s="219"/>
      <c r="BEM46" s="219"/>
      <c r="BEN46" s="219"/>
      <c r="BEO46" s="219"/>
      <c r="BEP46" s="219"/>
      <c r="BEQ46" s="219"/>
      <c r="BER46" s="219"/>
      <c r="BES46" s="219"/>
      <c r="BET46" s="219"/>
      <c r="BEU46" s="219"/>
      <c r="BEV46" s="219"/>
      <c r="BEW46" s="219"/>
      <c r="BEX46" s="219"/>
      <c r="BEY46" s="219"/>
      <c r="BEZ46" s="219"/>
      <c r="BFA46" s="219"/>
      <c r="BFB46" s="219"/>
      <c r="BFC46" s="219"/>
      <c r="BFD46" s="219"/>
      <c r="BFE46" s="219"/>
      <c r="BFF46" s="219"/>
      <c r="BFG46" s="219"/>
      <c r="BFH46" s="219"/>
      <c r="BFI46" s="219"/>
      <c r="BFJ46" s="219"/>
      <c r="BFK46" s="219"/>
      <c r="BFL46" s="219"/>
      <c r="BFM46" s="219"/>
      <c r="BFN46" s="219"/>
      <c r="BFO46" s="219"/>
      <c r="BFP46" s="219"/>
      <c r="BFQ46" s="219"/>
      <c r="BFR46" s="219"/>
      <c r="BFS46" s="219"/>
      <c r="BFT46" s="219"/>
      <c r="BFU46" s="219"/>
      <c r="BFV46" s="219"/>
      <c r="BFW46" s="219"/>
      <c r="BFX46" s="219"/>
      <c r="BFY46" s="219"/>
      <c r="BFZ46" s="219"/>
      <c r="BGA46" s="219"/>
      <c r="BGB46" s="219"/>
      <c r="BGC46" s="219"/>
      <c r="BGD46" s="219"/>
      <c r="BGE46" s="219"/>
      <c r="BGF46" s="219"/>
      <c r="BGG46" s="219"/>
      <c r="BGH46" s="219"/>
      <c r="BGI46" s="219"/>
      <c r="BGJ46" s="219"/>
      <c r="BGK46" s="219"/>
      <c r="BGL46" s="219"/>
      <c r="BGM46" s="219"/>
      <c r="BGN46" s="219"/>
      <c r="BGO46" s="219"/>
      <c r="BGP46" s="219"/>
      <c r="BGQ46" s="219"/>
      <c r="BGR46" s="219"/>
      <c r="BGS46" s="219"/>
      <c r="BGT46" s="219"/>
      <c r="BGU46" s="219"/>
      <c r="BGV46" s="219"/>
      <c r="BGW46" s="219"/>
      <c r="BGX46" s="219"/>
      <c r="BGY46" s="219"/>
      <c r="BGZ46" s="219"/>
      <c r="BHA46" s="219"/>
      <c r="BHB46" s="219"/>
      <c r="BHC46" s="219"/>
      <c r="BHD46" s="219"/>
      <c r="BHE46" s="219"/>
      <c r="BHF46" s="219"/>
      <c r="BHG46" s="219"/>
      <c r="BHH46" s="219"/>
      <c r="BHI46" s="219"/>
      <c r="BHJ46" s="219"/>
      <c r="BHK46" s="219"/>
      <c r="BHL46" s="219"/>
      <c r="BHM46" s="219"/>
      <c r="BHN46" s="219"/>
      <c r="BHO46" s="219"/>
      <c r="BHP46" s="219"/>
      <c r="BHQ46" s="219"/>
      <c r="BHR46" s="219"/>
      <c r="BHS46" s="219"/>
      <c r="BHT46" s="219"/>
      <c r="BHU46" s="219"/>
      <c r="BHV46" s="219"/>
      <c r="BHW46" s="219"/>
      <c r="BHX46" s="219"/>
      <c r="BHY46" s="219"/>
      <c r="BHZ46" s="219"/>
      <c r="BIA46" s="219"/>
      <c r="BIB46" s="219"/>
      <c r="BIC46" s="219"/>
      <c r="BID46" s="219"/>
      <c r="BIE46" s="219"/>
      <c r="BIF46" s="219"/>
      <c r="BIG46" s="219"/>
      <c r="BIH46" s="219"/>
      <c r="BII46" s="219"/>
      <c r="BIJ46" s="219"/>
      <c r="BIK46" s="219"/>
      <c r="BIL46" s="219"/>
      <c r="BIM46" s="219"/>
      <c r="BIN46" s="219"/>
      <c r="BIO46" s="219"/>
      <c r="BIP46" s="219"/>
      <c r="BIQ46" s="219"/>
      <c r="BIR46" s="219"/>
      <c r="BIS46" s="219"/>
      <c r="BIT46" s="219"/>
      <c r="BIU46" s="219"/>
      <c r="BIV46" s="219"/>
      <c r="BIW46" s="219"/>
      <c r="BIX46" s="219"/>
      <c r="BIY46" s="219"/>
      <c r="BIZ46" s="219"/>
      <c r="BJA46" s="219"/>
      <c r="BJB46" s="219"/>
      <c r="BJC46" s="219"/>
      <c r="BJD46" s="219"/>
      <c r="BJE46" s="219"/>
      <c r="BJF46" s="219"/>
      <c r="BJG46" s="219"/>
      <c r="BJH46" s="219"/>
      <c r="BJI46" s="219"/>
      <c r="BJJ46" s="219"/>
      <c r="BJK46" s="219"/>
      <c r="BJL46" s="219"/>
      <c r="BJM46" s="219"/>
      <c r="BJN46" s="219"/>
      <c r="BJO46" s="219"/>
      <c r="BJP46" s="219"/>
      <c r="BJQ46" s="219"/>
      <c r="BJR46" s="219"/>
      <c r="BJS46" s="219"/>
      <c r="BJT46" s="219"/>
      <c r="BJU46" s="219"/>
      <c r="BJV46" s="219"/>
      <c r="BJW46" s="219"/>
      <c r="BJX46" s="219"/>
      <c r="BJY46" s="219"/>
      <c r="BJZ46" s="219"/>
      <c r="BKA46" s="219"/>
      <c r="BKB46" s="219"/>
      <c r="BKC46" s="219"/>
      <c r="BKD46" s="219"/>
      <c r="BKE46" s="219"/>
      <c r="BKF46" s="219"/>
      <c r="BKG46" s="219"/>
      <c r="BKH46" s="219"/>
      <c r="BKI46" s="219"/>
      <c r="BKJ46" s="219"/>
      <c r="BKK46" s="219"/>
      <c r="BKL46" s="219"/>
      <c r="BKM46" s="219"/>
      <c r="BKN46" s="219"/>
      <c r="BKO46" s="219"/>
      <c r="BKP46" s="219"/>
      <c r="BKQ46" s="219"/>
      <c r="BKR46" s="219"/>
      <c r="BKS46" s="219"/>
      <c r="BKT46" s="219"/>
      <c r="BKU46" s="219"/>
      <c r="BKV46" s="219"/>
      <c r="BKW46" s="219"/>
      <c r="BKX46" s="219"/>
      <c r="BKY46" s="219"/>
      <c r="BKZ46" s="219"/>
      <c r="BLA46" s="219"/>
      <c r="BLB46" s="219"/>
      <c r="BLC46" s="219"/>
      <c r="BLD46" s="219"/>
      <c r="BLE46" s="219"/>
      <c r="BLF46" s="219"/>
      <c r="BLG46" s="219"/>
      <c r="BLH46" s="219"/>
      <c r="BLI46" s="219"/>
      <c r="BLJ46" s="219"/>
      <c r="BLK46" s="219"/>
      <c r="BLL46" s="219"/>
      <c r="BLM46" s="219"/>
      <c r="BLN46" s="219"/>
      <c r="BLO46" s="219"/>
      <c r="BLP46" s="219"/>
      <c r="BLQ46" s="219"/>
      <c r="BLR46" s="219"/>
      <c r="BLS46" s="219"/>
      <c r="BLT46" s="219"/>
      <c r="BLU46" s="219"/>
      <c r="BLV46" s="219"/>
      <c r="BLW46" s="219"/>
      <c r="BLX46" s="219"/>
      <c r="BLY46" s="219"/>
      <c r="BLZ46" s="219"/>
      <c r="BMA46" s="219"/>
      <c r="BMB46" s="219"/>
      <c r="BMC46" s="219"/>
      <c r="BMD46" s="219"/>
      <c r="BME46" s="219"/>
      <c r="BMF46" s="219"/>
      <c r="BMG46" s="219"/>
      <c r="BMH46" s="219"/>
      <c r="BMI46" s="219"/>
      <c r="BMJ46" s="219"/>
      <c r="BMK46" s="219"/>
      <c r="BML46" s="219"/>
      <c r="BMM46" s="219"/>
      <c r="BMN46" s="219"/>
      <c r="BMO46" s="219"/>
      <c r="BMP46" s="219"/>
      <c r="BMQ46" s="219"/>
      <c r="BMR46" s="219"/>
      <c r="BMS46" s="219"/>
      <c r="BMT46" s="219"/>
      <c r="BMU46" s="219"/>
      <c r="BMV46" s="219"/>
      <c r="BMW46" s="219"/>
      <c r="BMX46" s="219"/>
      <c r="BMY46" s="219"/>
      <c r="BMZ46" s="219"/>
      <c r="BNA46" s="219"/>
      <c r="BNB46" s="219"/>
      <c r="BNC46" s="219"/>
      <c r="BND46" s="219"/>
      <c r="BNE46" s="219"/>
      <c r="BNF46" s="219"/>
      <c r="BNG46" s="219"/>
      <c r="BNH46" s="219"/>
      <c r="BNI46" s="219"/>
      <c r="BNJ46" s="219"/>
      <c r="BNK46" s="219"/>
      <c r="BNL46" s="219"/>
      <c r="BNM46" s="219"/>
      <c r="BNN46" s="219"/>
      <c r="BNO46" s="219"/>
      <c r="BNP46" s="219"/>
      <c r="BNQ46" s="219"/>
      <c r="BNR46" s="219"/>
      <c r="BNS46" s="219"/>
      <c r="BNT46" s="219"/>
      <c r="BNU46" s="219"/>
      <c r="BNV46" s="219"/>
      <c r="BNW46" s="219"/>
      <c r="BNX46" s="219"/>
      <c r="BNY46" s="219"/>
      <c r="BNZ46" s="219"/>
      <c r="BOA46" s="219"/>
      <c r="BOB46" s="219"/>
      <c r="BOC46" s="219"/>
      <c r="BOD46" s="219"/>
      <c r="BOE46" s="219"/>
      <c r="BOF46" s="219"/>
      <c r="BOG46" s="219"/>
      <c r="BOH46" s="219"/>
      <c r="BOI46" s="219"/>
      <c r="BOJ46" s="219"/>
      <c r="BOK46" s="219"/>
      <c r="BOL46" s="219"/>
      <c r="BOM46" s="219"/>
      <c r="BON46" s="219"/>
      <c r="BOO46" s="219"/>
      <c r="BOP46" s="219"/>
      <c r="BOQ46" s="219"/>
      <c r="BOR46" s="219"/>
      <c r="BOS46" s="219"/>
      <c r="BOT46" s="219"/>
      <c r="BOU46" s="219"/>
      <c r="BOV46" s="219"/>
      <c r="BOW46" s="219"/>
      <c r="BOX46" s="219"/>
      <c r="BOY46" s="219"/>
      <c r="BOZ46" s="219"/>
      <c r="BPA46" s="219"/>
      <c r="BPB46" s="219"/>
      <c r="BPC46" s="219"/>
      <c r="BPD46" s="219"/>
      <c r="BPE46" s="219"/>
      <c r="BPF46" s="219"/>
      <c r="BPG46" s="219"/>
      <c r="BPH46" s="219"/>
      <c r="BPI46" s="219"/>
      <c r="BPJ46" s="219"/>
      <c r="BPK46" s="219"/>
      <c r="BPL46" s="219"/>
      <c r="BPM46" s="219"/>
      <c r="BPN46" s="219"/>
      <c r="BPO46" s="219"/>
      <c r="BPP46" s="219"/>
      <c r="BPQ46" s="219"/>
      <c r="BPR46" s="219"/>
      <c r="BPS46" s="219"/>
      <c r="BPT46" s="219"/>
      <c r="BPU46" s="219"/>
      <c r="BPV46" s="219"/>
      <c r="BPW46" s="219"/>
      <c r="BPX46" s="219"/>
      <c r="BPY46" s="219"/>
      <c r="BPZ46" s="219"/>
      <c r="BQA46" s="219"/>
      <c r="BQB46" s="219"/>
      <c r="BQC46" s="219"/>
      <c r="BQD46" s="219"/>
      <c r="BQE46" s="219"/>
      <c r="BQF46" s="219"/>
      <c r="BQG46" s="219"/>
      <c r="BQH46" s="219"/>
      <c r="BQI46" s="219"/>
      <c r="BQJ46" s="219"/>
      <c r="BQK46" s="219"/>
      <c r="BQL46" s="219"/>
      <c r="BQM46" s="219"/>
      <c r="BQN46" s="219"/>
      <c r="BQO46" s="219"/>
      <c r="BQP46" s="219"/>
      <c r="BQQ46" s="219"/>
      <c r="BQR46" s="219"/>
      <c r="BQS46" s="219"/>
      <c r="BQT46" s="219"/>
      <c r="BQU46" s="219"/>
      <c r="BQV46" s="219"/>
      <c r="BQW46" s="219"/>
      <c r="BQX46" s="219"/>
      <c r="BQY46" s="219"/>
      <c r="BQZ46" s="219"/>
      <c r="BRA46" s="219"/>
      <c r="BRB46" s="219"/>
      <c r="BRC46" s="219"/>
      <c r="BRD46" s="219"/>
      <c r="BRE46" s="219"/>
      <c r="BRF46" s="219"/>
      <c r="BRG46" s="219"/>
      <c r="BRH46" s="219"/>
      <c r="BRI46" s="219"/>
      <c r="BRJ46" s="219"/>
      <c r="BRK46" s="219"/>
      <c r="BRL46" s="219"/>
      <c r="BRM46" s="219"/>
      <c r="BRN46" s="219"/>
      <c r="BRO46" s="219"/>
      <c r="BRP46" s="219"/>
      <c r="BRQ46" s="219"/>
      <c r="BRR46" s="219"/>
      <c r="BRS46" s="219"/>
      <c r="BRT46" s="219"/>
      <c r="BRU46" s="219"/>
      <c r="BRV46" s="219"/>
      <c r="BRW46" s="219"/>
      <c r="BRX46" s="219"/>
      <c r="BRY46" s="219"/>
      <c r="BRZ46" s="219"/>
      <c r="BSA46" s="219"/>
      <c r="BSB46" s="219"/>
      <c r="BSC46" s="219"/>
      <c r="BSD46" s="219"/>
      <c r="BSE46" s="219"/>
      <c r="BSF46" s="219"/>
      <c r="BSG46" s="219"/>
      <c r="BSH46" s="219"/>
      <c r="BSI46" s="219"/>
      <c r="BSJ46" s="219"/>
      <c r="BSK46" s="219"/>
      <c r="BSL46" s="219"/>
      <c r="BSM46" s="219"/>
      <c r="BSN46" s="219"/>
      <c r="BSO46" s="219"/>
      <c r="BSP46" s="219"/>
      <c r="BSQ46" s="219"/>
      <c r="BSR46" s="219"/>
      <c r="BSS46" s="219"/>
      <c r="BST46" s="219"/>
      <c r="BSU46" s="219"/>
      <c r="BSV46" s="219"/>
      <c r="BSW46" s="219"/>
      <c r="BSX46" s="219"/>
      <c r="BSY46" s="219"/>
      <c r="BSZ46" s="219"/>
      <c r="BTA46" s="219"/>
      <c r="BTB46" s="219"/>
      <c r="BTC46" s="219"/>
      <c r="BTD46" s="219"/>
      <c r="BTE46" s="219"/>
      <c r="BTF46" s="219"/>
      <c r="BTG46" s="219"/>
      <c r="BTH46" s="219"/>
      <c r="BTI46" s="219"/>
      <c r="BTJ46" s="219"/>
      <c r="BTK46" s="219"/>
      <c r="BTL46" s="219"/>
      <c r="BTM46" s="219"/>
      <c r="BTN46" s="219"/>
      <c r="BTO46" s="219"/>
      <c r="BTP46" s="219"/>
      <c r="BTQ46" s="219"/>
      <c r="BTR46" s="219"/>
      <c r="BTS46" s="219"/>
      <c r="BTT46" s="219"/>
      <c r="BTU46" s="219"/>
      <c r="BTV46" s="219"/>
      <c r="BTW46" s="219"/>
      <c r="BTX46" s="219"/>
      <c r="BTY46" s="219"/>
      <c r="BTZ46" s="219"/>
      <c r="BUA46" s="219"/>
      <c r="BUB46" s="219"/>
      <c r="BUC46" s="219"/>
      <c r="BUD46" s="219"/>
      <c r="BUE46" s="219"/>
      <c r="BUF46" s="219"/>
      <c r="BUG46" s="219"/>
      <c r="BUH46" s="219"/>
      <c r="BUI46" s="219"/>
      <c r="BUJ46" s="219"/>
      <c r="BUK46" s="219"/>
      <c r="BUL46" s="219"/>
      <c r="BUM46" s="219"/>
      <c r="BUN46" s="219"/>
      <c r="BUO46" s="219"/>
      <c r="BUP46" s="219"/>
      <c r="BUQ46" s="219"/>
      <c r="BUR46" s="219"/>
      <c r="BUS46" s="219"/>
      <c r="BUT46" s="219"/>
      <c r="BUU46" s="219"/>
      <c r="BUV46" s="219"/>
      <c r="BUW46" s="219"/>
      <c r="BUX46" s="219"/>
      <c r="BUY46" s="219"/>
      <c r="BUZ46" s="219"/>
      <c r="BVA46" s="219"/>
      <c r="BVB46" s="219"/>
      <c r="BVC46" s="219"/>
      <c r="BVD46" s="219"/>
      <c r="BVE46" s="219"/>
      <c r="BVF46" s="219"/>
      <c r="BVG46" s="219"/>
      <c r="BVH46" s="219"/>
      <c r="BVI46" s="219"/>
      <c r="BVJ46" s="219"/>
      <c r="BVK46" s="219"/>
      <c r="BVL46" s="219"/>
      <c r="BVM46" s="219"/>
      <c r="BVN46" s="219"/>
      <c r="BVO46" s="219"/>
      <c r="BVP46" s="219"/>
      <c r="BVQ46" s="219"/>
      <c r="BVR46" s="219"/>
      <c r="BVS46" s="219"/>
      <c r="BVT46" s="219"/>
      <c r="BVU46" s="219"/>
      <c r="BVV46" s="219"/>
      <c r="BVW46" s="219"/>
      <c r="BVX46" s="219"/>
      <c r="BVY46" s="219"/>
      <c r="BVZ46" s="219"/>
      <c r="BWA46" s="219"/>
      <c r="BWB46" s="219"/>
      <c r="BWC46" s="219"/>
      <c r="BWD46" s="219"/>
      <c r="BWE46" s="219"/>
      <c r="BWF46" s="219"/>
      <c r="BWG46" s="219"/>
      <c r="BWH46" s="219"/>
      <c r="BWI46" s="219"/>
      <c r="BWJ46" s="219"/>
      <c r="BWK46" s="219"/>
      <c r="BWL46" s="219"/>
      <c r="BWM46" s="219"/>
      <c r="BWN46" s="219"/>
      <c r="BWO46" s="219"/>
      <c r="BWP46" s="219"/>
      <c r="BWQ46" s="219"/>
      <c r="BWR46" s="219"/>
      <c r="BWS46" s="219"/>
      <c r="BWT46" s="219"/>
      <c r="BWU46" s="219"/>
      <c r="BWV46" s="219"/>
      <c r="BWW46" s="219"/>
      <c r="BWX46" s="219"/>
      <c r="BWY46" s="219"/>
      <c r="BWZ46" s="219"/>
      <c r="BXA46" s="219"/>
      <c r="BXB46" s="219"/>
      <c r="BXC46" s="219"/>
      <c r="BXD46" s="219"/>
      <c r="BXE46" s="219"/>
      <c r="BXF46" s="219"/>
      <c r="BXG46" s="219"/>
      <c r="BXH46" s="219"/>
      <c r="BXI46" s="219"/>
      <c r="BXJ46" s="219"/>
      <c r="BXK46" s="219"/>
      <c r="BXL46" s="219"/>
      <c r="BXM46" s="219"/>
      <c r="BXN46" s="219"/>
      <c r="BXO46" s="219"/>
      <c r="BXP46" s="219"/>
      <c r="BXQ46" s="219"/>
      <c r="BXR46" s="219"/>
      <c r="BXS46" s="219"/>
      <c r="BXT46" s="219"/>
      <c r="BXU46" s="219"/>
      <c r="BXV46" s="219"/>
      <c r="BXW46" s="219"/>
      <c r="BXX46" s="219"/>
      <c r="BXY46" s="219"/>
      <c r="BXZ46" s="219"/>
      <c r="BYA46" s="219"/>
      <c r="BYB46" s="219"/>
      <c r="BYC46" s="219"/>
      <c r="BYD46" s="219"/>
      <c r="BYE46" s="219"/>
      <c r="BYF46" s="219"/>
      <c r="BYG46" s="219"/>
      <c r="BYH46" s="219"/>
      <c r="BYI46" s="219"/>
      <c r="BYJ46" s="219"/>
      <c r="BYK46" s="219"/>
      <c r="BYL46" s="219"/>
      <c r="BYM46" s="219"/>
      <c r="BYN46" s="219"/>
      <c r="BYO46" s="219"/>
      <c r="BYP46" s="219"/>
      <c r="BYQ46" s="219"/>
      <c r="BYR46" s="219"/>
      <c r="BYS46" s="219"/>
      <c r="BYT46" s="219"/>
      <c r="BYU46" s="219"/>
      <c r="BYV46" s="219"/>
      <c r="BYW46" s="219"/>
      <c r="BYX46" s="219"/>
      <c r="BYY46" s="219"/>
      <c r="BYZ46" s="219"/>
      <c r="BZA46" s="219"/>
      <c r="BZB46" s="219"/>
      <c r="BZC46" s="219"/>
      <c r="BZD46" s="219"/>
      <c r="BZE46" s="219"/>
      <c r="BZF46" s="219"/>
      <c r="BZG46" s="219"/>
      <c r="BZH46" s="219"/>
      <c r="BZI46" s="219"/>
      <c r="BZJ46" s="219"/>
      <c r="BZK46" s="219"/>
      <c r="BZL46" s="219"/>
      <c r="BZM46" s="219"/>
      <c r="BZN46" s="219"/>
      <c r="BZO46" s="219"/>
      <c r="BZP46" s="219"/>
      <c r="BZQ46" s="219"/>
      <c r="BZR46" s="219"/>
      <c r="BZS46" s="219"/>
      <c r="BZT46" s="219"/>
      <c r="BZU46" s="219"/>
      <c r="BZV46" s="219"/>
      <c r="BZW46" s="219"/>
      <c r="BZX46" s="219"/>
      <c r="BZY46" s="219"/>
      <c r="BZZ46" s="219"/>
      <c r="CAA46" s="219"/>
      <c r="CAB46" s="219"/>
      <c r="CAC46" s="219"/>
      <c r="CAD46" s="219"/>
      <c r="CAE46" s="219"/>
      <c r="CAF46" s="219"/>
      <c r="CAG46" s="219"/>
      <c r="CAH46" s="219"/>
      <c r="CAI46" s="219"/>
      <c r="CAJ46" s="219"/>
      <c r="CAK46" s="219"/>
      <c r="CAL46" s="219"/>
      <c r="CAM46" s="219"/>
      <c r="CAN46" s="219"/>
      <c r="CAO46" s="219"/>
      <c r="CAP46" s="219"/>
      <c r="CAQ46" s="219"/>
      <c r="CAR46" s="219"/>
      <c r="CAS46" s="219"/>
      <c r="CAT46" s="219"/>
      <c r="CAU46" s="219"/>
      <c r="CAV46" s="219"/>
      <c r="CAW46" s="219"/>
      <c r="CAX46" s="219"/>
      <c r="CAY46" s="219"/>
      <c r="CAZ46" s="219"/>
      <c r="CBA46" s="219"/>
      <c r="CBB46" s="219"/>
      <c r="CBC46" s="219"/>
      <c r="CBD46" s="219"/>
      <c r="CBE46" s="219"/>
      <c r="CBF46" s="219"/>
      <c r="CBG46" s="219"/>
      <c r="CBH46" s="219"/>
      <c r="CBI46" s="219"/>
      <c r="CBJ46" s="219"/>
      <c r="CBK46" s="219"/>
      <c r="CBL46" s="219"/>
      <c r="CBM46" s="219"/>
      <c r="CBN46" s="219"/>
      <c r="CBO46" s="219"/>
      <c r="CBP46" s="219"/>
      <c r="CBQ46" s="219"/>
      <c r="CBR46" s="219"/>
      <c r="CBS46" s="219"/>
      <c r="CBT46" s="219"/>
      <c r="CBU46" s="219"/>
      <c r="CBV46" s="219"/>
      <c r="CBW46" s="219"/>
      <c r="CBX46" s="219"/>
      <c r="CBY46" s="219"/>
      <c r="CBZ46" s="219"/>
      <c r="CCA46" s="219"/>
      <c r="CCB46" s="219"/>
      <c r="CCC46" s="219"/>
      <c r="CCD46" s="219"/>
      <c r="CCE46" s="219"/>
      <c r="CCF46" s="219"/>
      <c r="CCG46" s="219"/>
      <c r="CCH46" s="219"/>
      <c r="CCI46" s="219"/>
      <c r="CCJ46" s="219"/>
      <c r="CCK46" s="219"/>
      <c r="CCL46" s="219"/>
      <c r="CCM46" s="219"/>
      <c r="CCN46" s="219"/>
      <c r="CCO46" s="219"/>
      <c r="CCP46" s="219"/>
      <c r="CCQ46" s="219"/>
      <c r="CCR46" s="219"/>
      <c r="CCS46" s="219"/>
      <c r="CCT46" s="219"/>
      <c r="CCU46" s="219"/>
      <c r="CCV46" s="219"/>
      <c r="CCW46" s="219"/>
      <c r="CCX46" s="219"/>
      <c r="CCY46" s="219"/>
      <c r="CCZ46" s="219"/>
      <c r="CDA46" s="219"/>
      <c r="CDB46" s="219"/>
      <c r="CDC46" s="219"/>
      <c r="CDD46" s="219"/>
      <c r="CDE46" s="219"/>
      <c r="CDF46" s="219"/>
      <c r="CDG46" s="219"/>
      <c r="CDH46" s="219"/>
      <c r="CDI46" s="219"/>
      <c r="CDJ46" s="219"/>
      <c r="CDK46" s="219"/>
      <c r="CDL46" s="219"/>
      <c r="CDM46" s="219"/>
      <c r="CDN46" s="219"/>
      <c r="CDO46" s="219"/>
      <c r="CDP46" s="219"/>
      <c r="CDQ46" s="219"/>
      <c r="CDR46" s="219"/>
      <c r="CDS46" s="219"/>
      <c r="CDT46" s="219"/>
      <c r="CDU46" s="219"/>
      <c r="CDV46" s="219"/>
      <c r="CDW46" s="219"/>
      <c r="CDX46" s="219"/>
      <c r="CDY46" s="219"/>
      <c r="CDZ46" s="219"/>
      <c r="CEA46" s="219"/>
      <c r="CEB46" s="219"/>
      <c r="CEC46" s="219"/>
      <c r="CED46" s="219"/>
      <c r="CEE46" s="219"/>
      <c r="CEF46" s="219"/>
      <c r="CEG46" s="219"/>
      <c r="CEH46" s="219"/>
      <c r="CEI46" s="219"/>
      <c r="CEJ46" s="219"/>
      <c r="CEK46" s="219"/>
      <c r="CEL46" s="219"/>
      <c r="CEM46" s="219"/>
      <c r="CEN46" s="219"/>
      <c r="CEO46" s="219"/>
      <c r="CEP46" s="219"/>
      <c r="CEQ46" s="219"/>
      <c r="CER46" s="219"/>
      <c r="CES46" s="219"/>
      <c r="CET46" s="219"/>
      <c r="CEU46" s="219"/>
      <c r="CEV46" s="219"/>
      <c r="CEW46" s="219"/>
      <c r="CEX46" s="219"/>
      <c r="CEY46" s="219"/>
      <c r="CEZ46" s="219"/>
      <c r="CFA46" s="219"/>
      <c r="CFB46" s="219"/>
      <c r="CFC46" s="219"/>
      <c r="CFD46" s="219"/>
      <c r="CFE46" s="219"/>
      <c r="CFF46" s="219"/>
      <c r="CFG46" s="219"/>
      <c r="CFH46" s="219"/>
      <c r="CFI46" s="219"/>
      <c r="CFJ46" s="219"/>
      <c r="CFK46" s="219"/>
      <c r="CFL46" s="219"/>
      <c r="CFM46" s="219"/>
      <c r="CFN46" s="219"/>
      <c r="CFO46" s="219"/>
      <c r="CFP46" s="219"/>
      <c r="CFQ46" s="219"/>
      <c r="CFR46" s="219"/>
      <c r="CFS46" s="219"/>
      <c r="CFT46" s="219"/>
      <c r="CFU46" s="219"/>
      <c r="CFV46" s="219"/>
      <c r="CFW46" s="219"/>
      <c r="CFX46" s="219"/>
      <c r="CFY46" s="219"/>
      <c r="CFZ46" s="219"/>
      <c r="CGA46" s="219"/>
      <c r="CGB46" s="219"/>
      <c r="CGC46" s="219"/>
      <c r="CGD46" s="219"/>
      <c r="CGE46" s="219"/>
      <c r="CGF46" s="219"/>
      <c r="CGG46" s="219"/>
      <c r="CGH46" s="219"/>
      <c r="CGI46" s="219"/>
      <c r="CGJ46" s="219"/>
      <c r="CGK46" s="219"/>
      <c r="CGL46" s="219"/>
      <c r="CGM46" s="219"/>
      <c r="CGN46" s="219"/>
      <c r="CGO46" s="219"/>
      <c r="CGP46" s="219"/>
      <c r="CGQ46" s="219"/>
      <c r="CGR46" s="219"/>
      <c r="CGS46" s="219"/>
      <c r="CGT46" s="219"/>
      <c r="CGU46" s="219"/>
      <c r="CGV46" s="219"/>
      <c r="CGW46" s="219"/>
      <c r="CGX46" s="219"/>
      <c r="CGY46" s="219"/>
      <c r="CGZ46" s="219"/>
      <c r="CHA46" s="219"/>
      <c r="CHB46" s="219"/>
      <c r="CHC46" s="219"/>
      <c r="CHD46" s="219"/>
      <c r="CHE46" s="219"/>
      <c r="CHF46" s="219"/>
      <c r="CHG46" s="219"/>
      <c r="CHH46" s="219"/>
      <c r="CHI46" s="219"/>
      <c r="CHJ46" s="219"/>
      <c r="CHK46" s="219"/>
      <c r="CHL46" s="219"/>
      <c r="CHM46" s="219"/>
      <c r="CHN46" s="219"/>
      <c r="CHO46" s="219"/>
      <c r="CHP46" s="219"/>
      <c r="CHQ46" s="219"/>
      <c r="CHR46" s="219"/>
      <c r="CHS46" s="219"/>
      <c r="CHT46" s="219"/>
      <c r="CHU46" s="219"/>
      <c r="CHV46" s="219"/>
      <c r="CHW46" s="219"/>
      <c r="CHX46" s="219"/>
      <c r="CHY46" s="219"/>
      <c r="CHZ46" s="219"/>
      <c r="CIA46" s="219"/>
      <c r="CIB46" s="219"/>
      <c r="CIC46" s="219"/>
      <c r="CID46" s="219"/>
      <c r="CIE46" s="219"/>
      <c r="CIF46" s="219"/>
      <c r="CIG46" s="219"/>
      <c r="CIH46" s="219"/>
      <c r="CII46" s="219"/>
      <c r="CIJ46" s="219"/>
      <c r="CIK46" s="219"/>
      <c r="CIL46" s="219"/>
      <c r="CIM46" s="219"/>
      <c r="CIN46" s="219"/>
      <c r="CIO46" s="219"/>
      <c r="CIP46" s="219"/>
      <c r="CIQ46" s="219"/>
      <c r="CIR46" s="219"/>
      <c r="CIS46" s="219"/>
      <c r="CIT46" s="219"/>
      <c r="CIU46" s="219"/>
      <c r="CIV46" s="219"/>
      <c r="CIW46" s="219"/>
      <c r="CIX46" s="219"/>
      <c r="CIY46" s="219"/>
      <c r="CIZ46" s="219"/>
      <c r="CJA46" s="219"/>
      <c r="CJB46" s="219"/>
      <c r="CJC46" s="219"/>
      <c r="CJD46" s="219"/>
      <c r="CJE46" s="219"/>
      <c r="CJF46" s="219"/>
      <c r="CJG46" s="219"/>
      <c r="CJH46" s="219"/>
      <c r="CJI46" s="219"/>
      <c r="CJJ46" s="219"/>
      <c r="CJK46" s="219"/>
      <c r="CJL46" s="219"/>
      <c r="CJM46" s="219"/>
      <c r="CJN46" s="219"/>
      <c r="CJO46" s="219"/>
      <c r="CJP46" s="219"/>
      <c r="CJQ46" s="219"/>
      <c r="CJR46" s="219"/>
      <c r="CJS46" s="219"/>
      <c r="CJT46" s="219"/>
      <c r="CJU46" s="219"/>
      <c r="CJV46" s="219"/>
      <c r="CJW46" s="219"/>
      <c r="CJX46" s="219"/>
      <c r="CJY46" s="219"/>
      <c r="CJZ46" s="219"/>
      <c r="CKA46" s="219"/>
      <c r="CKB46" s="219"/>
      <c r="CKC46" s="219"/>
      <c r="CKD46" s="219"/>
      <c r="CKE46" s="219"/>
      <c r="CKF46" s="219"/>
      <c r="CKG46" s="219"/>
      <c r="CKH46" s="219"/>
      <c r="CKI46" s="219"/>
      <c r="CKJ46" s="219"/>
      <c r="CKK46" s="219"/>
      <c r="CKL46" s="219"/>
      <c r="CKM46" s="219"/>
      <c r="CKN46" s="219"/>
      <c r="CKO46" s="219"/>
      <c r="CKP46" s="219"/>
      <c r="CKQ46" s="219"/>
      <c r="CKR46" s="219"/>
      <c r="CKS46" s="219"/>
      <c r="CKT46" s="219"/>
      <c r="CKU46" s="219"/>
      <c r="CKV46" s="219"/>
      <c r="CKW46" s="219"/>
      <c r="CKX46" s="219"/>
      <c r="CKY46" s="219"/>
      <c r="CKZ46" s="219"/>
      <c r="CLA46" s="219"/>
      <c r="CLB46" s="219"/>
      <c r="CLC46" s="219"/>
      <c r="CLD46" s="219"/>
      <c r="CLE46" s="219"/>
      <c r="CLF46" s="219"/>
      <c r="CLG46" s="219"/>
      <c r="CLH46" s="219"/>
      <c r="CLI46" s="219"/>
      <c r="CLJ46" s="219"/>
      <c r="CLK46" s="219"/>
      <c r="CLL46" s="219"/>
      <c r="CLM46" s="219"/>
      <c r="CLN46" s="219"/>
      <c r="CLO46" s="219"/>
      <c r="CLP46" s="219"/>
      <c r="CLQ46" s="219"/>
      <c r="CLR46" s="219"/>
      <c r="CLS46" s="219"/>
      <c r="CLT46" s="219"/>
      <c r="CLU46" s="219"/>
      <c r="CLV46" s="219"/>
      <c r="CLW46" s="219"/>
      <c r="CLX46" s="219"/>
      <c r="CLY46" s="219"/>
      <c r="CLZ46" s="219"/>
      <c r="CMA46" s="219"/>
      <c r="CMB46" s="219"/>
      <c r="CMC46" s="219"/>
      <c r="CMD46" s="219"/>
      <c r="CME46" s="219"/>
      <c r="CMF46" s="219"/>
      <c r="CMG46" s="219"/>
      <c r="CMH46" s="219"/>
      <c r="CMI46" s="219"/>
      <c r="CMJ46" s="219"/>
      <c r="CMK46" s="219"/>
      <c r="CML46" s="219"/>
      <c r="CMM46" s="219"/>
      <c r="CMN46" s="219"/>
      <c r="CMO46" s="219"/>
      <c r="CMP46" s="219"/>
      <c r="CMQ46" s="219"/>
      <c r="CMR46" s="219"/>
      <c r="CMS46" s="219"/>
      <c r="CMT46" s="219"/>
      <c r="CMU46" s="219"/>
      <c r="CMV46" s="219"/>
      <c r="CMW46" s="219"/>
      <c r="CMX46" s="219"/>
      <c r="CMY46" s="219"/>
      <c r="CMZ46" s="219"/>
      <c r="CNA46" s="219"/>
      <c r="CNB46" s="219"/>
      <c r="CNC46" s="219"/>
      <c r="CND46" s="219"/>
      <c r="CNE46" s="219"/>
      <c r="CNF46" s="219"/>
      <c r="CNG46" s="219"/>
      <c r="CNH46" s="219"/>
      <c r="CNI46" s="219"/>
      <c r="CNJ46" s="219"/>
      <c r="CNK46" s="219"/>
      <c r="CNL46" s="219"/>
      <c r="CNM46" s="219"/>
      <c r="CNN46" s="219"/>
      <c r="CNO46" s="219"/>
      <c r="CNP46" s="219"/>
      <c r="CNQ46" s="219"/>
      <c r="CNR46" s="219"/>
      <c r="CNS46" s="219"/>
      <c r="CNT46" s="219"/>
      <c r="CNU46" s="219"/>
      <c r="CNV46" s="219"/>
      <c r="CNW46" s="219"/>
      <c r="CNX46" s="219"/>
      <c r="CNY46" s="219"/>
      <c r="CNZ46" s="219"/>
      <c r="COA46" s="219"/>
      <c r="COB46" s="219"/>
      <c r="COC46" s="219"/>
      <c r="COD46" s="219"/>
      <c r="COE46" s="219"/>
      <c r="COF46" s="219"/>
      <c r="COG46" s="219"/>
      <c r="COH46" s="219"/>
      <c r="COI46" s="219"/>
      <c r="COJ46" s="219"/>
      <c r="COK46" s="219"/>
      <c r="COL46" s="219"/>
      <c r="COM46" s="219"/>
      <c r="CON46" s="219"/>
      <c r="COO46" s="219"/>
      <c r="COP46" s="219"/>
      <c r="COQ46" s="219"/>
      <c r="COR46" s="219"/>
      <c r="COS46" s="219"/>
      <c r="COT46" s="219"/>
      <c r="COU46" s="219"/>
      <c r="COV46" s="219"/>
      <c r="COW46" s="219"/>
      <c r="COX46" s="219"/>
      <c r="COY46" s="219"/>
      <c r="COZ46" s="219"/>
      <c r="CPA46" s="219"/>
      <c r="CPB46" s="219"/>
      <c r="CPC46" s="219"/>
      <c r="CPD46" s="219"/>
      <c r="CPE46" s="219"/>
      <c r="CPF46" s="219"/>
      <c r="CPG46" s="219"/>
      <c r="CPH46" s="219"/>
      <c r="CPI46" s="219"/>
      <c r="CPJ46" s="219"/>
      <c r="CPK46" s="219"/>
      <c r="CPL46" s="219"/>
      <c r="CPM46" s="219"/>
      <c r="CPN46" s="219"/>
      <c r="CPO46" s="219"/>
      <c r="CPP46" s="219"/>
      <c r="CPQ46" s="219"/>
      <c r="CPR46" s="219"/>
      <c r="CPS46" s="219"/>
      <c r="CPT46" s="219"/>
      <c r="CPU46" s="219"/>
      <c r="CPV46" s="219"/>
      <c r="CPW46" s="219"/>
      <c r="CPX46" s="219"/>
      <c r="CPY46" s="219"/>
      <c r="CPZ46" s="219"/>
      <c r="CQA46" s="219"/>
      <c r="CQB46" s="219"/>
      <c r="CQC46" s="219"/>
      <c r="CQD46" s="219"/>
      <c r="CQE46" s="219"/>
      <c r="CQF46" s="219"/>
      <c r="CQG46" s="219"/>
      <c r="CQH46" s="219"/>
      <c r="CQI46" s="219"/>
      <c r="CQJ46" s="219"/>
      <c r="CQK46" s="219"/>
      <c r="CQL46" s="219"/>
      <c r="CQM46" s="219"/>
      <c r="CQN46" s="219"/>
      <c r="CQO46" s="219"/>
      <c r="CQP46" s="219"/>
      <c r="CQQ46" s="219"/>
      <c r="CQR46" s="219"/>
      <c r="CQS46" s="219"/>
      <c r="CQT46" s="219"/>
      <c r="CQU46" s="219"/>
      <c r="CQV46" s="219"/>
      <c r="CQW46" s="219"/>
      <c r="CQX46" s="219"/>
      <c r="CQY46" s="219"/>
      <c r="CQZ46" s="219"/>
      <c r="CRA46" s="219"/>
      <c r="CRB46" s="219"/>
      <c r="CRC46" s="219"/>
      <c r="CRD46" s="219"/>
      <c r="CRE46" s="219"/>
      <c r="CRF46" s="219"/>
      <c r="CRG46" s="219"/>
      <c r="CRH46" s="219"/>
      <c r="CRI46" s="219"/>
      <c r="CRJ46" s="219"/>
      <c r="CRK46" s="219"/>
      <c r="CRL46" s="219"/>
      <c r="CRM46" s="219"/>
      <c r="CRN46" s="219"/>
      <c r="CRO46" s="219"/>
      <c r="CRP46" s="219"/>
      <c r="CRQ46" s="219"/>
      <c r="CRR46" s="219"/>
      <c r="CRS46" s="219"/>
      <c r="CRT46" s="219"/>
      <c r="CRU46" s="219"/>
      <c r="CRV46" s="219"/>
      <c r="CRW46" s="219"/>
      <c r="CRX46" s="219"/>
      <c r="CRY46" s="219"/>
      <c r="CRZ46" s="219"/>
      <c r="CSA46" s="219"/>
      <c r="CSB46" s="219"/>
      <c r="CSC46" s="219"/>
      <c r="CSD46" s="219"/>
      <c r="CSE46" s="219"/>
      <c r="CSF46" s="219"/>
      <c r="CSG46" s="219"/>
      <c r="CSH46" s="219"/>
      <c r="CSI46" s="219"/>
      <c r="CSJ46" s="219"/>
      <c r="CSK46" s="219"/>
      <c r="CSL46" s="219"/>
      <c r="CSM46" s="219"/>
      <c r="CSN46" s="219"/>
      <c r="CSO46" s="219"/>
      <c r="CSP46" s="219"/>
      <c r="CSQ46" s="219"/>
      <c r="CSR46" s="219"/>
      <c r="CSS46" s="219"/>
      <c r="CST46" s="219"/>
      <c r="CSU46" s="219"/>
      <c r="CSV46" s="219"/>
      <c r="CSW46" s="219"/>
      <c r="CSX46" s="219"/>
      <c r="CSY46" s="219"/>
      <c r="CSZ46" s="219"/>
      <c r="CTA46" s="219"/>
      <c r="CTB46" s="219"/>
      <c r="CTC46" s="219"/>
      <c r="CTD46" s="219"/>
      <c r="CTE46" s="219"/>
      <c r="CTF46" s="219"/>
      <c r="CTG46" s="219"/>
      <c r="CTH46" s="219"/>
      <c r="CTI46" s="219"/>
      <c r="CTJ46" s="219"/>
      <c r="CTK46" s="219"/>
      <c r="CTL46" s="219"/>
      <c r="CTM46" s="219"/>
      <c r="CTN46" s="219"/>
      <c r="CTO46" s="219"/>
      <c r="CTP46" s="219"/>
      <c r="CTQ46" s="219"/>
      <c r="CTR46" s="219"/>
      <c r="CTS46" s="219"/>
      <c r="CTT46" s="219"/>
      <c r="CTU46" s="219"/>
      <c r="CTV46" s="219"/>
      <c r="CTW46" s="219"/>
      <c r="CTX46" s="219"/>
      <c r="CTY46" s="219"/>
      <c r="CTZ46" s="219"/>
      <c r="CUA46" s="219"/>
      <c r="CUB46" s="219"/>
      <c r="CUC46" s="219"/>
      <c r="CUD46" s="219"/>
      <c r="CUE46" s="219"/>
      <c r="CUF46" s="219"/>
      <c r="CUG46" s="219"/>
      <c r="CUH46" s="219"/>
      <c r="CUI46" s="219"/>
      <c r="CUJ46" s="219"/>
      <c r="CUK46" s="219"/>
      <c r="CUL46" s="219"/>
      <c r="CUM46" s="219"/>
      <c r="CUN46" s="219"/>
      <c r="CUO46" s="219"/>
      <c r="CUP46" s="219"/>
      <c r="CUQ46" s="219"/>
      <c r="CUR46" s="219"/>
      <c r="CUS46" s="219"/>
      <c r="CUT46" s="219"/>
      <c r="CUU46" s="219"/>
      <c r="CUV46" s="219"/>
      <c r="CUW46" s="219"/>
      <c r="CUX46" s="219"/>
      <c r="CUY46" s="219"/>
      <c r="CUZ46" s="219"/>
      <c r="CVA46" s="219"/>
      <c r="CVB46" s="219"/>
      <c r="CVC46" s="219"/>
      <c r="CVD46" s="219"/>
      <c r="CVE46" s="219"/>
      <c r="CVF46" s="219"/>
      <c r="CVG46" s="219"/>
      <c r="CVH46" s="219"/>
      <c r="CVI46" s="219"/>
      <c r="CVJ46" s="219"/>
      <c r="CVK46" s="219"/>
      <c r="CVL46" s="219"/>
      <c r="CVM46" s="219"/>
      <c r="CVN46" s="219"/>
      <c r="CVO46" s="219"/>
      <c r="CVP46" s="219"/>
      <c r="CVQ46" s="219"/>
      <c r="CVR46" s="219"/>
      <c r="CVS46" s="219"/>
      <c r="CVT46" s="219"/>
      <c r="CVU46" s="219"/>
      <c r="CVV46" s="219"/>
      <c r="CVW46" s="219"/>
      <c r="CVX46" s="219"/>
      <c r="CVY46" s="219"/>
      <c r="CVZ46" s="219"/>
      <c r="CWA46" s="219"/>
      <c r="CWB46" s="219"/>
      <c r="CWC46" s="219"/>
      <c r="CWD46" s="219"/>
      <c r="CWE46" s="219"/>
      <c r="CWF46" s="219"/>
      <c r="CWG46" s="219"/>
      <c r="CWH46" s="219"/>
      <c r="CWI46" s="219"/>
      <c r="CWJ46" s="219"/>
      <c r="CWK46" s="219"/>
      <c r="CWL46" s="219"/>
      <c r="CWM46" s="219"/>
      <c r="CWN46" s="219"/>
      <c r="CWO46" s="219"/>
      <c r="CWP46" s="219"/>
      <c r="CWQ46" s="219"/>
      <c r="CWR46" s="219"/>
      <c r="CWS46" s="219"/>
      <c r="CWT46" s="219"/>
      <c r="CWU46" s="219"/>
      <c r="CWV46" s="219"/>
      <c r="CWW46" s="219"/>
      <c r="CWX46" s="219"/>
      <c r="CWY46" s="219"/>
      <c r="CWZ46" s="219"/>
      <c r="CXA46" s="219"/>
      <c r="CXB46" s="219"/>
      <c r="CXC46" s="219"/>
      <c r="CXD46" s="219"/>
      <c r="CXE46" s="219"/>
      <c r="CXF46" s="219"/>
      <c r="CXG46" s="219"/>
      <c r="CXH46" s="219"/>
      <c r="CXI46" s="219"/>
      <c r="CXJ46" s="219"/>
      <c r="CXK46" s="219"/>
      <c r="CXL46" s="219"/>
      <c r="CXM46" s="219"/>
      <c r="CXN46" s="219"/>
      <c r="CXO46" s="219"/>
      <c r="CXP46" s="219"/>
      <c r="CXQ46" s="219"/>
      <c r="CXR46" s="219"/>
      <c r="CXS46" s="219"/>
      <c r="CXT46" s="219"/>
      <c r="CXU46" s="219"/>
      <c r="CXV46" s="219"/>
      <c r="CXW46" s="219"/>
      <c r="CXX46" s="219"/>
      <c r="CXY46" s="219"/>
      <c r="CXZ46" s="219"/>
      <c r="CYA46" s="219"/>
      <c r="CYB46" s="219"/>
      <c r="CYC46" s="219"/>
      <c r="CYD46" s="219"/>
      <c r="CYE46" s="219"/>
      <c r="CYF46" s="219"/>
      <c r="CYG46" s="219"/>
      <c r="CYH46" s="219"/>
      <c r="CYI46" s="219"/>
      <c r="CYJ46" s="219"/>
      <c r="CYK46" s="219"/>
      <c r="CYL46" s="219"/>
      <c r="CYM46" s="219"/>
      <c r="CYN46" s="219"/>
      <c r="CYO46" s="219"/>
      <c r="CYP46" s="219"/>
      <c r="CYQ46" s="219"/>
      <c r="CYR46" s="219"/>
      <c r="CYS46" s="219"/>
      <c r="CYT46" s="219"/>
      <c r="CYU46" s="219"/>
      <c r="CYV46" s="219"/>
      <c r="CYW46" s="219"/>
      <c r="CYX46" s="219"/>
      <c r="CYY46" s="219"/>
      <c r="CYZ46" s="219"/>
      <c r="CZA46" s="219"/>
      <c r="CZB46" s="219"/>
      <c r="CZC46" s="219"/>
      <c r="CZD46" s="219"/>
      <c r="CZE46" s="219"/>
      <c r="CZF46" s="219"/>
      <c r="CZG46" s="219"/>
      <c r="CZH46" s="219"/>
      <c r="CZI46" s="219"/>
      <c r="CZJ46" s="219"/>
      <c r="CZK46" s="219"/>
      <c r="CZL46" s="219"/>
      <c r="CZM46" s="219"/>
      <c r="CZN46" s="219"/>
      <c r="CZO46" s="219"/>
      <c r="CZP46" s="219"/>
      <c r="CZQ46" s="219"/>
      <c r="CZR46" s="219"/>
      <c r="CZS46" s="219"/>
      <c r="CZT46" s="219"/>
      <c r="CZU46" s="219"/>
      <c r="CZV46" s="219"/>
      <c r="CZW46" s="219"/>
      <c r="CZX46" s="219"/>
      <c r="CZY46" s="219"/>
      <c r="CZZ46" s="219"/>
      <c r="DAA46" s="219"/>
      <c r="DAB46" s="219"/>
      <c r="DAC46" s="219"/>
      <c r="DAD46" s="219"/>
      <c r="DAE46" s="219"/>
      <c r="DAF46" s="219"/>
      <c r="DAG46" s="219"/>
      <c r="DAH46" s="219"/>
      <c r="DAI46" s="219"/>
      <c r="DAJ46" s="219"/>
      <c r="DAK46" s="219"/>
      <c r="DAL46" s="219"/>
      <c r="DAM46" s="219"/>
      <c r="DAN46" s="219"/>
      <c r="DAO46" s="219"/>
      <c r="DAP46" s="219"/>
      <c r="DAQ46" s="219"/>
      <c r="DAR46" s="219"/>
      <c r="DAS46" s="219"/>
      <c r="DAT46" s="219"/>
      <c r="DAU46" s="219"/>
      <c r="DAV46" s="219"/>
      <c r="DAW46" s="219"/>
      <c r="DAX46" s="219"/>
      <c r="DAY46" s="219"/>
      <c r="DAZ46" s="219"/>
      <c r="DBA46" s="219"/>
      <c r="DBB46" s="219"/>
      <c r="DBC46" s="219"/>
      <c r="DBD46" s="219"/>
      <c r="DBE46" s="219"/>
      <c r="DBF46" s="219"/>
      <c r="DBG46" s="219"/>
      <c r="DBH46" s="219"/>
      <c r="DBI46" s="219"/>
      <c r="DBJ46" s="219"/>
      <c r="DBK46" s="219"/>
      <c r="DBL46" s="219"/>
    </row>
    <row r="47" spans="1:2768" s="249" customFormat="1" outlineLevel="1" x14ac:dyDescent="0.25">
      <c r="A47" s="250"/>
      <c r="B47" s="255" t="s">
        <v>798</v>
      </c>
      <c r="C47" s="252" t="s">
        <v>31</v>
      </c>
      <c r="D47" s="253">
        <v>3</v>
      </c>
      <c r="E47" s="59">
        <v>0</v>
      </c>
      <c r="F47" s="59">
        <v>0</v>
      </c>
      <c r="G47" s="59">
        <v>0</v>
      </c>
      <c r="H47" s="59">
        <v>0</v>
      </c>
      <c r="I47" s="59">
        <v>0</v>
      </c>
      <c r="J47" s="59">
        <v>0</v>
      </c>
      <c r="K47" s="59">
        <v>0</v>
      </c>
      <c r="L47" s="59">
        <v>0</v>
      </c>
      <c r="M47" s="59">
        <v>0</v>
      </c>
      <c r="N47" s="59">
        <v>0</v>
      </c>
      <c r="O47" s="59">
        <v>0</v>
      </c>
      <c r="P47" s="59">
        <v>0</v>
      </c>
      <c r="Q47" s="59">
        <v>0</v>
      </c>
      <c r="R47" s="59">
        <v>0</v>
      </c>
      <c r="S47" s="59">
        <v>0</v>
      </c>
      <c r="T47" s="59">
        <v>0</v>
      </c>
      <c r="U47" s="59">
        <v>0</v>
      </c>
      <c r="V47" s="59">
        <v>0</v>
      </c>
      <c r="W47" s="59">
        <v>0</v>
      </c>
      <c r="X47" s="59">
        <v>0</v>
      </c>
      <c r="Y47" s="59">
        <v>0</v>
      </c>
      <c r="Z47" s="59">
        <v>0</v>
      </c>
      <c r="AA47" s="59">
        <v>0</v>
      </c>
      <c r="AB47" s="59">
        <v>0</v>
      </c>
      <c r="AC47" s="59">
        <v>0</v>
      </c>
      <c r="AD47" s="59">
        <v>0</v>
      </c>
      <c r="AE47" s="59">
        <v>0</v>
      </c>
      <c r="AF47" s="59">
        <v>0</v>
      </c>
      <c r="AG47" s="59">
        <v>0</v>
      </c>
      <c r="AH47" s="59">
        <v>0</v>
      </c>
      <c r="AI47" s="59">
        <v>0</v>
      </c>
      <c r="AJ47" s="59">
        <v>0</v>
      </c>
      <c r="AK47" s="59">
        <v>0</v>
      </c>
      <c r="AL47" s="59">
        <v>0</v>
      </c>
      <c r="AM47" s="59">
        <v>0</v>
      </c>
      <c r="AN47" s="59">
        <v>0</v>
      </c>
      <c r="AO47" s="59">
        <v>3.3340198640000001</v>
      </c>
      <c r="AP47" s="59">
        <v>0</v>
      </c>
      <c r="AQ47" s="59">
        <v>0</v>
      </c>
      <c r="AR47" s="59">
        <v>0</v>
      </c>
      <c r="AS47" s="59">
        <v>0</v>
      </c>
      <c r="AT47" s="59">
        <v>0</v>
      </c>
      <c r="AU47" s="59">
        <v>0</v>
      </c>
      <c r="AV47" s="59">
        <v>3.3340198640000001</v>
      </c>
      <c r="AW47" s="59">
        <v>0</v>
      </c>
      <c r="AX47" s="59">
        <v>0</v>
      </c>
      <c r="AY47" s="59">
        <v>0</v>
      </c>
      <c r="AZ47" s="59">
        <v>3.3340198640000001</v>
      </c>
      <c r="BA47" s="59">
        <v>0</v>
      </c>
      <c r="BB47" s="59">
        <v>0</v>
      </c>
      <c r="BC47" s="59">
        <v>0</v>
      </c>
      <c r="BD47" s="59">
        <v>0</v>
      </c>
      <c r="BE47" s="59">
        <v>0</v>
      </c>
      <c r="BF47" s="59">
        <v>0</v>
      </c>
      <c r="BG47" s="59">
        <v>3.3340198640000001</v>
      </c>
      <c r="BH47" s="59">
        <v>0</v>
      </c>
      <c r="BI47" s="59">
        <v>0</v>
      </c>
      <c r="BJ47" s="59">
        <v>0</v>
      </c>
      <c r="BK47" s="59">
        <v>3.3340198640000001</v>
      </c>
      <c r="BL47" s="59">
        <v>0</v>
      </c>
      <c r="BM47" s="59">
        <v>0</v>
      </c>
      <c r="BN47" s="59">
        <v>0</v>
      </c>
      <c r="BO47" s="59">
        <v>0</v>
      </c>
      <c r="BP47" s="59">
        <v>0</v>
      </c>
      <c r="BQ47" s="59">
        <v>0</v>
      </c>
      <c r="BR47" s="59">
        <v>3.3340198640000001</v>
      </c>
      <c r="BS47" s="59">
        <v>0</v>
      </c>
      <c r="BT47" s="59">
        <v>0</v>
      </c>
      <c r="BU47" s="59">
        <v>0</v>
      </c>
      <c r="BV47" s="59">
        <v>3.3340198640000001</v>
      </c>
      <c r="BW47" s="59">
        <v>0</v>
      </c>
      <c r="BX47" s="59">
        <v>0</v>
      </c>
      <c r="BY47" s="59">
        <v>0</v>
      </c>
      <c r="BZ47" s="59">
        <v>0</v>
      </c>
      <c r="CA47" s="59">
        <v>0</v>
      </c>
      <c r="CB47" s="59">
        <v>0</v>
      </c>
      <c r="CC47" s="59">
        <v>3.3340198640000001</v>
      </c>
      <c r="CD47" s="59">
        <v>0</v>
      </c>
      <c r="CE47" s="59">
        <v>0</v>
      </c>
      <c r="CF47" s="59">
        <v>0</v>
      </c>
      <c r="CG47" s="59">
        <v>3.3340198640000001</v>
      </c>
      <c r="CH47" s="59">
        <v>0</v>
      </c>
      <c r="CI47" s="59">
        <v>0</v>
      </c>
      <c r="CJ47" s="59">
        <v>0</v>
      </c>
      <c r="CK47" s="59">
        <v>0</v>
      </c>
      <c r="CL47" s="63">
        <v>0</v>
      </c>
      <c r="CM47" s="63">
        <v>0</v>
      </c>
      <c r="CN47" s="61">
        <v>3.3340198640000001</v>
      </c>
      <c r="CO47" s="254">
        <f t="shared" si="3"/>
        <v>16.670099319999998</v>
      </c>
      <c r="CP47" s="248" t="s">
        <v>799</v>
      </c>
      <c r="CQ47" s="247"/>
      <c r="CR47" s="248"/>
      <c r="CS47" s="219"/>
      <c r="CT47" s="219"/>
      <c r="CU47" s="219"/>
      <c r="CV47" s="219"/>
      <c r="CW47" s="219"/>
      <c r="CX47" s="219"/>
      <c r="CY47" s="219"/>
      <c r="CZ47" s="219"/>
      <c r="DA47" s="219"/>
      <c r="DB47" s="219"/>
      <c r="DC47" s="219"/>
      <c r="DD47" s="219"/>
      <c r="DE47" s="219"/>
      <c r="DF47" s="219"/>
      <c r="DG47" s="219"/>
      <c r="DH47" s="219"/>
      <c r="DI47" s="219"/>
      <c r="DJ47" s="219"/>
      <c r="DK47" s="219"/>
      <c r="DL47" s="219"/>
      <c r="DM47" s="219"/>
      <c r="DN47" s="219"/>
      <c r="DO47" s="219"/>
      <c r="DP47" s="219"/>
      <c r="DQ47" s="219"/>
      <c r="DR47" s="219"/>
      <c r="DS47" s="219"/>
      <c r="DT47" s="219"/>
      <c r="DU47" s="219"/>
      <c r="DV47" s="219"/>
      <c r="DW47" s="219"/>
      <c r="DX47" s="219"/>
      <c r="DY47" s="219"/>
      <c r="DZ47" s="219"/>
      <c r="EA47" s="219"/>
      <c r="EB47" s="219"/>
      <c r="EC47" s="219"/>
      <c r="ED47" s="219"/>
      <c r="EE47" s="219"/>
      <c r="EF47" s="219"/>
      <c r="EG47" s="219"/>
      <c r="EH47" s="219"/>
      <c r="EI47" s="219"/>
      <c r="EJ47" s="219"/>
      <c r="EK47" s="219"/>
      <c r="EL47" s="219"/>
      <c r="EM47" s="219"/>
      <c r="EN47" s="219"/>
      <c r="EO47" s="219"/>
      <c r="EP47" s="219"/>
      <c r="EQ47" s="219"/>
      <c r="ER47" s="219"/>
      <c r="ES47" s="219"/>
      <c r="ET47" s="219"/>
      <c r="EU47" s="219"/>
      <c r="EV47" s="219"/>
      <c r="EW47" s="219"/>
      <c r="EX47" s="219"/>
      <c r="EY47" s="219"/>
      <c r="EZ47" s="219"/>
      <c r="FA47" s="219"/>
      <c r="FB47" s="219"/>
      <c r="FC47" s="219"/>
      <c r="FD47" s="219"/>
      <c r="FE47" s="219"/>
      <c r="FF47" s="219"/>
      <c r="FG47" s="219"/>
      <c r="FH47" s="219"/>
      <c r="FI47" s="219"/>
      <c r="FJ47" s="219"/>
      <c r="FK47" s="219"/>
      <c r="FL47" s="219"/>
      <c r="FM47" s="219"/>
      <c r="FN47" s="219"/>
      <c r="FO47" s="219"/>
      <c r="FP47" s="219"/>
      <c r="FQ47" s="219"/>
      <c r="FR47" s="219"/>
      <c r="FS47" s="219"/>
      <c r="FT47" s="219"/>
      <c r="FU47" s="219"/>
      <c r="FV47" s="219"/>
      <c r="FW47" s="219"/>
      <c r="FX47" s="219"/>
      <c r="FY47" s="219"/>
      <c r="FZ47" s="219"/>
      <c r="GA47" s="219"/>
      <c r="GB47" s="219"/>
      <c r="GC47" s="219"/>
      <c r="GD47" s="219"/>
      <c r="GE47" s="219"/>
      <c r="GF47" s="219"/>
      <c r="GG47" s="219"/>
      <c r="GH47" s="219"/>
      <c r="GI47" s="219"/>
      <c r="GJ47" s="219"/>
      <c r="GK47" s="219"/>
      <c r="GL47" s="219"/>
      <c r="GM47" s="219"/>
      <c r="GN47" s="219"/>
      <c r="GO47" s="219"/>
      <c r="GP47" s="219"/>
      <c r="GQ47" s="219"/>
      <c r="GR47" s="219"/>
      <c r="GS47" s="219"/>
      <c r="GT47" s="219"/>
      <c r="GU47" s="219"/>
      <c r="GV47" s="219"/>
      <c r="GW47" s="219"/>
      <c r="GX47" s="219"/>
      <c r="GY47" s="219"/>
      <c r="GZ47" s="219"/>
      <c r="HA47" s="219"/>
      <c r="HB47" s="219"/>
      <c r="HC47" s="219"/>
      <c r="HD47" s="219"/>
      <c r="HE47" s="219"/>
      <c r="HF47" s="219"/>
      <c r="HG47" s="219"/>
      <c r="HH47" s="219"/>
      <c r="HI47" s="219"/>
      <c r="HJ47" s="219"/>
      <c r="HK47" s="219"/>
      <c r="HL47" s="219"/>
      <c r="HM47" s="219"/>
      <c r="HN47" s="219"/>
      <c r="HO47" s="219"/>
      <c r="HP47" s="219"/>
      <c r="HQ47" s="219"/>
      <c r="HR47" s="219"/>
      <c r="HS47" s="219"/>
      <c r="HT47" s="219"/>
      <c r="HU47" s="219"/>
      <c r="HV47" s="219"/>
      <c r="HW47" s="219"/>
      <c r="HX47" s="219"/>
      <c r="HY47" s="219"/>
      <c r="HZ47" s="219"/>
      <c r="IA47" s="219"/>
      <c r="IB47" s="219"/>
      <c r="IC47" s="219"/>
      <c r="ID47" s="219"/>
      <c r="IE47" s="219"/>
      <c r="IF47" s="219"/>
      <c r="IG47" s="219"/>
      <c r="IH47" s="219"/>
      <c r="II47" s="219"/>
      <c r="IJ47" s="219"/>
      <c r="IK47" s="219"/>
      <c r="IL47" s="219"/>
      <c r="IM47" s="219"/>
      <c r="IN47" s="219"/>
      <c r="IO47" s="219"/>
      <c r="IP47" s="219"/>
      <c r="IQ47" s="219"/>
      <c r="IR47" s="219"/>
      <c r="IS47" s="219"/>
      <c r="IT47" s="219"/>
      <c r="IU47" s="219"/>
      <c r="IV47" s="219"/>
      <c r="IW47" s="219"/>
      <c r="IX47" s="219"/>
      <c r="IY47" s="219"/>
      <c r="IZ47" s="219"/>
      <c r="JA47" s="219"/>
      <c r="JB47" s="219"/>
      <c r="JC47" s="219"/>
      <c r="JD47" s="219"/>
      <c r="JE47" s="219"/>
      <c r="JF47" s="219"/>
      <c r="JG47" s="219"/>
      <c r="JH47" s="219"/>
      <c r="JI47" s="219"/>
      <c r="JJ47" s="219"/>
      <c r="JK47" s="219"/>
      <c r="JL47" s="219"/>
      <c r="JM47" s="219"/>
      <c r="JN47" s="219"/>
      <c r="JO47" s="219"/>
      <c r="JP47" s="219"/>
      <c r="JQ47" s="219"/>
      <c r="JR47" s="219"/>
      <c r="JS47" s="219"/>
      <c r="JT47" s="219"/>
      <c r="JU47" s="219"/>
      <c r="JV47" s="219"/>
      <c r="JW47" s="219"/>
      <c r="JX47" s="219"/>
      <c r="JY47" s="219"/>
      <c r="JZ47" s="219"/>
      <c r="KA47" s="219"/>
      <c r="KB47" s="219"/>
      <c r="KC47" s="219"/>
      <c r="KD47" s="219"/>
      <c r="KE47" s="219"/>
      <c r="KF47" s="219"/>
      <c r="KG47" s="219"/>
      <c r="KH47" s="219"/>
      <c r="KI47" s="219"/>
      <c r="KJ47" s="219"/>
      <c r="KK47" s="219"/>
      <c r="KL47" s="219"/>
      <c r="KM47" s="219"/>
      <c r="KN47" s="219"/>
      <c r="KO47" s="219"/>
      <c r="KP47" s="219"/>
      <c r="KQ47" s="219"/>
      <c r="KR47" s="219"/>
      <c r="KS47" s="219"/>
      <c r="KT47" s="219"/>
      <c r="KU47" s="219"/>
      <c r="KV47" s="219"/>
      <c r="KW47" s="219"/>
      <c r="KX47" s="219"/>
      <c r="KY47" s="219"/>
      <c r="KZ47" s="219"/>
      <c r="LA47" s="219"/>
      <c r="LB47" s="219"/>
      <c r="LC47" s="219"/>
      <c r="LD47" s="219"/>
      <c r="LE47" s="219"/>
      <c r="LF47" s="219"/>
      <c r="LG47" s="219"/>
      <c r="LH47" s="219"/>
      <c r="LI47" s="219"/>
      <c r="LJ47" s="219"/>
      <c r="LK47" s="219"/>
      <c r="LL47" s="219"/>
      <c r="LM47" s="219"/>
      <c r="LN47" s="219"/>
      <c r="LO47" s="219"/>
      <c r="LP47" s="219"/>
      <c r="LQ47" s="219"/>
      <c r="LR47" s="219"/>
      <c r="LS47" s="219"/>
      <c r="LT47" s="219"/>
      <c r="LU47" s="219"/>
      <c r="LV47" s="219"/>
      <c r="LW47" s="219"/>
      <c r="LX47" s="219"/>
      <c r="LY47" s="219"/>
      <c r="LZ47" s="219"/>
      <c r="MA47" s="219"/>
      <c r="MB47" s="219"/>
      <c r="MC47" s="219"/>
      <c r="MD47" s="219"/>
      <c r="ME47" s="219"/>
      <c r="MF47" s="219"/>
      <c r="MG47" s="219"/>
      <c r="MH47" s="219"/>
      <c r="MI47" s="219"/>
      <c r="MJ47" s="219"/>
      <c r="MK47" s="219"/>
      <c r="ML47" s="219"/>
      <c r="MM47" s="219"/>
      <c r="MN47" s="219"/>
      <c r="MO47" s="219"/>
      <c r="MP47" s="219"/>
      <c r="MQ47" s="219"/>
      <c r="MR47" s="219"/>
      <c r="MS47" s="219"/>
      <c r="MT47" s="219"/>
      <c r="MU47" s="219"/>
      <c r="MV47" s="219"/>
      <c r="MW47" s="219"/>
      <c r="MX47" s="219"/>
      <c r="MY47" s="219"/>
      <c r="MZ47" s="219"/>
      <c r="NA47" s="219"/>
      <c r="NB47" s="219"/>
      <c r="NC47" s="219"/>
      <c r="ND47" s="219"/>
      <c r="NE47" s="219"/>
      <c r="NF47" s="219"/>
      <c r="NG47" s="219"/>
      <c r="NH47" s="219"/>
      <c r="NI47" s="219"/>
      <c r="NJ47" s="219"/>
      <c r="NK47" s="219"/>
      <c r="NL47" s="219"/>
      <c r="NM47" s="219"/>
      <c r="NN47" s="219"/>
      <c r="NO47" s="219"/>
      <c r="NP47" s="219"/>
      <c r="NQ47" s="219"/>
      <c r="NR47" s="219"/>
      <c r="NS47" s="219"/>
      <c r="NT47" s="219"/>
      <c r="NU47" s="219"/>
      <c r="NV47" s="219"/>
      <c r="NW47" s="219"/>
      <c r="NX47" s="219"/>
      <c r="NY47" s="219"/>
      <c r="NZ47" s="219"/>
      <c r="OA47" s="219"/>
      <c r="OB47" s="219"/>
      <c r="OC47" s="219"/>
      <c r="OD47" s="219"/>
      <c r="OE47" s="219"/>
      <c r="OF47" s="219"/>
      <c r="OG47" s="219"/>
      <c r="OH47" s="219"/>
      <c r="OI47" s="219"/>
      <c r="OJ47" s="219"/>
      <c r="OK47" s="219"/>
      <c r="OL47" s="219"/>
      <c r="OM47" s="219"/>
      <c r="ON47" s="219"/>
      <c r="OO47" s="219"/>
      <c r="OP47" s="219"/>
      <c r="OQ47" s="219"/>
      <c r="OR47" s="219"/>
      <c r="OS47" s="219"/>
      <c r="OT47" s="219"/>
      <c r="OU47" s="219"/>
      <c r="OV47" s="219"/>
      <c r="OW47" s="219"/>
      <c r="OX47" s="219"/>
      <c r="OY47" s="219"/>
      <c r="OZ47" s="219"/>
      <c r="PA47" s="219"/>
      <c r="PB47" s="219"/>
      <c r="PC47" s="219"/>
      <c r="PD47" s="219"/>
      <c r="PE47" s="219"/>
      <c r="PF47" s="219"/>
      <c r="PG47" s="219"/>
      <c r="PH47" s="219"/>
      <c r="PI47" s="219"/>
      <c r="PJ47" s="219"/>
      <c r="PK47" s="219"/>
      <c r="PL47" s="219"/>
      <c r="PM47" s="219"/>
      <c r="PN47" s="219"/>
      <c r="PO47" s="219"/>
      <c r="PP47" s="219"/>
      <c r="PQ47" s="219"/>
      <c r="PR47" s="219"/>
      <c r="PS47" s="219"/>
      <c r="PT47" s="219"/>
      <c r="PU47" s="219"/>
      <c r="PV47" s="219"/>
      <c r="PW47" s="219"/>
      <c r="PX47" s="219"/>
      <c r="PY47" s="219"/>
      <c r="PZ47" s="219"/>
      <c r="QA47" s="219"/>
      <c r="QB47" s="219"/>
      <c r="QC47" s="219"/>
      <c r="QD47" s="219"/>
      <c r="QE47" s="219"/>
      <c r="QF47" s="219"/>
      <c r="QG47" s="219"/>
      <c r="QH47" s="219"/>
      <c r="QI47" s="219"/>
      <c r="QJ47" s="219"/>
      <c r="QK47" s="219"/>
      <c r="QL47" s="219"/>
      <c r="QM47" s="219"/>
      <c r="QN47" s="219"/>
      <c r="QO47" s="219"/>
      <c r="QP47" s="219"/>
      <c r="QQ47" s="219"/>
      <c r="QR47" s="219"/>
      <c r="QS47" s="219"/>
      <c r="QT47" s="219"/>
      <c r="QU47" s="219"/>
      <c r="QV47" s="219"/>
      <c r="QW47" s="219"/>
      <c r="QX47" s="219"/>
      <c r="QY47" s="219"/>
      <c r="QZ47" s="219"/>
      <c r="RA47" s="219"/>
      <c r="RB47" s="219"/>
      <c r="RC47" s="219"/>
      <c r="RD47" s="219"/>
      <c r="RE47" s="219"/>
      <c r="RF47" s="219"/>
      <c r="RG47" s="219"/>
      <c r="RH47" s="219"/>
      <c r="RI47" s="219"/>
      <c r="RJ47" s="219"/>
      <c r="RK47" s="219"/>
      <c r="RL47" s="219"/>
      <c r="RM47" s="219"/>
      <c r="RN47" s="219"/>
      <c r="RO47" s="219"/>
      <c r="RP47" s="219"/>
      <c r="RQ47" s="219"/>
      <c r="RR47" s="219"/>
      <c r="RS47" s="219"/>
      <c r="RT47" s="219"/>
      <c r="RU47" s="219"/>
      <c r="RV47" s="219"/>
      <c r="RW47" s="219"/>
      <c r="RX47" s="219"/>
      <c r="RY47" s="219"/>
      <c r="RZ47" s="219"/>
      <c r="SA47" s="219"/>
      <c r="SB47" s="219"/>
      <c r="SC47" s="219"/>
      <c r="SD47" s="219"/>
      <c r="SE47" s="219"/>
      <c r="SF47" s="219"/>
      <c r="SG47" s="219"/>
      <c r="SH47" s="219"/>
      <c r="SI47" s="219"/>
      <c r="SJ47" s="219"/>
      <c r="SK47" s="219"/>
      <c r="SL47" s="219"/>
      <c r="SM47" s="219"/>
      <c r="SN47" s="219"/>
      <c r="SO47" s="219"/>
      <c r="SP47" s="219"/>
      <c r="SQ47" s="219"/>
      <c r="SR47" s="219"/>
      <c r="SS47" s="219"/>
      <c r="ST47" s="219"/>
      <c r="SU47" s="219"/>
      <c r="SV47" s="219"/>
      <c r="SW47" s="219"/>
      <c r="SX47" s="219"/>
      <c r="SY47" s="219"/>
      <c r="SZ47" s="219"/>
      <c r="TA47" s="219"/>
      <c r="TB47" s="219"/>
      <c r="TC47" s="219"/>
      <c r="TD47" s="219"/>
      <c r="TE47" s="219"/>
      <c r="TF47" s="219"/>
      <c r="TG47" s="219"/>
      <c r="TH47" s="219"/>
      <c r="TI47" s="219"/>
      <c r="TJ47" s="219"/>
      <c r="TK47" s="219"/>
      <c r="TL47" s="219"/>
      <c r="TM47" s="219"/>
      <c r="TN47" s="219"/>
      <c r="TO47" s="219"/>
      <c r="TP47" s="219"/>
      <c r="TQ47" s="219"/>
      <c r="TR47" s="219"/>
      <c r="TS47" s="219"/>
      <c r="TT47" s="219"/>
      <c r="TU47" s="219"/>
      <c r="TV47" s="219"/>
      <c r="TW47" s="219"/>
      <c r="TX47" s="219"/>
      <c r="TY47" s="219"/>
      <c r="TZ47" s="219"/>
      <c r="UA47" s="219"/>
      <c r="UB47" s="219"/>
      <c r="UC47" s="219"/>
      <c r="UD47" s="219"/>
      <c r="UE47" s="219"/>
      <c r="UF47" s="219"/>
      <c r="UG47" s="219"/>
      <c r="UH47" s="219"/>
      <c r="UI47" s="219"/>
      <c r="UJ47" s="219"/>
      <c r="UK47" s="219"/>
      <c r="UL47" s="219"/>
      <c r="UM47" s="219"/>
      <c r="UN47" s="219"/>
      <c r="UO47" s="219"/>
      <c r="UP47" s="219"/>
      <c r="UQ47" s="219"/>
      <c r="UR47" s="219"/>
      <c r="US47" s="219"/>
      <c r="UT47" s="219"/>
      <c r="UU47" s="219"/>
      <c r="UV47" s="219"/>
      <c r="UW47" s="219"/>
      <c r="UX47" s="219"/>
      <c r="UY47" s="219"/>
      <c r="UZ47" s="219"/>
      <c r="VA47" s="219"/>
      <c r="VB47" s="219"/>
      <c r="VC47" s="219"/>
      <c r="VD47" s="219"/>
      <c r="VE47" s="219"/>
      <c r="VF47" s="219"/>
      <c r="VG47" s="219"/>
      <c r="VH47" s="219"/>
      <c r="VI47" s="219"/>
      <c r="VJ47" s="219"/>
      <c r="VK47" s="219"/>
      <c r="VL47" s="219"/>
      <c r="VM47" s="219"/>
      <c r="VN47" s="219"/>
      <c r="VO47" s="219"/>
      <c r="VP47" s="219"/>
      <c r="VQ47" s="219"/>
      <c r="VR47" s="219"/>
      <c r="VS47" s="219"/>
      <c r="VT47" s="219"/>
      <c r="VU47" s="219"/>
      <c r="VV47" s="219"/>
      <c r="VW47" s="219"/>
      <c r="VX47" s="219"/>
      <c r="VY47" s="219"/>
      <c r="VZ47" s="219"/>
      <c r="WA47" s="219"/>
      <c r="WB47" s="219"/>
      <c r="WC47" s="219"/>
      <c r="WD47" s="219"/>
      <c r="WE47" s="219"/>
      <c r="WF47" s="219"/>
      <c r="WG47" s="219"/>
      <c r="WH47" s="219"/>
      <c r="WI47" s="219"/>
      <c r="WJ47" s="219"/>
      <c r="WK47" s="219"/>
      <c r="WL47" s="219"/>
      <c r="WM47" s="219"/>
      <c r="WN47" s="219"/>
      <c r="WO47" s="219"/>
      <c r="WP47" s="219"/>
      <c r="WQ47" s="219"/>
      <c r="WR47" s="219"/>
      <c r="WS47" s="219"/>
      <c r="WT47" s="219"/>
      <c r="WU47" s="219"/>
      <c r="WV47" s="219"/>
      <c r="WW47" s="219"/>
      <c r="WX47" s="219"/>
      <c r="WY47" s="219"/>
      <c r="WZ47" s="219"/>
      <c r="XA47" s="219"/>
      <c r="XB47" s="219"/>
      <c r="XC47" s="219"/>
      <c r="XD47" s="219"/>
      <c r="XE47" s="219"/>
      <c r="XF47" s="219"/>
      <c r="XG47" s="219"/>
      <c r="XH47" s="219"/>
      <c r="XI47" s="219"/>
      <c r="XJ47" s="219"/>
      <c r="XK47" s="219"/>
      <c r="XL47" s="219"/>
      <c r="XM47" s="219"/>
      <c r="XN47" s="219"/>
      <c r="XO47" s="219"/>
      <c r="XP47" s="219"/>
      <c r="XQ47" s="219"/>
      <c r="XR47" s="219"/>
      <c r="XS47" s="219"/>
      <c r="XT47" s="219"/>
      <c r="XU47" s="219"/>
      <c r="XV47" s="219"/>
      <c r="XW47" s="219"/>
      <c r="XX47" s="219"/>
      <c r="XY47" s="219"/>
      <c r="XZ47" s="219"/>
      <c r="YA47" s="219"/>
      <c r="YB47" s="219"/>
      <c r="YC47" s="219"/>
      <c r="YD47" s="219"/>
      <c r="YE47" s="219"/>
      <c r="YF47" s="219"/>
      <c r="YG47" s="219"/>
      <c r="YH47" s="219"/>
      <c r="YI47" s="219"/>
      <c r="YJ47" s="219"/>
      <c r="YK47" s="219"/>
      <c r="YL47" s="219"/>
      <c r="YM47" s="219"/>
      <c r="YN47" s="219"/>
      <c r="YO47" s="219"/>
      <c r="YP47" s="219"/>
      <c r="YQ47" s="219"/>
      <c r="YR47" s="219"/>
      <c r="YS47" s="219"/>
      <c r="YT47" s="219"/>
      <c r="YU47" s="219"/>
      <c r="YV47" s="219"/>
      <c r="YW47" s="219"/>
      <c r="YX47" s="219"/>
      <c r="YY47" s="219"/>
      <c r="YZ47" s="219"/>
      <c r="ZA47" s="219"/>
      <c r="ZB47" s="219"/>
      <c r="ZC47" s="219"/>
      <c r="ZD47" s="219"/>
      <c r="ZE47" s="219"/>
      <c r="ZF47" s="219"/>
      <c r="ZG47" s="219"/>
      <c r="ZH47" s="219"/>
      <c r="ZI47" s="219"/>
      <c r="ZJ47" s="219"/>
      <c r="ZK47" s="219"/>
      <c r="ZL47" s="219"/>
      <c r="ZM47" s="219"/>
      <c r="ZN47" s="219"/>
      <c r="ZO47" s="219"/>
      <c r="ZP47" s="219"/>
      <c r="ZQ47" s="219"/>
      <c r="ZR47" s="219"/>
      <c r="ZS47" s="219"/>
      <c r="ZT47" s="219"/>
      <c r="ZU47" s="219"/>
      <c r="ZV47" s="219"/>
      <c r="ZW47" s="219"/>
      <c r="ZX47" s="219"/>
      <c r="ZY47" s="219"/>
      <c r="ZZ47" s="219"/>
      <c r="AAA47" s="219"/>
      <c r="AAB47" s="219"/>
      <c r="AAC47" s="219"/>
      <c r="AAD47" s="219"/>
      <c r="AAE47" s="219"/>
      <c r="AAF47" s="219"/>
      <c r="AAG47" s="219"/>
      <c r="AAH47" s="219"/>
      <c r="AAI47" s="219"/>
      <c r="AAJ47" s="219"/>
      <c r="AAK47" s="219"/>
      <c r="AAL47" s="219"/>
      <c r="AAM47" s="219"/>
      <c r="AAN47" s="219"/>
      <c r="AAO47" s="219"/>
      <c r="AAP47" s="219"/>
      <c r="AAQ47" s="219"/>
      <c r="AAR47" s="219"/>
      <c r="AAS47" s="219"/>
      <c r="AAT47" s="219"/>
      <c r="AAU47" s="219"/>
      <c r="AAV47" s="219"/>
      <c r="AAW47" s="219"/>
      <c r="AAX47" s="219"/>
      <c r="AAY47" s="219"/>
      <c r="AAZ47" s="219"/>
      <c r="ABA47" s="219"/>
      <c r="ABB47" s="219"/>
      <c r="ABC47" s="219"/>
      <c r="ABD47" s="219"/>
      <c r="ABE47" s="219"/>
      <c r="ABF47" s="219"/>
      <c r="ABG47" s="219"/>
      <c r="ABH47" s="219"/>
      <c r="ABI47" s="219"/>
      <c r="ABJ47" s="219"/>
      <c r="ABK47" s="219"/>
      <c r="ABL47" s="219"/>
      <c r="ABM47" s="219"/>
      <c r="ABN47" s="219"/>
      <c r="ABO47" s="219"/>
      <c r="ABP47" s="219"/>
      <c r="ABQ47" s="219"/>
      <c r="ABR47" s="219"/>
      <c r="ABS47" s="219"/>
      <c r="ABT47" s="219"/>
      <c r="ABU47" s="219"/>
      <c r="ABV47" s="219"/>
      <c r="ABW47" s="219"/>
      <c r="ABX47" s="219"/>
      <c r="ABY47" s="219"/>
      <c r="ABZ47" s="219"/>
      <c r="ACA47" s="219"/>
      <c r="ACB47" s="219"/>
      <c r="ACC47" s="219"/>
      <c r="ACD47" s="219"/>
      <c r="ACE47" s="219"/>
      <c r="ACF47" s="219"/>
      <c r="ACG47" s="219"/>
      <c r="ACH47" s="219"/>
      <c r="ACI47" s="219"/>
      <c r="ACJ47" s="219"/>
      <c r="ACK47" s="219"/>
      <c r="ACL47" s="219"/>
      <c r="ACM47" s="219"/>
      <c r="ACN47" s="219"/>
      <c r="ACO47" s="219"/>
      <c r="ACP47" s="219"/>
      <c r="ACQ47" s="219"/>
      <c r="ACR47" s="219"/>
      <c r="ACS47" s="219"/>
      <c r="ACT47" s="219"/>
      <c r="ACU47" s="219"/>
      <c r="ACV47" s="219"/>
      <c r="ACW47" s="219"/>
      <c r="ACX47" s="219"/>
      <c r="ACY47" s="219"/>
      <c r="ACZ47" s="219"/>
      <c r="ADA47" s="219"/>
      <c r="ADB47" s="219"/>
      <c r="ADC47" s="219"/>
      <c r="ADD47" s="219"/>
      <c r="ADE47" s="219"/>
      <c r="ADF47" s="219"/>
      <c r="ADG47" s="219"/>
      <c r="ADH47" s="219"/>
      <c r="ADI47" s="219"/>
      <c r="ADJ47" s="219"/>
      <c r="ADK47" s="219"/>
      <c r="ADL47" s="219"/>
      <c r="ADM47" s="219"/>
      <c r="ADN47" s="219"/>
      <c r="ADO47" s="219"/>
      <c r="ADP47" s="219"/>
      <c r="ADQ47" s="219"/>
      <c r="ADR47" s="219"/>
      <c r="ADS47" s="219"/>
      <c r="ADT47" s="219"/>
      <c r="ADU47" s="219"/>
      <c r="ADV47" s="219"/>
      <c r="ADW47" s="219"/>
      <c r="ADX47" s="219"/>
      <c r="ADY47" s="219"/>
      <c r="ADZ47" s="219"/>
      <c r="AEA47" s="219"/>
      <c r="AEB47" s="219"/>
      <c r="AEC47" s="219"/>
      <c r="AED47" s="219"/>
      <c r="AEE47" s="219"/>
      <c r="AEF47" s="219"/>
      <c r="AEG47" s="219"/>
      <c r="AEH47" s="219"/>
      <c r="AEI47" s="219"/>
      <c r="AEJ47" s="219"/>
      <c r="AEK47" s="219"/>
      <c r="AEL47" s="219"/>
      <c r="AEM47" s="219"/>
      <c r="AEN47" s="219"/>
      <c r="AEO47" s="219"/>
      <c r="AEP47" s="219"/>
      <c r="AEQ47" s="219"/>
      <c r="AER47" s="219"/>
      <c r="AES47" s="219"/>
      <c r="AET47" s="219"/>
      <c r="AEU47" s="219"/>
      <c r="AEV47" s="219"/>
      <c r="AEW47" s="219"/>
      <c r="AEX47" s="219"/>
      <c r="AEY47" s="219"/>
      <c r="AEZ47" s="219"/>
      <c r="AFA47" s="219"/>
      <c r="AFB47" s="219"/>
      <c r="AFC47" s="219"/>
      <c r="AFD47" s="219"/>
      <c r="AFE47" s="219"/>
      <c r="AFF47" s="219"/>
      <c r="AFG47" s="219"/>
      <c r="AFH47" s="219"/>
      <c r="AFI47" s="219"/>
      <c r="AFJ47" s="219"/>
      <c r="AFK47" s="219"/>
      <c r="AFL47" s="219"/>
      <c r="AFM47" s="219"/>
      <c r="AFN47" s="219"/>
      <c r="AFO47" s="219"/>
      <c r="AFP47" s="219"/>
      <c r="AFQ47" s="219"/>
      <c r="AFR47" s="219"/>
      <c r="AFS47" s="219"/>
      <c r="AFT47" s="219"/>
      <c r="AFU47" s="219"/>
      <c r="AFV47" s="219"/>
      <c r="AFW47" s="219"/>
      <c r="AFX47" s="219"/>
      <c r="AFY47" s="219"/>
      <c r="AFZ47" s="219"/>
      <c r="AGA47" s="219"/>
      <c r="AGB47" s="219"/>
      <c r="AGC47" s="219"/>
      <c r="AGD47" s="219"/>
      <c r="AGE47" s="219"/>
      <c r="AGF47" s="219"/>
      <c r="AGG47" s="219"/>
      <c r="AGH47" s="219"/>
      <c r="AGI47" s="219"/>
      <c r="AGJ47" s="219"/>
      <c r="AGK47" s="219"/>
      <c r="AGL47" s="219"/>
      <c r="AGM47" s="219"/>
      <c r="AGN47" s="219"/>
      <c r="AGO47" s="219"/>
      <c r="AGP47" s="219"/>
      <c r="AGQ47" s="219"/>
      <c r="AGR47" s="219"/>
      <c r="AGS47" s="219"/>
      <c r="AGT47" s="219"/>
      <c r="AGU47" s="219"/>
      <c r="AGV47" s="219"/>
      <c r="AGW47" s="219"/>
      <c r="AGX47" s="219"/>
      <c r="AGY47" s="219"/>
      <c r="AGZ47" s="219"/>
      <c r="AHA47" s="219"/>
      <c r="AHB47" s="219"/>
      <c r="AHC47" s="219"/>
      <c r="AHD47" s="219"/>
      <c r="AHE47" s="219"/>
      <c r="AHF47" s="219"/>
      <c r="AHG47" s="219"/>
      <c r="AHH47" s="219"/>
      <c r="AHI47" s="219"/>
      <c r="AHJ47" s="219"/>
      <c r="AHK47" s="219"/>
      <c r="AHL47" s="219"/>
      <c r="AHM47" s="219"/>
      <c r="AHN47" s="219"/>
      <c r="AHO47" s="219"/>
      <c r="AHP47" s="219"/>
      <c r="AHQ47" s="219"/>
      <c r="AHR47" s="219"/>
      <c r="AHS47" s="219"/>
      <c r="AHT47" s="219"/>
      <c r="AHU47" s="219"/>
      <c r="AHV47" s="219"/>
      <c r="AHW47" s="219"/>
      <c r="AHX47" s="219"/>
      <c r="AHY47" s="219"/>
      <c r="AHZ47" s="219"/>
      <c r="AIA47" s="219"/>
      <c r="AIB47" s="219"/>
      <c r="AIC47" s="219"/>
      <c r="AID47" s="219"/>
      <c r="AIE47" s="219"/>
      <c r="AIF47" s="219"/>
      <c r="AIG47" s="219"/>
      <c r="AIH47" s="219"/>
      <c r="AII47" s="219"/>
      <c r="AIJ47" s="219"/>
      <c r="AIK47" s="219"/>
      <c r="AIL47" s="219"/>
      <c r="AIM47" s="219"/>
      <c r="AIN47" s="219"/>
      <c r="AIO47" s="219"/>
      <c r="AIP47" s="219"/>
      <c r="AIQ47" s="219"/>
      <c r="AIR47" s="219"/>
      <c r="AIS47" s="219"/>
      <c r="AIT47" s="219"/>
      <c r="AIU47" s="219"/>
      <c r="AIV47" s="219"/>
      <c r="AIW47" s="219"/>
      <c r="AIX47" s="219"/>
      <c r="AIY47" s="219"/>
      <c r="AIZ47" s="219"/>
      <c r="AJA47" s="219"/>
      <c r="AJB47" s="219"/>
      <c r="AJC47" s="219"/>
      <c r="AJD47" s="219"/>
      <c r="AJE47" s="219"/>
      <c r="AJF47" s="219"/>
      <c r="AJG47" s="219"/>
      <c r="AJH47" s="219"/>
      <c r="AJI47" s="219"/>
      <c r="AJJ47" s="219"/>
      <c r="AJK47" s="219"/>
      <c r="AJL47" s="219"/>
      <c r="AJM47" s="219"/>
      <c r="AJN47" s="219"/>
      <c r="AJO47" s="219"/>
      <c r="AJP47" s="219"/>
      <c r="AJQ47" s="219"/>
      <c r="AJR47" s="219"/>
      <c r="AJS47" s="219"/>
      <c r="AJT47" s="219"/>
      <c r="AJU47" s="219"/>
      <c r="AJV47" s="219"/>
      <c r="AJW47" s="219"/>
      <c r="AJX47" s="219"/>
      <c r="AJY47" s="219"/>
      <c r="AJZ47" s="219"/>
      <c r="AKA47" s="219"/>
      <c r="AKB47" s="219"/>
      <c r="AKC47" s="219"/>
      <c r="AKD47" s="219"/>
      <c r="AKE47" s="219"/>
      <c r="AKF47" s="219"/>
      <c r="AKG47" s="219"/>
      <c r="AKH47" s="219"/>
      <c r="AKI47" s="219"/>
      <c r="AKJ47" s="219"/>
      <c r="AKK47" s="219"/>
      <c r="AKL47" s="219"/>
      <c r="AKM47" s="219"/>
      <c r="AKN47" s="219"/>
      <c r="AKO47" s="219"/>
      <c r="AKP47" s="219"/>
      <c r="AKQ47" s="219"/>
      <c r="AKR47" s="219"/>
      <c r="AKS47" s="219"/>
      <c r="AKT47" s="219"/>
      <c r="AKU47" s="219"/>
      <c r="AKV47" s="219"/>
      <c r="AKW47" s="219"/>
      <c r="AKX47" s="219"/>
      <c r="AKY47" s="219"/>
      <c r="AKZ47" s="219"/>
      <c r="ALA47" s="219"/>
      <c r="ALB47" s="219"/>
      <c r="ALC47" s="219"/>
      <c r="ALD47" s="219"/>
      <c r="ALE47" s="219"/>
      <c r="ALF47" s="219"/>
      <c r="ALG47" s="219"/>
      <c r="ALH47" s="219"/>
      <c r="ALI47" s="219"/>
      <c r="ALJ47" s="219"/>
      <c r="ALK47" s="219"/>
      <c r="ALL47" s="219"/>
      <c r="ALM47" s="219"/>
      <c r="ALN47" s="219"/>
      <c r="ALO47" s="219"/>
      <c r="ALP47" s="219"/>
      <c r="ALQ47" s="219"/>
      <c r="ALR47" s="219"/>
      <c r="ALS47" s="219"/>
      <c r="ALT47" s="219"/>
      <c r="ALU47" s="219"/>
      <c r="ALV47" s="219"/>
      <c r="ALW47" s="219"/>
      <c r="ALX47" s="219"/>
      <c r="ALY47" s="219"/>
      <c r="ALZ47" s="219"/>
      <c r="AMA47" s="219"/>
      <c r="AMB47" s="219"/>
      <c r="AMC47" s="219"/>
      <c r="AMD47" s="219"/>
      <c r="AME47" s="219"/>
      <c r="AMF47" s="219"/>
      <c r="AMG47" s="219"/>
      <c r="AMH47" s="219"/>
      <c r="AMI47" s="219"/>
      <c r="AMJ47" s="219"/>
      <c r="AMK47" s="219"/>
      <c r="AML47" s="219"/>
      <c r="AMM47" s="219"/>
      <c r="AMN47" s="219"/>
      <c r="AMO47" s="219"/>
      <c r="AMP47" s="219"/>
      <c r="AMQ47" s="219"/>
      <c r="AMR47" s="219"/>
      <c r="AMS47" s="219"/>
      <c r="AMT47" s="219"/>
      <c r="AMU47" s="219"/>
      <c r="AMV47" s="219"/>
      <c r="AMW47" s="219"/>
      <c r="AMX47" s="219"/>
      <c r="AMY47" s="219"/>
      <c r="AMZ47" s="219"/>
      <c r="ANA47" s="219"/>
      <c r="ANB47" s="219"/>
      <c r="ANC47" s="219"/>
      <c r="AND47" s="219"/>
      <c r="ANE47" s="219"/>
      <c r="ANF47" s="219"/>
      <c r="ANG47" s="219"/>
      <c r="ANH47" s="219"/>
      <c r="ANI47" s="219"/>
      <c r="ANJ47" s="219"/>
      <c r="ANK47" s="219"/>
      <c r="ANL47" s="219"/>
      <c r="ANM47" s="219"/>
      <c r="ANN47" s="219"/>
      <c r="ANO47" s="219"/>
      <c r="ANP47" s="219"/>
      <c r="ANQ47" s="219"/>
      <c r="ANR47" s="219"/>
      <c r="ANS47" s="219"/>
      <c r="ANT47" s="219"/>
      <c r="ANU47" s="219"/>
      <c r="ANV47" s="219"/>
      <c r="ANW47" s="219"/>
      <c r="ANX47" s="219"/>
      <c r="ANY47" s="219"/>
      <c r="ANZ47" s="219"/>
      <c r="AOA47" s="219"/>
      <c r="AOB47" s="219"/>
      <c r="AOC47" s="219"/>
      <c r="AOD47" s="219"/>
      <c r="AOE47" s="219"/>
      <c r="AOF47" s="219"/>
      <c r="AOG47" s="219"/>
      <c r="AOH47" s="219"/>
      <c r="AOI47" s="219"/>
      <c r="AOJ47" s="219"/>
      <c r="AOK47" s="219"/>
      <c r="AOL47" s="219"/>
      <c r="AOM47" s="219"/>
      <c r="AON47" s="219"/>
      <c r="AOO47" s="219"/>
      <c r="AOP47" s="219"/>
      <c r="AOQ47" s="219"/>
      <c r="AOR47" s="219"/>
      <c r="AOS47" s="219"/>
      <c r="AOT47" s="219"/>
      <c r="AOU47" s="219"/>
      <c r="AOV47" s="219"/>
      <c r="AOW47" s="219"/>
      <c r="AOX47" s="219"/>
      <c r="AOY47" s="219"/>
      <c r="AOZ47" s="219"/>
      <c r="APA47" s="219"/>
      <c r="APB47" s="219"/>
      <c r="APC47" s="219"/>
      <c r="APD47" s="219"/>
      <c r="APE47" s="219"/>
      <c r="APF47" s="219"/>
      <c r="APG47" s="219"/>
      <c r="APH47" s="219"/>
      <c r="API47" s="219"/>
      <c r="APJ47" s="219"/>
      <c r="APK47" s="219"/>
      <c r="APL47" s="219"/>
      <c r="APM47" s="219"/>
      <c r="APN47" s="219"/>
      <c r="APO47" s="219"/>
      <c r="APP47" s="219"/>
      <c r="APQ47" s="219"/>
      <c r="APR47" s="219"/>
      <c r="APS47" s="219"/>
      <c r="APT47" s="219"/>
      <c r="APU47" s="219"/>
      <c r="APV47" s="219"/>
      <c r="APW47" s="219"/>
      <c r="APX47" s="219"/>
      <c r="APY47" s="219"/>
      <c r="APZ47" s="219"/>
      <c r="AQA47" s="219"/>
      <c r="AQB47" s="219"/>
      <c r="AQC47" s="219"/>
      <c r="AQD47" s="219"/>
      <c r="AQE47" s="219"/>
      <c r="AQF47" s="219"/>
      <c r="AQG47" s="219"/>
      <c r="AQH47" s="219"/>
      <c r="AQI47" s="219"/>
      <c r="AQJ47" s="219"/>
      <c r="AQK47" s="219"/>
      <c r="AQL47" s="219"/>
      <c r="AQM47" s="219"/>
      <c r="AQN47" s="219"/>
      <c r="AQO47" s="219"/>
      <c r="AQP47" s="219"/>
      <c r="AQQ47" s="219"/>
      <c r="AQR47" s="219"/>
      <c r="AQS47" s="219"/>
      <c r="AQT47" s="219"/>
      <c r="AQU47" s="219"/>
      <c r="AQV47" s="219"/>
      <c r="AQW47" s="219"/>
      <c r="AQX47" s="219"/>
      <c r="AQY47" s="219"/>
      <c r="AQZ47" s="219"/>
      <c r="ARA47" s="219"/>
      <c r="ARB47" s="219"/>
      <c r="ARC47" s="219"/>
      <c r="ARD47" s="219"/>
      <c r="ARE47" s="219"/>
      <c r="ARF47" s="219"/>
      <c r="ARG47" s="219"/>
      <c r="ARH47" s="219"/>
      <c r="ARI47" s="219"/>
      <c r="ARJ47" s="219"/>
      <c r="ARK47" s="219"/>
      <c r="ARL47" s="219"/>
      <c r="ARM47" s="219"/>
      <c r="ARN47" s="219"/>
      <c r="ARO47" s="219"/>
      <c r="ARP47" s="219"/>
      <c r="ARQ47" s="219"/>
      <c r="ARR47" s="219"/>
      <c r="ARS47" s="219"/>
      <c r="ART47" s="219"/>
      <c r="ARU47" s="219"/>
      <c r="ARV47" s="219"/>
      <c r="ARW47" s="219"/>
      <c r="ARX47" s="219"/>
      <c r="ARY47" s="219"/>
      <c r="ARZ47" s="219"/>
      <c r="ASA47" s="219"/>
      <c r="ASB47" s="219"/>
      <c r="ASC47" s="219"/>
      <c r="ASD47" s="219"/>
      <c r="ASE47" s="219"/>
      <c r="ASF47" s="219"/>
      <c r="ASG47" s="219"/>
      <c r="ASH47" s="219"/>
      <c r="ASI47" s="219"/>
      <c r="ASJ47" s="219"/>
      <c r="ASK47" s="219"/>
      <c r="ASL47" s="219"/>
      <c r="ASM47" s="219"/>
      <c r="ASN47" s="219"/>
      <c r="ASO47" s="219"/>
      <c r="ASP47" s="219"/>
      <c r="ASQ47" s="219"/>
      <c r="ASR47" s="219"/>
      <c r="ASS47" s="219"/>
      <c r="AST47" s="219"/>
      <c r="ASU47" s="219"/>
      <c r="ASV47" s="219"/>
      <c r="ASW47" s="219"/>
      <c r="ASX47" s="219"/>
      <c r="ASY47" s="219"/>
      <c r="ASZ47" s="219"/>
      <c r="ATA47" s="219"/>
      <c r="ATB47" s="219"/>
      <c r="ATC47" s="219"/>
      <c r="ATD47" s="219"/>
      <c r="ATE47" s="219"/>
      <c r="ATF47" s="219"/>
      <c r="ATG47" s="219"/>
      <c r="ATH47" s="219"/>
      <c r="ATI47" s="219"/>
      <c r="ATJ47" s="219"/>
      <c r="ATK47" s="219"/>
      <c r="ATL47" s="219"/>
      <c r="ATM47" s="219"/>
      <c r="ATN47" s="219"/>
      <c r="ATO47" s="219"/>
      <c r="ATP47" s="219"/>
      <c r="ATQ47" s="219"/>
      <c r="ATR47" s="219"/>
      <c r="ATS47" s="219"/>
      <c r="ATT47" s="219"/>
      <c r="ATU47" s="219"/>
      <c r="ATV47" s="219"/>
      <c r="ATW47" s="219"/>
      <c r="ATX47" s="219"/>
      <c r="ATY47" s="219"/>
      <c r="ATZ47" s="219"/>
      <c r="AUA47" s="219"/>
      <c r="AUB47" s="219"/>
      <c r="AUC47" s="219"/>
      <c r="AUD47" s="219"/>
      <c r="AUE47" s="219"/>
      <c r="AUF47" s="219"/>
      <c r="AUG47" s="219"/>
      <c r="AUH47" s="219"/>
      <c r="AUI47" s="219"/>
      <c r="AUJ47" s="219"/>
      <c r="AUK47" s="219"/>
      <c r="AUL47" s="219"/>
      <c r="AUM47" s="219"/>
      <c r="AUN47" s="219"/>
      <c r="AUO47" s="219"/>
      <c r="AUP47" s="219"/>
      <c r="AUQ47" s="219"/>
      <c r="AUR47" s="219"/>
      <c r="AUS47" s="219"/>
      <c r="AUT47" s="219"/>
      <c r="AUU47" s="219"/>
      <c r="AUV47" s="219"/>
      <c r="AUW47" s="219"/>
      <c r="AUX47" s="219"/>
      <c r="AUY47" s="219"/>
      <c r="AUZ47" s="219"/>
      <c r="AVA47" s="219"/>
      <c r="AVB47" s="219"/>
      <c r="AVC47" s="219"/>
      <c r="AVD47" s="219"/>
      <c r="AVE47" s="219"/>
      <c r="AVF47" s="219"/>
      <c r="AVG47" s="219"/>
      <c r="AVH47" s="219"/>
      <c r="AVI47" s="219"/>
      <c r="AVJ47" s="219"/>
      <c r="AVK47" s="219"/>
      <c r="AVL47" s="219"/>
      <c r="AVM47" s="219"/>
      <c r="AVN47" s="219"/>
      <c r="AVO47" s="219"/>
      <c r="AVP47" s="219"/>
      <c r="AVQ47" s="219"/>
      <c r="AVR47" s="219"/>
      <c r="AVS47" s="219"/>
      <c r="AVT47" s="219"/>
      <c r="AVU47" s="219"/>
      <c r="AVV47" s="219"/>
      <c r="AVW47" s="219"/>
      <c r="AVX47" s="219"/>
      <c r="AVY47" s="219"/>
      <c r="AVZ47" s="219"/>
      <c r="AWA47" s="219"/>
      <c r="AWB47" s="219"/>
      <c r="AWC47" s="219"/>
      <c r="AWD47" s="219"/>
      <c r="AWE47" s="219"/>
      <c r="AWF47" s="219"/>
      <c r="AWG47" s="219"/>
      <c r="AWH47" s="219"/>
      <c r="AWI47" s="219"/>
      <c r="AWJ47" s="219"/>
      <c r="AWK47" s="219"/>
      <c r="AWL47" s="219"/>
      <c r="AWM47" s="219"/>
      <c r="AWN47" s="219"/>
      <c r="AWO47" s="219"/>
      <c r="AWP47" s="219"/>
      <c r="AWQ47" s="219"/>
      <c r="AWR47" s="219"/>
      <c r="AWS47" s="219"/>
      <c r="AWT47" s="219"/>
      <c r="AWU47" s="219"/>
      <c r="AWV47" s="219"/>
      <c r="AWW47" s="219"/>
      <c r="AWX47" s="219"/>
      <c r="AWY47" s="219"/>
      <c r="AWZ47" s="219"/>
      <c r="AXA47" s="219"/>
      <c r="AXB47" s="219"/>
      <c r="AXC47" s="219"/>
      <c r="AXD47" s="219"/>
      <c r="AXE47" s="219"/>
      <c r="AXF47" s="219"/>
      <c r="AXG47" s="219"/>
      <c r="AXH47" s="219"/>
      <c r="AXI47" s="219"/>
      <c r="AXJ47" s="219"/>
      <c r="AXK47" s="219"/>
      <c r="AXL47" s="219"/>
      <c r="AXM47" s="219"/>
      <c r="AXN47" s="219"/>
      <c r="AXO47" s="219"/>
      <c r="AXP47" s="219"/>
      <c r="AXQ47" s="219"/>
      <c r="AXR47" s="219"/>
      <c r="AXS47" s="219"/>
      <c r="AXT47" s="219"/>
      <c r="AXU47" s="219"/>
      <c r="AXV47" s="219"/>
      <c r="AXW47" s="219"/>
      <c r="AXX47" s="219"/>
      <c r="AXY47" s="219"/>
      <c r="AXZ47" s="219"/>
      <c r="AYA47" s="219"/>
      <c r="AYB47" s="219"/>
      <c r="AYC47" s="219"/>
      <c r="AYD47" s="219"/>
      <c r="AYE47" s="219"/>
      <c r="AYF47" s="219"/>
      <c r="AYG47" s="219"/>
      <c r="AYH47" s="219"/>
      <c r="AYI47" s="219"/>
      <c r="AYJ47" s="219"/>
      <c r="AYK47" s="219"/>
      <c r="AYL47" s="219"/>
      <c r="AYM47" s="219"/>
      <c r="AYN47" s="219"/>
      <c r="AYO47" s="219"/>
      <c r="AYP47" s="219"/>
      <c r="AYQ47" s="219"/>
      <c r="AYR47" s="219"/>
      <c r="AYS47" s="219"/>
      <c r="AYT47" s="219"/>
      <c r="AYU47" s="219"/>
      <c r="AYV47" s="219"/>
      <c r="AYW47" s="219"/>
      <c r="AYX47" s="219"/>
      <c r="AYY47" s="219"/>
      <c r="AYZ47" s="219"/>
      <c r="AZA47" s="219"/>
      <c r="AZB47" s="219"/>
      <c r="AZC47" s="219"/>
      <c r="AZD47" s="219"/>
      <c r="AZE47" s="219"/>
      <c r="AZF47" s="219"/>
      <c r="AZG47" s="219"/>
      <c r="AZH47" s="219"/>
      <c r="AZI47" s="219"/>
      <c r="AZJ47" s="219"/>
      <c r="AZK47" s="219"/>
      <c r="AZL47" s="219"/>
      <c r="AZM47" s="219"/>
      <c r="AZN47" s="219"/>
      <c r="AZO47" s="219"/>
      <c r="AZP47" s="219"/>
      <c r="AZQ47" s="219"/>
      <c r="AZR47" s="219"/>
      <c r="AZS47" s="219"/>
      <c r="AZT47" s="219"/>
      <c r="AZU47" s="219"/>
      <c r="AZV47" s="219"/>
      <c r="AZW47" s="219"/>
      <c r="AZX47" s="219"/>
      <c r="AZY47" s="219"/>
      <c r="AZZ47" s="219"/>
      <c r="BAA47" s="219"/>
      <c r="BAB47" s="219"/>
      <c r="BAC47" s="219"/>
      <c r="BAD47" s="219"/>
      <c r="BAE47" s="219"/>
      <c r="BAF47" s="219"/>
      <c r="BAG47" s="219"/>
      <c r="BAH47" s="219"/>
      <c r="BAI47" s="219"/>
      <c r="BAJ47" s="219"/>
      <c r="BAK47" s="219"/>
      <c r="BAL47" s="219"/>
      <c r="BAM47" s="219"/>
      <c r="BAN47" s="219"/>
      <c r="BAO47" s="219"/>
      <c r="BAP47" s="219"/>
      <c r="BAQ47" s="219"/>
      <c r="BAR47" s="219"/>
      <c r="BAS47" s="219"/>
      <c r="BAT47" s="219"/>
      <c r="BAU47" s="219"/>
      <c r="BAV47" s="219"/>
      <c r="BAW47" s="219"/>
      <c r="BAX47" s="219"/>
      <c r="BAY47" s="219"/>
      <c r="BAZ47" s="219"/>
      <c r="BBA47" s="219"/>
      <c r="BBB47" s="219"/>
      <c r="BBC47" s="219"/>
      <c r="BBD47" s="219"/>
      <c r="BBE47" s="219"/>
      <c r="BBF47" s="219"/>
      <c r="BBG47" s="219"/>
      <c r="BBH47" s="219"/>
      <c r="BBI47" s="219"/>
      <c r="BBJ47" s="219"/>
      <c r="BBK47" s="219"/>
      <c r="BBL47" s="219"/>
      <c r="BBM47" s="219"/>
      <c r="BBN47" s="219"/>
      <c r="BBO47" s="219"/>
      <c r="BBP47" s="219"/>
      <c r="BBQ47" s="219"/>
      <c r="BBR47" s="219"/>
      <c r="BBS47" s="219"/>
      <c r="BBT47" s="219"/>
      <c r="BBU47" s="219"/>
      <c r="BBV47" s="219"/>
      <c r="BBW47" s="219"/>
      <c r="BBX47" s="219"/>
      <c r="BBY47" s="219"/>
      <c r="BBZ47" s="219"/>
      <c r="BCA47" s="219"/>
      <c r="BCB47" s="219"/>
      <c r="BCC47" s="219"/>
      <c r="BCD47" s="219"/>
      <c r="BCE47" s="219"/>
      <c r="BCF47" s="219"/>
      <c r="BCG47" s="219"/>
      <c r="BCH47" s="219"/>
      <c r="BCI47" s="219"/>
      <c r="BCJ47" s="219"/>
      <c r="BCK47" s="219"/>
      <c r="BCL47" s="219"/>
      <c r="BCM47" s="219"/>
      <c r="BCN47" s="219"/>
      <c r="BCO47" s="219"/>
      <c r="BCP47" s="219"/>
      <c r="BCQ47" s="219"/>
      <c r="BCR47" s="219"/>
      <c r="BCS47" s="219"/>
      <c r="BCT47" s="219"/>
      <c r="BCU47" s="219"/>
      <c r="BCV47" s="219"/>
      <c r="BCW47" s="219"/>
      <c r="BCX47" s="219"/>
      <c r="BCY47" s="219"/>
      <c r="BCZ47" s="219"/>
      <c r="BDA47" s="219"/>
      <c r="BDB47" s="219"/>
      <c r="BDC47" s="219"/>
      <c r="BDD47" s="219"/>
      <c r="BDE47" s="219"/>
      <c r="BDF47" s="219"/>
      <c r="BDG47" s="219"/>
      <c r="BDH47" s="219"/>
      <c r="BDI47" s="219"/>
      <c r="BDJ47" s="219"/>
      <c r="BDK47" s="219"/>
      <c r="BDL47" s="219"/>
      <c r="BDM47" s="219"/>
      <c r="BDN47" s="219"/>
      <c r="BDO47" s="219"/>
      <c r="BDP47" s="219"/>
      <c r="BDQ47" s="219"/>
      <c r="BDR47" s="219"/>
      <c r="BDS47" s="219"/>
      <c r="BDT47" s="219"/>
      <c r="BDU47" s="219"/>
      <c r="BDV47" s="219"/>
      <c r="BDW47" s="219"/>
      <c r="BDX47" s="219"/>
      <c r="BDY47" s="219"/>
      <c r="BDZ47" s="219"/>
      <c r="BEA47" s="219"/>
      <c r="BEB47" s="219"/>
      <c r="BEC47" s="219"/>
      <c r="BED47" s="219"/>
      <c r="BEE47" s="219"/>
      <c r="BEF47" s="219"/>
      <c r="BEG47" s="219"/>
      <c r="BEH47" s="219"/>
      <c r="BEI47" s="219"/>
      <c r="BEJ47" s="219"/>
      <c r="BEK47" s="219"/>
      <c r="BEL47" s="219"/>
      <c r="BEM47" s="219"/>
      <c r="BEN47" s="219"/>
      <c r="BEO47" s="219"/>
      <c r="BEP47" s="219"/>
      <c r="BEQ47" s="219"/>
      <c r="BER47" s="219"/>
      <c r="BES47" s="219"/>
      <c r="BET47" s="219"/>
      <c r="BEU47" s="219"/>
      <c r="BEV47" s="219"/>
      <c r="BEW47" s="219"/>
      <c r="BEX47" s="219"/>
      <c r="BEY47" s="219"/>
      <c r="BEZ47" s="219"/>
      <c r="BFA47" s="219"/>
      <c r="BFB47" s="219"/>
      <c r="BFC47" s="219"/>
      <c r="BFD47" s="219"/>
      <c r="BFE47" s="219"/>
      <c r="BFF47" s="219"/>
      <c r="BFG47" s="219"/>
      <c r="BFH47" s="219"/>
      <c r="BFI47" s="219"/>
      <c r="BFJ47" s="219"/>
      <c r="BFK47" s="219"/>
      <c r="BFL47" s="219"/>
      <c r="BFM47" s="219"/>
      <c r="BFN47" s="219"/>
      <c r="BFO47" s="219"/>
      <c r="BFP47" s="219"/>
      <c r="BFQ47" s="219"/>
      <c r="BFR47" s="219"/>
      <c r="BFS47" s="219"/>
      <c r="BFT47" s="219"/>
      <c r="BFU47" s="219"/>
      <c r="BFV47" s="219"/>
      <c r="BFW47" s="219"/>
      <c r="BFX47" s="219"/>
      <c r="BFY47" s="219"/>
      <c r="BFZ47" s="219"/>
      <c r="BGA47" s="219"/>
      <c r="BGB47" s="219"/>
      <c r="BGC47" s="219"/>
      <c r="BGD47" s="219"/>
      <c r="BGE47" s="219"/>
      <c r="BGF47" s="219"/>
      <c r="BGG47" s="219"/>
      <c r="BGH47" s="219"/>
      <c r="BGI47" s="219"/>
      <c r="BGJ47" s="219"/>
      <c r="BGK47" s="219"/>
      <c r="BGL47" s="219"/>
      <c r="BGM47" s="219"/>
      <c r="BGN47" s="219"/>
      <c r="BGO47" s="219"/>
      <c r="BGP47" s="219"/>
      <c r="BGQ47" s="219"/>
      <c r="BGR47" s="219"/>
      <c r="BGS47" s="219"/>
      <c r="BGT47" s="219"/>
      <c r="BGU47" s="219"/>
      <c r="BGV47" s="219"/>
      <c r="BGW47" s="219"/>
      <c r="BGX47" s="219"/>
      <c r="BGY47" s="219"/>
      <c r="BGZ47" s="219"/>
      <c r="BHA47" s="219"/>
      <c r="BHB47" s="219"/>
      <c r="BHC47" s="219"/>
      <c r="BHD47" s="219"/>
      <c r="BHE47" s="219"/>
      <c r="BHF47" s="219"/>
      <c r="BHG47" s="219"/>
      <c r="BHH47" s="219"/>
      <c r="BHI47" s="219"/>
      <c r="BHJ47" s="219"/>
      <c r="BHK47" s="219"/>
      <c r="BHL47" s="219"/>
      <c r="BHM47" s="219"/>
      <c r="BHN47" s="219"/>
      <c r="BHO47" s="219"/>
      <c r="BHP47" s="219"/>
      <c r="BHQ47" s="219"/>
      <c r="BHR47" s="219"/>
      <c r="BHS47" s="219"/>
      <c r="BHT47" s="219"/>
      <c r="BHU47" s="219"/>
      <c r="BHV47" s="219"/>
      <c r="BHW47" s="219"/>
      <c r="BHX47" s="219"/>
      <c r="BHY47" s="219"/>
      <c r="BHZ47" s="219"/>
      <c r="BIA47" s="219"/>
      <c r="BIB47" s="219"/>
      <c r="BIC47" s="219"/>
      <c r="BID47" s="219"/>
      <c r="BIE47" s="219"/>
      <c r="BIF47" s="219"/>
      <c r="BIG47" s="219"/>
      <c r="BIH47" s="219"/>
      <c r="BII47" s="219"/>
      <c r="BIJ47" s="219"/>
      <c r="BIK47" s="219"/>
      <c r="BIL47" s="219"/>
      <c r="BIM47" s="219"/>
      <c r="BIN47" s="219"/>
      <c r="BIO47" s="219"/>
      <c r="BIP47" s="219"/>
      <c r="BIQ47" s="219"/>
      <c r="BIR47" s="219"/>
      <c r="BIS47" s="219"/>
      <c r="BIT47" s="219"/>
      <c r="BIU47" s="219"/>
      <c r="BIV47" s="219"/>
      <c r="BIW47" s="219"/>
      <c r="BIX47" s="219"/>
      <c r="BIY47" s="219"/>
      <c r="BIZ47" s="219"/>
      <c r="BJA47" s="219"/>
      <c r="BJB47" s="219"/>
      <c r="BJC47" s="219"/>
      <c r="BJD47" s="219"/>
      <c r="BJE47" s="219"/>
      <c r="BJF47" s="219"/>
      <c r="BJG47" s="219"/>
      <c r="BJH47" s="219"/>
      <c r="BJI47" s="219"/>
      <c r="BJJ47" s="219"/>
      <c r="BJK47" s="219"/>
      <c r="BJL47" s="219"/>
      <c r="BJM47" s="219"/>
      <c r="BJN47" s="219"/>
      <c r="BJO47" s="219"/>
      <c r="BJP47" s="219"/>
      <c r="BJQ47" s="219"/>
      <c r="BJR47" s="219"/>
      <c r="BJS47" s="219"/>
      <c r="BJT47" s="219"/>
      <c r="BJU47" s="219"/>
      <c r="BJV47" s="219"/>
      <c r="BJW47" s="219"/>
      <c r="BJX47" s="219"/>
      <c r="BJY47" s="219"/>
      <c r="BJZ47" s="219"/>
      <c r="BKA47" s="219"/>
      <c r="BKB47" s="219"/>
      <c r="BKC47" s="219"/>
      <c r="BKD47" s="219"/>
      <c r="BKE47" s="219"/>
      <c r="BKF47" s="219"/>
      <c r="BKG47" s="219"/>
      <c r="BKH47" s="219"/>
      <c r="BKI47" s="219"/>
      <c r="BKJ47" s="219"/>
      <c r="BKK47" s="219"/>
      <c r="BKL47" s="219"/>
      <c r="BKM47" s="219"/>
      <c r="BKN47" s="219"/>
      <c r="BKO47" s="219"/>
      <c r="BKP47" s="219"/>
      <c r="BKQ47" s="219"/>
      <c r="BKR47" s="219"/>
      <c r="BKS47" s="219"/>
      <c r="BKT47" s="219"/>
      <c r="BKU47" s="219"/>
      <c r="BKV47" s="219"/>
      <c r="BKW47" s="219"/>
      <c r="BKX47" s="219"/>
      <c r="BKY47" s="219"/>
      <c r="BKZ47" s="219"/>
      <c r="BLA47" s="219"/>
      <c r="BLB47" s="219"/>
      <c r="BLC47" s="219"/>
      <c r="BLD47" s="219"/>
      <c r="BLE47" s="219"/>
      <c r="BLF47" s="219"/>
      <c r="BLG47" s="219"/>
      <c r="BLH47" s="219"/>
      <c r="BLI47" s="219"/>
      <c r="BLJ47" s="219"/>
      <c r="BLK47" s="219"/>
      <c r="BLL47" s="219"/>
      <c r="BLM47" s="219"/>
      <c r="BLN47" s="219"/>
      <c r="BLO47" s="219"/>
      <c r="BLP47" s="219"/>
      <c r="BLQ47" s="219"/>
      <c r="BLR47" s="219"/>
      <c r="BLS47" s="219"/>
      <c r="BLT47" s="219"/>
      <c r="BLU47" s="219"/>
      <c r="BLV47" s="219"/>
      <c r="BLW47" s="219"/>
      <c r="BLX47" s="219"/>
      <c r="BLY47" s="219"/>
      <c r="BLZ47" s="219"/>
      <c r="BMA47" s="219"/>
      <c r="BMB47" s="219"/>
      <c r="BMC47" s="219"/>
      <c r="BMD47" s="219"/>
      <c r="BME47" s="219"/>
      <c r="BMF47" s="219"/>
      <c r="BMG47" s="219"/>
      <c r="BMH47" s="219"/>
      <c r="BMI47" s="219"/>
      <c r="BMJ47" s="219"/>
      <c r="BMK47" s="219"/>
      <c r="BML47" s="219"/>
      <c r="BMM47" s="219"/>
      <c r="BMN47" s="219"/>
      <c r="BMO47" s="219"/>
      <c r="BMP47" s="219"/>
      <c r="BMQ47" s="219"/>
      <c r="BMR47" s="219"/>
      <c r="BMS47" s="219"/>
      <c r="BMT47" s="219"/>
      <c r="BMU47" s="219"/>
      <c r="BMV47" s="219"/>
      <c r="BMW47" s="219"/>
      <c r="BMX47" s="219"/>
      <c r="BMY47" s="219"/>
      <c r="BMZ47" s="219"/>
      <c r="BNA47" s="219"/>
      <c r="BNB47" s="219"/>
      <c r="BNC47" s="219"/>
      <c r="BND47" s="219"/>
      <c r="BNE47" s="219"/>
      <c r="BNF47" s="219"/>
      <c r="BNG47" s="219"/>
      <c r="BNH47" s="219"/>
      <c r="BNI47" s="219"/>
      <c r="BNJ47" s="219"/>
      <c r="BNK47" s="219"/>
      <c r="BNL47" s="219"/>
      <c r="BNM47" s="219"/>
      <c r="BNN47" s="219"/>
      <c r="BNO47" s="219"/>
      <c r="BNP47" s="219"/>
      <c r="BNQ47" s="219"/>
      <c r="BNR47" s="219"/>
      <c r="BNS47" s="219"/>
      <c r="BNT47" s="219"/>
      <c r="BNU47" s="219"/>
      <c r="BNV47" s="219"/>
      <c r="BNW47" s="219"/>
      <c r="BNX47" s="219"/>
      <c r="BNY47" s="219"/>
      <c r="BNZ47" s="219"/>
      <c r="BOA47" s="219"/>
      <c r="BOB47" s="219"/>
      <c r="BOC47" s="219"/>
      <c r="BOD47" s="219"/>
      <c r="BOE47" s="219"/>
      <c r="BOF47" s="219"/>
      <c r="BOG47" s="219"/>
      <c r="BOH47" s="219"/>
      <c r="BOI47" s="219"/>
      <c r="BOJ47" s="219"/>
      <c r="BOK47" s="219"/>
      <c r="BOL47" s="219"/>
      <c r="BOM47" s="219"/>
      <c r="BON47" s="219"/>
      <c r="BOO47" s="219"/>
      <c r="BOP47" s="219"/>
      <c r="BOQ47" s="219"/>
      <c r="BOR47" s="219"/>
      <c r="BOS47" s="219"/>
      <c r="BOT47" s="219"/>
      <c r="BOU47" s="219"/>
      <c r="BOV47" s="219"/>
      <c r="BOW47" s="219"/>
      <c r="BOX47" s="219"/>
      <c r="BOY47" s="219"/>
      <c r="BOZ47" s="219"/>
      <c r="BPA47" s="219"/>
      <c r="BPB47" s="219"/>
      <c r="BPC47" s="219"/>
      <c r="BPD47" s="219"/>
      <c r="BPE47" s="219"/>
      <c r="BPF47" s="219"/>
      <c r="BPG47" s="219"/>
      <c r="BPH47" s="219"/>
      <c r="BPI47" s="219"/>
      <c r="BPJ47" s="219"/>
      <c r="BPK47" s="219"/>
      <c r="BPL47" s="219"/>
      <c r="BPM47" s="219"/>
      <c r="BPN47" s="219"/>
      <c r="BPO47" s="219"/>
      <c r="BPP47" s="219"/>
      <c r="BPQ47" s="219"/>
      <c r="BPR47" s="219"/>
      <c r="BPS47" s="219"/>
      <c r="BPT47" s="219"/>
      <c r="BPU47" s="219"/>
      <c r="BPV47" s="219"/>
      <c r="BPW47" s="219"/>
      <c r="BPX47" s="219"/>
      <c r="BPY47" s="219"/>
      <c r="BPZ47" s="219"/>
      <c r="BQA47" s="219"/>
      <c r="BQB47" s="219"/>
      <c r="BQC47" s="219"/>
      <c r="BQD47" s="219"/>
      <c r="BQE47" s="219"/>
      <c r="BQF47" s="219"/>
      <c r="BQG47" s="219"/>
      <c r="BQH47" s="219"/>
      <c r="BQI47" s="219"/>
      <c r="BQJ47" s="219"/>
      <c r="BQK47" s="219"/>
      <c r="BQL47" s="219"/>
      <c r="BQM47" s="219"/>
      <c r="BQN47" s="219"/>
      <c r="BQO47" s="219"/>
      <c r="BQP47" s="219"/>
      <c r="BQQ47" s="219"/>
      <c r="BQR47" s="219"/>
      <c r="BQS47" s="219"/>
      <c r="BQT47" s="219"/>
      <c r="BQU47" s="219"/>
      <c r="BQV47" s="219"/>
      <c r="BQW47" s="219"/>
      <c r="BQX47" s="219"/>
      <c r="BQY47" s="219"/>
      <c r="BQZ47" s="219"/>
      <c r="BRA47" s="219"/>
      <c r="BRB47" s="219"/>
      <c r="BRC47" s="219"/>
      <c r="BRD47" s="219"/>
      <c r="BRE47" s="219"/>
      <c r="BRF47" s="219"/>
      <c r="BRG47" s="219"/>
      <c r="BRH47" s="219"/>
      <c r="BRI47" s="219"/>
      <c r="BRJ47" s="219"/>
      <c r="BRK47" s="219"/>
      <c r="BRL47" s="219"/>
      <c r="BRM47" s="219"/>
      <c r="BRN47" s="219"/>
      <c r="BRO47" s="219"/>
      <c r="BRP47" s="219"/>
      <c r="BRQ47" s="219"/>
      <c r="BRR47" s="219"/>
      <c r="BRS47" s="219"/>
      <c r="BRT47" s="219"/>
      <c r="BRU47" s="219"/>
      <c r="BRV47" s="219"/>
      <c r="BRW47" s="219"/>
      <c r="BRX47" s="219"/>
      <c r="BRY47" s="219"/>
      <c r="BRZ47" s="219"/>
      <c r="BSA47" s="219"/>
      <c r="BSB47" s="219"/>
      <c r="BSC47" s="219"/>
      <c r="BSD47" s="219"/>
      <c r="BSE47" s="219"/>
      <c r="BSF47" s="219"/>
      <c r="BSG47" s="219"/>
      <c r="BSH47" s="219"/>
      <c r="BSI47" s="219"/>
      <c r="BSJ47" s="219"/>
      <c r="BSK47" s="219"/>
      <c r="BSL47" s="219"/>
      <c r="BSM47" s="219"/>
      <c r="BSN47" s="219"/>
      <c r="BSO47" s="219"/>
      <c r="BSP47" s="219"/>
      <c r="BSQ47" s="219"/>
      <c r="BSR47" s="219"/>
      <c r="BSS47" s="219"/>
      <c r="BST47" s="219"/>
      <c r="BSU47" s="219"/>
      <c r="BSV47" s="219"/>
      <c r="BSW47" s="219"/>
      <c r="BSX47" s="219"/>
      <c r="BSY47" s="219"/>
      <c r="BSZ47" s="219"/>
      <c r="BTA47" s="219"/>
      <c r="BTB47" s="219"/>
      <c r="BTC47" s="219"/>
      <c r="BTD47" s="219"/>
      <c r="BTE47" s="219"/>
      <c r="BTF47" s="219"/>
      <c r="BTG47" s="219"/>
      <c r="BTH47" s="219"/>
      <c r="BTI47" s="219"/>
      <c r="BTJ47" s="219"/>
      <c r="BTK47" s="219"/>
      <c r="BTL47" s="219"/>
      <c r="BTM47" s="219"/>
      <c r="BTN47" s="219"/>
      <c r="BTO47" s="219"/>
      <c r="BTP47" s="219"/>
      <c r="BTQ47" s="219"/>
      <c r="BTR47" s="219"/>
      <c r="BTS47" s="219"/>
      <c r="BTT47" s="219"/>
      <c r="BTU47" s="219"/>
      <c r="BTV47" s="219"/>
      <c r="BTW47" s="219"/>
      <c r="BTX47" s="219"/>
      <c r="BTY47" s="219"/>
      <c r="BTZ47" s="219"/>
      <c r="BUA47" s="219"/>
      <c r="BUB47" s="219"/>
      <c r="BUC47" s="219"/>
      <c r="BUD47" s="219"/>
      <c r="BUE47" s="219"/>
      <c r="BUF47" s="219"/>
      <c r="BUG47" s="219"/>
      <c r="BUH47" s="219"/>
      <c r="BUI47" s="219"/>
      <c r="BUJ47" s="219"/>
      <c r="BUK47" s="219"/>
      <c r="BUL47" s="219"/>
      <c r="BUM47" s="219"/>
      <c r="BUN47" s="219"/>
      <c r="BUO47" s="219"/>
      <c r="BUP47" s="219"/>
      <c r="BUQ47" s="219"/>
      <c r="BUR47" s="219"/>
      <c r="BUS47" s="219"/>
      <c r="BUT47" s="219"/>
      <c r="BUU47" s="219"/>
      <c r="BUV47" s="219"/>
      <c r="BUW47" s="219"/>
      <c r="BUX47" s="219"/>
      <c r="BUY47" s="219"/>
      <c r="BUZ47" s="219"/>
      <c r="BVA47" s="219"/>
      <c r="BVB47" s="219"/>
      <c r="BVC47" s="219"/>
      <c r="BVD47" s="219"/>
      <c r="BVE47" s="219"/>
      <c r="BVF47" s="219"/>
      <c r="BVG47" s="219"/>
      <c r="BVH47" s="219"/>
      <c r="BVI47" s="219"/>
      <c r="BVJ47" s="219"/>
      <c r="BVK47" s="219"/>
      <c r="BVL47" s="219"/>
      <c r="BVM47" s="219"/>
      <c r="BVN47" s="219"/>
      <c r="BVO47" s="219"/>
      <c r="BVP47" s="219"/>
      <c r="BVQ47" s="219"/>
      <c r="BVR47" s="219"/>
      <c r="BVS47" s="219"/>
      <c r="BVT47" s="219"/>
      <c r="BVU47" s="219"/>
      <c r="BVV47" s="219"/>
      <c r="BVW47" s="219"/>
      <c r="BVX47" s="219"/>
      <c r="BVY47" s="219"/>
      <c r="BVZ47" s="219"/>
      <c r="BWA47" s="219"/>
      <c r="BWB47" s="219"/>
      <c r="BWC47" s="219"/>
      <c r="BWD47" s="219"/>
      <c r="BWE47" s="219"/>
      <c r="BWF47" s="219"/>
      <c r="BWG47" s="219"/>
      <c r="BWH47" s="219"/>
      <c r="BWI47" s="219"/>
      <c r="BWJ47" s="219"/>
      <c r="BWK47" s="219"/>
      <c r="BWL47" s="219"/>
      <c r="BWM47" s="219"/>
      <c r="BWN47" s="219"/>
      <c r="BWO47" s="219"/>
      <c r="BWP47" s="219"/>
      <c r="BWQ47" s="219"/>
      <c r="BWR47" s="219"/>
      <c r="BWS47" s="219"/>
      <c r="BWT47" s="219"/>
      <c r="BWU47" s="219"/>
      <c r="BWV47" s="219"/>
      <c r="BWW47" s="219"/>
      <c r="BWX47" s="219"/>
      <c r="BWY47" s="219"/>
      <c r="BWZ47" s="219"/>
      <c r="BXA47" s="219"/>
      <c r="BXB47" s="219"/>
      <c r="BXC47" s="219"/>
      <c r="BXD47" s="219"/>
      <c r="BXE47" s="219"/>
      <c r="BXF47" s="219"/>
      <c r="BXG47" s="219"/>
      <c r="BXH47" s="219"/>
      <c r="BXI47" s="219"/>
      <c r="BXJ47" s="219"/>
      <c r="BXK47" s="219"/>
      <c r="BXL47" s="219"/>
      <c r="BXM47" s="219"/>
      <c r="BXN47" s="219"/>
      <c r="BXO47" s="219"/>
      <c r="BXP47" s="219"/>
      <c r="BXQ47" s="219"/>
      <c r="BXR47" s="219"/>
      <c r="BXS47" s="219"/>
      <c r="BXT47" s="219"/>
      <c r="BXU47" s="219"/>
      <c r="BXV47" s="219"/>
      <c r="BXW47" s="219"/>
      <c r="BXX47" s="219"/>
      <c r="BXY47" s="219"/>
      <c r="BXZ47" s="219"/>
      <c r="BYA47" s="219"/>
      <c r="BYB47" s="219"/>
      <c r="BYC47" s="219"/>
      <c r="BYD47" s="219"/>
      <c r="BYE47" s="219"/>
      <c r="BYF47" s="219"/>
      <c r="BYG47" s="219"/>
      <c r="BYH47" s="219"/>
      <c r="BYI47" s="219"/>
      <c r="BYJ47" s="219"/>
      <c r="BYK47" s="219"/>
      <c r="BYL47" s="219"/>
      <c r="BYM47" s="219"/>
      <c r="BYN47" s="219"/>
      <c r="BYO47" s="219"/>
      <c r="BYP47" s="219"/>
      <c r="BYQ47" s="219"/>
      <c r="BYR47" s="219"/>
      <c r="BYS47" s="219"/>
      <c r="BYT47" s="219"/>
      <c r="BYU47" s="219"/>
      <c r="BYV47" s="219"/>
      <c r="BYW47" s="219"/>
      <c r="BYX47" s="219"/>
      <c r="BYY47" s="219"/>
      <c r="BYZ47" s="219"/>
      <c r="BZA47" s="219"/>
      <c r="BZB47" s="219"/>
      <c r="BZC47" s="219"/>
      <c r="BZD47" s="219"/>
      <c r="BZE47" s="219"/>
      <c r="BZF47" s="219"/>
      <c r="BZG47" s="219"/>
      <c r="BZH47" s="219"/>
      <c r="BZI47" s="219"/>
      <c r="BZJ47" s="219"/>
      <c r="BZK47" s="219"/>
      <c r="BZL47" s="219"/>
      <c r="BZM47" s="219"/>
      <c r="BZN47" s="219"/>
      <c r="BZO47" s="219"/>
      <c r="BZP47" s="219"/>
      <c r="BZQ47" s="219"/>
      <c r="BZR47" s="219"/>
      <c r="BZS47" s="219"/>
      <c r="BZT47" s="219"/>
      <c r="BZU47" s="219"/>
      <c r="BZV47" s="219"/>
      <c r="BZW47" s="219"/>
      <c r="BZX47" s="219"/>
      <c r="BZY47" s="219"/>
      <c r="BZZ47" s="219"/>
      <c r="CAA47" s="219"/>
      <c r="CAB47" s="219"/>
      <c r="CAC47" s="219"/>
      <c r="CAD47" s="219"/>
      <c r="CAE47" s="219"/>
      <c r="CAF47" s="219"/>
      <c r="CAG47" s="219"/>
      <c r="CAH47" s="219"/>
      <c r="CAI47" s="219"/>
      <c r="CAJ47" s="219"/>
      <c r="CAK47" s="219"/>
      <c r="CAL47" s="219"/>
      <c r="CAM47" s="219"/>
      <c r="CAN47" s="219"/>
      <c r="CAO47" s="219"/>
      <c r="CAP47" s="219"/>
      <c r="CAQ47" s="219"/>
      <c r="CAR47" s="219"/>
      <c r="CAS47" s="219"/>
      <c r="CAT47" s="219"/>
      <c r="CAU47" s="219"/>
      <c r="CAV47" s="219"/>
      <c r="CAW47" s="219"/>
      <c r="CAX47" s="219"/>
      <c r="CAY47" s="219"/>
      <c r="CAZ47" s="219"/>
      <c r="CBA47" s="219"/>
      <c r="CBB47" s="219"/>
      <c r="CBC47" s="219"/>
      <c r="CBD47" s="219"/>
      <c r="CBE47" s="219"/>
      <c r="CBF47" s="219"/>
      <c r="CBG47" s="219"/>
      <c r="CBH47" s="219"/>
      <c r="CBI47" s="219"/>
      <c r="CBJ47" s="219"/>
      <c r="CBK47" s="219"/>
      <c r="CBL47" s="219"/>
      <c r="CBM47" s="219"/>
      <c r="CBN47" s="219"/>
      <c r="CBO47" s="219"/>
      <c r="CBP47" s="219"/>
      <c r="CBQ47" s="219"/>
      <c r="CBR47" s="219"/>
      <c r="CBS47" s="219"/>
      <c r="CBT47" s="219"/>
      <c r="CBU47" s="219"/>
      <c r="CBV47" s="219"/>
      <c r="CBW47" s="219"/>
      <c r="CBX47" s="219"/>
      <c r="CBY47" s="219"/>
      <c r="CBZ47" s="219"/>
      <c r="CCA47" s="219"/>
      <c r="CCB47" s="219"/>
      <c r="CCC47" s="219"/>
      <c r="CCD47" s="219"/>
      <c r="CCE47" s="219"/>
      <c r="CCF47" s="219"/>
      <c r="CCG47" s="219"/>
      <c r="CCH47" s="219"/>
      <c r="CCI47" s="219"/>
      <c r="CCJ47" s="219"/>
      <c r="CCK47" s="219"/>
      <c r="CCL47" s="219"/>
      <c r="CCM47" s="219"/>
      <c r="CCN47" s="219"/>
      <c r="CCO47" s="219"/>
      <c r="CCP47" s="219"/>
      <c r="CCQ47" s="219"/>
      <c r="CCR47" s="219"/>
      <c r="CCS47" s="219"/>
      <c r="CCT47" s="219"/>
      <c r="CCU47" s="219"/>
      <c r="CCV47" s="219"/>
      <c r="CCW47" s="219"/>
      <c r="CCX47" s="219"/>
      <c r="CCY47" s="219"/>
      <c r="CCZ47" s="219"/>
      <c r="CDA47" s="219"/>
      <c r="CDB47" s="219"/>
      <c r="CDC47" s="219"/>
      <c r="CDD47" s="219"/>
      <c r="CDE47" s="219"/>
      <c r="CDF47" s="219"/>
      <c r="CDG47" s="219"/>
      <c r="CDH47" s="219"/>
      <c r="CDI47" s="219"/>
      <c r="CDJ47" s="219"/>
      <c r="CDK47" s="219"/>
      <c r="CDL47" s="219"/>
      <c r="CDM47" s="219"/>
      <c r="CDN47" s="219"/>
      <c r="CDO47" s="219"/>
      <c r="CDP47" s="219"/>
      <c r="CDQ47" s="219"/>
      <c r="CDR47" s="219"/>
      <c r="CDS47" s="219"/>
      <c r="CDT47" s="219"/>
      <c r="CDU47" s="219"/>
      <c r="CDV47" s="219"/>
      <c r="CDW47" s="219"/>
      <c r="CDX47" s="219"/>
      <c r="CDY47" s="219"/>
      <c r="CDZ47" s="219"/>
      <c r="CEA47" s="219"/>
      <c r="CEB47" s="219"/>
      <c r="CEC47" s="219"/>
      <c r="CED47" s="219"/>
      <c r="CEE47" s="219"/>
      <c r="CEF47" s="219"/>
      <c r="CEG47" s="219"/>
      <c r="CEH47" s="219"/>
      <c r="CEI47" s="219"/>
      <c r="CEJ47" s="219"/>
      <c r="CEK47" s="219"/>
      <c r="CEL47" s="219"/>
      <c r="CEM47" s="219"/>
      <c r="CEN47" s="219"/>
      <c r="CEO47" s="219"/>
      <c r="CEP47" s="219"/>
      <c r="CEQ47" s="219"/>
      <c r="CER47" s="219"/>
      <c r="CES47" s="219"/>
      <c r="CET47" s="219"/>
      <c r="CEU47" s="219"/>
      <c r="CEV47" s="219"/>
      <c r="CEW47" s="219"/>
      <c r="CEX47" s="219"/>
      <c r="CEY47" s="219"/>
      <c r="CEZ47" s="219"/>
      <c r="CFA47" s="219"/>
      <c r="CFB47" s="219"/>
      <c r="CFC47" s="219"/>
      <c r="CFD47" s="219"/>
      <c r="CFE47" s="219"/>
      <c r="CFF47" s="219"/>
      <c r="CFG47" s="219"/>
      <c r="CFH47" s="219"/>
      <c r="CFI47" s="219"/>
      <c r="CFJ47" s="219"/>
      <c r="CFK47" s="219"/>
      <c r="CFL47" s="219"/>
      <c r="CFM47" s="219"/>
      <c r="CFN47" s="219"/>
      <c r="CFO47" s="219"/>
      <c r="CFP47" s="219"/>
      <c r="CFQ47" s="219"/>
      <c r="CFR47" s="219"/>
      <c r="CFS47" s="219"/>
      <c r="CFT47" s="219"/>
      <c r="CFU47" s="219"/>
      <c r="CFV47" s="219"/>
      <c r="CFW47" s="219"/>
      <c r="CFX47" s="219"/>
      <c r="CFY47" s="219"/>
      <c r="CFZ47" s="219"/>
      <c r="CGA47" s="219"/>
      <c r="CGB47" s="219"/>
      <c r="CGC47" s="219"/>
      <c r="CGD47" s="219"/>
      <c r="CGE47" s="219"/>
      <c r="CGF47" s="219"/>
      <c r="CGG47" s="219"/>
      <c r="CGH47" s="219"/>
      <c r="CGI47" s="219"/>
      <c r="CGJ47" s="219"/>
      <c r="CGK47" s="219"/>
      <c r="CGL47" s="219"/>
      <c r="CGM47" s="219"/>
      <c r="CGN47" s="219"/>
      <c r="CGO47" s="219"/>
      <c r="CGP47" s="219"/>
      <c r="CGQ47" s="219"/>
      <c r="CGR47" s="219"/>
      <c r="CGS47" s="219"/>
      <c r="CGT47" s="219"/>
      <c r="CGU47" s="219"/>
      <c r="CGV47" s="219"/>
      <c r="CGW47" s="219"/>
      <c r="CGX47" s="219"/>
      <c r="CGY47" s="219"/>
      <c r="CGZ47" s="219"/>
      <c r="CHA47" s="219"/>
      <c r="CHB47" s="219"/>
      <c r="CHC47" s="219"/>
      <c r="CHD47" s="219"/>
      <c r="CHE47" s="219"/>
      <c r="CHF47" s="219"/>
      <c r="CHG47" s="219"/>
      <c r="CHH47" s="219"/>
      <c r="CHI47" s="219"/>
      <c r="CHJ47" s="219"/>
      <c r="CHK47" s="219"/>
      <c r="CHL47" s="219"/>
      <c r="CHM47" s="219"/>
      <c r="CHN47" s="219"/>
      <c r="CHO47" s="219"/>
      <c r="CHP47" s="219"/>
      <c r="CHQ47" s="219"/>
      <c r="CHR47" s="219"/>
      <c r="CHS47" s="219"/>
      <c r="CHT47" s="219"/>
      <c r="CHU47" s="219"/>
      <c r="CHV47" s="219"/>
      <c r="CHW47" s="219"/>
      <c r="CHX47" s="219"/>
      <c r="CHY47" s="219"/>
      <c r="CHZ47" s="219"/>
      <c r="CIA47" s="219"/>
      <c r="CIB47" s="219"/>
      <c r="CIC47" s="219"/>
      <c r="CID47" s="219"/>
      <c r="CIE47" s="219"/>
      <c r="CIF47" s="219"/>
      <c r="CIG47" s="219"/>
      <c r="CIH47" s="219"/>
      <c r="CII47" s="219"/>
      <c r="CIJ47" s="219"/>
      <c r="CIK47" s="219"/>
      <c r="CIL47" s="219"/>
      <c r="CIM47" s="219"/>
      <c r="CIN47" s="219"/>
      <c r="CIO47" s="219"/>
      <c r="CIP47" s="219"/>
      <c r="CIQ47" s="219"/>
      <c r="CIR47" s="219"/>
      <c r="CIS47" s="219"/>
      <c r="CIT47" s="219"/>
      <c r="CIU47" s="219"/>
      <c r="CIV47" s="219"/>
      <c r="CIW47" s="219"/>
      <c r="CIX47" s="219"/>
      <c r="CIY47" s="219"/>
      <c r="CIZ47" s="219"/>
      <c r="CJA47" s="219"/>
      <c r="CJB47" s="219"/>
      <c r="CJC47" s="219"/>
      <c r="CJD47" s="219"/>
      <c r="CJE47" s="219"/>
      <c r="CJF47" s="219"/>
      <c r="CJG47" s="219"/>
      <c r="CJH47" s="219"/>
      <c r="CJI47" s="219"/>
      <c r="CJJ47" s="219"/>
      <c r="CJK47" s="219"/>
      <c r="CJL47" s="219"/>
      <c r="CJM47" s="219"/>
      <c r="CJN47" s="219"/>
      <c r="CJO47" s="219"/>
      <c r="CJP47" s="219"/>
      <c r="CJQ47" s="219"/>
      <c r="CJR47" s="219"/>
      <c r="CJS47" s="219"/>
      <c r="CJT47" s="219"/>
      <c r="CJU47" s="219"/>
      <c r="CJV47" s="219"/>
      <c r="CJW47" s="219"/>
      <c r="CJX47" s="219"/>
      <c r="CJY47" s="219"/>
      <c r="CJZ47" s="219"/>
      <c r="CKA47" s="219"/>
      <c r="CKB47" s="219"/>
      <c r="CKC47" s="219"/>
      <c r="CKD47" s="219"/>
      <c r="CKE47" s="219"/>
      <c r="CKF47" s="219"/>
      <c r="CKG47" s="219"/>
      <c r="CKH47" s="219"/>
      <c r="CKI47" s="219"/>
      <c r="CKJ47" s="219"/>
      <c r="CKK47" s="219"/>
      <c r="CKL47" s="219"/>
      <c r="CKM47" s="219"/>
      <c r="CKN47" s="219"/>
      <c r="CKO47" s="219"/>
      <c r="CKP47" s="219"/>
      <c r="CKQ47" s="219"/>
      <c r="CKR47" s="219"/>
      <c r="CKS47" s="219"/>
      <c r="CKT47" s="219"/>
      <c r="CKU47" s="219"/>
      <c r="CKV47" s="219"/>
      <c r="CKW47" s="219"/>
      <c r="CKX47" s="219"/>
      <c r="CKY47" s="219"/>
      <c r="CKZ47" s="219"/>
      <c r="CLA47" s="219"/>
      <c r="CLB47" s="219"/>
      <c r="CLC47" s="219"/>
      <c r="CLD47" s="219"/>
      <c r="CLE47" s="219"/>
      <c r="CLF47" s="219"/>
      <c r="CLG47" s="219"/>
      <c r="CLH47" s="219"/>
      <c r="CLI47" s="219"/>
      <c r="CLJ47" s="219"/>
      <c r="CLK47" s="219"/>
      <c r="CLL47" s="219"/>
      <c r="CLM47" s="219"/>
      <c r="CLN47" s="219"/>
      <c r="CLO47" s="219"/>
      <c r="CLP47" s="219"/>
      <c r="CLQ47" s="219"/>
      <c r="CLR47" s="219"/>
      <c r="CLS47" s="219"/>
      <c r="CLT47" s="219"/>
      <c r="CLU47" s="219"/>
      <c r="CLV47" s="219"/>
      <c r="CLW47" s="219"/>
      <c r="CLX47" s="219"/>
      <c r="CLY47" s="219"/>
      <c r="CLZ47" s="219"/>
      <c r="CMA47" s="219"/>
      <c r="CMB47" s="219"/>
      <c r="CMC47" s="219"/>
      <c r="CMD47" s="219"/>
      <c r="CME47" s="219"/>
      <c r="CMF47" s="219"/>
      <c r="CMG47" s="219"/>
      <c r="CMH47" s="219"/>
      <c r="CMI47" s="219"/>
      <c r="CMJ47" s="219"/>
      <c r="CMK47" s="219"/>
      <c r="CML47" s="219"/>
      <c r="CMM47" s="219"/>
      <c r="CMN47" s="219"/>
      <c r="CMO47" s="219"/>
      <c r="CMP47" s="219"/>
      <c r="CMQ47" s="219"/>
      <c r="CMR47" s="219"/>
      <c r="CMS47" s="219"/>
      <c r="CMT47" s="219"/>
      <c r="CMU47" s="219"/>
      <c r="CMV47" s="219"/>
      <c r="CMW47" s="219"/>
      <c r="CMX47" s="219"/>
      <c r="CMY47" s="219"/>
      <c r="CMZ47" s="219"/>
      <c r="CNA47" s="219"/>
      <c r="CNB47" s="219"/>
      <c r="CNC47" s="219"/>
      <c r="CND47" s="219"/>
      <c r="CNE47" s="219"/>
      <c r="CNF47" s="219"/>
      <c r="CNG47" s="219"/>
      <c r="CNH47" s="219"/>
      <c r="CNI47" s="219"/>
      <c r="CNJ47" s="219"/>
      <c r="CNK47" s="219"/>
      <c r="CNL47" s="219"/>
      <c r="CNM47" s="219"/>
      <c r="CNN47" s="219"/>
      <c r="CNO47" s="219"/>
      <c r="CNP47" s="219"/>
      <c r="CNQ47" s="219"/>
      <c r="CNR47" s="219"/>
      <c r="CNS47" s="219"/>
      <c r="CNT47" s="219"/>
      <c r="CNU47" s="219"/>
      <c r="CNV47" s="219"/>
      <c r="CNW47" s="219"/>
      <c r="CNX47" s="219"/>
      <c r="CNY47" s="219"/>
      <c r="CNZ47" s="219"/>
      <c r="COA47" s="219"/>
      <c r="COB47" s="219"/>
      <c r="COC47" s="219"/>
      <c r="COD47" s="219"/>
      <c r="COE47" s="219"/>
      <c r="COF47" s="219"/>
      <c r="COG47" s="219"/>
      <c r="COH47" s="219"/>
      <c r="COI47" s="219"/>
      <c r="COJ47" s="219"/>
      <c r="COK47" s="219"/>
      <c r="COL47" s="219"/>
      <c r="COM47" s="219"/>
      <c r="CON47" s="219"/>
      <c r="COO47" s="219"/>
      <c r="COP47" s="219"/>
      <c r="COQ47" s="219"/>
      <c r="COR47" s="219"/>
      <c r="COS47" s="219"/>
      <c r="COT47" s="219"/>
      <c r="COU47" s="219"/>
      <c r="COV47" s="219"/>
      <c r="COW47" s="219"/>
      <c r="COX47" s="219"/>
      <c r="COY47" s="219"/>
      <c r="COZ47" s="219"/>
      <c r="CPA47" s="219"/>
      <c r="CPB47" s="219"/>
      <c r="CPC47" s="219"/>
      <c r="CPD47" s="219"/>
      <c r="CPE47" s="219"/>
      <c r="CPF47" s="219"/>
      <c r="CPG47" s="219"/>
      <c r="CPH47" s="219"/>
      <c r="CPI47" s="219"/>
      <c r="CPJ47" s="219"/>
      <c r="CPK47" s="219"/>
      <c r="CPL47" s="219"/>
      <c r="CPM47" s="219"/>
      <c r="CPN47" s="219"/>
      <c r="CPO47" s="219"/>
      <c r="CPP47" s="219"/>
      <c r="CPQ47" s="219"/>
      <c r="CPR47" s="219"/>
      <c r="CPS47" s="219"/>
      <c r="CPT47" s="219"/>
      <c r="CPU47" s="219"/>
      <c r="CPV47" s="219"/>
      <c r="CPW47" s="219"/>
      <c r="CPX47" s="219"/>
      <c r="CPY47" s="219"/>
      <c r="CPZ47" s="219"/>
      <c r="CQA47" s="219"/>
      <c r="CQB47" s="219"/>
      <c r="CQC47" s="219"/>
      <c r="CQD47" s="219"/>
      <c r="CQE47" s="219"/>
      <c r="CQF47" s="219"/>
      <c r="CQG47" s="219"/>
      <c r="CQH47" s="219"/>
      <c r="CQI47" s="219"/>
      <c r="CQJ47" s="219"/>
      <c r="CQK47" s="219"/>
      <c r="CQL47" s="219"/>
      <c r="CQM47" s="219"/>
      <c r="CQN47" s="219"/>
      <c r="CQO47" s="219"/>
      <c r="CQP47" s="219"/>
      <c r="CQQ47" s="219"/>
      <c r="CQR47" s="219"/>
      <c r="CQS47" s="219"/>
      <c r="CQT47" s="219"/>
      <c r="CQU47" s="219"/>
      <c r="CQV47" s="219"/>
      <c r="CQW47" s="219"/>
      <c r="CQX47" s="219"/>
      <c r="CQY47" s="219"/>
      <c r="CQZ47" s="219"/>
      <c r="CRA47" s="219"/>
      <c r="CRB47" s="219"/>
      <c r="CRC47" s="219"/>
      <c r="CRD47" s="219"/>
      <c r="CRE47" s="219"/>
      <c r="CRF47" s="219"/>
      <c r="CRG47" s="219"/>
      <c r="CRH47" s="219"/>
      <c r="CRI47" s="219"/>
      <c r="CRJ47" s="219"/>
      <c r="CRK47" s="219"/>
      <c r="CRL47" s="219"/>
      <c r="CRM47" s="219"/>
      <c r="CRN47" s="219"/>
      <c r="CRO47" s="219"/>
      <c r="CRP47" s="219"/>
      <c r="CRQ47" s="219"/>
      <c r="CRR47" s="219"/>
      <c r="CRS47" s="219"/>
      <c r="CRT47" s="219"/>
      <c r="CRU47" s="219"/>
      <c r="CRV47" s="219"/>
      <c r="CRW47" s="219"/>
      <c r="CRX47" s="219"/>
      <c r="CRY47" s="219"/>
      <c r="CRZ47" s="219"/>
      <c r="CSA47" s="219"/>
      <c r="CSB47" s="219"/>
      <c r="CSC47" s="219"/>
      <c r="CSD47" s="219"/>
      <c r="CSE47" s="219"/>
      <c r="CSF47" s="219"/>
      <c r="CSG47" s="219"/>
      <c r="CSH47" s="219"/>
      <c r="CSI47" s="219"/>
      <c r="CSJ47" s="219"/>
      <c r="CSK47" s="219"/>
      <c r="CSL47" s="219"/>
      <c r="CSM47" s="219"/>
      <c r="CSN47" s="219"/>
      <c r="CSO47" s="219"/>
      <c r="CSP47" s="219"/>
      <c r="CSQ47" s="219"/>
      <c r="CSR47" s="219"/>
      <c r="CSS47" s="219"/>
      <c r="CST47" s="219"/>
      <c r="CSU47" s="219"/>
      <c r="CSV47" s="219"/>
      <c r="CSW47" s="219"/>
      <c r="CSX47" s="219"/>
      <c r="CSY47" s="219"/>
      <c r="CSZ47" s="219"/>
      <c r="CTA47" s="219"/>
      <c r="CTB47" s="219"/>
      <c r="CTC47" s="219"/>
      <c r="CTD47" s="219"/>
      <c r="CTE47" s="219"/>
      <c r="CTF47" s="219"/>
      <c r="CTG47" s="219"/>
      <c r="CTH47" s="219"/>
      <c r="CTI47" s="219"/>
      <c r="CTJ47" s="219"/>
      <c r="CTK47" s="219"/>
      <c r="CTL47" s="219"/>
      <c r="CTM47" s="219"/>
      <c r="CTN47" s="219"/>
      <c r="CTO47" s="219"/>
      <c r="CTP47" s="219"/>
      <c r="CTQ47" s="219"/>
      <c r="CTR47" s="219"/>
      <c r="CTS47" s="219"/>
      <c r="CTT47" s="219"/>
      <c r="CTU47" s="219"/>
      <c r="CTV47" s="219"/>
      <c r="CTW47" s="219"/>
      <c r="CTX47" s="219"/>
      <c r="CTY47" s="219"/>
      <c r="CTZ47" s="219"/>
      <c r="CUA47" s="219"/>
      <c r="CUB47" s="219"/>
      <c r="CUC47" s="219"/>
      <c r="CUD47" s="219"/>
      <c r="CUE47" s="219"/>
      <c r="CUF47" s="219"/>
      <c r="CUG47" s="219"/>
      <c r="CUH47" s="219"/>
      <c r="CUI47" s="219"/>
      <c r="CUJ47" s="219"/>
      <c r="CUK47" s="219"/>
      <c r="CUL47" s="219"/>
      <c r="CUM47" s="219"/>
      <c r="CUN47" s="219"/>
      <c r="CUO47" s="219"/>
      <c r="CUP47" s="219"/>
      <c r="CUQ47" s="219"/>
      <c r="CUR47" s="219"/>
      <c r="CUS47" s="219"/>
      <c r="CUT47" s="219"/>
      <c r="CUU47" s="219"/>
      <c r="CUV47" s="219"/>
      <c r="CUW47" s="219"/>
      <c r="CUX47" s="219"/>
      <c r="CUY47" s="219"/>
      <c r="CUZ47" s="219"/>
      <c r="CVA47" s="219"/>
      <c r="CVB47" s="219"/>
      <c r="CVC47" s="219"/>
      <c r="CVD47" s="219"/>
      <c r="CVE47" s="219"/>
      <c r="CVF47" s="219"/>
      <c r="CVG47" s="219"/>
      <c r="CVH47" s="219"/>
      <c r="CVI47" s="219"/>
      <c r="CVJ47" s="219"/>
      <c r="CVK47" s="219"/>
      <c r="CVL47" s="219"/>
      <c r="CVM47" s="219"/>
      <c r="CVN47" s="219"/>
      <c r="CVO47" s="219"/>
      <c r="CVP47" s="219"/>
      <c r="CVQ47" s="219"/>
      <c r="CVR47" s="219"/>
      <c r="CVS47" s="219"/>
      <c r="CVT47" s="219"/>
      <c r="CVU47" s="219"/>
      <c r="CVV47" s="219"/>
      <c r="CVW47" s="219"/>
      <c r="CVX47" s="219"/>
      <c r="CVY47" s="219"/>
      <c r="CVZ47" s="219"/>
      <c r="CWA47" s="219"/>
      <c r="CWB47" s="219"/>
      <c r="CWC47" s="219"/>
      <c r="CWD47" s="219"/>
      <c r="CWE47" s="219"/>
      <c r="CWF47" s="219"/>
      <c r="CWG47" s="219"/>
      <c r="CWH47" s="219"/>
      <c r="CWI47" s="219"/>
      <c r="CWJ47" s="219"/>
      <c r="CWK47" s="219"/>
      <c r="CWL47" s="219"/>
      <c r="CWM47" s="219"/>
      <c r="CWN47" s="219"/>
      <c r="CWO47" s="219"/>
      <c r="CWP47" s="219"/>
      <c r="CWQ47" s="219"/>
      <c r="CWR47" s="219"/>
      <c r="CWS47" s="219"/>
      <c r="CWT47" s="219"/>
      <c r="CWU47" s="219"/>
      <c r="CWV47" s="219"/>
      <c r="CWW47" s="219"/>
      <c r="CWX47" s="219"/>
      <c r="CWY47" s="219"/>
      <c r="CWZ47" s="219"/>
      <c r="CXA47" s="219"/>
      <c r="CXB47" s="219"/>
      <c r="CXC47" s="219"/>
      <c r="CXD47" s="219"/>
      <c r="CXE47" s="219"/>
      <c r="CXF47" s="219"/>
      <c r="CXG47" s="219"/>
      <c r="CXH47" s="219"/>
      <c r="CXI47" s="219"/>
      <c r="CXJ47" s="219"/>
      <c r="CXK47" s="219"/>
      <c r="CXL47" s="219"/>
      <c r="CXM47" s="219"/>
      <c r="CXN47" s="219"/>
      <c r="CXO47" s="219"/>
      <c r="CXP47" s="219"/>
      <c r="CXQ47" s="219"/>
      <c r="CXR47" s="219"/>
      <c r="CXS47" s="219"/>
      <c r="CXT47" s="219"/>
      <c r="CXU47" s="219"/>
      <c r="CXV47" s="219"/>
      <c r="CXW47" s="219"/>
      <c r="CXX47" s="219"/>
      <c r="CXY47" s="219"/>
      <c r="CXZ47" s="219"/>
      <c r="CYA47" s="219"/>
      <c r="CYB47" s="219"/>
      <c r="CYC47" s="219"/>
      <c r="CYD47" s="219"/>
      <c r="CYE47" s="219"/>
      <c r="CYF47" s="219"/>
      <c r="CYG47" s="219"/>
      <c r="CYH47" s="219"/>
      <c r="CYI47" s="219"/>
      <c r="CYJ47" s="219"/>
      <c r="CYK47" s="219"/>
      <c r="CYL47" s="219"/>
      <c r="CYM47" s="219"/>
      <c r="CYN47" s="219"/>
      <c r="CYO47" s="219"/>
      <c r="CYP47" s="219"/>
      <c r="CYQ47" s="219"/>
      <c r="CYR47" s="219"/>
      <c r="CYS47" s="219"/>
      <c r="CYT47" s="219"/>
      <c r="CYU47" s="219"/>
      <c r="CYV47" s="219"/>
      <c r="CYW47" s="219"/>
      <c r="CYX47" s="219"/>
      <c r="CYY47" s="219"/>
      <c r="CYZ47" s="219"/>
      <c r="CZA47" s="219"/>
      <c r="CZB47" s="219"/>
      <c r="CZC47" s="219"/>
      <c r="CZD47" s="219"/>
      <c r="CZE47" s="219"/>
      <c r="CZF47" s="219"/>
      <c r="CZG47" s="219"/>
      <c r="CZH47" s="219"/>
      <c r="CZI47" s="219"/>
      <c r="CZJ47" s="219"/>
      <c r="CZK47" s="219"/>
      <c r="CZL47" s="219"/>
      <c r="CZM47" s="219"/>
      <c r="CZN47" s="219"/>
      <c r="CZO47" s="219"/>
      <c r="CZP47" s="219"/>
      <c r="CZQ47" s="219"/>
      <c r="CZR47" s="219"/>
      <c r="CZS47" s="219"/>
      <c r="CZT47" s="219"/>
      <c r="CZU47" s="219"/>
      <c r="CZV47" s="219"/>
      <c r="CZW47" s="219"/>
      <c r="CZX47" s="219"/>
      <c r="CZY47" s="219"/>
      <c r="CZZ47" s="219"/>
      <c r="DAA47" s="219"/>
      <c r="DAB47" s="219"/>
      <c r="DAC47" s="219"/>
      <c r="DAD47" s="219"/>
      <c r="DAE47" s="219"/>
      <c r="DAF47" s="219"/>
      <c r="DAG47" s="219"/>
      <c r="DAH47" s="219"/>
      <c r="DAI47" s="219"/>
      <c r="DAJ47" s="219"/>
      <c r="DAK47" s="219"/>
      <c r="DAL47" s="219"/>
      <c r="DAM47" s="219"/>
      <c r="DAN47" s="219"/>
      <c r="DAO47" s="219"/>
      <c r="DAP47" s="219"/>
      <c r="DAQ47" s="219"/>
      <c r="DAR47" s="219"/>
      <c r="DAS47" s="219"/>
      <c r="DAT47" s="219"/>
      <c r="DAU47" s="219"/>
      <c r="DAV47" s="219"/>
      <c r="DAW47" s="219"/>
      <c r="DAX47" s="219"/>
      <c r="DAY47" s="219"/>
      <c r="DAZ47" s="219"/>
      <c r="DBA47" s="219"/>
      <c r="DBB47" s="219"/>
      <c r="DBC47" s="219"/>
      <c r="DBD47" s="219"/>
      <c r="DBE47" s="219"/>
      <c r="DBF47" s="219"/>
      <c r="DBG47" s="219"/>
      <c r="DBH47" s="219"/>
      <c r="DBI47" s="219"/>
      <c r="DBJ47" s="219"/>
      <c r="DBK47" s="219"/>
      <c r="DBL47" s="219"/>
    </row>
    <row r="48" spans="1:2768" s="249" customFormat="1" ht="30" outlineLevel="1" x14ac:dyDescent="0.25">
      <c r="A48" s="250"/>
      <c r="B48" s="251" t="s">
        <v>928</v>
      </c>
      <c r="C48" s="252" t="s">
        <v>31</v>
      </c>
      <c r="D48" s="253">
        <v>3</v>
      </c>
      <c r="E48" s="58">
        <v>0</v>
      </c>
      <c r="F48" s="58">
        <v>0</v>
      </c>
      <c r="G48" s="58">
        <v>0</v>
      </c>
      <c r="H48" s="58">
        <v>0</v>
      </c>
      <c r="I48" s="58">
        <v>0</v>
      </c>
      <c r="J48" s="58">
        <v>0</v>
      </c>
      <c r="K48" s="58">
        <v>0</v>
      </c>
      <c r="L48" s="58">
        <v>0</v>
      </c>
      <c r="M48" s="58">
        <v>0</v>
      </c>
      <c r="N48" s="58">
        <v>0</v>
      </c>
      <c r="O48" s="59">
        <v>0</v>
      </c>
      <c r="P48" s="58">
        <v>0</v>
      </c>
      <c r="Q48" s="58">
        <v>0</v>
      </c>
      <c r="R48" s="58">
        <v>0</v>
      </c>
      <c r="S48" s="58">
        <v>0</v>
      </c>
      <c r="T48" s="58">
        <v>0</v>
      </c>
      <c r="U48" s="58">
        <v>0</v>
      </c>
      <c r="V48" s="58">
        <v>0</v>
      </c>
      <c r="W48" s="58">
        <v>0</v>
      </c>
      <c r="X48" s="58">
        <v>0</v>
      </c>
      <c r="Y48" s="58">
        <v>0</v>
      </c>
      <c r="Z48" s="59">
        <v>0</v>
      </c>
      <c r="AA48" s="58">
        <v>0</v>
      </c>
      <c r="AB48" s="58">
        <v>0</v>
      </c>
      <c r="AC48" s="58">
        <v>0</v>
      </c>
      <c r="AD48" s="58">
        <v>0</v>
      </c>
      <c r="AE48" s="58">
        <v>0</v>
      </c>
      <c r="AF48" s="58">
        <v>0</v>
      </c>
      <c r="AG48" s="58">
        <v>0</v>
      </c>
      <c r="AH48" s="58">
        <v>0</v>
      </c>
      <c r="AI48" s="58">
        <v>0</v>
      </c>
      <c r="AJ48" s="58">
        <v>0</v>
      </c>
      <c r="AK48" s="59">
        <v>0</v>
      </c>
      <c r="AL48" s="58">
        <v>0</v>
      </c>
      <c r="AM48" s="58">
        <v>0</v>
      </c>
      <c r="AN48" s="58">
        <v>0</v>
      </c>
      <c r="AO48" s="58">
        <v>0</v>
      </c>
      <c r="AP48" s="58">
        <v>0</v>
      </c>
      <c r="AQ48" s="58">
        <v>0</v>
      </c>
      <c r="AR48" s="58">
        <v>0</v>
      </c>
      <c r="AS48" s="58">
        <v>0</v>
      </c>
      <c r="AT48" s="58">
        <v>0</v>
      </c>
      <c r="AU48" s="58">
        <v>0</v>
      </c>
      <c r="AV48" s="59">
        <v>0</v>
      </c>
      <c r="AW48" s="58">
        <v>0</v>
      </c>
      <c r="AX48" s="58">
        <v>0</v>
      </c>
      <c r="AY48" s="58">
        <v>0</v>
      </c>
      <c r="AZ48" s="58">
        <v>0</v>
      </c>
      <c r="BA48" s="58">
        <v>0</v>
      </c>
      <c r="BB48" s="58">
        <v>0</v>
      </c>
      <c r="BC48" s="58">
        <v>0</v>
      </c>
      <c r="BD48" s="58">
        <v>0</v>
      </c>
      <c r="BE48" s="58">
        <v>0</v>
      </c>
      <c r="BF48" s="58">
        <v>0</v>
      </c>
      <c r="BG48" s="59">
        <v>0</v>
      </c>
      <c r="BH48" s="58">
        <v>0</v>
      </c>
      <c r="BI48" s="58">
        <v>0</v>
      </c>
      <c r="BJ48" s="58">
        <v>0</v>
      </c>
      <c r="BK48" s="58">
        <v>0</v>
      </c>
      <c r="BL48" s="58">
        <v>0</v>
      </c>
      <c r="BM48" s="58">
        <v>0</v>
      </c>
      <c r="BN48" s="58">
        <v>0</v>
      </c>
      <c r="BO48" s="58">
        <v>0</v>
      </c>
      <c r="BP48" s="58">
        <v>0</v>
      </c>
      <c r="BQ48" s="58">
        <v>0</v>
      </c>
      <c r="BR48" s="59">
        <v>0</v>
      </c>
      <c r="BS48" s="58">
        <v>0</v>
      </c>
      <c r="BT48" s="58">
        <v>0</v>
      </c>
      <c r="BU48" s="58">
        <v>0</v>
      </c>
      <c r="BV48" s="58">
        <v>0</v>
      </c>
      <c r="BW48" s="58">
        <v>0</v>
      </c>
      <c r="BX48" s="58">
        <v>0</v>
      </c>
      <c r="BY48" s="58">
        <v>0</v>
      </c>
      <c r="BZ48" s="58">
        <v>0</v>
      </c>
      <c r="CA48" s="58">
        <v>0</v>
      </c>
      <c r="CB48" s="58">
        <v>0</v>
      </c>
      <c r="CC48" s="59">
        <v>0</v>
      </c>
      <c r="CD48" s="58">
        <v>0</v>
      </c>
      <c r="CE48" s="58">
        <v>0</v>
      </c>
      <c r="CF48" s="58">
        <v>0</v>
      </c>
      <c r="CG48" s="58">
        <v>0</v>
      </c>
      <c r="CH48" s="58">
        <v>0</v>
      </c>
      <c r="CI48" s="58">
        <v>0</v>
      </c>
      <c r="CJ48" s="58">
        <v>0</v>
      </c>
      <c r="CK48" s="58">
        <v>0</v>
      </c>
      <c r="CL48" s="58">
        <v>0</v>
      </c>
      <c r="CM48" s="58">
        <v>0</v>
      </c>
      <c r="CN48" s="61">
        <v>0</v>
      </c>
      <c r="CO48" s="254">
        <f t="shared" si="3"/>
        <v>0</v>
      </c>
      <c r="CP48" s="248" t="s">
        <v>929</v>
      </c>
      <c r="CQ48" s="247"/>
      <c r="CR48" s="248"/>
      <c r="CS48" s="219"/>
      <c r="CT48" s="219"/>
      <c r="CU48" s="219"/>
      <c r="CV48" s="219"/>
      <c r="CW48" s="219"/>
      <c r="CX48" s="219"/>
      <c r="CY48" s="219"/>
      <c r="CZ48" s="219"/>
      <c r="DA48" s="219"/>
      <c r="DB48" s="219"/>
      <c r="DC48" s="219"/>
      <c r="DD48" s="219"/>
      <c r="DE48" s="219"/>
      <c r="DF48" s="219"/>
      <c r="DG48" s="219"/>
      <c r="DH48" s="219"/>
      <c r="DI48" s="219"/>
      <c r="DJ48" s="219"/>
      <c r="DK48" s="219"/>
      <c r="DL48" s="219"/>
      <c r="DM48" s="219"/>
      <c r="DN48" s="219"/>
      <c r="DO48" s="219"/>
      <c r="DP48" s="219"/>
      <c r="DQ48" s="219"/>
      <c r="DR48" s="219"/>
      <c r="DS48" s="219"/>
      <c r="DT48" s="219"/>
      <c r="DU48" s="219"/>
      <c r="DV48" s="219"/>
      <c r="DW48" s="219"/>
      <c r="DX48" s="219"/>
      <c r="DY48" s="219"/>
      <c r="DZ48" s="219"/>
      <c r="EA48" s="219"/>
      <c r="EB48" s="219"/>
      <c r="EC48" s="219"/>
      <c r="ED48" s="219"/>
      <c r="EE48" s="219"/>
      <c r="EF48" s="219"/>
      <c r="EG48" s="219"/>
      <c r="EH48" s="219"/>
      <c r="EI48" s="219"/>
      <c r="EJ48" s="219"/>
      <c r="EK48" s="219"/>
      <c r="EL48" s="219"/>
      <c r="EM48" s="219"/>
      <c r="EN48" s="219"/>
      <c r="EO48" s="219"/>
      <c r="EP48" s="219"/>
      <c r="EQ48" s="219"/>
      <c r="ER48" s="219"/>
      <c r="ES48" s="219"/>
      <c r="ET48" s="219"/>
      <c r="EU48" s="219"/>
      <c r="EV48" s="219"/>
      <c r="EW48" s="219"/>
      <c r="EX48" s="219"/>
      <c r="EY48" s="219"/>
      <c r="EZ48" s="219"/>
      <c r="FA48" s="219"/>
      <c r="FB48" s="219"/>
      <c r="FC48" s="219"/>
      <c r="FD48" s="219"/>
      <c r="FE48" s="219"/>
      <c r="FF48" s="219"/>
      <c r="FG48" s="219"/>
      <c r="FH48" s="219"/>
      <c r="FI48" s="219"/>
      <c r="FJ48" s="219"/>
      <c r="FK48" s="219"/>
      <c r="FL48" s="219"/>
      <c r="FM48" s="219"/>
      <c r="FN48" s="219"/>
      <c r="FO48" s="219"/>
      <c r="FP48" s="219"/>
      <c r="FQ48" s="219"/>
      <c r="FR48" s="219"/>
      <c r="FS48" s="219"/>
      <c r="FT48" s="219"/>
      <c r="FU48" s="219"/>
      <c r="FV48" s="219"/>
      <c r="FW48" s="219"/>
      <c r="FX48" s="219"/>
      <c r="FY48" s="219"/>
      <c r="FZ48" s="219"/>
      <c r="GA48" s="219"/>
      <c r="GB48" s="219"/>
      <c r="GC48" s="219"/>
      <c r="GD48" s="219"/>
      <c r="GE48" s="219"/>
      <c r="GF48" s="219"/>
      <c r="GG48" s="219"/>
      <c r="GH48" s="219"/>
      <c r="GI48" s="219"/>
      <c r="GJ48" s="219"/>
      <c r="GK48" s="219"/>
      <c r="GL48" s="219"/>
      <c r="GM48" s="219"/>
      <c r="GN48" s="219"/>
      <c r="GO48" s="219"/>
      <c r="GP48" s="219"/>
      <c r="GQ48" s="219"/>
      <c r="GR48" s="219"/>
      <c r="GS48" s="219"/>
      <c r="GT48" s="219"/>
      <c r="GU48" s="219"/>
      <c r="GV48" s="219"/>
      <c r="GW48" s="219"/>
      <c r="GX48" s="219"/>
      <c r="GY48" s="219"/>
      <c r="GZ48" s="219"/>
      <c r="HA48" s="219"/>
      <c r="HB48" s="219"/>
      <c r="HC48" s="219"/>
      <c r="HD48" s="219"/>
      <c r="HE48" s="219"/>
      <c r="HF48" s="219"/>
      <c r="HG48" s="219"/>
      <c r="HH48" s="219"/>
      <c r="HI48" s="219"/>
      <c r="HJ48" s="219"/>
      <c r="HK48" s="219"/>
      <c r="HL48" s="219"/>
      <c r="HM48" s="219"/>
      <c r="HN48" s="219"/>
      <c r="HO48" s="219"/>
      <c r="HP48" s="219"/>
      <c r="HQ48" s="219"/>
      <c r="HR48" s="219"/>
      <c r="HS48" s="219"/>
      <c r="HT48" s="219"/>
      <c r="HU48" s="219"/>
      <c r="HV48" s="219"/>
      <c r="HW48" s="219"/>
      <c r="HX48" s="219"/>
      <c r="HY48" s="219"/>
      <c r="HZ48" s="219"/>
      <c r="IA48" s="219"/>
      <c r="IB48" s="219"/>
      <c r="IC48" s="219"/>
      <c r="ID48" s="219"/>
      <c r="IE48" s="219"/>
      <c r="IF48" s="219"/>
      <c r="IG48" s="219"/>
      <c r="IH48" s="219"/>
      <c r="II48" s="219"/>
      <c r="IJ48" s="219"/>
      <c r="IK48" s="219"/>
      <c r="IL48" s="219"/>
      <c r="IM48" s="219"/>
      <c r="IN48" s="219"/>
      <c r="IO48" s="219"/>
      <c r="IP48" s="219"/>
      <c r="IQ48" s="219"/>
      <c r="IR48" s="219"/>
      <c r="IS48" s="219"/>
      <c r="IT48" s="219"/>
      <c r="IU48" s="219"/>
      <c r="IV48" s="219"/>
      <c r="IW48" s="219"/>
      <c r="IX48" s="219"/>
      <c r="IY48" s="219"/>
      <c r="IZ48" s="219"/>
      <c r="JA48" s="219"/>
      <c r="JB48" s="219"/>
      <c r="JC48" s="219"/>
      <c r="JD48" s="219"/>
      <c r="JE48" s="219"/>
      <c r="JF48" s="219"/>
      <c r="JG48" s="219"/>
      <c r="JH48" s="219"/>
      <c r="JI48" s="219"/>
      <c r="JJ48" s="219"/>
      <c r="JK48" s="219"/>
      <c r="JL48" s="219"/>
      <c r="JM48" s="219"/>
      <c r="JN48" s="219"/>
      <c r="JO48" s="219"/>
      <c r="JP48" s="219"/>
      <c r="JQ48" s="219"/>
      <c r="JR48" s="219"/>
      <c r="JS48" s="219"/>
      <c r="JT48" s="219"/>
      <c r="JU48" s="219"/>
      <c r="JV48" s="219"/>
      <c r="JW48" s="219"/>
      <c r="JX48" s="219"/>
      <c r="JY48" s="219"/>
      <c r="JZ48" s="219"/>
      <c r="KA48" s="219"/>
      <c r="KB48" s="219"/>
      <c r="KC48" s="219"/>
      <c r="KD48" s="219"/>
      <c r="KE48" s="219"/>
      <c r="KF48" s="219"/>
      <c r="KG48" s="219"/>
      <c r="KH48" s="219"/>
      <c r="KI48" s="219"/>
      <c r="KJ48" s="219"/>
      <c r="KK48" s="219"/>
      <c r="KL48" s="219"/>
      <c r="KM48" s="219"/>
      <c r="KN48" s="219"/>
      <c r="KO48" s="219"/>
      <c r="KP48" s="219"/>
      <c r="KQ48" s="219"/>
      <c r="KR48" s="219"/>
      <c r="KS48" s="219"/>
      <c r="KT48" s="219"/>
      <c r="KU48" s="219"/>
      <c r="KV48" s="219"/>
      <c r="KW48" s="219"/>
      <c r="KX48" s="219"/>
      <c r="KY48" s="219"/>
      <c r="KZ48" s="219"/>
      <c r="LA48" s="219"/>
      <c r="LB48" s="219"/>
      <c r="LC48" s="219"/>
      <c r="LD48" s="219"/>
      <c r="LE48" s="219"/>
      <c r="LF48" s="219"/>
      <c r="LG48" s="219"/>
      <c r="LH48" s="219"/>
      <c r="LI48" s="219"/>
      <c r="LJ48" s="219"/>
      <c r="LK48" s="219"/>
      <c r="LL48" s="219"/>
      <c r="LM48" s="219"/>
      <c r="LN48" s="219"/>
      <c r="LO48" s="219"/>
      <c r="LP48" s="219"/>
      <c r="LQ48" s="219"/>
      <c r="LR48" s="219"/>
      <c r="LS48" s="219"/>
      <c r="LT48" s="219"/>
      <c r="LU48" s="219"/>
      <c r="LV48" s="219"/>
      <c r="LW48" s="219"/>
      <c r="LX48" s="219"/>
      <c r="LY48" s="219"/>
      <c r="LZ48" s="219"/>
      <c r="MA48" s="219"/>
      <c r="MB48" s="219"/>
      <c r="MC48" s="219"/>
      <c r="MD48" s="219"/>
      <c r="ME48" s="219"/>
      <c r="MF48" s="219"/>
      <c r="MG48" s="219"/>
      <c r="MH48" s="219"/>
      <c r="MI48" s="219"/>
      <c r="MJ48" s="219"/>
      <c r="MK48" s="219"/>
      <c r="ML48" s="219"/>
      <c r="MM48" s="219"/>
      <c r="MN48" s="219"/>
      <c r="MO48" s="219"/>
      <c r="MP48" s="219"/>
      <c r="MQ48" s="219"/>
      <c r="MR48" s="219"/>
      <c r="MS48" s="219"/>
      <c r="MT48" s="219"/>
      <c r="MU48" s="219"/>
      <c r="MV48" s="219"/>
      <c r="MW48" s="219"/>
      <c r="MX48" s="219"/>
      <c r="MY48" s="219"/>
      <c r="MZ48" s="219"/>
      <c r="NA48" s="219"/>
      <c r="NB48" s="219"/>
      <c r="NC48" s="219"/>
      <c r="ND48" s="219"/>
      <c r="NE48" s="219"/>
      <c r="NF48" s="219"/>
      <c r="NG48" s="219"/>
      <c r="NH48" s="219"/>
      <c r="NI48" s="219"/>
      <c r="NJ48" s="219"/>
      <c r="NK48" s="219"/>
      <c r="NL48" s="219"/>
      <c r="NM48" s="219"/>
      <c r="NN48" s="219"/>
      <c r="NO48" s="219"/>
      <c r="NP48" s="219"/>
      <c r="NQ48" s="219"/>
      <c r="NR48" s="219"/>
      <c r="NS48" s="219"/>
      <c r="NT48" s="219"/>
      <c r="NU48" s="219"/>
      <c r="NV48" s="219"/>
      <c r="NW48" s="219"/>
      <c r="NX48" s="219"/>
      <c r="NY48" s="219"/>
      <c r="NZ48" s="219"/>
      <c r="OA48" s="219"/>
      <c r="OB48" s="219"/>
      <c r="OC48" s="219"/>
      <c r="OD48" s="219"/>
      <c r="OE48" s="219"/>
      <c r="OF48" s="219"/>
      <c r="OG48" s="219"/>
      <c r="OH48" s="219"/>
      <c r="OI48" s="219"/>
      <c r="OJ48" s="219"/>
      <c r="OK48" s="219"/>
      <c r="OL48" s="219"/>
      <c r="OM48" s="219"/>
      <c r="ON48" s="219"/>
      <c r="OO48" s="219"/>
      <c r="OP48" s="219"/>
      <c r="OQ48" s="219"/>
      <c r="OR48" s="219"/>
      <c r="OS48" s="219"/>
      <c r="OT48" s="219"/>
      <c r="OU48" s="219"/>
      <c r="OV48" s="219"/>
      <c r="OW48" s="219"/>
      <c r="OX48" s="219"/>
      <c r="OY48" s="219"/>
      <c r="OZ48" s="219"/>
      <c r="PA48" s="219"/>
      <c r="PB48" s="219"/>
      <c r="PC48" s="219"/>
      <c r="PD48" s="219"/>
      <c r="PE48" s="219"/>
      <c r="PF48" s="219"/>
      <c r="PG48" s="219"/>
      <c r="PH48" s="219"/>
      <c r="PI48" s="219"/>
      <c r="PJ48" s="219"/>
      <c r="PK48" s="219"/>
      <c r="PL48" s="219"/>
      <c r="PM48" s="219"/>
      <c r="PN48" s="219"/>
      <c r="PO48" s="219"/>
      <c r="PP48" s="219"/>
      <c r="PQ48" s="219"/>
      <c r="PR48" s="219"/>
      <c r="PS48" s="219"/>
      <c r="PT48" s="219"/>
      <c r="PU48" s="219"/>
      <c r="PV48" s="219"/>
      <c r="PW48" s="219"/>
      <c r="PX48" s="219"/>
      <c r="PY48" s="219"/>
      <c r="PZ48" s="219"/>
      <c r="QA48" s="219"/>
      <c r="QB48" s="219"/>
      <c r="QC48" s="219"/>
      <c r="QD48" s="219"/>
      <c r="QE48" s="219"/>
      <c r="QF48" s="219"/>
      <c r="QG48" s="219"/>
      <c r="QH48" s="219"/>
      <c r="QI48" s="219"/>
      <c r="QJ48" s="219"/>
      <c r="QK48" s="219"/>
      <c r="QL48" s="219"/>
      <c r="QM48" s="219"/>
      <c r="QN48" s="219"/>
      <c r="QO48" s="219"/>
      <c r="QP48" s="219"/>
      <c r="QQ48" s="219"/>
      <c r="QR48" s="219"/>
      <c r="QS48" s="219"/>
      <c r="QT48" s="219"/>
      <c r="QU48" s="219"/>
      <c r="QV48" s="219"/>
      <c r="QW48" s="219"/>
      <c r="QX48" s="219"/>
      <c r="QY48" s="219"/>
      <c r="QZ48" s="219"/>
      <c r="RA48" s="219"/>
      <c r="RB48" s="219"/>
      <c r="RC48" s="219"/>
      <c r="RD48" s="219"/>
      <c r="RE48" s="219"/>
      <c r="RF48" s="219"/>
      <c r="RG48" s="219"/>
      <c r="RH48" s="219"/>
      <c r="RI48" s="219"/>
      <c r="RJ48" s="219"/>
      <c r="RK48" s="219"/>
      <c r="RL48" s="219"/>
      <c r="RM48" s="219"/>
      <c r="RN48" s="219"/>
      <c r="RO48" s="219"/>
      <c r="RP48" s="219"/>
      <c r="RQ48" s="219"/>
      <c r="RR48" s="219"/>
      <c r="RS48" s="219"/>
      <c r="RT48" s="219"/>
      <c r="RU48" s="219"/>
      <c r="RV48" s="219"/>
      <c r="RW48" s="219"/>
      <c r="RX48" s="219"/>
      <c r="RY48" s="219"/>
      <c r="RZ48" s="219"/>
      <c r="SA48" s="219"/>
      <c r="SB48" s="219"/>
      <c r="SC48" s="219"/>
      <c r="SD48" s="219"/>
      <c r="SE48" s="219"/>
      <c r="SF48" s="219"/>
      <c r="SG48" s="219"/>
      <c r="SH48" s="219"/>
      <c r="SI48" s="219"/>
      <c r="SJ48" s="219"/>
      <c r="SK48" s="219"/>
      <c r="SL48" s="219"/>
      <c r="SM48" s="219"/>
      <c r="SN48" s="219"/>
      <c r="SO48" s="219"/>
      <c r="SP48" s="219"/>
      <c r="SQ48" s="219"/>
      <c r="SR48" s="219"/>
      <c r="SS48" s="219"/>
      <c r="ST48" s="219"/>
      <c r="SU48" s="219"/>
      <c r="SV48" s="219"/>
      <c r="SW48" s="219"/>
      <c r="SX48" s="219"/>
      <c r="SY48" s="219"/>
      <c r="SZ48" s="219"/>
      <c r="TA48" s="219"/>
      <c r="TB48" s="219"/>
      <c r="TC48" s="219"/>
      <c r="TD48" s="219"/>
      <c r="TE48" s="219"/>
      <c r="TF48" s="219"/>
      <c r="TG48" s="219"/>
      <c r="TH48" s="219"/>
      <c r="TI48" s="219"/>
      <c r="TJ48" s="219"/>
      <c r="TK48" s="219"/>
      <c r="TL48" s="219"/>
      <c r="TM48" s="219"/>
      <c r="TN48" s="219"/>
      <c r="TO48" s="219"/>
      <c r="TP48" s="219"/>
      <c r="TQ48" s="219"/>
      <c r="TR48" s="219"/>
      <c r="TS48" s="219"/>
      <c r="TT48" s="219"/>
      <c r="TU48" s="219"/>
      <c r="TV48" s="219"/>
      <c r="TW48" s="219"/>
      <c r="TX48" s="219"/>
      <c r="TY48" s="219"/>
      <c r="TZ48" s="219"/>
      <c r="UA48" s="219"/>
      <c r="UB48" s="219"/>
      <c r="UC48" s="219"/>
      <c r="UD48" s="219"/>
      <c r="UE48" s="219"/>
      <c r="UF48" s="219"/>
      <c r="UG48" s="219"/>
      <c r="UH48" s="219"/>
      <c r="UI48" s="219"/>
      <c r="UJ48" s="219"/>
      <c r="UK48" s="219"/>
      <c r="UL48" s="219"/>
      <c r="UM48" s="219"/>
      <c r="UN48" s="219"/>
      <c r="UO48" s="219"/>
      <c r="UP48" s="219"/>
      <c r="UQ48" s="219"/>
      <c r="UR48" s="219"/>
      <c r="US48" s="219"/>
      <c r="UT48" s="219"/>
      <c r="UU48" s="219"/>
      <c r="UV48" s="219"/>
      <c r="UW48" s="219"/>
      <c r="UX48" s="219"/>
      <c r="UY48" s="219"/>
      <c r="UZ48" s="219"/>
      <c r="VA48" s="219"/>
      <c r="VB48" s="219"/>
      <c r="VC48" s="219"/>
      <c r="VD48" s="219"/>
      <c r="VE48" s="219"/>
      <c r="VF48" s="219"/>
      <c r="VG48" s="219"/>
      <c r="VH48" s="219"/>
      <c r="VI48" s="219"/>
      <c r="VJ48" s="219"/>
      <c r="VK48" s="219"/>
      <c r="VL48" s="219"/>
      <c r="VM48" s="219"/>
      <c r="VN48" s="219"/>
      <c r="VO48" s="219"/>
      <c r="VP48" s="219"/>
      <c r="VQ48" s="219"/>
      <c r="VR48" s="219"/>
      <c r="VS48" s="219"/>
      <c r="VT48" s="219"/>
      <c r="VU48" s="219"/>
      <c r="VV48" s="219"/>
      <c r="VW48" s="219"/>
      <c r="VX48" s="219"/>
      <c r="VY48" s="219"/>
      <c r="VZ48" s="219"/>
      <c r="WA48" s="219"/>
      <c r="WB48" s="219"/>
      <c r="WC48" s="219"/>
      <c r="WD48" s="219"/>
      <c r="WE48" s="219"/>
      <c r="WF48" s="219"/>
      <c r="WG48" s="219"/>
      <c r="WH48" s="219"/>
      <c r="WI48" s="219"/>
      <c r="WJ48" s="219"/>
      <c r="WK48" s="219"/>
      <c r="WL48" s="219"/>
      <c r="WM48" s="219"/>
      <c r="WN48" s="219"/>
      <c r="WO48" s="219"/>
      <c r="WP48" s="219"/>
      <c r="WQ48" s="219"/>
      <c r="WR48" s="219"/>
      <c r="WS48" s="219"/>
      <c r="WT48" s="219"/>
      <c r="WU48" s="219"/>
      <c r="WV48" s="219"/>
      <c r="WW48" s="219"/>
      <c r="WX48" s="219"/>
      <c r="WY48" s="219"/>
      <c r="WZ48" s="219"/>
      <c r="XA48" s="219"/>
      <c r="XB48" s="219"/>
      <c r="XC48" s="219"/>
      <c r="XD48" s="219"/>
      <c r="XE48" s="219"/>
      <c r="XF48" s="219"/>
      <c r="XG48" s="219"/>
      <c r="XH48" s="219"/>
      <c r="XI48" s="219"/>
      <c r="XJ48" s="219"/>
      <c r="XK48" s="219"/>
      <c r="XL48" s="219"/>
      <c r="XM48" s="219"/>
      <c r="XN48" s="219"/>
      <c r="XO48" s="219"/>
      <c r="XP48" s="219"/>
      <c r="XQ48" s="219"/>
      <c r="XR48" s="219"/>
      <c r="XS48" s="219"/>
      <c r="XT48" s="219"/>
      <c r="XU48" s="219"/>
      <c r="XV48" s="219"/>
      <c r="XW48" s="219"/>
      <c r="XX48" s="219"/>
      <c r="XY48" s="219"/>
      <c r="XZ48" s="219"/>
      <c r="YA48" s="219"/>
      <c r="YB48" s="219"/>
      <c r="YC48" s="219"/>
      <c r="YD48" s="219"/>
      <c r="YE48" s="219"/>
      <c r="YF48" s="219"/>
      <c r="YG48" s="219"/>
      <c r="YH48" s="219"/>
      <c r="YI48" s="219"/>
      <c r="YJ48" s="219"/>
      <c r="YK48" s="219"/>
      <c r="YL48" s="219"/>
      <c r="YM48" s="219"/>
      <c r="YN48" s="219"/>
      <c r="YO48" s="219"/>
      <c r="YP48" s="219"/>
      <c r="YQ48" s="219"/>
      <c r="YR48" s="219"/>
      <c r="YS48" s="219"/>
      <c r="YT48" s="219"/>
      <c r="YU48" s="219"/>
      <c r="YV48" s="219"/>
      <c r="YW48" s="219"/>
      <c r="YX48" s="219"/>
      <c r="YY48" s="219"/>
      <c r="YZ48" s="219"/>
      <c r="ZA48" s="219"/>
      <c r="ZB48" s="219"/>
      <c r="ZC48" s="219"/>
      <c r="ZD48" s="219"/>
      <c r="ZE48" s="219"/>
      <c r="ZF48" s="219"/>
      <c r="ZG48" s="219"/>
      <c r="ZH48" s="219"/>
      <c r="ZI48" s="219"/>
      <c r="ZJ48" s="219"/>
      <c r="ZK48" s="219"/>
      <c r="ZL48" s="219"/>
      <c r="ZM48" s="219"/>
      <c r="ZN48" s="219"/>
      <c r="ZO48" s="219"/>
      <c r="ZP48" s="219"/>
      <c r="ZQ48" s="219"/>
      <c r="ZR48" s="219"/>
      <c r="ZS48" s="219"/>
      <c r="ZT48" s="219"/>
      <c r="ZU48" s="219"/>
      <c r="ZV48" s="219"/>
      <c r="ZW48" s="219"/>
      <c r="ZX48" s="219"/>
      <c r="ZY48" s="219"/>
      <c r="ZZ48" s="219"/>
      <c r="AAA48" s="219"/>
      <c r="AAB48" s="219"/>
      <c r="AAC48" s="219"/>
      <c r="AAD48" s="219"/>
      <c r="AAE48" s="219"/>
      <c r="AAF48" s="219"/>
      <c r="AAG48" s="219"/>
      <c r="AAH48" s="219"/>
      <c r="AAI48" s="219"/>
      <c r="AAJ48" s="219"/>
      <c r="AAK48" s="219"/>
      <c r="AAL48" s="219"/>
      <c r="AAM48" s="219"/>
      <c r="AAN48" s="219"/>
      <c r="AAO48" s="219"/>
      <c r="AAP48" s="219"/>
      <c r="AAQ48" s="219"/>
      <c r="AAR48" s="219"/>
      <c r="AAS48" s="219"/>
      <c r="AAT48" s="219"/>
      <c r="AAU48" s="219"/>
      <c r="AAV48" s="219"/>
      <c r="AAW48" s="219"/>
      <c r="AAX48" s="219"/>
      <c r="AAY48" s="219"/>
      <c r="AAZ48" s="219"/>
      <c r="ABA48" s="219"/>
      <c r="ABB48" s="219"/>
      <c r="ABC48" s="219"/>
      <c r="ABD48" s="219"/>
      <c r="ABE48" s="219"/>
      <c r="ABF48" s="219"/>
      <c r="ABG48" s="219"/>
      <c r="ABH48" s="219"/>
      <c r="ABI48" s="219"/>
      <c r="ABJ48" s="219"/>
      <c r="ABK48" s="219"/>
      <c r="ABL48" s="219"/>
      <c r="ABM48" s="219"/>
      <c r="ABN48" s="219"/>
      <c r="ABO48" s="219"/>
      <c r="ABP48" s="219"/>
      <c r="ABQ48" s="219"/>
      <c r="ABR48" s="219"/>
      <c r="ABS48" s="219"/>
      <c r="ABT48" s="219"/>
      <c r="ABU48" s="219"/>
      <c r="ABV48" s="219"/>
      <c r="ABW48" s="219"/>
      <c r="ABX48" s="219"/>
      <c r="ABY48" s="219"/>
      <c r="ABZ48" s="219"/>
      <c r="ACA48" s="219"/>
      <c r="ACB48" s="219"/>
      <c r="ACC48" s="219"/>
      <c r="ACD48" s="219"/>
      <c r="ACE48" s="219"/>
      <c r="ACF48" s="219"/>
      <c r="ACG48" s="219"/>
      <c r="ACH48" s="219"/>
      <c r="ACI48" s="219"/>
      <c r="ACJ48" s="219"/>
      <c r="ACK48" s="219"/>
      <c r="ACL48" s="219"/>
      <c r="ACM48" s="219"/>
      <c r="ACN48" s="219"/>
      <c r="ACO48" s="219"/>
      <c r="ACP48" s="219"/>
      <c r="ACQ48" s="219"/>
      <c r="ACR48" s="219"/>
      <c r="ACS48" s="219"/>
      <c r="ACT48" s="219"/>
      <c r="ACU48" s="219"/>
      <c r="ACV48" s="219"/>
      <c r="ACW48" s="219"/>
      <c r="ACX48" s="219"/>
      <c r="ACY48" s="219"/>
      <c r="ACZ48" s="219"/>
      <c r="ADA48" s="219"/>
      <c r="ADB48" s="219"/>
      <c r="ADC48" s="219"/>
      <c r="ADD48" s="219"/>
      <c r="ADE48" s="219"/>
      <c r="ADF48" s="219"/>
      <c r="ADG48" s="219"/>
      <c r="ADH48" s="219"/>
      <c r="ADI48" s="219"/>
      <c r="ADJ48" s="219"/>
      <c r="ADK48" s="219"/>
      <c r="ADL48" s="219"/>
      <c r="ADM48" s="219"/>
      <c r="ADN48" s="219"/>
      <c r="ADO48" s="219"/>
      <c r="ADP48" s="219"/>
      <c r="ADQ48" s="219"/>
      <c r="ADR48" s="219"/>
      <c r="ADS48" s="219"/>
      <c r="ADT48" s="219"/>
      <c r="ADU48" s="219"/>
      <c r="ADV48" s="219"/>
      <c r="ADW48" s="219"/>
      <c r="ADX48" s="219"/>
      <c r="ADY48" s="219"/>
      <c r="ADZ48" s="219"/>
      <c r="AEA48" s="219"/>
      <c r="AEB48" s="219"/>
      <c r="AEC48" s="219"/>
      <c r="AED48" s="219"/>
      <c r="AEE48" s="219"/>
      <c r="AEF48" s="219"/>
      <c r="AEG48" s="219"/>
      <c r="AEH48" s="219"/>
      <c r="AEI48" s="219"/>
      <c r="AEJ48" s="219"/>
      <c r="AEK48" s="219"/>
      <c r="AEL48" s="219"/>
      <c r="AEM48" s="219"/>
      <c r="AEN48" s="219"/>
      <c r="AEO48" s="219"/>
      <c r="AEP48" s="219"/>
      <c r="AEQ48" s="219"/>
      <c r="AER48" s="219"/>
      <c r="AES48" s="219"/>
      <c r="AET48" s="219"/>
      <c r="AEU48" s="219"/>
      <c r="AEV48" s="219"/>
      <c r="AEW48" s="219"/>
      <c r="AEX48" s="219"/>
      <c r="AEY48" s="219"/>
      <c r="AEZ48" s="219"/>
      <c r="AFA48" s="219"/>
      <c r="AFB48" s="219"/>
      <c r="AFC48" s="219"/>
      <c r="AFD48" s="219"/>
      <c r="AFE48" s="219"/>
      <c r="AFF48" s="219"/>
      <c r="AFG48" s="219"/>
      <c r="AFH48" s="219"/>
      <c r="AFI48" s="219"/>
      <c r="AFJ48" s="219"/>
      <c r="AFK48" s="219"/>
      <c r="AFL48" s="219"/>
      <c r="AFM48" s="219"/>
      <c r="AFN48" s="219"/>
      <c r="AFO48" s="219"/>
      <c r="AFP48" s="219"/>
      <c r="AFQ48" s="219"/>
      <c r="AFR48" s="219"/>
      <c r="AFS48" s="219"/>
      <c r="AFT48" s="219"/>
      <c r="AFU48" s="219"/>
      <c r="AFV48" s="219"/>
      <c r="AFW48" s="219"/>
      <c r="AFX48" s="219"/>
      <c r="AFY48" s="219"/>
      <c r="AFZ48" s="219"/>
      <c r="AGA48" s="219"/>
      <c r="AGB48" s="219"/>
      <c r="AGC48" s="219"/>
      <c r="AGD48" s="219"/>
      <c r="AGE48" s="219"/>
      <c r="AGF48" s="219"/>
      <c r="AGG48" s="219"/>
      <c r="AGH48" s="219"/>
      <c r="AGI48" s="219"/>
      <c r="AGJ48" s="219"/>
      <c r="AGK48" s="219"/>
      <c r="AGL48" s="219"/>
      <c r="AGM48" s="219"/>
      <c r="AGN48" s="219"/>
      <c r="AGO48" s="219"/>
      <c r="AGP48" s="219"/>
      <c r="AGQ48" s="219"/>
      <c r="AGR48" s="219"/>
      <c r="AGS48" s="219"/>
      <c r="AGT48" s="219"/>
      <c r="AGU48" s="219"/>
      <c r="AGV48" s="219"/>
      <c r="AGW48" s="219"/>
      <c r="AGX48" s="219"/>
      <c r="AGY48" s="219"/>
      <c r="AGZ48" s="219"/>
      <c r="AHA48" s="219"/>
      <c r="AHB48" s="219"/>
      <c r="AHC48" s="219"/>
      <c r="AHD48" s="219"/>
      <c r="AHE48" s="219"/>
      <c r="AHF48" s="219"/>
      <c r="AHG48" s="219"/>
      <c r="AHH48" s="219"/>
      <c r="AHI48" s="219"/>
      <c r="AHJ48" s="219"/>
      <c r="AHK48" s="219"/>
      <c r="AHL48" s="219"/>
      <c r="AHM48" s="219"/>
      <c r="AHN48" s="219"/>
      <c r="AHO48" s="219"/>
      <c r="AHP48" s="219"/>
      <c r="AHQ48" s="219"/>
      <c r="AHR48" s="219"/>
      <c r="AHS48" s="219"/>
      <c r="AHT48" s="219"/>
      <c r="AHU48" s="219"/>
      <c r="AHV48" s="219"/>
      <c r="AHW48" s="219"/>
      <c r="AHX48" s="219"/>
      <c r="AHY48" s="219"/>
      <c r="AHZ48" s="219"/>
      <c r="AIA48" s="219"/>
      <c r="AIB48" s="219"/>
      <c r="AIC48" s="219"/>
      <c r="AID48" s="219"/>
      <c r="AIE48" s="219"/>
      <c r="AIF48" s="219"/>
      <c r="AIG48" s="219"/>
      <c r="AIH48" s="219"/>
      <c r="AII48" s="219"/>
      <c r="AIJ48" s="219"/>
      <c r="AIK48" s="219"/>
      <c r="AIL48" s="219"/>
      <c r="AIM48" s="219"/>
      <c r="AIN48" s="219"/>
      <c r="AIO48" s="219"/>
      <c r="AIP48" s="219"/>
      <c r="AIQ48" s="219"/>
      <c r="AIR48" s="219"/>
      <c r="AIS48" s="219"/>
      <c r="AIT48" s="219"/>
      <c r="AIU48" s="219"/>
      <c r="AIV48" s="219"/>
      <c r="AIW48" s="219"/>
      <c r="AIX48" s="219"/>
      <c r="AIY48" s="219"/>
      <c r="AIZ48" s="219"/>
      <c r="AJA48" s="219"/>
      <c r="AJB48" s="219"/>
      <c r="AJC48" s="219"/>
      <c r="AJD48" s="219"/>
      <c r="AJE48" s="219"/>
      <c r="AJF48" s="219"/>
      <c r="AJG48" s="219"/>
      <c r="AJH48" s="219"/>
      <c r="AJI48" s="219"/>
      <c r="AJJ48" s="219"/>
      <c r="AJK48" s="219"/>
      <c r="AJL48" s="219"/>
      <c r="AJM48" s="219"/>
      <c r="AJN48" s="219"/>
      <c r="AJO48" s="219"/>
      <c r="AJP48" s="219"/>
      <c r="AJQ48" s="219"/>
      <c r="AJR48" s="219"/>
      <c r="AJS48" s="219"/>
      <c r="AJT48" s="219"/>
      <c r="AJU48" s="219"/>
      <c r="AJV48" s="219"/>
      <c r="AJW48" s="219"/>
      <c r="AJX48" s="219"/>
      <c r="AJY48" s="219"/>
      <c r="AJZ48" s="219"/>
      <c r="AKA48" s="219"/>
      <c r="AKB48" s="219"/>
      <c r="AKC48" s="219"/>
      <c r="AKD48" s="219"/>
      <c r="AKE48" s="219"/>
      <c r="AKF48" s="219"/>
      <c r="AKG48" s="219"/>
      <c r="AKH48" s="219"/>
      <c r="AKI48" s="219"/>
      <c r="AKJ48" s="219"/>
      <c r="AKK48" s="219"/>
      <c r="AKL48" s="219"/>
      <c r="AKM48" s="219"/>
      <c r="AKN48" s="219"/>
      <c r="AKO48" s="219"/>
      <c r="AKP48" s="219"/>
      <c r="AKQ48" s="219"/>
      <c r="AKR48" s="219"/>
      <c r="AKS48" s="219"/>
      <c r="AKT48" s="219"/>
      <c r="AKU48" s="219"/>
      <c r="AKV48" s="219"/>
      <c r="AKW48" s="219"/>
      <c r="AKX48" s="219"/>
      <c r="AKY48" s="219"/>
      <c r="AKZ48" s="219"/>
      <c r="ALA48" s="219"/>
      <c r="ALB48" s="219"/>
      <c r="ALC48" s="219"/>
      <c r="ALD48" s="219"/>
      <c r="ALE48" s="219"/>
      <c r="ALF48" s="219"/>
      <c r="ALG48" s="219"/>
      <c r="ALH48" s="219"/>
      <c r="ALI48" s="219"/>
      <c r="ALJ48" s="219"/>
      <c r="ALK48" s="219"/>
      <c r="ALL48" s="219"/>
      <c r="ALM48" s="219"/>
      <c r="ALN48" s="219"/>
      <c r="ALO48" s="219"/>
      <c r="ALP48" s="219"/>
      <c r="ALQ48" s="219"/>
      <c r="ALR48" s="219"/>
      <c r="ALS48" s="219"/>
      <c r="ALT48" s="219"/>
      <c r="ALU48" s="219"/>
      <c r="ALV48" s="219"/>
      <c r="ALW48" s="219"/>
      <c r="ALX48" s="219"/>
      <c r="ALY48" s="219"/>
      <c r="ALZ48" s="219"/>
      <c r="AMA48" s="219"/>
      <c r="AMB48" s="219"/>
      <c r="AMC48" s="219"/>
      <c r="AMD48" s="219"/>
      <c r="AME48" s="219"/>
      <c r="AMF48" s="219"/>
      <c r="AMG48" s="219"/>
      <c r="AMH48" s="219"/>
      <c r="AMI48" s="219"/>
      <c r="AMJ48" s="219"/>
      <c r="AMK48" s="219"/>
      <c r="AML48" s="219"/>
      <c r="AMM48" s="219"/>
      <c r="AMN48" s="219"/>
      <c r="AMO48" s="219"/>
      <c r="AMP48" s="219"/>
      <c r="AMQ48" s="219"/>
      <c r="AMR48" s="219"/>
      <c r="AMS48" s="219"/>
      <c r="AMT48" s="219"/>
      <c r="AMU48" s="219"/>
      <c r="AMV48" s="219"/>
      <c r="AMW48" s="219"/>
      <c r="AMX48" s="219"/>
      <c r="AMY48" s="219"/>
      <c r="AMZ48" s="219"/>
      <c r="ANA48" s="219"/>
      <c r="ANB48" s="219"/>
      <c r="ANC48" s="219"/>
      <c r="AND48" s="219"/>
      <c r="ANE48" s="219"/>
      <c r="ANF48" s="219"/>
      <c r="ANG48" s="219"/>
      <c r="ANH48" s="219"/>
      <c r="ANI48" s="219"/>
      <c r="ANJ48" s="219"/>
      <c r="ANK48" s="219"/>
      <c r="ANL48" s="219"/>
      <c r="ANM48" s="219"/>
      <c r="ANN48" s="219"/>
      <c r="ANO48" s="219"/>
      <c r="ANP48" s="219"/>
      <c r="ANQ48" s="219"/>
      <c r="ANR48" s="219"/>
      <c r="ANS48" s="219"/>
      <c r="ANT48" s="219"/>
      <c r="ANU48" s="219"/>
      <c r="ANV48" s="219"/>
      <c r="ANW48" s="219"/>
      <c r="ANX48" s="219"/>
      <c r="ANY48" s="219"/>
      <c r="ANZ48" s="219"/>
      <c r="AOA48" s="219"/>
      <c r="AOB48" s="219"/>
      <c r="AOC48" s="219"/>
      <c r="AOD48" s="219"/>
      <c r="AOE48" s="219"/>
      <c r="AOF48" s="219"/>
      <c r="AOG48" s="219"/>
      <c r="AOH48" s="219"/>
      <c r="AOI48" s="219"/>
      <c r="AOJ48" s="219"/>
      <c r="AOK48" s="219"/>
      <c r="AOL48" s="219"/>
      <c r="AOM48" s="219"/>
      <c r="AON48" s="219"/>
      <c r="AOO48" s="219"/>
      <c r="AOP48" s="219"/>
      <c r="AOQ48" s="219"/>
      <c r="AOR48" s="219"/>
      <c r="AOS48" s="219"/>
      <c r="AOT48" s="219"/>
      <c r="AOU48" s="219"/>
      <c r="AOV48" s="219"/>
      <c r="AOW48" s="219"/>
      <c r="AOX48" s="219"/>
      <c r="AOY48" s="219"/>
      <c r="AOZ48" s="219"/>
      <c r="APA48" s="219"/>
      <c r="APB48" s="219"/>
      <c r="APC48" s="219"/>
      <c r="APD48" s="219"/>
      <c r="APE48" s="219"/>
      <c r="APF48" s="219"/>
      <c r="APG48" s="219"/>
      <c r="APH48" s="219"/>
      <c r="API48" s="219"/>
      <c r="APJ48" s="219"/>
      <c r="APK48" s="219"/>
      <c r="APL48" s="219"/>
      <c r="APM48" s="219"/>
      <c r="APN48" s="219"/>
      <c r="APO48" s="219"/>
      <c r="APP48" s="219"/>
      <c r="APQ48" s="219"/>
      <c r="APR48" s="219"/>
      <c r="APS48" s="219"/>
      <c r="APT48" s="219"/>
      <c r="APU48" s="219"/>
      <c r="APV48" s="219"/>
      <c r="APW48" s="219"/>
      <c r="APX48" s="219"/>
      <c r="APY48" s="219"/>
      <c r="APZ48" s="219"/>
      <c r="AQA48" s="219"/>
      <c r="AQB48" s="219"/>
      <c r="AQC48" s="219"/>
      <c r="AQD48" s="219"/>
      <c r="AQE48" s="219"/>
      <c r="AQF48" s="219"/>
      <c r="AQG48" s="219"/>
      <c r="AQH48" s="219"/>
      <c r="AQI48" s="219"/>
      <c r="AQJ48" s="219"/>
      <c r="AQK48" s="219"/>
      <c r="AQL48" s="219"/>
      <c r="AQM48" s="219"/>
      <c r="AQN48" s="219"/>
      <c r="AQO48" s="219"/>
      <c r="AQP48" s="219"/>
      <c r="AQQ48" s="219"/>
      <c r="AQR48" s="219"/>
      <c r="AQS48" s="219"/>
      <c r="AQT48" s="219"/>
      <c r="AQU48" s="219"/>
      <c r="AQV48" s="219"/>
      <c r="AQW48" s="219"/>
      <c r="AQX48" s="219"/>
      <c r="AQY48" s="219"/>
      <c r="AQZ48" s="219"/>
      <c r="ARA48" s="219"/>
      <c r="ARB48" s="219"/>
      <c r="ARC48" s="219"/>
      <c r="ARD48" s="219"/>
      <c r="ARE48" s="219"/>
      <c r="ARF48" s="219"/>
      <c r="ARG48" s="219"/>
      <c r="ARH48" s="219"/>
      <c r="ARI48" s="219"/>
      <c r="ARJ48" s="219"/>
      <c r="ARK48" s="219"/>
      <c r="ARL48" s="219"/>
      <c r="ARM48" s="219"/>
      <c r="ARN48" s="219"/>
      <c r="ARO48" s="219"/>
      <c r="ARP48" s="219"/>
      <c r="ARQ48" s="219"/>
      <c r="ARR48" s="219"/>
      <c r="ARS48" s="219"/>
      <c r="ART48" s="219"/>
      <c r="ARU48" s="219"/>
      <c r="ARV48" s="219"/>
      <c r="ARW48" s="219"/>
      <c r="ARX48" s="219"/>
      <c r="ARY48" s="219"/>
      <c r="ARZ48" s="219"/>
      <c r="ASA48" s="219"/>
      <c r="ASB48" s="219"/>
      <c r="ASC48" s="219"/>
      <c r="ASD48" s="219"/>
      <c r="ASE48" s="219"/>
      <c r="ASF48" s="219"/>
      <c r="ASG48" s="219"/>
      <c r="ASH48" s="219"/>
      <c r="ASI48" s="219"/>
      <c r="ASJ48" s="219"/>
      <c r="ASK48" s="219"/>
      <c r="ASL48" s="219"/>
      <c r="ASM48" s="219"/>
      <c r="ASN48" s="219"/>
      <c r="ASO48" s="219"/>
      <c r="ASP48" s="219"/>
      <c r="ASQ48" s="219"/>
      <c r="ASR48" s="219"/>
      <c r="ASS48" s="219"/>
      <c r="AST48" s="219"/>
      <c r="ASU48" s="219"/>
      <c r="ASV48" s="219"/>
      <c r="ASW48" s="219"/>
      <c r="ASX48" s="219"/>
      <c r="ASY48" s="219"/>
      <c r="ASZ48" s="219"/>
      <c r="ATA48" s="219"/>
      <c r="ATB48" s="219"/>
      <c r="ATC48" s="219"/>
      <c r="ATD48" s="219"/>
      <c r="ATE48" s="219"/>
      <c r="ATF48" s="219"/>
      <c r="ATG48" s="219"/>
      <c r="ATH48" s="219"/>
      <c r="ATI48" s="219"/>
      <c r="ATJ48" s="219"/>
      <c r="ATK48" s="219"/>
      <c r="ATL48" s="219"/>
      <c r="ATM48" s="219"/>
      <c r="ATN48" s="219"/>
      <c r="ATO48" s="219"/>
      <c r="ATP48" s="219"/>
      <c r="ATQ48" s="219"/>
      <c r="ATR48" s="219"/>
      <c r="ATS48" s="219"/>
      <c r="ATT48" s="219"/>
      <c r="ATU48" s="219"/>
      <c r="ATV48" s="219"/>
      <c r="ATW48" s="219"/>
      <c r="ATX48" s="219"/>
      <c r="ATY48" s="219"/>
      <c r="ATZ48" s="219"/>
      <c r="AUA48" s="219"/>
      <c r="AUB48" s="219"/>
      <c r="AUC48" s="219"/>
      <c r="AUD48" s="219"/>
      <c r="AUE48" s="219"/>
      <c r="AUF48" s="219"/>
      <c r="AUG48" s="219"/>
      <c r="AUH48" s="219"/>
      <c r="AUI48" s="219"/>
      <c r="AUJ48" s="219"/>
      <c r="AUK48" s="219"/>
      <c r="AUL48" s="219"/>
      <c r="AUM48" s="219"/>
      <c r="AUN48" s="219"/>
      <c r="AUO48" s="219"/>
      <c r="AUP48" s="219"/>
      <c r="AUQ48" s="219"/>
      <c r="AUR48" s="219"/>
      <c r="AUS48" s="219"/>
      <c r="AUT48" s="219"/>
      <c r="AUU48" s="219"/>
      <c r="AUV48" s="219"/>
      <c r="AUW48" s="219"/>
      <c r="AUX48" s="219"/>
      <c r="AUY48" s="219"/>
      <c r="AUZ48" s="219"/>
      <c r="AVA48" s="219"/>
      <c r="AVB48" s="219"/>
      <c r="AVC48" s="219"/>
      <c r="AVD48" s="219"/>
      <c r="AVE48" s="219"/>
      <c r="AVF48" s="219"/>
      <c r="AVG48" s="219"/>
      <c r="AVH48" s="219"/>
      <c r="AVI48" s="219"/>
      <c r="AVJ48" s="219"/>
      <c r="AVK48" s="219"/>
      <c r="AVL48" s="219"/>
      <c r="AVM48" s="219"/>
      <c r="AVN48" s="219"/>
      <c r="AVO48" s="219"/>
      <c r="AVP48" s="219"/>
      <c r="AVQ48" s="219"/>
      <c r="AVR48" s="219"/>
      <c r="AVS48" s="219"/>
      <c r="AVT48" s="219"/>
      <c r="AVU48" s="219"/>
      <c r="AVV48" s="219"/>
      <c r="AVW48" s="219"/>
      <c r="AVX48" s="219"/>
      <c r="AVY48" s="219"/>
      <c r="AVZ48" s="219"/>
      <c r="AWA48" s="219"/>
      <c r="AWB48" s="219"/>
      <c r="AWC48" s="219"/>
      <c r="AWD48" s="219"/>
      <c r="AWE48" s="219"/>
      <c r="AWF48" s="219"/>
      <c r="AWG48" s="219"/>
      <c r="AWH48" s="219"/>
      <c r="AWI48" s="219"/>
      <c r="AWJ48" s="219"/>
      <c r="AWK48" s="219"/>
      <c r="AWL48" s="219"/>
      <c r="AWM48" s="219"/>
      <c r="AWN48" s="219"/>
      <c r="AWO48" s="219"/>
      <c r="AWP48" s="219"/>
      <c r="AWQ48" s="219"/>
      <c r="AWR48" s="219"/>
      <c r="AWS48" s="219"/>
      <c r="AWT48" s="219"/>
      <c r="AWU48" s="219"/>
      <c r="AWV48" s="219"/>
      <c r="AWW48" s="219"/>
      <c r="AWX48" s="219"/>
      <c r="AWY48" s="219"/>
      <c r="AWZ48" s="219"/>
      <c r="AXA48" s="219"/>
      <c r="AXB48" s="219"/>
      <c r="AXC48" s="219"/>
      <c r="AXD48" s="219"/>
      <c r="AXE48" s="219"/>
      <c r="AXF48" s="219"/>
      <c r="AXG48" s="219"/>
      <c r="AXH48" s="219"/>
      <c r="AXI48" s="219"/>
      <c r="AXJ48" s="219"/>
      <c r="AXK48" s="219"/>
      <c r="AXL48" s="219"/>
      <c r="AXM48" s="219"/>
      <c r="AXN48" s="219"/>
      <c r="AXO48" s="219"/>
      <c r="AXP48" s="219"/>
      <c r="AXQ48" s="219"/>
      <c r="AXR48" s="219"/>
      <c r="AXS48" s="219"/>
      <c r="AXT48" s="219"/>
      <c r="AXU48" s="219"/>
      <c r="AXV48" s="219"/>
      <c r="AXW48" s="219"/>
      <c r="AXX48" s="219"/>
      <c r="AXY48" s="219"/>
      <c r="AXZ48" s="219"/>
      <c r="AYA48" s="219"/>
      <c r="AYB48" s="219"/>
      <c r="AYC48" s="219"/>
      <c r="AYD48" s="219"/>
      <c r="AYE48" s="219"/>
      <c r="AYF48" s="219"/>
      <c r="AYG48" s="219"/>
      <c r="AYH48" s="219"/>
      <c r="AYI48" s="219"/>
      <c r="AYJ48" s="219"/>
      <c r="AYK48" s="219"/>
      <c r="AYL48" s="219"/>
      <c r="AYM48" s="219"/>
      <c r="AYN48" s="219"/>
      <c r="AYO48" s="219"/>
      <c r="AYP48" s="219"/>
      <c r="AYQ48" s="219"/>
      <c r="AYR48" s="219"/>
      <c r="AYS48" s="219"/>
      <c r="AYT48" s="219"/>
      <c r="AYU48" s="219"/>
      <c r="AYV48" s="219"/>
      <c r="AYW48" s="219"/>
      <c r="AYX48" s="219"/>
      <c r="AYY48" s="219"/>
      <c r="AYZ48" s="219"/>
      <c r="AZA48" s="219"/>
      <c r="AZB48" s="219"/>
      <c r="AZC48" s="219"/>
      <c r="AZD48" s="219"/>
      <c r="AZE48" s="219"/>
      <c r="AZF48" s="219"/>
      <c r="AZG48" s="219"/>
      <c r="AZH48" s="219"/>
      <c r="AZI48" s="219"/>
      <c r="AZJ48" s="219"/>
      <c r="AZK48" s="219"/>
      <c r="AZL48" s="219"/>
      <c r="AZM48" s="219"/>
      <c r="AZN48" s="219"/>
      <c r="AZO48" s="219"/>
      <c r="AZP48" s="219"/>
      <c r="AZQ48" s="219"/>
      <c r="AZR48" s="219"/>
      <c r="AZS48" s="219"/>
      <c r="AZT48" s="219"/>
      <c r="AZU48" s="219"/>
      <c r="AZV48" s="219"/>
      <c r="AZW48" s="219"/>
      <c r="AZX48" s="219"/>
      <c r="AZY48" s="219"/>
      <c r="AZZ48" s="219"/>
      <c r="BAA48" s="219"/>
      <c r="BAB48" s="219"/>
      <c r="BAC48" s="219"/>
      <c r="BAD48" s="219"/>
      <c r="BAE48" s="219"/>
      <c r="BAF48" s="219"/>
      <c r="BAG48" s="219"/>
      <c r="BAH48" s="219"/>
      <c r="BAI48" s="219"/>
      <c r="BAJ48" s="219"/>
      <c r="BAK48" s="219"/>
      <c r="BAL48" s="219"/>
      <c r="BAM48" s="219"/>
      <c r="BAN48" s="219"/>
      <c r="BAO48" s="219"/>
      <c r="BAP48" s="219"/>
      <c r="BAQ48" s="219"/>
      <c r="BAR48" s="219"/>
      <c r="BAS48" s="219"/>
      <c r="BAT48" s="219"/>
      <c r="BAU48" s="219"/>
      <c r="BAV48" s="219"/>
      <c r="BAW48" s="219"/>
      <c r="BAX48" s="219"/>
      <c r="BAY48" s="219"/>
      <c r="BAZ48" s="219"/>
      <c r="BBA48" s="219"/>
      <c r="BBB48" s="219"/>
      <c r="BBC48" s="219"/>
      <c r="BBD48" s="219"/>
      <c r="BBE48" s="219"/>
      <c r="BBF48" s="219"/>
      <c r="BBG48" s="219"/>
      <c r="BBH48" s="219"/>
      <c r="BBI48" s="219"/>
      <c r="BBJ48" s="219"/>
      <c r="BBK48" s="219"/>
      <c r="BBL48" s="219"/>
      <c r="BBM48" s="219"/>
      <c r="BBN48" s="219"/>
      <c r="BBO48" s="219"/>
      <c r="BBP48" s="219"/>
      <c r="BBQ48" s="219"/>
      <c r="BBR48" s="219"/>
      <c r="BBS48" s="219"/>
      <c r="BBT48" s="219"/>
      <c r="BBU48" s="219"/>
      <c r="BBV48" s="219"/>
      <c r="BBW48" s="219"/>
      <c r="BBX48" s="219"/>
      <c r="BBY48" s="219"/>
      <c r="BBZ48" s="219"/>
      <c r="BCA48" s="219"/>
      <c r="BCB48" s="219"/>
      <c r="BCC48" s="219"/>
      <c r="BCD48" s="219"/>
      <c r="BCE48" s="219"/>
      <c r="BCF48" s="219"/>
      <c r="BCG48" s="219"/>
      <c r="BCH48" s="219"/>
      <c r="BCI48" s="219"/>
      <c r="BCJ48" s="219"/>
      <c r="BCK48" s="219"/>
      <c r="BCL48" s="219"/>
      <c r="BCM48" s="219"/>
      <c r="BCN48" s="219"/>
      <c r="BCO48" s="219"/>
      <c r="BCP48" s="219"/>
      <c r="BCQ48" s="219"/>
      <c r="BCR48" s="219"/>
      <c r="BCS48" s="219"/>
      <c r="BCT48" s="219"/>
      <c r="BCU48" s="219"/>
      <c r="BCV48" s="219"/>
      <c r="BCW48" s="219"/>
      <c r="BCX48" s="219"/>
      <c r="BCY48" s="219"/>
      <c r="BCZ48" s="219"/>
      <c r="BDA48" s="219"/>
      <c r="BDB48" s="219"/>
      <c r="BDC48" s="219"/>
      <c r="BDD48" s="219"/>
      <c r="BDE48" s="219"/>
      <c r="BDF48" s="219"/>
      <c r="BDG48" s="219"/>
      <c r="BDH48" s="219"/>
      <c r="BDI48" s="219"/>
      <c r="BDJ48" s="219"/>
      <c r="BDK48" s="219"/>
      <c r="BDL48" s="219"/>
      <c r="BDM48" s="219"/>
      <c r="BDN48" s="219"/>
      <c r="BDO48" s="219"/>
      <c r="BDP48" s="219"/>
      <c r="BDQ48" s="219"/>
      <c r="BDR48" s="219"/>
      <c r="BDS48" s="219"/>
      <c r="BDT48" s="219"/>
      <c r="BDU48" s="219"/>
      <c r="BDV48" s="219"/>
      <c r="BDW48" s="219"/>
      <c r="BDX48" s="219"/>
      <c r="BDY48" s="219"/>
      <c r="BDZ48" s="219"/>
      <c r="BEA48" s="219"/>
      <c r="BEB48" s="219"/>
      <c r="BEC48" s="219"/>
      <c r="BED48" s="219"/>
      <c r="BEE48" s="219"/>
      <c r="BEF48" s="219"/>
      <c r="BEG48" s="219"/>
      <c r="BEH48" s="219"/>
      <c r="BEI48" s="219"/>
      <c r="BEJ48" s="219"/>
      <c r="BEK48" s="219"/>
      <c r="BEL48" s="219"/>
      <c r="BEM48" s="219"/>
      <c r="BEN48" s="219"/>
      <c r="BEO48" s="219"/>
      <c r="BEP48" s="219"/>
      <c r="BEQ48" s="219"/>
      <c r="BER48" s="219"/>
      <c r="BES48" s="219"/>
      <c r="BET48" s="219"/>
      <c r="BEU48" s="219"/>
      <c r="BEV48" s="219"/>
      <c r="BEW48" s="219"/>
      <c r="BEX48" s="219"/>
      <c r="BEY48" s="219"/>
      <c r="BEZ48" s="219"/>
      <c r="BFA48" s="219"/>
      <c r="BFB48" s="219"/>
      <c r="BFC48" s="219"/>
      <c r="BFD48" s="219"/>
      <c r="BFE48" s="219"/>
      <c r="BFF48" s="219"/>
      <c r="BFG48" s="219"/>
      <c r="BFH48" s="219"/>
      <c r="BFI48" s="219"/>
      <c r="BFJ48" s="219"/>
      <c r="BFK48" s="219"/>
      <c r="BFL48" s="219"/>
      <c r="BFM48" s="219"/>
      <c r="BFN48" s="219"/>
      <c r="BFO48" s="219"/>
      <c r="BFP48" s="219"/>
      <c r="BFQ48" s="219"/>
      <c r="BFR48" s="219"/>
      <c r="BFS48" s="219"/>
      <c r="BFT48" s="219"/>
      <c r="BFU48" s="219"/>
      <c r="BFV48" s="219"/>
      <c r="BFW48" s="219"/>
      <c r="BFX48" s="219"/>
      <c r="BFY48" s="219"/>
      <c r="BFZ48" s="219"/>
      <c r="BGA48" s="219"/>
      <c r="BGB48" s="219"/>
      <c r="BGC48" s="219"/>
      <c r="BGD48" s="219"/>
      <c r="BGE48" s="219"/>
      <c r="BGF48" s="219"/>
      <c r="BGG48" s="219"/>
      <c r="BGH48" s="219"/>
      <c r="BGI48" s="219"/>
      <c r="BGJ48" s="219"/>
      <c r="BGK48" s="219"/>
      <c r="BGL48" s="219"/>
      <c r="BGM48" s="219"/>
      <c r="BGN48" s="219"/>
      <c r="BGO48" s="219"/>
      <c r="BGP48" s="219"/>
      <c r="BGQ48" s="219"/>
      <c r="BGR48" s="219"/>
      <c r="BGS48" s="219"/>
      <c r="BGT48" s="219"/>
      <c r="BGU48" s="219"/>
      <c r="BGV48" s="219"/>
      <c r="BGW48" s="219"/>
      <c r="BGX48" s="219"/>
      <c r="BGY48" s="219"/>
      <c r="BGZ48" s="219"/>
      <c r="BHA48" s="219"/>
      <c r="BHB48" s="219"/>
      <c r="BHC48" s="219"/>
      <c r="BHD48" s="219"/>
      <c r="BHE48" s="219"/>
      <c r="BHF48" s="219"/>
      <c r="BHG48" s="219"/>
      <c r="BHH48" s="219"/>
      <c r="BHI48" s="219"/>
      <c r="BHJ48" s="219"/>
      <c r="BHK48" s="219"/>
      <c r="BHL48" s="219"/>
      <c r="BHM48" s="219"/>
      <c r="BHN48" s="219"/>
      <c r="BHO48" s="219"/>
      <c r="BHP48" s="219"/>
      <c r="BHQ48" s="219"/>
      <c r="BHR48" s="219"/>
      <c r="BHS48" s="219"/>
      <c r="BHT48" s="219"/>
      <c r="BHU48" s="219"/>
      <c r="BHV48" s="219"/>
      <c r="BHW48" s="219"/>
      <c r="BHX48" s="219"/>
      <c r="BHY48" s="219"/>
      <c r="BHZ48" s="219"/>
      <c r="BIA48" s="219"/>
      <c r="BIB48" s="219"/>
      <c r="BIC48" s="219"/>
      <c r="BID48" s="219"/>
      <c r="BIE48" s="219"/>
      <c r="BIF48" s="219"/>
      <c r="BIG48" s="219"/>
      <c r="BIH48" s="219"/>
      <c r="BII48" s="219"/>
      <c r="BIJ48" s="219"/>
      <c r="BIK48" s="219"/>
      <c r="BIL48" s="219"/>
      <c r="BIM48" s="219"/>
      <c r="BIN48" s="219"/>
      <c r="BIO48" s="219"/>
      <c r="BIP48" s="219"/>
      <c r="BIQ48" s="219"/>
      <c r="BIR48" s="219"/>
      <c r="BIS48" s="219"/>
      <c r="BIT48" s="219"/>
      <c r="BIU48" s="219"/>
      <c r="BIV48" s="219"/>
      <c r="BIW48" s="219"/>
      <c r="BIX48" s="219"/>
      <c r="BIY48" s="219"/>
      <c r="BIZ48" s="219"/>
      <c r="BJA48" s="219"/>
      <c r="BJB48" s="219"/>
      <c r="BJC48" s="219"/>
      <c r="BJD48" s="219"/>
      <c r="BJE48" s="219"/>
      <c r="BJF48" s="219"/>
      <c r="BJG48" s="219"/>
      <c r="BJH48" s="219"/>
      <c r="BJI48" s="219"/>
      <c r="BJJ48" s="219"/>
      <c r="BJK48" s="219"/>
      <c r="BJL48" s="219"/>
      <c r="BJM48" s="219"/>
      <c r="BJN48" s="219"/>
      <c r="BJO48" s="219"/>
      <c r="BJP48" s="219"/>
      <c r="BJQ48" s="219"/>
      <c r="BJR48" s="219"/>
      <c r="BJS48" s="219"/>
      <c r="BJT48" s="219"/>
      <c r="BJU48" s="219"/>
      <c r="BJV48" s="219"/>
      <c r="BJW48" s="219"/>
      <c r="BJX48" s="219"/>
      <c r="BJY48" s="219"/>
      <c r="BJZ48" s="219"/>
      <c r="BKA48" s="219"/>
      <c r="BKB48" s="219"/>
      <c r="BKC48" s="219"/>
      <c r="BKD48" s="219"/>
      <c r="BKE48" s="219"/>
      <c r="BKF48" s="219"/>
      <c r="BKG48" s="219"/>
      <c r="BKH48" s="219"/>
      <c r="BKI48" s="219"/>
      <c r="BKJ48" s="219"/>
      <c r="BKK48" s="219"/>
      <c r="BKL48" s="219"/>
      <c r="BKM48" s="219"/>
      <c r="BKN48" s="219"/>
      <c r="BKO48" s="219"/>
      <c r="BKP48" s="219"/>
      <c r="BKQ48" s="219"/>
      <c r="BKR48" s="219"/>
      <c r="BKS48" s="219"/>
      <c r="BKT48" s="219"/>
      <c r="BKU48" s="219"/>
      <c r="BKV48" s="219"/>
      <c r="BKW48" s="219"/>
      <c r="BKX48" s="219"/>
      <c r="BKY48" s="219"/>
      <c r="BKZ48" s="219"/>
      <c r="BLA48" s="219"/>
      <c r="BLB48" s="219"/>
      <c r="BLC48" s="219"/>
      <c r="BLD48" s="219"/>
      <c r="BLE48" s="219"/>
      <c r="BLF48" s="219"/>
      <c r="BLG48" s="219"/>
      <c r="BLH48" s="219"/>
      <c r="BLI48" s="219"/>
      <c r="BLJ48" s="219"/>
      <c r="BLK48" s="219"/>
      <c r="BLL48" s="219"/>
      <c r="BLM48" s="219"/>
      <c r="BLN48" s="219"/>
      <c r="BLO48" s="219"/>
      <c r="BLP48" s="219"/>
      <c r="BLQ48" s="219"/>
      <c r="BLR48" s="219"/>
      <c r="BLS48" s="219"/>
      <c r="BLT48" s="219"/>
      <c r="BLU48" s="219"/>
      <c r="BLV48" s="219"/>
      <c r="BLW48" s="219"/>
      <c r="BLX48" s="219"/>
      <c r="BLY48" s="219"/>
      <c r="BLZ48" s="219"/>
      <c r="BMA48" s="219"/>
      <c r="BMB48" s="219"/>
      <c r="BMC48" s="219"/>
      <c r="BMD48" s="219"/>
      <c r="BME48" s="219"/>
      <c r="BMF48" s="219"/>
      <c r="BMG48" s="219"/>
      <c r="BMH48" s="219"/>
      <c r="BMI48" s="219"/>
      <c r="BMJ48" s="219"/>
      <c r="BMK48" s="219"/>
      <c r="BML48" s="219"/>
      <c r="BMM48" s="219"/>
      <c r="BMN48" s="219"/>
      <c r="BMO48" s="219"/>
      <c r="BMP48" s="219"/>
      <c r="BMQ48" s="219"/>
      <c r="BMR48" s="219"/>
      <c r="BMS48" s="219"/>
      <c r="BMT48" s="219"/>
      <c r="BMU48" s="219"/>
      <c r="BMV48" s="219"/>
      <c r="BMW48" s="219"/>
      <c r="BMX48" s="219"/>
      <c r="BMY48" s="219"/>
      <c r="BMZ48" s="219"/>
      <c r="BNA48" s="219"/>
      <c r="BNB48" s="219"/>
      <c r="BNC48" s="219"/>
      <c r="BND48" s="219"/>
      <c r="BNE48" s="219"/>
      <c r="BNF48" s="219"/>
      <c r="BNG48" s="219"/>
      <c r="BNH48" s="219"/>
      <c r="BNI48" s="219"/>
      <c r="BNJ48" s="219"/>
      <c r="BNK48" s="219"/>
      <c r="BNL48" s="219"/>
      <c r="BNM48" s="219"/>
      <c r="BNN48" s="219"/>
      <c r="BNO48" s="219"/>
      <c r="BNP48" s="219"/>
      <c r="BNQ48" s="219"/>
      <c r="BNR48" s="219"/>
      <c r="BNS48" s="219"/>
      <c r="BNT48" s="219"/>
      <c r="BNU48" s="219"/>
      <c r="BNV48" s="219"/>
      <c r="BNW48" s="219"/>
      <c r="BNX48" s="219"/>
      <c r="BNY48" s="219"/>
      <c r="BNZ48" s="219"/>
      <c r="BOA48" s="219"/>
      <c r="BOB48" s="219"/>
      <c r="BOC48" s="219"/>
      <c r="BOD48" s="219"/>
      <c r="BOE48" s="219"/>
      <c r="BOF48" s="219"/>
      <c r="BOG48" s="219"/>
      <c r="BOH48" s="219"/>
      <c r="BOI48" s="219"/>
      <c r="BOJ48" s="219"/>
      <c r="BOK48" s="219"/>
      <c r="BOL48" s="219"/>
      <c r="BOM48" s="219"/>
      <c r="BON48" s="219"/>
      <c r="BOO48" s="219"/>
      <c r="BOP48" s="219"/>
      <c r="BOQ48" s="219"/>
      <c r="BOR48" s="219"/>
      <c r="BOS48" s="219"/>
      <c r="BOT48" s="219"/>
      <c r="BOU48" s="219"/>
      <c r="BOV48" s="219"/>
      <c r="BOW48" s="219"/>
      <c r="BOX48" s="219"/>
      <c r="BOY48" s="219"/>
      <c r="BOZ48" s="219"/>
      <c r="BPA48" s="219"/>
      <c r="BPB48" s="219"/>
      <c r="BPC48" s="219"/>
      <c r="BPD48" s="219"/>
      <c r="BPE48" s="219"/>
      <c r="BPF48" s="219"/>
      <c r="BPG48" s="219"/>
      <c r="BPH48" s="219"/>
      <c r="BPI48" s="219"/>
      <c r="BPJ48" s="219"/>
      <c r="BPK48" s="219"/>
      <c r="BPL48" s="219"/>
      <c r="BPM48" s="219"/>
      <c r="BPN48" s="219"/>
      <c r="BPO48" s="219"/>
      <c r="BPP48" s="219"/>
      <c r="BPQ48" s="219"/>
      <c r="BPR48" s="219"/>
      <c r="BPS48" s="219"/>
      <c r="BPT48" s="219"/>
      <c r="BPU48" s="219"/>
      <c r="BPV48" s="219"/>
      <c r="BPW48" s="219"/>
      <c r="BPX48" s="219"/>
      <c r="BPY48" s="219"/>
      <c r="BPZ48" s="219"/>
      <c r="BQA48" s="219"/>
      <c r="BQB48" s="219"/>
      <c r="BQC48" s="219"/>
      <c r="BQD48" s="219"/>
      <c r="BQE48" s="219"/>
      <c r="BQF48" s="219"/>
      <c r="BQG48" s="219"/>
      <c r="BQH48" s="219"/>
      <c r="BQI48" s="219"/>
      <c r="BQJ48" s="219"/>
      <c r="BQK48" s="219"/>
      <c r="BQL48" s="219"/>
      <c r="BQM48" s="219"/>
      <c r="BQN48" s="219"/>
      <c r="BQO48" s="219"/>
      <c r="BQP48" s="219"/>
      <c r="BQQ48" s="219"/>
      <c r="BQR48" s="219"/>
      <c r="BQS48" s="219"/>
      <c r="BQT48" s="219"/>
      <c r="BQU48" s="219"/>
      <c r="BQV48" s="219"/>
      <c r="BQW48" s="219"/>
      <c r="BQX48" s="219"/>
      <c r="BQY48" s="219"/>
      <c r="BQZ48" s="219"/>
      <c r="BRA48" s="219"/>
      <c r="BRB48" s="219"/>
      <c r="BRC48" s="219"/>
      <c r="BRD48" s="219"/>
      <c r="BRE48" s="219"/>
      <c r="BRF48" s="219"/>
      <c r="BRG48" s="219"/>
      <c r="BRH48" s="219"/>
      <c r="BRI48" s="219"/>
      <c r="BRJ48" s="219"/>
      <c r="BRK48" s="219"/>
      <c r="BRL48" s="219"/>
      <c r="BRM48" s="219"/>
      <c r="BRN48" s="219"/>
      <c r="BRO48" s="219"/>
      <c r="BRP48" s="219"/>
      <c r="BRQ48" s="219"/>
      <c r="BRR48" s="219"/>
      <c r="BRS48" s="219"/>
      <c r="BRT48" s="219"/>
      <c r="BRU48" s="219"/>
      <c r="BRV48" s="219"/>
      <c r="BRW48" s="219"/>
      <c r="BRX48" s="219"/>
      <c r="BRY48" s="219"/>
      <c r="BRZ48" s="219"/>
      <c r="BSA48" s="219"/>
      <c r="BSB48" s="219"/>
      <c r="BSC48" s="219"/>
      <c r="BSD48" s="219"/>
      <c r="BSE48" s="219"/>
      <c r="BSF48" s="219"/>
      <c r="BSG48" s="219"/>
      <c r="BSH48" s="219"/>
      <c r="BSI48" s="219"/>
      <c r="BSJ48" s="219"/>
      <c r="BSK48" s="219"/>
      <c r="BSL48" s="219"/>
      <c r="BSM48" s="219"/>
      <c r="BSN48" s="219"/>
      <c r="BSO48" s="219"/>
      <c r="BSP48" s="219"/>
      <c r="BSQ48" s="219"/>
      <c r="BSR48" s="219"/>
      <c r="BSS48" s="219"/>
      <c r="BST48" s="219"/>
      <c r="BSU48" s="219"/>
      <c r="BSV48" s="219"/>
      <c r="BSW48" s="219"/>
      <c r="BSX48" s="219"/>
      <c r="BSY48" s="219"/>
      <c r="BSZ48" s="219"/>
      <c r="BTA48" s="219"/>
      <c r="BTB48" s="219"/>
      <c r="BTC48" s="219"/>
      <c r="BTD48" s="219"/>
      <c r="BTE48" s="219"/>
      <c r="BTF48" s="219"/>
      <c r="BTG48" s="219"/>
      <c r="BTH48" s="219"/>
      <c r="BTI48" s="219"/>
      <c r="BTJ48" s="219"/>
      <c r="BTK48" s="219"/>
      <c r="BTL48" s="219"/>
      <c r="BTM48" s="219"/>
      <c r="BTN48" s="219"/>
      <c r="BTO48" s="219"/>
      <c r="BTP48" s="219"/>
      <c r="BTQ48" s="219"/>
      <c r="BTR48" s="219"/>
      <c r="BTS48" s="219"/>
      <c r="BTT48" s="219"/>
      <c r="BTU48" s="219"/>
      <c r="BTV48" s="219"/>
      <c r="BTW48" s="219"/>
      <c r="BTX48" s="219"/>
      <c r="BTY48" s="219"/>
      <c r="BTZ48" s="219"/>
      <c r="BUA48" s="219"/>
      <c r="BUB48" s="219"/>
      <c r="BUC48" s="219"/>
      <c r="BUD48" s="219"/>
      <c r="BUE48" s="219"/>
      <c r="BUF48" s="219"/>
      <c r="BUG48" s="219"/>
      <c r="BUH48" s="219"/>
      <c r="BUI48" s="219"/>
      <c r="BUJ48" s="219"/>
      <c r="BUK48" s="219"/>
      <c r="BUL48" s="219"/>
      <c r="BUM48" s="219"/>
      <c r="BUN48" s="219"/>
      <c r="BUO48" s="219"/>
      <c r="BUP48" s="219"/>
      <c r="BUQ48" s="219"/>
      <c r="BUR48" s="219"/>
      <c r="BUS48" s="219"/>
      <c r="BUT48" s="219"/>
      <c r="BUU48" s="219"/>
      <c r="BUV48" s="219"/>
      <c r="BUW48" s="219"/>
      <c r="BUX48" s="219"/>
      <c r="BUY48" s="219"/>
      <c r="BUZ48" s="219"/>
      <c r="BVA48" s="219"/>
      <c r="BVB48" s="219"/>
      <c r="BVC48" s="219"/>
      <c r="BVD48" s="219"/>
      <c r="BVE48" s="219"/>
      <c r="BVF48" s="219"/>
      <c r="BVG48" s="219"/>
      <c r="BVH48" s="219"/>
      <c r="BVI48" s="219"/>
      <c r="BVJ48" s="219"/>
      <c r="BVK48" s="219"/>
      <c r="BVL48" s="219"/>
      <c r="BVM48" s="219"/>
      <c r="BVN48" s="219"/>
      <c r="BVO48" s="219"/>
      <c r="BVP48" s="219"/>
      <c r="BVQ48" s="219"/>
      <c r="BVR48" s="219"/>
      <c r="BVS48" s="219"/>
      <c r="BVT48" s="219"/>
      <c r="BVU48" s="219"/>
      <c r="BVV48" s="219"/>
      <c r="BVW48" s="219"/>
      <c r="BVX48" s="219"/>
      <c r="BVY48" s="219"/>
      <c r="BVZ48" s="219"/>
      <c r="BWA48" s="219"/>
      <c r="BWB48" s="219"/>
      <c r="BWC48" s="219"/>
      <c r="BWD48" s="219"/>
      <c r="BWE48" s="219"/>
      <c r="BWF48" s="219"/>
      <c r="BWG48" s="219"/>
      <c r="BWH48" s="219"/>
      <c r="BWI48" s="219"/>
      <c r="BWJ48" s="219"/>
      <c r="BWK48" s="219"/>
      <c r="BWL48" s="219"/>
      <c r="BWM48" s="219"/>
      <c r="BWN48" s="219"/>
      <c r="BWO48" s="219"/>
      <c r="BWP48" s="219"/>
      <c r="BWQ48" s="219"/>
      <c r="BWR48" s="219"/>
      <c r="BWS48" s="219"/>
      <c r="BWT48" s="219"/>
      <c r="BWU48" s="219"/>
      <c r="BWV48" s="219"/>
      <c r="BWW48" s="219"/>
      <c r="BWX48" s="219"/>
      <c r="BWY48" s="219"/>
      <c r="BWZ48" s="219"/>
      <c r="BXA48" s="219"/>
      <c r="BXB48" s="219"/>
      <c r="BXC48" s="219"/>
      <c r="BXD48" s="219"/>
      <c r="BXE48" s="219"/>
      <c r="BXF48" s="219"/>
      <c r="BXG48" s="219"/>
      <c r="BXH48" s="219"/>
      <c r="BXI48" s="219"/>
      <c r="BXJ48" s="219"/>
      <c r="BXK48" s="219"/>
      <c r="BXL48" s="219"/>
      <c r="BXM48" s="219"/>
      <c r="BXN48" s="219"/>
      <c r="BXO48" s="219"/>
      <c r="BXP48" s="219"/>
      <c r="BXQ48" s="219"/>
      <c r="BXR48" s="219"/>
      <c r="BXS48" s="219"/>
      <c r="BXT48" s="219"/>
      <c r="BXU48" s="219"/>
      <c r="BXV48" s="219"/>
      <c r="BXW48" s="219"/>
      <c r="BXX48" s="219"/>
      <c r="BXY48" s="219"/>
      <c r="BXZ48" s="219"/>
      <c r="BYA48" s="219"/>
      <c r="BYB48" s="219"/>
      <c r="BYC48" s="219"/>
      <c r="BYD48" s="219"/>
      <c r="BYE48" s="219"/>
      <c r="BYF48" s="219"/>
      <c r="BYG48" s="219"/>
      <c r="BYH48" s="219"/>
      <c r="BYI48" s="219"/>
      <c r="BYJ48" s="219"/>
      <c r="BYK48" s="219"/>
      <c r="BYL48" s="219"/>
      <c r="BYM48" s="219"/>
      <c r="BYN48" s="219"/>
      <c r="BYO48" s="219"/>
      <c r="BYP48" s="219"/>
      <c r="BYQ48" s="219"/>
      <c r="BYR48" s="219"/>
      <c r="BYS48" s="219"/>
      <c r="BYT48" s="219"/>
      <c r="BYU48" s="219"/>
      <c r="BYV48" s="219"/>
      <c r="BYW48" s="219"/>
      <c r="BYX48" s="219"/>
      <c r="BYY48" s="219"/>
      <c r="BYZ48" s="219"/>
      <c r="BZA48" s="219"/>
      <c r="BZB48" s="219"/>
      <c r="BZC48" s="219"/>
      <c r="BZD48" s="219"/>
      <c r="BZE48" s="219"/>
      <c r="BZF48" s="219"/>
      <c r="BZG48" s="219"/>
      <c r="BZH48" s="219"/>
      <c r="BZI48" s="219"/>
      <c r="BZJ48" s="219"/>
      <c r="BZK48" s="219"/>
      <c r="BZL48" s="219"/>
      <c r="BZM48" s="219"/>
      <c r="BZN48" s="219"/>
      <c r="BZO48" s="219"/>
      <c r="BZP48" s="219"/>
      <c r="BZQ48" s="219"/>
      <c r="BZR48" s="219"/>
      <c r="BZS48" s="219"/>
      <c r="BZT48" s="219"/>
      <c r="BZU48" s="219"/>
      <c r="BZV48" s="219"/>
      <c r="BZW48" s="219"/>
      <c r="BZX48" s="219"/>
      <c r="BZY48" s="219"/>
      <c r="BZZ48" s="219"/>
      <c r="CAA48" s="219"/>
      <c r="CAB48" s="219"/>
      <c r="CAC48" s="219"/>
      <c r="CAD48" s="219"/>
      <c r="CAE48" s="219"/>
      <c r="CAF48" s="219"/>
      <c r="CAG48" s="219"/>
      <c r="CAH48" s="219"/>
      <c r="CAI48" s="219"/>
      <c r="CAJ48" s="219"/>
      <c r="CAK48" s="219"/>
      <c r="CAL48" s="219"/>
      <c r="CAM48" s="219"/>
      <c r="CAN48" s="219"/>
      <c r="CAO48" s="219"/>
      <c r="CAP48" s="219"/>
      <c r="CAQ48" s="219"/>
      <c r="CAR48" s="219"/>
      <c r="CAS48" s="219"/>
      <c r="CAT48" s="219"/>
      <c r="CAU48" s="219"/>
      <c r="CAV48" s="219"/>
      <c r="CAW48" s="219"/>
      <c r="CAX48" s="219"/>
      <c r="CAY48" s="219"/>
      <c r="CAZ48" s="219"/>
      <c r="CBA48" s="219"/>
      <c r="CBB48" s="219"/>
      <c r="CBC48" s="219"/>
      <c r="CBD48" s="219"/>
      <c r="CBE48" s="219"/>
      <c r="CBF48" s="219"/>
      <c r="CBG48" s="219"/>
      <c r="CBH48" s="219"/>
      <c r="CBI48" s="219"/>
      <c r="CBJ48" s="219"/>
      <c r="CBK48" s="219"/>
      <c r="CBL48" s="219"/>
      <c r="CBM48" s="219"/>
      <c r="CBN48" s="219"/>
      <c r="CBO48" s="219"/>
      <c r="CBP48" s="219"/>
      <c r="CBQ48" s="219"/>
      <c r="CBR48" s="219"/>
      <c r="CBS48" s="219"/>
      <c r="CBT48" s="219"/>
      <c r="CBU48" s="219"/>
      <c r="CBV48" s="219"/>
      <c r="CBW48" s="219"/>
      <c r="CBX48" s="219"/>
      <c r="CBY48" s="219"/>
      <c r="CBZ48" s="219"/>
      <c r="CCA48" s="219"/>
      <c r="CCB48" s="219"/>
      <c r="CCC48" s="219"/>
      <c r="CCD48" s="219"/>
      <c r="CCE48" s="219"/>
      <c r="CCF48" s="219"/>
      <c r="CCG48" s="219"/>
      <c r="CCH48" s="219"/>
      <c r="CCI48" s="219"/>
      <c r="CCJ48" s="219"/>
      <c r="CCK48" s="219"/>
      <c r="CCL48" s="219"/>
      <c r="CCM48" s="219"/>
      <c r="CCN48" s="219"/>
      <c r="CCO48" s="219"/>
      <c r="CCP48" s="219"/>
      <c r="CCQ48" s="219"/>
      <c r="CCR48" s="219"/>
      <c r="CCS48" s="219"/>
      <c r="CCT48" s="219"/>
      <c r="CCU48" s="219"/>
      <c r="CCV48" s="219"/>
      <c r="CCW48" s="219"/>
      <c r="CCX48" s="219"/>
      <c r="CCY48" s="219"/>
      <c r="CCZ48" s="219"/>
      <c r="CDA48" s="219"/>
      <c r="CDB48" s="219"/>
      <c r="CDC48" s="219"/>
      <c r="CDD48" s="219"/>
      <c r="CDE48" s="219"/>
      <c r="CDF48" s="219"/>
      <c r="CDG48" s="219"/>
      <c r="CDH48" s="219"/>
      <c r="CDI48" s="219"/>
      <c r="CDJ48" s="219"/>
      <c r="CDK48" s="219"/>
      <c r="CDL48" s="219"/>
      <c r="CDM48" s="219"/>
      <c r="CDN48" s="219"/>
      <c r="CDO48" s="219"/>
      <c r="CDP48" s="219"/>
      <c r="CDQ48" s="219"/>
      <c r="CDR48" s="219"/>
      <c r="CDS48" s="219"/>
      <c r="CDT48" s="219"/>
      <c r="CDU48" s="219"/>
      <c r="CDV48" s="219"/>
      <c r="CDW48" s="219"/>
      <c r="CDX48" s="219"/>
      <c r="CDY48" s="219"/>
      <c r="CDZ48" s="219"/>
      <c r="CEA48" s="219"/>
      <c r="CEB48" s="219"/>
      <c r="CEC48" s="219"/>
      <c r="CED48" s="219"/>
      <c r="CEE48" s="219"/>
      <c r="CEF48" s="219"/>
      <c r="CEG48" s="219"/>
      <c r="CEH48" s="219"/>
      <c r="CEI48" s="219"/>
      <c r="CEJ48" s="219"/>
      <c r="CEK48" s="219"/>
      <c r="CEL48" s="219"/>
      <c r="CEM48" s="219"/>
      <c r="CEN48" s="219"/>
      <c r="CEO48" s="219"/>
      <c r="CEP48" s="219"/>
      <c r="CEQ48" s="219"/>
      <c r="CER48" s="219"/>
      <c r="CES48" s="219"/>
      <c r="CET48" s="219"/>
      <c r="CEU48" s="219"/>
      <c r="CEV48" s="219"/>
      <c r="CEW48" s="219"/>
      <c r="CEX48" s="219"/>
      <c r="CEY48" s="219"/>
      <c r="CEZ48" s="219"/>
      <c r="CFA48" s="219"/>
      <c r="CFB48" s="219"/>
      <c r="CFC48" s="219"/>
      <c r="CFD48" s="219"/>
      <c r="CFE48" s="219"/>
      <c r="CFF48" s="219"/>
      <c r="CFG48" s="219"/>
      <c r="CFH48" s="219"/>
      <c r="CFI48" s="219"/>
      <c r="CFJ48" s="219"/>
      <c r="CFK48" s="219"/>
      <c r="CFL48" s="219"/>
      <c r="CFM48" s="219"/>
      <c r="CFN48" s="219"/>
      <c r="CFO48" s="219"/>
      <c r="CFP48" s="219"/>
      <c r="CFQ48" s="219"/>
      <c r="CFR48" s="219"/>
      <c r="CFS48" s="219"/>
      <c r="CFT48" s="219"/>
      <c r="CFU48" s="219"/>
      <c r="CFV48" s="219"/>
      <c r="CFW48" s="219"/>
      <c r="CFX48" s="219"/>
      <c r="CFY48" s="219"/>
      <c r="CFZ48" s="219"/>
      <c r="CGA48" s="219"/>
      <c r="CGB48" s="219"/>
      <c r="CGC48" s="219"/>
      <c r="CGD48" s="219"/>
      <c r="CGE48" s="219"/>
      <c r="CGF48" s="219"/>
      <c r="CGG48" s="219"/>
      <c r="CGH48" s="219"/>
      <c r="CGI48" s="219"/>
      <c r="CGJ48" s="219"/>
      <c r="CGK48" s="219"/>
      <c r="CGL48" s="219"/>
      <c r="CGM48" s="219"/>
      <c r="CGN48" s="219"/>
      <c r="CGO48" s="219"/>
      <c r="CGP48" s="219"/>
      <c r="CGQ48" s="219"/>
      <c r="CGR48" s="219"/>
      <c r="CGS48" s="219"/>
      <c r="CGT48" s="219"/>
      <c r="CGU48" s="219"/>
      <c r="CGV48" s="219"/>
      <c r="CGW48" s="219"/>
      <c r="CGX48" s="219"/>
      <c r="CGY48" s="219"/>
      <c r="CGZ48" s="219"/>
      <c r="CHA48" s="219"/>
      <c r="CHB48" s="219"/>
      <c r="CHC48" s="219"/>
      <c r="CHD48" s="219"/>
      <c r="CHE48" s="219"/>
      <c r="CHF48" s="219"/>
      <c r="CHG48" s="219"/>
      <c r="CHH48" s="219"/>
      <c r="CHI48" s="219"/>
      <c r="CHJ48" s="219"/>
      <c r="CHK48" s="219"/>
      <c r="CHL48" s="219"/>
      <c r="CHM48" s="219"/>
      <c r="CHN48" s="219"/>
      <c r="CHO48" s="219"/>
      <c r="CHP48" s="219"/>
      <c r="CHQ48" s="219"/>
      <c r="CHR48" s="219"/>
      <c r="CHS48" s="219"/>
      <c r="CHT48" s="219"/>
      <c r="CHU48" s="219"/>
      <c r="CHV48" s="219"/>
      <c r="CHW48" s="219"/>
      <c r="CHX48" s="219"/>
      <c r="CHY48" s="219"/>
      <c r="CHZ48" s="219"/>
      <c r="CIA48" s="219"/>
      <c r="CIB48" s="219"/>
      <c r="CIC48" s="219"/>
      <c r="CID48" s="219"/>
      <c r="CIE48" s="219"/>
      <c r="CIF48" s="219"/>
      <c r="CIG48" s="219"/>
      <c r="CIH48" s="219"/>
      <c r="CII48" s="219"/>
      <c r="CIJ48" s="219"/>
      <c r="CIK48" s="219"/>
      <c r="CIL48" s="219"/>
      <c r="CIM48" s="219"/>
      <c r="CIN48" s="219"/>
      <c r="CIO48" s="219"/>
      <c r="CIP48" s="219"/>
      <c r="CIQ48" s="219"/>
      <c r="CIR48" s="219"/>
      <c r="CIS48" s="219"/>
      <c r="CIT48" s="219"/>
      <c r="CIU48" s="219"/>
      <c r="CIV48" s="219"/>
      <c r="CIW48" s="219"/>
      <c r="CIX48" s="219"/>
      <c r="CIY48" s="219"/>
      <c r="CIZ48" s="219"/>
      <c r="CJA48" s="219"/>
      <c r="CJB48" s="219"/>
      <c r="CJC48" s="219"/>
      <c r="CJD48" s="219"/>
      <c r="CJE48" s="219"/>
      <c r="CJF48" s="219"/>
      <c r="CJG48" s="219"/>
      <c r="CJH48" s="219"/>
      <c r="CJI48" s="219"/>
      <c r="CJJ48" s="219"/>
      <c r="CJK48" s="219"/>
      <c r="CJL48" s="219"/>
      <c r="CJM48" s="219"/>
      <c r="CJN48" s="219"/>
      <c r="CJO48" s="219"/>
      <c r="CJP48" s="219"/>
      <c r="CJQ48" s="219"/>
      <c r="CJR48" s="219"/>
      <c r="CJS48" s="219"/>
      <c r="CJT48" s="219"/>
      <c r="CJU48" s="219"/>
      <c r="CJV48" s="219"/>
      <c r="CJW48" s="219"/>
      <c r="CJX48" s="219"/>
      <c r="CJY48" s="219"/>
      <c r="CJZ48" s="219"/>
      <c r="CKA48" s="219"/>
      <c r="CKB48" s="219"/>
      <c r="CKC48" s="219"/>
      <c r="CKD48" s="219"/>
      <c r="CKE48" s="219"/>
      <c r="CKF48" s="219"/>
      <c r="CKG48" s="219"/>
      <c r="CKH48" s="219"/>
      <c r="CKI48" s="219"/>
      <c r="CKJ48" s="219"/>
      <c r="CKK48" s="219"/>
      <c r="CKL48" s="219"/>
      <c r="CKM48" s="219"/>
      <c r="CKN48" s="219"/>
      <c r="CKO48" s="219"/>
      <c r="CKP48" s="219"/>
      <c r="CKQ48" s="219"/>
      <c r="CKR48" s="219"/>
      <c r="CKS48" s="219"/>
      <c r="CKT48" s="219"/>
      <c r="CKU48" s="219"/>
      <c r="CKV48" s="219"/>
      <c r="CKW48" s="219"/>
      <c r="CKX48" s="219"/>
      <c r="CKY48" s="219"/>
      <c r="CKZ48" s="219"/>
      <c r="CLA48" s="219"/>
      <c r="CLB48" s="219"/>
      <c r="CLC48" s="219"/>
      <c r="CLD48" s="219"/>
      <c r="CLE48" s="219"/>
      <c r="CLF48" s="219"/>
      <c r="CLG48" s="219"/>
      <c r="CLH48" s="219"/>
      <c r="CLI48" s="219"/>
      <c r="CLJ48" s="219"/>
      <c r="CLK48" s="219"/>
      <c r="CLL48" s="219"/>
      <c r="CLM48" s="219"/>
      <c r="CLN48" s="219"/>
      <c r="CLO48" s="219"/>
      <c r="CLP48" s="219"/>
      <c r="CLQ48" s="219"/>
      <c r="CLR48" s="219"/>
      <c r="CLS48" s="219"/>
      <c r="CLT48" s="219"/>
      <c r="CLU48" s="219"/>
      <c r="CLV48" s="219"/>
      <c r="CLW48" s="219"/>
      <c r="CLX48" s="219"/>
      <c r="CLY48" s="219"/>
      <c r="CLZ48" s="219"/>
      <c r="CMA48" s="219"/>
      <c r="CMB48" s="219"/>
      <c r="CMC48" s="219"/>
      <c r="CMD48" s="219"/>
      <c r="CME48" s="219"/>
      <c r="CMF48" s="219"/>
      <c r="CMG48" s="219"/>
      <c r="CMH48" s="219"/>
      <c r="CMI48" s="219"/>
      <c r="CMJ48" s="219"/>
      <c r="CMK48" s="219"/>
      <c r="CML48" s="219"/>
      <c r="CMM48" s="219"/>
      <c r="CMN48" s="219"/>
      <c r="CMO48" s="219"/>
      <c r="CMP48" s="219"/>
      <c r="CMQ48" s="219"/>
      <c r="CMR48" s="219"/>
      <c r="CMS48" s="219"/>
      <c r="CMT48" s="219"/>
      <c r="CMU48" s="219"/>
      <c r="CMV48" s="219"/>
      <c r="CMW48" s="219"/>
      <c r="CMX48" s="219"/>
      <c r="CMY48" s="219"/>
      <c r="CMZ48" s="219"/>
      <c r="CNA48" s="219"/>
      <c r="CNB48" s="219"/>
      <c r="CNC48" s="219"/>
      <c r="CND48" s="219"/>
      <c r="CNE48" s="219"/>
      <c r="CNF48" s="219"/>
      <c r="CNG48" s="219"/>
      <c r="CNH48" s="219"/>
      <c r="CNI48" s="219"/>
      <c r="CNJ48" s="219"/>
      <c r="CNK48" s="219"/>
      <c r="CNL48" s="219"/>
      <c r="CNM48" s="219"/>
      <c r="CNN48" s="219"/>
      <c r="CNO48" s="219"/>
      <c r="CNP48" s="219"/>
      <c r="CNQ48" s="219"/>
      <c r="CNR48" s="219"/>
      <c r="CNS48" s="219"/>
      <c r="CNT48" s="219"/>
      <c r="CNU48" s="219"/>
      <c r="CNV48" s="219"/>
      <c r="CNW48" s="219"/>
      <c r="CNX48" s="219"/>
      <c r="CNY48" s="219"/>
      <c r="CNZ48" s="219"/>
      <c r="COA48" s="219"/>
      <c r="COB48" s="219"/>
      <c r="COC48" s="219"/>
      <c r="COD48" s="219"/>
      <c r="COE48" s="219"/>
      <c r="COF48" s="219"/>
      <c r="COG48" s="219"/>
      <c r="COH48" s="219"/>
      <c r="COI48" s="219"/>
      <c r="COJ48" s="219"/>
      <c r="COK48" s="219"/>
      <c r="COL48" s="219"/>
      <c r="COM48" s="219"/>
      <c r="CON48" s="219"/>
      <c r="COO48" s="219"/>
      <c r="COP48" s="219"/>
      <c r="COQ48" s="219"/>
      <c r="COR48" s="219"/>
      <c r="COS48" s="219"/>
      <c r="COT48" s="219"/>
      <c r="COU48" s="219"/>
      <c r="COV48" s="219"/>
      <c r="COW48" s="219"/>
      <c r="COX48" s="219"/>
      <c r="COY48" s="219"/>
      <c r="COZ48" s="219"/>
      <c r="CPA48" s="219"/>
      <c r="CPB48" s="219"/>
      <c r="CPC48" s="219"/>
      <c r="CPD48" s="219"/>
      <c r="CPE48" s="219"/>
      <c r="CPF48" s="219"/>
      <c r="CPG48" s="219"/>
      <c r="CPH48" s="219"/>
      <c r="CPI48" s="219"/>
      <c r="CPJ48" s="219"/>
      <c r="CPK48" s="219"/>
      <c r="CPL48" s="219"/>
      <c r="CPM48" s="219"/>
      <c r="CPN48" s="219"/>
      <c r="CPO48" s="219"/>
      <c r="CPP48" s="219"/>
      <c r="CPQ48" s="219"/>
      <c r="CPR48" s="219"/>
      <c r="CPS48" s="219"/>
      <c r="CPT48" s="219"/>
      <c r="CPU48" s="219"/>
      <c r="CPV48" s="219"/>
      <c r="CPW48" s="219"/>
      <c r="CPX48" s="219"/>
      <c r="CPY48" s="219"/>
      <c r="CPZ48" s="219"/>
      <c r="CQA48" s="219"/>
      <c r="CQB48" s="219"/>
      <c r="CQC48" s="219"/>
      <c r="CQD48" s="219"/>
      <c r="CQE48" s="219"/>
      <c r="CQF48" s="219"/>
      <c r="CQG48" s="219"/>
      <c r="CQH48" s="219"/>
      <c r="CQI48" s="219"/>
      <c r="CQJ48" s="219"/>
      <c r="CQK48" s="219"/>
      <c r="CQL48" s="219"/>
      <c r="CQM48" s="219"/>
      <c r="CQN48" s="219"/>
      <c r="CQO48" s="219"/>
      <c r="CQP48" s="219"/>
      <c r="CQQ48" s="219"/>
      <c r="CQR48" s="219"/>
      <c r="CQS48" s="219"/>
      <c r="CQT48" s="219"/>
      <c r="CQU48" s="219"/>
      <c r="CQV48" s="219"/>
      <c r="CQW48" s="219"/>
      <c r="CQX48" s="219"/>
      <c r="CQY48" s="219"/>
      <c r="CQZ48" s="219"/>
      <c r="CRA48" s="219"/>
      <c r="CRB48" s="219"/>
      <c r="CRC48" s="219"/>
      <c r="CRD48" s="219"/>
      <c r="CRE48" s="219"/>
      <c r="CRF48" s="219"/>
      <c r="CRG48" s="219"/>
      <c r="CRH48" s="219"/>
      <c r="CRI48" s="219"/>
      <c r="CRJ48" s="219"/>
      <c r="CRK48" s="219"/>
      <c r="CRL48" s="219"/>
      <c r="CRM48" s="219"/>
      <c r="CRN48" s="219"/>
      <c r="CRO48" s="219"/>
      <c r="CRP48" s="219"/>
      <c r="CRQ48" s="219"/>
      <c r="CRR48" s="219"/>
      <c r="CRS48" s="219"/>
      <c r="CRT48" s="219"/>
      <c r="CRU48" s="219"/>
      <c r="CRV48" s="219"/>
      <c r="CRW48" s="219"/>
      <c r="CRX48" s="219"/>
      <c r="CRY48" s="219"/>
      <c r="CRZ48" s="219"/>
      <c r="CSA48" s="219"/>
      <c r="CSB48" s="219"/>
      <c r="CSC48" s="219"/>
      <c r="CSD48" s="219"/>
      <c r="CSE48" s="219"/>
      <c r="CSF48" s="219"/>
      <c r="CSG48" s="219"/>
      <c r="CSH48" s="219"/>
      <c r="CSI48" s="219"/>
      <c r="CSJ48" s="219"/>
      <c r="CSK48" s="219"/>
      <c r="CSL48" s="219"/>
      <c r="CSM48" s="219"/>
      <c r="CSN48" s="219"/>
      <c r="CSO48" s="219"/>
      <c r="CSP48" s="219"/>
      <c r="CSQ48" s="219"/>
      <c r="CSR48" s="219"/>
      <c r="CSS48" s="219"/>
      <c r="CST48" s="219"/>
      <c r="CSU48" s="219"/>
      <c r="CSV48" s="219"/>
      <c r="CSW48" s="219"/>
      <c r="CSX48" s="219"/>
      <c r="CSY48" s="219"/>
      <c r="CSZ48" s="219"/>
      <c r="CTA48" s="219"/>
      <c r="CTB48" s="219"/>
      <c r="CTC48" s="219"/>
      <c r="CTD48" s="219"/>
      <c r="CTE48" s="219"/>
      <c r="CTF48" s="219"/>
      <c r="CTG48" s="219"/>
      <c r="CTH48" s="219"/>
      <c r="CTI48" s="219"/>
      <c r="CTJ48" s="219"/>
      <c r="CTK48" s="219"/>
      <c r="CTL48" s="219"/>
      <c r="CTM48" s="219"/>
      <c r="CTN48" s="219"/>
      <c r="CTO48" s="219"/>
      <c r="CTP48" s="219"/>
      <c r="CTQ48" s="219"/>
      <c r="CTR48" s="219"/>
      <c r="CTS48" s="219"/>
      <c r="CTT48" s="219"/>
      <c r="CTU48" s="219"/>
      <c r="CTV48" s="219"/>
      <c r="CTW48" s="219"/>
      <c r="CTX48" s="219"/>
      <c r="CTY48" s="219"/>
      <c r="CTZ48" s="219"/>
      <c r="CUA48" s="219"/>
      <c r="CUB48" s="219"/>
      <c r="CUC48" s="219"/>
      <c r="CUD48" s="219"/>
      <c r="CUE48" s="219"/>
      <c r="CUF48" s="219"/>
      <c r="CUG48" s="219"/>
      <c r="CUH48" s="219"/>
      <c r="CUI48" s="219"/>
      <c r="CUJ48" s="219"/>
      <c r="CUK48" s="219"/>
      <c r="CUL48" s="219"/>
      <c r="CUM48" s="219"/>
      <c r="CUN48" s="219"/>
      <c r="CUO48" s="219"/>
      <c r="CUP48" s="219"/>
      <c r="CUQ48" s="219"/>
      <c r="CUR48" s="219"/>
      <c r="CUS48" s="219"/>
      <c r="CUT48" s="219"/>
      <c r="CUU48" s="219"/>
      <c r="CUV48" s="219"/>
      <c r="CUW48" s="219"/>
      <c r="CUX48" s="219"/>
      <c r="CUY48" s="219"/>
      <c r="CUZ48" s="219"/>
      <c r="CVA48" s="219"/>
      <c r="CVB48" s="219"/>
      <c r="CVC48" s="219"/>
      <c r="CVD48" s="219"/>
      <c r="CVE48" s="219"/>
      <c r="CVF48" s="219"/>
      <c r="CVG48" s="219"/>
      <c r="CVH48" s="219"/>
      <c r="CVI48" s="219"/>
      <c r="CVJ48" s="219"/>
      <c r="CVK48" s="219"/>
      <c r="CVL48" s="219"/>
      <c r="CVM48" s="219"/>
      <c r="CVN48" s="219"/>
      <c r="CVO48" s="219"/>
      <c r="CVP48" s="219"/>
      <c r="CVQ48" s="219"/>
      <c r="CVR48" s="219"/>
      <c r="CVS48" s="219"/>
      <c r="CVT48" s="219"/>
      <c r="CVU48" s="219"/>
      <c r="CVV48" s="219"/>
      <c r="CVW48" s="219"/>
      <c r="CVX48" s="219"/>
      <c r="CVY48" s="219"/>
      <c r="CVZ48" s="219"/>
      <c r="CWA48" s="219"/>
      <c r="CWB48" s="219"/>
      <c r="CWC48" s="219"/>
      <c r="CWD48" s="219"/>
      <c r="CWE48" s="219"/>
      <c r="CWF48" s="219"/>
      <c r="CWG48" s="219"/>
      <c r="CWH48" s="219"/>
      <c r="CWI48" s="219"/>
      <c r="CWJ48" s="219"/>
      <c r="CWK48" s="219"/>
      <c r="CWL48" s="219"/>
      <c r="CWM48" s="219"/>
      <c r="CWN48" s="219"/>
      <c r="CWO48" s="219"/>
      <c r="CWP48" s="219"/>
      <c r="CWQ48" s="219"/>
      <c r="CWR48" s="219"/>
      <c r="CWS48" s="219"/>
      <c r="CWT48" s="219"/>
      <c r="CWU48" s="219"/>
      <c r="CWV48" s="219"/>
      <c r="CWW48" s="219"/>
      <c r="CWX48" s="219"/>
      <c r="CWY48" s="219"/>
      <c r="CWZ48" s="219"/>
      <c r="CXA48" s="219"/>
      <c r="CXB48" s="219"/>
      <c r="CXC48" s="219"/>
      <c r="CXD48" s="219"/>
      <c r="CXE48" s="219"/>
      <c r="CXF48" s="219"/>
      <c r="CXG48" s="219"/>
      <c r="CXH48" s="219"/>
      <c r="CXI48" s="219"/>
      <c r="CXJ48" s="219"/>
      <c r="CXK48" s="219"/>
      <c r="CXL48" s="219"/>
      <c r="CXM48" s="219"/>
      <c r="CXN48" s="219"/>
      <c r="CXO48" s="219"/>
      <c r="CXP48" s="219"/>
      <c r="CXQ48" s="219"/>
      <c r="CXR48" s="219"/>
      <c r="CXS48" s="219"/>
      <c r="CXT48" s="219"/>
      <c r="CXU48" s="219"/>
      <c r="CXV48" s="219"/>
      <c r="CXW48" s="219"/>
      <c r="CXX48" s="219"/>
      <c r="CXY48" s="219"/>
      <c r="CXZ48" s="219"/>
      <c r="CYA48" s="219"/>
      <c r="CYB48" s="219"/>
      <c r="CYC48" s="219"/>
      <c r="CYD48" s="219"/>
      <c r="CYE48" s="219"/>
      <c r="CYF48" s="219"/>
      <c r="CYG48" s="219"/>
      <c r="CYH48" s="219"/>
      <c r="CYI48" s="219"/>
      <c r="CYJ48" s="219"/>
      <c r="CYK48" s="219"/>
      <c r="CYL48" s="219"/>
      <c r="CYM48" s="219"/>
      <c r="CYN48" s="219"/>
      <c r="CYO48" s="219"/>
      <c r="CYP48" s="219"/>
      <c r="CYQ48" s="219"/>
      <c r="CYR48" s="219"/>
      <c r="CYS48" s="219"/>
      <c r="CYT48" s="219"/>
      <c r="CYU48" s="219"/>
      <c r="CYV48" s="219"/>
      <c r="CYW48" s="219"/>
      <c r="CYX48" s="219"/>
      <c r="CYY48" s="219"/>
      <c r="CYZ48" s="219"/>
      <c r="CZA48" s="219"/>
      <c r="CZB48" s="219"/>
      <c r="CZC48" s="219"/>
      <c r="CZD48" s="219"/>
      <c r="CZE48" s="219"/>
      <c r="CZF48" s="219"/>
      <c r="CZG48" s="219"/>
      <c r="CZH48" s="219"/>
      <c r="CZI48" s="219"/>
      <c r="CZJ48" s="219"/>
      <c r="CZK48" s="219"/>
      <c r="CZL48" s="219"/>
      <c r="CZM48" s="219"/>
      <c r="CZN48" s="219"/>
      <c r="CZO48" s="219"/>
      <c r="CZP48" s="219"/>
      <c r="CZQ48" s="219"/>
      <c r="CZR48" s="219"/>
      <c r="CZS48" s="219"/>
      <c r="CZT48" s="219"/>
      <c r="CZU48" s="219"/>
      <c r="CZV48" s="219"/>
      <c r="CZW48" s="219"/>
      <c r="CZX48" s="219"/>
      <c r="CZY48" s="219"/>
      <c r="CZZ48" s="219"/>
      <c r="DAA48" s="219"/>
      <c r="DAB48" s="219"/>
      <c r="DAC48" s="219"/>
      <c r="DAD48" s="219"/>
      <c r="DAE48" s="219"/>
      <c r="DAF48" s="219"/>
      <c r="DAG48" s="219"/>
      <c r="DAH48" s="219"/>
      <c r="DAI48" s="219"/>
      <c r="DAJ48" s="219"/>
      <c r="DAK48" s="219"/>
      <c r="DAL48" s="219"/>
      <c r="DAM48" s="219"/>
      <c r="DAN48" s="219"/>
      <c r="DAO48" s="219"/>
      <c r="DAP48" s="219"/>
      <c r="DAQ48" s="219"/>
      <c r="DAR48" s="219"/>
      <c r="DAS48" s="219"/>
      <c r="DAT48" s="219"/>
      <c r="DAU48" s="219"/>
      <c r="DAV48" s="219"/>
      <c r="DAW48" s="219"/>
      <c r="DAX48" s="219"/>
      <c r="DAY48" s="219"/>
      <c r="DAZ48" s="219"/>
      <c r="DBA48" s="219"/>
      <c r="DBB48" s="219"/>
      <c r="DBC48" s="219"/>
      <c r="DBD48" s="219"/>
      <c r="DBE48" s="219"/>
      <c r="DBF48" s="219"/>
      <c r="DBG48" s="219"/>
      <c r="DBH48" s="219"/>
      <c r="DBI48" s="219"/>
      <c r="DBJ48" s="219"/>
      <c r="DBK48" s="219"/>
      <c r="DBL48" s="219"/>
    </row>
    <row r="49" spans="1:2768" s="249" customFormat="1" ht="30" outlineLevel="1" x14ac:dyDescent="0.25">
      <c r="A49" s="250"/>
      <c r="B49" s="251" t="s">
        <v>941</v>
      </c>
      <c r="C49" s="252" t="s">
        <v>31</v>
      </c>
      <c r="D49" s="253">
        <v>3</v>
      </c>
      <c r="E49" s="58">
        <v>0</v>
      </c>
      <c r="F49" s="58">
        <v>0</v>
      </c>
      <c r="G49" s="58">
        <v>0</v>
      </c>
      <c r="H49" s="58">
        <v>0</v>
      </c>
      <c r="I49" s="58">
        <v>0</v>
      </c>
      <c r="J49" s="58">
        <v>0</v>
      </c>
      <c r="K49" s="58">
        <v>0</v>
      </c>
      <c r="L49" s="58">
        <v>0</v>
      </c>
      <c r="M49" s="58">
        <v>0</v>
      </c>
      <c r="N49" s="58">
        <v>0</v>
      </c>
      <c r="O49" s="59">
        <v>0</v>
      </c>
      <c r="P49" s="58">
        <v>0</v>
      </c>
      <c r="Q49" s="58">
        <v>0</v>
      </c>
      <c r="R49" s="58">
        <v>0</v>
      </c>
      <c r="S49" s="58">
        <v>0</v>
      </c>
      <c r="T49" s="58">
        <v>0</v>
      </c>
      <c r="U49" s="58">
        <v>0</v>
      </c>
      <c r="V49" s="58">
        <v>0</v>
      </c>
      <c r="W49" s="58">
        <v>0</v>
      </c>
      <c r="X49" s="58">
        <v>0</v>
      </c>
      <c r="Y49" s="58">
        <v>0</v>
      </c>
      <c r="Z49" s="59">
        <v>0</v>
      </c>
      <c r="AA49" s="58">
        <v>0</v>
      </c>
      <c r="AB49" s="58">
        <v>0</v>
      </c>
      <c r="AC49" s="58">
        <v>0</v>
      </c>
      <c r="AD49" s="58">
        <v>0</v>
      </c>
      <c r="AE49" s="58">
        <v>0</v>
      </c>
      <c r="AF49" s="58">
        <v>0</v>
      </c>
      <c r="AG49" s="58">
        <v>0</v>
      </c>
      <c r="AH49" s="58">
        <v>0</v>
      </c>
      <c r="AI49" s="58">
        <v>0</v>
      </c>
      <c r="AJ49" s="58">
        <v>0</v>
      </c>
      <c r="AK49" s="59">
        <v>0</v>
      </c>
      <c r="AL49" s="58">
        <v>0</v>
      </c>
      <c r="AM49" s="58">
        <v>0</v>
      </c>
      <c r="AN49" s="58">
        <v>0</v>
      </c>
      <c r="AO49" s="58">
        <v>0</v>
      </c>
      <c r="AP49" s="58">
        <v>0</v>
      </c>
      <c r="AQ49" s="58">
        <v>0</v>
      </c>
      <c r="AR49" s="58">
        <v>0</v>
      </c>
      <c r="AS49" s="58">
        <v>0</v>
      </c>
      <c r="AT49" s="58">
        <v>0</v>
      </c>
      <c r="AU49" s="58">
        <v>0</v>
      </c>
      <c r="AV49" s="59">
        <v>0</v>
      </c>
      <c r="AW49" s="58">
        <v>0</v>
      </c>
      <c r="AX49" s="58">
        <v>0</v>
      </c>
      <c r="AY49" s="58">
        <v>0</v>
      </c>
      <c r="AZ49" s="58">
        <v>0</v>
      </c>
      <c r="BA49" s="58">
        <v>0</v>
      </c>
      <c r="BB49" s="58">
        <v>0</v>
      </c>
      <c r="BC49" s="58">
        <v>0</v>
      </c>
      <c r="BD49" s="58">
        <v>0</v>
      </c>
      <c r="BE49" s="58">
        <v>0</v>
      </c>
      <c r="BF49" s="58">
        <v>0</v>
      </c>
      <c r="BG49" s="59">
        <v>0</v>
      </c>
      <c r="BH49" s="58">
        <v>0</v>
      </c>
      <c r="BI49" s="58">
        <v>0</v>
      </c>
      <c r="BJ49" s="58">
        <v>0</v>
      </c>
      <c r="BK49" s="58">
        <v>0</v>
      </c>
      <c r="BL49" s="58">
        <v>0</v>
      </c>
      <c r="BM49" s="58">
        <v>0</v>
      </c>
      <c r="BN49" s="58">
        <v>0</v>
      </c>
      <c r="BO49" s="58">
        <v>0</v>
      </c>
      <c r="BP49" s="58">
        <v>0</v>
      </c>
      <c r="BQ49" s="58">
        <v>0</v>
      </c>
      <c r="BR49" s="59">
        <v>0</v>
      </c>
      <c r="BS49" s="58">
        <v>0</v>
      </c>
      <c r="BT49" s="58">
        <v>0</v>
      </c>
      <c r="BU49" s="58">
        <v>0</v>
      </c>
      <c r="BV49" s="58">
        <v>0</v>
      </c>
      <c r="BW49" s="58">
        <v>0</v>
      </c>
      <c r="BX49" s="58">
        <v>0</v>
      </c>
      <c r="BY49" s="58">
        <v>0</v>
      </c>
      <c r="BZ49" s="58">
        <v>0</v>
      </c>
      <c r="CA49" s="58">
        <v>0</v>
      </c>
      <c r="CB49" s="58">
        <v>0</v>
      </c>
      <c r="CC49" s="59">
        <v>0</v>
      </c>
      <c r="CD49" s="58">
        <v>0</v>
      </c>
      <c r="CE49" s="58">
        <v>0</v>
      </c>
      <c r="CF49" s="58">
        <v>0</v>
      </c>
      <c r="CG49" s="58">
        <v>0</v>
      </c>
      <c r="CH49" s="58">
        <v>0</v>
      </c>
      <c r="CI49" s="58">
        <v>0</v>
      </c>
      <c r="CJ49" s="58">
        <v>0</v>
      </c>
      <c r="CK49" s="58">
        <v>0</v>
      </c>
      <c r="CL49" s="58">
        <v>0</v>
      </c>
      <c r="CM49" s="58">
        <v>0</v>
      </c>
      <c r="CN49" s="61">
        <v>0</v>
      </c>
      <c r="CO49" s="254">
        <f t="shared" si="3"/>
        <v>0</v>
      </c>
      <c r="CP49" s="248" t="s">
        <v>942</v>
      </c>
      <c r="CQ49" s="247"/>
      <c r="CR49" s="248"/>
      <c r="CS49" s="219"/>
      <c r="CT49" s="219"/>
      <c r="CU49" s="219"/>
      <c r="CV49" s="219"/>
      <c r="CW49" s="219"/>
      <c r="CX49" s="219"/>
      <c r="CY49" s="219"/>
      <c r="CZ49" s="219"/>
      <c r="DA49" s="219"/>
      <c r="DB49" s="219"/>
      <c r="DC49" s="219"/>
      <c r="DD49" s="219"/>
      <c r="DE49" s="219"/>
      <c r="DF49" s="219"/>
      <c r="DG49" s="219"/>
      <c r="DH49" s="219"/>
      <c r="DI49" s="219"/>
      <c r="DJ49" s="219"/>
      <c r="DK49" s="219"/>
      <c r="DL49" s="219"/>
      <c r="DM49" s="219"/>
      <c r="DN49" s="219"/>
      <c r="DO49" s="219"/>
      <c r="DP49" s="219"/>
      <c r="DQ49" s="219"/>
      <c r="DR49" s="219"/>
      <c r="DS49" s="219"/>
      <c r="DT49" s="219"/>
      <c r="DU49" s="219"/>
      <c r="DV49" s="219"/>
      <c r="DW49" s="219"/>
      <c r="DX49" s="219"/>
      <c r="DY49" s="219"/>
      <c r="DZ49" s="219"/>
      <c r="EA49" s="219"/>
      <c r="EB49" s="219"/>
      <c r="EC49" s="219"/>
      <c r="ED49" s="219"/>
      <c r="EE49" s="219"/>
      <c r="EF49" s="219"/>
      <c r="EG49" s="219"/>
      <c r="EH49" s="219"/>
      <c r="EI49" s="219"/>
      <c r="EJ49" s="219"/>
      <c r="EK49" s="219"/>
      <c r="EL49" s="219"/>
      <c r="EM49" s="219"/>
      <c r="EN49" s="219"/>
      <c r="EO49" s="219"/>
      <c r="EP49" s="219"/>
      <c r="EQ49" s="219"/>
      <c r="ER49" s="219"/>
      <c r="ES49" s="219"/>
      <c r="ET49" s="219"/>
      <c r="EU49" s="219"/>
      <c r="EV49" s="219"/>
      <c r="EW49" s="219"/>
      <c r="EX49" s="219"/>
      <c r="EY49" s="219"/>
      <c r="EZ49" s="219"/>
      <c r="FA49" s="219"/>
      <c r="FB49" s="219"/>
      <c r="FC49" s="219"/>
      <c r="FD49" s="219"/>
      <c r="FE49" s="219"/>
      <c r="FF49" s="219"/>
      <c r="FG49" s="219"/>
      <c r="FH49" s="219"/>
      <c r="FI49" s="219"/>
      <c r="FJ49" s="219"/>
      <c r="FK49" s="219"/>
      <c r="FL49" s="219"/>
      <c r="FM49" s="219"/>
      <c r="FN49" s="219"/>
      <c r="FO49" s="219"/>
      <c r="FP49" s="219"/>
      <c r="FQ49" s="219"/>
      <c r="FR49" s="219"/>
      <c r="FS49" s="219"/>
      <c r="FT49" s="219"/>
      <c r="FU49" s="219"/>
      <c r="FV49" s="219"/>
      <c r="FW49" s="219"/>
      <c r="FX49" s="219"/>
      <c r="FY49" s="219"/>
      <c r="FZ49" s="219"/>
      <c r="GA49" s="219"/>
      <c r="GB49" s="219"/>
      <c r="GC49" s="219"/>
      <c r="GD49" s="219"/>
      <c r="GE49" s="219"/>
      <c r="GF49" s="219"/>
      <c r="GG49" s="219"/>
      <c r="GH49" s="219"/>
      <c r="GI49" s="219"/>
      <c r="GJ49" s="219"/>
      <c r="GK49" s="219"/>
      <c r="GL49" s="219"/>
      <c r="GM49" s="219"/>
      <c r="GN49" s="219"/>
      <c r="GO49" s="219"/>
      <c r="GP49" s="219"/>
      <c r="GQ49" s="219"/>
      <c r="GR49" s="219"/>
      <c r="GS49" s="219"/>
      <c r="GT49" s="219"/>
      <c r="GU49" s="219"/>
      <c r="GV49" s="219"/>
      <c r="GW49" s="219"/>
      <c r="GX49" s="219"/>
      <c r="GY49" s="219"/>
      <c r="GZ49" s="219"/>
      <c r="HA49" s="219"/>
      <c r="HB49" s="219"/>
      <c r="HC49" s="219"/>
      <c r="HD49" s="219"/>
      <c r="HE49" s="219"/>
      <c r="HF49" s="219"/>
      <c r="HG49" s="219"/>
      <c r="HH49" s="219"/>
      <c r="HI49" s="219"/>
      <c r="HJ49" s="219"/>
      <c r="HK49" s="219"/>
      <c r="HL49" s="219"/>
      <c r="HM49" s="219"/>
      <c r="HN49" s="219"/>
      <c r="HO49" s="219"/>
      <c r="HP49" s="219"/>
      <c r="HQ49" s="219"/>
      <c r="HR49" s="219"/>
      <c r="HS49" s="219"/>
      <c r="HT49" s="219"/>
      <c r="HU49" s="219"/>
      <c r="HV49" s="219"/>
      <c r="HW49" s="219"/>
      <c r="HX49" s="219"/>
      <c r="HY49" s="219"/>
      <c r="HZ49" s="219"/>
      <c r="IA49" s="219"/>
      <c r="IB49" s="219"/>
      <c r="IC49" s="219"/>
      <c r="ID49" s="219"/>
      <c r="IE49" s="219"/>
      <c r="IF49" s="219"/>
      <c r="IG49" s="219"/>
      <c r="IH49" s="219"/>
      <c r="II49" s="219"/>
      <c r="IJ49" s="219"/>
      <c r="IK49" s="219"/>
      <c r="IL49" s="219"/>
      <c r="IM49" s="219"/>
      <c r="IN49" s="219"/>
      <c r="IO49" s="219"/>
      <c r="IP49" s="219"/>
      <c r="IQ49" s="219"/>
      <c r="IR49" s="219"/>
      <c r="IS49" s="219"/>
      <c r="IT49" s="219"/>
      <c r="IU49" s="219"/>
      <c r="IV49" s="219"/>
      <c r="IW49" s="219"/>
      <c r="IX49" s="219"/>
      <c r="IY49" s="219"/>
      <c r="IZ49" s="219"/>
      <c r="JA49" s="219"/>
      <c r="JB49" s="219"/>
      <c r="JC49" s="219"/>
      <c r="JD49" s="219"/>
      <c r="JE49" s="219"/>
      <c r="JF49" s="219"/>
      <c r="JG49" s="219"/>
      <c r="JH49" s="219"/>
      <c r="JI49" s="219"/>
      <c r="JJ49" s="219"/>
      <c r="JK49" s="219"/>
      <c r="JL49" s="219"/>
      <c r="JM49" s="219"/>
      <c r="JN49" s="219"/>
      <c r="JO49" s="219"/>
      <c r="JP49" s="219"/>
      <c r="JQ49" s="219"/>
      <c r="JR49" s="219"/>
      <c r="JS49" s="219"/>
      <c r="JT49" s="219"/>
      <c r="JU49" s="219"/>
      <c r="JV49" s="219"/>
      <c r="JW49" s="219"/>
      <c r="JX49" s="219"/>
      <c r="JY49" s="219"/>
      <c r="JZ49" s="219"/>
      <c r="KA49" s="219"/>
      <c r="KB49" s="219"/>
      <c r="KC49" s="219"/>
      <c r="KD49" s="219"/>
      <c r="KE49" s="219"/>
      <c r="KF49" s="219"/>
      <c r="KG49" s="219"/>
      <c r="KH49" s="219"/>
      <c r="KI49" s="219"/>
      <c r="KJ49" s="219"/>
      <c r="KK49" s="219"/>
      <c r="KL49" s="219"/>
      <c r="KM49" s="219"/>
      <c r="KN49" s="219"/>
      <c r="KO49" s="219"/>
      <c r="KP49" s="219"/>
      <c r="KQ49" s="219"/>
      <c r="KR49" s="219"/>
      <c r="KS49" s="219"/>
      <c r="KT49" s="219"/>
      <c r="KU49" s="219"/>
      <c r="KV49" s="219"/>
      <c r="KW49" s="219"/>
      <c r="KX49" s="219"/>
      <c r="KY49" s="219"/>
      <c r="KZ49" s="219"/>
      <c r="LA49" s="219"/>
      <c r="LB49" s="219"/>
      <c r="LC49" s="219"/>
      <c r="LD49" s="219"/>
      <c r="LE49" s="219"/>
      <c r="LF49" s="219"/>
      <c r="LG49" s="219"/>
      <c r="LH49" s="219"/>
      <c r="LI49" s="219"/>
      <c r="LJ49" s="219"/>
      <c r="LK49" s="219"/>
      <c r="LL49" s="219"/>
      <c r="LM49" s="219"/>
      <c r="LN49" s="219"/>
      <c r="LO49" s="219"/>
      <c r="LP49" s="219"/>
      <c r="LQ49" s="219"/>
      <c r="LR49" s="219"/>
      <c r="LS49" s="219"/>
      <c r="LT49" s="219"/>
      <c r="LU49" s="219"/>
      <c r="LV49" s="219"/>
      <c r="LW49" s="219"/>
      <c r="LX49" s="219"/>
      <c r="LY49" s="219"/>
      <c r="LZ49" s="219"/>
      <c r="MA49" s="219"/>
      <c r="MB49" s="219"/>
      <c r="MC49" s="219"/>
      <c r="MD49" s="219"/>
      <c r="ME49" s="219"/>
      <c r="MF49" s="219"/>
      <c r="MG49" s="219"/>
      <c r="MH49" s="219"/>
      <c r="MI49" s="219"/>
      <c r="MJ49" s="219"/>
      <c r="MK49" s="219"/>
      <c r="ML49" s="219"/>
      <c r="MM49" s="219"/>
      <c r="MN49" s="219"/>
      <c r="MO49" s="219"/>
      <c r="MP49" s="219"/>
      <c r="MQ49" s="219"/>
      <c r="MR49" s="219"/>
      <c r="MS49" s="219"/>
      <c r="MT49" s="219"/>
      <c r="MU49" s="219"/>
      <c r="MV49" s="219"/>
      <c r="MW49" s="219"/>
      <c r="MX49" s="219"/>
      <c r="MY49" s="219"/>
      <c r="MZ49" s="219"/>
      <c r="NA49" s="219"/>
      <c r="NB49" s="219"/>
      <c r="NC49" s="219"/>
      <c r="ND49" s="219"/>
      <c r="NE49" s="219"/>
      <c r="NF49" s="219"/>
      <c r="NG49" s="219"/>
      <c r="NH49" s="219"/>
      <c r="NI49" s="219"/>
      <c r="NJ49" s="219"/>
      <c r="NK49" s="219"/>
      <c r="NL49" s="219"/>
      <c r="NM49" s="219"/>
      <c r="NN49" s="219"/>
      <c r="NO49" s="219"/>
      <c r="NP49" s="219"/>
      <c r="NQ49" s="219"/>
      <c r="NR49" s="219"/>
      <c r="NS49" s="219"/>
      <c r="NT49" s="219"/>
      <c r="NU49" s="219"/>
      <c r="NV49" s="219"/>
      <c r="NW49" s="219"/>
      <c r="NX49" s="219"/>
      <c r="NY49" s="219"/>
      <c r="NZ49" s="219"/>
      <c r="OA49" s="219"/>
      <c r="OB49" s="219"/>
      <c r="OC49" s="219"/>
      <c r="OD49" s="219"/>
      <c r="OE49" s="219"/>
      <c r="OF49" s="219"/>
      <c r="OG49" s="219"/>
      <c r="OH49" s="219"/>
      <c r="OI49" s="219"/>
      <c r="OJ49" s="219"/>
      <c r="OK49" s="219"/>
      <c r="OL49" s="219"/>
      <c r="OM49" s="219"/>
      <c r="ON49" s="219"/>
      <c r="OO49" s="219"/>
      <c r="OP49" s="219"/>
      <c r="OQ49" s="219"/>
      <c r="OR49" s="219"/>
      <c r="OS49" s="219"/>
      <c r="OT49" s="219"/>
      <c r="OU49" s="219"/>
      <c r="OV49" s="219"/>
      <c r="OW49" s="219"/>
      <c r="OX49" s="219"/>
      <c r="OY49" s="219"/>
      <c r="OZ49" s="219"/>
      <c r="PA49" s="219"/>
      <c r="PB49" s="219"/>
      <c r="PC49" s="219"/>
      <c r="PD49" s="219"/>
      <c r="PE49" s="219"/>
      <c r="PF49" s="219"/>
      <c r="PG49" s="219"/>
      <c r="PH49" s="219"/>
      <c r="PI49" s="219"/>
      <c r="PJ49" s="219"/>
      <c r="PK49" s="219"/>
      <c r="PL49" s="219"/>
      <c r="PM49" s="219"/>
      <c r="PN49" s="219"/>
      <c r="PO49" s="219"/>
      <c r="PP49" s="219"/>
      <c r="PQ49" s="219"/>
      <c r="PR49" s="219"/>
      <c r="PS49" s="219"/>
      <c r="PT49" s="219"/>
      <c r="PU49" s="219"/>
      <c r="PV49" s="219"/>
      <c r="PW49" s="219"/>
      <c r="PX49" s="219"/>
      <c r="PY49" s="219"/>
      <c r="PZ49" s="219"/>
      <c r="QA49" s="219"/>
      <c r="QB49" s="219"/>
      <c r="QC49" s="219"/>
      <c r="QD49" s="219"/>
      <c r="QE49" s="219"/>
      <c r="QF49" s="219"/>
      <c r="QG49" s="219"/>
      <c r="QH49" s="219"/>
      <c r="QI49" s="219"/>
      <c r="QJ49" s="219"/>
      <c r="QK49" s="219"/>
      <c r="QL49" s="219"/>
      <c r="QM49" s="219"/>
      <c r="QN49" s="219"/>
      <c r="QO49" s="219"/>
      <c r="QP49" s="219"/>
      <c r="QQ49" s="219"/>
      <c r="QR49" s="219"/>
      <c r="QS49" s="219"/>
      <c r="QT49" s="219"/>
      <c r="QU49" s="219"/>
      <c r="QV49" s="219"/>
      <c r="QW49" s="219"/>
      <c r="QX49" s="219"/>
      <c r="QY49" s="219"/>
      <c r="QZ49" s="219"/>
      <c r="RA49" s="219"/>
      <c r="RB49" s="219"/>
      <c r="RC49" s="219"/>
      <c r="RD49" s="219"/>
      <c r="RE49" s="219"/>
      <c r="RF49" s="219"/>
      <c r="RG49" s="219"/>
      <c r="RH49" s="219"/>
      <c r="RI49" s="219"/>
      <c r="RJ49" s="219"/>
      <c r="RK49" s="219"/>
      <c r="RL49" s="219"/>
      <c r="RM49" s="219"/>
      <c r="RN49" s="219"/>
      <c r="RO49" s="219"/>
      <c r="RP49" s="219"/>
      <c r="RQ49" s="219"/>
      <c r="RR49" s="219"/>
      <c r="RS49" s="219"/>
      <c r="RT49" s="219"/>
      <c r="RU49" s="219"/>
      <c r="RV49" s="219"/>
      <c r="RW49" s="219"/>
      <c r="RX49" s="219"/>
      <c r="RY49" s="219"/>
      <c r="RZ49" s="219"/>
      <c r="SA49" s="219"/>
      <c r="SB49" s="219"/>
      <c r="SC49" s="219"/>
      <c r="SD49" s="219"/>
      <c r="SE49" s="219"/>
      <c r="SF49" s="219"/>
      <c r="SG49" s="219"/>
      <c r="SH49" s="219"/>
      <c r="SI49" s="219"/>
      <c r="SJ49" s="219"/>
      <c r="SK49" s="219"/>
      <c r="SL49" s="219"/>
      <c r="SM49" s="219"/>
      <c r="SN49" s="219"/>
      <c r="SO49" s="219"/>
      <c r="SP49" s="219"/>
      <c r="SQ49" s="219"/>
      <c r="SR49" s="219"/>
      <c r="SS49" s="219"/>
      <c r="ST49" s="219"/>
      <c r="SU49" s="219"/>
      <c r="SV49" s="219"/>
      <c r="SW49" s="219"/>
      <c r="SX49" s="219"/>
      <c r="SY49" s="219"/>
      <c r="SZ49" s="219"/>
      <c r="TA49" s="219"/>
      <c r="TB49" s="219"/>
      <c r="TC49" s="219"/>
      <c r="TD49" s="219"/>
      <c r="TE49" s="219"/>
      <c r="TF49" s="219"/>
      <c r="TG49" s="219"/>
      <c r="TH49" s="219"/>
      <c r="TI49" s="219"/>
      <c r="TJ49" s="219"/>
      <c r="TK49" s="219"/>
      <c r="TL49" s="219"/>
      <c r="TM49" s="219"/>
      <c r="TN49" s="219"/>
      <c r="TO49" s="219"/>
      <c r="TP49" s="219"/>
      <c r="TQ49" s="219"/>
      <c r="TR49" s="219"/>
      <c r="TS49" s="219"/>
      <c r="TT49" s="219"/>
      <c r="TU49" s="219"/>
      <c r="TV49" s="219"/>
      <c r="TW49" s="219"/>
      <c r="TX49" s="219"/>
      <c r="TY49" s="219"/>
      <c r="TZ49" s="219"/>
      <c r="UA49" s="219"/>
      <c r="UB49" s="219"/>
      <c r="UC49" s="219"/>
      <c r="UD49" s="219"/>
      <c r="UE49" s="219"/>
      <c r="UF49" s="219"/>
      <c r="UG49" s="219"/>
      <c r="UH49" s="219"/>
      <c r="UI49" s="219"/>
      <c r="UJ49" s="219"/>
      <c r="UK49" s="219"/>
      <c r="UL49" s="219"/>
      <c r="UM49" s="219"/>
      <c r="UN49" s="219"/>
      <c r="UO49" s="219"/>
      <c r="UP49" s="219"/>
      <c r="UQ49" s="219"/>
      <c r="UR49" s="219"/>
      <c r="US49" s="219"/>
      <c r="UT49" s="219"/>
      <c r="UU49" s="219"/>
      <c r="UV49" s="219"/>
      <c r="UW49" s="219"/>
      <c r="UX49" s="219"/>
      <c r="UY49" s="219"/>
      <c r="UZ49" s="219"/>
      <c r="VA49" s="219"/>
      <c r="VB49" s="219"/>
      <c r="VC49" s="219"/>
      <c r="VD49" s="219"/>
      <c r="VE49" s="219"/>
      <c r="VF49" s="219"/>
      <c r="VG49" s="219"/>
      <c r="VH49" s="219"/>
      <c r="VI49" s="219"/>
      <c r="VJ49" s="219"/>
      <c r="VK49" s="219"/>
      <c r="VL49" s="219"/>
      <c r="VM49" s="219"/>
      <c r="VN49" s="219"/>
      <c r="VO49" s="219"/>
      <c r="VP49" s="219"/>
      <c r="VQ49" s="219"/>
      <c r="VR49" s="219"/>
      <c r="VS49" s="219"/>
      <c r="VT49" s="219"/>
      <c r="VU49" s="219"/>
      <c r="VV49" s="219"/>
      <c r="VW49" s="219"/>
      <c r="VX49" s="219"/>
      <c r="VY49" s="219"/>
      <c r="VZ49" s="219"/>
      <c r="WA49" s="219"/>
      <c r="WB49" s="219"/>
      <c r="WC49" s="219"/>
      <c r="WD49" s="219"/>
      <c r="WE49" s="219"/>
      <c r="WF49" s="219"/>
      <c r="WG49" s="219"/>
      <c r="WH49" s="219"/>
      <c r="WI49" s="219"/>
      <c r="WJ49" s="219"/>
      <c r="WK49" s="219"/>
      <c r="WL49" s="219"/>
      <c r="WM49" s="219"/>
      <c r="WN49" s="219"/>
      <c r="WO49" s="219"/>
      <c r="WP49" s="219"/>
      <c r="WQ49" s="219"/>
      <c r="WR49" s="219"/>
      <c r="WS49" s="219"/>
      <c r="WT49" s="219"/>
      <c r="WU49" s="219"/>
      <c r="WV49" s="219"/>
      <c r="WW49" s="219"/>
      <c r="WX49" s="219"/>
      <c r="WY49" s="219"/>
      <c r="WZ49" s="219"/>
      <c r="XA49" s="219"/>
      <c r="XB49" s="219"/>
      <c r="XC49" s="219"/>
      <c r="XD49" s="219"/>
      <c r="XE49" s="219"/>
      <c r="XF49" s="219"/>
      <c r="XG49" s="219"/>
      <c r="XH49" s="219"/>
      <c r="XI49" s="219"/>
      <c r="XJ49" s="219"/>
      <c r="XK49" s="219"/>
      <c r="XL49" s="219"/>
      <c r="XM49" s="219"/>
      <c r="XN49" s="219"/>
      <c r="XO49" s="219"/>
      <c r="XP49" s="219"/>
      <c r="XQ49" s="219"/>
      <c r="XR49" s="219"/>
      <c r="XS49" s="219"/>
      <c r="XT49" s="219"/>
      <c r="XU49" s="219"/>
      <c r="XV49" s="219"/>
      <c r="XW49" s="219"/>
      <c r="XX49" s="219"/>
      <c r="XY49" s="219"/>
      <c r="XZ49" s="219"/>
      <c r="YA49" s="219"/>
      <c r="YB49" s="219"/>
      <c r="YC49" s="219"/>
      <c r="YD49" s="219"/>
      <c r="YE49" s="219"/>
      <c r="YF49" s="219"/>
      <c r="YG49" s="219"/>
      <c r="YH49" s="219"/>
      <c r="YI49" s="219"/>
      <c r="YJ49" s="219"/>
      <c r="YK49" s="219"/>
      <c r="YL49" s="219"/>
      <c r="YM49" s="219"/>
      <c r="YN49" s="219"/>
      <c r="YO49" s="219"/>
      <c r="YP49" s="219"/>
      <c r="YQ49" s="219"/>
      <c r="YR49" s="219"/>
      <c r="YS49" s="219"/>
      <c r="YT49" s="219"/>
      <c r="YU49" s="219"/>
      <c r="YV49" s="219"/>
      <c r="YW49" s="219"/>
      <c r="YX49" s="219"/>
      <c r="YY49" s="219"/>
      <c r="YZ49" s="219"/>
      <c r="ZA49" s="219"/>
      <c r="ZB49" s="219"/>
      <c r="ZC49" s="219"/>
      <c r="ZD49" s="219"/>
      <c r="ZE49" s="219"/>
      <c r="ZF49" s="219"/>
      <c r="ZG49" s="219"/>
      <c r="ZH49" s="219"/>
      <c r="ZI49" s="219"/>
      <c r="ZJ49" s="219"/>
      <c r="ZK49" s="219"/>
      <c r="ZL49" s="219"/>
      <c r="ZM49" s="219"/>
      <c r="ZN49" s="219"/>
      <c r="ZO49" s="219"/>
      <c r="ZP49" s="219"/>
      <c r="ZQ49" s="219"/>
      <c r="ZR49" s="219"/>
      <c r="ZS49" s="219"/>
      <c r="ZT49" s="219"/>
      <c r="ZU49" s="219"/>
      <c r="ZV49" s="219"/>
      <c r="ZW49" s="219"/>
      <c r="ZX49" s="219"/>
      <c r="ZY49" s="219"/>
      <c r="ZZ49" s="219"/>
      <c r="AAA49" s="219"/>
      <c r="AAB49" s="219"/>
      <c r="AAC49" s="219"/>
      <c r="AAD49" s="219"/>
      <c r="AAE49" s="219"/>
      <c r="AAF49" s="219"/>
      <c r="AAG49" s="219"/>
      <c r="AAH49" s="219"/>
      <c r="AAI49" s="219"/>
      <c r="AAJ49" s="219"/>
      <c r="AAK49" s="219"/>
      <c r="AAL49" s="219"/>
      <c r="AAM49" s="219"/>
      <c r="AAN49" s="219"/>
      <c r="AAO49" s="219"/>
      <c r="AAP49" s="219"/>
      <c r="AAQ49" s="219"/>
      <c r="AAR49" s="219"/>
      <c r="AAS49" s="219"/>
      <c r="AAT49" s="219"/>
      <c r="AAU49" s="219"/>
      <c r="AAV49" s="219"/>
      <c r="AAW49" s="219"/>
      <c r="AAX49" s="219"/>
      <c r="AAY49" s="219"/>
      <c r="AAZ49" s="219"/>
      <c r="ABA49" s="219"/>
      <c r="ABB49" s="219"/>
      <c r="ABC49" s="219"/>
      <c r="ABD49" s="219"/>
      <c r="ABE49" s="219"/>
      <c r="ABF49" s="219"/>
      <c r="ABG49" s="219"/>
      <c r="ABH49" s="219"/>
      <c r="ABI49" s="219"/>
      <c r="ABJ49" s="219"/>
      <c r="ABK49" s="219"/>
      <c r="ABL49" s="219"/>
      <c r="ABM49" s="219"/>
      <c r="ABN49" s="219"/>
      <c r="ABO49" s="219"/>
      <c r="ABP49" s="219"/>
      <c r="ABQ49" s="219"/>
      <c r="ABR49" s="219"/>
      <c r="ABS49" s="219"/>
      <c r="ABT49" s="219"/>
      <c r="ABU49" s="219"/>
      <c r="ABV49" s="219"/>
      <c r="ABW49" s="219"/>
      <c r="ABX49" s="219"/>
      <c r="ABY49" s="219"/>
      <c r="ABZ49" s="219"/>
      <c r="ACA49" s="219"/>
      <c r="ACB49" s="219"/>
      <c r="ACC49" s="219"/>
      <c r="ACD49" s="219"/>
      <c r="ACE49" s="219"/>
      <c r="ACF49" s="219"/>
      <c r="ACG49" s="219"/>
      <c r="ACH49" s="219"/>
      <c r="ACI49" s="219"/>
      <c r="ACJ49" s="219"/>
      <c r="ACK49" s="219"/>
      <c r="ACL49" s="219"/>
      <c r="ACM49" s="219"/>
      <c r="ACN49" s="219"/>
      <c r="ACO49" s="219"/>
      <c r="ACP49" s="219"/>
      <c r="ACQ49" s="219"/>
      <c r="ACR49" s="219"/>
      <c r="ACS49" s="219"/>
      <c r="ACT49" s="219"/>
      <c r="ACU49" s="219"/>
      <c r="ACV49" s="219"/>
      <c r="ACW49" s="219"/>
      <c r="ACX49" s="219"/>
      <c r="ACY49" s="219"/>
      <c r="ACZ49" s="219"/>
      <c r="ADA49" s="219"/>
      <c r="ADB49" s="219"/>
      <c r="ADC49" s="219"/>
      <c r="ADD49" s="219"/>
      <c r="ADE49" s="219"/>
      <c r="ADF49" s="219"/>
      <c r="ADG49" s="219"/>
      <c r="ADH49" s="219"/>
      <c r="ADI49" s="219"/>
      <c r="ADJ49" s="219"/>
      <c r="ADK49" s="219"/>
      <c r="ADL49" s="219"/>
      <c r="ADM49" s="219"/>
      <c r="ADN49" s="219"/>
      <c r="ADO49" s="219"/>
      <c r="ADP49" s="219"/>
      <c r="ADQ49" s="219"/>
      <c r="ADR49" s="219"/>
      <c r="ADS49" s="219"/>
      <c r="ADT49" s="219"/>
      <c r="ADU49" s="219"/>
      <c r="ADV49" s="219"/>
      <c r="ADW49" s="219"/>
      <c r="ADX49" s="219"/>
      <c r="ADY49" s="219"/>
      <c r="ADZ49" s="219"/>
      <c r="AEA49" s="219"/>
      <c r="AEB49" s="219"/>
      <c r="AEC49" s="219"/>
      <c r="AED49" s="219"/>
      <c r="AEE49" s="219"/>
      <c r="AEF49" s="219"/>
      <c r="AEG49" s="219"/>
      <c r="AEH49" s="219"/>
      <c r="AEI49" s="219"/>
      <c r="AEJ49" s="219"/>
      <c r="AEK49" s="219"/>
      <c r="AEL49" s="219"/>
      <c r="AEM49" s="219"/>
      <c r="AEN49" s="219"/>
      <c r="AEO49" s="219"/>
      <c r="AEP49" s="219"/>
      <c r="AEQ49" s="219"/>
      <c r="AER49" s="219"/>
      <c r="AES49" s="219"/>
      <c r="AET49" s="219"/>
      <c r="AEU49" s="219"/>
      <c r="AEV49" s="219"/>
      <c r="AEW49" s="219"/>
      <c r="AEX49" s="219"/>
      <c r="AEY49" s="219"/>
      <c r="AEZ49" s="219"/>
      <c r="AFA49" s="219"/>
      <c r="AFB49" s="219"/>
      <c r="AFC49" s="219"/>
      <c r="AFD49" s="219"/>
      <c r="AFE49" s="219"/>
      <c r="AFF49" s="219"/>
      <c r="AFG49" s="219"/>
      <c r="AFH49" s="219"/>
      <c r="AFI49" s="219"/>
      <c r="AFJ49" s="219"/>
      <c r="AFK49" s="219"/>
      <c r="AFL49" s="219"/>
      <c r="AFM49" s="219"/>
      <c r="AFN49" s="219"/>
      <c r="AFO49" s="219"/>
      <c r="AFP49" s="219"/>
      <c r="AFQ49" s="219"/>
      <c r="AFR49" s="219"/>
      <c r="AFS49" s="219"/>
      <c r="AFT49" s="219"/>
      <c r="AFU49" s="219"/>
      <c r="AFV49" s="219"/>
      <c r="AFW49" s="219"/>
      <c r="AFX49" s="219"/>
      <c r="AFY49" s="219"/>
      <c r="AFZ49" s="219"/>
      <c r="AGA49" s="219"/>
      <c r="AGB49" s="219"/>
      <c r="AGC49" s="219"/>
      <c r="AGD49" s="219"/>
      <c r="AGE49" s="219"/>
      <c r="AGF49" s="219"/>
      <c r="AGG49" s="219"/>
      <c r="AGH49" s="219"/>
      <c r="AGI49" s="219"/>
      <c r="AGJ49" s="219"/>
      <c r="AGK49" s="219"/>
      <c r="AGL49" s="219"/>
      <c r="AGM49" s="219"/>
      <c r="AGN49" s="219"/>
      <c r="AGO49" s="219"/>
      <c r="AGP49" s="219"/>
      <c r="AGQ49" s="219"/>
      <c r="AGR49" s="219"/>
      <c r="AGS49" s="219"/>
      <c r="AGT49" s="219"/>
      <c r="AGU49" s="219"/>
      <c r="AGV49" s="219"/>
      <c r="AGW49" s="219"/>
      <c r="AGX49" s="219"/>
      <c r="AGY49" s="219"/>
      <c r="AGZ49" s="219"/>
      <c r="AHA49" s="219"/>
      <c r="AHB49" s="219"/>
      <c r="AHC49" s="219"/>
      <c r="AHD49" s="219"/>
      <c r="AHE49" s="219"/>
      <c r="AHF49" s="219"/>
      <c r="AHG49" s="219"/>
      <c r="AHH49" s="219"/>
      <c r="AHI49" s="219"/>
      <c r="AHJ49" s="219"/>
      <c r="AHK49" s="219"/>
      <c r="AHL49" s="219"/>
      <c r="AHM49" s="219"/>
      <c r="AHN49" s="219"/>
      <c r="AHO49" s="219"/>
      <c r="AHP49" s="219"/>
      <c r="AHQ49" s="219"/>
      <c r="AHR49" s="219"/>
      <c r="AHS49" s="219"/>
      <c r="AHT49" s="219"/>
      <c r="AHU49" s="219"/>
      <c r="AHV49" s="219"/>
      <c r="AHW49" s="219"/>
      <c r="AHX49" s="219"/>
      <c r="AHY49" s="219"/>
      <c r="AHZ49" s="219"/>
      <c r="AIA49" s="219"/>
      <c r="AIB49" s="219"/>
      <c r="AIC49" s="219"/>
      <c r="AID49" s="219"/>
      <c r="AIE49" s="219"/>
      <c r="AIF49" s="219"/>
      <c r="AIG49" s="219"/>
      <c r="AIH49" s="219"/>
      <c r="AII49" s="219"/>
      <c r="AIJ49" s="219"/>
      <c r="AIK49" s="219"/>
      <c r="AIL49" s="219"/>
      <c r="AIM49" s="219"/>
      <c r="AIN49" s="219"/>
      <c r="AIO49" s="219"/>
      <c r="AIP49" s="219"/>
      <c r="AIQ49" s="219"/>
      <c r="AIR49" s="219"/>
      <c r="AIS49" s="219"/>
      <c r="AIT49" s="219"/>
      <c r="AIU49" s="219"/>
      <c r="AIV49" s="219"/>
      <c r="AIW49" s="219"/>
      <c r="AIX49" s="219"/>
      <c r="AIY49" s="219"/>
      <c r="AIZ49" s="219"/>
      <c r="AJA49" s="219"/>
      <c r="AJB49" s="219"/>
      <c r="AJC49" s="219"/>
      <c r="AJD49" s="219"/>
      <c r="AJE49" s="219"/>
      <c r="AJF49" s="219"/>
      <c r="AJG49" s="219"/>
      <c r="AJH49" s="219"/>
      <c r="AJI49" s="219"/>
      <c r="AJJ49" s="219"/>
      <c r="AJK49" s="219"/>
      <c r="AJL49" s="219"/>
      <c r="AJM49" s="219"/>
      <c r="AJN49" s="219"/>
      <c r="AJO49" s="219"/>
      <c r="AJP49" s="219"/>
      <c r="AJQ49" s="219"/>
      <c r="AJR49" s="219"/>
      <c r="AJS49" s="219"/>
      <c r="AJT49" s="219"/>
      <c r="AJU49" s="219"/>
      <c r="AJV49" s="219"/>
      <c r="AJW49" s="219"/>
      <c r="AJX49" s="219"/>
      <c r="AJY49" s="219"/>
      <c r="AJZ49" s="219"/>
      <c r="AKA49" s="219"/>
      <c r="AKB49" s="219"/>
      <c r="AKC49" s="219"/>
      <c r="AKD49" s="219"/>
      <c r="AKE49" s="219"/>
      <c r="AKF49" s="219"/>
      <c r="AKG49" s="219"/>
      <c r="AKH49" s="219"/>
      <c r="AKI49" s="219"/>
      <c r="AKJ49" s="219"/>
      <c r="AKK49" s="219"/>
      <c r="AKL49" s="219"/>
      <c r="AKM49" s="219"/>
      <c r="AKN49" s="219"/>
      <c r="AKO49" s="219"/>
      <c r="AKP49" s="219"/>
      <c r="AKQ49" s="219"/>
      <c r="AKR49" s="219"/>
      <c r="AKS49" s="219"/>
      <c r="AKT49" s="219"/>
      <c r="AKU49" s="219"/>
      <c r="AKV49" s="219"/>
      <c r="AKW49" s="219"/>
      <c r="AKX49" s="219"/>
      <c r="AKY49" s="219"/>
      <c r="AKZ49" s="219"/>
      <c r="ALA49" s="219"/>
      <c r="ALB49" s="219"/>
      <c r="ALC49" s="219"/>
      <c r="ALD49" s="219"/>
      <c r="ALE49" s="219"/>
      <c r="ALF49" s="219"/>
      <c r="ALG49" s="219"/>
      <c r="ALH49" s="219"/>
      <c r="ALI49" s="219"/>
      <c r="ALJ49" s="219"/>
      <c r="ALK49" s="219"/>
      <c r="ALL49" s="219"/>
      <c r="ALM49" s="219"/>
      <c r="ALN49" s="219"/>
      <c r="ALO49" s="219"/>
      <c r="ALP49" s="219"/>
      <c r="ALQ49" s="219"/>
      <c r="ALR49" s="219"/>
      <c r="ALS49" s="219"/>
      <c r="ALT49" s="219"/>
      <c r="ALU49" s="219"/>
      <c r="ALV49" s="219"/>
      <c r="ALW49" s="219"/>
      <c r="ALX49" s="219"/>
      <c r="ALY49" s="219"/>
      <c r="ALZ49" s="219"/>
      <c r="AMA49" s="219"/>
      <c r="AMB49" s="219"/>
      <c r="AMC49" s="219"/>
      <c r="AMD49" s="219"/>
      <c r="AME49" s="219"/>
      <c r="AMF49" s="219"/>
      <c r="AMG49" s="219"/>
      <c r="AMH49" s="219"/>
      <c r="AMI49" s="219"/>
      <c r="AMJ49" s="219"/>
      <c r="AMK49" s="219"/>
      <c r="AML49" s="219"/>
      <c r="AMM49" s="219"/>
      <c r="AMN49" s="219"/>
      <c r="AMO49" s="219"/>
      <c r="AMP49" s="219"/>
      <c r="AMQ49" s="219"/>
      <c r="AMR49" s="219"/>
      <c r="AMS49" s="219"/>
      <c r="AMT49" s="219"/>
      <c r="AMU49" s="219"/>
      <c r="AMV49" s="219"/>
      <c r="AMW49" s="219"/>
      <c r="AMX49" s="219"/>
      <c r="AMY49" s="219"/>
      <c r="AMZ49" s="219"/>
      <c r="ANA49" s="219"/>
      <c r="ANB49" s="219"/>
      <c r="ANC49" s="219"/>
      <c r="AND49" s="219"/>
      <c r="ANE49" s="219"/>
      <c r="ANF49" s="219"/>
      <c r="ANG49" s="219"/>
      <c r="ANH49" s="219"/>
      <c r="ANI49" s="219"/>
      <c r="ANJ49" s="219"/>
      <c r="ANK49" s="219"/>
      <c r="ANL49" s="219"/>
      <c r="ANM49" s="219"/>
      <c r="ANN49" s="219"/>
      <c r="ANO49" s="219"/>
      <c r="ANP49" s="219"/>
      <c r="ANQ49" s="219"/>
      <c r="ANR49" s="219"/>
      <c r="ANS49" s="219"/>
      <c r="ANT49" s="219"/>
      <c r="ANU49" s="219"/>
      <c r="ANV49" s="219"/>
      <c r="ANW49" s="219"/>
      <c r="ANX49" s="219"/>
      <c r="ANY49" s="219"/>
      <c r="ANZ49" s="219"/>
      <c r="AOA49" s="219"/>
      <c r="AOB49" s="219"/>
      <c r="AOC49" s="219"/>
      <c r="AOD49" s="219"/>
      <c r="AOE49" s="219"/>
      <c r="AOF49" s="219"/>
      <c r="AOG49" s="219"/>
      <c r="AOH49" s="219"/>
      <c r="AOI49" s="219"/>
      <c r="AOJ49" s="219"/>
      <c r="AOK49" s="219"/>
      <c r="AOL49" s="219"/>
      <c r="AOM49" s="219"/>
      <c r="AON49" s="219"/>
      <c r="AOO49" s="219"/>
      <c r="AOP49" s="219"/>
      <c r="AOQ49" s="219"/>
      <c r="AOR49" s="219"/>
      <c r="AOS49" s="219"/>
      <c r="AOT49" s="219"/>
      <c r="AOU49" s="219"/>
      <c r="AOV49" s="219"/>
      <c r="AOW49" s="219"/>
      <c r="AOX49" s="219"/>
      <c r="AOY49" s="219"/>
      <c r="AOZ49" s="219"/>
      <c r="APA49" s="219"/>
      <c r="APB49" s="219"/>
      <c r="APC49" s="219"/>
      <c r="APD49" s="219"/>
      <c r="APE49" s="219"/>
      <c r="APF49" s="219"/>
      <c r="APG49" s="219"/>
      <c r="APH49" s="219"/>
      <c r="API49" s="219"/>
      <c r="APJ49" s="219"/>
      <c r="APK49" s="219"/>
      <c r="APL49" s="219"/>
      <c r="APM49" s="219"/>
      <c r="APN49" s="219"/>
      <c r="APO49" s="219"/>
      <c r="APP49" s="219"/>
      <c r="APQ49" s="219"/>
      <c r="APR49" s="219"/>
      <c r="APS49" s="219"/>
      <c r="APT49" s="219"/>
      <c r="APU49" s="219"/>
      <c r="APV49" s="219"/>
      <c r="APW49" s="219"/>
      <c r="APX49" s="219"/>
      <c r="APY49" s="219"/>
      <c r="APZ49" s="219"/>
      <c r="AQA49" s="219"/>
      <c r="AQB49" s="219"/>
      <c r="AQC49" s="219"/>
      <c r="AQD49" s="219"/>
      <c r="AQE49" s="219"/>
      <c r="AQF49" s="219"/>
      <c r="AQG49" s="219"/>
      <c r="AQH49" s="219"/>
      <c r="AQI49" s="219"/>
      <c r="AQJ49" s="219"/>
      <c r="AQK49" s="219"/>
      <c r="AQL49" s="219"/>
      <c r="AQM49" s="219"/>
      <c r="AQN49" s="219"/>
      <c r="AQO49" s="219"/>
      <c r="AQP49" s="219"/>
      <c r="AQQ49" s="219"/>
      <c r="AQR49" s="219"/>
      <c r="AQS49" s="219"/>
      <c r="AQT49" s="219"/>
      <c r="AQU49" s="219"/>
      <c r="AQV49" s="219"/>
      <c r="AQW49" s="219"/>
      <c r="AQX49" s="219"/>
      <c r="AQY49" s="219"/>
      <c r="AQZ49" s="219"/>
      <c r="ARA49" s="219"/>
      <c r="ARB49" s="219"/>
      <c r="ARC49" s="219"/>
      <c r="ARD49" s="219"/>
      <c r="ARE49" s="219"/>
      <c r="ARF49" s="219"/>
      <c r="ARG49" s="219"/>
      <c r="ARH49" s="219"/>
      <c r="ARI49" s="219"/>
      <c r="ARJ49" s="219"/>
      <c r="ARK49" s="219"/>
      <c r="ARL49" s="219"/>
      <c r="ARM49" s="219"/>
      <c r="ARN49" s="219"/>
      <c r="ARO49" s="219"/>
      <c r="ARP49" s="219"/>
      <c r="ARQ49" s="219"/>
      <c r="ARR49" s="219"/>
      <c r="ARS49" s="219"/>
      <c r="ART49" s="219"/>
      <c r="ARU49" s="219"/>
      <c r="ARV49" s="219"/>
      <c r="ARW49" s="219"/>
      <c r="ARX49" s="219"/>
      <c r="ARY49" s="219"/>
      <c r="ARZ49" s="219"/>
      <c r="ASA49" s="219"/>
      <c r="ASB49" s="219"/>
      <c r="ASC49" s="219"/>
      <c r="ASD49" s="219"/>
      <c r="ASE49" s="219"/>
      <c r="ASF49" s="219"/>
      <c r="ASG49" s="219"/>
      <c r="ASH49" s="219"/>
      <c r="ASI49" s="219"/>
      <c r="ASJ49" s="219"/>
      <c r="ASK49" s="219"/>
      <c r="ASL49" s="219"/>
      <c r="ASM49" s="219"/>
      <c r="ASN49" s="219"/>
      <c r="ASO49" s="219"/>
      <c r="ASP49" s="219"/>
      <c r="ASQ49" s="219"/>
      <c r="ASR49" s="219"/>
      <c r="ASS49" s="219"/>
      <c r="AST49" s="219"/>
      <c r="ASU49" s="219"/>
      <c r="ASV49" s="219"/>
      <c r="ASW49" s="219"/>
      <c r="ASX49" s="219"/>
      <c r="ASY49" s="219"/>
      <c r="ASZ49" s="219"/>
      <c r="ATA49" s="219"/>
      <c r="ATB49" s="219"/>
      <c r="ATC49" s="219"/>
      <c r="ATD49" s="219"/>
      <c r="ATE49" s="219"/>
      <c r="ATF49" s="219"/>
      <c r="ATG49" s="219"/>
      <c r="ATH49" s="219"/>
      <c r="ATI49" s="219"/>
      <c r="ATJ49" s="219"/>
      <c r="ATK49" s="219"/>
      <c r="ATL49" s="219"/>
      <c r="ATM49" s="219"/>
      <c r="ATN49" s="219"/>
      <c r="ATO49" s="219"/>
      <c r="ATP49" s="219"/>
      <c r="ATQ49" s="219"/>
      <c r="ATR49" s="219"/>
      <c r="ATS49" s="219"/>
      <c r="ATT49" s="219"/>
      <c r="ATU49" s="219"/>
      <c r="ATV49" s="219"/>
      <c r="ATW49" s="219"/>
      <c r="ATX49" s="219"/>
      <c r="ATY49" s="219"/>
      <c r="ATZ49" s="219"/>
      <c r="AUA49" s="219"/>
      <c r="AUB49" s="219"/>
      <c r="AUC49" s="219"/>
      <c r="AUD49" s="219"/>
      <c r="AUE49" s="219"/>
      <c r="AUF49" s="219"/>
      <c r="AUG49" s="219"/>
      <c r="AUH49" s="219"/>
      <c r="AUI49" s="219"/>
      <c r="AUJ49" s="219"/>
      <c r="AUK49" s="219"/>
      <c r="AUL49" s="219"/>
      <c r="AUM49" s="219"/>
      <c r="AUN49" s="219"/>
      <c r="AUO49" s="219"/>
      <c r="AUP49" s="219"/>
      <c r="AUQ49" s="219"/>
      <c r="AUR49" s="219"/>
      <c r="AUS49" s="219"/>
      <c r="AUT49" s="219"/>
      <c r="AUU49" s="219"/>
      <c r="AUV49" s="219"/>
      <c r="AUW49" s="219"/>
      <c r="AUX49" s="219"/>
      <c r="AUY49" s="219"/>
      <c r="AUZ49" s="219"/>
      <c r="AVA49" s="219"/>
      <c r="AVB49" s="219"/>
      <c r="AVC49" s="219"/>
      <c r="AVD49" s="219"/>
      <c r="AVE49" s="219"/>
      <c r="AVF49" s="219"/>
      <c r="AVG49" s="219"/>
      <c r="AVH49" s="219"/>
      <c r="AVI49" s="219"/>
      <c r="AVJ49" s="219"/>
      <c r="AVK49" s="219"/>
      <c r="AVL49" s="219"/>
      <c r="AVM49" s="219"/>
      <c r="AVN49" s="219"/>
      <c r="AVO49" s="219"/>
      <c r="AVP49" s="219"/>
      <c r="AVQ49" s="219"/>
      <c r="AVR49" s="219"/>
      <c r="AVS49" s="219"/>
      <c r="AVT49" s="219"/>
      <c r="AVU49" s="219"/>
      <c r="AVV49" s="219"/>
      <c r="AVW49" s="219"/>
      <c r="AVX49" s="219"/>
      <c r="AVY49" s="219"/>
      <c r="AVZ49" s="219"/>
      <c r="AWA49" s="219"/>
      <c r="AWB49" s="219"/>
      <c r="AWC49" s="219"/>
      <c r="AWD49" s="219"/>
      <c r="AWE49" s="219"/>
      <c r="AWF49" s="219"/>
      <c r="AWG49" s="219"/>
      <c r="AWH49" s="219"/>
      <c r="AWI49" s="219"/>
      <c r="AWJ49" s="219"/>
      <c r="AWK49" s="219"/>
      <c r="AWL49" s="219"/>
      <c r="AWM49" s="219"/>
      <c r="AWN49" s="219"/>
      <c r="AWO49" s="219"/>
      <c r="AWP49" s="219"/>
      <c r="AWQ49" s="219"/>
      <c r="AWR49" s="219"/>
      <c r="AWS49" s="219"/>
      <c r="AWT49" s="219"/>
      <c r="AWU49" s="219"/>
      <c r="AWV49" s="219"/>
      <c r="AWW49" s="219"/>
      <c r="AWX49" s="219"/>
      <c r="AWY49" s="219"/>
      <c r="AWZ49" s="219"/>
      <c r="AXA49" s="219"/>
      <c r="AXB49" s="219"/>
      <c r="AXC49" s="219"/>
      <c r="AXD49" s="219"/>
      <c r="AXE49" s="219"/>
      <c r="AXF49" s="219"/>
      <c r="AXG49" s="219"/>
      <c r="AXH49" s="219"/>
      <c r="AXI49" s="219"/>
      <c r="AXJ49" s="219"/>
      <c r="AXK49" s="219"/>
      <c r="AXL49" s="219"/>
      <c r="AXM49" s="219"/>
      <c r="AXN49" s="219"/>
      <c r="AXO49" s="219"/>
      <c r="AXP49" s="219"/>
      <c r="AXQ49" s="219"/>
      <c r="AXR49" s="219"/>
      <c r="AXS49" s="219"/>
      <c r="AXT49" s="219"/>
      <c r="AXU49" s="219"/>
      <c r="AXV49" s="219"/>
      <c r="AXW49" s="219"/>
      <c r="AXX49" s="219"/>
      <c r="AXY49" s="219"/>
      <c r="AXZ49" s="219"/>
      <c r="AYA49" s="219"/>
      <c r="AYB49" s="219"/>
      <c r="AYC49" s="219"/>
      <c r="AYD49" s="219"/>
      <c r="AYE49" s="219"/>
      <c r="AYF49" s="219"/>
      <c r="AYG49" s="219"/>
      <c r="AYH49" s="219"/>
      <c r="AYI49" s="219"/>
      <c r="AYJ49" s="219"/>
      <c r="AYK49" s="219"/>
      <c r="AYL49" s="219"/>
      <c r="AYM49" s="219"/>
      <c r="AYN49" s="219"/>
      <c r="AYO49" s="219"/>
      <c r="AYP49" s="219"/>
      <c r="AYQ49" s="219"/>
      <c r="AYR49" s="219"/>
      <c r="AYS49" s="219"/>
      <c r="AYT49" s="219"/>
      <c r="AYU49" s="219"/>
      <c r="AYV49" s="219"/>
      <c r="AYW49" s="219"/>
      <c r="AYX49" s="219"/>
      <c r="AYY49" s="219"/>
      <c r="AYZ49" s="219"/>
      <c r="AZA49" s="219"/>
      <c r="AZB49" s="219"/>
      <c r="AZC49" s="219"/>
      <c r="AZD49" s="219"/>
      <c r="AZE49" s="219"/>
      <c r="AZF49" s="219"/>
      <c r="AZG49" s="219"/>
      <c r="AZH49" s="219"/>
      <c r="AZI49" s="219"/>
      <c r="AZJ49" s="219"/>
      <c r="AZK49" s="219"/>
      <c r="AZL49" s="219"/>
      <c r="AZM49" s="219"/>
      <c r="AZN49" s="219"/>
      <c r="AZO49" s="219"/>
      <c r="AZP49" s="219"/>
      <c r="AZQ49" s="219"/>
      <c r="AZR49" s="219"/>
      <c r="AZS49" s="219"/>
      <c r="AZT49" s="219"/>
      <c r="AZU49" s="219"/>
      <c r="AZV49" s="219"/>
      <c r="AZW49" s="219"/>
      <c r="AZX49" s="219"/>
      <c r="AZY49" s="219"/>
      <c r="AZZ49" s="219"/>
      <c r="BAA49" s="219"/>
      <c r="BAB49" s="219"/>
      <c r="BAC49" s="219"/>
      <c r="BAD49" s="219"/>
      <c r="BAE49" s="219"/>
      <c r="BAF49" s="219"/>
      <c r="BAG49" s="219"/>
      <c r="BAH49" s="219"/>
      <c r="BAI49" s="219"/>
      <c r="BAJ49" s="219"/>
      <c r="BAK49" s="219"/>
      <c r="BAL49" s="219"/>
      <c r="BAM49" s="219"/>
      <c r="BAN49" s="219"/>
      <c r="BAO49" s="219"/>
      <c r="BAP49" s="219"/>
      <c r="BAQ49" s="219"/>
      <c r="BAR49" s="219"/>
      <c r="BAS49" s="219"/>
      <c r="BAT49" s="219"/>
      <c r="BAU49" s="219"/>
      <c r="BAV49" s="219"/>
      <c r="BAW49" s="219"/>
      <c r="BAX49" s="219"/>
      <c r="BAY49" s="219"/>
      <c r="BAZ49" s="219"/>
      <c r="BBA49" s="219"/>
      <c r="BBB49" s="219"/>
      <c r="BBC49" s="219"/>
      <c r="BBD49" s="219"/>
      <c r="BBE49" s="219"/>
      <c r="BBF49" s="219"/>
      <c r="BBG49" s="219"/>
      <c r="BBH49" s="219"/>
      <c r="BBI49" s="219"/>
      <c r="BBJ49" s="219"/>
      <c r="BBK49" s="219"/>
      <c r="BBL49" s="219"/>
      <c r="BBM49" s="219"/>
      <c r="BBN49" s="219"/>
      <c r="BBO49" s="219"/>
      <c r="BBP49" s="219"/>
      <c r="BBQ49" s="219"/>
      <c r="BBR49" s="219"/>
      <c r="BBS49" s="219"/>
      <c r="BBT49" s="219"/>
      <c r="BBU49" s="219"/>
      <c r="BBV49" s="219"/>
      <c r="BBW49" s="219"/>
      <c r="BBX49" s="219"/>
      <c r="BBY49" s="219"/>
      <c r="BBZ49" s="219"/>
      <c r="BCA49" s="219"/>
      <c r="BCB49" s="219"/>
      <c r="BCC49" s="219"/>
      <c r="BCD49" s="219"/>
      <c r="BCE49" s="219"/>
      <c r="BCF49" s="219"/>
      <c r="BCG49" s="219"/>
      <c r="BCH49" s="219"/>
      <c r="BCI49" s="219"/>
      <c r="BCJ49" s="219"/>
      <c r="BCK49" s="219"/>
      <c r="BCL49" s="219"/>
      <c r="BCM49" s="219"/>
      <c r="BCN49" s="219"/>
      <c r="BCO49" s="219"/>
      <c r="BCP49" s="219"/>
      <c r="BCQ49" s="219"/>
      <c r="BCR49" s="219"/>
      <c r="BCS49" s="219"/>
      <c r="BCT49" s="219"/>
      <c r="BCU49" s="219"/>
      <c r="BCV49" s="219"/>
      <c r="BCW49" s="219"/>
      <c r="BCX49" s="219"/>
      <c r="BCY49" s="219"/>
      <c r="BCZ49" s="219"/>
      <c r="BDA49" s="219"/>
      <c r="BDB49" s="219"/>
      <c r="BDC49" s="219"/>
      <c r="BDD49" s="219"/>
      <c r="BDE49" s="219"/>
      <c r="BDF49" s="219"/>
      <c r="BDG49" s="219"/>
      <c r="BDH49" s="219"/>
      <c r="BDI49" s="219"/>
      <c r="BDJ49" s="219"/>
      <c r="BDK49" s="219"/>
      <c r="BDL49" s="219"/>
      <c r="BDM49" s="219"/>
      <c r="BDN49" s="219"/>
      <c r="BDO49" s="219"/>
      <c r="BDP49" s="219"/>
      <c r="BDQ49" s="219"/>
      <c r="BDR49" s="219"/>
      <c r="BDS49" s="219"/>
      <c r="BDT49" s="219"/>
      <c r="BDU49" s="219"/>
      <c r="BDV49" s="219"/>
      <c r="BDW49" s="219"/>
      <c r="BDX49" s="219"/>
      <c r="BDY49" s="219"/>
      <c r="BDZ49" s="219"/>
      <c r="BEA49" s="219"/>
      <c r="BEB49" s="219"/>
      <c r="BEC49" s="219"/>
      <c r="BED49" s="219"/>
      <c r="BEE49" s="219"/>
      <c r="BEF49" s="219"/>
      <c r="BEG49" s="219"/>
      <c r="BEH49" s="219"/>
      <c r="BEI49" s="219"/>
      <c r="BEJ49" s="219"/>
      <c r="BEK49" s="219"/>
      <c r="BEL49" s="219"/>
      <c r="BEM49" s="219"/>
      <c r="BEN49" s="219"/>
      <c r="BEO49" s="219"/>
      <c r="BEP49" s="219"/>
      <c r="BEQ49" s="219"/>
      <c r="BER49" s="219"/>
      <c r="BES49" s="219"/>
      <c r="BET49" s="219"/>
      <c r="BEU49" s="219"/>
      <c r="BEV49" s="219"/>
      <c r="BEW49" s="219"/>
      <c r="BEX49" s="219"/>
      <c r="BEY49" s="219"/>
      <c r="BEZ49" s="219"/>
      <c r="BFA49" s="219"/>
      <c r="BFB49" s="219"/>
      <c r="BFC49" s="219"/>
      <c r="BFD49" s="219"/>
      <c r="BFE49" s="219"/>
      <c r="BFF49" s="219"/>
      <c r="BFG49" s="219"/>
      <c r="BFH49" s="219"/>
      <c r="BFI49" s="219"/>
      <c r="BFJ49" s="219"/>
      <c r="BFK49" s="219"/>
      <c r="BFL49" s="219"/>
      <c r="BFM49" s="219"/>
      <c r="BFN49" s="219"/>
      <c r="BFO49" s="219"/>
      <c r="BFP49" s="219"/>
      <c r="BFQ49" s="219"/>
      <c r="BFR49" s="219"/>
      <c r="BFS49" s="219"/>
      <c r="BFT49" s="219"/>
      <c r="BFU49" s="219"/>
      <c r="BFV49" s="219"/>
      <c r="BFW49" s="219"/>
      <c r="BFX49" s="219"/>
      <c r="BFY49" s="219"/>
      <c r="BFZ49" s="219"/>
      <c r="BGA49" s="219"/>
      <c r="BGB49" s="219"/>
      <c r="BGC49" s="219"/>
      <c r="BGD49" s="219"/>
      <c r="BGE49" s="219"/>
      <c r="BGF49" s="219"/>
      <c r="BGG49" s="219"/>
      <c r="BGH49" s="219"/>
      <c r="BGI49" s="219"/>
      <c r="BGJ49" s="219"/>
      <c r="BGK49" s="219"/>
      <c r="BGL49" s="219"/>
      <c r="BGM49" s="219"/>
      <c r="BGN49" s="219"/>
      <c r="BGO49" s="219"/>
      <c r="BGP49" s="219"/>
      <c r="BGQ49" s="219"/>
      <c r="BGR49" s="219"/>
      <c r="BGS49" s="219"/>
      <c r="BGT49" s="219"/>
      <c r="BGU49" s="219"/>
      <c r="BGV49" s="219"/>
      <c r="BGW49" s="219"/>
      <c r="BGX49" s="219"/>
      <c r="BGY49" s="219"/>
      <c r="BGZ49" s="219"/>
      <c r="BHA49" s="219"/>
      <c r="BHB49" s="219"/>
      <c r="BHC49" s="219"/>
      <c r="BHD49" s="219"/>
      <c r="BHE49" s="219"/>
      <c r="BHF49" s="219"/>
      <c r="BHG49" s="219"/>
      <c r="BHH49" s="219"/>
      <c r="BHI49" s="219"/>
      <c r="BHJ49" s="219"/>
      <c r="BHK49" s="219"/>
      <c r="BHL49" s="219"/>
      <c r="BHM49" s="219"/>
      <c r="BHN49" s="219"/>
      <c r="BHO49" s="219"/>
      <c r="BHP49" s="219"/>
      <c r="BHQ49" s="219"/>
      <c r="BHR49" s="219"/>
      <c r="BHS49" s="219"/>
      <c r="BHT49" s="219"/>
      <c r="BHU49" s="219"/>
      <c r="BHV49" s="219"/>
      <c r="BHW49" s="219"/>
      <c r="BHX49" s="219"/>
      <c r="BHY49" s="219"/>
      <c r="BHZ49" s="219"/>
      <c r="BIA49" s="219"/>
      <c r="BIB49" s="219"/>
      <c r="BIC49" s="219"/>
      <c r="BID49" s="219"/>
      <c r="BIE49" s="219"/>
      <c r="BIF49" s="219"/>
      <c r="BIG49" s="219"/>
      <c r="BIH49" s="219"/>
      <c r="BII49" s="219"/>
      <c r="BIJ49" s="219"/>
      <c r="BIK49" s="219"/>
      <c r="BIL49" s="219"/>
      <c r="BIM49" s="219"/>
      <c r="BIN49" s="219"/>
      <c r="BIO49" s="219"/>
      <c r="BIP49" s="219"/>
      <c r="BIQ49" s="219"/>
      <c r="BIR49" s="219"/>
      <c r="BIS49" s="219"/>
      <c r="BIT49" s="219"/>
      <c r="BIU49" s="219"/>
      <c r="BIV49" s="219"/>
      <c r="BIW49" s="219"/>
      <c r="BIX49" s="219"/>
      <c r="BIY49" s="219"/>
      <c r="BIZ49" s="219"/>
      <c r="BJA49" s="219"/>
      <c r="BJB49" s="219"/>
      <c r="BJC49" s="219"/>
      <c r="BJD49" s="219"/>
      <c r="BJE49" s="219"/>
      <c r="BJF49" s="219"/>
      <c r="BJG49" s="219"/>
      <c r="BJH49" s="219"/>
      <c r="BJI49" s="219"/>
      <c r="BJJ49" s="219"/>
      <c r="BJK49" s="219"/>
      <c r="BJL49" s="219"/>
      <c r="BJM49" s="219"/>
      <c r="BJN49" s="219"/>
      <c r="BJO49" s="219"/>
      <c r="BJP49" s="219"/>
      <c r="BJQ49" s="219"/>
      <c r="BJR49" s="219"/>
      <c r="BJS49" s="219"/>
      <c r="BJT49" s="219"/>
      <c r="BJU49" s="219"/>
      <c r="BJV49" s="219"/>
      <c r="BJW49" s="219"/>
      <c r="BJX49" s="219"/>
      <c r="BJY49" s="219"/>
      <c r="BJZ49" s="219"/>
      <c r="BKA49" s="219"/>
      <c r="BKB49" s="219"/>
      <c r="BKC49" s="219"/>
      <c r="BKD49" s="219"/>
      <c r="BKE49" s="219"/>
      <c r="BKF49" s="219"/>
      <c r="BKG49" s="219"/>
      <c r="BKH49" s="219"/>
      <c r="BKI49" s="219"/>
      <c r="BKJ49" s="219"/>
      <c r="BKK49" s="219"/>
      <c r="BKL49" s="219"/>
      <c r="BKM49" s="219"/>
      <c r="BKN49" s="219"/>
      <c r="BKO49" s="219"/>
      <c r="BKP49" s="219"/>
      <c r="BKQ49" s="219"/>
      <c r="BKR49" s="219"/>
      <c r="BKS49" s="219"/>
      <c r="BKT49" s="219"/>
      <c r="BKU49" s="219"/>
      <c r="BKV49" s="219"/>
      <c r="BKW49" s="219"/>
      <c r="BKX49" s="219"/>
      <c r="BKY49" s="219"/>
      <c r="BKZ49" s="219"/>
      <c r="BLA49" s="219"/>
      <c r="BLB49" s="219"/>
      <c r="BLC49" s="219"/>
      <c r="BLD49" s="219"/>
      <c r="BLE49" s="219"/>
      <c r="BLF49" s="219"/>
      <c r="BLG49" s="219"/>
      <c r="BLH49" s="219"/>
      <c r="BLI49" s="219"/>
      <c r="BLJ49" s="219"/>
      <c r="BLK49" s="219"/>
      <c r="BLL49" s="219"/>
      <c r="BLM49" s="219"/>
      <c r="BLN49" s="219"/>
      <c r="BLO49" s="219"/>
      <c r="BLP49" s="219"/>
      <c r="BLQ49" s="219"/>
      <c r="BLR49" s="219"/>
      <c r="BLS49" s="219"/>
      <c r="BLT49" s="219"/>
      <c r="BLU49" s="219"/>
      <c r="BLV49" s="219"/>
      <c r="BLW49" s="219"/>
      <c r="BLX49" s="219"/>
      <c r="BLY49" s="219"/>
      <c r="BLZ49" s="219"/>
      <c r="BMA49" s="219"/>
      <c r="BMB49" s="219"/>
      <c r="BMC49" s="219"/>
      <c r="BMD49" s="219"/>
      <c r="BME49" s="219"/>
      <c r="BMF49" s="219"/>
      <c r="BMG49" s="219"/>
      <c r="BMH49" s="219"/>
      <c r="BMI49" s="219"/>
      <c r="BMJ49" s="219"/>
      <c r="BMK49" s="219"/>
      <c r="BML49" s="219"/>
      <c r="BMM49" s="219"/>
      <c r="BMN49" s="219"/>
      <c r="BMO49" s="219"/>
      <c r="BMP49" s="219"/>
      <c r="BMQ49" s="219"/>
      <c r="BMR49" s="219"/>
      <c r="BMS49" s="219"/>
      <c r="BMT49" s="219"/>
      <c r="BMU49" s="219"/>
      <c r="BMV49" s="219"/>
      <c r="BMW49" s="219"/>
      <c r="BMX49" s="219"/>
      <c r="BMY49" s="219"/>
      <c r="BMZ49" s="219"/>
      <c r="BNA49" s="219"/>
      <c r="BNB49" s="219"/>
      <c r="BNC49" s="219"/>
      <c r="BND49" s="219"/>
      <c r="BNE49" s="219"/>
      <c r="BNF49" s="219"/>
      <c r="BNG49" s="219"/>
      <c r="BNH49" s="219"/>
      <c r="BNI49" s="219"/>
      <c r="BNJ49" s="219"/>
      <c r="BNK49" s="219"/>
      <c r="BNL49" s="219"/>
      <c r="BNM49" s="219"/>
      <c r="BNN49" s="219"/>
      <c r="BNO49" s="219"/>
      <c r="BNP49" s="219"/>
      <c r="BNQ49" s="219"/>
      <c r="BNR49" s="219"/>
      <c r="BNS49" s="219"/>
      <c r="BNT49" s="219"/>
      <c r="BNU49" s="219"/>
      <c r="BNV49" s="219"/>
      <c r="BNW49" s="219"/>
      <c r="BNX49" s="219"/>
      <c r="BNY49" s="219"/>
      <c r="BNZ49" s="219"/>
      <c r="BOA49" s="219"/>
      <c r="BOB49" s="219"/>
      <c r="BOC49" s="219"/>
      <c r="BOD49" s="219"/>
      <c r="BOE49" s="219"/>
      <c r="BOF49" s="219"/>
      <c r="BOG49" s="219"/>
      <c r="BOH49" s="219"/>
      <c r="BOI49" s="219"/>
      <c r="BOJ49" s="219"/>
      <c r="BOK49" s="219"/>
      <c r="BOL49" s="219"/>
      <c r="BOM49" s="219"/>
      <c r="BON49" s="219"/>
      <c r="BOO49" s="219"/>
      <c r="BOP49" s="219"/>
      <c r="BOQ49" s="219"/>
      <c r="BOR49" s="219"/>
      <c r="BOS49" s="219"/>
      <c r="BOT49" s="219"/>
      <c r="BOU49" s="219"/>
      <c r="BOV49" s="219"/>
      <c r="BOW49" s="219"/>
      <c r="BOX49" s="219"/>
      <c r="BOY49" s="219"/>
      <c r="BOZ49" s="219"/>
      <c r="BPA49" s="219"/>
      <c r="BPB49" s="219"/>
      <c r="BPC49" s="219"/>
      <c r="BPD49" s="219"/>
      <c r="BPE49" s="219"/>
      <c r="BPF49" s="219"/>
      <c r="BPG49" s="219"/>
      <c r="BPH49" s="219"/>
      <c r="BPI49" s="219"/>
      <c r="BPJ49" s="219"/>
      <c r="BPK49" s="219"/>
      <c r="BPL49" s="219"/>
      <c r="BPM49" s="219"/>
      <c r="BPN49" s="219"/>
      <c r="BPO49" s="219"/>
      <c r="BPP49" s="219"/>
      <c r="BPQ49" s="219"/>
      <c r="BPR49" s="219"/>
      <c r="BPS49" s="219"/>
      <c r="BPT49" s="219"/>
      <c r="BPU49" s="219"/>
      <c r="BPV49" s="219"/>
      <c r="BPW49" s="219"/>
      <c r="BPX49" s="219"/>
      <c r="BPY49" s="219"/>
      <c r="BPZ49" s="219"/>
      <c r="BQA49" s="219"/>
      <c r="BQB49" s="219"/>
      <c r="BQC49" s="219"/>
      <c r="BQD49" s="219"/>
      <c r="BQE49" s="219"/>
      <c r="BQF49" s="219"/>
      <c r="BQG49" s="219"/>
      <c r="BQH49" s="219"/>
      <c r="BQI49" s="219"/>
      <c r="BQJ49" s="219"/>
      <c r="BQK49" s="219"/>
      <c r="BQL49" s="219"/>
      <c r="BQM49" s="219"/>
      <c r="BQN49" s="219"/>
      <c r="BQO49" s="219"/>
      <c r="BQP49" s="219"/>
      <c r="BQQ49" s="219"/>
      <c r="BQR49" s="219"/>
      <c r="BQS49" s="219"/>
      <c r="BQT49" s="219"/>
      <c r="BQU49" s="219"/>
      <c r="BQV49" s="219"/>
      <c r="BQW49" s="219"/>
      <c r="BQX49" s="219"/>
      <c r="BQY49" s="219"/>
      <c r="BQZ49" s="219"/>
      <c r="BRA49" s="219"/>
      <c r="BRB49" s="219"/>
      <c r="BRC49" s="219"/>
      <c r="BRD49" s="219"/>
      <c r="BRE49" s="219"/>
      <c r="BRF49" s="219"/>
      <c r="BRG49" s="219"/>
      <c r="BRH49" s="219"/>
      <c r="BRI49" s="219"/>
      <c r="BRJ49" s="219"/>
      <c r="BRK49" s="219"/>
      <c r="BRL49" s="219"/>
      <c r="BRM49" s="219"/>
      <c r="BRN49" s="219"/>
      <c r="BRO49" s="219"/>
      <c r="BRP49" s="219"/>
      <c r="BRQ49" s="219"/>
      <c r="BRR49" s="219"/>
      <c r="BRS49" s="219"/>
      <c r="BRT49" s="219"/>
      <c r="BRU49" s="219"/>
      <c r="BRV49" s="219"/>
      <c r="BRW49" s="219"/>
      <c r="BRX49" s="219"/>
      <c r="BRY49" s="219"/>
      <c r="BRZ49" s="219"/>
      <c r="BSA49" s="219"/>
      <c r="BSB49" s="219"/>
      <c r="BSC49" s="219"/>
      <c r="BSD49" s="219"/>
      <c r="BSE49" s="219"/>
      <c r="BSF49" s="219"/>
      <c r="BSG49" s="219"/>
      <c r="BSH49" s="219"/>
      <c r="BSI49" s="219"/>
      <c r="BSJ49" s="219"/>
      <c r="BSK49" s="219"/>
      <c r="BSL49" s="219"/>
      <c r="BSM49" s="219"/>
      <c r="BSN49" s="219"/>
      <c r="BSO49" s="219"/>
      <c r="BSP49" s="219"/>
      <c r="BSQ49" s="219"/>
      <c r="BSR49" s="219"/>
      <c r="BSS49" s="219"/>
      <c r="BST49" s="219"/>
      <c r="BSU49" s="219"/>
      <c r="BSV49" s="219"/>
      <c r="BSW49" s="219"/>
      <c r="BSX49" s="219"/>
      <c r="BSY49" s="219"/>
      <c r="BSZ49" s="219"/>
      <c r="BTA49" s="219"/>
      <c r="BTB49" s="219"/>
      <c r="BTC49" s="219"/>
      <c r="BTD49" s="219"/>
      <c r="BTE49" s="219"/>
      <c r="BTF49" s="219"/>
      <c r="BTG49" s="219"/>
      <c r="BTH49" s="219"/>
      <c r="BTI49" s="219"/>
      <c r="BTJ49" s="219"/>
      <c r="BTK49" s="219"/>
      <c r="BTL49" s="219"/>
      <c r="BTM49" s="219"/>
      <c r="BTN49" s="219"/>
      <c r="BTO49" s="219"/>
      <c r="BTP49" s="219"/>
      <c r="BTQ49" s="219"/>
      <c r="BTR49" s="219"/>
      <c r="BTS49" s="219"/>
      <c r="BTT49" s="219"/>
      <c r="BTU49" s="219"/>
      <c r="BTV49" s="219"/>
      <c r="BTW49" s="219"/>
      <c r="BTX49" s="219"/>
      <c r="BTY49" s="219"/>
      <c r="BTZ49" s="219"/>
      <c r="BUA49" s="219"/>
      <c r="BUB49" s="219"/>
      <c r="BUC49" s="219"/>
      <c r="BUD49" s="219"/>
      <c r="BUE49" s="219"/>
      <c r="BUF49" s="219"/>
      <c r="BUG49" s="219"/>
      <c r="BUH49" s="219"/>
      <c r="BUI49" s="219"/>
      <c r="BUJ49" s="219"/>
      <c r="BUK49" s="219"/>
      <c r="BUL49" s="219"/>
      <c r="BUM49" s="219"/>
      <c r="BUN49" s="219"/>
      <c r="BUO49" s="219"/>
      <c r="BUP49" s="219"/>
      <c r="BUQ49" s="219"/>
      <c r="BUR49" s="219"/>
      <c r="BUS49" s="219"/>
      <c r="BUT49" s="219"/>
      <c r="BUU49" s="219"/>
      <c r="BUV49" s="219"/>
      <c r="BUW49" s="219"/>
      <c r="BUX49" s="219"/>
      <c r="BUY49" s="219"/>
      <c r="BUZ49" s="219"/>
      <c r="BVA49" s="219"/>
      <c r="BVB49" s="219"/>
      <c r="BVC49" s="219"/>
      <c r="BVD49" s="219"/>
      <c r="BVE49" s="219"/>
      <c r="BVF49" s="219"/>
      <c r="BVG49" s="219"/>
      <c r="BVH49" s="219"/>
      <c r="BVI49" s="219"/>
      <c r="BVJ49" s="219"/>
      <c r="BVK49" s="219"/>
      <c r="BVL49" s="219"/>
      <c r="BVM49" s="219"/>
      <c r="BVN49" s="219"/>
      <c r="BVO49" s="219"/>
      <c r="BVP49" s="219"/>
      <c r="BVQ49" s="219"/>
      <c r="BVR49" s="219"/>
      <c r="BVS49" s="219"/>
      <c r="BVT49" s="219"/>
      <c r="BVU49" s="219"/>
      <c r="BVV49" s="219"/>
      <c r="BVW49" s="219"/>
      <c r="BVX49" s="219"/>
      <c r="BVY49" s="219"/>
      <c r="BVZ49" s="219"/>
      <c r="BWA49" s="219"/>
      <c r="BWB49" s="219"/>
      <c r="BWC49" s="219"/>
      <c r="BWD49" s="219"/>
      <c r="BWE49" s="219"/>
      <c r="BWF49" s="219"/>
      <c r="BWG49" s="219"/>
      <c r="BWH49" s="219"/>
      <c r="BWI49" s="219"/>
      <c r="BWJ49" s="219"/>
      <c r="BWK49" s="219"/>
      <c r="BWL49" s="219"/>
      <c r="BWM49" s="219"/>
      <c r="BWN49" s="219"/>
      <c r="BWO49" s="219"/>
      <c r="BWP49" s="219"/>
      <c r="BWQ49" s="219"/>
      <c r="BWR49" s="219"/>
      <c r="BWS49" s="219"/>
      <c r="BWT49" s="219"/>
      <c r="BWU49" s="219"/>
      <c r="BWV49" s="219"/>
      <c r="BWW49" s="219"/>
      <c r="BWX49" s="219"/>
      <c r="BWY49" s="219"/>
      <c r="BWZ49" s="219"/>
      <c r="BXA49" s="219"/>
      <c r="BXB49" s="219"/>
      <c r="BXC49" s="219"/>
      <c r="BXD49" s="219"/>
      <c r="BXE49" s="219"/>
      <c r="BXF49" s="219"/>
      <c r="BXG49" s="219"/>
      <c r="BXH49" s="219"/>
      <c r="BXI49" s="219"/>
      <c r="BXJ49" s="219"/>
      <c r="BXK49" s="219"/>
      <c r="BXL49" s="219"/>
      <c r="BXM49" s="219"/>
      <c r="BXN49" s="219"/>
      <c r="BXO49" s="219"/>
      <c r="BXP49" s="219"/>
      <c r="BXQ49" s="219"/>
      <c r="BXR49" s="219"/>
      <c r="BXS49" s="219"/>
      <c r="BXT49" s="219"/>
      <c r="BXU49" s="219"/>
      <c r="BXV49" s="219"/>
      <c r="BXW49" s="219"/>
      <c r="BXX49" s="219"/>
      <c r="BXY49" s="219"/>
      <c r="BXZ49" s="219"/>
      <c r="BYA49" s="219"/>
      <c r="BYB49" s="219"/>
      <c r="BYC49" s="219"/>
      <c r="BYD49" s="219"/>
      <c r="BYE49" s="219"/>
      <c r="BYF49" s="219"/>
      <c r="BYG49" s="219"/>
      <c r="BYH49" s="219"/>
      <c r="BYI49" s="219"/>
      <c r="BYJ49" s="219"/>
      <c r="BYK49" s="219"/>
      <c r="BYL49" s="219"/>
      <c r="BYM49" s="219"/>
      <c r="BYN49" s="219"/>
      <c r="BYO49" s="219"/>
      <c r="BYP49" s="219"/>
      <c r="BYQ49" s="219"/>
      <c r="BYR49" s="219"/>
      <c r="BYS49" s="219"/>
      <c r="BYT49" s="219"/>
      <c r="BYU49" s="219"/>
      <c r="BYV49" s="219"/>
      <c r="BYW49" s="219"/>
      <c r="BYX49" s="219"/>
      <c r="BYY49" s="219"/>
      <c r="BYZ49" s="219"/>
      <c r="BZA49" s="219"/>
      <c r="BZB49" s="219"/>
      <c r="BZC49" s="219"/>
      <c r="BZD49" s="219"/>
      <c r="BZE49" s="219"/>
      <c r="BZF49" s="219"/>
      <c r="BZG49" s="219"/>
      <c r="BZH49" s="219"/>
      <c r="BZI49" s="219"/>
      <c r="BZJ49" s="219"/>
      <c r="BZK49" s="219"/>
      <c r="BZL49" s="219"/>
      <c r="BZM49" s="219"/>
      <c r="BZN49" s="219"/>
      <c r="BZO49" s="219"/>
      <c r="BZP49" s="219"/>
      <c r="BZQ49" s="219"/>
      <c r="BZR49" s="219"/>
      <c r="BZS49" s="219"/>
      <c r="BZT49" s="219"/>
      <c r="BZU49" s="219"/>
      <c r="BZV49" s="219"/>
      <c r="BZW49" s="219"/>
      <c r="BZX49" s="219"/>
      <c r="BZY49" s="219"/>
      <c r="BZZ49" s="219"/>
      <c r="CAA49" s="219"/>
      <c r="CAB49" s="219"/>
      <c r="CAC49" s="219"/>
      <c r="CAD49" s="219"/>
      <c r="CAE49" s="219"/>
      <c r="CAF49" s="219"/>
      <c r="CAG49" s="219"/>
      <c r="CAH49" s="219"/>
      <c r="CAI49" s="219"/>
      <c r="CAJ49" s="219"/>
      <c r="CAK49" s="219"/>
      <c r="CAL49" s="219"/>
      <c r="CAM49" s="219"/>
      <c r="CAN49" s="219"/>
      <c r="CAO49" s="219"/>
      <c r="CAP49" s="219"/>
      <c r="CAQ49" s="219"/>
      <c r="CAR49" s="219"/>
      <c r="CAS49" s="219"/>
      <c r="CAT49" s="219"/>
      <c r="CAU49" s="219"/>
      <c r="CAV49" s="219"/>
      <c r="CAW49" s="219"/>
      <c r="CAX49" s="219"/>
      <c r="CAY49" s="219"/>
      <c r="CAZ49" s="219"/>
      <c r="CBA49" s="219"/>
      <c r="CBB49" s="219"/>
      <c r="CBC49" s="219"/>
      <c r="CBD49" s="219"/>
      <c r="CBE49" s="219"/>
      <c r="CBF49" s="219"/>
      <c r="CBG49" s="219"/>
      <c r="CBH49" s="219"/>
      <c r="CBI49" s="219"/>
      <c r="CBJ49" s="219"/>
      <c r="CBK49" s="219"/>
      <c r="CBL49" s="219"/>
      <c r="CBM49" s="219"/>
      <c r="CBN49" s="219"/>
      <c r="CBO49" s="219"/>
      <c r="CBP49" s="219"/>
      <c r="CBQ49" s="219"/>
      <c r="CBR49" s="219"/>
      <c r="CBS49" s="219"/>
      <c r="CBT49" s="219"/>
      <c r="CBU49" s="219"/>
      <c r="CBV49" s="219"/>
      <c r="CBW49" s="219"/>
      <c r="CBX49" s="219"/>
      <c r="CBY49" s="219"/>
      <c r="CBZ49" s="219"/>
      <c r="CCA49" s="219"/>
      <c r="CCB49" s="219"/>
      <c r="CCC49" s="219"/>
      <c r="CCD49" s="219"/>
      <c r="CCE49" s="219"/>
      <c r="CCF49" s="219"/>
      <c r="CCG49" s="219"/>
      <c r="CCH49" s="219"/>
      <c r="CCI49" s="219"/>
      <c r="CCJ49" s="219"/>
      <c r="CCK49" s="219"/>
      <c r="CCL49" s="219"/>
      <c r="CCM49" s="219"/>
      <c r="CCN49" s="219"/>
      <c r="CCO49" s="219"/>
      <c r="CCP49" s="219"/>
      <c r="CCQ49" s="219"/>
      <c r="CCR49" s="219"/>
      <c r="CCS49" s="219"/>
      <c r="CCT49" s="219"/>
      <c r="CCU49" s="219"/>
      <c r="CCV49" s="219"/>
      <c r="CCW49" s="219"/>
      <c r="CCX49" s="219"/>
      <c r="CCY49" s="219"/>
      <c r="CCZ49" s="219"/>
      <c r="CDA49" s="219"/>
      <c r="CDB49" s="219"/>
      <c r="CDC49" s="219"/>
      <c r="CDD49" s="219"/>
      <c r="CDE49" s="219"/>
      <c r="CDF49" s="219"/>
      <c r="CDG49" s="219"/>
      <c r="CDH49" s="219"/>
      <c r="CDI49" s="219"/>
      <c r="CDJ49" s="219"/>
      <c r="CDK49" s="219"/>
      <c r="CDL49" s="219"/>
      <c r="CDM49" s="219"/>
      <c r="CDN49" s="219"/>
      <c r="CDO49" s="219"/>
      <c r="CDP49" s="219"/>
      <c r="CDQ49" s="219"/>
      <c r="CDR49" s="219"/>
      <c r="CDS49" s="219"/>
      <c r="CDT49" s="219"/>
      <c r="CDU49" s="219"/>
      <c r="CDV49" s="219"/>
      <c r="CDW49" s="219"/>
      <c r="CDX49" s="219"/>
      <c r="CDY49" s="219"/>
      <c r="CDZ49" s="219"/>
      <c r="CEA49" s="219"/>
      <c r="CEB49" s="219"/>
      <c r="CEC49" s="219"/>
      <c r="CED49" s="219"/>
      <c r="CEE49" s="219"/>
      <c r="CEF49" s="219"/>
      <c r="CEG49" s="219"/>
      <c r="CEH49" s="219"/>
      <c r="CEI49" s="219"/>
      <c r="CEJ49" s="219"/>
      <c r="CEK49" s="219"/>
      <c r="CEL49" s="219"/>
      <c r="CEM49" s="219"/>
      <c r="CEN49" s="219"/>
      <c r="CEO49" s="219"/>
      <c r="CEP49" s="219"/>
      <c r="CEQ49" s="219"/>
      <c r="CER49" s="219"/>
      <c r="CES49" s="219"/>
      <c r="CET49" s="219"/>
      <c r="CEU49" s="219"/>
      <c r="CEV49" s="219"/>
      <c r="CEW49" s="219"/>
      <c r="CEX49" s="219"/>
      <c r="CEY49" s="219"/>
      <c r="CEZ49" s="219"/>
      <c r="CFA49" s="219"/>
      <c r="CFB49" s="219"/>
      <c r="CFC49" s="219"/>
      <c r="CFD49" s="219"/>
      <c r="CFE49" s="219"/>
      <c r="CFF49" s="219"/>
      <c r="CFG49" s="219"/>
      <c r="CFH49" s="219"/>
      <c r="CFI49" s="219"/>
      <c r="CFJ49" s="219"/>
      <c r="CFK49" s="219"/>
      <c r="CFL49" s="219"/>
      <c r="CFM49" s="219"/>
      <c r="CFN49" s="219"/>
      <c r="CFO49" s="219"/>
      <c r="CFP49" s="219"/>
      <c r="CFQ49" s="219"/>
      <c r="CFR49" s="219"/>
      <c r="CFS49" s="219"/>
      <c r="CFT49" s="219"/>
      <c r="CFU49" s="219"/>
      <c r="CFV49" s="219"/>
      <c r="CFW49" s="219"/>
      <c r="CFX49" s="219"/>
      <c r="CFY49" s="219"/>
      <c r="CFZ49" s="219"/>
      <c r="CGA49" s="219"/>
      <c r="CGB49" s="219"/>
      <c r="CGC49" s="219"/>
      <c r="CGD49" s="219"/>
      <c r="CGE49" s="219"/>
      <c r="CGF49" s="219"/>
      <c r="CGG49" s="219"/>
      <c r="CGH49" s="219"/>
      <c r="CGI49" s="219"/>
      <c r="CGJ49" s="219"/>
      <c r="CGK49" s="219"/>
      <c r="CGL49" s="219"/>
      <c r="CGM49" s="219"/>
      <c r="CGN49" s="219"/>
      <c r="CGO49" s="219"/>
      <c r="CGP49" s="219"/>
      <c r="CGQ49" s="219"/>
      <c r="CGR49" s="219"/>
      <c r="CGS49" s="219"/>
      <c r="CGT49" s="219"/>
      <c r="CGU49" s="219"/>
      <c r="CGV49" s="219"/>
      <c r="CGW49" s="219"/>
      <c r="CGX49" s="219"/>
      <c r="CGY49" s="219"/>
      <c r="CGZ49" s="219"/>
      <c r="CHA49" s="219"/>
      <c r="CHB49" s="219"/>
      <c r="CHC49" s="219"/>
      <c r="CHD49" s="219"/>
      <c r="CHE49" s="219"/>
      <c r="CHF49" s="219"/>
      <c r="CHG49" s="219"/>
      <c r="CHH49" s="219"/>
      <c r="CHI49" s="219"/>
      <c r="CHJ49" s="219"/>
      <c r="CHK49" s="219"/>
      <c r="CHL49" s="219"/>
      <c r="CHM49" s="219"/>
      <c r="CHN49" s="219"/>
      <c r="CHO49" s="219"/>
      <c r="CHP49" s="219"/>
      <c r="CHQ49" s="219"/>
      <c r="CHR49" s="219"/>
      <c r="CHS49" s="219"/>
      <c r="CHT49" s="219"/>
      <c r="CHU49" s="219"/>
      <c r="CHV49" s="219"/>
      <c r="CHW49" s="219"/>
      <c r="CHX49" s="219"/>
      <c r="CHY49" s="219"/>
      <c r="CHZ49" s="219"/>
      <c r="CIA49" s="219"/>
      <c r="CIB49" s="219"/>
      <c r="CIC49" s="219"/>
      <c r="CID49" s="219"/>
      <c r="CIE49" s="219"/>
      <c r="CIF49" s="219"/>
      <c r="CIG49" s="219"/>
      <c r="CIH49" s="219"/>
      <c r="CII49" s="219"/>
      <c r="CIJ49" s="219"/>
      <c r="CIK49" s="219"/>
      <c r="CIL49" s="219"/>
      <c r="CIM49" s="219"/>
      <c r="CIN49" s="219"/>
      <c r="CIO49" s="219"/>
      <c r="CIP49" s="219"/>
      <c r="CIQ49" s="219"/>
      <c r="CIR49" s="219"/>
      <c r="CIS49" s="219"/>
      <c r="CIT49" s="219"/>
      <c r="CIU49" s="219"/>
      <c r="CIV49" s="219"/>
      <c r="CIW49" s="219"/>
      <c r="CIX49" s="219"/>
      <c r="CIY49" s="219"/>
      <c r="CIZ49" s="219"/>
      <c r="CJA49" s="219"/>
      <c r="CJB49" s="219"/>
      <c r="CJC49" s="219"/>
      <c r="CJD49" s="219"/>
      <c r="CJE49" s="219"/>
      <c r="CJF49" s="219"/>
      <c r="CJG49" s="219"/>
      <c r="CJH49" s="219"/>
      <c r="CJI49" s="219"/>
      <c r="CJJ49" s="219"/>
      <c r="CJK49" s="219"/>
      <c r="CJL49" s="219"/>
      <c r="CJM49" s="219"/>
      <c r="CJN49" s="219"/>
      <c r="CJO49" s="219"/>
      <c r="CJP49" s="219"/>
      <c r="CJQ49" s="219"/>
      <c r="CJR49" s="219"/>
      <c r="CJS49" s="219"/>
      <c r="CJT49" s="219"/>
      <c r="CJU49" s="219"/>
      <c r="CJV49" s="219"/>
      <c r="CJW49" s="219"/>
      <c r="CJX49" s="219"/>
      <c r="CJY49" s="219"/>
      <c r="CJZ49" s="219"/>
      <c r="CKA49" s="219"/>
      <c r="CKB49" s="219"/>
      <c r="CKC49" s="219"/>
      <c r="CKD49" s="219"/>
      <c r="CKE49" s="219"/>
      <c r="CKF49" s="219"/>
      <c r="CKG49" s="219"/>
      <c r="CKH49" s="219"/>
      <c r="CKI49" s="219"/>
      <c r="CKJ49" s="219"/>
      <c r="CKK49" s="219"/>
      <c r="CKL49" s="219"/>
      <c r="CKM49" s="219"/>
      <c r="CKN49" s="219"/>
      <c r="CKO49" s="219"/>
      <c r="CKP49" s="219"/>
      <c r="CKQ49" s="219"/>
      <c r="CKR49" s="219"/>
      <c r="CKS49" s="219"/>
      <c r="CKT49" s="219"/>
      <c r="CKU49" s="219"/>
      <c r="CKV49" s="219"/>
      <c r="CKW49" s="219"/>
      <c r="CKX49" s="219"/>
      <c r="CKY49" s="219"/>
      <c r="CKZ49" s="219"/>
      <c r="CLA49" s="219"/>
      <c r="CLB49" s="219"/>
      <c r="CLC49" s="219"/>
      <c r="CLD49" s="219"/>
      <c r="CLE49" s="219"/>
      <c r="CLF49" s="219"/>
      <c r="CLG49" s="219"/>
      <c r="CLH49" s="219"/>
      <c r="CLI49" s="219"/>
      <c r="CLJ49" s="219"/>
      <c r="CLK49" s="219"/>
      <c r="CLL49" s="219"/>
      <c r="CLM49" s="219"/>
      <c r="CLN49" s="219"/>
      <c r="CLO49" s="219"/>
      <c r="CLP49" s="219"/>
      <c r="CLQ49" s="219"/>
      <c r="CLR49" s="219"/>
      <c r="CLS49" s="219"/>
      <c r="CLT49" s="219"/>
      <c r="CLU49" s="219"/>
      <c r="CLV49" s="219"/>
      <c r="CLW49" s="219"/>
      <c r="CLX49" s="219"/>
      <c r="CLY49" s="219"/>
      <c r="CLZ49" s="219"/>
      <c r="CMA49" s="219"/>
      <c r="CMB49" s="219"/>
      <c r="CMC49" s="219"/>
      <c r="CMD49" s="219"/>
      <c r="CME49" s="219"/>
      <c r="CMF49" s="219"/>
      <c r="CMG49" s="219"/>
      <c r="CMH49" s="219"/>
      <c r="CMI49" s="219"/>
      <c r="CMJ49" s="219"/>
      <c r="CMK49" s="219"/>
      <c r="CML49" s="219"/>
      <c r="CMM49" s="219"/>
      <c r="CMN49" s="219"/>
      <c r="CMO49" s="219"/>
      <c r="CMP49" s="219"/>
      <c r="CMQ49" s="219"/>
      <c r="CMR49" s="219"/>
      <c r="CMS49" s="219"/>
      <c r="CMT49" s="219"/>
      <c r="CMU49" s="219"/>
      <c r="CMV49" s="219"/>
      <c r="CMW49" s="219"/>
      <c r="CMX49" s="219"/>
      <c r="CMY49" s="219"/>
      <c r="CMZ49" s="219"/>
      <c r="CNA49" s="219"/>
      <c r="CNB49" s="219"/>
      <c r="CNC49" s="219"/>
      <c r="CND49" s="219"/>
      <c r="CNE49" s="219"/>
      <c r="CNF49" s="219"/>
      <c r="CNG49" s="219"/>
      <c r="CNH49" s="219"/>
      <c r="CNI49" s="219"/>
      <c r="CNJ49" s="219"/>
      <c r="CNK49" s="219"/>
      <c r="CNL49" s="219"/>
      <c r="CNM49" s="219"/>
      <c r="CNN49" s="219"/>
      <c r="CNO49" s="219"/>
      <c r="CNP49" s="219"/>
      <c r="CNQ49" s="219"/>
      <c r="CNR49" s="219"/>
      <c r="CNS49" s="219"/>
      <c r="CNT49" s="219"/>
      <c r="CNU49" s="219"/>
      <c r="CNV49" s="219"/>
      <c r="CNW49" s="219"/>
      <c r="CNX49" s="219"/>
      <c r="CNY49" s="219"/>
      <c r="CNZ49" s="219"/>
      <c r="COA49" s="219"/>
      <c r="COB49" s="219"/>
      <c r="COC49" s="219"/>
      <c r="COD49" s="219"/>
      <c r="COE49" s="219"/>
      <c r="COF49" s="219"/>
      <c r="COG49" s="219"/>
      <c r="COH49" s="219"/>
      <c r="COI49" s="219"/>
      <c r="COJ49" s="219"/>
      <c r="COK49" s="219"/>
      <c r="COL49" s="219"/>
      <c r="COM49" s="219"/>
      <c r="CON49" s="219"/>
      <c r="COO49" s="219"/>
      <c r="COP49" s="219"/>
      <c r="COQ49" s="219"/>
      <c r="COR49" s="219"/>
      <c r="COS49" s="219"/>
      <c r="COT49" s="219"/>
      <c r="COU49" s="219"/>
      <c r="COV49" s="219"/>
      <c r="COW49" s="219"/>
      <c r="COX49" s="219"/>
      <c r="COY49" s="219"/>
      <c r="COZ49" s="219"/>
      <c r="CPA49" s="219"/>
      <c r="CPB49" s="219"/>
      <c r="CPC49" s="219"/>
      <c r="CPD49" s="219"/>
      <c r="CPE49" s="219"/>
      <c r="CPF49" s="219"/>
      <c r="CPG49" s="219"/>
      <c r="CPH49" s="219"/>
      <c r="CPI49" s="219"/>
      <c r="CPJ49" s="219"/>
      <c r="CPK49" s="219"/>
      <c r="CPL49" s="219"/>
      <c r="CPM49" s="219"/>
      <c r="CPN49" s="219"/>
      <c r="CPO49" s="219"/>
      <c r="CPP49" s="219"/>
      <c r="CPQ49" s="219"/>
      <c r="CPR49" s="219"/>
      <c r="CPS49" s="219"/>
      <c r="CPT49" s="219"/>
      <c r="CPU49" s="219"/>
      <c r="CPV49" s="219"/>
      <c r="CPW49" s="219"/>
      <c r="CPX49" s="219"/>
      <c r="CPY49" s="219"/>
      <c r="CPZ49" s="219"/>
      <c r="CQA49" s="219"/>
      <c r="CQB49" s="219"/>
      <c r="CQC49" s="219"/>
      <c r="CQD49" s="219"/>
      <c r="CQE49" s="219"/>
      <c r="CQF49" s="219"/>
      <c r="CQG49" s="219"/>
      <c r="CQH49" s="219"/>
      <c r="CQI49" s="219"/>
      <c r="CQJ49" s="219"/>
      <c r="CQK49" s="219"/>
      <c r="CQL49" s="219"/>
      <c r="CQM49" s="219"/>
      <c r="CQN49" s="219"/>
      <c r="CQO49" s="219"/>
      <c r="CQP49" s="219"/>
      <c r="CQQ49" s="219"/>
      <c r="CQR49" s="219"/>
      <c r="CQS49" s="219"/>
      <c r="CQT49" s="219"/>
      <c r="CQU49" s="219"/>
      <c r="CQV49" s="219"/>
      <c r="CQW49" s="219"/>
      <c r="CQX49" s="219"/>
      <c r="CQY49" s="219"/>
      <c r="CQZ49" s="219"/>
      <c r="CRA49" s="219"/>
      <c r="CRB49" s="219"/>
      <c r="CRC49" s="219"/>
      <c r="CRD49" s="219"/>
      <c r="CRE49" s="219"/>
      <c r="CRF49" s="219"/>
      <c r="CRG49" s="219"/>
      <c r="CRH49" s="219"/>
      <c r="CRI49" s="219"/>
      <c r="CRJ49" s="219"/>
      <c r="CRK49" s="219"/>
      <c r="CRL49" s="219"/>
      <c r="CRM49" s="219"/>
      <c r="CRN49" s="219"/>
      <c r="CRO49" s="219"/>
      <c r="CRP49" s="219"/>
      <c r="CRQ49" s="219"/>
      <c r="CRR49" s="219"/>
      <c r="CRS49" s="219"/>
      <c r="CRT49" s="219"/>
      <c r="CRU49" s="219"/>
      <c r="CRV49" s="219"/>
      <c r="CRW49" s="219"/>
      <c r="CRX49" s="219"/>
      <c r="CRY49" s="219"/>
      <c r="CRZ49" s="219"/>
      <c r="CSA49" s="219"/>
      <c r="CSB49" s="219"/>
      <c r="CSC49" s="219"/>
      <c r="CSD49" s="219"/>
      <c r="CSE49" s="219"/>
      <c r="CSF49" s="219"/>
      <c r="CSG49" s="219"/>
      <c r="CSH49" s="219"/>
      <c r="CSI49" s="219"/>
      <c r="CSJ49" s="219"/>
      <c r="CSK49" s="219"/>
      <c r="CSL49" s="219"/>
      <c r="CSM49" s="219"/>
      <c r="CSN49" s="219"/>
      <c r="CSO49" s="219"/>
      <c r="CSP49" s="219"/>
      <c r="CSQ49" s="219"/>
      <c r="CSR49" s="219"/>
      <c r="CSS49" s="219"/>
      <c r="CST49" s="219"/>
      <c r="CSU49" s="219"/>
      <c r="CSV49" s="219"/>
      <c r="CSW49" s="219"/>
      <c r="CSX49" s="219"/>
      <c r="CSY49" s="219"/>
      <c r="CSZ49" s="219"/>
      <c r="CTA49" s="219"/>
      <c r="CTB49" s="219"/>
      <c r="CTC49" s="219"/>
      <c r="CTD49" s="219"/>
      <c r="CTE49" s="219"/>
      <c r="CTF49" s="219"/>
      <c r="CTG49" s="219"/>
      <c r="CTH49" s="219"/>
      <c r="CTI49" s="219"/>
      <c r="CTJ49" s="219"/>
      <c r="CTK49" s="219"/>
      <c r="CTL49" s="219"/>
      <c r="CTM49" s="219"/>
      <c r="CTN49" s="219"/>
      <c r="CTO49" s="219"/>
      <c r="CTP49" s="219"/>
      <c r="CTQ49" s="219"/>
      <c r="CTR49" s="219"/>
      <c r="CTS49" s="219"/>
      <c r="CTT49" s="219"/>
      <c r="CTU49" s="219"/>
      <c r="CTV49" s="219"/>
      <c r="CTW49" s="219"/>
      <c r="CTX49" s="219"/>
      <c r="CTY49" s="219"/>
      <c r="CTZ49" s="219"/>
      <c r="CUA49" s="219"/>
      <c r="CUB49" s="219"/>
      <c r="CUC49" s="219"/>
      <c r="CUD49" s="219"/>
      <c r="CUE49" s="219"/>
      <c r="CUF49" s="219"/>
      <c r="CUG49" s="219"/>
      <c r="CUH49" s="219"/>
      <c r="CUI49" s="219"/>
      <c r="CUJ49" s="219"/>
      <c r="CUK49" s="219"/>
      <c r="CUL49" s="219"/>
      <c r="CUM49" s="219"/>
      <c r="CUN49" s="219"/>
      <c r="CUO49" s="219"/>
      <c r="CUP49" s="219"/>
      <c r="CUQ49" s="219"/>
      <c r="CUR49" s="219"/>
      <c r="CUS49" s="219"/>
      <c r="CUT49" s="219"/>
      <c r="CUU49" s="219"/>
      <c r="CUV49" s="219"/>
      <c r="CUW49" s="219"/>
      <c r="CUX49" s="219"/>
      <c r="CUY49" s="219"/>
      <c r="CUZ49" s="219"/>
      <c r="CVA49" s="219"/>
      <c r="CVB49" s="219"/>
      <c r="CVC49" s="219"/>
      <c r="CVD49" s="219"/>
      <c r="CVE49" s="219"/>
      <c r="CVF49" s="219"/>
      <c r="CVG49" s="219"/>
      <c r="CVH49" s="219"/>
      <c r="CVI49" s="219"/>
      <c r="CVJ49" s="219"/>
      <c r="CVK49" s="219"/>
      <c r="CVL49" s="219"/>
      <c r="CVM49" s="219"/>
      <c r="CVN49" s="219"/>
      <c r="CVO49" s="219"/>
      <c r="CVP49" s="219"/>
      <c r="CVQ49" s="219"/>
      <c r="CVR49" s="219"/>
      <c r="CVS49" s="219"/>
      <c r="CVT49" s="219"/>
      <c r="CVU49" s="219"/>
      <c r="CVV49" s="219"/>
      <c r="CVW49" s="219"/>
      <c r="CVX49" s="219"/>
      <c r="CVY49" s="219"/>
      <c r="CVZ49" s="219"/>
      <c r="CWA49" s="219"/>
      <c r="CWB49" s="219"/>
      <c r="CWC49" s="219"/>
      <c r="CWD49" s="219"/>
      <c r="CWE49" s="219"/>
      <c r="CWF49" s="219"/>
      <c r="CWG49" s="219"/>
      <c r="CWH49" s="219"/>
      <c r="CWI49" s="219"/>
      <c r="CWJ49" s="219"/>
      <c r="CWK49" s="219"/>
      <c r="CWL49" s="219"/>
      <c r="CWM49" s="219"/>
      <c r="CWN49" s="219"/>
      <c r="CWO49" s="219"/>
      <c r="CWP49" s="219"/>
      <c r="CWQ49" s="219"/>
      <c r="CWR49" s="219"/>
      <c r="CWS49" s="219"/>
      <c r="CWT49" s="219"/>
      <c r="CWU49" s="219"/>
      <c r="CWV49" s="219"/>
      <c r="CWW49" s="219"/>
      <c r="CWX49" s="219"/>
      <c r="CWY49" s="219"/>
      <c r="CWZ49" s="219"/>
      <c r="CXA49" s="219"/>
      <c r="CXB49" s="219"/>
      <c r="CXC49" s="219"/>
      <c r="CXD49" s="219"/>
      <c r="CXE49" s="219"/>
      <c r="CXF49" s="219"/>
      <c r="CXG49" s="219"/>
      <c r="CXH49" s="219"/>
      <c r="CXI49" s="219"/>
      <c r="CXJ49" s="219"/>
      <c r="CXK49" s="219"/>
      <c r="CXL49" s="219"/>
      <c r="CXM49" s="219"/>
      <c r="CXN49" s="219"/>
      <c r="CXO49" s="219"/>
      <c r="CXP49" s="219"/>
      <c r="CXQ49" s="219"/>
      <c r="CXR49" s="219"/>
      <c r="CXS49" s="219"/>
      <c r="CXT49" s="219"/>
      <c r="CXU49" s="219"/>
      <c r="CXV49" s="219"/>
      <c r="CXW49" s="219"/>
      <c r="CXX49" s="219"/>
      <c r="CXY49" s="219"/>
      <c r="CXZ49" s="219"/>
      <c r="CYA49" s="219"/>
      <c r="CYB49" s="219"/>
      <c r="CYC49" s="219"/>
      <c r="CYD49" s="219"/>
      <c r="CYE49" s="219"/>
      <c r="CYF49" s="219"/>
      <c r="CYG49" s="219"/>
      <c r="CYH49" s="219"/>
      <c r="CYI49" s="219"/>
      <c r="CYJ49" s="219"/>
      <c r="CYK49" s="219"/>
      <c r="CYL49" s="219"/>
      <c r="CYM49" s="219"/>
      <c r="CYN49" s="219"/>
      <c r="CYO49" s="219"/>
      <c r="CYP49" s="219"/>
      <c r="CYQ49" s="219"/>
      <c r="CYR49" s="219"/>
      <c r="CYS49" s="219"/>
      <c r="CYT49" s="219"/>
      <c r="CYU49" s="219"/>
      <c r="CYV49" s="219"/>
      <c r="CYW49" s="219"/>
      <c r="CYX49" s="219"/>
      <c r="CYY49" s="219"/>
      <c r="CYZ49" s="219"/>
      <c r="CZA49" s="219"/>
      <c r="CZB49" s="219"/>
      <c r="CZC49" s="219"/>
      <c r="CZD49" s="219"/>
      <c r="CZE49" s="219"/>
      <c r="CZF49" s="219"/>
      <c r="CZG49" s="219"/>
      <c r="CZH49" s="219"/>
      <c r="CZI49" s="219"/>
      <c r="CZJ49" s="219"/>
      <c r="CZK49" s="219"/>
      <c r="CZL49" s="219"/>
      <c r="CZM49" s="219"/>
      <c r="CZN49" s="219"/>
      <c r="CZO49" s="219"/>
      <c r="CZP49" s="219"/>
      <c r="CZQ49" s="219"/>
      <c r="CZR49" s="219"/>
      <c r="CZS49" s="219"/>
      <c r="CZT49" s="219"/>
      <c r="CZU49" s="219"/>
      <c r="CZV49" s="219"/>
      <c r="CZW49" s="219"/>
      <c r="CZX49" s="219"/>
      <c r="CZY49" s="219"/>
      <c r="CZZ49" s="219"/>
      <c r="DAA49" s="219"/>
      <c r="DAB49" s="219"/>
      <c r="DAC49" s="219"/>
      <c r="DAD49" s="219"/>
      <c r="DAE49" s="219"/>
      <c r="DAF49" s="219"/>
      <c r="DAG49" s="219"/>
      <c r="DAH49" s="219"/>
      <c r="DAI49" s="219"/>
      <c r="DAJ49" s="219"/>
      <c r="DAK49" s="219"/>
      <c r="DAL49" s="219"/>
      <c r="DAM49" s="219"/>
      <c r="DAN49" s="219"/>
      <c r="DAO49" s="219"/>
      <c r="DAP49" s="219"/>
      <c r="DAQ49" s="219"/>
      <c r="DAR49" s="219"/>
      <c r="DAS49" s="219"/>
      <c r="DAT49" s="219"/>
      <c r="DAU49" s="219"/>
      <c r="DAV49" s="219"/>
      <c r="DAW49" s="219"/>
      <c r="DAX49" s="219"/>
      <c r="DAY49" s="219"/>
      <c r="DAZ49" s="219"/>
      <c r="DBA49" s="219"/>
      <c r="DBB49" s="219"/>
      <c r="DBC49" s="219"/>
      <c r="DBD49" s="219"/>
      <c r="DBE49" s="219"/>
      <c r="DBF49" s="219"/>
      <c r="DBG49" s="219"/>
      <c r="DBH49" s="219"/>
      <c r="DBI49" s="219"/>
      <c r="DBJ49" s="219"/>
      <c r="DBK49" s="219"/>
      <c r="DBL49" s="219"/>
    </row>
    <row r="50" spans="1:2768" s="249" customFormat="1" ht="30" outlineLevel="1" x14ac:dyDescent="0.25">
      <c r="A50" s="250"/>
      <c r="B50" s="251" t="s">
        <v>954</v>
      </c>
      <c r="C50" s="252" t="s">
        <v>31</v>
      </c>
      <c r="D50" s="253">
        <v>3</v>
      </c>
      <c r="E50" s="59">
        <v>0</v>
      </c>
      <c r="F50" s="59">
        <v>0</v>
      </c>
      <c r="G50" s="59">
        <v>0</v>
      </c>
      <c r="H50" s="59">
        <v>0</v>
      </c>
      <c r="I50" s="59">
        <v>0</v>
      </c>
      <c r="J50" s="59">
        <v>0</v>
      </c>
      <c r="K50" s="59">
        <v>0</v>
      </c>
      <c r="L50" s="59">
        <v>0</v>
      </c>
      <c r="M50" s="59">
        <v>0</v>
      </c>
      <c r="N50" s="59">
        <v>0</v>
      </c>
      <c r="O50" s="59">
        <v>0</v>
      </c>
      <c r="P50" s="59">
        <v>0</v>
      </c>
      <c r="Q50" s="59">
        <v>0</v>
      </c>
      <c r="R50" s="59">
        <v>0</v>
      </c>
      <c r="S50" s="59">
        <v>0</v>
      </c>
      <c r="T50" s="59">
        <v>0</v>
      </c>
      <c r="U50" s="59">
        <v>0</v>
      </c>
      <c r="V50" s="59">
        <v>0</v>
      </c>
      <c r="W50" s="59">
        <v>0</v>
      </c>
      <c r="X50" s="59">
        <v>0</v>
      </c>
      <c r="Y50" s="59">
        <v>0</v>
      </c>
      <c r="Z50" s="59">
        <v>0</v>
      </c>
      <c r="AA50" s="59">
        <v>0</v>
      </c>
      <c r="AB50" s="59">
        <v>0</v>
      </c>
      <c r="AC50" s="59">
        <v>0</v>
      </c>
      <c r="AD50" s="59">
        <v>0</v>
      </c>
      <c r="AE50" s="59">
        <v>0</v>
      </c>
      <c r="AF50" s="59">
        <v>0</v>
      </c>
      <c r="AG50" s="59">
        <v>0</v>
      </c>
      <c r="AH50" s="59">
        <v>0</v>
      </c>
      <c r="AI50" s="59">
        <v>0</v>
      </c>
      <c r="AJ50" s="59">
        <v>0</v>
      </c>
      <c r="AK50" s="59">
        <v>0</v>
      </c>
      <c r="AL50" s="59">
        <v>0</v>
      </c>
      <c r="AM50" s="59">
        <v>0</v>
      </c>
      <c r="AN50" s="59">
        <v>0</v>
      </c>
      <c r="AO50" s="59">
        <v>0</v>
      </c>
      <c r="AP50" s="59">
        <v>0</v>
      </c>
      <c r="AQ50" s="59">
        <v>0</v>
      </c>
      <c r="AR50" s="59">
        <v>0</v>
      </c>
      <c r="AS50" s="59">
        <v>0</v>
      </c>
      <c r="AT50" s="59">
        <v>0</v>
      </c>
      <c r="AU50" s="59">
        <v>0</v>
      </c>
      <c r="AV50" s="59">
        <v>0</v>
      </c>
      <c r="AW50" s="59">
        <v>0</v>
      </c>
      <c r="AX50" s="59">
        <v>0</v>
      </c>
      <c r="AY50" s="59">
        <v>0</v>
      </c>
      <c r="AZ50" s="59">
        <v>0</v>
      </c>
      <c r="BA50" s="59">
        <v>0</v>
      </c>
      <c r="BB50" s="59">
        <v>0</v>
      </c>
      <c r="BC50" s="59">
        <v>0</v>
      </c>
      <c r="BD50" s="59">
        <v>0</v>
      </c>
      <c r="BE50" s="59">
        <v>0</v>
      </c>
      <c r="BF50" s="59">
        <v>0</v>
      </c>
      <c r="BG50" s="59">
        <v>0</v>
      </c>
      <c r="BH50" s="59">
        <v>0</v>
      </c>
      <c r="BI50" s="59">
        <v>0</v>
      </c>
      <c r="BJ50" s="59">
        <v>0</v>
      </c>
      <c r="BK50" s="59">
        <v>0</v>
      </c>
      <c r="BL50" s="59">
        <v>0</v>
      </c>
      <c r="BM50" s="59">
        <v>0</v>
      </c>
      <c r="BN50" s="59">
        <v>0</v>
      </c>
      <c r="BO50" s="59">
        <v>0</v>
      </c>
      <c r="BP50" s="59">
        <v>0</v>
      </c>
      <c r="BQ50" s="59">
        <v>0</v>
      </c>
      <c r="BR50" s="59">
        <v>0</v>
      </c>
      <c r="BS50" s="59">
        <v>0</v>
      </c>
      <c r="BT50" s="59">
        <v>0</v>
      </c>
      <c r="BU50" s="59">
        <v>0</v>
      </c>
      <c r="BV50" s="59">
        <v>0</v>
      </c>
      <c r="BW50" s="59">
        <v>0</v>
      </c>
      <c r="BX50" s="59">
        <v>0</v>
      </c>
      <c r="BY50" s="59">
        <v>0</v>
      </c>
      <c r="BZ50" s="59">
        <v>0</v>
      </c>
      <c r="CA50" s="59">
        <v>0</v>
      </c>
      <c r="CB50" s="59">
        <v>0</v>
      </c>
      <c r="CC50" s="59">
        <v>0</v>
      </c>
      <c r="CD50" s="59">
        <v>0</v>
      </c>
      <c r="CE50" s="59">
        <v>0</v>
      </c>
      <c r="CF50" s="59">
        <v>0</v>
      </c>
      <c r="CG50" s="59">
        <v>0</v>
      </c>
      <c r="CH50" s="59">
        <v>0</v>
      </c>
      <c r="CI50" s="59">
        <v>0</v>
      </c>
      <c r="CJ50" s="59">
        <v>0</v>
      </c>
      <c r="CK50" s="59">
        <v>0</v>
      </c>
      <c r="CL50" s="63">
        <v>0</v>
      </c>
      <c r="CM50" s="63">
        <v>0</v>
      </c>
      <c r="CN50" s="61">
        <v>0</v>
      </c>
      <c r="CO50" s="254">
        <f t="shared" si="3"/>
        <v>0</v>
      </c>
      <c r="CP50" s="248" t="s">
        <v>955</v>
      </c>
      <c r="CQ50" s="247"/>
      <c r="CR50" s="248"/>
      <c r="CS50" s="219"/>
      <c r="CT50" s="219"/>
      <c r="CU50" s="219"/>
      <c r="CV50" s="219"/>
      <c r="CW50" s="219"/>
      <c r="CX50" s="219"/>
      <c r="CY50" s="219"/>
      <c r="CZ50" s="219"/>
      <c r="DA50" s="219"/>
      <c r="DB50" s="219"/>
      <c r="DC50" s="219"/>
      <c r="DD50" s="219"/>
      <c r="DE50" s="219"/>
      <c r="DF50" s="219"/>
      <c r="DG50" s="219"/>
      <c r="DH50" s="219"/>
      <c r="DI50" s="219"/>
      <c r="DJ50" s="219"/>
      <c r="DK50" s="219"/>
      <c r="DL50" s="219"/>
      <c r="DM50" s="219"/>
      <c r="DN50" s="219"/>
      <c r="DO50" s="219"/>
      <c r="DP50" s="219"/>
      <c r="DQ50" s="219"/>
      <c r="DR50" s="219"/>
      <c r="DS50" s="219"/>
      <c r="DT50" s="219"/>
      <c r="DU50" s="219"/>
      <c r="DV50" s="219"/>
      <c r="DW50" s="219"/>
      <c r="DX50" s="219"/>
      <c r="DY50" s="219"/>
      <c r="DZ50" s="219"/>
      <c r="EA50" s="219"/>
      <c r="EB50" s="219"/>
      <c r="EC50" s="219"/>
      <c r="ED50" s="219"/>
      <c r="EE50" s="219"/>
      <c r="EF50" s="219"/>
      <c r="EG50" s="219"/>
      <c r="EH50" s="219"/>
      <c r="EI50" s="219"/>
      <c r="EJ50" s="219"/>
      <c r="EK50" s="219"/>
      <c r="EL50" s="219"/>
      <c r="EM50" s="219"/>
      <c r="EN50" s="219"/>
      <c r="EO50" s="219"/>
      <c r="EP50" s="219"/>
      <c r="EQ50" s="219"/>
      <c r="ER50" s="219"/>
      <c r="ES50" s="219"/>
      <c r="ET50" s="219"/>
      <c r="EU50" s="219"/>
      <c r="EV50" s="219"/>
      <c r="EW50" s="219"/>
      <c r="EX50" s="219"/>
      <c r="EY50" s="219"/>
      <c r="EZ50" s="219"/>
      <c r="FA50" s="219"/>
      <c r="FB50" s="219"/>
      <c r="FC50" s="219"/>
      <c r="FD50" s="219"/>
      <c r="FE50" s="219"/>
      <c r="FF50" s="219"/>
      <c r="FG50" s="219"/>
      <c r="FH50" s="219"/>
      <c r="FI50" s="219"/>
      <c r="FJ50" s="219"/>
      <c r="FK50" s="219"/>
      <c r="FL50" s="219"/>
      <c r="FM50" s="219"/>
      <c r="FN50" s="219"/>
      <c r="FO50" s="219"/>
      <c r="FP50" s="219"/>
      <c r="FQ50" s="219"/>
      <c r="FR50" s="219"/>
      <c r="FS50" s="219"/>
      <c r="FT50" s="219"/>
      <c r="FU50" s="219"/>
      <c r="FV50" s="219"/>
      <c r="FW50" s="219"/>
      <c r="FX50" s="219"/>
      <c r="FY50" s="219"/>
      <c r="FZ50" s="219"/>
      <c r="GA50" s="219"/>
      <c r="GB50" s="219"/>
      <c r="GC50" s="219"/>
      <c r="GD50" s="219"/>
      <c r="GE50" s="219"/>
      <c r="GF50" s="219"/>
      <c r="GG50" s="219"/>
      <c r="GH50" s="219"/>
      <c r="GI50" s="219"/>
      <c r="GJ50" s="219"/>
      <c r="GK50" s="219"/>
      <c r="GL50" s="219"/>
      <c r="GM50" s="219"/>
      <c r="GN50" s="219"/>
      <c r="GO50" s="219"/>
      <c r="GP50" s="219"/>
      <c r="GQ50" s="219"/>
      <c r="GR50" s="219"/>
      <c r="GS50" s="219"/>
      <c r="GT50" s="219"/>
      <c r="GU50" s="219"/>
      <c r="GV50" s="219"/>
      <c r="GW50" s="219"/>
      <c r="GX50" s="219"/>
      <c r="GY50" s="219"/>
      <c r="GZ50" s="219"/>
      <c r="HA50" s="219"/>
      <c r="HB50" s="219"/>
      <c r="HC50" s="219"/>
      <c r="HD50" s="219"/>
      <c r="HE50" s="219"/>
      <c r="HF50" s="219"/>
      <c r="HG50" s="219"/>
      <c r="HH50" s="219"/>
      <c r="HI50" s="219"/>
      <c r="HJ50" s="219"/>
      <c r="HK50" s="219"/>
      <c r="HL50" s="219"/>
      <c r="HM50" s="219"/>
      <c r="HN50" s="219"/>
      <c r="HO50" s="219"/>
      <c r="HP50" s="219"/>
      <c r="HQ50" s="219"/>
      <c r="HR50" s="219"/>
      <c r="HS50" s="219"/>
      <c r="HT50" s="219"/>
      <c r="HU50" s="219"/>
      <c r="HV50" s="219"/>
      <c r="HW50" s="219"/>
      <c r="HX50" s="219"/>
      <c r="HY50" s="219"/>
      <c r="HZ50" s="219"/>
      <c r="IA50" s="219"/>
      <c r="IB50" s="219"/>
      <c r="IC50" s="219"/>
      <c r="ID50" s="219"/>
      <c r="IE50" s="219"/>
      <c r="IF50" s="219"/>
      <c r="IG50" s="219"/>
      <c r="IH50" s="219"/>
      <c r="II50" s="219"/>
      <c r="IJ50" s="219"/>
      <c r="IK50" s="219"/>
      <c r="IL50" s="219"/>
      <c r="IM50" s="219"/>
      <c r="IN50" s="219"/>
      <c r="IO50" s="219"/>
      <c r="IP50" s="219"/>
      <c r="IQ50" s="219"/>
      <c r="IR50" s="219"/>
      <c r="IS50" s="219"/>
      <c r="IT50" s="219"/>
      <c r="IU50" s="219"/>
      <c r="IV50" s="219"/>
      <c r="IW50" s="219"/>
      <c r="IX50" s="219"/>
      <c r="IY50" s="219"/>
      <c r="IZ50" s="219"/>
      <c r="JA50" s="219"/>
      <c r="JB50" s="219"/>
      <c r="JC50" s="219"/>
      <c r="JD50" s="219"/>
      <c r="JE50" s="219"/>
      <c r="JF50" s="219"/>
      <c r="JG50" s="219"/>
      <c r="JH50" s="219"/>
      <c r="JI50" s="219"/>
      <c r="JJ50" s="219"/>
      <c r="JK50" s="219"/>
      <c r="JL50" s="219"/>
      <c r="JM50" s="219"/>
      <c r="JN50" s="219"/>
      <c r="JO50" s="219"/>
      <c r="JP50" s="219"/>
      <c r="JQ50" s="219"/>
      <c r="JR50" s="219"/>
      <c r="JS50" s="219"/>
      <c r="JT50" s="219"/>
      <c r="JU50" s="219"/>
      <c r="JV50" s="219"/>
      <c r="JW50" s="219"/>
      <c r="JX50" s="219"/>
      <c r="JY50" s="219"/>
      <c r="JZ50" s="219"/>
      <c r="KA50" s="219"/>
      <c r="KB50" s="219"/>
      <c r="KC50" s="219"/>
      <c r="KD50" s="219"/>
      <c r="KE50" s="219"/>
      <c r="KF50" s="219"/>
      <c r="KG50" s="219"/>
      <c r="KH50" s="219"/>
      <c r="KI50" s="219"/>
      <c r="KJ50" s="219"/>
      <c r="KK50" s="219"/>
      <c r="KL50" s="219"/>
      <c r="KM50" s="219"/>
      <c r="KN50" s="219"/>
      <c r="KO50" s="219"/>
      <c r="KP50" s="219"/>
      <c r="KQ50" s="219"/>
      <c r="KR50" s="219"/>
      <c r="KS50" s="219"/>
      <c r="KT50" s="219"/>
      <c r="KU50" s="219"/>
      <c r="KV50" s="219"/>
      <c r="KW50" s="219"/>
      <c r="KX50" s="219"/>
      <c r="KY50" s="219"/>
      <c r="KZ50" s="219"/>
      <c r="LA50" s="219"/>
      <c r="LB50" s="219"/>
      <c r="LC50" s="219"/>
      <c r="LD50" s="219"/>
      <c r="LE50" s="219"/>
      <c r="LF50" s="219"/>
      <c r="LG50" s="219"/>
      <c r="LH50" s="219"/>
      <c r="LI50" s="219"/>
      <c r="LJ50" s="219"/>
      <c r="LK50" s="219"/>
      <c r="LL50" s="219"/>
      <c r="LM50" s="219"/>
      <c r="LN50" s="219"/>
      <c r="LO50" s="219"/>
      <c r="LP50" s="219"/>
      <c r="LQ50" s="219"/>
      <c r="LR50" s="219"/>
      <c r="LS50" s="219"/>
      <c r="LT50" s="219"/>
      <c r="LU50" s="219"/>
      <c r="LV50" s="219"/>
      <c r="LW50" s="219"/>
      <c r="LX50" s="219"/>
      <c r="LY50" s="219"/>
      <c r="LZ50" s="219"/>
      <c r="MA50" s="219"/>
      <c r="MB50" s="219"/>
      <c r="MC50" s="219"/>
      <c r="MD50" s="219"/>
      <c r="ME50" s="219"/>
      <c r="MF50" s="219"/>
      <c r="MG50" s="219"/>
      <c r="MH50" s="219"/>
      <c r="MI50" s="219"/>
      <c r="MJ50" s="219"/>
      <c r="MK50" s="219"/>
      <c r="ML50" s="219"/>
      <c r="MM50" s="219"/>
      <c r="MN50" s="219"/>
      <c r="MO50" s="219"/>
      <c r="MP50" s="219"/>
      <c r="MQ50" s="219"/>
      <c r="MR50" s="219"/>
      <c r="MS50" s="219"/>
      <c r="MT50" s="219"/>
      <c r="MU50" s="219"/>
      <c r="MV50" s="219"/>
      <c r="MW50" s="219"/>
      <c r="MX50" s="219"/>
      <c r="MY50" s="219"/>
      <c r="MZ50" s="219"/>
      <c r="NA50" s="219"/>
      <c r="NB50" s="219"/>
      <c r="NC50" s="219"/>
      <c r="ND50" s="219"/>
      <c r="NE50" s="219"/>
      <c r="NF50" s="219"/>
      <c r="NG50" s="219"/>
      <c r="NH50" s="219"/>
      <c r="NI50" s="219"/>
      <c r="NJ50" s="219"/>
      <c r="NK50" s="219"/>
      <c r="NL50" s="219"/>
      <c r="NM50" s="219"/>
      <c r="NN50" s="219"/>
      <c r="NO50" s="219"/>
      <c r="NP50" s="219"/>
      <c r="NQ50" s="219"/>
      <c r="NR50" s="219"/>
      <c r="NS50" s="219"/>
      <c r="NT50" s="219"/>
      <c r="NU50" s="219"/>
      <c r="NV50" s="219"/>
      <c r="NW50" s="219"/>
      <c r="NX50" s="219"/>
      <c r="NY50" s="219"/>
      <c r="NZ50" s="219"/>
      <c r="OA50" s="219"/>
      <c r="OB50" s="219"/>
      <c r="OC50" s="219"/>
      <c r="OD50" s="219"/>
      <c r="OE50" s="219"/>
      <c r="OF50" s="219"/>
      <c r="OG50" s="219"/>
      <c r="OH50" s="219"/>
      <c r="OI50" s="219"/>
      <c r="OJ50" s="219"/>
      <c r="OK50" s="219"/>
      <c r="OL50" s="219"/>
      <c r="OM50" s="219"/>
      <c r="ON50" s="219"/>
      <c r="OO50" s="219"/>
      <c r="OP50" s="219"/>
      <c r="OQ50" s="219"/>
      <c r="OR50" s="219"/>
      <c r="OS50" s="219"/>
      <c r="OT50" s="219"/>
      <c r="OU50" s="219"/>
      <c r="OV50" s="219"/>
      <c r="OW50" s="219"/>
      <c r="OX50" s="219"/>
      <c r="OY50" s="219"/>
      <c r="OZ50" s="219"/>
      <c r="PA50" s="219"/>
      <c r="PB50" s="219"/>
      <c r="PC50" s="219"/>
      <c r="PD50" s="219"/>
      <c r="PE50" s="219"/>
      <c r="PF50" s="219"/>
      <c r="PG50" s="219"/>
      <c r="PH50" s="219"/>
      <c r="PI50" s="219"/>
      <c r="PJ50" s="219"/>
      <c r="PK50" s="219"/>
      <c r="PL50" s="219"/>
      <c r="PM50" s="219"/>
      <c r="PN50" s="219"/>
      <c r="PO50" s="219"/>
      <c r="PP50" s="219"/>
      <c r="PQ50" s="219"/>
      <c r="PR50" s="219"/>
      <c r="PS50" s="219"/>
      <c r="PT50" s="219"/>
      <c r="PU50" s="219"/>
      <c r="PV50" s="219"/>
      <c r="PW50" s="219"/>
      <c r="PX50" s="219"/>
      <c r="PY50" s="219"/>
      <c r="PZ50" s="219"/>
      <c r="QA50" s="219"/>
      <c r="QB50" s="219"/>
      <c r="QC50" s="219"/>
      <c r="QD50" s="219"/>
      <c r="QE50" s="219"/>
      <c r="QF50" s="219"/>
      <c r="QG50" s="219"/>
      <c r="QH50" s="219"/>
      <c r="QI50" s="219"/>
      <c r="QJ50" s="219"/>
      <c r="QK50" s="219"/>
      <c r="QL50" s="219"/>
      <c r="QM50" s="219"/>
      <c r="QN50" s="219"/>
      <c r="QO50" s="219"/>
      <c r="QP50" s="219"/>
      <c r="QQ50" s="219"/>
      <c r="QR50" s="219"/>
      <c r="QS50" s="219"/>
      <c r="QT50" s="219"/>
      <c r="QU50" s="219"/>
      <c r="QV50" s="219"/>
      <c r="QW50" s="219"/>
      <c r="QX50" s="219"/>
      <c r="QY50" s="219"/>
      <c r="QZ50" s="219"/>
      <c r="RA50" s="219"/>
      <c r="RB50" s="219"/>
      <c r="RC50" s="219"/>
      <c r="RD50" s="219"/>
      <c r="RE50" s="219"/>
      <c r="RF50" s="219"/>
      <c r="RG50" s="219"/>
      <c r="RH50" s="219"/>
      <c r="RI50" s="219"/>
      <c r="RJ50" s="219"/>
      <c r="RK50" s="219"/>
      <c r="RL50" s="219"/>
      <c r="RM50" s="219"/>
      <c r="RN50" s="219"/>
      <c r="RO50" s="219"/>
      <c r="RP50" s="219"/>
      <c r="RQ50" s="219"/>
      <c r="RR50" s="219"/>
      <c r="RS50" s="219"/>
      <c r="RT50" s="219"/>
      <c r="RU50" s="219"/>
      <c r="RV50" s="219"/>
      <c r="RW50" s="219"/>
      <c r="RX50" s="219"/>
      <c r="RY50" s="219"/>
      <c r="RZ50" s="219"/>
      <c r="SA50" s="219"/>
      <c r="SB50" s="219"/>
      <c r="SC50" s="219"/>
      <c r="SD50" s="219"/>
      <c r="SE50" s="219"/>
      <c r="SF50" s="219"/>
      <c r="SG50" s="219"/>
      <c r="SH50" s="219"/>
      <c r="SI50" s="219"/>
      <c r="SJ50" s="219"/>
      <c r="SK50" s="219"/>
      <c r="SL50" s="219"/>
      <c r="SM50" s="219"/>
      <c r="SN50" s="219"/>
      <c r="SO50" s="219"/>
      <c r="SP50" s="219"/>
      <c r="SQ50" s="219"/>
      <c r="SR50" s="219"/>
      <c r="SS50" s="219"/>
      <c r="ST50" s="219"/>
      <c r="SU50" s="219"/>
      <c r="SV50" s="219"/>
      <c r="SW50" s="219"/>
      <c r="SX50" s="219"/>
      <c r="SY50" s="219"/>
      <c r="SZ50" s="219"/>
      <c r="TA50" s="219"/>
      <c r="TB50" s="219"/>
      <c r="TC50" s="219"/>
      <c r="TD50" s="219"/>
      <c r="TE50" s="219"/>
      <c r="TF50" s="219"/>
      <c r="TG50" s="219"/>
      <c r="TH50" s="219"/>
      <c r="TI50" s="219"/>
      <c r="TJ50" s="219"/>
      <c r="TK50" s="219"/>
      <c r="TL50" s="219"/>
      <c r="TM50" s="219"/>
      <c r="TN50" s="219"/>
      <c r="TO50" s="219"/>
      <c r="TP50" s="219"/>
      <c r="TQ50" s="219"/>
      <c r="TR50" s="219"/>
      <c r="TS50" s="219"/>
      <c r="TT50" s="219"/>
      <c r="TU50" s="219"/>
      <c r="TV50" s="219"/>
      <c r="TW50" s="219"/>
      <c r="TX50" s="219"/>
      <c r="TY50" s="219"/>
      <c r="TZ50" s="219"/>
      <c r="UA50" s="219"/>
      <c r="UB50" s="219"/>
      <c r="UC50" s="219"/>
      <c r="UD50" s="219"/>
      <c r="UE50" s="219"/>
      <c r="UF50" s="219"/>
      <c r="UG50" s="219"/>
      <c r="UH50" s="219"/>
      <c r="UI50" s="219"/>
      <c r="UJ50" s="219"/>
      <c r="UK50" s="219"/>
      <c r="UL50" s="219"/>
      <c r="UM50" s="219"/>
      <c r="UN50" s="219"/>
      <c r="UO50" s="219"/>
      <c r="UP50" s="219"/>
      <c r="UQ50" s="219"/>
      <c r="UR50" s="219"/>
      <c r="US50" s="219"/>
      <c r="UT50" s="219"/>
      <c r="UU50" s="219"/>
      <c r="UV50" s="219"/>
      <c r="UW50" s="219"/>
      <c r="UX50" s="219"/>
      <c r="UY50" s="219"/>
      <c r="UZ50" s="219"/>
      <c r="VA50" s="219"/>
      <c r="VB50" s="219"/>
      <c r="VC50" s="219"/>
      <c r="VD50" s="219"/>
      <c r="VE50" s="219"/>
      <c r="VF50" s="219"/>
      <c r="VG50" s="219"/>
      <c r="VH50" s="219"/>
      <c r="VI50" s="219"/>
      <c r="VJ50" s="219"/>
      <c r="VK50" s="219"/>
      <c r="VL50" s="219"/>
      <c r="VM50" s="219"/>
      <c r="VN50" s="219"/>
      <c r="VO50" s="219"/>
      <c r="VP50" s="219"/>
      <c r="VQ50" s="219"/>
      <c r="VR50" s="219"/>
      <c r="VS50" s="219"/>
      <c r="VT50" s="219"/>
      <c r="VU50" s="219"/>
      <c r="VV50" s="219"/>
      <c r="VW50" s="219"/>
      <c r="VX50" s="219"/>
      <c r="VY50" s="219"/>
      <c r="VZ50" s="219"/>
      <c r="WA50" s="219"/>
      <c r="WB50" s="219"/>
      <c r="WC50" s="219"/>
      <c r="WD50" s="219"/>
      <c r="WE50" s="219"/>
      <c r="WF50" s="219"/>
      <c r="WG50" s="219"/>
      <c r="WH50" s="219"/>
      <c r="WI50" s="219"/>
      <c r="WJ50" s="219"/>
      <c r="WK50" s="219"/>
      <c r="WL50" s="219"/>
      <c r="WM50" s="219"/>
      <c r="WN50" s="219"/>
      <c r="WO50" s="219"/>
      <c r="WP50" s="219"/>
      <c r="WQ50" s="219"/>
      <c r="WR50" s="219"/>
      <c r="WS50" s="219"/>
      <c r="WT50" s="219"/>
      <c r="WU50" s="219"/>
      <c r="WV50" s="219"/>
      <c r="WW50" s="219"/>
      <c r="WX50" s="219"/>
      <c r="WY50" s="219"/>
      <c r="WZ50" s="219"/>
      <c r="XA50" s="219"/>
      <c r="XB50" s="219"/>
      <c r="XC50" s="219"/>
      <c r="XD50" s="219"/>
      <c r="XE50" s="219"/>
      <c r="XF50" s="219"/>
      <c r="XG50" s="219"/>
      <c r="XH50" s="219"/>
      <c r="XI50" s="219"/>
      <c r="XJ50" s="219"/>
      <c r="XK50" s="219"/>
      <c r="XL50" s="219"/>
      <c r="XM50" s="219"/>
      <c r="XN50" s="219"/>
      <c r="XO50" s="219"/>
      <c r="XP50" s="219"/>
      <c r="XQ50" s="219"/>
      <c r="XR50" s="219"/>
      <c r="XS50" s="219"/>
      <c r="XT50" s="219"/>
      <c r="XU50" s="219"/>
      <c r="XV50" s="219"/>
      <c r="XW50" s="219"/>
      <c r="XX50" s="219"/>
      <c r="XY50" s="219"/>
      <c r="XZ50" s="219"/>
      <c r="YA50" s="219"/>
      <c r="YB50" s="219"/>
      <c r="YC50" s="219"/>
      <c r="YD50" s="219"/>
      <c r="YE50" s="219"/>
      <c r="YF50" s="219"/>
      <c r="YG50" s="219"/>
      <c r="YH50" s="219"/>
      <c r="YI50" s="219"/>
      <c r="YJ50" s="219"/>
      <c r="YK50" s="219"/>
      <c r="YL50" s="219"/>
      <c r="YM50" s="219"/>
      <c r="YN50" s="219"/>
      <c r="YO50" s="219"/>
      <c r="YP50" s="219"/>
      <c r="YQ50" s="219"/>
      <c r="YR50" s="219"/>
      <c r="YS50" s="219"/>
      <c r="YT50" s="219"/>
      <c r="YU50" s="219"/>
      <c r="YV50" s="219"/>
      <c r="YW50" s="219"/>
      <c r="YX50" s="219"/>
      <c r="YY50" s="219"/>
      <c r="YZ50" s="219"/>
      <c r="ZA50" s="219"/>
      <c r="ZB50" s="219"/>
      <c r="ZC50" s="219"/>
      <c r="ZD50" s="219"/>
      <c r="ZE50" s="219"/>
      <c r="ZF50" s="219"/>
      <c r="ZG50" s="219"/>
      <c r="ZH50" s="219"/>
      <c r="ZI50" s="219"/>
      <c r="ZJ50" s="219"/>
      <c r="ZK50" s="219"/>
      <c r="ZL50" s="219"/>
      <c r="ZM50" s="219"/>
      <c r="ZN50" s="219"/>
      <c r="ZO50" s="219"/>
      <c r="ZP50" s="219"/>
      <c r="ZQ50" s="219"/>
      <c r="ZR50" s="219"/>
      <c r="ZS50" s="219"/>
      <c r="ZT50" s="219"/>
      <c r="ZU50" s="219"/>
      <c r="ZV50" s="219"/>
      <c r="ZW50" s="219"/>
      <c r="ZX50" s="219"/>
      <c r="ZY50" s="219"/>
      <c r="ZZ50" s="219"/>
      <c r="AAA50" s="219"/>
      <c r="AAB50" s="219"/>
      <c r="AAC50" s="219"/>
      <c r="AAD50" s="219"/>
      <c r="AAE50" s="219"/>
      <c r="AAF50" s="219"/>
      <c r="AAG50" s="219"/>
      <c r="AAH50" s="219"/>
      <c r="AAI50" s="219"/>
      <c r="AAJ50" s="219"/>
      <c r="AAK50" s="219"/>
      <c r="AAL50" s="219"/>
      <c r="AAM50" s="219"/>
      <c r="AAN50" s="219"/>
      <c r="AAO50" s="219"/>
      <c r="AAP50" s="219"/>
      <c r="AAQ50" s="219"/>
      <c r="AAR50" s="219"/>
      <c r="AAS50" s="219"/>
      <c r="AAT50" s="219"/>
      <c r="AAU50" s="219"/>
      <c r="AAV50" s="219"/>
      <c r="AAW50" s="219"/>
      <c r="AAX50" s="219"/>
      <c r="AAY50" s="219"/>
      <c r="AAZ50" s="219"/>
      <c r="ABA50" s="219"/>
      <c r="ABB50" s="219"/>
      <c r="ABC50" s="219"/>
      <c r="ABD50" s="219"/>
      <c r="ABE50" s="219"/>
      <c r="ABF50" s="219"/>
      <c r="ABG50" s="219"/>
      <c r="ABH50" s="219"/>
      <c r="ABI50" s="219"/>
      <c r="ABJ50" s="219"/>
      <c r="ABK50" s="219"/>
      <c r="ABL50" s="219"/>
      <c r="ABM50" s="219"/>
      <c r="ABN50" s="219"/>
      <c r="ABO50" s="219"/>
      <c r="ABP50" s="219"/>
      <c r="ABQ50" s="219"/>
      <c r="ABR50" s="219"/>
      <c r="ABS50" s="219"/>
      <c r="ABT50" s="219"/>
      <c r="ABU50" s="219"/>
      <c r="ABV50" s="219"/>
      <c r="ABW50" s="219"/>
      <c r="ABX50" s="219"/>
      <c r="ABY50" s="219"/>
      <c r="ABZ50" s="219"/>
      <c r="ACA50" s="219"/>
      <c r="ACB50" s="219"/>
      <c r="ACC50" s="219"/>
      <c r="ACD50" s="219"/>
      <c r="ACE50" s="219"/>
      <c r="ACF50" s="219"/>
      <c r="ACG50" s="219"/>
      <c r="ACH50" s="219"/>
      <c r="ACI50" s="219"/>
      <c r="ACJ50" s="219"/>
      <c r="ACK50" s="219"/>
      <c r="ACL50" s="219"/>
      <c r="ACM50" s="219"/>
      <c r="ACN50" s="219"/>
      <c r="ACO50" s="219"/>
      <c r="ACP50" s="219"/>
      <c r="ACQ50" s="219"/>
      <c r="ACR50" s="219"/>
      <c r="ACS50" s="219"/>
      <c r="ACT50" s="219"/>
      <c r="ACU50" s="219"/>
      <c r="ACV50" s="219"/>
      <c r="ACW50" s="219"/>
      <c r="ACX50" s="219"/>
      <c r="ACY50" s="219"/>
      <c r="ACZ50" s="219"/>
      <c r="ADA50" s="219"/>
      <c r="ADB50" s="219"/>
      <c r="ADC50" s="219"/>
      <c r="ADD50" s="219"/>
      <c r="ADE50" s="219"/>
      <c r="ADF50" s="219"/>
      <c r="ADG50" s="219"/>
      <c r="ADH50" s="219"/>
      <c r="ADI50" s="219"/>
      <c r="ADJ50" s="219"/>
      <c r="ADK50" s="219"/>
      <c r="ADL50" s="219"/>
      <c r="ADM50" s="219"/>
      <c r="ADN50" s="219"/>
      <c r="ADO50" s="219"/>
      <c r="ADP50" s="219"/>
      <c r="ADQ50" s="219"/>
      <c r="ADR50" s="219"/>
      <c r="ADS50" s="219"/>
      <c r="ADT50" s="219"/>
      <c r="ADU50" s="219"/>
      <c r="ADV50" s="219"/>
      <c r="ADW50" s="219"/>
      <c r="ADX50" s="219"/>
      <c r="ADY50" s="219"/>
      <c r="ADZ50" s="219"/>
      <c r="AEA50" s="219"/>
      <c r="AEB50" s="219"/>
      <c r="AEC50" s="219"/>
      <c r="AED50" s="219"/>
      <c r="AEE50" s="219"/>
      <c r="AEF50" s="219"/>
      <c r="AEG50" s="219"/>
      <c r="AEH50" s="219"/>
      <c r="AEI50" s="219"/>
      <c r="AEJ50" s="219"/>
      <c r="AEK50" s="219"/>
      <c r="AEL50" s="219"/>
      <c r="AEM50" s="219"/>
      <c r="AEN50" s="219"/>
      <c r="AEO50" s="219"/>
      <c r="AEP50" s="219"/>
      <c r="AEQ50" s="219"/>
      <c r="AER50" s="219"/>
      <c r="AES50" s="219"/>
      <c r="AET50" s="219"/>
      <c r="AEU50" s="219"/>
      <c r="AEV50" s="219"/>
      <c r="AEW50" s="219"/>
      <c r="AEX50" s="219"/>
      <c r="AEY50" s="219"/>
      <c r="AEZ50" s="219"/>
      <c r="AFA50" s="219"/>
      <c r="AFB50" s="219"/>
      <c r="AFC50" s="219"/>
      <c r="AFD50" s="219"/>
      <c r="AFE50" s="219"/>
      <c r="AFF50" s="219"/>
      <c r="AFG50" s="219"/>
      <c r="AFH50" s="219"/>
      <c r="AFI50" s="219"/>
      <c r="AFJ50" s="219"/>
      <c r="AFK50" s="219"/>
      <c r="AFL50" s="219"/>
      <c r="AFM50" s="219"/>
      <c r="AFN50" s="219"/>
      <c r="AFO50" s="219"/>
      <c r="AFP50" s="219"/>
      <c r="AFQ50" s="219"/>
      <c r="AFR50" s="219"/>
      <c r="AFS50" s="219"/>
      <c r="AFT50" s="219"/>
      <c r="AFU50" s="219"/>
      <c r="AFV50" s="219"/>
      <c r="AFW50" s="219"/>
      <c r="AFX50" s="219"/>
      <c r="AFY50" s="219"/>
      <c r="AFZ50" s="219"/>
      <c r="AGA50" s="219"/>
      <c r="AGB50" s="219"/>
      <c r="AGC50" s="219"/>
      <c r="AGD50" s="219"/>
      <c r="AGE50" s="219"/>
      <c r="AGF50" s="219"/>
      <c r="AGG50" s="219"/>
      <c r="AGH50" s="219"/>
      <c r="AGI50" s="219"/>
      <c r="AGJ50" s="219"/>
      <c r="AGK50" s="219"/>
      <c r="AGL50" s="219"/>
      <c r="AGM50" s="219"/>
      <c r="AGN50" s="219"/>
      <c r="AGO50" s="219"/>
      <c r="AGP50" s="219"/>
      <c r="AGQ50" s="219"/>
      <c r="AGR50" s="219"/>
      <c r="AGS50" s="219"/>
      <c r="AGT50" s="219"/>
      <c r="AGU50" s="219"/>
      <c r="AGV50" s="219"/>
      <c r="AGW50" s="219"/>
      <c r="AGX50" s="219"/>
      <c r="AGY50" s="219"/>
      <c r="AGZ50" s="219"/>
      <c r="AHA50" s="219"/>
      <c r="AHB50" s="219"/>
      <c r="AHC50" s="219"/>
      <c r="AHD50" s="219"/>
      <c r="AHE50" s="219"/>
      <c r="AHF50" s="219"/>
      <c r="AHG50" s="219"/>
      <c r="AHH50" s="219"/>
      <c r="AHI50" s="219"/>
      <c r="AHJ50" s="219"/>
      <c r="AHK50" s="219"/>
      <c r="AHL50" s="219"/>
      <c r="AHM50" s="219"/>
      <c r="AHN50" s="219"/>
      <c r="AHO50" s="219"/>
      <c r="AHP50" s="219"/>
      <c r="AHQ50" s="219"/>
      <c r="AHR50" s="219"/>
      <c r="AHS50" s="219"/>
      <c r="AHT50" s="219"/>
      <c r="AHU50" s="219"/>
      <c r="AHV50" s="219"/>
      <c r="AHW50" s="219"/>
      <c r="AHX50" s="219"/>
      <c r="AHY50" s="219"/>
      <c r="AHZ50" s="219"/>
      <c r="AIA50" s="219"/>
      <c r="AIB50" s="219"/>
      <c r="AIC50" s="219"/>
      <c r="AID50" s="219"/>
      <c r="AIE50" s="219"/>
      <c r="AIF50" s="219"/>
      <c r="AIG50" s="219"/>
      <c r="AIH50" s="219"/>
      <c r="AII50" s="219"/>
      <c r="AIJ50" s="219"/>
      <c r="AIK50" s="219"/>
      <c r="AIL50" s="219"/>
      <c r="AIM50" s="219"/>
      <c r="AIN50" s="219"/>
      <c r="AIO50" s="219"/>
      <c r="AIP50" s="219"/>
      <c r="AIQ50" s="219"/>
      <c r="AIR50" s="219"/>
      <c r="AIS50" s="219"/>
      <c r="AIT50" s="219"/>
      <c r="AIU50" s="219"/>
      <c r="AIV50" s="219"/>
      <c r="AIW50" s="219"/>
      <c r="AIX50" s="219"/>
      <c r="AIY50" s="219"/>
      <c r="AIZ50" s="219"/>
      <c r="AJA50" s="219"/>
      <c r="AJB50" s="219"/>
      <c r="AJC50" s="219"/>
      <c r="AJD50" s="219"/>
      <c r="AJE50" s="219"/>
      <c r="AJF50" s="219"/>
      <c r="AJG50" s="219"/>
      <c r="AJH50" s="219"/>
      <c r="AJI50" s="219"/>
      <c r="AJJ50" s="219"/>
      <c r="AJK50" s="219"/>
      <c r="AJL50" s="219"/>
      <c r="AJM50" s="219"/>
      <c r="AJN50" s="219"/>
      <c r="AJO50" s="219"/>
      <c r="AJP50" s="219"/>
      <c r="AJQ50" s="219"/>
      <c r="AJR50" s="219"/>
      <c r="AJS50" s="219"/>
      <c r="AJT50" s="219"/>
      <c r="AJU50" s="219"/>
      <c r="AJV50" s="219"/>
      <c r="AJW50" s="219"/>
      <c r="AJX50" s="219"/>
      <c r="AJY50" s="219"/>
      <c r="AJZ50" s="219"/>
      <c r="AKA50" s="219"/>
      <c r="AKB50" s="219"/>
      <c r="AKC50" s="219"/>
      <c r="AKD50" s="219"/>
      <c r="AKE50" s="219"/>
      <c r="AKF50" s="219"/>
      <c r="AKG50" s="219"/>
      <c r="AKH50" s="219"/>
      <c r="AKI50" s="219"/>
      <c r="AKJ50" s="219"/>
      <c r="AKK50" s="219"/>
      <c r="AKL50" s="219"/>
      <c r="AKM50" s="219"/>
      <c r="AKN50" s="219"/>
      <c r="AKO50" s="219"/>
      <c r="AKP50" s="219"/>
      <c r="AKQ50" s="219"/>
      <c r="AKR50" s="219"/>
      <c r="AKS50" s="219"/>
      <c r="AKT50" s="219"/>
      <c r="AKU50" s="219"/>
      <c r="AKV50" s="219"/>
      <c r="AKW50" s="219"/>
      <c r="AKX50" s="219"/>
      <c r="AKY50" s="219"/>
      <c r="AKZ50" s="219"/>
      <c r="ALA50" s="219"/>
      <c r="ALB50" s="219"/>
      <c r="ALC50" s="219"/>
      <c r="ALD50" s="219"/>
      <c r="ALE50" s="219"/>
      <c r="ALF50" s="219"/>
      <c r="ALG50" s="219"/>
      <c r="ALH50" s="219"/>
      <c r="ALI50" s="219"/>
      <c r="ALJ50" s="219"/>
      <c r="ALK50" s="219"/>
      <c r="ALL50" s="219"/>
      <c r="ALM50" s="219"/>
      <c r="ALN50" s="219"/>
      <c r="ALO50" s="219"/>
      <c r="ALP50" s="219"/>
      <c r="ALQ50" s="219"/>
      <c r="ALR50" s="219"/>
      <c r="ALS50" s="219"/>
      <c r="ALT50" s="219"/>
      <c r="ALU50" s="219"/>
      <c r="ALV50" s="219"/>
      <c r="ALW50" s="219"/>
      <c r="ALX50" s="219"/>
      <c r="ALY50" s="219"/>
      <c r="ALZ50" s="219"/>
      <c r="AMA50" s="219"/>
      <c r="AMB50" s="219"/>
      <c r="AMC50" s="219"/>
      <c r="AMD50" s="219"/>
      <c r="AME50" s="219"/>
      <c r="AMF50" s="219"/>
      <c r="AMG50" s="219"/>
      <c r="AMH50" s="219"/>
      <c r="AMI50" s="219"/>
      <c r="AMJ50" s="219"/>
      <c r="AMK50" s="219"/>
      <c r="AML50" s="219"/>
      <c r="AMM50" s="219"/>
      <c r="AMN50" s="219"/>
      <c r="AMO50" s="219"/>
      <c r="AMP50" s="219"/>
      <c r="AMQ50" s="219"/>
      <c r="AMR50" s="219"/>
      <c r="AMS50" s="219"/>
      <c r="AMT50" s="219"/>
      <c r="AMU50" s="219"/>
      <c r="AMV50" s="219"/>
      <c r="AMW50" s="219"/>
      <c r="AMX50" s="219"/>
      <c r="AMY50" s="219"/>
      <c r="AMZ50" s="219"/>
      <c r="ANA50" s="219"/>
      <c r="ANB50" s="219"/>
      <c r="ANC50" s="219"/>
      <c r="AND50" s="219"/>
      <c r="ANE50" s="219"/>
      <c r="ANF50" s="219"/>
      <c r="ANG50" s="219"/>
      <c r="ANH50" s="219"/>
      <c r="ANI50" s="219"/>
      <c r="ANJ50" s="219"/>
      <c r="ANK50" s="219"/>
      <c r="ANL50" s="219"/>
      <c r="ANM50" s="219"/>
      <c r="ANN50" s="219"/>
      <c r="ANO50" s="219"/>
      <c r="ANP50" s="219"/>
      <c r="ANQ50" s="219"/>
      <c r="ANR50" s="219"/>
      <c r="ANS50" s="219"/>
      <c r="ANT50" s="219"/>
      <c r="ANU50" s="219"/>
      <c r="ANV50" s="219"/>
      <c r="ANW50" s="219"/>
      <c r="ANX50" s="219"/>
      <c r="ANY50" s="219"/>
      <c r="ANZ50" s="219"/>
      <c r="AOA50" s="219"/>
      <c r="AOB50" s="219"/>
      <c r="AOC50" s="219"/>
      <c r="AOD50" s="219"/>
      <c r="AOE50" s="219"/>
      <c r="AOF50" s="219"/>
      <c r="AOG50" s="219"/>
      <c r="AOH50" s="219"/>
      <c r="AOI50" s="219"/>
      <c r="AOJ50" s="219"/>
      <c r="AOK50" s="219"/>
      <c r="AOL50" s="219"/>
      <c r="AOM50" s="219"/>
      <c r="AON50" s="219"/>
      <c r="AOO50" s="219"/>
      <c r="AOP50" s="219"/>
      <c r="AOQ50" s="219"/>
      <c r="AOR50" s="219"/>
      <c r="AOS50" s="219"/>
      <c r="AOT50" s="219"/>
      <c r="AOU50" s="219"/>
      <c r="AOV50" s="219"/>
      <c r="AOW50" s="219"/>
      <c r="AOX50" s="219"/>
      <c r="AOY50" s="219"/>
      <c r="AOZ50" s="219"/>
      <c r="APA50" s="219"/>
      <c r="APB50" s="219"/>
      <c r="APC50" s="219"/>
      <c r="APD50" s="219"/>
      <c r="APE50" s="219"/>
      <c r="APF50" s="219"/>
      <c r="APG50" s="219"/>
      <c r="APH50" s="219"/>
      <c r="API50" s="219"/>
      <c r="APJ50" s="219"/>
      <c r="APK50" s="219"/>
      <c r="APL50" s="219"/>
      <c r="APM50" s="219"/>
      <c r="APN50" s="219"/>
      <c r="APO50" s="219"/>
      <c r="APP50" s="219"/>
      <c r="APQ50" s="219"/>
      <c r="APR50" s="219"/>
      <c r="APS50" s="219"/>
      <c r="APT50" s="219"/>
      <c r="APU50" s="219"/>
      <c r="APV50" s="219"/>
      <c r="APW50" s="219"/>
      <c r="APX50" s="219"/>
      <c r="APY50" s="219"/>
      <c r="APZ50" s="219"/>
      <c r="AQA50" s="219"/>
      <c r="AQB50" s="219"/>
      <c r="AQC50" s="219"/>
      <c r="AQD50" s="219"/>
      <c r="AQE50" s="219"/>
      <c r="AQF50" s="219"/>
      <c r="AQG50" s="219"/>
      <c r="AQH50" s="219"/>
      <c r="AQI50" s="219"/>
      <c r="AQJ50" s="219"/>
      <c r="AQK50" s="219"/>
      <c r="AQL50" s="219"/>
      <c r="AQM50" s="219"/>
      <c r="AQN50" s="219"/>
      <c r="AQO50" s="219"/>
      <c r="AQP50" s="219"/>
      <c r="AQQ50" s="219"/>
      <c r="AQR50" s="219"/>
      <c r="AQS50" s="219"/>
      <c r="AQT50" s="219"/>
      <c r="AQU50" s="219"/>
      <c r="AQV50" s="219"/>
      <c r="AQW50" s="219"/>
      <c r="AQX50" s="219"/>
      <c r="AQY50" s="219"/>
      <c r="AQZ50" s="219"/>
      <c r="ARA50" s="219"/>
      <c r="ARB50" s="219"/>
      <c r="ARC50" s="219"/>
      <c r="ARD50" s="219"/>
      <c r="ARE50" s="219"/>
      <c r="ARF50" s="219"/>
      <c r="ARG50" s="219"/>
      <c r="ARH50" s="219"/>
      <c r="ARI50" s="219"/>
      <c r="ARJ50" s="219"/>
      <c r="ARK50" s="219"/>
      <c r="ARL50" s="219"/>
      <c r="ARM50" s="219"/>
      <c r="ARN50" s="219"/>
      <c r="ARO50" s="219"/>
      <c r="ARP50" s="219"/>
      <c r="ARQ50" s="219"/>
      <c r="ARR50" s="219"/>
      <c r="ARS50" s="219"/>
      <c r="ART50" s="219"/>
      <c r="ARU50" s="219"/>
      <c r="ARV50" s="219"/>
      <c r="ARW50" s="219"/>
      <c r="ARX50" s="219"/>
      <c r="ARY50" s="219"/>
      <c r="ARZ50" s="219"/>
      <c r="ASA50" s="219"/>
      <c r="ASB50" s="219"/>
      <c r="ASC50" s="219"/>
      <c r="ASD50" s="219"/>
      <c r="ASE50" s="219"/>
      <c r="ASF50" s="219"/>
      <c r="ASG50" s="219"/>
      <c r="ASH50" s="219"/>
      <c r="ASI50" s="219"/>
      <c r="ASJ50" s="219"/>
      <c r="ASK50" s="219"/>
      <c r="ASL50" s="219"/>
      <c r="ASM50" s="219"/>
      <c r="ASN50" s="219"/>
      <c r="ASO50" s="219"/>
      <c r="ASP50" s="219"/>
      <c r="ASQ50" s="219"/>
      <c r="ASR50" s="219"/>
      <c r="ASS50" s="219"/>
      <c r="AST50" s="219"/>
      <c r="ASU50" s="219"/>
      <c r="ASV50" s="219"/>
      <c r="ASW50" s="219"/>
      <c r="ASX50" s="219"/>
      <c r="ASY50" s="219"/>
      <c r="ASZ50" s="219"/>
      <c r="ATA50" s="219"/>
      <c r="ATB50" s="219"/>
      <c r="ATC50" s="219"/>
      <c r="ATD50" s="219"/>
      <c r="ATE50" s="219"/>
      <c r="ATF50" s="219"/>
      <c r="ATG50" s="219"/>
      <c r="ATH50" s="219"/>
      <c r="ATI50" s="219"/>
      <c r="ATJ50" s="219"/>
      <c r="ATK50" s="219"/>
      <c r="ATL50" s="219"/>
      <c r="ATM50" s="219"/>
      <c r="ATN50" s="219"/>
      <c r="ATO50" s="219"/>
      <c r="ATP50" s="219"/>
      <c r="ATQ50" s="219"/>
      <c r="ATR50" s="219"/>
      <c r="ATS50" s="219"/>
      <c r="ATT50" s="219"/>
      <c r="ATU50" s="219"/>
      <c r="ATV50" s="219"/>
      <c r="ATW50" s="219"/>
      <c r="ATX50" s="219"/>
      <c r="ATY50" s="219"/>
      <c r="ATZ50" s="219"/>
      <c r="AUA50" s="219"/>
      <c r="AUB50" s="219"/>
      <c r="AUC50" s="219"/>
      <c r="AUD50" s="219"/>
      <c r="AUE50" s="219"/>
      <c r="AUF50" s="219"/>
      <c r="AUG50" s="219"/>
      <c r="AUH50" s="219"/>
      <c r="AUI50" s="219"/>
      <c r="AUJ50" s="219"/>
      <c r="AUK50" s="219"/>
      <c r="AUL50" s="219"/>
      <c r="AUM50" s="219"/>
      <c r="AUN50" s="219"/>
      <c r="AUO50" s="219"/>
      <c r="AUP50" s="219"/>
      <c r="AUQ50" s="219"/>
      <c r="AUR50" s="219"/>
      <c r="AUS50" s="219"/>
      <c r="AUT50" s="219"/>
      <c r="AUU50" s="219"/>
      <c r="AUV50" s="219"/>
      <c r="AUW50" s="219"/>
      <c r="AUX50" s="219"/>
      <c r="AUY50" s="219"/>
      <c r="AUZ50" s="219"/>
      <c r="AVA50" s="219"/>
      <c r="AVB50" s="219"/>
      <c r="AVC50" s="219"/>
      <c r="AVD50" s="219"/>
      <c r="AVE50" s="219"/>
      <c r="AVF50" s="219"/>
      <c r="AVG50" s="219"/>
      <c r="AVH50" s="219"/>
      <c r="AVI50" s="219"/>
      <c r="AVJ50" s="219"/>
      <c r="AVK50" s="219"/>
      <c r="AVL50" s="219"/>
      <c r="AVM50" s="219"/>
      <c r="AVN50" s="219"/>
      <c r="AVO50" s="219"/>
      <c r="AVP50" s="219"/>
      <c r="AVQ50" s="219"/>
      <c r="AVR50" s="219"/>
      <c r="AVS50" s="219"/>
      <c r="AVT50" s="219"/>
      <c r="AVU50" s="219"/>
      <c r="AVV50" s="219"/>
      <c r="AVW50" s="219"/>
      <c r="AVX50" s="219"/>
      <c r="AVY50" s="219"/>
      <c r="AVZ50" s="219"/>
      <c r="AWA50" s="219"/>
      <c r="AWB50" s="219"/>
      <c r="AWC50" s="219"/>
      <c r="AWD50" s="219"/>
      <c r="AWE50" s="219"/>
      <c r="AWF50" s="219"/>
      <c r="AWG50" s="219"/>
      <c r="AWH50" s="219"/>
      <c r="AWI50" s="219"/>
      <c r="AWJ50" s="219"/>
      <c r="AWK50" s="219"/>
      <c r="AWL50" s="219"/>
      <c r="AWM50" s="219"/>
      <c r="AWN50" s="219"/>
      <c r="AWO50" s="219"/>
      <c r="AWP50" s="219"/>
      <c r="AWQ50" s="219"/>
      <c r="AWR50" s="219"/>
      <c r="AWS50" s="219"/>
      <c r="AWT50" s="219"/>
      <c r="AWU50" s="219"/>
      <c r="AWV50" s="219"/>
      <c r="AWW50" s="219"/>
      <c r="AWX50" s="219"/>
      <c r="AWY50" s="219"/>
      <c r="AWZ50" s="219"/>
      <c r="AXA50" s="219"/>
      <c r="AXB50" s="219"/>
      <c r="AXC50" s="219"/>
      <c r="AXD50" s="219"/>
      <c r="AXE50" s="219"/>
      <c r="AXF50" s="219"/>
      <c r="AXG50" s="219"/>
      <c r="AXH50" s="219"/>
      <c r="AXI50" s="219"/>
      <c r="AXJ50" s="219"/>
      <c r="AXK50" s="219"/>
      <c r="AXL50" s="219"/>
      <c r="AXM50" s="219"/>
      <c r="AXN50" s="219"/>
      <c r="AXO50" s="219"/>
      <c r="AXP50" s="219"/>
      <c r="AXQ50" s="219"/>
      <c r="AXR50" s="219"/>
      <c r="AXS50" s="219"/>
      <c r="AXT50" s="219"/>
      <c r="AXU50" s="219"/>
      <c r="AXV50" s="219"/>
      <c r="AXW50" s="219"/>
      <c r="AXX50" s="219"/>
      <c r="AXY50" s="219"/>
      <c r="AXZ50" s="219"/>
      <c r="AYA50" s="219"/>
      <c r="AYB50" s="219"/>
      <c r="AYC50" s="219"/>
      <c r="AYD50" s="219"/>
      <c r="AYE50" s="219"/>
      <c r="AYF50" s="219"/>
      <c r="AYG50" s="219"/>
      <c r="AYH50" s="219"/>
      <c r="AYI50" s="219"/>
      <c r="AYJ50" s="219"/>
      <c r="AYK50" s="219"/>
      <c r="AYL50" s="219"/>
      <c r="AYM50" s="219"/>
      <c r="AYN50" s="219"/>
      <c r="AYO50" s="219"/>
      <c r="AYP50" s="219"/>
      <c r="AYQ50" s="219"/>
      <c r="AYR50" s="219"/>
      <c r="AYS50" s="219"/>
      <c r="AYT50" s="219"/>
      <c r="AYU50" s="219"/>
      <c r="AYV50" s="219"/>
      <c r="AYW50" s="219"/>
      <c r="AYX50" s="219"/>
      <c r="AYY50" s="219"/>
      <c r="AYZ50" s="219"/>
      <c r="AZA50" s="219"/>
      <c r="AZB50" s="219"/>
      <c r="AZC50" s="219"/>
      <c r="AZD50" s="219"/>
      <c r="AZE50" s="219"/>
      <c r="AZF50" s="219"/>
      <c r="AZG50" s="219"/>
      <c r="AZH50" s="219"/>
      <c r="AZI50" s="219"/>
      <c r="AZJ50" s="219"/>
      <c r="AZK50" s="219"/>
      <c r="AZL50" s="219"/>
      <c r="AZM50" s="219"/>
      <c r="AZN50" s="219"/>
      <c r="AZO50" s="219"/>
      <c r="AZP50" s="219"/>
      <c r="AZQ50" s="219"/>
      <c r="AZR50" s="219"/>
      <c r="AZS50" s="219"/>
      <c r="AZT50" s="219"/>
      <c r="AZU50" s="219"/>
      <c r="AZV50" s="219"/>
      <c r="AZW50" s="219"/>
      <c r="AZX50" s="219"/>
      <c r="AZY50" s="219"/>
      <c r="AZZ50" s="219"/>
      <c r="BAA50" s="219"/>
      <c r="BAB50" s="219"/>
      <c r="BAC50" s="219"/>
      <c r="BAD50" s="219"/>
      <c r="BAE50" s="219"/>
      <c r="BAF50" s="219"/>
      <c r="BAG50" s="219"/>
      <c r="BAH50" s="219"/>
      <c r="BAI50" s="219"/>
      <c r="BAJ50" s="219"/>
      <c r="BAK50" s="219"/>
      <c r="BAL50" s="219"/>
      <c r="BAM50" s="219"/>
      <c r="BAN50" s="219"/>
      <c r="BAO50" s="219"/>
      <c r="BAP50" s="219"/>
      <c r="BAQ50" s="219"/>
      <c r="BAR50" s="219"/>
      <c r="BAS50" s="219"/>
      <c r="BAT50" s="219"/>
      <c r="BAU50" s="219"/>
      <c r="BAV50" s="219"/>
      <c r="BAW50" s="219"/>
      <c r="BAX50" s="219"/>
      <c r="BAY50" s="219"/>
      <c r="BAZ50" s="219"/>
      <c r="BBA50" s="219"/>
      <c r="BBB50" s="219"/>
      <c r="BBC50" s="219"/>
      <c r="BBD50" s="219"/>
      <c r="BBE50" s="219"/>
      <c r="BBF50" s="219"/>
      <c r="BBG50" s="219"/>
      <c r="BBH50" s="219"/>
      <c r="BBI50" s="219"/>
      <c r="BBJ50" s="219"/>
      <c r="BBK50" s="219"/>
      <c r="BBL50" s="219"/>
      <c r="BBM50" s="219"/>
      <c r="BBN50" s="219"/>
      <c r="BBO50" s="219"/>
      <c r="BBP50" s="219"/>
      <c r="BBQ50" s="219"/>
      <c r="BBR50" s="219"/>
      <c r="BBS50" s="219"/>
      <c r="BBT50" s="219"/>
      <c r="BBU50" s="219"/>
      <c r="BBV50" s="219"/>
      <c r="BBW50" s="219"/>
      <c r="BBX50" s="219"/>
      <c r="BBY50" s="219"/>
      <c r="BBZ50" s="219"/>
      <c r="BCA50" s="219"/>
      <c r="BCB50" s="219"/>
      <c r="BCC50" s="219"/>
      <c r="BCD50" s="219"/>
      <c r="BCE50" s="219"/>
      <c r="BCF50" s="219"/>
      <c r="BCG50" s="219"/>
      <c r="BCH50" s="219"/>
      <c r="BCI50" s="219"/>
      <c r="BCJ50" s="219"/>
      <c r="BCK50" s="219"/>
      <c r="BCL50" s="219"/>
      <c r="BCM50" s="219"/>
      <c r="BCN50" s="219"/>
      <c r="BCO50" s="219"/>
      <c r="BCP50" s="219"/>
      <c r="BCQ50" s="219"/>
      <c r="BCR50" s="219"/>
      <c r="BCS50" s="219"/>
      <c r="BCT50" s="219"/>
      <c r="BCU50" s="219"/>
      <c r="BCV50" s="219"/>
      <c r="BCW50" s="219"/>
      <c r="BCX50" s="219"/>
      <c r="BCY50" s="219"/>
      <c r="BCZ50" s="219"/>
      <c r="BDA50" s="219"/>
      <c r="BDB50" s="219"/>
      <c r="BDC50" s="219"/>
      <c r="BDD50" s="219"/>
      <c r="BDE50" s="219"/>
      <c r="BDF50" s="219"/>
      <c r="BDG50" s="219"/>
      <c r="BDH50" s="219"/>
      <c r="BDI50" s="219"/>
      <c r="BDJ50" s="219"/>
      <c r="BDK50" s="219"/>
      <c r="BDL50" s="219"/>
      <c r="BDM50" s="219"/>
      <c r="BDN50" s="219"/>
      <c r="BDO50" s="219"/>
      <c r="BDP50" s="219"/>
      <c r="BDQ50" s="219"/>
      <c r="BDR50" s="219"/>
      <c r="BDS50" s="219"/>
      <c r="BDT50" s="219"/>
      <c r="BDU50" s="219"/>
      <c r="BDV50" s="219"/>
      <c r="BDW50" s="219"/>
      <c r="BDX50" s="219"/>
      <c r="BDY50" s="219"/>
      <c r="BDZ50" s="219"/>
      <c r="BEA50" s="219"/>
      <c r="BEB50" s="219"/>
      <c r="BEC50" s="219"/>
      <c r="BED50" s="219"/>
      <c r="BEE50" s="219"/>
      <c r="BEF50" s="219"/>
      <c r="BEG50" s="219"/>
      <c r="BEH50" s="219"/>
      <c r="BEI50" s="219"/>
      <c r="BEJ50" s="219"/>
      <c r="BEK50" s="219"/>
      <c r="BEL50" s="219"/>
      <c r="BEM50" s="219"/>
      <c r="BEN50" s="219"/>
      <c r="BEO50" s="219"/>
      <c r="BEP50" s="219"/>
      <c r="BEQ50" s="219"/>
      <c r="BER50" s="219"/>
      <c r="BES50" s="219"/>
      <c r="BET50" s="219"/>
      <c r="BEU50" s="219"/>
      <c r="BEV50" s="219"/>
      <c r="BEW50" s="219"/>
      <c r="BEX50" s="219"/>
      <c r="BEY50" s="219"/>
      <c r="BEZ50" s="219"/>
      <c r="BFA50" s="219"/>
      <c r="BFB50" s="219"/>
      <c r="BFC50" s="219"/>
      <c r="BFD50" s="219"/>
      <c r="BFE50" s="219"/>
      <c r="BFF50" s="219"/>
      <c r="BFG50" s="219"/>
      <c r="BFH50" s="219"/>
      <c r="BFI50" s="219"/>
      <c r="BFJ50" s="219"/>
      <c r="BFK50" s="219"/>
      <c r="BFL50" s="219"/>
      <c r="BFM50" s="219"/>
      <c r="BFN50" s="219"/>
      <c r="BFO50" s="219"/>
      <c r="BFP50" s="219"/>
      <c r="BFQ50" s="219"/>
      <c r="BFR50" s="219"/>
      <c r="BFS50" s="219"/>
      <c r="BFT50" s="219"/>
      <c r="BFU50" s="219"/>
      <c r="BFV50" s="219"/>
      <c r="BFW50" s="219"/>
      <c r="BFX50" s="219"/>
      <c r="BFY50" s="219"/>
      <c r="BFZ50" s="219"/>
      <c r="BGA50" s="219"/>
      <c r="BGB50" s="219"/>
      <c r="BGC50" s="219"/>
      <c r="BGD50" s="219"/>
      <c r="BGE50" s="219"/>
      <c r="BGF50" s="219"/>
      <c r="BGG50" s="219"/>
      <c r="BGH50" s="219"/>
      <c r="BGI50" s="219"/>
      <c r="BGJ50" s="219"/>
      <c r="BGK50" s="219"/>
      <c r="BGL50" s="219"/>
      <c r="BGM50" s="219"/>
      <c r="BGN50" s="219"/>
      <c r="BGO50" s="219"/>
      <c r="BGP50" s="219"/>
      <c r="BGQ50" s="219"/>
      <c r="BGR50" s="219"/>
      <c r="BGS50" s="219"/>
      <c r="BGT50" s="219"/>
      <c r="BGU50" s="219"/>
      <c r="BGV50" s="219"/>
      <c r="BGW50" s="219"/>
      <c r="BGX50" s="219"/>
      <c r="BGY50" s="219"/>
      <c r="BGZ50" s="219"/>
      <c r="BHA50" s="219"/>
      <c r="BHB50" s="219"/>
      <c r="BHC50" s="219"/>
      <c r="BHD50" s="219"/>
      <c r="BHE50" s="219"/>
      <c r="BHF50" s="219"/>
      <c r="BHG50" s="219"/>
      <c r="BHH50" s="219"/>
      <c r="BHI50" s="219"/>
      <c r="BHJ50" s="219"/>
      <c r="BHK50" s="219"/>
      <c r="BHL50" s="219"/>
      <c r="BHM50" s="219"/>
      <c r="BHN50" s="219"/>
      <c r="BHO50" s="219"/>
      <c r="BHP50" s="219"/>
      <c r="BHQ50" s="219"/>
      <c r="BHR50" s="219"/>
      <c r="BHS50" s="219"/>
      <c r="BHT50" s="219"/>
      <c r="BHU50" s="219"/>
      <c r="BHV50" s="219"/>
      <c r="BHW50" s="219"/>
      <c r="BHX50" s="219"/>
      <c r="BHY50" s="219"/>
      <c r="BHZ50" s="219"/>
      <c r="BIA50" s="219"/>
      <c r="BIB50" s="219"/>
      <c r="BIC50" s="219"/>
      <c r="BID50" s="219"/>
      <c r="BIE50" s="219"/>
      <c r="BIF50" s="219"/>
      <c r="BIG50" s="219"/>
      <c r="BIH50" s="219"/>
      <c r="BII50" s="219"/>
      <c r="BIJ50" s="219"/>
      <c r="BIK50" s="219"/>
      <c r="BIL50" s="219"/>
      <c r="BIM50" s="219"/>
      <c r="BIN50" s="219"/>
      <c r="BIO50" s="219"/>
      <c r="BIP50" s="219"/>
      <c r="BIQ50" s="219"/>
      <c r="BIR50" s="219"/>
      <c r="BIS50" s="219"/>
      <c r="BIT50" s="219"/>
      <c r="BIU50" s="219"/>
      <c r="BIV50" s="219"/>
      <c r="BIW50" s="219"/>
      <c r="BIX50" s="219"/>
      <c r="BIY50" s="219"/>
      <c r="BIZ50" s="219"/>
      <c r="BJA50" s="219"/>
      <c r="BJB50" s="219"/>
      <c r="BJC50" s="219"/>
      <c r="BJD50" s="219"/>
      <c r="BJE50" s="219"/>
      <c r="BJF50" s="219"/>
      <c r="BJG50" s="219"/>
      <c r="BJH50" s="219"/>
      <c r="BJI50" s="219"/>
      <c r="BJJ50" s="219"/>
      <c r="BJK50" s="219"/>
      <c r="BJL50" s="219"/>
      <c r="BJM50" s="219"/>
      <c r="BJN50" s="219"/>
      <c r="BJO50" s="219"/>
      <c r="BJP50" s="219"/>
      <c r="BJQ50" s="219"/>
      <c r="BJR50" s="219"/>
      <c r="BJS50" s="219"/>
      <c r="BJT50" s="219"/>
      <c r="BJU50" s="219"/>
      <c r="BJV50" s="219"/>
      <c r="BJW50" s="219"/>
      <c r="BJX50" s="219"/>
      <c r="BJY50" s="219"/>
      <c r="BJZ50" s="219"/>
      <c r="BKA50" s="219"/>
      <c r="BKB50" s="219"/>
      <c r="BKC50" s="219"/>
      <c r="BKD50" s="219"/>
      <c r="BKE50" s="219"/>
      <c r="BKF50" s="219"/>
      <c r="BKG50" s="219"/>
      <c r="BKH50" s="219"/>
      <c r="BKI50" s="219"/>
      <c r="BKJ50" s="219"/>
      <c r="BKK50" s="219"/>
      <c r="BKL50" s="219"/>
      <c r="BKM50" s="219"/>
      <c r="BKN50" s="219"/>
      <c r="BKO50" s="219"/>
      <c r="BKP50" s="219"/>
      <c r="BKQ50" s="219"/>
      <c r="BKR50" s="219"/>
      <c r="BKS50" s="219"/>
      <c r="BKT50" s="219"/>
      <c r="BKU50" s="219"/>
      <c r="BKV50" s="219"/>
      <c r="BKW50" s="219"/>
      <c r="BKX50" s="219"/>
      <c r="BKY50" s="219"/>
      <c r="BKZ50" s="219"/>
      <c r="BLA50" s="219"/>
      <c r="BLB50" s="219"/>
      <c r="BLC50" s="219"/>
      <c r="BLD50" s="219"/>
      <c r="BLE50" s="219"/>
      <c r="BLF50" s="219"/>
      <c r="BLG50" s="219"/>
      <c r="BLH50" s="219"/>
      <c r="BLI50" s="219"/>
      <c r="BLJ50" s="219"/>
      <c r="BLK50" s="219"/>
      <c r="BLL50" s="219"/>
      <c r="BLM50" s="219"/>
      <c r="BLN50" s="219"/>
      <c r="BLO50" s="219"/>
      <c r="BLP50" s="219"/>
      <c r="BLQ50" s="219"/>
      <c r="BLR50" s="219"/>
      <c r="BLS50" s="219"/>
      <c r="BLT50" s="219"/>
      <c r="BLU50" s="219"/>
      <c r="BLV50" s="219"/>
      <c r="BLW50" s="219"/>
      <c r="BLX50" s="219"/>
      <c r="BLY50" s="219"/>
      <c r="BLZ50" s="219"/>
      <c r="BMA50" s="219"/>
      <c r="BMB50" s="219"/>
      <c r="BMC50" s="219"/>
      <c r="BMD50" s="219"/>
      <c r="BME50" s="219"/>
      <c r="BMF50" s="219"/>
      <c r="BMG50" s="219"/>
      <c r="BMH50" s="219"/>
      <c r="BMI50" s="219"/>
      <c r="BMJ50" s="219"/>
      <c r="BMK50" s="219"/>
      <c r="BML50" s="219"/>
      <c r="BMM50" s="219"/>
      <c r="BMN50" s="219"/>
      <c r="BMO50" s="219"/>
      <c r="BMP50" s="219"/>
      <c r="BMQ50" s="219"/>
      <c r="BMR50" s="219"/>
      <c r="BMS50" s="219"/>
      <c r="BMT50" s="219"/>
      <c r="BMU50" s="219"/>
      <c r="BMV50" s="219"/>
      <c r="BMW50" s="219"/>
      <c r="BMX50" s="219"/>
      <c r="BMY50" s="219"/>
      <c r="BMZ50" s="219"/>
      <c r="BNA50" s="219"/>
      <c r="BNB50" s="219"/>
      <c r="BNC50" s="219"/>
      <c r="BND50" s="219"/>
      <c r="BNE50" s="219"/>
      <c r="BNF50" s="219"/>
      <c r="BNG50" s="219"/>
      <c r="BNH50" s="219"/>
      <c r="BNI50" s="219"/>
      <c r="BNJ50" s="219"/>
      <c r="BNK50" s="219"/>
      <c r="BNL50" s="219"/>
      <c r="BNM50" s="219"/>
      <c r="BNN50" s="219"/>
      <c r="BNO50" s="219"/>
      <c r="BNP50" s="219"/>
      <c r="BNQ50" s="219"/>
      <c r="BNR50" s="219"/>
      <c r="BNS50" s="219"/>
      <c r="BNT50" s="219"/>
      <c r="BNU50" s="219"/>
      <c r="BNV50" s="219"/>
      <c r="BNW50" s="219"/>
      <c r="BNX50" s="219"/>
      <c r="BNY50" s="219"/>
      <c r="BNZ50" s="219"/>
      <c r="BOA50" s="219"/>
      <c r="BOB50" s="219"/>
      <c r="BOC50" s="219"/>
      <c r="BOD50" s="219"/>
      <c r="BOE50" s="219"/>
      <c r="BOF50" s="219"/>
      <c r="BOG50" s="219"/>
      <c r="BOH50" s="219"/>
      <c r="BOI50" s="219"/>
      <c r="BOJ50" s="219"/>
      <c r="BOK50" s="219"/>
      <c r="BOL50" s="219"/>
      <c r="BOM50" s="219"/>
      <c r="BON50" s="219"/>
      <c r="BOO50" s="219"/>
      <c r="BOP50" s="219"/>
      <c r="BOQ50" s="219"/>
      <c r="BOR50" s="219"/>
      <c r="BOS50" s="219"/>
      <c r="BOT50" s="219"/>
      <c r="BOU50" s="219"/>
      <c r="BOV50" s="219"/>
      <c r="BOW50" s="219"/>
      <c r="BOX50" s="219"/>
      <c r="BOY50" s="219"/>
      <c r="BOZ50" s="219"/>
      <c r="BPA50" s="219"/>
      <c r="BPB50" s="219"/>
      <c r="BPC50" s="219"/>
      <c r="BPD50" s="219"/>
      <c r="BPE50" s="219"/>
      <c r="BPF50" s="219"/>
      <c r="BPG50" s="219"/>
      <c r="BPH50" s="219"/>
      <c r="BPI50" s="219"/>
      <c r="BPJ50" s="219"/>
      <c r="BPK50" s="219"/>
      <c r="BPL50" s="219"/>
      <c r="BPM50" s="219"/>
      <c r="BPN50" s="219"/>
      <c r="BPO50" s="219"/>
      <c r="BPP50" s="219"/>
      <c r="BPQ50" s="219"/>
      <c r="BPR50" s="219"/>
      <c r="BPS50" s="219"/>
      <c r="BPT50" s="219"/>
      <c r="BPU50" s="219"/>
      <c r="BPV50" s="219"/>
      <c r="BPW50" s="219"/>
      <c r="BPX50" s="219"/>
      <c r="BPY50" s="219"/>
      <c r="BPZ50" s="219"/>
      <c r="BQA50" s="219"/>
      <c r="BQB50" s="219"/>
      <c r="BQC50" s="219"/>
      <c r="BQD50" s="219"/>
      <c r="BQE50" s="219"/>
      <c r="BQF50" s="219"/>
      <c r="BQG50" s="219"/>
      <c r="BQH50" s="219"/>
      <c r="BQI50" s="219"/>
      <c r="BQJ50" s="219"/>
      <c r="BQK50" s="219"/>
      <c r="BQL50" s="219"/>
      <c r="BQM50" s="219"/>
      <c r="BQN50" s="219"/>
      <c r="BQO50" s="219"/>
      <c r="BQP50" s="219"/>
      <c r="BQQ50" s="219"/>
      <c r="BQR50" s="219"/>
      <c r="BQS50" s="219"/>
      <c r="BQT50" s="219"/>
      <c r="BQU50" s="219"/>
      <c r="BQV50" s="219"/>
      <c r="BQW50" s="219"/>
      <c r="BQX50" s="219"/>
      <c r="BQY50" s="219"/>
      <c r="BQZ50" s="219"/>
      <c r="BRA50" s="219"/>
      <c r="BRB50" s="219"/>
      <c r="BRC50" s="219"/>
      <c r="BRD50" s="219"/>
      <c r="BRE50" s="219"/>
      <c r="BRF50" s="219"/>
      <c r="BRG50" s="219"/>
      <c r="BRH50" s="219"/>
      <c r="BRI50" s="219"/>
      <c r="BRJ50" s="219"/>
      <c r="BRK50" s="219"/>
      <c r="BRL50" s="219"/>
      <c r="BRM50" s="219"/>
      <c r="BRN50" s="219"/>
      <c r="BRO50" s="219"/>
      <c r="BRP50" s="219"/>
      <c r="BRQ50" s="219"/>
      <c r="BRR50" s="219"/>
      <c r="BRS50" s="219"/>
      <c r="BRT50" s="219"/>
      <c r="BRU50" s="219"/>
      <c r="BRV50" s="219"/>
      <c r="BRW50" s="219"/>
      <c r="BRX50" s="219"/>
      <c r="BRY50" s="219"/>
      <c r="BRZ50" s="219"/>
      <c r="BSA50" s="219"/>
      <c r="BSB50" s="219"/>
      <c r="BSC50" s="219"/>
      <c r="BSD50" s="219"/>
      <c r="BSE50" s="219"/>
      <c r="BSF50" s="219"/>
      <c r="BSG50" s="219"/>
      <c r="BSH50" s="219"/>
      <c r="BSI50" s="219"/>
      <c r="BSJ50" s="219"/>
      <c r="BSK50" s="219"/>
      <c r="BSL50" s="219"/>
      <c r="BSM50" s="219"/>
      <c r="BSN50" s="219"/>
      <c r="BSO50" s="219"/>
      <c r="BSP50" s="219"/>
      <c r="BSQ50" s="219"/>
      <c r="BSR50" s="219"/>
      <c r="BSS50" s="219"/>
      <c r="BST50" s="219"/>
      <c r="BSU50" s="219"/>
      <c r="BSV50" s="219"/>
      <c r="BSW50" s="219"/>
      <c r="BSX50" s="219"/>
      <c r="BSY50" s="219"/>
      <c r="BSZ50" s="219"/>
      <c r="BTA50" s="219"/>
      <c r="BTB50" s="219"/>
      <c r="BTC50" s="219"/>
      <c r="BTD50" s="219"/>
      <c r="BTE50" s="219"/>
      <c r="BTF50" s="219"/>
      <c r="BTG50" s="219"/>
      <c r="BTH50" s="219"/>
      <c r="BTI50" s="219"/>
      <c r="BTJ50" s="219"/>
      <c r="BTK50" s="219"/>
      <c r="BTL50" s="219"/>
      <c r="BTM50" s="219"/>
      <c r="BTN50" s="219"/>
      <c r="BTO50" s="219"/>
      <c r="BTP50" s="219"/>
      <c r="BTQ50" s="219"/>
      <c r="BTR50" s="219"/>
      <c r="BTS50" s="219"/>
      <c r="BTT50" s="219"/>
      <c r="BTU50" s="219"/>
      <c r="BTV50" s="219"/>
      <c r="BTW50" s="219"/>
      <c r="BTX50" s="219"/>
      <c r="BTY50" s="219"/>
      <c r="BTZ50" s="219"/>
      <c r="BUA50" s="219"/>
      <c r="BUB50" s="219"/>
      <c r="BUC50" s="219"/>
      <c r="BUD50" s="219"/>
      <c r="BUE50" s="219"/>
      <c r="BUF50" s="219"/>
      <c r="BUG50" s="219"/>
      <c r="BUH50" s="219"/>
      <c r="BUI50" s="219"/>
      <c r="BUJ50" s="219"/>
      <c r="BUK50" s="219"/>
      <c r="BUL50" s="219"/>
      <c r="BUM50" s="219"/>
      <c r="BUN50" s="219"/>
      <c r="BUO50" s="219"/>
      <c r="BUP50" s="219"/>
      <c r="BUQ50" s="219"/>
      <c r="BUR50" s="219"/>
      <c r="BUS50" s="219"/>
      <c r="BUT50" s="219"/>
      <c r="BUU50" s="219"/>
      <c r="BUV50" s="219"/>
      <c r="BUW50" s="219"/>
      <c r="BUX50" s="219"/>
      <c r="BUY50" s="219"/>
      <c r="BUZ50" s="219"/>
      <c r="BVA50" s="219"/>
      <c r="BVB50" s="219"/>
      <c r="BVC50" s="219"/>
      <c r="BVD50" s="219"/>
      <c r="BVE50" s="219"/>
      <c r="BVF50" s="219"/>
      <c r="BVG50" s="219"/>
      <c r="BVH50" s="219"/>
      <c r="BVI50" s="219"/>
      <c r="BVJ50" s="219"/>
      <c r="BVK50" s="219"/>
      <c r="BVL50" s="219"/>
      <c r="BVM50" s="219"/>
      <c r="BVN50" s="219"/>
      <c r="BVO50" s="219"/>
      <c r="BVP50" s="219"/>
      <c r="BVQ50" s="219"/>
      <c r="BVR50" s="219"/>
      <c r="BVS50" s="219"/>
      <c r="BVT50" s="219"/>
      <c r="BVU50" s="219"/>
      <c r="BVV50" s="219"/>
      <c r="BVW50" s="219"/>
      <c r="BVX50" s="219"/>
      <c r="BVY50" s="219"/>
      <c r="BVZ50" s="219"/>
      <c r="BWA50" s="219"/>
      <c r="BWB50" s="219"/>
      <c r="BWC50" s="219"/>
      <c r="BWD50" s="219"/>
      <c r="BWE50" s="219"/>
      <c r="BWF50" s="219"/>
      <c r="BWG50" s="219"/>
      <c r="BWH50" s="219"/>
      <c r="BWI50" s="219"/>
      <c r="BWJ50" s="219"/>
      <c r="BWK50" s="219"/>
      <c r="BWL50" s="219"/>
      <c r="BWM50" s="219"/>
      <c r="BWN50" s="219"/>
      <c r="BWO50" s="219"/>
      <c r="BWP50" s="219"/>
      <c r="BWQ50" s="219"/>
      <c r="BWR50" s="219"/>
      <c r="BWS50" s="219"/>
      <c r="BWT50" s="219"/>
      <c r="BWU50" s="219"/>
      <c r="BWV50" s="219"/>
      <c r="BWW50" s="219"/>
      <c r="BWX50" s="219"/>
      <c r="BWY50" s="219"/>
      <c r="BWZ50" s="219"/>
      <c r="BXA50" s="219"/>
      <c r="BXB50" s="219"/>
      <c r="BXC50" s="219"/>
      <c r="BXD50" s="219"/>
      <c r="BXE50" s="219"/>
      <c r="BXF50" s="219"/>
      <c r="BXG50" s="219"/>
      <c r="BXH50" s="219"/>
      <c r="BXI50" s="219"/>
      <c r="BXJ50" s="219"/>
      <c r="BXK50" s="219"/>
      <c r="BXL50" s="219"/>
      <c r="BXM50" s="219"/>
      <c r="BXN50" s="219"/>
      <c r="BXO50" s="219"/>
      <c r="BXP50" s="219"/>
      <c r="BXQ50" s="219"/>
      <c r="BXR50" s="219"/>
      <c r="BXS50" s="219"/>
      <c r="BXT50" s="219"/>
      <c r="BXU50" s="219"/>
      <c r="BXV50" s="219"/>
      <c r="BXW50" s="219"/>
      <c r="BXX50" s="219"/>
      <c r="BXY50" s="219"/>
      <c r="BXZ50" s="219"/>
      <c r="BYA50" s="219"/>
      <c r="BYB50" s="219"/>
      <c r="BYC50" s="219"/>
      <c r="BYD50" s="219"/>
      <c r="BYE50" s="219"/>
      <c r="BYF50" s="219"/>
      <c r="BYG50" s="219"/>
      <c r="BYH50" s="219"/>
      <c r="BYI50" s="219"/>
      <c r="BYJ50" s="219"/>
      <c r="BYK50" s="219"/>
      <c r="BYL50" s="219"/>
      <c r="BYM50" s="219"/>
      <c r="BYN50" s="219"/>
      <c r="BYO50" s="219"/>
      <c r="BYP50" s="219"/>
      <c r="BYQ50" s="219"/>
      <c r="BYR50" s="219"/>
      <c r="BYS50" s="219"/>
      <c r="BYT50" s="219"/>
      <c r="BYU50" s="219"/>
      <c r="BYV50" s="219"/>
      <c r="BYW50" s="219"/>
      <c r="BYX50" s="219"/>
      <c r="BYY50" s="219"/>
      <c r="BYZ50" s="219"/>
      <c r="BZA50" s="219"/>
      <c r="BZB50" s="219"/>
      <c r="BZC50" s="219"/>
      <c r="BZD50" s="219"/>
      <c r="BZE50" s="219"/>
      <c r="BZF50" s="219"/>
      <c r="BZG50" s="219"/>
      <c r="BZH50" s="219"/>
      <c r="BZI50" s="219"/>
      <c r="BZJ50" s="219"/>
      <c r="BZK50" s="219"/>
      <c r="BZL50" s="219"/>
      <c r="BZM50" s="219"/>
      <c r="BZN50" s="219"/>
      <c r="BZO50" s="219"/>
      <c r="BZP50" s="219"/>
      <c r="BZQ50" s="219"/>
      <c r="BZR50" s="219"/>
      <c r="BZS50" s="219"/>
      <c r="BZT50" s="219"/>
      <c r="BZU50" s="219"/>
      <c r="BZV50" s="219"/>
      <c r="BZW50" s="219"/>
      <c r="BZX50" s="219"/>
      <c r="BZY50" s="219"/>
      <c r="BZZ50" s="219"/>
      <c r="CAA50" s="219"/>
      <c r="CAB50" s="219"/>
      <c r="CAC50" s="219"/>
      <c r="CAD50" s="219"/>
      <c r="CAE50" s="219"/>
      <c r="CAF50" s="219"/>
      <c r="CAG50" s="219"/>
      <c r="CAH50" s="219"/>
      <c r="CAI50" s="219"/>
      <c r="CAJ50" s="219"/>
      <c r="CAK50" s="219"/>
      <c r="CAL50" s="219"/>
      <c r="CAM50" s="219"/>
      <c r="CAN50" s="219"/>
      <c r="CAO50" s="219"/>
      <c r="CAP50" s="219"/>
      <c r="CAQ50" s="219"/>
      <c r="CAR50" s="219"/>
      <c r="CAS50" s="219"/>
      <c r="CAT50" s="219"/>
      <c r="CAU50" s="219"/>
      <c r="CAV50" s="219"/>
      <c r="CAW50" s="219"/>
      <c r="CAX50" s="219"/>
      <c r="CAY50" s="219"/>
      <c r="CAZ50" s="219"/>
      <c r="CBA50" s="219"/>
      <c r="CBB50" s="219"/>
      <c r="CBC50" s="219"/>
      <c r="CBD50" s="219"/>
      <c r="CBE50" s="219"/>
      <c r="CBF50" s="219"/>
      <c r="CBG50" s="219"/>
      <c r="CBH50" s="219"/>
      <c r="CBI50" s="219"/>
      <c r="CBJ50" s="219"/>
      <c r="CBK50" s="219"/>
      <c r="CBL50" s="219"/>
      <c r="CBM50" s="219"/>
      <c r="CBN50" s="219"/>
      <c r="CBO50" s="219"/>
      <c r="CBP50" s="219"/>
      <c r="CBQ50" s="219"/>
      <c r="CBR50" s="219"/>
      <c r="CBS50" s="219"/>
      <c r="CBT50" s="219"/>
      <c r="CBU50" s="219"/>
      <c r="CBV50" s="219"/>
      <c r="CBW50" s="219"/>
      <c r="CBX50" s="219"/>
      <c r="CBY50" s="219"/>
      <c r="CBZ50" s="219"/>
      <c r="CCA50" s="219"/>
      <c r="CCB50" s="219"/>
      <c r="CCC50" s="219"/>
      <c r="CCD50" s="219"/>
      <c r="CCE50" s="219"/>
      <c r="CCF50" s="219"/>
      <c r="CCG50" s="219"/>
      <c r="CCH50" s="219"/>
      <c r="CCI50" s="219"/>
      <c r="CCJ50" s="219"/>
      <c r="CCK50" s="219"/>
      <c r="CCL50" s="219"/>
      <c r="CCM50" s="219"/>
      <c r="CCN50" s="219"/>
      <c r="CCO50" s="219"/>
      <c r="CCP50" s="219"/>
      <c r="CCQ50" s="219"/>
      <c r="CCR50" s="219"/>
      <c r="CCS50" s="219"/>
      <c r="CCT50" s="219"/>
      <c r="CCU50" s="219"/>
      <c r="CCV50" s="219"/>
      <c r="CCW50" s="219"/>
      <c r="CCX50" s="219"/>
      <c r="CCY50" s="219"/>
      <c r="CCZ50" s="219"/>
      <c r="CDA50" s="219"/>
      <c r="CDB50" s="219"/>
      <c r="CDC50" s="219"/>
      <c r="CDD50" s="219"/>
      <c r="CDE50" s="219"/>
      <c r="CDF50" s="219"/>
      <c r="CDG50" s="219"/>
      <c r="CDH50" s="219"/>
      <c r="CDI50" s="219"/>
      <c r="CDJ50" s="219"/>
      <c r="CDK50" s="219"/>
      <c r="CDL50" s="219"/>
      <c r="CDM50" s="219"/>
      <c r="CDN50" s="219"/>
      <c r="CDO50" s="219"/>
      <c r="CDP50" s="219"/>
      <c r="CDQ50" s="219"/>
      <c r="CDR50" s="219"/>
      <c r="CDS50" s="219"/>
      <c r="CDT50" s="219"/>
      <c r="CDU50" s="219"/>
      <c r="CDV50" s="219"/>
      <c r="CDW50" s="219"/>
      <c r="CDX50" s="219"/>
      <c r="CDY50" s="219"/>
      <c r="CDZ50" s="219"/>
      <c r="CEA50" s="219"/>
      <c r="CEB50" s="219"/>
      <c r="CEC50" s="219"/>
      <c r="CED50" s="219"/>
      <c r="CEE50" s="219"/>
      <c r="CEF50" s="219"/>
      <c r="CEG50" s="219"/>
      <c r="CEH50" s="219"/>
      <c r="CEI50" s="219"/>
      <c r="CEJ50" s="219"/>
      <c r="CEK50" s="219"/>
      <c r="CEL50" s="219"/>
      <c r="CEM50" s="219"/>
      <c r="CEN50" s="219"/>
      <c r="CEO50" s="219"/>
      <c r="CEP50" s="219"/>
      <c r="CEQ50" s="219"/>
      <c r="CER50" s="219"/>
      <c r="CES50" s="219"/>
      <c r="CET50" s="219"/>
      <c r="CEU50" s="219"/>
      <c r="CEV50" s="219"/>
      <c r="CEW50" s="219"/>
      <c r="CEX50" s="219"/>
      <c r="CEY50" s="219"/>
      <c r="CEZ50" s="219"/>
      <c r="CFA50" s="219"/>
      <c r="CFB50" s="219"/>
      <c r="CFC50" s="219"/>
      <c r="CFD50" s="219"/>
      <c r="CFE50" s="219"/>
      <c r="CFF50" s="219"/>
      <c r="CFG50" s="219"/>
      <c r="CFH50" s="219"/>
      <c r="CFI50" s="219"/>
      <c r="CFJ50" s="219"/>
      <c r="CFK50" s="219"/>
      <c r="CFL50" s="219"/>
      <c r="CFM50" s="219"/>
      <c r="CFN50" s="219"/>
      <c r="CFO50" s="219"/>
      <c r="CFP50" s="219"/>
      <c r="CFQ50" s="219"/>
      <c r="CFR50" s="219"/>
      <c r="CFS50" s="219"/>
      <c r="CFT50" s="219"/>
      <c r="CFU50" s="219"/>
      <c r="CFV50" s="219"/>
      <c r="CFW50" s="219"/>
      <c r="CFX50" s="219"/>
      <c r="CFY50" s="219"/>
      <c r="CFZ50" s="219"/>
      <c r="CGA50" s="219"/>
      <c r="CGB50" s="219"/>
      <c r="CGC50" s="219"/>
      <c r="CGD50" s="219"/>
      <c r="CGE50" s="219"/>
      <c r="CGF50" s="219"/>
      <c r="CGG50" s="219"/>
      <c r="CGH50" s="219"/>
      <c r="CGI50" s="219"/>
      <c r="CGJ50" s="219"/>
      <c r="CGK50" s="219"/>
      <c r="CGL50" s="219"/>
      <c r="CGM50" s="219"/>
      <c r="CGN50" s="219"/>
      <c r="CGO50" s="219"/>
      <c r="CGP50" s="219"/>
      <c r="CGQ50" s="219"/>
      <c r="CGR50" s="219"/>
      <c r="CGS50" s="219"/>
      <c r="CGT50" s="219"/>
      <c r="CGU50" s="219"/>
      <c r="CGV50" s="219"/>
      <c r="CGW50" s="219"/>
      <c r="CGX50" s="219"/>
      <c r="CGY50" s="219"/>
      <c r="CGZ50" s="219"/>
      <c r="CHA50" s="219"/>
      <c r="CHB50" s="219"/>
      <c r="CHC50" s="219"/>
      <c r="CHD50" s="219"/>
      <c r="CHE50" s="219"/>
      <c r="CHF50" s="219"/>
      <c r="CHG50" s="219"/>
      <c r="CHH50" s="219"/>
      <c r="CHI50" s="219"/>
      <c r="CHJ50" s="219"/>
      <c r="CHK50" s="219"/>
      <c r="CHL50" s="219"/>
      <c r="CHM50" s="219"/>
      <c r="CHN50" s="219"/>
      <c r="CHO50" s="219"/>
      <c r="CHP50" s="219"/>
      <c r="CHQ50" s="219"/>
      <c r="CHR50" s="219"/>
      <c r="CHS50" s="219"/>
      <c r="CHT50" s="219"/>
      <c r="CHU50" s="219"/>
      <c r="CHV50" s="219"/>
      <c r="CHW50" s="219"/>
      <c r="CHX50" s="219"/>
      <c r="CHY50" s="219"/>
      <c r="CHZ50" s="219"/>
      <c r="CIA50" s="219"/>
      <c r="CIB50" s="219"/>
      <c r="CIC50" s="219"/>
      <c r="CID50" s="219"/>
      <c r="CIE50" s="219"/>
      <c r="CIF50" s="219"/>
      <c r="CIG50" s="219"/>
      <c r="CIH50" s="219"/>
      <c r="CII50" s="219"/>
      <c r="CIJ50" s="219"/>
      <c r="CIK50" s="219"/>
      <c r="CIL50" s="219"/>
      <c r="CIM50" s="219"/>
      <c r="CIN50" s="219"/>
      <c r="CIO50" s="219"/>
      <c r="CIP50" s="219"/>
      <c r="CIQ50" s="219"/>
      <c r="CIR50" s="219"/>
      <c r="CIS50" s="219"/>
      <c r="CIT50" s="219"/>
      <c r="CIU50" s="219"/>
      <c r="CIV50" s="219"/>
      <c r="CIW50" s="219"/>
      <c r="CIX50" s="219"/>
      <c r="CIY50" s="219"/>
      <c r="CIZ50" s="219"/>
      <c r="CJA50" s="219"/>
      <c r="CJB50" s="219"/>
      <c r="CJC50" s="219"/>
      <c r="CJD50" s="219"/>
      <c r="CJE50" s="219"/>
      <c r="CJF50" s="219"/>
      <c r="CJG50" s="219"/>
      <c r="CJH50" s="219"/>
      <c r="CJI50" s="219"/>
      <c r="CJJ50" s="219"/>
      <c r="CJK50" s="219"/>
      <c r="CJL50" s="219"/>
      <c r="CJM50" s="219"/>
      <c r="CJN50" s="219"/>
      <c r="CJO50" s="219"/>
      <c r="CJP50" s="219"/>
      <c r="CJQ50" s="219"/>
      <c r="CJR50" s="219"/>
      <c r="CJS50" s="219"/>
      <c r="CJT50" s="219"/>
      <c r="CJU50" s="219"/>
      <c r="CJV50" s="219"/>
      <c r="CJW50" s="219"/>
      <c r="CJX50" s="219"/>
      <c r="CJY50" s="219"/>
      <c r="CJZ50" s="219"/>
      <c r="CKA50" s="219"/>
      <c r="CKB50" s="219"/>
      <c r="CKC50" s="219"/>
      <c r="CKD50" s="219"/>
      <c r="CKE50" s="219"/>
      <c r="CKF50" s="219"/>
      <c r="CKG50" s="219"/>
      <c r="CKH50" s="219"/>
      <c r="CKI50" s="219"/>
      <c r="CKJ50" s="219"/>
      <c r="CKK50" s="219"/>
      <c r="CKL50" s="219"/>
      <c r="CKM50" s="219"/>
      <c r="CKN50" s="219"/>
      <c r="CKO50" s="219"/>
      <c r="CKP50" s="219"/>
      <c r="CKQ50" s="219"/>
      <c r="CKR50" s="219"/>
      <c r="CKS50" s="219"/>
      <c r="CKT50" s="219"/>
      <c r="CKU50" s="219"/>
      <c r="CKV50" s="219"/>
      <c r="CKW50" s="219"/>
      <c r="CKX50" s="219"/>
      <c r="CKY50" s="219"/>
      <c r="CKZ50" s="219"/>
      <c r="CLA50" s="219"/>
      <c r="CLB50" s="219"/>
      <c r="CLC50" s="219"/>
      <c r="CLD50" s="219"/>
      <c r="CLE50" s="219"/>
      <c r="CLF50" s="219"/>
      <c r="CLG50" s="219"/>
      <c r="CLH50" s="219"/>
      <c r="CLI50" s="219"/>
      <c r="CLJ50" s="219"/>
      <c r="CLK50" s="219"/>
      <c r="CLL50" s="219"/>
      <c r="CLM50" s="219"/>
      <c r="CLN50" s="219"/>
      <c r="CLO50" s="219"/>
      <c r="CLP50" s="219"/>
      <c r="CLQ50" s="219"/>
      <c r="CLR50" s="219"/>
      <c r="CLS50" s="219"/>
      <c r="CLT50" s="219"/>
      <c r="CLU50" s="219"/>
      <c r="CLV50" s="219"/>
      <c r="CLW50" s="219"/>
      <c r="CLX50" s="219"/>
      <c r="CLY50" s="219"/>
      <c r="CLZ50" s="219"/>
      <c r="CMA50" s="219"/>
      <c r="CMB50" s="219"/>
      <c r="CMC50" s="219"/>
      <c r="CMD50" s="219"/>
      <c r="CME50" s="219"/>
      <c r="CMF50" s="219"/>
      <c r="CMG50" s="219"/>
      <c r="CMH50" s="219"/>
      <c r="CMI50" s="219"/>
      <c r="CMJ50" s="219"/>
      <c r="CMK50" s="219"/>
      <c r="CML50" s="219"/>
      <c r="CMM50" s="219"/>
      <c r="CMN50" s="219"/>
      <c r="CMO50" s="219"/>
      <c r="CMP50" s="219"/>
      <c r="CMQ50" s="219"/>
      <c r="CMR50" s="219"/>
      <c r="CMS50" s="219"/>
      <c r="CMT50" s="219"/>
      <c r="CMU50" s="219"/>
      <c r="CMV50" s="219"/>
      <c r="CMW50" s="219"/>
      <c r="CMX50" s="219"/>
      <c r="CMY50" s="219"/>
      <c r="CMZ50" s="219"/>
      <c r="CNA50" s="219"/>
      <c r="CNB50" s="219"/>
      <c r="CNC50" s="219"/>
      <c r="CND50" s="219"/>
      <c r="CNE50" s="219"/>
      <c r="CNF50" s="219"/>
      <c r="CNG50" s="219"/>
      <c r="CNH50" s="219"/>
      <c r="CNI50" s="219"/>
      <c r="CNJ50" s="219"/>
      <c r="CNK50" s="219"/>
      <c r="CNL50" s="219"/>
      <c r="CNM50" s="219"/>
      <c r="CNN50" s="219"/>
      <c r="CNO50" s="219"/>
      <c r="CNP50" s="219"/>
      <c r="CNQ50" s="219"/>
      <c r="CNR50" s="219"/>
      <c r="CNS50" s="219"/>
      <c r="CNT50" s="219"/>
      <c r="CNU50" s="219"/>
      <c r="CNV50" s="219"/>
      <c r="CNW50" s="219"/>
      <c r="CNX50" s="219"/>
      <c r="CNY50" s="219"/>
      <c r="CNZ50" s="219"/>
      <c r="COA50" s="219"/>
      <c r="COB50" s="219"/>
      <c r="COC50" s="219"/>
      <c r="COD50" s="219"/>
      <c r="COE50" s="219"/>
      <c r="COF50" s="219"/>
      <c r="COG50" s="219"/>
      <c r="COH50" s="219"/>
      <c r="COI50" s="219"/>
      <c r="COJ50" s="219"/>
      <c r="COK50" s="219"/>
      <c r="COL50" s="219"/>
      <c r="COM50" s="219"/>
      <c r="CON50" s="219"/>
      <c r="COO50" s="219"/>
      <c r="COP50" s="219"/>
      <c r="COQ50" s="219"/>
      <c r="COR50" s="219"/>
      <c r="COS50" s="219"/>
      <c r="COT50" s="219"/>
      <c r="COU50" s="219"/>
      <c r="COV50" s="219"/>
      <c r="COW50" s="219"/>
      <c r="COX50" s="219"/>
      <c r="COY50" s="219"/>
      <c r="COZ50" s="219"/>
      <c r="CPA50" s="219"/>
      <c r="CPB50" s="219"/>
      <c r="CPC50" s="219"/>
      <c r="CPD50" s="219"/>
      <c r="CPE50" s="219"/>
      <c r="CPF50" s="219"/>
      <c r="CPG50" s="219"/>
      <c r="CPH50" s="219"/>
      <c r="CPI50" s="219"/>
      <c r="CPJ50" s="219"/>
      <c r="CPK50" s="219"/>
      <c r="CPL50" s="219"/>
      <c r="CPM50" s="219"/>
      <c r="CPN50" s="219"/>
      <c r="CPO50" s="219"/>
      <c r="CPP50" s="219"/>
      <c r="CPQ50" s="219"/>
      <c r="CPR50" s="219"/>
      <c r="CPS50" s="219"/>
      <c r="CPT50" s="219"/>
      <c r="CPU50" s="219"/>
      <c r="CPV50" s="219"/>
      <c r="CPW50" s="219"/>
      <c r="CPX50" s="219"/>
      <c r="CPY50" s="219"/>
      <c r="CPZ50" s="219"/>
      <c r="CQA50" s="219"/>
      <c r="CQB50" s="219"/>
      <c r="CQC50" s="219"/>
      <c r="CQD50" s="219"/>
      <c r="CQE50" s="219"/>
      <c r="CQF50" s="219"/>
      <c r="CQG50" s="219"/>
      <c r="CQH50" s="219"/>
      <c r="CQI50" s="219"/>
      <c r="CQJ50" s="219"/>
      <c r="CQK50" s="219"/>
      <c r="CQL50" s="219"/>
      <c r="CQM50" s="219"/>
      <c r="CQN50" s="219"/>
      <c r="CQO50" s="219"/>
      <c r="CQP50" s="219"/>
      <c r="CQQ50" s="219"/>
      <c r="CQR50" s="219"/>
      <c r="CQS50" s="219"/>
      <c r="CQT50" s="219"/>
      <c r="CQU50" s="219"/>
      <c r="CQV50" s="219"/>
      <c r="CQW50" s="219"/>
      <c r="CQX50" s="219"/>
      <c r="CQY50" s="219"/>
      <c r="CQZ50" s="219"/>
      <c r="CRA50" s="219"/>
      <c r="CRB50" s="219"/>
      <c r="CRC50" s="219"/>
      <c r="CRD50" s="219"/>
      <c r="CRE50" s="219"/>
      <c r="CRF50" s="219"/>
      <c r="CRG50" s="219"/>
      <c r="CRH50" s="219"/>
      <c r="CRI50" s="219"/>
      <c r="CRJ50" s="219"/>
      <c r="CRK50" s="219"/>
      <c r="CRL50" s="219"/>
      <c r="CRM50" s="219"/>
      <c r="CRN50" s="219"/>
      <c r="CRO50" s="219"/>
      <c r="CRP50" s="219"/>
      <c r="CRQ50" s="219"/>
      <c r="CRR50" s="219"/>
      <c r="CRS50" s="219"/>
      <c r="CRT50" s="219"/>
      <c r="CRU50" s="219"/>
      <c r="CRV50" s="219"/>
      <c r="CRW50" s="219"/>
      <c r="CRX50" s="219"/>
      <c r="CRY50" s="219"/>
      <c r="CRZ50" s="219"/>
      <c r="CSA50" s="219"/>
      <c r="CSB50" s="219"/>
      <c r="CSC50" s="219"/>
      <c r="CSD50" s="219"/>
      <c r="CSE50" s="219"/>
      <c r="CSF50" s="219"/>
      <c r="CSG50" s="219"/>
      <c r="CSH50" s="219"/>
      <c r="CSI50" s="219"/>
      <c r="CSJ50" s="219"/>
      <c r="CSK50" s="219"/>
      <c r="CSL50" s="219"/>
      <c r="CSM50" s="219"/>
      <c r="CSN50" s="219"/>
      <c r="CSO50" s="219"/>
      <c r="CSP50" s="219"/>
      <c r="CSQ50" s="219"/>
      <c r="CSR50" s="219"/>
      <c r="CSS50" s="219"/>
      <c r="CST50" s="219"/>
      <c r="CSU50" s="219"/>
      <c r="CSV50" s="219"/>
      <c r="CSW50" s="219"/>
      <c r="CSX50" s="219"/>
      <c r="CSY50" s="219"/>
      <c r="CSZ50" s="219"/>
      <c r="CTA50" s="219"/>
      <c r="CTB50" s="219"/>
      <c r="CTC50" s="219"/>
      <c r="CTD50" s="219"/>
      <c r="CTE50" s="219"/>
      <c r="CTF50" s="219"/>
      <c r="CTG50" s="219"/>
      <c r="CTH50" s="219"/>
      <c r="CTI50" s="219"/>
      <c r="CTJ50" s="219"/>
      <c r="CTK50" s="219"/>
      <c r="CTL50" s="219"/>
      <c r="CTM50" s="219"/>
      <c r="CTN50" s="219"/>
      <c r="CTO50" s="219"/>
      <c r="CTP50" s="219"/>
      <c r="CTQ50" s="219"/>
      <c r="CTR50" s="219"/>
      <c r="CTS50" s="219"/>
      <c r="CTT50" s="219"/>
      <c r="CTU50" s="219"/>
      <c r="CTV50" s="219"/>
      <c r="CTW50" s="219"/>
      <c r="CTX50" s="219"/>
      <c r="CTY50" s="219"/>
      <c r="CTZ50" s="219"/>
      <c r="CUA50" s="219"/>
      <c r="CUB50" s="219"/>
      <c r="CUC50" s="219"/>
      <c r="CUD50" s="219"/>
      <c r="CUE50" s="219"/>
      <c r="CUF50" s="219"/>
      <c r="CUG50" s="219"/>
      <c r="CUH50" s="219"/>
      <c r="CUI50" s="219"/>
      <c r="CUJ50" s="219"/>
      <c r="CUK50" s="219"/>
      <c r="CUL50" s="219"/>
      <c r="CUM50" s="219"/>
      <c r="CUN50" s="219"/>
      <c r="CUO50" s="219"/>
      <c r="CUP50" s="219"/>
      <c r="CUQ50" s="219"/>
      <c r="CUR50" s="219"/>
      <c r="CUS50" s="219"/>
      <c r="CUT50" s="219"/>
      <c r="CUU50" s="219"/>
      <c r="CUV50" s="219"/>
      <c r="CUW50" s="219"/>
      <c r="CUX50" s="219"/>
      <c r="CUY50" s="219"/>
      <c r="CUZ50" s="219"/>
      <c r="CVA50" s="219"/>
      <c r="CVB50" s="219"/>
      <c r="CVC50" s="219"/>
      <c r="CVD50" s="219"/>
      <c r="CVE50" s="219"/>
      <c r="CVF50" s="219"/>
      <c r="CVG50" s="219"/>
      <c r="CVH50" s="219"/>
      <c r="CVI50" s="219"/>
      <c r="CVJ50" s="219"/>
      <c r="CVK50" s="219"/>
      <c r="CVL50" s="219"/>
      <c r="CVM50" s="219"/>
      <c r="CVN50" s="219"/>
      <c r="CVO50" s="219"/>
      <c r="CVP50" s="219"/>
      <c r="CVQ50" s="219"/>
      <c r="CVR50" s="219"/>
      <c r="CVS50" s="219"/>
      <c r="CVT50" s="219"/>
      <c r="CVU50" s="219"/>
      <c r="CVV50" s="219"/>
      <c r="CVW50" s="219"/>
      <c r="CVX50" s="219"/>
      <c r="CVY50" s="219"/>
      <c r="CVZ50" s="219"/>
      <c r="CWA50" s="219"/>
      <c r="CWB50" s="219"/>
      <c r="CWC50" s="219"/>
      <c r="CWD50" s="219"/>
      <c r="CWE50" s="219"/>
      <c r="CWF50" s="219"/>
      <c r="CWG50" s="219"/>
      <c r="CWH50" s="219"/>
      <c r="CWI50" s="219"/>
      <c r="CWJ50" s="219"/>
      <c r="CWK50" s="219"/>
      <c r="CWL50" s="219"/>
      <c r="CWM50" s="219"/>
      <c r="CWN50" s="219"/>
      <c r="CWO50" s="219"/>
      <c r="CWP50" s="219"/>
      <c r="CWQ50" s="219"/>
      <c r="CWR50" s="219"/>
      <c r="CWS50" s="219"/>
      <c r="CWT50" s="219"/>
      <c r="CWU50" s="219"/>
      <c r="CWV50" s="219"/>
      <c r="CWW50" s="219"/>
      <c r="CWX50" s="219"/>
      <c r="CWY50" s="219"/>
      <c r="CWZ50" s="219"/>
      <c r="CXA50" s="219"/>
      <c r="CXB50" s="219"/>
      <c r="CXC50" s="219"/>
      <c r="CXD50" s="219"/>
      <c r="CXE50" s="219"/>
      <c r="CXF50" s="219"/>
      <c r="CXG50" s="219"/>
      <c r="CXH50" s="219"/>
      <c r="CXI50" s="219"/>
      <c r="CXJ50" s="219"/>
      <c r="CXK50" s="219"/>
      <c r="CXL50" s="219"/>
      <c r="CXM50" s="219"/>
      <c r="CXN50" s="219"/>
      <c r="CXO50" s="219"/>
      <c r="CXP50" s="219"/>
      <c r="CXQ50" s="219"/>
      <c r="CXR50" s="219"/>
      <c r="CXS50" s="219"/>
      <c r="CXT50" s="219"/>
      <c r="CXU50" s="219"/>
      <c r="CXV50" s="219"/>
      <c r="CXW50" s="219"/>
      <c r="CXX50" s="219"/>
      <c r="CXY50" s="219"/>
      <c r="CXZ50" s="219"/>
      <c r="CYA50" s="219"/>
      <c r="CYB50" s="219"/>
      <c r="CYC50" s="219"/>
      <c r="CYD50" s="219"/>
      <c r="CYE50" s="219"/>
      <c r="CYF50" s="219"/>
      <c r="CYG50" s="219"/>
      <c r="CYH50" s="219"/>
      <c r="CYI50" s="219"/>
      <c r="CYJ50" s="219"/>
      <c r="CYK50" s="219"/>
      <c r="CYL50" s="219"/>
      <c r="CYM50" s="219"/>
      <c r="CYN50" s="219"/>
      <c r="CYO50" s="219"/>
      <c r="CYP50" s="219"/>
      <c r="CYQ50" s="219"/>
      <c r="CYR50" s="219"/>
      <c r="CYS50" s="219"/>
      <c r="CYT50" s="219"/>
      <c r="CYU50" s="219"/>
      <c r="CYV50" s="219"/>
      <c r="CYW50" s="219"/>
      <c r="CYX50" s="219"/>
      <c r="CYY50" s="219"/>
      <c r="CYZ50" s="219"/>
      <c r="CZA50" s="219"/>
      <c r="CZB50" s="219"/>
      <c r="CZC50" s="219"/>
      <c r="CZD50" s="219"/>
      <c r="CZE50" s="219"/>
      <c r="CZF50" s="219"/>
      <c r="CZG50" s="219"/>
      <c r="CZH50" s="219"/>
      <c r="CZI50" s="219"/>
      <c r="CZJ50" s="219"/>
      <c r="CZK50" s="219"/>
      <c r="CZL50" s="219"/>
      <c r="CZM50" s="219"/>
      <c r="CZN50" s="219"/>
      <c r="CZO50" s="219"/>
      <c r="CZP50" s="219"/>
      <c r="CZQ50" s="219"/>
      <c r="CZR50" s="219"/>
      <c r="CZS50" s="219"/>
      <c r="CZT50" s="219"/>
      <c r="CZU50" s="219"/>
      <c r="CZV50" s="219"/>
      <c r="CZW50" s="219"/>
      <c r="CZX50" s="219"/>
      <c r="CZY50" s="219"/>
      <c r="CZZ50" s="219"/>
      <c r="DAA50" s="219"/>
      <c r="DAB50" s="219"/>
      <c r="DAC50" s="219"/>
      <c r="DAD50" s="219"/>
      <c r="DAE50" s="219"/>
      <c r="DAF50" s="219"/>
      <c r="DAG50" s="219"/>
      <c r="DAH50" s="219"/>
      <c r="DAI50" s="219"/>
      <c r="DAJ50" s="219"/>
      <c r="DAK50" s="219"/>
      <c r="DAL50" s="219"/>
      <c r="DAM50" s="219"/>
      <c r="DAN50" s="219"/>
      <c r="DAO50" s="219"/>
      <c r="DAP50" s="219"/>
      <c r="DAQ50" s="219"/>
      <c r="DAR50" s="219"/>
      <c r="DAS50" s="219"/>
      <c r="DAT50" s="219"/>
      <c r="DAU50" s="219"/>
      <c r="DAV50" s="219"/>
      <c r="DAW50" s="219"/>
      <c r="DAX50" s="219"/>
      <c r="DAY50" s="219"/>
      <c r="DAZ50" s="219"/>
      <c r="DBA50" s="219"/>
      <c r="DBB50" s="219"/>
      <c r="DBC50" s="219"/>
      <c r="DBD50" s="219"/>
      <c r="DBE50" s="219"/>
      <c r="DBF50" s="219"/>
      <c r="DBG50" s="219"/>
      <c r="DBH50" s="219"/>
      <c r="DBI50" s="219"/>
      <c r="DBJ50" s="219"/>
      <c r="DBK50" s="219"/>
      <c r="DBL50" s="219"/>
    </row>
    <row r="51" spans="1:2768" s="249" customFormat="1" outlineLevel="1" x14ac:dyDescent="0.25">
      <c r="A51" s="250"/>
      <c r="B51" s="255" t="s">
        <v>1123</v>
      </c>
      <c r="C51" s="252" t="s">
        <v>31</v>
      </c>
      <c r="D51" s="253">
        <v>3</v>
      </c>
      <c r="E51" s="58">
        <v>0</v>
      </c>
      <c r="F51" s="58">
        <v>0</v>
      </c>
      <c r="G51" s="58">
        <v>0</v>
      </c>
      <c r="H51" s="58">
        <v>0</v>
      </c>
      <c r="I51" s="58">
        <v>0</v>
      </c>
      <c r="J51" s="58">
        <v>0</v>
      </c>
      <c r="K51" s="58">
        <v>0</v>
      </c>
      <c r="L51" s="58">
        <v>0</v>
      </c>
      <c r="M51" s="58">
        <v>0</v>
      </c>
      <c r="N51" s="58">
        <v>0</v>
      </c>
      <c r="O51" s="59">
        <v>0</v>
      </c>
      <c r="P51" s="58">
        <v>0</v>
      </c>
      <c r="Q51" s="58">
        <v>0</v>
      </c>
      <c r="R51" s="58">
        <v>0</v>
      </c>
      <c r="S51" s="58">
        <v>0</v>
      </c>
      <c r="T51" s="58">
        <v>0</v>
      </c>
      <c r="U51" s="58">
        <v>0</v>
      </c>
      <c r="V51" s="58">
        <v>0</v>
      </c>
      <c r="W51" s="58">
        <v>0</v>
      </c>
      <c r="X51" s="58">
        <v>0</v>
      </c>
      <c r="Y51" s="58">
        <v>0</v>
      </c>
      <c r="Z51" s="59">
        <v>0</v>
      </c>
      <c r="AA51" s="58">
        <v>0</v>
      </c>
      <c r="AB51" s="58">
        <v>0</v>
      </c>
      <c r="AC51" s="58">
        <v>0</v>
      </c>
      <c r="AD51" s="58">
        <v>0</v>
      </c>
      <c r="AE51" s="58">
        <v>0</v>
      </c>
      <c r="AF51" s="58">
        <v>0</v>
      </c>
      <c r="AG51" s="58">
        <v>0</v>
      </c>
      <c r="AH51" s="58">
        <v>0</v>
      </c>
      <c r="AI51" s="58">
        <v>0</v>
      </c>
      <c r="AJ51" s="58">
        <v>0</v>
      </c>
      <c r="AK51" s="59">
        <v>0</v>
      </c>
      <c r="AL51" s="58">
        <v>0</v>
      </c>
      <c r="AM51" s="58">
        <v>0</v>
      </c>
      <c r="AN51" s="58">
        <v>0</v>
      </c>
      <c r="AO51" s="58">
        <v>0</v>
      </c>
      <c r="AP51" s="58">
        <v>0</v>
      </c>
      <c r="AQ51" s="58">
        <v>0</v>
      </c>
      <c r="AR51" s="58">
        <v>0</v>
      </c>
      <c r="AS51" s="58">
        <v>0</v>
      </c>
      <c r="AT51" s="58">
        <v>0</v>
      </c>
      <c r="AU51" s="58">
        <v>0</v>
      </c>
      <c r="AV51" s="59">
        <v>0</v>
      </c>
      <c r="AW51" s="58">
        <v>0</v>
      </c>
      <c r="AX51" s="58">
        <v>0</v>
      </c>
      <c r="AY51" s="58">
        <v>0</v>
      </c>
      <c r="AZ51" s="58">
        <v>0</v>
      </c>
      <c r="BA51" s="58">
        <v>0</v>
      </c>
      <c r="BB51" s="58">
        <v>0</v>
      </c>
      <c r="BC51" s="58">
        <v>0</v>
      </c>
      <c r="BD51" s="58">
        <v>0</v>
      </c>
      <c r="BE51" s="58">
        <v>0</v>
      </c>
      <c r="BF51" s="58">
        <v>0</v>
      </c>
      <c r="BG51" s="59">
        <v>0</v>
      </c>
      <c r="BH51" s="58">
        <v>0</v>
      </c>
      <c r="BI51" s="58">
        <v>0</v>
      </c>
      <c r="BJ51" s="58">
        <v>0</v>
      </c>
      <c r="BK51" s="58">
        <v>0</v>
      </c>
      <c r="BL51" s="58">
        <v>0</v>
      </c>
      <c r="BM51" s="58">
        <v>0</v>
      </c>
      <c r="BN51" s="58">
        <v>0</v>
      </c>
      <c r="BO51" s="58">
        <v>0</v>
      </c>
      <c r="BP51" s="58">
        <v>0</v>
      </c>
      <c r="BQ51" s="58">
        <v>0</v>
      </c>
      <c r="BR51" s="59">
        <v>0</v>
      </c>
      <c r="BS51" s="58">
        <v>0</v>
      </c>
      <c r="BT51" s="58">
        <v>0</v>
      </c>
      <c r="BU51" s="58">
        <v>0</v>
      </c>
      <c r="BV51" s="58">
        <v>0</v>
      </c>
      <c r="BW51" s="58">
        <v>0</v>
      </c>
      <c r="BX51" s="58">
        <v>0</v>
      </c>
      <c r="BY51" s="58">
        <v>0</v>
      </c>
      <c r="BZ51" s="58">
        <v>0</v>
      </c>
      <c r="CA51" s="58">
        <v>0</v>
      </c>
      <c r="CB51" s="58">
        <v>0</v>
      </c>
      <c r="CC51" s="59">
        <v>0</v>
      </c>
      <c r="CD51" s="58">
        <v>0</v>
      </c>
      <c r="CE51" s="58">
        <v>0</v>
      </c>
      <c r="CF51" s="58">
        <v>0</v>
      </c>
      <c r="CG51" s="58">
        <v>0</v>
      </c>
      <c r="CH51" s="58">
        <v>0</v>
      </c>
      <c r="CI51" s="58">
        <v>0</v>
      </c>
      <c r="CJ51" s="58">
        <v>0</v>
      </c>
      <c r="CK51" s="58">
        <v>0</v>
      </c>
      <c r="CL51" s="58">
        <v>0</v>
      </c>
      <c r="CM51" s="58">
        <v>0</v>
      </c>
      <c r="CN51" s="61">
        <v>0</v>
      </c>
      <c r="CO51" s="254">
        <f t="shared" si="3"/>
        <v>0</v>
      </c>
      <c r="CP51" s="248" t="s">
        <v>1124</v>
      </c>
      <c r="CQ51" s="247"/>
      <c r="CR51" s="248"/>
      <c r="CS51" s="219"/>
      <c r="CT51" s="219"/>
      <c r="CU51" s="219"/>
      <c r="CV51" s="219"/>
      <c r="CW51" s="219"/>
      <c r="CX51" s="219"/>
      <c r="CY51" s="219"/>
      <c r="CZ51" s="219"/>
      <c r="DA51" s="219"/>
      <c r="DB51" s="219"/>
      <c r="DC51" s="219"/>
      <c r="DD51" s="219"/>
      <c r="DE51" s="219"/>
      <c r="DF51" s="219"/>
      <c r="DG51" s="219"/>
      <c r="DH51" s="219"/>
      <c r="DI51" s="219"/>
      <c r="DJ51" s="219"/>
      <c r="DK51" s="219"/>
      <c r="DL51" s="219"/>
      <c r="DM51" s="219"/>
      <c r="DN51" s="219"/>
      <c r="DO51" s="219"/>
      <c r="DP51" s="219"/>
      <c r="DQ51" s="219"/>
      <c r="DR51" s="219"/>
      <c r="DS51" s="219"/>
      <c r="DT51" s="219"/>
      <c r="DU51" s="219"/>
      <c r="DV51" s="219"/>
      <c r="DW51" s="219"/>
      <c r="DX51" s="219"/>
      <c r="DY51" s="219"/>
      <c r="DZ51" s="219"/>
      <c r="EA51" s="219"/>
      <c r="EB51" s="219"/>
      <c r="EC51" s="219"/>
      <c r="ED51" s="219"/>
      <c r="EE51" s="219"/>
      <c r="EF51" s="219"/>
      <c r="EG51" s="219"/>
      <c r="EH51" s="219"/>
      <c r="EI51" s="219"/>
      <c r="EJ51" s="219"/>
      <c r="EK51" s="219"/>
      <c r="EL51" s="219"/>
      <c r="EM51" s="219"/>
      <c r="EN51" s="219"/>
      <c r="EO51" s="219"/>
      <c r="EP51" s="219"/>
      <c r="EQ51" s="219"/>
      <c r="ER51" s="219"/>
      <c r="ES51" s="219"/>
      <c r="ET51" s="219"/>
      <c r="EU51" s="219"/>
      <c r="EV51" s="219"/>
      <c r="EW51" s="219"/>
      <c r="EX51" s="219"/>
      <c r="EY51" s="219"/>
      <c r="EZ51" s="219"/>
      <c r="FA51" s="219"/>
      <c r="FB51" s="219"/>
      <c r="FC51" s="219"/>
      <c r="FD51" s="219"/>
      <c r="FE51" s="219"/>
      <c r="FF51" s="219"/>
      <c r="FG51" s="219"/>
      <c r="FH51" s="219"/>
      <c r="FI51" s="219"/>
      <c r="FJ51" s="219"/>
      <c r="FK51" s="219"/>
      <c r="FL51" s="219"/>
      <c r="FM51" s="219"/>
      <c r="FN51" s="219"/>
      <c r="FO51" s="219"/>
      <c r="FP51" s="219"/>
      <c r="FQ51" s="219"/>
      <c r="FR51" s="219"/>
      <c r="FS51" s="219"/>
      <c r="FT51" s="219"/>
      <c r="FU51" s="219"/>
      <c r="FV51" s="219"/>
      <c r="FW51" s="219"/>
      <c r="FX51" s="219"/>
      <c r="FY51" s="219"/>
      <c r="FZ51" s="219"/>
      <c r="GA51" s="219"/>
      <c r="GB51" s="219"/>
      <c r="GC51" s="219"/>
      <c r="GD51" s="219"/>
      <c r="GE51" s="219"/>
      <c r="GF51" s="219"/>
      <c r="GG51" s="219"/>
      <c r="GH51" s="219"/>
      <c r="GI51" s="219"/>
      <c r="GJ51" s="219"/>
      <c r="GK51" s="219"/>
      <c r="GL51" s="219"/>
      <c r="GM51" s="219"/>
      <c r="GN51" s="219"/>
      <c r="GO51" s="219"/>
      <c r="GP51" s="219"/>
      <c r="GQ51" s="219"/>
      <c r="GR51" s="219"/>
      <c r="GS51" s="219"/>
      <c r="GT51" s="219"/>
      <c r="GU51" s="219"/>
      <c r="GV51" s="219"/>
      <c r="GW51" s="219"/>
      <c r="GX51" s="219"/>
      <c r="GY51" s="219"/>
      <c r="GZ51" s="219"/>
      <c r="HA51" s="219"/>
      <c r="HB51" s="219"/>
      <c r="HC51" s="219"/>
      <c r="HD51" s="219"/>
      <c r="HE51" s="219"/>
      <c r="HF51" s="219"/>
      <c r="HG51" s="219"/>
      <c r="HH51" s="219"/>
      <c r="HI51" s="219"/>
      <c r="HJ51" s="219"/>
      <c r="HK51" s="219"/>
      <c r="HL51" s="219"/>
      <c r="HM51" s="219"/>
      <c r="HN51" s="219"/>
      <c r="HO51" s="219"/>
      <c r="HP51" s="219"/>
      <c r="HQ51" s="219"/>
      <c r="HR51" s="219"/>
      <c r="HS51" s="219"/>
      <c r="HT51" s="219"/>
      <c r="HU51" s="219"/>
      <c r="HV51" s="219"/>
      <c r="HW51" s="219"/>
      <c r="HX51" s="219"/>
      <c r="HY51" s="219"/>
      <c r="HZ51" s="219"/>
      <c r="IA51" s="219"/>
      <c r="IB51" s="219"/>
      <c r="IC51" s="219"/>
      <c r="ID51" s="219"/>
      <c r="IE51" s="219"/>
      <c r="IF51" s="219"/>
      <c r="IG51" s="219"/>
      <c r="IH51" s="219"/>
      <c r="II51" s="219"/>
      <c r="IJ51" s="219"/>
      <c r="IK51" s="219"/>
      <c r="IL51" s="219"/>
      <c r="IM51" s="219"/>
      <c r="IN51" s="219"/>
      <c r="IO51" s="219"/>
      <c r="IP51" s="219"/>
      <c r="IQ51" s="219"/>
      <c r="IR51" s="219"/>
      <c r="IS51" s="219"/>
      <c r="IT51" s="219"/>
      <c r="IU51" s="219"/>
      <c r="IV51" s="219"/>
      <c r="IW51" s="219"/>
      <c r="IX51" s="219"/>
      <c r="IY51" s="219"/>
      <c r="IZ51" s="219"/>
      <c r="JA51" s="219"/>
      <c r="JB51" s="219"/>
      <c r="JC51" s="219"/>
      <c r="JD51" s="219"/>
      <c r="JE51" s="219"/>
      <c r="JF51" s="219"/>
      <c r="JG51" s="219"/>
      <c r="JH51" s="219"/>
      <c r="JI51" s="219"/>
      <c r="JJ51" s="219"/>
      <c r="JK51" s="219"/>
      <c r="JL51" s="219"/>
      <c r="JM51" s="219"/>
      <c r="JN51" s="219"/>
      <c r="JO51" s="219"/>
      <c r="JP51" s="219"/>
      <c r="JQ51" s="219"/>
      <c r="JR51" s="219"/>
      <c r="JS51" s="219"/>
      <c r="JT51" s="219"/>
      <c r="JU51" s="219"/>
      <c r="JV51" s="219"/>
      <c r="JW51" s="219"/>
      <c r="JX51" s="219"/>
      <c r="JY51" s="219"/>
      <c r="JZ51" s="219"/>
      <c r="KA51" s="219"/>
      <c r="KB51" s="219"/>
      <c r="KC51" s="219"/>
      <c r="KD51" s="219"/>
      <c r="KE51" s="219"/>
      <c r="KF51" s="219"/>
      <c r="KG51" s="219"/>
      <c r="KH51" s="219"/>
      <c r="KI51" s="219"/>
      <c r="KJ51" s="219"/>
      <c r="KK51" s="219"/>
      <c r="KL51" s="219"/>
      <c r="KM51" s="219"/>
      <c r="KN51" s="219"/>
      <c r="KO51" s="219"/>
      <c r="KP51" s="219"/>
      <c r="KQ51" s="219"/>
      <c r="KR51" s="219"/>
      <c r="KS51" s="219"/>
      <c r="KT51" s="219"/>
      <c r="KU51" s="219"/>
      <c r="KV51" s="219"/>
      <c r="KW51" s="219"/>
      <c r="KX51" s="219"/>
      <c r="KY51" s="219"/>
      <c r="KZ51" s="219"/>
      <c r="LA51" s="219"/>
      <c r="LB51" s="219"/>
      <c r="LC51" s="219"/>
      <c r="LD51" s="219"/>
      <c r="LE51" s="219"/>
      <c r="LF51" s="219"/>
      <c r="LG51" s="219"/>
      <c r="LH51" s="219"/>
      <c r="LI51" s="219"/>
      <c r="LJ51" s="219"/>
      <c r="LK51" s="219"/>
      <c r="LL51" s="219"/>
      <c r="LM51" s="219"/>
      <c r="LN51" s="219"/>
      <c r="LO51" s="219"/>
      <c r="LP51" s="219"/>
      <c r="LQ51" s="219"/>
      <c r="LR51" s="219"/>
      <c r="LS51" s="219"/>
      <c r="LT51" s="219"/>
      <c r="LU51" s="219"/>
      <c r="LV51" s="219"/>
      <c r="LW51" s="219"/>
      <c r="LX51" s="219"/>
      <c r="LY51" s="219"/>
      <c r="LZ51" s="219"/>
      <c r="MA51" s="219"/>
      <c r="MB51" s="219"/>
      <c r="MC51" s="219"/>
      <c r="MD51" s="219"/>
      <c r="ME51" s="219"/>
      <c r="MF51" s="219"/>
      <c r="MG51" s="219"/>
      <c r="MH51" s="219"/>
      <c r="MI51" s="219"/>
      <c r="MJ51" s="219"/>
      <c r="MK51" s="219"/>
      <c r="ML51" s="219"/>
      <c r="MM51" s="219"/>
      <c r="MN51" s="219"/>
      <c r="MO51" s="219"/>
      <c r="MP51" s="219"/>
      <c r="MQ51" s="219"/>
      <c r="MR51" s="219"/>
      <c r="MS51" s="219"/>
      <c r="MT51" s="219"/>
      <c r="MU51" s="219"/>
      <c r="MV51" s="219"/>
      <c r="MW51" s="219"/>
      <c r="MX51" s="219"/>
      <c r="MY51" s="219"/>
      <c r="MZ51" s="219"/>
      <c r="NA51" s="219"/>
      <c r="NB51" s="219"/>
      <c r="NC51" s="219"/>
      <c r="ND51" s="219"/>
      <c r="NE51" s="219"/>
      <c r="NF51" s="219"/>
      <c r="NG51" s="219"/>
      <c r="NH51" s="219"/>
      <c r="NI51" s="219"/>
      <c r="NJ51" s="219"/>
      <c r="NK51" s="219"/>
      <c r="NL51" s="219"/>
      <c r="NM51" s="219"/>
      <c r="NN51" s="219"/>
      <c r="NO51" s="219"/>
      <c r="NP51" s="219"/>
      <c r="NQ51" s="219"/>
      <c r="NR51" s="219"/>
      <c r="NS51" s="219"/>
      <c r="NT51" s="219"/>
      <c r="NU51" s="219"/>
      <c r="NV51" s="219"/>
      <c r="NW51" s="219"/>
      <c r="NX51" s="219"/>
      <c r="NY51" s="219"/>
      <c r="NZ51" s="219"/>
      <c r="OA51" s="219"/>
      <c r="OB51" s="219"/>
      <c r="OC51" s="219"/>
      <c r="OD51" s="219"/>
      <c r="OE51" s="219"/>
      <c r="OF51" s="219"/>
      <c r="OG51" s="219"/>
      <c r="OH51" s="219"/>
      <c r="OI51" s="219"/>
      <c r="OJ51" s="219"/>
      <c r="OK51" s="219"/>
      <c r="OL51" s="219"/>
      <c r="OM51" s="219"/>
      <c r="ON51" s="219"/>
      <c r="OO51" s="219"/>
      <c r="OP51" s="219"/>
      <c r="OQ51" s="219"/>
      <c r="OR51" s="219"/>
      <c r="OS51" s="219"/>
      <c r="OT51" s="219"/>
      <c r="OU51" s="219"/>
      <c r="OV51" s="219"/>
      <c r="OW51" s="219"/>
      <c r="OX51" s="219"/>
      <c r="OY51" s="219"/>
      <c r="OZ51" s="219"/>
      <c r="PA51" s="219"/>
      <c r="PB51" s="219"/>
      <c r="PC51" s="219"/>
      <c r="PD51" s="219"/>
      <c r="PE51" s="219"/>
      <c r="PF51" s="219"/>
      <c r="PG51" s="219"/>
      <c r="PH51" s="219"/>
      <c r="PI51" s="219"/>
      <c r="PJ51" s="219"/>
      <c r="PK51" s="219"/>
      <c r="PL51" s="219"/>
      <c r="PM51" s="219"/>
      <c r="PN51" s="219"/>
      <c r="PO51" s="219"/>
      <c r="PP51" s="219"/>
      <c r="PQ51" s="219"/>
      <c r="PR51" s="219"/>
      <c r="PS51" s="219"/>
      <c r="PT51" s="219"/>
      <c r="PU51" s="219"/>
      <c r="PV51" s="219"/>
      <c r="PW51" s="219"/>
      <c r="PX51" s="219"/>
      <c r="PY51" s="219"/>
      <c r="PZ51" s="219"/>
      <c r="QA51" s="219"/>
      <c r="QB51" s="219"/>
      <c r="QC51" s="219"/>
      <c r="QD51" s="219"/>
      <c r="QE51" s="219"/>
      <c r="QF51" s="219"/>
      <c r="QG51" s="219"/>
      <c r="QH51" s="219"/>
      <c r="QI51" s="219"/>
      <c r="QJ51" s="219"/>
      <c r="QK51" s="219"/>
      <c r="QL51" s="219"/>
      <c r="QM51" s="219"/>
      <c r="QN51" s="219"/>
      <c r="QO51" s="219"/>
      <c r="QP51" s="219"/>
      <c r="QQ51" s="219"/>
      <c r="QR51" s="219"/>
      <c r="QS51" s="219"/>
      <c r="QT51" s="219"/>
      <c r="QU51" s="219"/>
      <c r="QV51" s="219"/>
      <c r="QW51" s="219"/>
      <c r="QX51" s="219"/>
      <c r="QY51" s="219"/>
      <c r="QZ51" s="219"/>
      <c r="RA51" s="219"/>
      <c r="RB51" s="219"/>
      <c r="RC51" s="219"/>
      <c r="RD51" s="219"/>
      <c r="RE51" s="219"/>
      <c r="RF51" s="219"/>
      <c r="RG51" s="219"/>
      <c r="RH51" s="219"/>
      <c r="RI51" s="219"/>
      <c r="RJ51" s="219"/>
      <c r="RK51" s="219"/>
      <c r="RL51" s="219"/>
      <c r="RM51" s="219"/>
      <c r="RN51" s="219"/>
      <c r="RO51" s="219"/>
      <c r="RP51" s="219"/>
      <c r="RQ51" s="219"/>
      <c r="RR51" s="219"/>
      <c r="RS51" s="219"/>
      <c r="RT51" s="219"/>
      <c r="RU51" s="219"/>
      <c r="RV51" s="219"/>
      <c r="RW51" s="219"/>
      <c r="RX51" s="219"/>
      <c r="RY51" s="219"/>
      <c r="RZ51" s="219"/>
      <c r="SA51" s="219"/>
      <c r="SB51" s="219"/>
      <c r="SC51" s="219"/>
      <c r="SD51" s="219"/>
      <c r="SE51" s="219"/>
      <c r="SF51" s="219"/>
      <c r="SG51" s="219"/>
      <c r="SH51" s="219"/>
      <c r="SI51" s="219"/>
      <c r="SJ51" s="219"/>
      <c r="SK51" s="219"/>
      <c r="SL51" s="219"/>
      <c r="SM51" s="219"/>
      <c r="SN51" s="219"/>
      <c r="SO51" s="219"/>
      <c r="SP51" s="219"/>
      <c r="SQ51" s="219"/>
      <c r="SR51" s="219"/>
      <c r="SS51" s="219"/>
      <c r="ST51" s="219"/>
      <c r="SU51" s="219"/>
      <c r="SV51" s="219"/>
      <c r="SW51" s="219"/>
      <c r="SX51" s="219"/>
      <c r="SY51" s="219"/>
      <c r="SZ51" s="219"/>
      <c r="TA51" s="219"/>
      <c r="TB51" s="219"/>
      <c r="TC51" s="219"/>
      <c r="TD51" s="219"/>
      <c r="TE51" s="219"/>
      <c r="TF51" s="219"/>
      <c r="TG51" s="219"/>
      <c r="TH51" s="219"/>
      <c r="TI51" s="219"/>
      <c r="TJ51" s="219"/>
      <c r="TK51" s="219"/>
      <c r="TL51" s="219"/>
      <c r="TM51" s="219"/>
      <c r="TN51" s="219"/>
      <c r="TO51" s="219"/>
      <c r="TP51" s="219"/>
      <c r="TQ51" s="219"/>
      <c r="TR51" s="219"/>
      <c r="TS51" s="219"/>
      <c r="TT51" s="219"/>
      <c r="TU51" s="219"/>
      <c r="TV51" s="219"/>
      <c r="TW51" s="219"/>
      <c r="TX51" s="219"/>
      <c r="TY51" s="219"/>
      <c r="TZ51" s="219"/>
      <c r="UA51" s="219"/>
      <c r="UB51" s="219"/>
      <c r="UC51" s="219"/>
      <c r="UD51" s="219"/>
      <c r="UE51" s="219"/>
      <c r="UF51" s="219"/>
      <c r="UG51" s="219"/>
      <c r="UH51" s="219"/>
      <c r="UI51" s="219"/>
      <c r="UJ51" s="219"/>
      <c r="UK51" s="219"/>
      <c r="UL51" s="219"/>
      <c r="UM51" s="219"/>
      <c r="UN51" s="219"/>
      <c r="UO51" s="219"/>
      <c r="UP51" s="219"/>
      <c r="UQ51" s="219"/>
      <c r="UR51" s="219"/>
      <c r="US51" s="219"/>
      <c r="UT51" s="219"/>
      <c r="UU51" s="219"/>
      <c r="UV51" s="219"/>
      <c r="UW51" s="219"/>
      <c r="UX51" s="219"/>
      <c r="UY51" s="219"/>
      <c r="UZ51" s="219"/>
      <c r="VA51" s="219"/>
      <c r="VB51" s="219"/>
      <c r="VC51" s="219"/>
      <c r="VD51" s="219"/>
      <c r="VE51" s="219"/>
      <c r="VF51" s="219"/>
      <c r="VG51" s="219"/>
      <c r="VH51" s="219"/>
      <c r="VI51" s="219"/>
      <c r="VJ51" s="219"/>
      <c r="VK51" s="219"/>
      <c r="VL51" s="219"/>
      <c r="VM51" s="219"/>
      <c r="VN51" s="219"/>
      <c r="VO51" s="219"/>
      <c r="VP51" s="219"/>
      <c r="VQ51" s="219"/>
      <c r="VR51" s="219"/>
      <c r="VS51" s="219"/>
      <c r="VT51" s="219"/>
      <c r="VU51" s="219"/>
      <c r="VV51" s="219"/>
      <c r="VW51" s="219"/>
      <c r="VX51" s="219"/>
      <c r="VY51" s="219"/>
      <c r="VZ51" s="219"/>
      <c r="WA51" s="219"/>
      <c r="WB51" s="219"/>
      <c r="WC51" s="219"/>
      <c r="WD51" s="219"/>
      <c r="WE51" s="219"/>
      <c r="WF51" s="219"/>
      <c r="WG51" s="219"/>
      <c r="WH51" s="219"/>
      <c r="WI51" s="219"/>
      <c r="WJ51" s="219"/>
      <c r="WK51" s="219"/>
      <c r="WL51" s="219"/>
      <c r="WM51" s="219"/>
      <c r="WN51" s="219"/>
      <c r="WO51" s="219"/>
      <c r="WP51" s="219"/>
      <c r="WQ51" s="219"/>
      <c r="WR51" s="219"/>
      <c r="WS51" s="219"/>
      <c r="WT51" s="219"/>
      <c r="WU51" s="219"/>
      <c r="WV51" s="219"/>
      <c r="WW51" s="219"/>
      <c r="WX51" s="219"/>
      <c r="WY51" s="219"/>
      <c r="WZ51" s="219"/>
      <c r="XA51" s="219"/>
      <c r="XB51" s="219"/>
      <c r="XC51" s="219"/>
      <c r="XD51" s="219"/>
      <c r="XE51" s="219"/>
      <c r="XF51" s="219"/>
      <c r="XG51" s="219"/>
      <c r="XH51" s="219"/>
      <c r="XI51" s="219"/>
      <c r="XJ51" s="219"/>
      <c r="XK51" s="219"/>
      <c r="XL51" s="219"/>
      <c r="XM51" s="219"/>
      <c r="XN51" s="219"/>
      <c r="XO51" s="219"/>
      <c r="XP51" s="219"/>
      <c r="XQ51" s="219"/>
      <c r="XR51" s="219"/>
      <c r="XS51" s="219"/>
      <c r="XT51" s="219"/>
      <c r="XU51" s="219"/>
      <c r="XV51" s="219"/>
      <c r="XW51" s="219"/>
      <c r="XX51" s="219"/>
      <c r="XY51" s="219"/>
      <c r="XZ51" s="219"/>
      <c r="YA51" s="219"/>
      <c r="YB51" s="219"/>
      <c r="YC51" s="219"/>
      <c r="YD51" s="219"/>
      <c r="YE51" s="219"/>
      <c r="YF51" s="219"/>
      <c r="YG51" s="219"/>
      <c r="YH51" s="219"/>
      <c r="YI51" s="219"/>
      <c r="YJ51" s="219"/>
      <c r="YK51" s="219"/>
      <c r="YL51" s="219"/>
      <c r="YM51" s="219"/>
      <c r="YN51" s="219"/>
      <c r="YO51" s="219"/>
      <c r="YP51" s="219"/>
      <c r="YQ51" s="219"/>
      <c r="YR51" s="219"/>
      <c r="YS51" s="219"/>
      <c r="YT51" s="219"/>
      <c r="YU51" s="219"/>
      <c r="YV51" s="219"/>
      <c r="YW51" s="219"/>
      <c r="YX51" s="219"/>
      <c r="YY51" s="219"/>
      <c r="YZ51" s="219"/>
      <c r="ZA51" s="219"/>
      <c r="ZB51" s="219"/>
      <c r="ZC51" s="219"/>
      <c r="ZD51" s="219"/>
      <c r="ZE51" s="219"/>
      <c r="ZF51" s="219"/>
      <c r="ZG51" s="219"/>
      <c r="ZH51" s="219"/>
      <c r="ZI51" s="219"/>
      <c r="ZJ51" s="219"/>
      <c r="ZK51" s="219"/>
      <c r="ZL51" s="219"/>
      <c r="ZM51" s="219"/>
      <c r="ZN51" s="219"/>
      <c r="ZO51" s="219"/>
      <c r="ZP51" s="219"/>
      <c r="ZQ51" s="219"/>
      <c r="ZR51" s="219"/>
      <c r="ZS51" s="219"/>
      <c r="ZT51" s="219"/>
      <c r="ZU51" s="219"/>
      <c r="ZV51" s="219"/>
      <c r="ZW51" s="219"/>
      <c r="ZX51" s="219"/>
      <c r="ZY51" s="219"/>
      <c r="ZZ51" s="219"/>
      <c r="AAA51" s="219"/>
      <c r="AAB51" s="219"/>
      <c r="AAC51" s="219"/>
      <c r="AAD51" s="219"/>
      <c r="AAE51" s="219"/>
      <c r="AAF51" s="219"/>
      <c r="AAG51" s="219"/>
      <c r="AAH51" s="219"/>
      <c r="AAI51" s="219"/>
      <c r="AAJ51" s="219"/>
      <c r="AAK51" s="219"/>
      <c r="AAL51" s="219"/>
      <c r="AAM51" s="219"/>
      <c r="AAN51" s="219"/>
      <c r="AAO51" s="219"/>
      <c r="AAP51" s="219"/>
      <c r="AAQ51" s="219"/>
      <c r="AAR51" s="219"/>
      <c r="AAS51" s="219"/>
      <c r="AAT51" s="219"/>
      <c r="AAU51" s="219"/>
      <c r="AAV51" s="219"/>
      <c r="AAW51" s="219"/>
      <c r="AAX51" s="219"/>
      <c r="AAY51" s="219"/>
      <c r="AAZ51" s="219"/>
      <c r="ABA51" s="219"/>
      <c r="ABB51" s="219"/>
      <c r="ABC51" s="219"/>
      <c r="ABD51" s="219"/>
      <c r="ABE51" s="219"/>
      <c r="ABF51" s="219"/>
      <c r="ABG51" s="219"/>
      <c r="ABH51" s="219"/>
      <c r="ABI51" s="219"/>
      <c r="ABJ51" s="219"/>
      <c r="ABK51" s="219"/>
      <c r="ABL51" s="219"/>
      <c r="ABM51" s="219"/>
      <c r="ABN51" s="219"/>
      <c r="ABO51" s="219"/>
      <c r="ABP51" s="219"/>
      <c r="ABQ51" s="219"/>
      <c r="ABR51" s="219"/>
      <c r="ABS51" s="219"/>
      <c r="ABT51" s="219"/>
      <c r="ABU51" s="219"/>
      <c r="ABV51" s="219"/>
      <c r="ABW51" s="219"/>
      <c r="ABX51" s="219"/>
      <c r="ABY51" s="219"/>
      <c r="ABZ51" s="219"/>
      <c r="ACA51" s="219"/>
      <c r="ACB51" s="219"/>
      <c r="ACC51" s="219"/>
      <c r="ACD51" s="219"/>
      <c r="ACE51" s="219"/>
      <c r="ACF51" s="219"/>
      <c r="ACG51" s="219"/>
      <c r="ACH51" s="219"/>
      <c r="ACI51" s="219"/>
      <c r="ACJ51" s="219"/>
      <c r="ACK51" s="219"/>
      <c r="ACL51" s="219"/>
      <c r="ACM51" s="219"/>
      <c r="ACN51" s="219"/>
      <c r="ACO51" s="219"/>
      <c r="ACP51" s="219"/>
      <c r="ACQ51" s="219"/>
      <c r="ACR51" s="219"/>
      <c r="ACS51" s="219"/>
      <c r="ACT51" s="219"/>
      <c r="ACU51" s="219"/>
      <c r="ACV51" s="219"/>
      <c r="ACW51" s="219"/>
      <c r="ACX51" s="219"/>
      <c r="ACY51" s="219"/>
      <c r="ACZ51" s="219"/>
      <c r="ADA51" s="219"/>
      <c r="ADB51" s="219"/>
      <c r="ADC51" s="219"/>
      <c r="ADD51" s="219"/>
      <c r="ADE51" s="219"/>
      <c r="ADF51" s="219"/>
      <c r="ADG51" s="219"/>
      <c r="ADH51" s="219"/>
      <c r="ADI51" s="219"/>
      <c r="ADJ51" s="219"/>
      <c r="ADK51" s="219"/>
      <c r="ADL51" s="219"/>
      <c r="ADM51" s="219"/>
      <c r="ADN51" s="219"/>
      <c r="ADO51" s="219"/>
      <c r="ADP51" s="219"/>
      <c r="ADQ51" s="219"/>
      <c r="ADR51" s="219"/>
      <c r="ADS51" s="219"/>
      <c r="ADT51" s="219"/>
      <c r="ADU51" s="219"/>
      <c r="ADV51" s="219"/>
      <c r="ADW51" s="219"/>
      <c r="ADX51" s="219"/>
      <c r="ADY51" s="219"/>
      <c r="ADZ51" s="219"/>
      <c r="AEA51" s="219"/>
      <c r="AEB51" s="219"/>
      <c r="AEC51" s="219"/>
      <c r="AED51" s="219"/>
      <c r="AEE51" s="219"/>
      <c r="AEF51" s="219"/>
      <c r="AEG51" s="219"/>
      <c r="AEH51" s="219"/>
      <c r="AEI51" s="219"/>
      <c r="AEJ51" s="219"/>
      <c r="AEK51" s="219"/>
      <c r="AEL51" s="219"/>
      <c r="AEM51" s="219"/>
      <c r="AEN51" s="219"/>
      <c r="AEO51" s="219"/>
      <c r="AEP51" s="219"/>
      <c r="AEQ51" s="219"/>
      <c r="AER51" s="219"/>
      <c r="AES51" s="219"/>
      <c r="AET51" s="219"/>
      <c r="AEU51" s="219"/>
      <c r="AEV51" s="219"/>
      <c r="AEW51" s="219"/>
      <c r="AEX51" s="219"/>
      <c r="AEY51" s="219"/>
      <c r="AEZ51" s="219"/>
      <c r="AFA51" s="219"/>
      <c r="AFB51" s="219"/>
      <c r="AFC51" s="219"/>
      <c r="AFD51" s="219"/>
      <c r="AFE51" s="219"/>
      <c r="AFF51" s="219"/>
      <c r="AFG51" s="219"/>
      <c r="AFH51" s="219"/>
      <c r="AFI51" s="219"/>
      <c r="AFJ51" s="219"/>
      <c r="AFK51" s="219"/>
      <c r="AFL51" s="219"/>
      <c r="AFM51" s="219"/>
      <c r="AFN51" s="219"/>
      <c r="AFO51" s="219"/>
      <c r="AFP51" s="219"/>
      <c r="AFQ51" s="219"/>
      <c r="AFR51" s="219"/>
      <c r="AFS51" s="219"/>
      <c r="AFT51" s="219"/>
      <c r="AFU51" s="219"/>
      <c r="AFV51" s="219"/>
      <c r="AFW51" s="219"/>
      <c r="AFX51" s="219"/>
      <c r="AFY51" s="219"/>
      <c r="AFZ51" s="219"/>
      <c r="AGA51" s="219"/>
      <c r="AGB51" s="219"/>
      <c r="AGC51" s="219"/>
      <c r="AGD51" s="219"/>
      <c r="AGE51" s="219"/>
      <c r="AGF51" s="219"/>
      <c r="AGG51" s="219"/>
      <c r="AGH51" s="219"/>
      <c r="AGI51" s="219"/>
      <c r="AGJ51" s="219"/>
      <c r="AGK51" s="219"/>
      <c r="AGL51" s="219"/>
      <c r="AGM51" s="219"/>
      <c r="AGN51" s="219"/>
      <c r="AGO51" s="219"/>
      <c r="AGP51" s="219"/>
      <c r="AGQ51" s="219"/>
      <c r="AGR51" s="219"/>
      <c r="AGS51" s="219"/>
      <c r="AGT51" s="219"/>
      <c r="AGU51" s="219"/>
      <c r="AGV51" s="219"/>
      <c r="AGW51" s="219"/>
      <c r="AGX51" s="219"/>
      <c r="AGY51" s="219"/>
      <c r="AGZ51" s="219"/>
      <c r="AHA51" s="219"/>
      <c r="AHB51" s="219"/>
      <c r="AHC51" s="219"/>
      <c r="AHD51" s="219"/>
      <c r="AHE51" s="219"/>
      <c r="AHF51" s="219"/>
      <c r="AHG51" s="219"/>
      <c r="AHH51" s="219"/>
      <c r="AHI51" s="219"/>
      <c r="AHJ51" s="219"/>
      <c r="AHK51" s="219"/>
      <c r="AHL51" s="219"/>
      <c r="AHM51" s="219"/>
      <c r="AHN51" s="219"/>
      <c r="AHO51" s="219"/>
      <c r="AHP51" s="219"/>
      <c r="AHQ51" s="219"/>
      <c r="AHR51" s="219"/>
      <c r="AHS51" s="219"/>
      <c r="AHT51" s="219"/>
      <c r="AHU51" s="219"/>
      <c r="AHV51" s="219"/>
      <c r="AHW51" s="219"/>
      <c r="AHX51" s="219"/>
      <c r="AHY51" s="219"/>
      <c r="AHZ51" s="219"/>
      <c r="AIA51" s="219"/>
      <c r="AIB51" s="219"/>
      <c r="AIC51" s="219"/>
      <c r="AID51" s="219"/>
      <c r="AIE51" s="219"/>
      <c r="AIF51" s="219"/>
      <c r="AIG51" s="219"/>
      <c r="AIH51" s="219"/>
      <c r="AII51" s="219"/>
      <c r="AIJ51" s="219"/>
      <c r="AIK51" s="219"/>
      <c r="AIL51" s="219"/>
      <c r="AIM51" s="219"/>
      <c r="AIN51" s="219"/>
      <c r="AIO51" s="219"/>
      <c r="AIP51" s="219"/>
      <c r="AIQ51" s="219"/>
      <c r="AIR51" s="219"/>
      <c r="AIS51" s="219"/>
      <c r="AIT51" s="219"/>
      <c r="AIU51" s="219"/>
      <c r="AIV51" s="219"/>
      <c r="AIW51" s="219"/>
      <c r="AIX51" s="219"/>
      <c r="AIY51" s="219"/>
      <c r="AIZ51" s="219"/>
      <c r="AJA51" s="219"/>
      <c r="AJB51" s="219"/>
      <c r="AJC51" s="219"/>
      <c r="AJD51" s="219"/>
      <c r="AJE51" s="219"/>
      <c r="AJF51" s="219"/>
      <c r="AJG51" s="219"/>
      <c r="AJH51" s="219"/>
      <c r="AJI51" s="219"/>
      <c r="AJJ51" s="219"/>
      <c r="AJK51" s="219"/>
      <c r="AJL51" s="219"/>
      <c r="AJM51" s="219"/>
      <c r="AJN51" s="219"/>
      <c r="AJO51" s="219"/>
      <c r="AJP51" s="219"/>
      <c r="AJQ51" s="219"/>
      <c r="AJR51" s="219"/>
      <c r="AJS51" s="219"/>
      <c r="AJT51" s="219"/>
      <c r="AJU51" s="219"/>
      <c r="AJV51" s="219"/>
      <c r="AJW51" s="219"/>
      <c r="AJX51" s="219"/>
      <c r="AJY51" s="219"/>
      <c r="AJZ51" s="219"/>
      <c r="AKA51" s="219"/>
      <c r="AKB51" s="219"/>
      <c r="AKC51" s="219"/>
      <c r="AKD51" s="219"/>
      <c r="AKE51" s="219"/>
      <c r="AKF51" s="219"/>
      <c r="AKG51" s="219"/>
      <c r="AKH51" s="219"/>
      <c r="AKI51" s="219"/>
      <c r="AKJ51" s="219"/>
      <c r="AKK51" s="219"/>
      <c r="AKL51" s="219"/>
      <c r="AKM51" s="219"/>
      <c r="AKN51" s="219"/>
      <c r="AKO51" s="219"/>
      <c r="AKP51" s="219"/>
      <c r="AKQ51" s="219"/>
      <c r="AKR51" s="219"/>
      <c r="AKS51" s="219"/>
      <c r="AKT51" s="219"/>
      <c r="AKU51" s="219"/>
      <c r="AKV51" s="219"/>
      <c r="AKW51" s="219"/>
      <c r="AKX51" s="219"/>
      <c r="AKY51" s="219"/>
      <c r="AKZ51" s="219"/>
      <c r="ALA51" s="219"/>
      <c r="ALB51" s="219"/>
      <c r="ALC51" s="219"/>
      <c r="ALD51" s="219"/>
      <c r="ALE51" s="219"/>
      <c r="ALF51" s="219"/>
      <c r="ALG51" s="219"/>
      <c r="ALH51" s="219"/>
      <c r="ALI51" s="219"/>
      <c r="ALJ51" s="219"/>
      <c r="ALK51" s="219"/>
      <c r="ALL51" s="219"/>
      <c r="ALM51" s="219"/>
      <c r="ALN51" s="219"/>
      <c r="ALO51" s="219"/>
      <c r="ALP51" s="219"/>
      <c r="ALQ51" s="219"/>
      <c r="ALR51" s="219"/>
      <c r="ALS51" s="219"/>
      <c r="ALT51" s="219"/>
      <c r="ALU51" s="219"/>
      <c r="ALV51" s="219"/>
      <c r="ALW51" s="219"/>
      <c r="ALX51" s="219"/>
      <c r="ALY51" s="219"/>
      <c r="ALZ51" s="219"/>
      <c r="AMA51" s="219"/>
      <c r="AMB51" s="219"/>
      <c r="AMC51" s="219"/>
      <c r="AMD51" s="219"/>
      <c r="AME51" s="219"/>
      <c r="AMF51" s="219"/>
      <c r="AMG51" s="219"/>
      <c r="AMH51" s="219"/>
      <c r="AMI51" s="219"/>
      <c r="AMJ51" s="219"/>
      <c r="AMK51" s="219"/>
      <c r="AML51" s="219"/>
      <c r="AMM51" s="219"/>
      <c r="AMN51" s="219"/>
      <c r="AMO51" s="219"/>
      <c r="AMP51" s="219"/>
      <c r="AMQ51" s="219"/>
      <c r="AMR51" s="219"/>
      <c r="AMS51" s="219"/>
      <c r="AMT51" s="219"/>
      <c r="AMU51" s="219"/>
      <c r="AMV51" s="219"/>
      <c r="AMW51" s="219"/>
      <c r="AMX51" s="219"/>
      <c r="AMY51" s="219"/>
      <c r="AMZ51" s="219"/>
      <c r="ANA51" s="219"/>
      <c r="ANB51" s="219"/>
      <c r="ANC51" s="219"/>
      <c r="AND51" s="219"/>
      <c r="ANE51" s="219"/>
      <c r="ANF51" s="219"/>
      <c r="ANG51" s="219"/>
      <c r="ANH51" s="219"/>
      <c r="ANI51" s="219"/>
      <c r="ANJ51" s="219"/>
      <c r="ANK51" s="219"/>
      <c r="ANL51" s="219"/>
      <c r="ANM51" s="219"/>
      <c r="ANN51" s="219"/>
      <c r="ANO51" s="219"/>
      <c r="ANP51" s="219"/>
      <c r="ANQ51" s="219"/>
      <c r="ANR51" s="219"/>
      <c r="ANS51" s="219"/>
      <c r="ANT51" s="219"/>
      <c r="ANU51" s="219"/>
      <c r="ANV51" s="219"/>
      <c r="ANW51" s="219"/>
      <c r="ANX51" s="219"/>
      <c r="ANY51" s="219"/>
      <c r="ANZ51" s="219"/>
      <c r="AOA51" s="219"/>
      <c r="AOB51" s="219"/>
      <c r="AOC51" s="219"/>
      <c r="AOD51" s="219"/>
      <c r="AOE51" s="219"/>
      <c r="AOF51" s="219"/>
      <c r="AOG51" s="219"/>
      <c r="AOH51" s="219"/>
      <c r="AOI51" s="219"/>
      <c r="AOJ51" s="219"/>
      <c r="AOK51" s="219"/>
      <c r="AOL51" s="219"/>
      <c r="AOM51" s="219"/>
      <c r="AON51" s="219"/>
      <c r="AOO51" s="219"/>
      <c r="AOP51" s="219"/>
      <c r="AOQ51" s="219"/>
      <c r="AOR51" s="219"/>
      <c r="AOS51" s="219"/>
      <c r="AOT51" s="219"/>
      <c r="AOU51" s="219"/>
      <c r="AOV51" s="219"/>
      <c r="AOW51" s="219"/>
      <c r="AOX51" s="219"/>
      <c r="AOY51" s="219"/>
      <c r="AOZ51" s="219"/>
      <c r="APA51" s="219"/>
      <c r="APB51" s="219"/>
      <c r="APC51" s="219"/>
      <c r="APD51" s="219"/>
      <c r="APE51" s="219"/>
      <c r="APF51" s="219"/>
      <c r="APG51" s="219"/>
      <c r="APH51" s="219"/>
      <c r="API51" s="219"/>
      <c r="APJ51" s="219"/>
      <c r="APK51" s="219"/>
      <c r="APL51" s="219"/>
      <c r="APM51" s="219"/>
      <c r="APN51" s="219"/>
      <c r="APO51" s="219"/>
      <c r="APP51" s="219"/>
      <c r="APQ51" s="219"/>
      <c r="APR51" s="219"/>
      <c r="APS51" s="219"/>
      <c r="APT51" s="219"/>
      <c r="APU51" s="219"/>
      <c r="APV51" s="219"/>
      <c r="APW51" s="219"/>
      <c r="APX51" s="219"/>
      <c r="APY51" s="219"/>
      <c r="APZ51" s="219"/>
      <c r="AQA51" s="219"/>
      <c r="AQB51" s="219"/>
      <c r="AQC51" s="219"/>
      <c r="AQD51" s="219"/>
      <c r="AQE51" s="219"/>
      <c r="AQF51" s="219"/>
      <c r="AQG51" s="219"/>
      <c r="AQH51" s="219"/>
      <c r="AQI51" s="219"/>
      <c r="AQJ51" s="219"/>
      <c r="AQK51" s="219"/>
      <c r="AQL51" s="219"/>
      <c r="AQM51" s="219"/>
      <c r="AQN51" s="219"/>
      <c r="AQO51" s="219"/>
      <c r="AQP51" s="219"/>
      <c r="AQQ51" s="219"/>
      <c r="AQR51" s="219"/>
      <c r="AQS51" s="219"/>
      <c r="AQT51" s="219"/>
      <c r="AQU51" s="219"/>
      <c r="AQV51" s="219"/>
      <c r="AQW51" s="219"/>
      <c r="AQX51" s="219"/>
      <c r="AQY51" s="219"/>
      <c r="AQZ51" s="219"/>
      <c r="ARA51" s="219"/>
      <c r="ARB51" s="219"/>
      <c r="ARC51" s="219"/>
      <c r="ARD51" s="219"/>
      <c r="ARE51" s="219"/>
      <c r="ARF51" s="219"/>
      <c r="ARG51" s="219"/>
      <c r="ARH51" s="219"/>
      <c r="ARI51" s="219"/>
      <c r="ARJ51" s="219"/>
      <c r="ARK51" s="219"/>
      <c r="ARL51" s="219"/>
      <c r="ARM51" s="219"/>
      <c r="ARN51" s="219"/>
      <c r="ARO51" s="219"/>
      <c r="ARP51" s="219"/>
      <c r="ARQ51" s="219"/>
      <c r="ARR51" s="219"/>
      <c r="ARS51" s="219"/>
      <c r="ART51" s="219"/>
      <c r="ARU51" s="219"/>
      <c r="ARV51" s="219"/>
      <c r="ARW51" s="219"/>
      <c r="ARX51" s="219"/>
      <c r="ARY51" s="219"/>
      <c r="ARZ51" s="219"/>
      <c r="ASA51" s="219"/>
      <c r="ASB51" s="219"/>
      <c r="ASC51" s="219"/>
      <c r="ASD51" s="219"/>
      <c r="ASE51" s="219"/>
      <c r="ASF51" s="219"/>
      <c r="ASG51" s="219"/>
      <c r="ASH51" s="219"/>
      <c r="ASI51" s="219"/>
      <c r="ASJ51" s="219"/>
      <c r="ASK51" s="219"/>
      <c r="ASL51" s="219"/>
      <c r="ASM51" s="219"/>
      <c r="ASN51" s="219"/>
      <c r="ASO51" s="219"/>
      <c r="ASP51" s="219"/>
      <c r="ASQ51" s="219"/>
      <c r="ASR51" s="219"/>
      <c r="ASS51" s="219"/>
      <c r="AST51" s="219"/>
      <c r="ASU51" s="219"/>
      <c r="ASV51" s="219"/>
      <c r="ASW51" s="219"/>
      <c r="ASX51" s="219"/>
      <c r="ASY51" s="219"/>
      <c r="ASZ51" s="219"/>
      <c r="ATA51" s="219"/>
      <c r="ATB51" s="219"/>
      <c r="ATC51" s="219"/>
      <c r="ATD51" s="219"/>
      <c r="ATE51" s="219"/>
      <c r="ATF51" s="219"/>
      <c r="ATG51" s="219"/>
      <c r="ATH51" s="219"/>
      <c r="ATI51" s="219"/>
      <c r="ATJ51" s="219"/>
      <c r="ATK51" s="219"/>
      <c r="ATL51" s="219"/>
      <c r="ATM51" s="219"/>
      <c r="ATN51" s="219"/>
      <c r="ATO51" s="219"/>
      <c r="ATP51" s="219"/>
      <c r="ATQ51" s="219"/>
      <c r="ATR51" s="219"/>
      <c r="ATS51" s="219"/>
      <c r="ATT51" s="219"/>
      <c r="ATU51" s="219"/>
      <c r="ATV51" s="219"/>
      <c r="ATW51" s="219"/>
      <c r="ATX51" s="219"/>
      <c r="ATY51" s="219"/>
      <c r="ATZ51" s="219"/>
      <c r="AUA51" s="219"/>
      <c r="AUB51" s="219"/>
      <c r="AUC51" s="219"/>
      <c r="AUD51" s="219"/>
      <c r="AUE51" s="219"/>
      <c r="AUF51" s="219"/>
      <c r="AUG51" s="219"/>
      <c r="AUH51" s="219"/>
      <c r="AUI51" s="219"/>
      <c r="AUJ51" s="219"/>
      <c r="AUK51" s="219"/>
      <c r="AUL51" s="219"/>
      <c r="AUM51" s="219"/>
      <c r="AUN51" s="219"/>
      <c r="AUO51" s="219"/>
      <c r="AUP51" s="219"/>
      <c r="AUQ51" s="219"/>
      <c r="AUR51" s="219"/>
      <c r="AUS51" s="219"/>
      <c r="AUT51" s="219"/>
      <c r="AUU51" s="219"/>
      <c r="AUV51" s="219"/>
      <c r="AUW51" s="219"/>
      <c r="AUX51" s="219"/>
      <c r="AUY51" s="219"/>
      <c r="AUZ51" s="219"/>
      <c r="AVA51" s="219"/>
      <c r="AVB51" s="219"/>
      <c r="AVC51" s="219"/>
      <c r="AVD51" s="219"/>
      <c r="AVE51" s="219"/>
      <c r="AVF51" s="219"/>
      <c r="AVG51" s="219"/>
      <c r="AVH51" s="219"/>
      <c r="AVI51" s="219"/>
      <c r="AVJ51" s="219"/>
      <c r="AVK51" s="219"/>
      <c r="AVL51" s="219"/>
      <c r="AVM51" s="219"/>
      <c r="AVN51" s="219"/>
      <c r="AVO51" s="219"/>
      <c r="AVP51" s="219"/>
      <c r="AVQ51" s="219"/>
      <c r="AVR51" s="219"/>
      <c r="AVS51" s="219"/>
      <c r="AVT51" s="219"/>
      <c r="AVU51" s="219"/>
      <c r="AVV51" s="219"/>
      <c r="AVW51" s="219"/>
      <c r="AVX51" s="219"/>
      <c r="AVY51" s="219"/>
      <c r="AVZ51" s="219"/>
      <c r="AWA51" s="219"/>
      <c r="AWB51" s="219"/>
      <c r="AWC51" s="219"/>
      <c r="AWD51" s="219"/>
      <c r="AWE51" s="219"/>
      <c r="AWF51" s="219"/>
      <c r="AWG51" s="219"/>
      <c r="AWH51" s="219"/>
      <c r="AWI51" s="219"/>
      <c r="AWJ51" s="219"/>
      <c r="AWK51" s="219"/>
      <c r="AWL51" s="219"/>
      <c r="AWM51" s="219"/>
      <c r="AWN51" s="219"/>
      <c r="AWO51" s="219"/>
      <c r="AWP51" s="219"/>
      <c r="AWQ51" s="219"/>
      <c r="AWR51" s="219"/>
      <c r="AWS51" s="219"/>
      <c r="AWT51" s="219"/>
      <c r="AWU51" s="219"/>
      <c r="AWV51" s="219"/>
      <c r="AWW51" s="219"/>
      <c r="AWX51" s="219"/>
      <c r="AWY51" s="219"/>
      <c r="AWZ51" s="219"/>
      <c r="AXA51" s="219"/>
      <c r="AXB51" s="219"/>
      <c r="AXC51" s="219"/>
      <c r="AXD51" s="219"/>
      <c r="AXE51" s="219"/>
      <c r="AXF51" s="219"/>
      <c r="AXG51" s="219"/>
      <c r="AXH51" s="219"/>
      <c r="AXI51" s="219"/>
      <c r="AXJ51" s="219"/>
      <c r="AXK51" s="219"/>
      <c r="AXL51" s="219"/>
      <c r="AXM51" s="219"/>
      <c r="AXN51" s="219"/>
      <c r="AXO51" s="219"/>
      <c r="AXP51" s="219"/>
      <c r="AXQ51" s="219"/>
      <c r="AXR51" s="219"/>
      <c r="AXS51" s="219"/>
      <c r="AXT51" s="219"/>
      <c r="AXU51" s="219"/>
      <c r="AXV51" s="219"/>
      <c r="AXW51" s="219"/>
      <c r="AXX51" s="219"/>
      <c r="AXY51" s="219"/>
      <c r="AXZ51" s="219"/>
      <c r="AYA51" s="219"/>
      <c r="AYB51" s="219"/>
      <c r="AYC51" s="219"/>
      <c r="AYD51" s="219"/>
      <c r="AYE51" s="219"/>
      <c r="AYF51" s="219"/>
      <c r="AYG51" s="219"/>
      <c r="AYH51" s="219"/>
      <c r="AYI51" s="219"/>
      <c r="AYJ51" s="219"/>
      <c r="AYK51" s="219"/>
      <c r="AYL51" s="219"/>
      <c r="AYM51" s="219"/>
      <c r="AYN51" s="219"/>
      <c r="AYO51" s="219"/>
      <c r="AYP51" s="219"/>
      <c r="AYQ51" s="219"/>
      <c r="AYR51" s="219"/>
      <c r="AYS51" s="219"/>
      <c r="AYT51" s="219"/>
      <c r="AYU51" s="219"/>
      <c r="AYV51" s="219"/>
      <c r="AYW51" s="219"/>
      <c r="AYX51" s="219"/>
      <c r="AYY51" s="219"/>
      <c r="AYZ51" s="219"/>
      <c r="AZA51" s="219"/>
      <c r="AZB51" s="219"/>
      <c r="AZC51" s="219"/>
      <c r="AZD51" s="219"/>
      <c r="AZE51" s="219"/>
      <c r="AZF51" s="219"/>
      <c r="AZG51" s="219"/>
      <c r="AZH51" s="219"/>
      <c r="AZI51" s="219"/>
      <c r="AZJ51" s="219"/>
      <c r="AZK51" s="219"/>
      <c r="AZL51" s="219"/>
      <c r="AZM51" s="219"/>
      <c r="AZN51" s="219"/>
      <c r="AZO51" s="219"/>
      <c r="AZP51" s="219"/>
      <c r="AZQ51" s="219"/>
      <c r="AZR51" s="219"/>
      <c r="AZS51" s="219"/>
      <c r="AZT51" s="219"/>
      <c r="AZU51" s="219"/>
      <c r="AZV51" s="219"/>
      <c r="AZW51" s="219"/>
      <c r="AZX51" s="219"/>
      <c r="AZY51" s="219"/>
      <c r="AZZ51" s="219"/>
      <c r="BAA51" s="219"/>
      <c r="BAB51" s="219"/>
      <c r="BAC51" s="219"/>
      <c r="BAD51" s="219"/>
      <c r="BAE51" s="219"/>
      <c r="BAF51" s="219"/>
      <c r="BAG51" s="219"/>
      <c r="BAH51" s="219"/>
      <c r="BAI51" s="219"/>
      <c r="BAJ51" s="219"/>
      <c r="BAK51" s="219"/>
      <c r="BAL51" s="219"/>
      <c r="BAM51" s="219"/>
      <c r="BAN51" s="219"/>
      <c r="BAO51" s="219"/>
      <c r="BAP51" s="219"/>
      <c r="BAQ51" s="219"/>
      <c r="BAR51" s="219"/>
      <c r="BAS51" s="219"/>
      <c r="BAT51" s="219"/>
      <c r="BAU51" s="219"/>
      <c r="BAV51" s="219"/>
      <c r="BAW51" s="219"/>
      <c r="BAX51" s="219"/>
      <c r="BAY51" s="219"/>
      <c r="BAZ51" s="219"/>
      <c r="BBA51" s="219"/>
      <c r="BBB51" s="219"/>
      <c r="BBC51" s="219"/>
      <c r="BBD51" s="219"/>
      <c r="BBE51" s="219"/>
      <c r="BBF51" s="219"/>
      <c r="BBG51" s="219"/>
      <c r="BBH51" s="219"/>
      <c r="BBI51" s="219"/>
      <c r="BBJ51" s="219"/>
      <c r="BBK51" s="219"/>
      <c r="BBL51" s="219"/>
      <c r="BBM51" s="219"/>
      <c r="BBN51" s="219"/>
      <c r="BBO51" s="219"/>
      <c r="BBP51" s="219"/>
      <c r="BBQ51" s="219"/>
      <c r="BBR51" s="219"/>
      <c r="BBS51" s="219"/>
      <c r="BBT51" s="219"/>
      <c r="BBU51" s="219"/>
      <c r="BBV51" s="219"/>
      <c r="BBW51" s="219"/>
      <c r="BBX51" s="219"/>
      <c r="BBY51" s="219"/>
      <c r="BBZ51" s="219"/>
      <c r="BCA51" s="219"/>
      <c r="BCB51" s="219"/>
      <c r="BCC51" s="219"/>
      <c r="BCD51" s="219"/>
      <c r="BCE51" s="219"/>
      <c r="BCF51" s="219"/>
      <c r="BCG51" s="219"/>
      <c r="BCH51" s="219"/>
      <c r="BCI51" s="219"/>
      <c r="BCJ51" s="219"/>
      <c r="BCK51" s="219"/>
      <c r="BCL51" s="219"/>
      <c r="BCM51" s="219"/>
      <c r="BCN51" s="219"/>
      <c r="BCO51" s="219"/>
      <c r="BCP51" s="219"/>
      <c r="BCQ51" s="219"/>
      <c r="BCR51" s="219"/>
      <c r="BCS51" s="219"/>
      <c r="BCT51" s="219"/>
      <c r="BCU51" s="219"/>
      <c r="BCV51" s="219"/>
      <c r="BCW51" s="219"/>
      <c r="BCX51" s="219"/>
      <c r="BCY51" s="219"/>
      <c r="BCZ51" s="219"/>
      <c r="BDA51" s="219"/>
      <c r="BDB51" s="219"/>
      <c r="BDC51" s="219"/>
      <c r="BDD51" s="219"/>
      <c r="BDE51" s="219"/>
      <c r="BDF51" s="219"/>
      <c r="BDG51" s="219"/>
      <c r="BDH51" s="219"/>
      <c r="BDI51" s="219"/>
      <c r="BDJ51" s="219"/>
      <c r="BDK51" s="219"/>
      <c r="BDL51" s="219"/>
      <c r="BDM51" s="219"/>
      <c r="BDN51" s="219"/>
      <c r="BDO51" s="219"/>
      <c r="BDP51" s="219"/>
      <c r="BDQ51" s="219"/>
      <c r="BDR51" s="219"/>
      <c r="BDS51" s="219"/>
      <c r="BDT51" s="219"/>
      <c r="BDU51" s="219"/>
      <c r="BDV51" s="219"/>
      <c r="BDW51" s="219"/>
      <c r="BDX51" s="219"/>
      <c r="BDY51" s="219"/>
      <c r="BDZ51" s="219"/>
      <c r="BEA51" s="219"/>
      <c r="BEB51" s="219"/>
      <c r="BEC51" s="219"/>
      <c r="BED51" s="219"/>
      <c r="BEE51" s="219"/>
      <c r="BEF51" s="219"/>
      <c r="BEG51" s="219"/>
      <c r="BEH51" s="219"/>
      <c r="BEI51" s="219"/>
      <c r="BEJ51" s="219"/>
      <c r="BEK51" s="219"/>
      <c r="BEL51" s="219"/>
      <c r="BEM51" s="219"/>
      <c r="BEN51" s="219"/>
      <c r="BEO51" s="219"/>
      <c r="BEP51" s="219"/>
      <c r="BEQ51" s="219"/>
      <c r="BER51" s="219"/>
      <c r="BES51" s="219"/>
      <c r="BET51" s="219"/>
      <c r="BEU51" s="219"/>
      <c r="BEV51" s="219"/>
      <c r="BEW51" s="219"/>
      <c r="BEX51" s="219"/>
      <c r="BEY51" s="219"/>
      <c r="BEZ51" s="219"/>
      <c r="BFA51" s="219"/>
      <c r="BFB51" s="219"/>
      <c r="BFC51" s="219"/>
      <c r="BFD51" s="219"/>
      <c r="BFE51" s="219"/>
      <c r="BFF51" s="219"/>
      <c r="BFG51" s="219"/>
      <c r="BFH51" s="219"/>
      <c r="BFI51" s="219"/>
      <c r="BFJ51" s="219"/>
      <c r="BFK51" s="219"/>
      <c r="BFL51" s="219"/>
      <c r="BFM51" s="219"/>
      <c r="BFN51" s="219"/>
      <c r="BFO51" s="219"/>
      <c r="BFP51" s="219"/>
      <c r="BFQ51" s="219"/>
      <c r="BFR51" s="219"/>
      <c r="BFS51" s="219"/>
      <c r="BFT51" s="219"/>
      <c r="BFU51" s="219"/>
      <c r="BFV51" s="219"/>
      <c r="BFW51" s="219"/>
      <c r="BFX51" s="219"/>
      <c r="BFY51" s="219"/>
      <c r="BFZ51" s="219"/>
      <c r="BGA51" s="219"/>
      <c r="BGB51" s="219"/>
      <c r="BGC51" s="219"/>
      <c r="BGD51" s="219"/>
      <c r="BGE51" s="219"/>
      <c r="BGF51" s="219"/>
      <c r="BGG51" s="219"/>
      <c r="BGH51" s="219"/>
      <c r="BGI51" s="219"/>
      <c r="BGJ51" s="219"/>
      <c r="BGK51" s="219"/>
      <c r="BGL51" s="219"/>
      <c r="BGM51" s="219"/>
      <c r="BGN51" s="219"/>
      <c r="BGO51" s="219"/>
      <c r="BGP51" s="219"/>
      <c r="BGQ51" s="219"/>
      <c r="BGR51" s="219"/>
      <c r="BGS51" s="219"/>
      <c r="BGT51" s="219"/>
      <c r="BGU51" s="219"/>
      <c r="BGV51" s="219"/>
      <c r="BGW51" s="219"/>
      <c r="BGX51" s="219"/>
      <c r="BGY51" s="219"/>
      <c r="BGZ51" s="219"/>
      <c r="BHA51" s="219"/>
      <c r="BHB51" s="219"/>
      <c r="BHC51" s="219"/>
      <c r="BHD51" s="219"/>
      <c r="BHE51" s="219"/>
      <c r="BHF51" s="219"/>
      <c r="BHG51" s="219"/>
      <c r="BHH51" s="219"/>
      <c r="BHI51" s="219"/>
      <c r="BHJ51" s="219"/>
      <c r="BHK51" s="219"/>
      <c r="BHL51" s="219"/>
      <c r="BHM51" s="219"/>
      <c r="BHN51" s="219"/>
      <c r="BHO51" s="219"/>
      <c r="BHP51" s="219"/>
      <c r="BHQ51" s="219"/>
      <c r="BHR51" s="219"/>
      <c r="BHS51" s="219"/>
      <c r="BHT51" s="219"/>
      <c r="BHU51" s="219"/>
      <c r="BHV51" s="219"/>
      <c r="BHW51" s="219"/>
      <c r="BHX51" s="219"/>
      <c r="BHY51" s="219"/>
      <c r="BHZ51" s="219"/>
      <c r="BIA51" s="219"/>
      <c r="BIB51" s="219"/>
      <c r="BIC51" s="219"/>
      <c r="BID51" s="219"/>
      <c r="BIE51" s="219"/>
      <c r="BIF51" s="219"/>
      <c r="BIG51" s="219"/>
      <c r="BIH51" s="219"/>
      <c r="BII51" s="219"/>
      <c r="BIJ51" s="219"/>
      <c r="BIK51" s="219"/>
      <c r="BIL51" s="219"/>
      <c r="BIM51" s="219"/>
      <c r="BIN51" s="219"/>
      <c r="BIO51" s="219"/>
      <c r="BIP51" s="219"/>
      <c r="BIQ51" s="219"/>
      <c r="BIR51" s="219"/>
      <c r="BIS51" s="219"/>
      <c r="BIT51" s="219"/>
      <c r="BIU51" s="219"/>
      <c r="BIV51" s="219"/>
      <c r="BIW51" s="219"/>
      <c r="BIX51" s="219"/>
      <c r="BIY51" s="219"/>
      <c r="BIZ51" s="219"/>
      <c r="BJA51" s="219"/>
      <c r="BJB51" s="219"/>
      <c r="BJC51" s="219"/>
      <c r="BJD51" s="219"/>
      <c r="BJE51" s="219"/>
      <c r="BJF51" s="219"/>
      <c r="BJG51" s="219"/>
      <c r="BJH51" s="219"/>
      <c r="BJI51" s="219"/>
      <c r="BJJ51" s="219"/>
      <c r="BJK51" s="219"/>
      <c r="BJL51" s="219"/>
      <c r="BJM51" s="219"/>
      <c r="BJN51" s="219"/>
      <c r="BJO51" s="219"/>
      <c r="BJP51" s="219"/>
      <c r="BJQ51" s="219"/>
      <c r="BJR51" s="219"/>
      <c r="BJS51" s="219"/>
      <c r="BJT51" s="219"/>
      <c r="BJU51" s="219"/>
      <c r="BJV51" s="219"/>
      <c r="BJW51" s="219"/>
      <c r="BJX51" s="219"/>
      <c r="BJY51" s="219"/>
      <c r="BJZ51" s="219"/>
      <c r="BKA51" s="219"/>
      <c r="BKB51" s="219"/>
      <c r="BKC51" s="219"/>
      <c r="BKD51" s="219"/>
      <c r="BKE51" s="219"/>
      <c r="BKF51" s="219"/>
      <c r="BKG51" s="219"/>
      <c r="BKH51" s="219"/>
      <c r="BKI51" s="219"/>
      <c r="BKJ51" s="219"/>
      <c r="BKK51" s="219"/>
      <c r="BKL51" s="219"/>
      <c r="BKM51" s="219"/>
      <c r="BKN51" s="219"/>
      <c r="BKO51" s="219"/>
      <c r="BKP51" s="219"/>
      <c r="BKQ51" s="219"/>
      <c r="BKR51" s="219"/>
      <c r="BKS51" s="219"/>
      <c r="BKT51" s="219"/>
      <c r="BKU51" s="219"/>
      <c r="BKV51" s="219"/>
      <c r="BKW51" s="219"/>
      <c r="BKX51" s="219"/>
      <c r="BKY51" s="219"/>
      <c r="BKZ51" s="219"/>
      <c r="BLA51" s="219"/>
      <c r="BLB51" s="219"/>
      <c r="BLC51" s="219"/>
      <c r="BLD51" s="219"/>
      <c r="BLE51" s="219"/>
      <c r="BLF51" s="219"/>
      <c r="BLG51" s="219"/>
      <c r="BLH51" s="219"/>
      <c r="BLI51" s="219"/>
      <c r="BLJ51" s="219"/>
      <c r="BLK51" s="219"/>
      <c r="BLL51" s="219"/>
      <c r="BLM51" s="219"/>
      <c r="BLN51" s="219"/>
      <c r="BLO51" s="219"/>
      <c r="BLP51" s="219"/>
      <c r="BLQ51" s="219"/>
      <c r="BLR51" s="219"/>
      <c r="BLS51" s="219"/>
      <c r="BLT51" s="219"/>
      <c r="BLU51" s="219"/>
      <c r="BLV51" s="219"/>
      <c r="BLW51" s="219"/>
      <c r="BLX51" s="219"/>
      <c r="BLY51" s="219"/>
      <c r="BLZ51" s="219"/>
      <c r="BMA51" s="219"/>
      <c r="BMB51" s="219"/>
      <c r="BMC51" s="219"/>
      <c r="BMD51" s="219"/>
      <c r="BME51" s="219"/>
      <c r="BMF51" s="219"/>
      <c r="BMG51" s="219"/>
      <c r="BMH51" s="219"/>
      <c r="BMI51" s="219"/>
      <c r="BMJ51" s="219"/>
      <c r="BMK51" s="219"/>
      <c r="BML51" s="219"/>
      <c r="BMM51" s="219"/>
      <c r="BMN51" s="219"/>
      <c r="BMO51" s="219"/>
      <c r="BMP51" s="219"/>
      <c r="BMQ51" s="219"/>
      <c r="BMR51" s="219"/>
      <c r="BMS51" s="219"/>
      <c r="BMT51" s="219"/>
      <c r="BMU51" s="219"/>
      <c r="BMV51" s="219"/>
      <c r="BMW51" s="219"/>
      <c r="BMX51" s="219"/>
      <c r="BMY51" s="219"/>
      <c r="BMZ51" s="219"/>
      <c r="BNA51" s="219"/>
      <c r="BNB51" s="219"/>
      <c r="BNC51" s="219"/>
      <c r="BND51" s="219"/>
      <c r="BNE51" s="219"/>
      <c r="BNF51" s="219"/>
      <c r="BNG51" s="219"/>
      <c r="BNH51" s="219"/>
      <c r="BNI51" s="219"/>
      <c r="BNJ51" s="219"/>
      <c r="BNK51" s="219"/>
      <c r="BNL51" s="219"/>
      <c r="BNM51" s="219"/>
      <c r="BNN51" s="219"/>
      <c r="BNO51" s="219"/>
      <c r="BNP51" s="219"/>
      <c r="BNQ51" s="219"/>
      <c r="BNR51" s="219"/>
      <c r="BNS51" s="219"/>
      <c r="BNT51" s="219"/>
      <c r="BNU51" s="219"/>
      <c r="BNV51" s="219"/>
      <c r="BNW51" s="219"/>
      <c r="BNX51" s="219"/>
      <c r="BNY51" s="219"/>
      <c r="BNZ51" s="219"/>
      <c r="BOA51" s="219"/>
      <c r="BOB51" s="219"/>
      <c r="BOC51" s="219"/>
      <c r="BOD51" s="219"/>
      <c r="BOE51" s="219"/>
      <c r="BOF51" s="219"/>
      <c r="BOG51" s="219"/>
      <c r="BOH51" s="219"/>
      <c r="BOI51" s="219"/>
      <c r="BOJ51" s="219"/>
      <c r="BOK51" s="219"/>
      <c r="BOL51" s="219"/>
      <c r="BOM51" s="219"/>
      <c r="BON51" s="219"/>
      <c r="BOO51" s="219"/>
      <c r="BOP51" s="219"/>
      <c r="BOQ51" s="219"/>
      <c r="BOR51" s="219"/>
      <c r="BOS51" s="219"/>
      <c r="BOT51" s="219"/>
      <c r="BOU51" s="219"/>
      <c r="BOV51" s="219"/>
      <c r="BOW51" s="219"/>
      <c r="BOX51" s="219"/>
      <c r="BOY51" s="219"/>
      <c r="BOZ51" s="219"/>
      <c r="BPA51" s="219"/>
      <c r="BPB51" s="219"/>
      <c r="BPC51" s="219"/>
      <c r="BPD51" s="219"/>
      <c r="BPE51" s="219"/>
      <c r="BPF51" s="219"/>
      <c r="BPG51" s="219"/>
      <c r="BPH51" s="219"/>
      <c r="BPI51" s="219"/>
      <c r="BPJ51" s="219"/>
      <c r="BPK51" s="219"/>
      <c r="BPL51" s="219"/>
      <c r="BPM51" s="219"/>
      <c r="BPN51" s="219"/>
      <c r="BPO51" s="219"/>
      <c r="BPP51" s="219"/>
      <c r="BPQ51" s="219"/>
      <c r="BPR51" s="219"/>
      <c r="BPS51" s="219"/>
      <c r="BPT51" s="219"/>
      <c r="BPU51" s="219"/>
      <c r="BPV51" s="219"/>
      <c r="BPW51" s="219"/>
      <c r="BPX51" s="219"/>
      <c r="BPY51" s="219"/>
      <c r="BPZ51" s="219"/>
      <c r="BQA51" s="219"/>
      <c r="BQB51" s="219"/>
      <c r="BQC51" s="219"/>
      <c r="BQD51" s="219"/>
      <c r="BQE51" s="219"/>
      <c r="BQF51" s="219"/>
      <c r="BQG51" s="219"/>
      <c r="BQH51" s="219"/>
      <c r="BQI51" s="219"/>
      <c r="BQJ51" s="219"/>
      <c r="BQK51" s="219"/>
      <c r="BQL51" s="219"/>
      <c r="BQM51" s="219"/>
      <c r="BQN51" s="219"/>
      <c r="BQO51" s="219"/>
      <c r="BQP51" s="219"/>
      <c r="BQQ51" s="219"/>
      <c r="BQR51" s="219"/>
      <c r="BQS51" s="219"/>
      <c r="BQT51" s="219"/>
      <c r="BQU51" s="219"/>
      <c r="BQV51" s="219"/>
      <c r="BQW51" s="219"/>
      <c r="BQX51" s="219"/>
      <c r="BQY51" s="219"/>
      <c r="BQZ51" s="219"/>
      <c r="BRA51" s="219"/>
      <c r="BRB51" s="219"/>
      <c r="BRC51" s="219"/>
      <c r="BRD51" s="219"/>
      <c r="BRE51" s="219"/>
      <c r="BRF51" s="219"/>
      <c r="BRG51" s="219"/>
      <c r="BRH51" s="219"/>
      <c r="BRI51" s="219"/>
      <c r="BRJ51" s="219"/>
      <c r="BRK51" s="219"/>
      <c r="BRL51" s="219"/>
      <c r="BRM51" s="219"/>
      <c r="BRN51" s="219"/>
      <c r="BRO51" s="219"/>
      <c r="BRP51" s="219"/>
      <c r="BRQ51" s="219"/>
      <c r="BRR51" s="219"/>
      <c r="BRS51" s="219"/>
      <c r="BRT51" s="219"/>
      <c r="BRU51" s="219"/>
      <c r="BRV51" s="219"/>
      <c r="BRW51" s="219"/>
      <c r="BRX51" s="219"/>
      <c r="BRY51" s="219"/>
      <c r="BRZ51" s="219"/>
      <c r="BSA51" s="219"/>
      <c r="BSB51" s="219"/>
      <c r="BSC51" s="219"/>
      <c r="BSD51" s="219"/>
      <c r="BSE51" s="219"/>
      <c r="BSF51" s="219"/>
      <c r="BSG51" s="219"/>
      <c r="BSH51" s="219"/>
      <c r="BSI51" s="219"/>
      <c r="BSJ51" s="219"/>
      <c r="BSK51" s="219"/>
      <c r="BSL51" s="219"/>
      <c r="BSM51" s="219"/>
      <c r="BSN51" s="219"/>
      <c r="BSO51" s="219"/>
      <c r="BSP51" s="219"/>
      <c r="BSQ51" s="219"/>
      <c r="BSR51" s="219"/>
      <c r="BSS51" s="219"/>
      <c r="BST51" s="219"/>
      <c r="BSU51" s="219"/>
      <c r="BSV51" s="219"/>
      <c r="BSW51" s="219"/>
      <c r="BSX51" s="219"/>
      <c r="BSY51" s="219"/>
      <c r="BSZ51" s="219"/>
      <c r="BTA51" s="219"/>
      <c r="BTB51" s="219"/>
      <c r="BTC51" s="219"/>
      <c r="BTD51" s="219"/>
      <c r="BTE51" s="219"/>
      <c r="BTF51" s="219"/>
      <c r="BTG51" s="219"/>
      <c r="BTH51" s="219"/>
      <c r="BTI51" s="219"/>
      <c r="BTJ51" s="219"/>
      <c r="BTK51" s="219"/>
      <c r="BTL51" s="219"/>
      <c r="BTM51" s="219"/>
      <c r="BTN51" s="219"/>
      <c r="BTO51" s="219"/>
      <c r="BTP51" s="219"/>
      <c r="BTQ51" s="219"/>
      <c r="BTR51" s="219"/>
      <c r="BTS51" s="219"/>
      <c r="BTT51" s="219"/>
      <c r="BTU51" s="219"/>
      <c r="BTV51" s="219"/>
      <c r="BTW51" s="219"/>
      <c r="BTX51" s="219"/>
      <c r="BTY51" s="219"/>
      <c r="BTZ51" s="219"/>
      <c r="BUA51" s="219"/>
      <c r="BUB51" s="219"/>
      <c r="BUC51" s="219"/>
      <c r="BUD51" s="219"/>
      <c r="BUE51" s="219"/>
      <c r="BUF51" s="219"/>
      <c r="BUG51" s="219"/>
      <c r="BUH51" s="219"/>
      <c r="BUI51" s="219"/>
      <c r="BUJ51" s="219"/>
      <c r="BUK51" s="219"/>
      <c r="BUL51" s="219"/>
      <c r="BUM51" s="219"/>
      <c r="BUN51" s="219"/>
      <c r="BUO51" s="219"/>
      <c r="BUP51" s="219"/>
      <c r="BUQ51" s="219"/>
      <c r="BUR51" s="219"/>
      <c r="BUS51" s="219"/>
      <c r="BUT51" s="219"/>
      <c r="BUU51" s="219"/>
      <c r="BUV51" s="219"/>
      <c r="BUW51" s="219"/>
      <c r="BUX51" s="219"/>
      <c r="BUY51" s="219"/>
      <c r="BUZ51" s="219"/>
      <c r="BVA51" s="219"/>
      <c r="BVB51" s="219"/>
      <c r="BVC51" s="219"/>
      <c r="BVD51" s="219"/>
      <c r="BVE51" s="219"/>
      <c r="BVF51" s="219"/>
      <c r="BVG51" s="219"/>
      <c r="BVH51" s="219"/>
      <c r="BVI51" s="219"/>
      <c r="BVJ51" s="219"/>
      <c r="BVK51" s="219"/>
      <c r="BVL51" s="219"/>
      <c r="BVM51" s="219"/>
      <c r="BVN51" s="219"/>
      <c r="BVO51" s="219"/>
      <c r="BVP51" s="219"/>
      <c r="BVQ51" s="219"/>
      <c r="BVR51" s="219"/>
      <c r="BVS51" s="219"/>
      <c r="BVT51" s="219"/>
      <c r="BVU51" s="219"/>
      <c r="BVV51" s="219"/>
      <c r="BVW51" s="219"/>
      <c r="BVX51" s="219"/>
      <c r="BVY51" s="219"/>
      <c r="BVZ51" s="219"/>
      <c r="BWA51" s="219"/>
      <c r="BWB51" s="219"/>
      <c r="BWC51" s="219"/>
      <c r="BWD51" s="219"/>
      <c r="BWE51" s="219"/>
      <c r="BWF51" s="219"/>
      <c r="BWG51" s="219"/>
      <c r="BWH51" s="219"/>
      <c r="BWI51" s="219"/>
      <c r="BWJ51" s="219"/>
      <c r="BWK51" s="219"/>
      <c r="BWL51" s="219"/>
      <c r="BWM51" s="219"/>
      <c r="BWN51" s="219"/>
      <c r="BWO51" s="219"/>
      <c r="BWP51" s="219"/>
      <c r="BWQ51" s="219"/>
      <c r="BWR51" s="219"/>
      <c r="BWS51" s="219"/>
      <c r="BWT51" s="219"/>
      <c r="BWU51" s="219"/>
      <c r="BWV51" s="219"/>
      <c r="BWW51" s="219"/>
      <c r="BWX51" s="219"/>
      <c r="BWY51" s="219"/>
      <c r="BWZ51" s="219"/>
      <c r="BXA51" s="219"/>
      <c r="BXB51" s="219"/>
      <c r="BXC51" s="219"/>
      <c r="BXD51" s="219"/>
      <c r="BXE51" s="219"/>
      <c r="BXF51" s="219"/>
      <c r="BXG51" s="219"/>
      <c r="BXH51" s="219"/>
      <c r="BXI51" s="219"/>
      <c r="BXJ51" s="219"/>
      <c r="BXK51" s="219"/>
      <c r="BXL51" s="219"/>
      <c r="BXM51" s="219"/>
      <c r="BXN51" s="219"/>
      <c r="BXO51" s="219"/>
      <c r="BXP51" s="219"/>
      <c r="BXQ51" s="219"/>
      <c r="BXR51" s="219"/>
      <c r="BXS51" s="219"/>
      <c r="BXT51" s="219"/>
      <c r="BXU51" s="219"/>
      <c r="BXV51" s="219"/>
      <c r="BXW51" s="219"/>
      <c r="BXX51" s="219"/>
      <c r="BXY51" s="219"/>
      <c r="BXZ51" s="219"/>
      <c r="BYA51" s="219"/>
      <c r="BYB51" s="219"/>
      <c r="BYC51" s="219"/>
      <c r="BYD51" s="219"/>
      <c r="BYE51" s="219"/>
      <c r="BYF51" s="219"/>
      <c r="BYG51" s="219"/>
      <c r="BYH51" s="219"/>
      <c r="BYI51" s="219"/>
      <c r="BYJ51" s="219"/>
      <c r="BYK51" s="219"/>
      <c r="BYL51" s="219"/>
      <c r="BYM51" s="219"/>
      <c r="BYN51" s="219"/>
      <c r="BYO51" s="219"/>
      <c r="BYP51" s="219"/>
      <c r="BYQ51" s="219"/>
      <c r="BYR51" s="219"/>
      <c r="BYS51" s="219"/>
      <c r="BYT51" s="219"/>
      <c r="BYU51" s="219"/>
      <c r="BYV51" s="219"/>
      <c r="BYW51" s="219"/>
      <c r="BYX51" s="219"/>
      <c r="BYY51" s="219"/>
      <c r="BYZ51" s="219"/>
      <c r="BZA51" s="219"/>
      <c r="BZB51" s="219"/>
      <c r="BZC51" s="219"/>
      <c r="BZD51" s="219"/>
      <c r="BZE51" s="219"/>
      <c r="BZF51" s="219"/>
      <c r="BZG51" s="219"/>
      <c r="BZH51" s="219"/>
      <c r="BZI51" s="219"/>
      <c r="BZJ51" s="219"/>
      <c r="BZK51" s="219"/>
      <c r="BZL51" s="219"/>
      <c r="BZM51" s="219"/>
      <c r="BZN51" s="219"/>
      <c r="BZO51" s="219"/>
      <c r="BZP51" s="219"/>
      <c r="BZQ51" s="219"/>
      <c r="BZR51" s="219"/>
      <c r="BZS51" s="219"/>
      <c r="BZT51" s="219"/>
      <c r="BZU51" s="219"/>
      <c r="BZV51" s="219"/>
      <c r="BZW51" s="219"/>
      <c r="BZX51" s="219"/>
      <c r="BZY51" s="219"/>
      <c r="BZZ51" s="219"/>
      <c r="CAA51" s="219"/>
      <c r="CAB51" s="219"/>
      <c r="CAC51" s="219"/>
      <c r="CAD51" s="219"/>
      <c r="CAE51" s="219"/>
      <c r="CAF51" s="219"/>
      <c r="CAG51" s="219"/>
      <c r="CAH51" s="219"/>
      <c r="CAI51" s="219"/>
      <c r="CAJ51" s="219"/>
      <c r="CAK51" s="219"/>
      <c r="CAL51" s="219"/>
      <c r="CAM51" s="219"/>
      <c r="CAN51" s="219"/>
      <c r="CAO51" s="219"/>
      <c r="CAP51" s="219"/>
      <c r="CAQ51" s="219"/>
      <c r="CAR51" s="219"/>
      <c r="CAS51" s="219"/>
      <c r="CAT51" s="219"/>
      <c r="CAU51" s="219"/>
      <c r="CAV51" s="219"/>
      <c r="CAW51" s="219"/>
      <c r="CAX51" s="219"/>
      <c r="CAY51" s="219"/>
      <c r="CAZ51" s="219"/>
      <c r="CBA51" s="219"/>
      <c r="CBB51" s="219"/>
      <c r="CBC51" s="219"/>
      <c r="CBD51" s="219"/>
      <c r="CBE51" s="219"/>
      <c r="CBF51" s="219"/>
      <c r="CBG51" s="219"/>
      <c r="CBH51" s="219"/>
      <c r="CBI51" s="219"/>
      <c r="CBJ51" s="219"/>
      <c r="CBK51" s="219"/>
      <c r="CBL51" s="219"/>
      <c r="CBM51" s="219"/>
      <c r="CBN51" s="219"/>
      <c r="CBO51" s="219"/>
      <c r="CBP51" s="219"/>
      <c r="CBQ51" s="219"/>
      <c r="CBR51" s="219"/>
      <c r="CBS51" s="219"/>
      <c r="CBT51" s="219"/>
      <c r="CBU51" s="219"/>
      <c r="CBV51" s="219"/>
      <c r="CBW51" s="219"/>
      <c r="CBX51" s="219"/>
      <c r="CBY51" s="219"/>
      <c r="CBZ51" s="219"/>
      <c r="CCA51" s="219"/>
      <c r="CCB51" s="219"/>
      <c r="CCC51" s="219"/>
      <c r="CCD51" s="219"/>
      <c r="CCE51" s="219"/>
      <c r="CCF51" s="219"/>
      <c r="CCG51" s="219"/>
      <c r="CCH51" s="219"/>
      <c r="CCI51" s="219"/>
      <c r="CCJ51" s="219"/>
      <c r="CCK51" s="219"/>
      <c r="CCL51" s="219"/>
      <c r="CCM51" s="219"/>
      <c r="CCN51" s="219"/>
      <c r="CCO51" s="219"/>
      <c r="CCP51" s="219"/>
      <c r="CCQ51" s="219"/>
      <c r="CCR51" s="219"/>
      <c r="CCS51" s="219"/>
      <c r="CCT51" s="219"/>
      <c r="CCU51" s="219"/>
      <c r="CCV51" s="219"/>
      <c r="CCW51" s="219"/>
      <c r="CCX51" s="219"/>
      <c r="CCY51" s="219"/>
      <c r="CCZ51" s="219"/>
      <c r="CDA51" s="219"/>
      <c r="CDB51" s="219"/>
      <c r="CDC51" s="219"/>
      <c r="CDD51" s="219"/>
      <c r="CDE51" s="219"/>
      <c r="CDF51" s="219"/>
      <c r="CDG51" s="219"/>
      <c r="CDH51" s="219"/>
      <c r="CDI51" s="219"/>
      <c r="CDJ51" s="219"/>
      <c r="CDK51" s="219"/>
      <c r="CDL51" s="219"/>
      <c r="CDM51" s="219"/>
      <c r="CDN51" s="219"/>
      <c r="CDO51" s="219"/>
      <c r="CDP51" s="219"/>
      <c r="CDQ51" s="219"/>
      <c r="CDR51" s="219"/>
      <c r="CDS51" s="219"/>
      <c r="CDT51" s="219"/>
      <c r="CDU51" s="219"/>
      <c r="CDV51" s="219"/>
      <c r="CDW51" s="219"/>
      <c r="CDX51" s="219"/>
      <c r="CDY51" s="219"/>
      <c r="CDZ51" s="219"/>
      <c r="CEA51" s="219"/>
      <c r="CEB51" s="219"/>
      <c r="CEC51" s="219"/>
      <c r="CED51" s="219"/>
      <c r="CEE51" s="219"/>
      <c r="CEF51" s="219"/>
      <c r="CEG51" s="219"/>
      <c r="CEH51" s="219"/>
      <c r="CEI51" s="219"/>
      <c r="CEJ51" s="219"/>
      <c r="CEK51" s="219"/>
      <c r="CEL51" s="219"/>
      <c r="CEM51" s="219"/>
      <c r="CEN51" s="219"/>
      <c r="CEO51" s="219"/>
      <c r="CEP51" s="219"/>
      <c r="CEQ51" s="219"/>
      <c r="CER51" s="219"/>
      <c r="CES51" s="219"/>
      <c r="CET51" s="219"/>
      <c r="CEU51" s="219"/>
      <c r="CEV51" s="219"/>
      <c r="CEW51" s="219"/>
      <c r="CEX51" s="219"/>
      <c r="CEY51" s="219"/>
      <c r="CEZ51" s="219"/>
      <c r="CFA51" s="219"/>
      <c r="CFB51" s="219"/>
      <c r="CFC51" s="219"/>
      <c r="CFD51" s="219"/>
      <c r="CFE51" s="219"/>
      <c r="CFF51" s="219"/>
      <c r="CFG51" s="219"/>
      <c r="CFH51" s="219"/>
      <c r="CFI51" s="219"/>
      <c r="CFJ51" s="219"/>
      <c r="CFK51" s="219"/>
      <c r="CFL51" s="219"/>
      <c r="CFM51" s="219"/>
      <c r="CFN51" s="219"/>
      <c r="CFO51" s="219"/>
      <c r="CFP51" s="219"/>
      <c r="CFQ51" s="219"/>
      <c r="CFR51" s="219"/>
      <c r="CFS51" s="219"/>
      <c r="CFT51" s="219"/>
      <c r="CFU51" s="219"/>
      <c r="CFV51" s="219"/>
      <c r="CFW51" s="219"/>
      <c r="CFX51" s="219"/>
      <c r="CFY51" s="219"/>
      <c r="CFZ51" s="219"/>
      <c r="CGA51" s="219"/>
      <c r="CGB51" s="219"/>
      <c r="CGC51" s="219"/>
      <c r="CGD51" s="219"/>
      <c r="CGE51" s="219"/>
      <c r="CGF51" s="219"/>
      <c r="CGG51" s="219"/>
      <c r="CGH51" s="219"/>
      <c r="CGI51" s="219"/>
      <c r="CGJ51" s="219"/>
      <c r="CGK51" s="219"/>
      <c r="CGL51" s="219"/>
      <c r="CGM51" s="219"/>
      <c r="CGN51" s="219"/>
      <c r="CGO51" s="219"/>
      <c r="CGP51" s="219"/>
      <c r="CGQ51" s="219"/>
      <c r="CGR51" s="219"/>
      <c r="CGS51" s="219"/>
      <c r="CGT51" s="219"/>
      <c r="CGU51" s="219"/>
      <c r="CGV51" s="219"/>
      <c r="CGW51" s="219"/>
      <c r="CGX51" s="219"/>
      <c r="CGY51" s="219"/>
      <c r="CGZ51" s="219"/>
      <c r="CHA51" s="219"/>
      <c r="CHB51" s="219"/>
      <c r="CHC51" s="219"/>
      <c r="CHD51" s="219"/>
      <c r="CHE51" s="219"/>
      <c r="CHF51" s="219"/>
      <c r="CHG51" s="219"/>
      <c r="CHH51" s="219"/>
      <c r="CHI51" s="219"/>
      <c r="CHJ51" s="219"/>
      <c r="CHK51" s="219"/>
      <c r="CHL51" s="219"/>
      <c r="CHM51" s="219"/>
      <c r="CHN51" s="219"/>
      <c r="CHO51" s="219"/>
      <c r="CHP51" s="219"/>
      <c r="CHQ51" s="219"/>
      <c r="CHR51" s="219"/>
      <c r="CHS51" s="219"/>
      <c r="CHT51" s="219"/>
      <c r="CHU51" s="219"/>
      <c r="CHV51" s="219"/>
      <c r="CHW51" s="219"/>
      <c r="CHX51" s="219"/>
      <c r="CHY51" s="219"/>
      <c r="CHZ51" s="219"/>
      <c r="CIA51" s="219"/>
      <c r="CIB51" s="219"/>
      <c r="CIC51" s="219"/>
      <c r="CID51" s="219"/>
      <c r="CIE51" s="219"/>
      <c r="CIF51" s="219"/>
      <c r="CIG51" s="219"/>
      <c r="CIH51" s="219"/>
      <c r="CII51" s="219"/>
      <c r="CIJ51" s="219"/>
      <c r="CIK51" s="219"/>
      <c r="CIL51" s="219"/>
      <c r="CIM51" s="219"/>
      <c r="CIN51" s="219"/>
      <c r="CIO51" s="219"/>
      <c r="CIP51" s="219"/>
      <c r="CIQ51" s="219"/>
      <c r="CIR51" s="219"/>
      <c r="CIS51" s="219"/>
      <c r="CIT51" s="219"/>
      <c r="CIU51" s="219"/>
      <c r="CIV51" s="219"/>
      <c r="CIW51" s="219"/>
      <c r="CIX51" s="219"/>
      <c r="CIY51" s="219"/>
      <c r="CIZ51" s="219"/>
      <c r="CJA51" s="219"/>
      <c r="CJB51" s="219"/>
      <c r="CJC51" s="219"/>
      <c r="CJD51" s="219"/>
      <c r="CJE51" s="219"/>
      <c r="CJF51" s="219"/>
      <c r="CJG51" s="219"/>
      <c r="CJH51" s="219"/>
      <c r="CJI51" s="219"/>
      <c r="CJJ51" s="219"/>
      <c r="CJK51" s="219"/>
      <c r="CJL51" s="219"/>
      <c r="CJM51" s="219"/>
      <c r="CJN51" s="219"/>
      <c r="CJO51" s="219"/>
      <c r="CJP51" s="219"/>
      <c r="CJQ51" s="219"/>
      <c r="CJR51" s="219"/>
      <c r="CJS51" s="219"/>
      <c r="CJT51" s="219"/>
      <c r="CJU51" s="219"/>
      <c r="CJV51" s="219"/>
      <c r="CJW51" s="219"/>
      <c r="CJX51" s="219"/>
      <c r="CJY51" s="219"/>
      <c r="CJZ51" s="219"/>
      <c r="CKA51" s="219"/>
      <c r="CKB51" s="219"/>
      <c r="CKC51" s="219"/>
      <c r="CKD51" s="219"/>
      <c r="CKE51" s="219"/>
      <c r="CKF51" s="219"/>
      <c r="CKG51" s="219"/>
      <c r="CKH51" s="219"/>
      <c r="CKI51" s="219"/>
      <c r="CKJ51" s="219"/>
      <c r="CKK51" s="219"/>
      <c r="CKL51" s="219"/>
      <c r="CKM51" s="219"/>
      <c r="CKN51" s="219"/>
      <c r="CKO51" s="219"/>
      <c r="CKP51" s="219"/>
      <c r="CKQ51" s="219"/>
      <c r="CKR51" s="219"/>
      <c r="CKS51" s="219"/>
      <c r="CKT51" s="219"/>
      <c r="CKU51" s="219"/>
      <c r="CKV51" s="219"/>
      <c r="CKW51" s="219"/>
      <c r="CKX51" s="219"/>
      <c r="CKY51" s="219"/>
      <c r="CKZ51" s="219"/>
      <c r="CLA51" s="219"/>
      <c r="CLB51" s="219"/>
      <c r="CLC51" s="219"/>
      <c r="CLD51" s="219"/>
      <c r="CLE51" s="219"/>
      <c r="CLF51" s="219"/>
      <c r="CLG51" s="219"/>
      <c r="CLH51" s="219"/>
      <c r="CLI51" s="219"/>
      <c r="CLJ51" s="219"/>
      <c r="CLK51" s="219"/>
      <c r="CLL51" s="219"/>
      <c r="CLM51" s="219"/>
      <c r="CLN51" s="219"/>
      <c r="CLO51" s="219"/>
      <c r="CLP51" s="219"/>
      <c r="CLQ51" s="219"/>
      <c r="CLR51" s="219"/>
      <c r="CLS51" s="219"/>
      <c r="CLT51" s="219"/>
      <c r="CLU51" s="219"/>
      <c r="CLV51" s="219"/>
      <c r="CLW51" s="219"/>
      <c r="CLX51" s="219"/>
      <c r="CLY51" s="219"/>
      <c r="CLZ51" s="219"/>
      <c r="CMA51" s="219"/>
      <c r="CMB51" s="219"/>
      <c r="CMC51" s="219"/>
      <c r="CMD51" s="219"/>
      <c r="CME51" s="219"/>
      <c r="CMF51" s="219"/>
      <c r="CMG51" s="219"/>
      <c r="CMH51" s="219"/>
      <c r="CMI51" s="219"/>
      <c r="CMJ51" s="219"/>
      <c r="CMK51" s="219"/>
      <c r="CML51" s="219"/>
      <c r="CMM51" s="219"/>
      <c r="CMN51" s="219"/>
      <c r="CMO51" s="219"/>
      <c r="CMP51" s="219"/>
      <c r="CMQ51" s="219"/>
      <c r="CMR51" s="219"/>
      <c r="CMS51" s="219"/>
      <c r="CMT51" s="219"/>
      <c r="CMU51" s="219"/>
      <c r="CMV51" s="219"/>
      <c r="CMW51" s="219"/>
      <c r="CMX51" s="219"/>
      <c r="CMY51" s="219"/>
      <c r="CMZ51" s="219"/>
      <c r="CNA51" s="219"/>
      <c r="CNB51" s="219"/>
      <c r="CNC51" s="219"/>
      <c r="CND51" s="219"/>
      <c r="CNE51" s="219"/>
      <c r="CNF51" s="219"/>
      <c r="CNG51" s="219"/>
      <c r="CNH51" s="219"/>
      <c r="CNI51" s="219"/>
      <c r="CNJ51" s="219"/>
      <c r="CNK51" s="219"/>
      <c r="CNL51" s="219"/>
      <c r="CNM51" s="219"/>
      <c r="CNN51" s="219"/>
      <c r="CNO51" s="219"/>
      <c r="CNP51" s="219"/>
      <c r="CNQ51" s="219"/>
      <c r="CNR51" s="219"/>
      <c r="CNS51" s="219"/>
      <c r="CNT51" s="219"/>
      <c r="CNU51" s="219"/>
      <c r="CNV51" s="219"/>
      <c r="CNW51" s="219"/>
      <c r="CNX51" s="219"/>
      <c r="CNY51" s="219"/>
      <c r="CNZ51" s="219"/>
      <c r="COA51" s="219"/>
      <c r="COB51" s="219"/>
      <c r="COC51" s="219"/>
      <c r="COD51" s="219"/>
      <c r="COE51" s="219"/>
      <c r="COF51" s="219"/>
      <c r="COG51" s="219"/>
      <c r="COH51" s="219"/>
      <c r="COI51" s="219"/>
      <c r="COJ51" s="219"/>
      <c r="COK51" s="219"/>
      <c r="COL51" s="219"/>
      <c r="COM51" s="219"/>
      <c r="CON51" s="219"/>
      <c r="COO51" s="219"/>
      <c r="COP51" s="219"/>
      <c r="COQ51" s="219"/>
      <c r="COR51" s="219"/>
      <c r="COS51" s="219"/>
      <c r="COT51" s="219"/>
      <c r="COU51" s="219"/>
      <c r="COV51" s="219"/>
      <c r="COW51" s="219"/>
      <c r="COX51" s="219"/>
      <c r="COY51" s="219"/>
      <c r="COZ51" s="219"/>
      <c r="CPA51" s="219"/>
      <c r="CPB51" s="219"/>
      <c r="CPC51" s="219"/>
      <c r="CPD51" s="219"/>
      <c r="CPE51" s="219"/>
      <c r="CPF51" s="219"/>
      <c r="CPG51" s="219"/>
      <c r="CPH51" s="219"/>
      <c r="CPI51" s="219"/>
      <c r="CPJ51" s="219"/>
      <c r="CPK51" s="219"/>
      <c r="CPL51" s="219"/>
      <c r="CPM51" s="219"/>
      <c r="CPN51" s="219"/>
      <c r="CPO51" s="219"/>
      <c r="CPP51" s="219"/>
      <c r="CPQ51" s="219"/>
      <c r="CPR51" s="219"/>
      <c r="CPS51" s="219"/>
      <c r="CPT51" s="219"/>
      <c r="CPU51" s="219"/>
      <c r="CPV51" s="219"/>
      <c r="CPW51" s="219"/>
      <c r="CPX51" s="219"/>
      <c r="CPY51" s="219"/>
      <c r="CPZ51" s="219"/>
      <c r="CQA51" s="219"/>
      <c r="CQB51" s="219"/>
      <c r="CQC51" s="219"/>
      <c r="CQD51" s="219"/>
      <c r="CQE51" s="219"/>
      <c r="CQF51" s="219"/>
      <c r="CQG51" s="219"/>
      <c r="CQH51" s="219"/>
      <c r="CQI51" s="219"/>
      <c r="CQJ51" s="219"/>
      <c r="CQK51" s="219"/>
      <c r="CQL51" s="219"/>
      <c r="CQM51" s="219"/>
      <c r="CQN51" s="219"/>
      <c r="CQO51" s="219"/>
      <c r="CQP51" s="219"/>
      <c r="CQQ51" s="219"/>
      <c r="CQR51" s="219"/>
      <c r="CQS51" s="219"/>
      <c r="CQT51" s="219"/>
      <c r="CQU51" s="219"/>
      <c r="CQV51" s="219"/>
      <c r="CQW51" s="219"/>
      <c r="CQX51" s="219"/>
      <c r="CQY51" s="219"/>
      <c r="CQZ51" s="219"/>
      <c r="CRA51" s="219"/>
      <c r="CRB51" s="219"/>
      <c r="CRC51" s="219"/>
      <c r="CRD51" s="219"/>
      <c r="CRE51" s="219"/>
      <c r="CRF51" s="219"/>
      <c r="CRG51" s="219"/>
      <c r="CRH51" s="219"/>
      <c r="CRI51" s="219"/>
      <c r="CRJ51" s="219"/>
      <c r="CRK51" s="219"/>
      <c r="CRL51" s="219"/>
      <c r="CRM51" s="219"/>
      <c r="CRN51" s="219"/>
      <c r="CRO51" s="219"/>
      <c r="CRP51" s="219"/>
      <c r="CRQ51" s="219"/>
      <c r="CRR51" s="219"/>
      <c r="CRS51" s="219"/>
      <c r="CRT51" s="219"/>
      <c r="CRU51" s="219"/>
      <c r="CRV51" s="219"/>
      <c r="CRW51" s="219"/>
      <c r="CRX51" s="219"/>
      <c r="CRY51" s="219"/>
      <c r="CRZ51" s="219"/>
      <c r="CSA51" s="219"/>
      <c r="CSB51" s="219"/>
      <c r="CSC51" s="219"/>
      <c r="CSD51" s="219"/>
      <c r="CSE51" s="219"/>
      <c r="CSF51" s="219"/>
      <c r="CSG51" s="219"/>
      <c r="CSH51" s="219"/>
      <c r="CSI51" s="219"/>
      <c r="CSJ51" s="219"/>
      <c r="CSK51" s="219"/>
      <c r="CSL51" s="219"/>
      <c r="CSM51" s="219"/>
      <c r="CSN51" s="219"/>
      <c r="CSO51" s="219"/>
      <c r="CSP51" s="219"/>
      <c r="CSQ51" s="219"/>
      <c r="CSR51" s="219"/>
      <c r="CSS51" s="219"/>
      <c r="CST51" s="219"/>
      <c r="CSU51" s="219"/>
      <c r="CSV51" s="219"/>
      <c r="CSW51" s="219"/>
      <c r="CSX51" s="219"/>
      <c r="CSY51" s="219"/>
      <c r="CSZ51" s="219"/>
      <c r="CTA51" s="219"/>
      <c r="CTB51" s="219"/>
      <c r="CTC51" s="219"/>
      <c r="CTD51" s="219"/>
      <c r="CTE51" s="219"/>
      <c r="CTF51" s="219"/>
      <c r="CTG51" s="219"/>
      <c r="CTH51" s="219"/>
      <c r="CTI51" s="219"/>
      <c r="CTJ51" s="219"/>
      <c r="CTK51" s="219"/>
      <c r="CTL51" s="219"/>
      <c r="CTM51" s="219"/>
      <c r="CTN51" s="219"/>
      <c r="CTO51" s="219"/>
      <c r="CTP51" s="219"/>
      <c r="CTQ51" s="219"/>
      <c r="CTR51" s="219"/>
      <c r="CTS51" s="219"/>
      <c r="CTT51" s="219"/>
      <c r="CTU51" s="219"/>
      <c r="CTV51" s="219"/>
      <c r="CTW51" s="219"/>
      <c r="CTX51" s="219"/>
      <c r="CTY51" s="219"/>
      <c r="CTZ51" s="219"/>
      <c r="CUA51" s="219"/>
      <c r="CUB51" s="219"/>
      <c r="CUC51" s="219"/>
      <c r="CUD51" s="219"/>
      <c r="CUE51" s="219"/>
      <c r="CUF51" s="219"/>
      <c r="CUG51" s="219"/>
      <c r="CUH51" s="219"/>
      <c r="CUI51" s="219"/>
      <c r="CUJ51" s="219"/>
      <c r="CUK51" s="219"/>
      <c r="CUL51" s="219"/>
      <c r="CUM51" s="219"/>
      <c r="CUN51" s="219"/>
      <c r="CUO51" s="219"/>
      <c r="CUP51" s="219"/>
      <c r="CUQ51" s="219"/>
      <c r="CUR51" s="219"/>
      <c r="CUS51" s="219"/>
      <c r="CUT51" s="219"/>
      <c r="CUU51" s="219"/>
      <c r="CUV51" s="219"/>
      <c r="CUW51" s="219"/>
      <c r="CUX51" s="219"/>
      <c r="CUY51" s="219"/>
      <c r="CUZ51" s="219"/>
      <c r="CVA51" s="219"/>
      <c r="CVB51" s="219"/>
      <c r="CVC51" s="219"/>
      <c r="CVD51" s="219"/>
      <c r="CVE51" s="219"/>
      <c r="CVF51" s="219"/>
      <c r="CVG51" s="219"/>
      <c r="CVH51" s="219"/>
      <c r="CVI51" s="219"/>
      <c r="CVJ51" s="219"/>
      <c r="CVK51" s="219"/>
      <c r="CVL51" s="219"/>
      <c r="CVM51" s="219"/>
      <c r="CVN51" s="219"/>
      <c r="CVO51" s="219"/>
      <c r="CVP51" s="219"/>
      <c r="CVQ51" s="219"/>
      <c r="CVR51" s="219"/>
      <c r="CVS51" s="219"/>
      <c r="CVT51" s="219"/>
      <c r="CVU51" s="219"/>
      <c r="CVV51" s="219"/>
      <c r="CVW51" s="219"/>
      <c r="CVX51" s="219"/>
      <c r="CVY51" s="219"/>
      <c r="CVZ51" s="219"/>
      <c r="CWA51" s="219"/>
      <c r="CWB51" s="219"/>
      <c r="CWC51" s="219"/>
      <c r="CWD51" s="219"/>
      <c r="CWE51" s="219"/>
      <c r="CWF51" s="219"/>
      <c r="CWG51" s="219"/>
      <c r="CWH51" s="219"/>
      <c r="CWI51" s="219"/>
      <c r="CWJ51" s="219"/>
      <c r="CWK51" s="219"/>
      <c r="CWL51" s="219"/>
      <c r="CWM51" s="219"/>
      <c r="CWN51" s="219"/>
      <c r="CWO51" s="219"/>
      <c r="CWP51" s="219"/>
      <c r="CWQ51" s="219"/>
      <c r="CWR51" s="219"/>
      <c r="CWS51" s="219"/>
      <c r="CWT51" s="219"/>
      <c r="CWU51" s="219"/>
      <c r="CWV51" s="219"/>
      <c r="CWW51" s="219"/>
      <c r="CWX51" s="219"/>
      <c r="CWY51" s="219"/>
      <c r="CWZ51" s="219"/>
      <c r="CXA51" s="219"/>
      <c r="CXB51" s="219"/>
      <c r="CXC51" s="219"/>
      <c r="CXD51" s="219"/>
      <c r="CXE51" s="219"/>
      <c r="CXF51" s="219"/>
      <c r="CXG51" s="219"/>
      <c r="CXH51" s="219"/>
      <c r="CXI51" s="219"/>
      <c r="CXJ51" s="219"/>
      <c r="CXK51" s="219"/>
      <c r="CXL51" s="219"/>
      <c r="CXM51" s="219"/>
      <c r="CXN51" s="219"/>
      <c r="CXO51" s="219"/>
      <c r="CXP51" s="219"/>
      <c r="CXQ51" s="219"/>
      <c r="CXR51" s="219"/>
      <c r="CXS51" s="219"/>
      <c r="CXT51" s="219"/>
      <c r="CXU51" s="219"/>
      <c r="CXV51" s="219"/>
      <c r="CXW51" s="219"/>
      <c r="CXX51" s="219"/>
      <c r="CXY51" s="219"/>
      <c r="CXZ51" s="219"/>
      <c r="CYA51" s="219"/>
      <c r="CYB51" s="219"/>
      <c r="CYC51" s="219"/>
      <c r="CYD51" s="219"/>
      <c r="CYE51" s="219"/>
      <c r="CYF51" s="219"/>
      <c r="CYG51" s="219"/>
      <c r="CYH51" s="219"/>
      <c r="CYI51" s="219"/>
      <c r="CYJ51" s="219"/>
      <c r="CYK51" s="219"/>
      <c r="CYL51" s="219"/>
      <c r="CYM51" s="219"/>
      <c r="CYN51" s="219"/>
      <c r="CYO51" s="219"/>
      <c r="CYP51" s="219"/>
      <c r="CYQ51" s="219"/>
      <c r="CYR51" s="219"/>
      <c r="CYS51" s="219"/>
      <c r="CYT51" s="219"/>
      <c r="CYU51" s="219"/>
      <c r="CYV51" s="219"/>
      <c r="CYW51" s="219"/>
      <c r="CYX51" s="219"/>
      <c r="CYY51" s="219"/>
      <c r="CYZ51" s="219"/>
      <c r="CZA51" s="219"/>
      <c r="CZB51" s="219"/>
      <c r="CZC51" s="219"/>
      <c r="CZD51" s="219"/>
      <c r="CZE51" s="219"/>
      <c r="CZF51" s="219"/>
      <c r="CZG51" s="219"/>
      <c r="CZH51" s="219"/>
      <c r="CZI51" s="219"/>
      <c r="CZJ51" s="219"/>
      <c r="CZK51" s="219"/>
      <c r="CZL51" s="219"/>
      <c r="CZM51" s="219"/>
      <c r="CZN51" s="219"/>
      <c r="CZO51" s="219"/>
      <c r="CZP51" s="219"/>
      <c r="CZQ51" s="219"/>
      <c r="CZR51" s="219"/>
      <c r="CZS51" s="219"/>
      <c r="CZT51" s="219"/>
      <c r="CZU51" s="219"/>
      <c r="CZV51" s="219"/>
      <c r="CZW51" s="219"/>
      <c r="CZX51" s="219"/>
      <c r="CZY51" s="219"/>
      <c r="CZZ51" s="219"/>
      <c r="DAA51" s="219"/>
      <c r="DAB51" s="219"/>
      <c r="DAC51" s="219"/>
      <c r="DAD51" s="219"/>
      <c r="DAE51" s="219"/>
      <c r="DAF51" s="219"/>
      <c r="DAG51" s="219"/>
      <c r="DAH51" s="219"/>
      <c r="DAI51" s="219"/>
      <c r="DAJ51" s="219"/>
      <c r="DAK51" s="219"/>
      <c r="DAL51" s="219"/>
      <c r="DAM51" s="219"/>
      <c r="DAN51" s="219"/>
      <c r="DAO51" s="219"/>
      <c r="DAP51" s="219"/>
      <c r="DAQ51" s="219"/>
      <c r="DAR51" s="219"/>
      <c r="DAS51" s="219"/>
      <c r="DAT51" s="219"/>
      <c r="DAU51" s="219"/>
      <c r="DAV51" s="219"/>
      <c r="DAW51" s="219"/>
      <c r="DAX51" s="219"/>
      <c r="DAY51" s="219"/>
      <c r="DAZ51" s="219"/>
      <c r="DBA51" s="219"/>
      <c r="DBB51" s="219"/>
      <c r="DBC51" s="219"/>
      <c r="DBD51" s="219"/>
      <c r="DBE51" s="219"/>
      <c r="DBF51" s="219"/>
      <c r="DBG51" s="219"/>
      <c r="DBH51" s="219"/>
      <c r="DBI51" s="219"/>
      <c r="DBJ51" s="219"/>
      <c r="DBK51" s="219"/>
      <c r="DBL51" s="219"/>
    </row>
    <row r="52" spans="1:2768" s="249" customFormat="1" outlineLevel="1" x14ac:dyDescent="0.25">
      <c r="A52" s="250"/>
      <c r="B52" s="255" t="s">
        <v>1136</v>
      </c>
      <c r="C52" s="252" t="s">
        <v>31</v>
      </c>
      <c r="D52" s="253">
        <v>3</v>
      </c>
      <c r="E52" s="58">
        <v>0</v>
      </c>
      <c r="F52" s="58">
        <v>0</v>
      </c>
      <c r="G52" s="58">
        <v>0</v>
      </c>
      <c r="H52" s="58">
        <v>0</v>
      </c>
      <c r="I52" s="58">
        <v>0</v>
      </c>
      <c r="J52" s="58">
        <v>0</v>
      </c>
      <c r="K52" s="58">
        <v>0</v>
      </c>
      <c r="L52" s="58">
        <v>0</v>
      </c>
      <c r="M52" s="58">
        <v>0</v>
      </c>
      <c r="N52" s="58">
        <v>0</v>
      </c>
      <c r="O52" s="59">
        <v>0</v>
      </c>
      <c r="P52" s="58">
        <v>0</v>
      </c>
      <c r="Q52" s="58">
        <v>0</v>
      </c>
      <c r="R52" s="58">
        <v>0</v>
      </c>
      <c r="S52" s="58">
        <v>0</v>
      </c>
      <c r="T52" s="58">
        <v>0</v>
      </c>
      <c r="U52" s="58">
        <v>0</v>
      </c>
      <c r="V52" s="58">
        <v>0</v>
      </c>
      <c r="W52" s="58">
        <v>0</v>
      </c>
      <c r="X52" s="58">
        <v>0</v>
      </c>
      <c r="Y52" s="58">
        <v>0</v>
      </c>
      <c r="Z52" s="59">
        <v>0</v>
      </c>
      <c r="AA52" s="58">
        <v>0</v>
      </c>
      <c r="AB52" s="58">
        <v>0</v>
      </c>
      <c r="AC52" s="58">
        <v>0</v>
      </c>
      <c r="AD52" s="58">
        <v>0</v>
      </c>
      <c r="AE52" s="58">
        <v>0</v>
      </c>
      <c r="AF52" s="58">
        <v>0</v>
      </c>
      <c r="AG52" s="58">
        <v>0</v>
      </c>
      <c r="AH52" s="58">
        <v>0</v>
      </c>
      <c r="AI52" s="58">
        <v>0</v>
      </c>
      <c r="AJ52" s="58">
        <v>0</v>
      </c>
      <c r="AK52" s="59">
        <v>0</v>
      </c>
      <c r="AL52" s="58">
        <v>0</v>
      </c>
      <c r="AM52" s="58">
        <v>0</v>
      </c>
      <c r="AN52" s="58">
        <v>0</v>
      </c>
      <c r="AO52" s="58">
        <v>0</v>
      </c>
      <c r="AP52" s="58">
        <v>0</v>
      </c>
      <c r="AQ52" s="58">
        <v>0</v>
      </c>
      <c r="AR52" s="58">
        <v>0</v>
      </c>
      <c r="AS52" s="58">
        <v>0</v>
      </c>
      <c r="AT52" s="58">
        <v>0</v>
      </c>
      <c r="AU52" s="58">
        <v>0</v>
      </c>
      <c r="AV52" s="59">
        <v>0</v>
      </c>
      <c r="AW52" s="58">
        <v>0</v>
      </c>
      <c r="AX52" s="58">
        <v>0</v>
      </c>
      <c r="AY52" s="58">
        <v>0</v>
      </c>
      <c r="AZ52" s="58">
        <v>0</v>
      </c>
      <c r="BA52" s="58">
        <v>0</v>
      </c>
      <c r="BB52" s="58">
        <v>0</v>
      </c>
      <c r="BC52" s="58">
        <v>0</v>
      </c>
      <c r="BD52" s="58">
        <v>0</v>
      </c>
      <c r="BE52" s="58">
        <v>0</v>
      </c>
      <c r="BF52" s="58">
        <v>0</v>
      </c>
      <c r="BG52" s="59">
        <v>0</v>
      </c>
      <c r="BH52" s="58">
        <v>0</v>
      </c>
      <c r="BI52" s="58">
        <v>0</v>
      </c>
      <c r="BJ52" s="58">
        <v>0</v>
      </c>
      <c r="BK52" s="58">
        <v>0</v>
      </c>
      <c r="BL52" s="58">
        <v>0</v>
      </c>
      <c r="BM52" s="58">
        <v>0</v>
      </c>
      <c r="BN52" s="58">
        <v>0</v>
      </c>
      <c r="BO52" s="58">
        <v>0</v>
      </c>
      <c r="BP52" s="58">
        <v>0</v>
      </c>
      <c r="BQ52" s="58">
        <v>0</v>
      </c>
      <c r="BR52" s="59">
        <v>0</v>
      </c>
      <c r="BS52" s="58">
        <v>0</v>
      </c>
      <c r="BT52" s="58">
        <v>0</v>
      </c>
      <c r="BU52" s="58">
        <v>0</v>
      </c>
      <c r="BV52" s="58">
        <v>0</v>
      </c>
      <c r="BW52" s="58">
        <v>0</v>
      </c>
      <c r="BX52" s="58">
        <v>0</v>
      </c>
      <c r="BY52" s="58">
        <v>0</v>
      </c>
      <c r="BZ52" s="58">
        <v>0</v>
      </c>
      <c r="CA52" s="58">
        <v>0</v>
      </c>
      <c r="CB52" s="58">
        <v>0</v>
      </c>
      <c r="CC52" s="59">
        <v>0</v>
      </c>
      <c r="CD52" s="58">
        <v>0</v>
      </c>
      <c r="CE52" s="58">
        <v>0</v>
      </c>
      <c r="CF52" s="58">
        <v>0</v>
      </c>
      <c r="CG52" s="58">
        <v>0</v>
      </c>
      <c r="CH52" s="58">
        <v>0</v>
      </c>
      <c r="CI52" s="58">
        <v>0</v>
      </c>
      <c r="CJ52" s="58">
        <v>0</v>
      </c>
      <c r="CK52" s="58">
        <v>0</v>
      </c>
      <c r="CL52" s="58">
        <v>0</v>
      </c>
      <c r="CM52" s="58">
        <v>0</v>
      </c>
      <c r="CN52" s="61">
        <v>0</v>
      </c>
      <c r="CO52" s="254">
        <f t="shared" si="3"/>
        <v>0</v>
      </c>
      <c r="CP52" s="248" t="s">
        <v>1137</v>
      </c>
      <c r="CQ52" s="247"/>
      <c r="CR52" s="248"/>
      <c r="CS52" s="219"/>
      <c r="CT52" s="219"/>
      <c r="CU52" s="219"/>
      <c r="CV52" s="219"/>
      <c r="CW52" s="219"/>
      <c r="CX52" s="219"/>
      <c r="CY52" s="219"/>
      <c r="CZ52" s="219"/>
      <c r="DA52" s="219"/>
      <c r="DB52" s="219"/>
      <c r="DC52" s="219"/>
      <c r="DD52" s="219"/>
      <c r="DE52" s="219"/>
      <c r="DF52" s="219"/>
      <c r="DG52" s="219"/>
      <c r="DH52" s="219"/>
      <c r="DI52" s="219"/>
      <c r="DJ52" s="219"/>
      <c r="DK52" s="219"/>
      <c r="DL52" s="219"/>
      <c r="DM52" s="219"/>
      <c r="DN52" s="219"/>
      <c r="DO52" s="219"/>
      <c r="DP52" s="219"/>
      <c r="DQ52" s="219"/>
      <c r="DR52" s="219"/>
      <c r="DS52" s="219"/>
      <c r="DT52" s="219"/>
      <c r="DU52" s="219"/>
      <c r="DV52" s="219"/>
      <c r="DW52" s="219"/>
      <c r="DX52" s="219"/>
      <c r="DY52" s="219"/>
      <c r="DZ52" s="219"/>
      <c r="EA52" s="219"/>
      <c r="EB52" s="219"/>
      <c r="EC52" s="219"/>
      <c r="ED52" s="219"/>
      <c r="EE52" s="219"/>
      <c r="EF52" s="219"/>
      <c r="EG52" s="219"/>
      <c r="EH52" s="219"/>
      <c r="EI52" s="219"/>
      <c r="EJ52" s="219"/>
      <c r="EK52" s="219"/>
      <c r="EL52" s="219"/>
      <c r="EM52" s="219"/>
      <c r="EN52" s="219"/>
      <c r="EO52" s="219"/>
      <c r="EP52" s="219"/>
      <c r="EQ52" s="219"/>
      <c r="ER52" s="219"/>
      <c r="ES52" s="219"/>
      <c r="ET52" s="219"/>
      <c r="EU52" s="219"/>
      <c r="EV52" s="219"/>
      <c r="EW52" s="219"/>
      <c r="EX52" s="219"/>
      <c r="EY52" s="219"/>
      <c r="EZ52" s="219"/>
      <c r="FA52" s="219"/>
      <c r="FB52" s="219"/>
      <c r="FC52" s="219"/>
      <c r="FD52" s="219"/>
      <c r="FE52" s="219"/>
      <c r="FF52" s="219"/>
      <c r="FG52" s="219"/>
      <c r="FH52" s="219"/>
      <c r="FI52" s="219"/>
      <c r="FJ52" s="219"/>
      <c r="FK52" s="219"/>
      <c r="FL52" s="219"/>
      <c r="FM52" s="219"/>
      <c r="FN52" s="219"/>
      <c r="FO52" s="219"/>
      <c r="FP52" s="219"/>
      <c r="FQ52" s="219"/>
      <c r="FR52" s="219"/>
      <c r="FS52" s="219"/>
      <c r="FT52" s="219"/>
      <c r="FU52" s="219"/>
      <c r="FV52" s="219"/>
      <c r="FW52" s="219"/>
      <c r="FX52" s="219"/>
      <c r="FY52" s="219"/>
      <c r="FZ52" s="219"/>
      <c r="GA52" s="219"/>
      <c r="GB52" s="219"/>
      <c r="GC52" s="219"/>
      <c r="GD52" s="219"/>
      <c r="GE52" s="219"/>
      <c r="GF52" s="219"/>
      <c r="GG52" s="219"/>
      <c r="GH52" s="219"/>
      <c r="GI52" s="219"/>
      <c r="GJ52" s="219"/>
      <c r="GK52" s="219"/>
      <c r="GL52" s="219"/>
      <c r="GM52" s="219"/>
      <c r="GN52" s="219"/>
      <c r="GO52" s="219"/>
      <c r="GP52" s="219"/>
      <c r="GQ52" s="219"/>
      <c r="GR52" s="219"/>
      <c r="GS52" s="219"/>
      <c r="GT52" s="219"/>
      <c r="GU52" s="219"/>
      <c r="GV52" s="219"/>
      <c r="GW52" s="219"/>
      <c r="GX52" s="219"/>
      <c r="GY52" s="219"/>
      <c r="GZ52" s="219"/>
      <c r="HA52" s="219"/>
      <c r="HB52" s="219"/>
      <c r="HC52" s="219"/>
      <c r="HD52" s="219"/>
      <c r="HE52" s="219"/>
      <c r="HF52" s="219"/>
      <c r="HG52" s="219"/>
      <c r="HH52" s="219"/>
      <c r="HI52" s="219"/>
      <c r="HJ52" s="219"/>
      <c r="HK52" s="219"/>
      <c r="HL52" s="219"/>
      <c r="HM52" s="219"/>
      <c r="HN52" s="219"/>
      <c r="HO52" s="219"/>
      <c r="HP52" s="219"/>
      <c r="HQ52" s="219"/>
      <c r="HR52" s="219"/>
      <c r="HS52" s="219"/>
      <c r="HT52" s="219"/>
      <c r="HU52" s="219"/>
      <c r="HV52" s="219"/>
      <c r="HW52" s="219"/>
      <c r="HX52" s="219"/>
      <c r="HY52" s="219"/>
      <c r="HZ52" s="219"/>
      <c r="IA52" s="219"/>
      <c r="IB52" s="219"/>
      <c r="IC52" s="219"/>
      <c r="ID52" s="219"/>
      <c r="IE52" s="219"/>
      <c r="IF52" s="219"/>
      <c r="IG52" s="219"/>
      <c r="IH52" s="219"/>
      <c r="II52" s="219"/>
      <c r="IJ52" s="219"/>
      <c r="IK52" s="219"/>
      <c r="IL52" s="219"/>
      <c r="IM52" s="219"/>
      <c r="IN52" s="219"/>
      <c r="IO52" s="219"/>
      <c r="IP52" s="219"/>
      <c r="IQ52" s="219"/>
      <c r="IR52" s="219"/>
      <c r="IS52" s="219"/>
      <c r="IT52" s="219"/>
      <c r="IU52" s="219"/>
      <c r="IV52" s="219"/>
      <c r="IW52" s="219"/>
      <c r="IX52" s="219"/>
      <c r="IY52" s="219"/>
      <c r="IZ52" s="219"/>
      <c r="JA52" s="219"/>
      <c r="JB52" s="219"/>
      <c r="JC52" s="219"/>
      <c r="JD52" s="219"/>
      <c r="JE52" s="219"/>
      <c r="JF52" s="219"/>
      <c r="JG52" s="219"/>
      <c r="JH52" s="219"/>
      <c r="JI52" s="219"/>
      <c r="JJ52" s="219"/>
      <c r="JK52" s="219"/>
      <c r="JL52" s="219"/>
      <c r="JM52" s="219"/>
      <c r="JN52" s="219"/>
      <c r="JO52" s="219"/>
      <c r="JP52" s="219"/>
      <c r="JQ52" s="219"/>
      <c r="JR52" s="219"/>
      <c r="JS52" s="219"/>
      <c r="JT52" s="219"/>
      <c r="JU52" s="219"/>
      <c r="JV52" s="219"/>
      <c r="JW52" s="219"/>
      <c r="JX52" s="219"/>
      <c r="JY52" s="219"/>
      <c r="JZ52" s="219"/>
      <c r="KA52" s="219"/>
      <c r="KB52" s="219"/>
      <c r="KC52" s="219"/>
      <c r="KD52" s="219"/>
      <c r="KE52" s="219"/>
      <c r="KF52" s="219"/>
      <c r="KG52" s="219"/>
      <c r="KH52" s="219"/>
      <c r="KI52" s="219"/>
      <c r="KJ52" s="219"/>
      <c r="KK52" s="219"/>
      <c r="KL52" s="219"/>
      <c r="KM52" s="219"/>
      <c r="KN52" s="219"/>
      <c r="KO52" s="219"/>
      <c r="KP52" s="219"/>
      <c r="KQ52" s="219"/>
      <c r="KR52" s="219"/>
      <c r="KS52" s="219"/>
      <c r="KT52" s="219"/>
      <c r="KU52" s="219"/>
      <c r="KV52" s="219"/>
      <c r="KW52" s="219"/>
      <c r="KX52" s="219"/>
      <c r="KY52" s="219"/>
      <c r="KZ52" s="219"/>
      <c r="LA52" s="219"/>
      <c r="LB52" s="219"/>
      <c r="LC52" s="219"/>
      <c r="LD52" s="219"/>
      <c r="LE52" s="219"/>
      <c r="LF52" s="219"/>
      <c r="LG52" s="219"/>
      <c r="LH52" s="219"/>
      <c r="LI52" s="219"/>
      <c r="LJ52" s="219"/>
      <c r="LK52" s="219"/>
      <c r="LL52" s="219"/>
      <c r="LM52" s="219"/>
      <c r="LN52" s="219"/>
      <c r="LO52" s="219"/>
      <c r="LP52" s="219"/>
      <c r="LQ52" s="219"/>
      <c r="LR52" s="219"/>
      <c r="LS52" s="219"/>
      <c r="LT52" s="219"/>
      <c r="LU52" s="219"/>
      <c r="LV52" s="219"/>
      <c r="LW52" s="219"/>
      <c r="LX52" s="219"/>
      <c r="LY52" s="219"/>
      <c r="LZ52" s="219"/>
      <c r="MA52" s="219"/>
      <c r="MB52" s="219"/>
      <c r="MC52" s="219"/>
      <c r="MD52" s="219"/>
      <c r="ME52" s="219"/>
      <c r="MF52" s="219"/>
      <c r="MG52" s="219"/>
      <c r="MH52" s="219"/>
      <c r="MI52" s="219"/>
      <c r="MJ52" s="219"/>
      <c r="MK52" s="219"/>
      <c r="ML52" s="219"/>
      <c r="MM52" s="219"/>
      <c r="MN52" s="219"/>
      <c r="MO52" s="219"/>
      <c r="MP52" s="219"/>
      <c r="MQ52" s="219"/>
      <c r="MR52" s="219"/>
      <c r="MS52" s="219"/>
      <c r="MT52" s="219"/>
      <c r="MU52" s="219"/>
      <c r="MV52" s="219"/>
      <c r="MW52" s="219"/>
      <c r="MX52" s="219"/>
      <c r="MY52" s="219"/>
      <c r="MZ52" s="219"/>
      <c r="NA52" s="219"/>
      <c r="NB52" s="219"/>
      <c r="NC52" s="219"/>
      <c r="ND52" s="219"/>
      <c r="NE52" s="219"/>
      <c r="NF52" s="219"/>
      <c r="NG52" s="219"/>
      <c r="NH52" s="219"/>
      <c r="NI52" s="219"/>
      <c r="NJ52" s="219"/>
      <c r="NK52" s="219"/>
      <c r="NL52" s="219"/>
      <c r="NM52" s="219"/>
      <c r="NN52" s="219"/>
      <c r="NO52" s="219"/>
      <c r="NP52" s="219"/>
      <c r="NQ52" s="219"/>
      <c r="NR52" s="219"/>
      <c r="NS52" s="219"/>
      <c r="NT52" s="219"/>
      <c r="NU52" s="219"/>
      <c r="NV52" s="219"/>
      <c r="NW52" s="219"/>
      <c r="NX52" s="219"/>
      <c r="NY52" s="219"/>
      <c r="NZ52" s="219"/>
      <c r="OA52" s="219"/>
      <c r="OB52" s="219"/>
      <c r="OC52" s="219"/>
      <c r="OD52" s="219"/>
      <c r="OE52" s="219"/>
      <c r="OF52" s="219"/>
      <c r="OG52" s="219"/>
      <c r="OH52" s="219"/>
      <c r="OI52" s="219"/>
      <c r="OJ52" s="219"/>
      <c r="OK52" s="219"/>
      <c r="OL52" s="219"/>
      <c r="OM52" s="219"/>
      <c r="ON52" s="219"/>
      <c r="OO52" s="219"/>
      <c r="OP52" s="219"/>
      <c r="OQ52" s="219"/>
      <c r="OR52" s="219"/>
      <c r="OS52" s="219"/>
      <c r="OT52" s="219"/>
      <c r="OU52" s="219"/>
      <c r="OV52" s="219"/>
      <c r="OW52" s="219"/>
      <c r="OX52" s="219"/>
      <c r="OY52" s="219"/>
      <c r="OZ52" s="219"/>
      <c r="PA52" s="219"/>
      <c r="PB52" s="219"/>
      <c r="PC52" s="219"/>
      <c r="PD52" s="219"/>
      <c r="PE52" s="219"/>
      <c r="PF52" s="219"/>
      <c r="PG52" s="219"/>
      <c r="PH52" s="219"/>
      <c r="PI52" s="219"/>
      <c r="PJ52" s="219"/>
      <c r="PK52" s="219"/>
      <c r="PL52" s="219"/>
      <c r="PM52" s="219"/>
      <c r="PN52" s="219"/>
      <c r="PO52" s="219"/>
      <c r="PP52" s="219"/>
      <c r="PQ52" s="219"/>
      <c r="PR52" s="219"/>
      <c r="PS52" s="219"/>
      <c r="PT52" s="219"/>
      <c r="PU52" s="219"/>
      <c r="PV52" s="219"/>
      <c r="PW52" s="219"/>
      <c r="PX52" s="219"/>
      <c r="PY52" s="219"/>
      <c r="PZ52" s="219"/>
      <c r="QA52" s="219"/>
      <c r="QB52" s="219"/>
      <c r="QC52" s="219"/>
      <c r="QD52" s="219"/>
      <c r="QE52" s="219"/>
      <c r="QF52" s="219"/>
      <c r="QG52" s="219"/>
      <c r="QH52" s="219"/>
      <c r="QI52" s="219"/>
      <c r="QJ52" s="219"/>
      <c r="QK52" s="219"/>
      <c r="QL52" s="219"/>
      <c r="QM52" s="219"/>
      <c r="QN52" s="219"/>
      <c r="QO52" s="219"/>
      <c r="QP52" s="219"/>
      <c r="QQ52" s="219"/>
      <c r="QR52" s="219"/>
      <c r="QS52" s="219"/>
      <c r="QT52" s="219"/>
      <c r="QU52" s="219"/>
      <c r="QV52" s="219"/>
      <c r="QW52" s="219"/>
      <c r="QX52" s="219"/>
      <c r="QY52" s="219"/>
      <c r="QZ52" s="219"/>
      <c r="RA52" s="219"/>
      <c r="RB52" s="219"/>
      <c r="RC52" s="219"/>
      <c r="RD52" s="219"/>
      <c r="RE52" s="219"/>
      <c r="RF52" s="219"/>
      <c r="RG52" s="219"/>
      <c r="RH52" s="219"/>
      <c r="RI52" s="219"/>
      <c r="RJ52" s="219"/>
      <c r="RK52" s="219"/>
      <c r="RL52" s="219"/>
      <c r="RM52" s="219"/>
      <c r="RN52" s="219"/>
      <c r="RO52" s="219"/>
      <c r="RP52" s="219"/>
      <c r="RQ52" s="219"/>
      <c r="RR52" s="219"/>
      <c r="RS52" s="219"/>
      <c r="RT52" s="219"/>
      <c r="RU52" s="219"/>
      <c r="RV52" s="219"/>
      <c r="RW52" s="219"/>
      <c r="RX52" s="219"/>
      <c r="RY52" s="219"/>
      <c r="RZ52" s="219"/>
      <c r="SA52" s="219"/>
      <c r="SB52" s="219"/>
      <c r="SC52" s="219"/>
      <c r="SD52" s="219"/>
      <c r="SE52" s="219"/>
      <c r="SF52" s="219"/>
      <c r="SG52" s="219"/>
      <c r="SH52" s="219"/>
      <c r="SI52" s="219"/>
      <c r="SJ52" s="219"/>
      <c r="SK52" s="219"/>
      <c r="SL52" s="219"/>
      <c r="SM52" s="219"/>
      <c r="SN52" s="219"/>
      <c r="SO52" s="219"/>
      <c r="SP52" s="219"/>
      <c r="SQ52" s="219"/>
      <c r="SR52" s="219"/>
      <c r="SS52" s="219"/>
      <c r="ST52" s="219"/>
      <c r="SU52" s="219"/>
      <c r="SV52" s="219"/>
      <c r="SW52" s="219"/>
      <c r="SX52" s="219"/>
      <c r="SY52" s="219"/>
      <c r="SZ52" s="219"/>
      <c r="TA52" s="219"/>
      <c r="TB52" s="219"/>
      <c r="TC52" s="219"/>
      <c r="TD52" s="219"/>
      <c r="TE52" s="219"/>
      <c r="TF52" s="219"/>
      <c r="TG52" s="219"/>
      <c r="TH52" s="219"/>
      <c r="TI52" s="219"/>
      <c r="TJ52" s="219"/>
      <c r="TK52" s="219"/>
      <c r="TL52" s="219"/>
      <c r="TM52" s="219"/>
      <c r="TN52" s="219"/>
      <c r="TO52" s="219"/>
      <c r="TP52" s="219"/>
      <c r="TQ52" s="219"/>
      <c r="TR52" s="219"/>
      <c r="TS52" s="219"/>
      <c r="TT52" s="219"/>
      <c r="TU52" s="219"/>
      <c r="TV52" s="219"/>
      <c r="TW52" s="219"/>
      <c r="TX52" s="219"/>
      <c r="TY52" s="219"/>
      <c r="TZ52" s="219"/>
      <c r="UA52" s="219"/>
      <c r="UB52" s="219"/>
      <c r="UC52" s="219"/>
      <c r="UD52" s="219"/>
      <c r="UE52" s="219"/>
      <c r="UF52" s="219"/>
      <c r="UG52" s="219"/>
      <c r="UH52" s="219"/>
      <c r="UI52" s="219"/>
      <c r="UJ52" s="219"/>
      <c r="UK52" s="219"/>
      <c r="UL52" s="219"/>
      <c r="UM52" s="219"/>
      <c r="UN52" s="219"/>
      <c r="UO52" s="219"/>
      <c r="UP52" s="219"/>
      <c r="UQ52" s="219"/>
      <c r="UR52" s="219"/>
      <c r="US52" s="219"/>
      <c r="UT52" s="219"/>
      <c r="UU52" s="219"/>
      <c r="UV52" s="219"/>
      <c r="UW52" s="219"/>
      <c r="UX52" s="219"/>
      <c r="UY52" s="219"/>
      <c r="UZ52" s="219"/>
      <c r="VA52" s="219"/>
      <c r="VB52" s="219"/>
      <c r="VC52" s="219"/>
      <c r="VD52" s="219"/>
      <c r="VE52" s="219"/>
      <c r="VF52" s="219"/>
      <c r="VG52" s="219"/>
      <c r="VH52" s="219"/>
      <c r="VI52" s="219"/>
      <c r="VJ52" s="219"/>
      <c r="VK52" s="219"/>
      <c r="VL52" s="219"/>
      <c r="VM52" s="219"/>
      <c r="VN52" s="219"/>
      <c r="VO52" s="219"/>
      <c r="VP52" s="219"/>
      <c r="VQ52" s="219"/>
      <c r="VR52" s="219"/>
      <c r="VS52" s="219"/>
      <c r="VT52" s="219"/>
      <c r="VU52" s="219"/>
      <c r="VV52" s="219"/>
      <c r="VW52" s="219"/>
      <c r="VX52" s="219"/>
      <c r="VY52" s="219"/>
      <c r="VZ52" s="219"/>
      <c r="WA52" s="219"/>
      <c r="WB52" s="219"/>
      <c r="WC52" s="219"/>
      <c r="WD52" s="219"/>
      <c r="WE52" s="219"/>
      <c r="WF52" s="219"/>
      <c r="WG52" s="219"/>
      <c r="WH52" s="219"/>
      <c r="WI52" s="219"/>
      <c r="WJ52" s="219"/>
      <c r="WK52" s="219"/>
      <c r="WL52" s="219"/>
      <c r="WM52" s="219"/>
      <c r="WN52" s="219"/>
      <c r="WO52" s="219"/>
      <c r="WP52" s="219"/>
      <c r="WQ52" s="219"/>
      <c r="WR52" s="219"/>
      <c r="WS52" s="219"/>
      <c r="WT52" s="219"/>
      <c r="WU52" s="219"/>
      <c r="WV52" s="219"/>
      <c r="WW52" s="219"/>
      <c r="WX52" s="219"/>
      <c r="WY52" s="219"/>
      <c r="WZ52" s="219"/>
      <c r="XA52" s="219"/>
      <c r="XB52" s="219"/>
      <c r="XC52" s="219"/>
      <c r="XD52" s="219"/>
      <c r="XE52" s="219"/>
      <c r="XF52" s="219"/>
      <c r="XG52" s="219"/>
      <c r="XH52" s="219"/>
      <c r="XI52" s="219"/>
      <c r="XJ52" s="219"/>
      <c r="XK52" s="219"/>
      <c r="XL52" s="219"/>
      <c r="XM52" s="219"/>
      <c r="XN52" s="219"/>
      <c r="XO52" s="219"/>
      <c r="XP52" s="219"/>
      <c r="XQ52" s="219"/>
      <c r="XR52" s="219"/>
      <c r="XS52" s="219"/>
      <c r="XT52" s="219"/>
      <c r="XU52" s="219"/>
      <c r="XV52" s="219"/>
      <c r="XW52" s="219"/>
      <c r="XX52" s="219"/>
      <c r="XY52" s="219"/>
      <c r="XZ52" s="219"/>
      <c r="YA52" s="219"/>
      <c r="YB52" s="219"/>
      <c r="YC52" s="219"/>
      <c r="YD52" s="219"/>
      <c r="YE52" s="219"/>
      <c r="YF52" s="219"/>
      <c r="YG52" s="219"/>
      <c r="YH52" s="219"/>
      <c r="YI52" s="219"/>
      <c r="YJ52" s="219"/>
      <c r="YK52" s="219"/>
      <c r="YL52" s="219"/>
      <c r="YM52" s="219"/>
      <c r="YN52" s="219"/>
      <c r="YO52" s="219"/>
      <c r="YP52" s="219"/>
      <c r="YQ52" s="219"/>
      <c r="YR52" s="219"/>
      <c r="YS52" s="219"/>
      <c r="YT52" s="219"/>
      <c r="YU52" s="219"/>
      <c r="YV52" s="219"/>
      <c r="YW52" s="219"/>
      <c r="YX52" s="219"/>
      <c r="YY52" s="219"/>
      <c r="YZ52" s="219"/>
      <c r="ZA52" s="219"/>
      <c r="ZB52" s="219"/>
      <c r="ZC52" s="219"/>
      <c r="ZD52" s="219"/>
      <c r="ZE52" s="219"/>
      <c r="ZF52" s="219"/>
      <c r="ZG52" s="219"/>
      <c r="ZH52" s="219"/>
      <c r="ZI52" s="219"/>
      <c r="ZJ52" s="219"/>
      <c r="ZK52" s="219"/>
      <c r="ZL52" s="219"/>
      <c r="ZM52" s="219"/>
      <c r="ZN52" s="219"/>
      <c r="ZO52" s="219"/>
      <c r="ZP52" s="219"/>
      <c r="ZQ52" s="219"/>
      <c r="ZR52" s="219"/>
      <c r="ZS52" s="219"/>
      <c r="ZT52" s="219"/>
      <c r="ZU52" s="219"/>
      <c r="ZV52" s="219"/>
      <c r="ZW52" s="219"/>
      <c r="ZX52" s="219"/>
      <c r="ZY52" s="219"/>
      <c r="ZZ52" s="219"/>
      <c r="AAA52" s="219"/>
      <c r="AAB52" s="219"/>
      <c r="AAC52" s="219"/>
      <c r="AAD52" s="219"/>
      <c r="AAE52" s="219"/>
      <c r="AAF52" s="219"/>
      <c r="AAG52" s="219"/>
      <c r="AAH52" s="219"/>
      <c r="AAI52" s="219"/>
      <c r="AAJ52" s="219"/>
      <c r="AAK52" s="219"/>
      <c r="AAL52" s="219"/>
      <c r="AAM52" s="219"/>
      <c r="AAN52" s="219"/>
      <c r="AAO52" s="219"/>
      <c r="AAP52" s="219"/>
      <c r="AAQ52" s="219"/>
      <c r="AAR52" s="219"/>
      <c r="AAS52" s="219"/>
      <c r="AAT52" s="219"/>
      <c r="AAU52" s="219"/>
      <c r="AAV52" s="219"/>
      <c r="AAW52" s="219"/>
      <c r="AAX52" s="219"/>
      <c r="AAY52" s="219"/>
      <c r="AAZ52" s="219"/>
      <c r="ABA52" s="219"/>
      <c r="ABB52" s="219"/>
      <c r="ABC52" s="219"/>
      <c r="ABD52" s="219"/>
      <c r="ABE52" s="219"/>
      <c r="ABF52" s="219"/>
      <c r="ABG52" s="219"/>
      <c r="ABH52" s="219"/>
      <c r="ABI52" s="219"/>
      <c r="ABJ52" s="219"/>
      <c r="ABK52" s="219"/>
      <c r="ABL52" s="219"/>
      <c r="ABM52" s="219"/>
      <c r="ABN52" s="219"/>
      <c r="ABO52" s="219"/>
      <c r="ABP52" s="219"/>
      <c r="ABQ52" s="219"/>
      <c r="ABR52" s="219"/>
      <c r="ABS52" s="219"/>
      <c r="ABT52" s="219"/>
      <c r="ABU52" s="219"/>
      <c r="ABV52" s="219"/>
      <c r="ABW52" s="219"/>
      <c r="ABX52" s="219"/>
      <c r="ABY52" s="219"/>
      <c r="ABZ52" s="219"/>
      <c r="ACA52" s="219"/>
      <c r="ACB52" s="219"/>
      <c r="ACC52" s="219"/>
      <c r="ACD52" s="219"/>
      <c r="ACE52" s="219"/>
      <c r="ACF52" s="219"/>
      <c r="ACG52" s="219"/>
      <c r="ACH52" s="219"/>
      <c r="ACI52" s="219"/>
      <c r="ACJ52" s="219"/>
      <c r="ACK52" s="219"/>
      <c r="ACL52" s="219"/>
      <c r="ACM52" s="219"/>
      <c r="ACN52" s="219"/>
      <c r="ACO52" s="219"/>
      <c r="ACP52" s="219"/>
      <c r="ACQ52" s="219"/>
      <c r="ACR52" s="219"/>
      <c r="ACS52" s="219"/>
      <c r="ACT52" s="219"/>
      <c r="ACU52" s="219"/>
      <c r="ACV52" s="219"/>
      <c r="ACW52" s="219"/>
      <c r="ACX52" s="219"/>
      <c r="ACY52" s="219"/>
      <c r="ACZ52" s="219"/>
      <c r="ADA52" s="219"/>
      <c r="ADB52" s="219"/>
      <c r="ADC52" s="219"/>
      <c r="ADD52" s="219"/>
      <c r="ADE52" s="219"/>
      <c r="ADF52" s="219"/>
      <c r="ADG52" s="219"/>
      <c r="ADH52" s="219"/>
      <c r="ADI52" s="219"/>
      <c r="ADJ52" s="219"/>
      <c r="ADK52" s="219"/>
      <c r="ADL52" s="219"/>
      <c r="ADM52" s="219"/>
      <c r="ADN52" s="219"/>
      <c r="ADO52" s="219"/>
      <c r="ADP52" s="219"/>
      <c r="ADQ52" s="219"/>
      <c r="ADR52" s="219"/>
      <c r="ADS52" s="219"/>
      <c r="ADT52" s="219"/>
      <c r="ADU52" s="219"/>
      <c r="ADV52" s="219"/>
      <c r="ADW52" s="219"/>
      <c r="ADX52" s="219"/>
      <c r="ADY52" s="219"/>
      <c r="ADZ52" s="219"/>
      <c r="AEA52" s="219"/>
      <c r="AEB52" s="219"/>
      <c r="AEC52" s="219"/>
      <c r="AED52" s="219"/>
      <c r="AEE52" s="219"/>
      <c r="AEF52" s="219"/>
      <c r="AEG52" s="219"/>
      <c r="AEH52" s="219"/>
      <c r="AEI52" s="219"/>
      <c r="AEJ52" s="219"/>
      <c r="AEK52" s="219"/>
      <c r="AEL52" s="219"/>
      <c r="AEM52" s="219"/>
      <c r="AEN52" s="219"/>
      <c r="AEO52" s="219"/>
      <c r="AEP52" s="219"/>
      <c r="AEQ52" s="219"/>
      <c r="AER52" s="219"/>
      <c r="AES52" s="219"/>
      <c r="AET52" s="219"/>
      <c r="AEU52" s="219"/>
      <c r="AEV52" s="219"/>
      <c r="AEW52" s="219"/>
      <c r="AEX52" s="219"/>
      <c r="AEY52" s="219"/>
      <c r="AEZ52" s="219"/>
      <c r="AFA52" s="219"/>
      <c r="AFB52" s="219"/>
      <c r="AFC52" s="219"/>
      <c r="AFD52" s="219"/>
      <c r="AFE52" s="219"/>
      <c r="AFF52" s="219"/>
      <c r="AFG52" s="219"/>
      <c r="AFH52" s="219"/>
      <c r="AFI52" s="219"/>
      <c r="AFJ52" s="219"/>
      <c r="AFK52" s="219"/>
      <c r="AFL52" s="219"/>
      <c r="AFM52" s="219"/>
      <c r="AFN52" s="219"/>
      <c r="AFO52" s="219"/>
      <c r="AFP52" s="219"/>
      <c r="AFQ52" s="219"/>
      <c r="AFR52" s="219"/>
      <c r="AFS52" s="219"/>
      <c r="AFT52" s="219"/>
      <c r="AFU52" s="219"/>
      <c r="AFV52" s="219"/>
      <c r="AFW52" s="219"/>
      <c r="AFX52" s="219"/>
      <c r="AFY52" s="219"/>
      <c r="AFZ52" s="219"/>
      <c r="AGA52" s="219"/>
      <c r="AGB52" s="219"/>
      <c r="AGC52" s="219"/>
      <c r="AGD52" s="219"/>
      <c r="AGE52" s="219"/>
      <c r="AGF52" s="219"/>
      <c r="AGG52" s="219"/>
      <c r="AGH52" s="219"/>
      <c r="AGI52" s="219"/>
      <c r="AGJ52" s="219"/>
      <c r="AGK52" s="219"/>
      <c r="AGL52" s="219"/>
      <c r="AGM52" s="219"/>
      <c r="AGN52" s="219"/>
      <c r="AGO52" s="219"/>
      <c r="AGP52" s="219"/>
      <c r="AGQ52" s="219"/>
      <c r="AGR52" s="219"/>
      <c r="AGS52" s="219"/>
      <c r="AGT52" s="219"/>
      <c r="AGU52" s="219"/>
      <c r="AGV52" s="219"/>
      <c r="AGW52" s="219"/>
      <c r="AGX52" s="219"/>
      <c r="AGY52" s="219"/>
      <c r="AGZ52" s="219"/>
      <c r="AHA52" s="219"/>
      <c r="AHB52" s="219"/>
      <c r="AHC52" s="219"/>
      <c r="AHD52" s="219"/>
      <c r="AHE52" s="219"/>
      <c r="AHF52" s="219"/>
      <c r="AHG52" s="219"/>
      <c r="AHH52" s="219"/>
      <c r="AHI52" s="219"/>
      <c r="AHJ52" s="219"/>
      <c r="AHK52" s="219"/>
      <c r="AHL52" s="219"/>
      <c r="AHM52" s="219"/>
      <c r="AHN52" s="219"/>
      <c r="AHO52" s="219"/>
      <c r="AHP52" s="219"/>
      <c r="AHQ52" s="219"/>
      <c r="AHR52" s="219"/>
      <c r="AHS52" s="219"/>
      <c r="AHT52" s="219"/>
      <c r="AHU52" s="219"/>
      <c r="AHV52" s="219"/>
      <c r="AHW52" s="219"/>
      <c r="AHX52" s="219"/>
      <c r="AHY52" s="219"/>
      <c r="AHZ52" s="219"/>
      <c r="AIA52" s="219"/>
      <c r="AIB52" s="219"/>
      <c r="AIC52" s="219"/>
      <c r="AID52" s="219"/>
      <c r="AIE52" s="219"/>
      <c r="AIF52" s="219"/>
      <c r="AIG52" s="219"/>
      <c r="AIH52" s="219"/>
      <c r="AII52" s="219"/>
      <c r="AIJ52" s="219"/>
      <c r="AIK52" s="219"/>
      <c r="AIL52" s="219"/>
      <c r="AIM52" s="219"/>
      <c r="AIN52" s="219"/>
      <c r="AIO52" s="219"/>
      <c r="AIP52" s="219"/>
      <c r="AIQ52" s="219"/>
      <c r="AIR52" s="219"/>
      <c r="AIS52" s="219"/>
      <c r="AIT52" s="219"/>
      <c r="AIU52" s="219"/>
      <c r="AIV52" s="219"/>
      <c r="AIW52" s="219"/>
      <c r="AIX52" s="219"/>
      <c r="AIY52" s="219"/>
      <c r="AIZ52" s="219"/>
      <c r="AJA52" s="219"/>
      <c r="AJB52" s="219"/>
      <c r="AJC52" s="219"/>
      <c r="AJD52" s="219"/>
      <c r="AJE52" s="219"/>
      <c r="AJF52" s="219"/>
      <c r="AJG52" s="219"/>
      <c r="AJH52" s="219"/>
      <c r="AJI52" s="219"/>
      <c r="AJJ52" s="219"/>
      <c r="AJK52" s="219"/>
      <c r="AJL52" s="219"/>
      <c r="AJM52" s="219"/>
      <c r="AJN52" s="219"/>
      <c r="AJO52" s="219"/>
      <c r="AJP52" s="219"/>
      <c r="AJQ52" s="219"/>
      <c r="AJR52" s="219"/>
      <c r="AJS52" s="219"/>
      <c r="AJT52" s="219"/>
      <c r="AJU52" s="219"/>
      <c r="AJV52" s="219"/>
      <c r="AJW52" s="219"/>
      <c r="AJX52" s="219"/>
      <c r="AJY52" s="219"/>
      <c r="AJZ52" s="219"/>
      <c r="AKA52" s="219"/>
      <c r="AKB52" s="219"/>
      <c r="AKC52" s="219"/>
      <c r="AKD52" s="219"/>
      <c r="AKE52" s="219"/>
      <c r="AKF52" s="219"/>
      <c r="AKG52" s="219"/>
      <c r="AKH52" s="219"/>
      <c r="AKI52" s="219"/>
      <c r="AKJ52" s="219"/>
      <c r="AKK52" s="219"/>
      <c r="AKL52" s="219"/>
      <c r="AKM52" s="219"/>
      <c r="AKN52" s="219"/>
      <c r="AKO52" s="219"/>
      <c r="AKP52" s="219"/>
      <c r="AKQ52" s="219"/>
      <c r="AKR52" s="219"/>
      <c r="AKS52" s="219"/>
      <c r="AKT52" s="219"/>
      <c r="AKU52" s="219"/>
      <c r="AKV52" s="219"/>
      <c r="AKW52" s="219"/>
      <c r="AKX52" s="219"/>
      <c r="AKY52" s="219"/>
      <c r="AKZ52" s="219"/>
      <c r="ALA52" s="219"/>
      <c r="ALB52" s="219"/>
      <c r="ALC52" s="219"/>
      <c r="ALD52" s="219"/>
      <c r="ALE52" s="219"/>
      <c r="ALF52" s="219"/>
      <c r="ALG52" s="219"/>
      <c r="ALH52" s="219"/>
      <c r="ALI52" s="219"/>
      <c r="ALJ52" s="219"/>
      <c r="ALK52" s="219"/>
      <c r="ALL52" s="219"/>
      <c r="ALM52" s="219"/>
      <c r="ALN52" s="219"/>
      <c r="ALO52" s="219"/>
      <c r="ALP52" s="219"/>
      <c r="ALQ52" s="219"/>
      <c r="ALR52" s="219"/>
      <c r="ALS52" s="219"/>
      <c r="ALT52" s="219"/>
      <c r="ALU52" s="219"/>
      <c r="ALV52" s="219"/>
      <c r="ALW52" s="219"/>
      <c r="ALX52" s="219"/>
      <c r="ALY52" s="219"/>
      <c r="ALZ52" s="219"/>
      <c r="AMA52" s="219"/>
      <c r="AMB52" s="219"/>
      <c r="AMC52" s="219"/>
      <c r="AMD52" s="219"/>
      <c r="AME52" s="219"/>
      <c r="AMF52" s="219"/>
      <c r="AMG52" s="219"/>
      <c r="AMH52" s="219"/>
      <c r="AMI52" s="219"/>
      <c r="AMJ52" s="219"/>
      <c r="AMK52" s="219"/>
      <c r="AML52" s="219"/>
      <c r="AMM52" s="219"/>
      <c r="AMN52" s="219"/>
      <c r="AMO52" s="219"/>
      <c r="AMP52" s="219"/>
      <c r="AMQ52" s="219"/>
      <c r="AMR52" s="219"/>
      <c r="AMS52" s="219"/>
      <c r="AMT52" s="219"/>
      <c r="AMU52" s="219"/>
      <c r="AMV52" s="219"/>
      <c r="AMW52" s="219"/>
      <c r="AMX52" s="219"/>
      <c r="AMY52" s="219"/>
      <c r="AMZ52" s="219"/>
      <c r="ANA52" s="219"/>
      <c r="ANB52" s="219"/>
      <c r="ANC52" s="219"/>
      <c r="AND52" s="219"/>
      <c r="ANE52" s="219"/>
      <c r="ANF52" s="219"/>
      <c r="ANG52" s="219"/>
      <c r="ANH52" s="219"/>
      <c r="ANI52" s="219"/>
      <c r="ANJ52" s="219"/>
      <c r="ANK52" s="219"/>
      <c r="ANL52" s="219"/>
      <c r="ANM52" s="219"/>
      <c r="ANN52" s="219"/>
      <c r="ANO52" s="219"/>
      <c r="ANP52" s="219"/>
      <c r="ANQ52" s="219"/>
      <c r="ANR52" s="219"/>
      <c r="ANS52" s="219"/>
      <c r="ANT52" s="219"/>
      <c r="ANU52" s="219"/>
      <c r="ANV52" s="219"/>
      <c r="ANW52" s="219"/>
      <c r="ANX52" s="219"/>
      <c r="ANY52" s="219"/>
      <c r="ANZ52" s="219"/>
      <c r="AOA52" s="219"/>
      <c r="AOB52" s="219"/>
      <c r="AOC52" s="219"/>
      <c r="AOD52" s="219"/>
      <c r="AOE52" s="219"/>
      <c r="AOF52" s="219"/>
      <c r="AOG52" s="219"/>
      <c r="AOH52" s="219"/>
      <c r="AOI52" s="219"/>
      <c r="AOJ52" s="219"/>
      <c r="AOK52" s="219"/>
      <c r="AOL52" s="219"/>
      <c r="AOM52" s="219"/>
      <c r="AON52" s="219"/>
      <c r="AOO52" s="219"/>
      <c r="AOP52" s="219"/>
      <c r="AOQ52" s="219"/>
      <c r="AOR52" s="219"/>
      <c r="AOS52" s="219"/>
      <c r="AOT52" s="219"/>
      <c r="AOU52" s="219"/>
      <c r="AOV52" s="219"/>
      <c r="AOW52" s="219"/>
      <c r="AOX52" s="219"/>
      <c r="AOY52" s="219"/>
      <c r="AOZ52" s="219"/>
      <c r="APA52" s="219"/>
      <c r="APB52" s="219"/>
      <c r="APC52" s="219"/>
      <c r="APD52" s="219"/>
      <c r="APE52" s="219"/>
      <c r="APF52" s="219"/>
      <c r="APG52" s="219"/>
      <c r="APH52" s="219"/>
      <c r="API52" s="219"/>
      <c r="APJ52" s="219"/>
      <c r="APK52" s="219"/>
      <c r="APL52" s="219"/>
      <c r="APM52" s="219"/>
      <c r="APN52" s="219"/>
      <c r="APO52" s="219"/>
      <c r="APP52" s="219"/>
      <c r="APQ52" s="219"/>
      <c r="APR52" s="219"/>
      <c r="APS52" s="219"/>
      <c r="APT52" s="219"/>
      <c r="APU52" s="219"/>
      <c r="APV52" s="219"/>
      <c r="APW52" s="219"/>
      <c r="APX52" s="219"/>
      <c r="APY52" s="219"/>
      <c r="APZ52" s="219"/>
      <c r="AQA52" s="219"/>
      <c r="AQB52" s="219"/>
      <c r="AQC52" s="219"/>
      <c r="AQD52" s="219"/>
      <c r="AQE52" s="219"/>
      <c r="AQF52" s="219"/>
      <c r="AQG52" s="219"/>
      <c r="AQH52" s="219"/>
      <c r="AQI52" s="219"/>
      <c r="AQJ52" s="219"/>
      <c r="AQK52" s="219"/>
      <c r="AQL52" s="219"/>
      <c r="AQM52" s="219"/>
      <c r="AQN52" s="219"/>
      <c r="AQO52" s="219"/>
      <c r="AQP52" s="219"/>
      <c r="AQQ52" s="219"/>
      <c r="AQR52" s="219"/>
      <c r="AQS52" s="219"/>
      <c r="AQT52" s="219"/>
      <c r="AQU52" s="219"/>
      <c r="AQV52" s="219"/>
      <c r="AQW52" s="219"/>
      <c r="AQX52" s="219"/>
      <c r="AQY52" s="219"/>
      <c r="AQZ52" s="219"/>
      <c r="ARA52" s="219"/>
      <c r="ARB52" s="219"/>
      <c r="ARC52" s="219"/>
      <c r="ARD52" s="219"/>
      <c r="ARE52" s="219"/>
      <c r="ARF52" s="219"/>
      <c r="ARG52" s="219"/>
      <c r="ARH52" s="219"/>
      <c r="ARI52" s="219"/>
      <c r="ARJ52" s="219"/>
      <c r="ARK52" s="219"/>
      <c r="ARL52" s="219"/>
      <c r="ARM52" s="219"/>
      <c r="ARN52" s="219"/>
      <c r="ARO52" s="219"/>
      <c r="ARP52" s="219"/>
      <c r="ARQ52" s="219"/>
      <c r="ARR52" s="219"/>
      <c r="ARS52" s="219"/>
      <c r="ART52" s="219"/>
      <c r="ARU52" s="219"/>
      <c r="ARV52" s="219"/>
      <c r="ARW52" s="219"/>
      <c r="ARX52" s="219"/>
      <c r="ARY52" s="219"/>
      <c r="ARZ52" s="219"/>
      <c r="ASA52" s="219"/>
      <c r="ASB52" s="219"/>
      <c r="ASC52" s="219"/>
      <c r="ASD52" s="219"/>
      <c r="ASE52" s="219"/>
      <c r="ASF52" s="219"/>
      <c r="ASG52" s="219"/>
      <c r="ASH52" s="219"/>
      <c r="ASI52" s="219"/>
      <c r="ASJ52" s="219"/>
      <c r="ASK52" s="219"/>
      <c r="ASL52" s="219"/>
      <c r="ASM52" s="219"/>
      <c r="ASN52" s="219"/>
      <c r="ASO52" s="219"/>
      <c r="ASP52" s="219"/>
      <c r="ASQ52" s="219"/>
      <c r="ASR52" s="219"/>
      <c r="ASS52" s="219"/>
      <c r="AST52" s="219"/>
      <c r="ASU52" s="219"/>
      <c r="ASV52" s="219"/>
      <c r="ASW52" s="219"/>
      <c r="ASX52" s="219"/>
      <c r="ASY52" s="219"/>
      <c r="ASZ52" s="219"/>
      <c r="ATA52" s="219"/>
      <c r="ATB52" s="219"/>
      <c r="ATC52" s="219"/>
      <c r="ATD52" s="219"/>
      <c r="ATE52" s="219"/>
      <c r="ATF52" s="219"/>
      <c r="ATG52" s="219"/>
      <c r="ATH52" s="219"/>
      <c r="ATI52" s="219"/>
      <c r="ATJ52" s="219"/>
      <c r="ATK52" s="219"/>
      <c r="ATL52" s="219"/>
      <c r="ATM52" s="219"/>
      <c r="ATN52" s="219"/>
      <c r="ATO52" s="219"/>
      <c r="ATP52" s="219"/>
      <c r="ATQ52" s="219"/>
      <c r="ATR52" s="219"/>
      <c r="ATS52" s="219"/>
      <c r="ATT52" s="219"/>
      <c r="ATU52" s="219"/>
      <c r="ATV52" s="219"/>
      <c r="ATW52" s="219"/>
      <c r="ATX52" s="219"/>
      <c r="ATY52" s="219"/>
      <c r="ATZ52" s="219"/>
      <c r="AUA52" s="219"/>
      <c r="AUB52" s="219"/>
      <c r="AUC52" s="219"/>
      <c r="AUD52" s="219"/>
      <c r="AUE52" s="219"/>
      <c r="AUF52" s="219"/>
      <c r="AUG52" s="219"/>
      <c r="AUH52" s="219"/>
      <c r="AUI52" s="219"/>
      <c r="AUJ52" s="219"/>
      <c r="AUK52" s="219"/>
      <c r="AUL52" s="219"/>
      <c r="AUM52" s="219"/>
      <c r="AUN52" s="219"/>
      <c r="AUO52" s="219"/>
      <c r="AUP52" s="219"/>
      <c r="AUQ52" s="219"/>
      <c r="AUR52" s="219"/>
      <c r="AUS52" s="219"/>
      <c r="AUT52" s="219"/>
      <c r="AUU52" s="219"/>
      <c r="AUV52" s="219"/>
      <c r="AUW52" s="219"/>
      <c r="AUX52" s="219"/>
      <c r="AUY52" s="219"/>
      <c r="AUZ52" s="219"/>
      <c r="AVA52" s="219"/>
      <c r="AVB52" s="219"/>
      <c r="AVC52" s="219"/>
      <c r="AVD52" s="219"/>
      <c r="AVE52" s="219"/>
      <c r="AVF52" s="219"/>
      <c r="AVG52" s="219"/>
      <c r="AVH52" s="219"/>
      <c r="AVI52" s="219"/>
      <c r="AVJ52" s="219"/>
      <c r="AVK52" s="219"/>
      <c r="AVL52" s="219"/>
      <c r="AVM52" s="219"/>
      <c r="AVN52" s="219"/>
      <c r="AVO52" s="219"/>
      <c r="AVP52" s="219"/>
      <c r="AVQ52" s="219"/>
      <c r="AVR52" s="219"/>
      <c r="AVS52" s="219"/>
      <c r="AVT52" s="219"/>
      <c r="AVU52" s="219"/>
      <c r="AVV52" s="219"/>
      <c r="AVW52" s="219"/>
      <c r="AVX52" s="219"/>
      <c r="AVY52" s="219"/>
      <c r="AVZ52" s="219"/>
      <c r="AWA52" s="219"/>
      <c r="AWB52" s="219"/>
      <c r="AWC52" s="219"/>
      <c r="AWD52" s="219"/>
      <c r="AWE52" s="219"/>
      <c r="AWF52" s="219"/>
      <c r="AWG52" s="219"/>
      <c r="AWH52" s="219"/>
      <c r="AWI52" s="219"/>
      <c r="AWJ52" s="219"/>
      <c r="AWK52" s="219"/>
      <c r="AWL52" s="219"/>
      <c r="AWM52" s="219"/>
      <c r="AWN52" s="219"/>
      <c r="AWO52" s="219"/>
      <c r="AWP52" s="219"/>
      <c r="AWQ52" s="219"/>
      <c r="AWR52" s="219"/>
      <c r="AWS52" s="219"/>
      <c r="AWT52" s="219"/>
      <c r="AWU52" s="219"/>
      <c r="AWV52" s="219"/>
      <c r="AWW52" s="219"/>
      <c r="AWX52" s="219"/>
      <c r="AWY52" s="219"/>
      <c r="AWZ52" s="219"/>
      <c r="AXA52" s="219"/>
      <c r="AXB52" s="219"/>
      <c r="AXC52" s="219"/>
      <c r="AXD52" s="219"/>
      <c r="AXE52" s="219"/>
      <c r="AXF52" s="219"/>
      <c r="AXG52" s="219"/>
      <c r="AXH52" s="219"/>
      <c r="AXI52" s="219"/>
      <c r="AXJ52" s="219"/>
      <c r="AXK52" s="219"/>
      <c r="AXL52" s="219"/>
      <c r="AXM52" s="219"/>
      <c r="AXN52" s="219"/>
      <c r="AXO52" s="219"/>
      <c r="AXP52" s="219"/>
      <c r="AXQ52" s="219"/>
      <c r="AXR52" s="219"/>
      <c r="AXS52" s="219"/>
      <c r="AXT52" s="219"/>
      <c r="AXU52" s="219"/>
      <c r="AXV52" s="219"/>
      <c r="AXW52" s="219"/>
      <c r="AXX52" s="219"/>
      <c r="AXY52" s="219"/>
      <c r="AXZ52" s="219"/>
      <c r="AYA52" s="219"/>
      <c r="AYB52" s="219"/>
      <c r="AYC52" s="219"/>
      <c r="AYD52" s="219"/>
      <c r="AYE52" s="219"/>
      <c r="AYF52" s="219"/>
      <c r="AYG52" s="219"/>
      <c r="AYH52" s="219"/>
      <c r="AYI52" s="219"/>
      <c r="AYJ52" s="219"/>
      <c r="AYK52" s="219"/>
      <c r="AYL52" s="219"/>
      <c r="AYM52" s="219"/>
      <c r="AYN52" s="219"/>
      <c r="AYO52" s="219"/>
      <c r="AYP52" s="219"/>
      <c r="AYQ52" s="219"/>
      <c r="AYR52" s="219"/>
      <c r="AYS52" s="219"/>
      <c r="AYT52" s="219"/>
      <c r="AYU52" s="219"/>
      <c r="AYV52" s="219"/>
      <c r="AYW52" s="219"/>
      <c r="AYX52" s="219"/>
      <c r="AYY52" s="219"/>
      <c r="AYZ52" s="219"/>
      <c r="AZA52" s="219"/>
      <c r="AZB52" s="219"/>
      <c r="AZC52" s="219"/>
      <c r="AZD52" s="219"/>
      <c r="AZE52" s="219"/>
      <c r="AZF52" s="219"/>
      <c r="AZG52" s="219"/>
      <c r="AZH52" s="219"/>
      <c r="AZI52" s="219"/>
      <c r="AZJ52" s="219"/>
      <c r="AZK52" s="219"/>
      <c r="AZL52" s="219"/>
      <c r="AZM52" s="219"/>
      <c r="AZN52" s="219"/>
      <c r="AZO52" s="219"/>
      <c r="AZP52" s="219"/>
      <c r="AZQ52" s="219"/>
      <c r="AZR52" s="219"/>
      <c r="AZS52" s="219"/>
      <c r="AZT52" s="219"/>
      <c r="AZU52" s="219"/>
      <c r="AZV52" s="219"/>
      <c r="AZW52" s="219"/>
      <c r="AZX52" s="219"/>
      <c r="AZY52" s="219"/>
      <c r="AZZ52" s="219"/>
      <c r="BAA52" s="219"/>
      <c r="BAB52" s="219"/>
      <c r="BAC52" s="219"/>
      <c r="BAD52" s="219"/>
      <c r="BAE52" s="219"/>
      <c r="BAF52" s="219"/>
      <c r="BAG52" s="219"/>
      <c r="BAH52" s="219"/>
      <c r="BAI52" s="219"/>
      <c r="BAJ52" s="219"/>
      <c r="BAK52" s="219"/>
      <c r="BAL52" s="219"/>
      <c r="BAM52" s="219"/>
      <c r="BAN52" s="219"/>
      <c r="BAO52" s="219"/>
      <c r="BAP52" s="219"/>
      <c r="BAQ52" s="219"/>
      <c r="BAR52" s="219"/>
      <c r="BAS52" s="219"/>
      <c r="BAT52" s="219"/>
      <c r="BAU52" s="219"/>
      <c r="BAV52" s="219"/>
      <c r="BAW52" s="219"/>
      <c r="BAX52" s="219"/>
      <c r="BAY52" s="219"/>
      <c r="BAZ52" s="219"/>
      <c r="BBA52" s="219"/>
      <c r="BBB52" s="219"/>
      <c r="BBC52" s="219"/>
      <c r="BBD52" s="219"/>
      <c r="BBE52" s="219"/>
      <c r="BBF52" s="219"/>
      <c r="BBG52" s="219"/>
      <c r="BBH52" s="219"/>
      <c r="BBI52" s="219"/>
      <c r="BBJ52" s="219"/>
      <c r="BBK52" s="219"/>
      <c r="BBL52" s="219"/>
      <c r="BBM52" s="219"/>
      <c r="BBN52" s="219"/>
      <c r="BBO52" s="219"/>
      <c r="BBP52" s="219"/>
      <c r="BBQ52" s="219"/>
      <c r="BBR52" s="219"/>
      <c r="BBS52" s="219"/>
      <c r="BBT52" s="219"/>
      <c r="BBU52" s="219"/>
      <c r="BBV52" s="219"/>
      <c r="BBW52" s="219"/>
      <c r="BBX52" s="219"/>
      <c r="BBY52" s="219"/>
      <c r="BBZ52" s="219"/>
      <c r="BCA52" s="219"/>
      <c r="BCB52" s="219"/>
      <c r="BCC52" s="219"/>
      <c r="BCD52" s="219"/>
      <c r="BCE52" s="219"/>
      <c r="BCF52" s="219"/>
      <c r="BCG52" s="219"/>
      <c r="BCH52" s="219"/>
      <c r="BCI52" s="219"/>
      <c r="BCJ52" s="219"/>
      <c r="BCK52" s="219"/>
      <c r="BCL52" s="219"/>
      <c r="BCM52" s="219"/>
      <c r="BCN52" s="219"/>
      <c r="BCO52" s="219"/>
      <c r="BCP52" s="219"/>
      <c r="BCQ52" s="219"/>
      <c r="BCR52" s="219"/>
      <c r="BCS52" s="219"/>
      <c r="BCT52" s="219"/>
      <c r="BCU52" s="219"/>
      <c r="BCV52" s="219"/>
      <c r="BCW52" s="219"/>
      <c r="BCX52" s="219"/>
      <c r="BCY52" s="219"/>
      <c r="BCZ52" s="219"/>
      <c r="BDA52" s="219"/>
      <c r="BDB52" s="219"/>
      <c r="BDC52" s="219"/>
      <c r="BDD52" s="219"/>
      <c r="BDE52" s="219"/>
      <c r="BDF52" s="219"/>
      <c r="BDG52" s="219"/>
      <c r="BDH52" s="219"/>
      <c r="BDI52" s="219"/>
      <c r="BDJ52" s="219"/>
      <c r="BDK52" s="219"/>
      <c r="BDL52" s="219"/>
      <c r="BDM52" s="219"/>
      <c r="BDN52" s="219"/>
      <c r="BDO52" s="219"/>
      <c r="BDP52" s="219"/>
      <c r="BDQ52" s="219"/>
      <c r="BDR52" s="219"/>
      <c r="BDS52" s="219"/>
      <c r="BDT52" s="219"/>
      <c r="BDU52" s="219"/>
      <c r="BDV52" s="219"/>
      <c r="BDW52" s="219"/>
      <c r="BDX52" s="219"/>
      <c r="BDY52" s="219"/>
      <c r="BDZ52" s="219"/>
      <c r="BEA52" s="219"/>
      <c r="BEB52" s="219"/>
      <c r="BEC52" s="219"/>
      <c r="BED52" s="219"/>
      <c r="BEE52" s="219"/>
      <c r="BEF52" s="219"/>
      <c r="BEG52" s="219"/>
      <c r="BEH52" s="219"/>
      <c r="BEI52" s="219"/>
      <c r="BEJ52" s="219"/>
      <c r="BEK52" s="219"/>
      <c r="BEL52" s="219"/>
      <c r="BEM52" s="219"/>
      <c r="BEN52" s="219"/>
      <c r="BEO52" s="219"/>
      <c r="BEP52" s="219"/>
      <c r="BEQ52" s="219"/>
      <c r="BER52" s="219"/>
      <c r="BES52" s="219"/>
      <c r="BET52" s="219"/>
      <c r="BEU52" s="219"/>
      <c r="BEV52" s="219"/>
      <c r="BEW52" s="219"/>
      <c r="BEX52" s="219"/>
      <c r="BEY52" s="219"/>
      <c r="BEZ52" s="219"/>
      <c r="BFA52" s="219"/>
      <c r="BFB52" s="219"/>
      <c r="BFC52" s="219"/>
      <c r="BFD52" s="219"/>
      <c r="BFE52" s="219"/>
      <c r="BFF52" s="219"/>
      <c r="BFG52" s="219"/>
      <c r="BFH52" s="219"/>
      <c r="BFI52" s="219"/>
      <c r="BFJ52" s="219"/>
      <c r="BFK52" s="219"/>
      <c r="BFL52" s="219"/>
      <c r="BFM52" s="219"/>
      <c r="BFN52" s="219"/>
      <c r="BFO52" s="219"/>
      <c r="BFP52" s="219"/>
      <c r="BFQ52" s="219"/>
      <c r="BFR52" s="219"/>
      <c r="BFS52" s="219"/>
      <c r="BFT52" s="219"/>
      <c r="BFU52" s="219"/>
      <c r="BFV52" s="219"/>
      <c r="BFW52" s="219"/>
      <c r="BFX52" s="219"/>
      <c r="BFY52" s="219"/>
      <c r="BFZ52" s="219"/>
      <c r="BGA52" s="219"/>
      <c r="BGB52" s="219"/>
      <c r="BGC52" s="219"/>
      <c r="BGD52" s="219"/>
      <c r="BGE52" s="219"/>
      <c r="BGF52" s="219"/>
      <c r="BGG52" s="219"/>
      <c r="BGH52" s="219"/>
      <c r="BGI52" s="219"/>
      <c r="BGJ52" s="219"/>
      <c r="BGK52" s="219"/>
      <c r="BGL52" s="219"/>
      <c r="BGM52" s="219"/>
      <c r="BGN52" s="219"/>
      <c r="BGO52" s="219"/>
      <c r="BGP52" s="219"/>
      <c r="BGQ52" s="219"/>
      <c r="BGR52" s="219"/>
      <c r="BGS52" s="219"/>
      <c r="BGT52" s="219"/>
      <c r="BGU52" s="219"/>
      <c r="BGV52" s="219"/>
      <c r="BGW52" s="219"/>
      <c r="BGX52" s="219"/>
      <c r="BGY52" s="219"/>
      <c r="BGZ52" s="219"/>
      <c r="BHA52" s="219"/>
      <c r="BHB52" s="219"/>
      <c r="BHC52" s="219"/>
      <c r="BHD52" s="219"/>
      <c r="BHE52" s="219"/>
      <c r="BHF52" s="219"/>
      <c r="BHG52" s="219"/>
      <c r="BHH52" s="219"/>
      <c r="BHI52" s="219"/>
      <c r="BHJ52" s="219"/>
      <c r="BHK52" s="219"/>
      <c r="BHL52" s="219"/>
      <c r="BHM52" s="219"/>
      <c r="BHN52" s="219"/>
      <c r="BHO52" s="219"/>
      <c r="BHP52" s="219"/>
      <c r="BHQ52" s="219"/>
      <c r="BHR52" s="219"/>
      <c r="BHS52" s="219"/>
      <c r="BHT52" s="219"/>
      <c r="BHU52" s="219"/>
      <c r="BHV52" s="219"/>
      <c r="BHW52" s="219"/>
      <c r="BHX52" s="219"/>
      <c r="BHY52" s="219"/>
      <c r="BHZ52" s="219"/>
      <c r="BIA52" s="219"/>
      <c r="BIB52" s="219"/>
      <c r="BIC52" s="219"/>
      <c r="BID52" s="219"/>
      <c r="BIE52" s="219"/>
      <c r="BIF52" s="219"/>
      <c r="BIG52" s="219"/>
      <c r="BIH52" s="219"/>
      <c r="BII52" s="219"/>
      <c r="BIJ52" s="219"/>
      <c r="BIK52" s="219"/>
      <c r="BIL52" s="219"/>
      <c r="BIM52" s="219"/>
      <c r="BIN52" s="219"/>
      <c r="BIO52" s="219"/>
      <c r="BIP52" s="219"/>
      <c r="BIQ52" s="219"/>
      <c r="BIR52" s="219"/>
      <c r="BIS52" s="219"/>
      <c r="BIT52" s="219"/>
      <c r="BIU52" s="219"/>
      <c r="BIV52" s="219"/>
      <c r="BIW52" s="219"/>
      <c r="BIX52" s="219"/>
      <c r="BIY52" s="219"/>
      <c r="BIZ52" s="219"/>
      <c r="BJA52" s="219"/>
      <c r="BJB52" s="219"/>
      <c r="BJC52" s="219"/>
      <c r="BJD52" s="219"/>
      <c r="BJE52" s="219"/>
      <c r="BJF52" s="219"/>
      <c r="BJG52" s="219"/>
      <c r="BJH52" s="219"/>
      <c r="BJI52" s="219"/>
      <c r="BJJ52" s="219"/>
      <c r="BJK52" s="219"/>
      <c r="BJL52" s="219"/>
      <c r="BJM52" s="219"/>
      <c r="BJN52" s="219"/>
      <c r="BJO52" s="219"/>
      <c r="BJP52" s="219"/>
      <c r="BJQ52" s="219"/>
      <c r="BJR52" s="219"/>
      <c r="BJS52" s="219"/>
      <c r="BJT52" s="219"/>
      <c r="BJU52" s="219"/>
      <c r="BJV52" s="219"/>
      <c r="BJW52" s="219"/>
      <c r="BJX52" s="219"/>
      <c r="BJY52" s="219"/>
      <c r="BJZ52" s="219"/>
      <c r="BKA52" s="219"/>
      <c r="BKB52" s="219"/>
      <c r="BKC52" s="219"/>
      <c r="BKD52" s="219"/>
      <c r="BKE52" s="219"/>
      <c r="BKF52" s="219"/>
      <c r="BKG52" s="219"/>
      <c r="BKH52" s="219"/>
      <c r="BKI52" s="219"/>
      <c r="BKJ52" s="219"/>
      <c r="BKK52" s="219"/>
      <c r="BKL52" s="219"/>
      <c r="BKM52" s="219"/>
      <c r="BKN52" s="219"/>
      <c r="BKO52" s="219"/>
      <c r="BKP52" s="219"/>
      <c r="BKQ52" s="219"/>
      <c r="BKR52" s="219"/>
      <c r="BKS52" s="219"/>
      <c r="BKT52" s="219"/>
      <c r="BKU52" s="219"/>
      <c r="BKV52" s="219"/>
      <c r="BKW52" s="219"/>
      <c r="BKX52" s="219"/>
      <c r="BKY52" s="219"/>
      <c r="BKZ52" s="219"/>
      <c r="BLA52" s="219"/>
      <c r="BLB52" s="219"/>
      <c r="BLC52" s="219"/>
      <c r="BLD52" s="219"/>
      <c r="BLE52" s="219"/>
      <c r="BLF52" s="219"/>
      <c r="BLG52" s="219"/>
      <c r="BLH52" s="219"/>
      <c r="BLI52" s="219"/>
      <c r="BLJ52" s="219"/>
      <c r="BLK52" s="219"/>
      <c r="BLL52" s="219"/>
      <c r="BLM52" s="219"/>
      <c r="BLN52" s="219"/>
      <c r="BLO52" s="219"/>
      <c r="BLP52" s="219"/>
      <c r="BLQ52" s="219"/>
      <c r="BLR52" s="219"/>
      <c r="BLS52" s="219"/>
      <c r="BLT52" s="219"/>
      <c r="BLU52" s="219"/>
      <c r="BLV52" s="219"/>
      <c r="BLW52" s="219"/>
      <c r="BLX52" s="219"/>
      <c r="BLY52" s="219"/>
      <c r="BLZ52" s="219"/>
      <c r="BMA52" s="219"/>
      <c r="BMB52" s="219"/>
      <c r="BMC52" s="219"/>
      <c r="BMD52" s="219"/>
      <c r="BME52" s="219"/>
      <c r="BMF52" s="219"/>
      <c r="BMG52" s="219"/>
      <c r="BMH52" s="219"/>
      <c r="BMI52" s="219"/>
      <c r="BMJ52" s="219"/>
      <c r="BMK52" s="219"/>
      <c r="BML52" s="219"/>
      <c r="BMM52" s="219"/>
      <c r="BMN52" s="219"/>
      <c r="BMO52" s="219"/>
      <c r="BMP52" s="219"/>
      <c r="BMQ52" s="219"/>
      <c r="BMR52" s="219"/>
      <c r="BMS52" s="219"/>
      <c r="BMT52" s="219"/>
      <c r="BMU52" s="219"/>
      <c r="BMV52" s="219"/>
      <c r="BMW52" s="219"/>
      <c r="BMX52" s="219"/>
      <c r="BMY52" s="219"/>
      <c r="BMZ52" s="219"/>
      <c r="BNA52" s="219"/>
      <c r="BNB52" s="219"/>
      <c r="BNC52" s="219"/>
      <c r="BND52" s="219"/>
      <c r="BNE52" s="219"/>
      <c r="BNF52" s="219"/>
      <c r="BNG52" s="219"/>
      <c r="BNH52" s="219"/>
      <c r="BNI52" s="219"/>
      <c r="BNJ52" s="219"/>
      <c r="BNK52" s="219"/>
      <c r="BNL52" s="219"/>
      <c r="BNM52" s="219"/>
      <c r="BNN52" s="219"/>
      <c r="BNO52" s="219"/>
      <c r="BNP52" s="219"/>
      <c r="BNQ52" s="219"/>
      <c r="BNR52" s="219"/>
      <c r="BNS52" s="219"/>
      <c r="BNT52" s="219"/>
      <c r="BNU52" s="219"/>
      <c r="BNV52" s="219"/>
      <c r="BNW52" s="219"/>
      <c r="BNX52" s="219"/>
      <c r="BNY52" s="219"/>
      <c r="BNZ52" s="219"/>
      <c r="BOA52" s="219"/>
      <c r="BOB52" s="219"/>
      <c r="BOC52" s="219"/>
      <c r="BOD52" s="219"/>
      <c r="BOE52" s="219"/>
      <c r="BOF52" s="219"/>
      <c r="BOG52" s="219"/>
      <c r="BOH52" s="219"/>
      <c r="BOI52" s="219"/>
      <c r="BOJ52" s="219"/>
      <c r="BOK52" s="219"/>
      <c r="BOL52" s="219"/>
      <c r="BOM52" s="219"/>
      <c r="BON52" s="219"/>
      <c r="BOO52" s="219"/>
      <c r="BOP52" s="219"/>
      <c r="BOQ52" s="219"/>
      <c r="BOR52" s="219"/>
      <c r="BOS52" s="219"/>
      <c r="BOT52" s="219"/>
      <c r="BOU52" s="219"/>
      <c r="BOV52" s="219"/>
      <c r="BOW52" s="219"/>
      <c r="BOX52" s="219"/>
      <c r="BOY52" s="219"/>
      <c r="BOZ52" s="219"/>
      <c r="BPA52" s="219"/>
      <c r="BPB52" s="219"/>
      <c r="BPC52" s="219"/>
      <c r="BPD52" s="219"/>
      <c r="BPE52" s="219"/>
      <c r="BPF52" s="219"/>
      <c r="BPG52" s="219"/>
      <c r="BPH52" s="219"/>
      <c r="BPI52" s="219"/>
      <c r="BPJ52" s="219"/>
      <c r="BPK52" s="219"/>
      <c r="BPL52" s="219"/>
      <c r="BPM52" s="219"/>
      <c r="BPN52" s="219"/>
      <c r="BPO52" s="219"/>
      <c r="BPP52" s="219"/>
      <c r="BPQ52" s="219"/>
      <c r="BPR52" s="219"/>
      <c r="BPS52" s="219"/>
      <c r="BPT52" s="219"/>
      <c r="BPU52" s="219"/>
      <c r="BPV52" s="219"/>
      <c r="BPW52" s="219"/>
      <c r="BPX52" s="219"/>
      <c r="BPY52" s="219"/>
      <c r="BPZ52" s="219"/>
      <c r="BQA52" s="219"/>
      <c r="BQB52" s="219"/>
      <c r="BQC52" s="219"/>
      <c r="BQD52" s="219"/>
      <c r="BQE52" s="219"/>
      <c r="BQF52" s="219"/>
      <c r="BQG52" s="219"/>
      <c r="BQH52" s="219"/>
      <c r="BQI52" s="219"/>
      <c r="BQJ52" s="219"/>
      <c r="BQK52" s="219"/>
      <c r="BQL52" s="219"/>
      <c r="BQM52" s="219"/>
      <c r="BQN52" s="219"/>
      <c r="BQO52" s="219"/>
      <c r="BQP52" s="219"/>
      <c r="BQQ52" s="219"/>
      <c r="BQR52" s="219"/>
      <c r="BQS52" s="219"/>
      <c r="BQT52" s="219"/>
      <c r="BQU52" s="219"/>
      <c r="BQV52" s="219"/>
      <c r="BQW52" s="219"/>
      <c r="BQX52" s="219"/>
      <c r="BQY52" s="219"/>
      <c r="BQZ52" s="219"/>
      <c r="BRA52" s="219"/>
      <c r="BRB52" s="219"/>
      <c r="BRC52" s="219"/>
      <c r="BRD52" s="219"/>
      <c r="BRE52" s="219"/>
      <c r="BRF52" s="219"/>
      <c r="BRG52" s="219"/>
      <c r="BRH52" s="219"/>
      <c r="BRI52" s="219"/>
      <c r="BRJ52" s="219"/>
      <c r="BRK52" s="219"/>
      <c r="BRL52" s="219"/>
      <c r="BRM52" s="219"/>
      <c r="BRN52" s="219"/>
      <c r="BRO52" s="219"/>
      <c r="BRP52" s="219"/>
      <c r="BRQ52" s="219"/>
      <c r="BRR52" s="219"/>
      <c r="BRS52" s="219"/>
      <c r="BRT52" s="219"/>
      <c r="BRU52" s="219"/>
      <c r="BRV52" s="219"/>
      <c r="BRW52" s="219"/>
      <c r="BRX52" s="219"/>
      <c r="BRY52" s="219"/>
      <c r="BRZ52" s="219"/>
      <c r="BSA52" s="219"/>
      <c r="BSB52" s="219"/>
      <c r="BSC52" s="219"/>
      <c r="BSD52" s="219"/>
      <c r="BSE52" s="219"/>
      <c r="BSF52" s="219"/>
      <c r="BSG52" s="219"/>
      <c r="BSH52" s="219"/>
      <c r="BSI52" s="219"/>
      <c r="BSJ52" s="219"/>
      <c r="BSK52" s="219"/>
      <c r="BSL52" s="219"/>
      <c r="BSM52" s="219"/>
      <c r="BSN52" s="219"/>
      <c r="BSO52" s="219"/>
      <c r="BSP52" s="219"/>
      <c r="BSQ52" s="219"/>
      <c r="BSR52" s="219"/>
      <c r="BSS52" s="219"/>
      <c r="BST52" s="219"/>
      <c r="BSU52" s="219"/>
      <c r="BSV52" s="219"/>
      <c r="BSW52" s="219"/>
      <c r="BSX52" s="219"/>
      <c r="BSY52" s="219"/>
      <c r="BSZ52" s="219"/>
      <c r="BTA52" s="219"/>
      <c r="BTB52" s="219"/>
      <c r="BTC52" s="219"/>
      <c r="BTD52" s="219"/>
      <c r="BTE52" s="219"/>
      <c r="BTF52" s="219"/>
      <c r="BTG52" s="219"/>
      <c r="BTH52" s="219"/>
      <c r="BTI52" s="219"/>
      <c r="BTJ52" s="219"/>
      <c r="BTK52" s="219"/>
      <c r="BTL52" s="219"/>
      <c r="BTM52" s="219"/>
      <c r="BTN52" s="219"/>
      <c r="BTO52" s="219"/>
      <c r="BTP52" s="219"/>
      <c r="BTQ52" s="219"/>
      <c r="BTR52" s="219"/>
      <c r="BTS52" s="219"/>
      <c r="BTT52" s="219"/>
      <c r="BTU52" s="219"/>
      <c r="BTV52" s="219"/>
      <c r="BTW52" s="219"/>
      <c r="BTX52" s="219"/>
      <c r="BTY52" s="219"/>
      <c r="BTZ52" s="219"/>
      <c r="BUA52" s="219"/>
      <c r="BUB52" s="219"/>
      <c r="BUC52" s="219"/>
      <c r="BUD52" s="219"/>
      <c r="BUE52" s="219"/>
      <c r="BUF52" s="219"/>
      <c r="BUG52" s="219"/>
      <c r="BUH52" s="219"/>
      <c r="BUI52" s="219"/>
      <c r="BUJ52" s="219"/>
      <c r="BUK52" s="219"/>
      <c r="BUL52" s="219"/>
      <c r="BUM52" s="219"/>
      <c r="BUN52" s="219"/>
      <c r="BUO52" s="219"/>
      <c r="BUP52" s="219"/>
      <c r="BUQ52" s="219"/>
      <c r="BUR52" s="219"/>
      <c r="BUS52" s="219"/>
      <c r="BUT52" s="219"/>
      <c r="BUU52" s="219"/>
      <c r="BUV52" s="219"/>
      <c r="BUW52" s="219"/>
      <c r="BUX52" s="219"/>
      <c r="BUY52" s="219"/>
      <c r="BUZ52" s="219"/>
      <c r="BVA52" s="219"/>
      <c r="BVB52" s="219"/>
      <c r="BVC52" s="219"/>
      <c r="BVD52" s="219"/>
      <c r="BVE52" s="219"/>
      <c r="BVF52" s="219"/>
      <c r="BVG52" s="219"/>
      <c r="BVH52" s="219"/>
      <c r="BVI52" s="219"/>
      <c r="BVJ52" s="219"/>
      <c r="BVK52" s="219"/>
      <c r="BVL52" s="219"/>
      <c r="BVM52" s="219"/>
      <c r="BVN52" s="219"/>
      <c r="BVO52" s="219"/>
      <c r="BVP52" s="219"/>
      <c r="BVQ52" s="219"/>
      <c r="BVR52" s="219"/>
      <c r="BVS52" s="219"/>
      <c r="BVT52" s="219"/>
      <c r="BVU52" s="219"/>
      <c r="BVV52" s="219"/>
      <c r="BVW52" s="219"/>
      <c r="BVX52" s="219"/>
      <c r="BVY52" s="219"/>
      <c r="BVZ52" s="219"/>
      <c r="BWA52" s="219"/>
      <c r="BWB52" s="219"/>
      <c r="BWC52" s="219"/>
      <c r="BWD52" s="219"/>
      <c r="BWE52" s="219"/>
      <c r="BWF52" s="219"/>
      <c r="BWG52" s="219"/>
      <c r="BWH52" s="219"/>
      <c r="BWI52" s="219"/>
      <c r="BWJ52" s="219"/>
      <c r="BWK52" s="219"/>
      <c r="BWL52" s="219"/>
      <c r="BWM52" s="219"/>
      <c r="BWN52" s="219"/>
      <c r="BWO52" s="219"/>
      <c r="BWP52" s="219"/>
      <c r="BWQ52" s="219"/>
      <c r="BWR52" s="219"/>
      <c r="BWS52" s="219"/>
      <c r="BWT52" s="219"/>
      <c r="BWU52" s="219"/>
      <c r="BWV52" s="219"/>
      <c r="BWW52" s="219"/>
      <c r="BWX52" s="219"/>
      <c r="BWY52" s="219"/>
      <c r="BWZ52" s="219"/>
      <c r="BXA52" s="219"/>
      <c r="BXB52" s="219"/>
      <c r="BXC52" s="219"/>
      <c r="BXD52" s="219"/>
      <c r="BXE52" s="219"/>
      <c r="BXF52" s="219"/>
      <c r="BXG52" s="219"/>
      <c r="BXH52" s="219"/>
      <c r="BXI52" s="219"/>
      <c r="BXJ52" s="219"/>
      <c r="BXK52" s="219"/>
      <c r="BXL52" s="219"/>
      <c r="BXM52" s="219"/>
      <c r="BXN52" s="219"/>
      <c r="BXO52" s="219"/>
      <c r="BXP52" s="219"/>
      <c r="BXQ52" s="219"/>
      <c r="BXR52" s="219"/>
      <c r="BXS52" s="219"/>
      <c r="BXT52" s="219"/>
      <c r="BXU52" s="219"/>
      <c r="BXV52" s="219"/>
      <c r="BXW52" s="219"/>
      <c r="BXX52" s="219"/>
      <c r="BXY52" s="219"/>
      <c r="BXZ52" s="219"/>
      <c r="BYA52" s="219"/>
      <c r="BYB52" s="219"/>
      <c r="BYC52" s="219"/>
      <c r="BYD52" s="219"/>
      <c r="BYE52" s="219"/>
      <c r="BYF52" s="219"/>
      <c r="BYG52" s="219"/>
      <c r="BYH52" s="219"/>
      <c r="BYI52" s="219"/>
      <c r="BYJ52" s="219"/>
      <c r="BYK52" s="219"/>
      <c r="BYL52" s="219"/>
      <c r="BYM52" s="219"/>
      <c r="BYN52" s="219"/>
      <c r="BYO52" s="219"/>
      <c r="BYP52" s="219"/>
      <c r="BYQ52" s="219"/>
      <c r="BYR52" s="219"/>
      <c r="BYS52" s="219"/>
      <c r="BYT52" s="219"/>
      <c r="BYU52" s="219"/>
      <c r="BYV52" s="219"/>
      <c r="BYW52" s="219"/>
      <c r="BYX52" s="219"/>
      <c r="BYY52" s="219"/>
      <c r="BYZ52" s="219"/>
      <c r="BZA52" s="219"/>
      <c r="BZB52" s="219"/>
      <c r="BZC52" s="219"/>
      <c r="BZD52" s="219"/>
      <c r="BZE52" s="219"/>
      <c r="BZF52" s="219"/>
      <c r="BZG52" s="219"/>
      <c r="BZH52" s="219"/>
      <c r="BZI52" s="219"/>
      <c r="BZJ52" s="219"/>
      <c r="BZK52" s="219"/>
      <c r="BZL52" s="219"/>
      <c r="BZM52" s="219"/>
      <c r="BZN52" s="219"/>
      <c r="BZO52" s="219"/>
      <c r="BZP52" s="219"/>
      <c r="BZQ52" s="219"/>
      <c r="BZR52" s="219"/>
      <c r="BZS52" s="219"/>
      <c r="BZT52" s="219"/>
      <c r="BZU52" s="219"/>
      <c r="BZV52" s="219"/>
      <c r="BZW52" s="219"/>
      <c r="BZX52" s="219"/>
      <c r="BZY52" s="219"/>
      <c r="BZZ52" s="219"/>
      <c r="CAA52" s="219"/>
      <c r="CAB52" s="219"/>
      <c r="CAC52" s="219"/>
      <c r="CAD52" s="219"/>
      <c r="CAE52" s="219"/>
      <c r="CAF52" s="219"/>
      <c r="CAG52" s="219"/>
      <c r="CAH52" s="219"/>
      <c r="CAI52" s="219"/>
      <c r="CAJ52" s="219"/>
      <c r="CAK52" s="219"/>
      <c r="CAL52" s="219"/>
      <c r="CAM52" s="219"/>
      <c r="CAN52" s="219"/>
      <c r="CAO52" s="219"/>
      <c r="CAP52" s="219"/>
      <c r="CAQ52" s="219"/>
      <c r="CAR52" s="219"/>
      <c r="CAS52" s="219"/>
      <c r="CAT52" s="219"/>
      <c r="CAU52" s="219"/>
      <c r="CAV52" s="219"/>
      <c r="CAW52" s="219"/>
      <c r="CAX52" s="219"/>
      <c r="CAY52" s="219"/>
      <c r="CAZ52" s="219"/>
      <c r="CBA52" s="219"/>
      <c r="CBB52" s="219"/>
      <c r="CBC52" s="219"/>
      <c r="CBD52" s="219"/>
      <c r="CBE52" s="219"/>
      <c r="CBF52" s="219"/>
      <c r="CBG52" s="219"/>
      <c r="CBH52" s="219"/>
      <c r="CBI52" s="219"/>
      <c r="CBJ52" s="219"/>
      <c r="CBK52" s="219"/>
      <c r="CBL52" s="219"/>
      <c r="CBM52" s="219"/>
      <c r="CBN52" s="219"/>
      <c r="CBO52" s="219"/>
      <c r="CBP52" s="219"/>
      <c r="CBQ52" s="219"/>
      <c r="CBR52" s="219"/>
      <c r="CBS52" s="219"/>
      <c r="CBT52" s="219"/>
      <c r="CBU52" s="219"/>
      <c r="CBV52" s="219"/>
      <c r="CBW52" s="219"/>
      <c r="CBX52" s="219"/>
      <c r="CBY52" s="219"/>
      <c r="CBZ52" s="219"/>
      <c r="CCA52" s="219"/>
      <c r="CCB52" s="219"/>
      <c r="CCC52" s="219"/>
      <c r="CCD52" s="219"/>
      <c r="CCE52" s="219"/>
      <c r="CCF52" s="219"/>
      <c r="CCG52" s="219"/>
      <c r="CCH52" s="219"/>
      <c r="CCI52" s="219"/>
      <c r="CCJ52" s="219"/>
      <c r="CCK52" s="219"/>
      <c r="CCL52" s="219"/>
      <c r="CCM52" s="219"/>
      <c r="CCN52" s="219"/>
      <c r="CCO52" s="219"/>
      <c r="CCP52" s="219"/>
      <c r="CCQ52" s="219"/>
      <c r="CCR52" s="219"/>
      <c r="CCS52" s="219"/>
      <c r="CCT52" s="219"/>
      <c r="CCU52" s="219"/>
      <c r="CCV52" s="219"/>
      <c r="CCW52" s="219"/>
      <c r="CCX52" s="219"/>
      <c r="CCY52" s="219"/>
      <c r="CCZ52" s="219"/>
      <c r="CDA52" s="219"/>
      <c r="CDB52" s="219"/>
      <c r="CDC52" s="219"/>
      <c r="CDD52" s="219"/>
      <c r="CDE52" s="219"/>
      <c r="CDF52" s="219"/>
      <c r="CDG52" s="219"/>
      <c r="CDH52" s="219"/>
      <c r="CDI52" s="219"/>
      <c r="CDJ52" s="219"/>
      <c r="CDK52" s="219"/>
      <c r="CDL52" s="219"/>
      <c r="CDM52" s="219"/>
      <c r="CDN52" s="219"/>
      <c r="CDO52" s="219"/>
      <c r="CDP52" s="219"/>
      <c r="CDQ52" s="219"/>
      <c r="CDR52" s="219"/>
      <c r="CDS52" s="219"/>
      <c r="CDT52" s="219"/>
      <c r="CDU52" s="219"/>
      <c r="CDV52" s="219"/>
      <c r="CDW52" s="219"/>
      <c r="CDX52" s="219"/>
      <c r="CDY52" s="219"/>
      <c r="CDZ52" s="219"/>
      <c r="CEA52" s="219"/>
      <c r="CEB52" s="219"/>
      <c r="CEC52" s="219"/>
      <c r="CED52" s="219"/>
      <c r="CEE52" s="219"/>
      <c r="CEF52" s="219"/>
      <c r="CEG52" s="219"/>
      <c r="CEH52" s="219"/>
      <c r="CEI52" s="219"/>
      <c r="CEJ52" s="219"/>
      <c r="CEK52" s="219"/>
      <c r="CEL52" s="219"/>
      <c r="CEM52" s="219"/>
      <c r="CEN52" s="219"/>
      <c r="CEO52" s="219"/>
      <c r="CEP52" s="219"/>
      <c r="CEQ52" s="219"/>
      <c r="CER52" s="219"/>
      <c r="CES52" s="219"/>
      <c r="CET52" s="219"/>
      <c r="CEU52" s="219"/>
      <c r="CEV52" s="219"/>
      <c r="CEW52" s="219"/>
      <c r="CEX52" s="219"/>
      <c r="CEY52" s="219"/>
      <c r="CEZ52" s="219"/>
      <c r="CFA52" s="219"/>
      <c r="CFB52" s="219"/>
      <c r="CFC52" s="219"/>
      <c r="CFD52" s="219"/>
      <c r="CFE52" s="219"/>
      <c r="CFF52" s="219"/>
      <c r="CFG52" s="219"/>
      <c r="CFH52" s="219"/>
      <c r="CFI52" s="219"/>
      <c r="CFJ52" s="219"/>
      <c r="CFK52" s="219"/>
      <c r="CFL52" s="219"/>
      <c r="CFM52" s="219"/>
      <c r="CFN52" s="219"/>
      <c r="CFO52" s="219"/>
      <c r="CFP52" s="219"/>
      <c r="CFQ52" s="219"/>
      <c r="CFR52" s="219"/>
      <c r="CFS52" s="219"/>
      <c r="CFT52" s="219"/>
      <c r="CFU52" s="219"/>
      <c r="CFV52" s="219"/>
      <c r="CFW52" s="219"/>
      <c r="CFX52" s="219"/>
      <c r="CFY52" s="219"/>
      <c r="CFZ52" s="219"/>
      <c r="CGA52" s="219"/>
      <c r="CGB52" s="219"/>
      <c r="CGC52" s="219"/>
      <c r="CGD52" s="219"/>
      <c r="CGE52" s="219"/>
      <c r="CGF52" s="219"/>
      <c r="CGG52" s="219"/>
      <c r="CGH52" s="219"/>
      <c r="CGI52" s="219"/>
      <c r="CGJ52" s="219"/>
      <c r="CGK52" s="219"/>
      <c r="CGL52" s="219"/>
      <c r="CGM52" s="219"/>
      <c r="CGN52" s="219"/>
      <c r="CGO52" s="219"/>
      <c r="CGP52" s="219"/>
      <c r="CGQ52" s="219"/>
      <c r="CGR52" s="219"/>
      <c r="CGS52" s="219"/>
      <c r="CGT52" s="219"/>
      <c r="CGU52" s="219"/>
      <c r="CGV52" s="219"/>
      <c r="CGW52" s="219"/>
      <c r="CGX52" s="219"/>
      <c r="CGY52" s="219"/>
      <c r="CGZ52" s="219"/>
      <c r="CHA52" s="219"/>
      <c r="CHB52" s="219"/>
      <c r="CHC52" s="219"/>
      <c r="CHD52" s="219"/>
      <c r="CHE52" s="219"/>
      <c r="CHF52" s="219"/>
      <c r="CHG52" s="219"/>
      <c r="CHH52" s="219"/>
      <c r="CHI52" s="219"/>
      <c r="CHJ52" s="219"/>
      <c r="CHK52" s="219"/>
      <c r="CHL52" s="219"/>
      <c r="CHM52" s="219"/>
      <c r="CHN52" s="219"/>
      <c r="CHO52" s="219"/>
      <c r="CHP52" s="219"/>
      <c r="CHQ52" s="219"/>
      <c r="CHR52" s="219"/>
      <c r="CHS52" s="219"/>
      <c r="CHT52" s="219"/>
      <c r="CHU52" s="219"/>
      <c r="CHV52" s="219"/>
      <c r="CHW52" s="219"/>
      <c r="CHX52" s="219"/>
      <c r="CHY52" s="219"/>
      <c r="CHZ52" s="219"/>
      <c r="CIA52" s="219"/>
      <c r="CIB52" s="219"/>
      <c r="CIC52" s="219"/>
      <c r="CID52" s="219"/>
      <c r="CIE52" s="219"/>
      <c r="CIF52" s="219"/>
      <c r="CIG52" s="219"/>
      <c r="CIH52" s="219"/>
      <c r="CII52" s="219"/>
      <c r="CIJ52" s="219"/>
      <c r="CIK52" s="219"/>
      <c r="CIL52" s="219"/>
      <c r="CIM52" s="219"/>
      <c r="CIN52" s="219"/>
      <c r="CIO52" s="219"/>
      <c r="CIP52" s="219"/>
      <c r="CIQ52" s="219"/>
      <c r="CIR52" s="219"/>
      <c r="CIS52" s="219"/>
      <c r="CIT52" s="219"/>
      <c r="CIU52" s="219"/>
      <c r="CIV52" s="219"/>
      <c r="CIW52" s="219"/>
      <c r="CIX52" s="219"/>
      <c r="CIY52" s="219"/>
      <c r="CIZ52" s="219"/>
      <c r="CJA52" s="219"/>
      <c r="CJB52" s="219"/>
      <c r="CJC52" s="219"/>
      <c r="CJD52" s="219"/>
      <c r="CJE52" s="219"/>
      <c r="CJF52" s="219"/>
      <c r="CJG52" s="219"/>
      <c r="CJH52" s="219"/>
      <c r="CJI52" s="219"/>
      <c r="CJJ52" s="219"/>
      <c r="CJK52" s="219"/>
      <c r="CJL52" s="219"/>
      <c r="CJM52" s="219"/>
      <c r="CJN52" s="219"/>
      <c r="CJO52" s="219"/>
      <c r="CJP52" s="219"/>
      <c r="CJQ52" s="219"/>
      <c r="CJR52" s="219"/>
      <c r="CJS52" s="219"/>
      <c r="CJT52" s="219"/>
      <c r="CJU52" s="219"/>
      <c r="CJV52" s="219"/>
      <c r="CJW52" s="219"/>
      <c r="CJX52" s="219"/>
      <c r="CJY52" s="219"/>
      <c r="CJZ52" s="219"/>
      <c r="CKA52" s="219"/>
      <c r="CKB52" s="219"/>
      <c r="CKC52" s="219"/>
      <c r="CKD52" s="219"/>
      <c r="CKE52" s="219"/>
      <c r="CKF52" s="219"/>
      <c r="CKG52" s="219"/>
      <c r="CKH52" s="219"/>
      <c r="CKI52" s="219"/>
      <c r="CKJ52" s="219"/>
      <c r="CKK52" s="219"/>
      <c r="CKL52" s="219"/>
      <c r="CKM52" s="219"/>
      <c r="CKN52" s="219"/>
      <c r="CKO52" s="219"/>
      <c r="CKP52" s="219"/>
      <c r="CKQ52" s="219"/>
      <c r="CKR52" s="219"/>
      <c r="CKS52" s="219"/>
      <c r="CKT52" s="219"/>
      <c r="CKU52" s="219"/>
      <c r="CKV52" s="219"/>
      <c r="CKW52" s="219"/>
      <c r="CKX52" s="219"/>
      <c r="CKY52" s="219"/>
      <c r="CKZ52" s="219"/>
      <c r="CLA52" s="219"/>
      <c r="CLB52" s="219"/>
      <c r="CLC52" s="219"/>
      <c r="CLD52" s="219"/>
      <c r="CLE52" s="219"/>
      <c r="CLF52" s="219"/>
      <c r="CLG52" s="219"/>
      <c r="CLH52" s="219"/>
      <c r="CLI52" s="219"/>
      <c r="CLJ52" s="219"/>
      <c r="CLK52" s="219"/>
      <c r="CLL52" s="219"/>
      <c r="CLM52" s="219"/>
      <c r="CLN52" s="219"/>
      <c r="CLO52" s="219"/>
      <c r="CLP52" s="219"/>
      <c r="CLQ52" s="219"/>
      <c r="CLR52" s="219"/>
      <c r="CLS52" s="219"/>
      <c r="CLT52" s="219"/>
      <c r="CLU52" s="219"/>
      <c r="CLV52" s="219"/>
      <c r="CLW52" s="219"/>
      <c r="CLX52" s="219"/>
      <c r="CLY52" s="219"/>
      <c r="CLZ52" s="219"/>
      <c r="CMA52" s="219"/>
      <c r="CMB52" s="219"/>
      <c r="CMC52" s="219"/>
      <c r="CMD52" s="219"/>
      <c r="CME52" s="219"/>
      <c r="CMF52" s="219"/>
      <c r="CMG52" s="219"/>
      <c r="CMH52" s="219"/>
      <c r="CMI52" s="219"/>
      <c r="CMJ52" s="219"/>
      <c r="CMK52" s="219"/>
      <c r="CML52" s="219"/>
      <c r="CMM52" s="219"/>
      <c r="CMN52" s="219"/>
      <c r="CMO52" s="219"/>
      <c r="CMP52" s="219"/>
      <c r="CMQ52" s="219"/>
      <c r="CMR52" s="219"/>
      <c r="CMS52" s="219"/>
      <c r="CMT52" s="219"/>
      <c r="CMU52" s="219"/>
      <c r="CMV52" s="219"/>
      <c r="CMW52" s="219"/>
      <c r="CMX52" s="219"/>
      <c r="CMY52" s="219"/>
      <c r="CMZ52" s="219"/>
      <c r="CNA52" s="219"/>
      <c r="CNB52" s="219"/>
      <c r="CNC52" s="219"/>
      <c r="CND52" s="219"/>
      <c r="CNE52" s="219"/>
      <c r="CNF52" s="219"/>
      <c r="CNG52" s="219"/>
      <c r="CNH52" s="219"/>
      <c r="CNI52" s="219"/>
      <c r="CNJ52" s="219"/>
      <c r="CNK52" s="219"/>
      <c r="CNL52" s="219"/>
      <c r="CNM52" s="219"/>
      <c r="CNN52" s="219"/>
      <c r="CNO52" s="219"/>
      <c r="CNP52" s="219"/>
      <c r="CNQ52" s="219"/>
      <c r="CNR52" s="219"/>
      <c r="CNS52" s="219"/>
      <c r="CNT52" s="219"/>
      <c r="CNU52" s="219"/>
      <c r="CNV52" s="219"/>
      <c r="CNW52" s="219"/>
      <c r="CNX52" s="219"/>
      <c r="CNY52" s="219"/>
      <c r="CNZ52" s="219"/>
      <c r="COA52" s="219"/>
      <c r="COB52" s="219"/>
      <c r="COC52" s="219"/>
      <c r="COD52" s="219"/>
      <c r="COE52" s="219"/>
      <c r="COF52" s="219"/>
      <c r="COG52" s="219"/>
      <c r="COH52" s="219"/>
      <c r="COI52" s="219"/>
      <c r="COJ52" s="219"/>
      <c r="COK52" s="219"/>
      <c r="COL52" s="219"/>
      <c r="COM52" s="219"/>
      <c r="CON52" s="219"/>
      <c r="COO52" s="219"/>
      <c r="COP52" s="219"/>
      <c r="COQ52" s="219"/>
      <c r="COR52" s="219"/>
      <c r="COS52" s="219"/>
      <c r="COT52" s="219"/>
      <c r="COU52" s="219"/>
      <c r="COV52" s="219"/>
      <c r="COW52" s="219"/>
      <c r="COX52" s="219"/>
      <c r="COY52" s="219"/>
      <c r="COZ52" s="219"/>
      <c r="CPA52" s="219"/>
      <c r="CPB52" s="219"/>
      <c r="CPC52" s="219"/>
      <c r="CPD52" s="219"/>
      <c r="CPE52" s="219"/>
      <c r="CPF52" s="219"/>
      <c r="CPG52" s="219"/>
      <c r="CPH52" s="219"/>
      <c r="CPI52" s="219"/>
      <c r="CPJ52" s="219"/>
      <c r="CPK52" s="219"/>
      <c r="CPL52" s="219"/>
      <c r="CPM52" s="219"/>
      <c r="CPN52" s="219"/>
      <c r="CPO52" s="219"/>
      <c r="CPP52" s="219"/>
      <c r="CPQ52" s="219"/>
      <c r="CPR52" s="219"/>
      <c r="CPS52" s="219"/>
      <c r="CPT52" s="219"/>
      <c r="CPU52" s="219"/>
      <c r="CPV52" s="219"/>
      <c r="CPW52" s="219"/>
      <c r="CPX52" s="219"/>
      <c r="CPY52" s="219"/>
      <c r="CPZ52" s="219"/>
      <c r="CQA52" s="219"/>
      <c r="CQB52" s="219"/>
      <c r="CQC52" s="219"/>
      <c r="CQD52" s="219"/>
      <c r="CQE52" s="219"/>
      <c r="CQF52" s="219"/>
      <c r="CQG52" s="219"/>
      <c r="CQH52" s="219"/>
      <c r="CQI52" s="219"/>
      <c r="CQJ52" s="219"/>
      <c r="CQK52" s="219"/>
      <c r="CQL52" s="219"/>
      <c r="CQM52" s="219"/>
      <c r="CQN52" s="219"/>
      <c r="CQO52" s="219"/>
      <c r="CQP52" s="219"/>
      <c r="CQQ52" s="219"/>
      <c r="CQR52" s="219"/>
      <c r="CQS52" s="219"/>
      <c r="CQT52" s="219"/>
      <c r="CQU52" s="219"/>
      <c r="CQV52" s="219"/>
      <c r="CQW52" s="219"/>
      <c r="CQX52" s="219"/>
      <c r="CQY52" s="219"/>
      <c r="CQZ52" s="219"/>
      <c r="CRA52" s="219"/>
      <c r="CRB52" s="219"/>
      <c r="CRC52" s="219"/>
      <c r="CRD52" s="219"/>
      <c r="CRE52" s="219"/>
      <c r="CRF52" s="219"/>
      <c r="CRG52" s="219"/>
      <c r="CRH52" s="219"/>
      <c r="CRI52" s="219"/>
      <c r="CRJ52" s="219"/>
      <c r="CRK52" s="219"/>
      <c r="CRL52" s="219"/>
      <c r="CRM52" s="219"/>
      <c r="CRN52" s="219"/>
      <c r="CRO52" s="219"/>
      <c r="CRP52" s="219"/>
      <c r="CRQ52" s="219"/>
      <c r="CRR52" s="219"/>
      <c r="CRS52" s="219"/>
      <c r="CRT52" s="219"/>
      <c r="CRU52" s="219"/>
      <c r="CRV52" s="219"/>
      <c r="CRW52" s="219"/>
      <c r="CRX52" s="219"/>
      <c r="CRY52" s="219"/>
      <c r="CRZ52" s="219"/>
      <c r="CSA52" s="219"/>
      <c r="CSB52" s="219"/>
      <c r="CSC52" s="219"/>
      <c r="CSD52" s="219"/>
      <c r="CSE52" s="219"/>
      <c r="CSF52" s="219"/>
      <c r="CSG52" s="219"/>
      <c r="CSH52" s="219"/>
      <c r="CSI52" s="219"/>
      <c r="CSJ52" s="219"/>
      <c r="CSK52" s="219"/>
      <c r="CSL52" s="219"/>
      <c r="CSM52" s="219"/>
      <c r="CSN52" s="219"/>
      <c r="CSO52" s="219"/>
      <c r="CSP52" s="219"/>
      <c r="CSQ52" s="219"/>
      <c r="CSR52" s="219"/>
      <c r="CSS52" s="219"/>
      <c r="CST52" s="219"/>
      <c r="CSU52" s="219"/>
      <c r="CSV52" s="219"/>
      <c r="CSW52" s="219"/>
      <c r="CSX52" s="219"/>
      <c r="CSY52" s="219"/>
      <c r="CSZ52" s="219"/>
      <c r="CTA52" s="219"/>
      <c r="CTB52" s="219"/>
      <c r="CTC52" s="219"/>
      <c r="CTD52" s="219"/>
      <c r="CTE52" s="219"/>
      <c r="CTF52" s="219"/>
      <c r="CTG52" s="219"/>
      <c r="CTH52" s="219"/>
      <c r="CTI52" s="219"/>
      <c r="CTJ52" s="219"/>
      <c r="CTK52" s="219"/>
      <c r="CTL52" s="219"/>
      <c r="CTM52" s="219"/>
      <c r="CTN52" s="219"/>
      <c r="CTO52" s="219"/>
      <c r="CTP52" s="219"/>
      <c r="CTQ52" s="219"/>
      <c r="CTR52" s="219"/>
      <c r="CTS52" s="219"/>
      <c r="CTT52" s="219"/>
      <c r="CTU52" s="219"/>
      <c r="CTV52" s="219"/>
      <c r="CTW52" s="219"/>
      <c r="CTX52" s="219"/>
      <c r="CTY52" s="219"/>
      <c r="CTZ52" s="219"/>
      <c r="CUA52" s="219"/>
      <c r="CUB52" s="219"/>
      <c r="CUC52" s="219"/>
      <c r="CUD52" s="219"/>
      <c r="CUE52" s="219"/>
      <c r="CUF52" s="219"/>
      <c r="CUG52" s="219"/>
      <c r="CUH52" s="219"/>
      <c r="CUI52" s="219"/>
      <c r="CUJ52" s="219"/>
      <c r="CUK52" s="219"/>
      <c r="CUL52" s="219"/>
      <c r="CUM52" s="219"/>
      <c r="CUN52" s="219"/>
      <c r="CUO52" s="219"/>
      <c r="CUP52" s="219"/>
      <c r="CUQ52" s="219"/>
      <c r="CUR52" s="219"/>
      <c r="CUS52" s="219"/>
      <c r="CUT52" s="219"/>
      <c r="CUU52" s="219"/>
      <c r="CUV52" s="219"/>
      <c r="CUW52" s="219"/>
      <c r="CUX52" s="219"/>
      <c r="CUY52" s="219"/>
      <c r="CUZ52" s="219"/>
      <c r="CVA52" s="219"/>
      <c r="CVB52" s="219"/>
      <c r="CVC52" s="219"/>
      <c r="CVD52" s="219"/>
      <c r="CVE52" s="219"/>
      <c r="CVF52" s="219"/>
      <c r="CVG52" s="219"/>
      <c r="CVH52" s="219"/>
      <c r="CVI52" s="219"/>
      <c r="CVJ52" s="219"/>
      <c r="CVK52" s="219"/>
      <c r="CVL52" s="219"/>
      <c r="CVM52" s="219"/>
      <c r="CVN52" s="219"/>
      <c r="CVO52" s="219"/>
      <c r="CVP52" s="219"/>
      <c r="CVQ52" s="219"/>
      <c r="CVR52" s="219"/>
      <c r="CVS52" s="219"/>
      <c r="CVT52" s="219"/>
      <c r="CVU52" s="219"/>
      <c r="CVV52" s="219"/>
      <c r="CVW52" s="219"/>
      <c r="CVX52" s="219"/>
      <c r="CVY52" s="219"/>
      <c r="CVZ52" s="219"/>
      <c r="CWA52" s="219"/>
      <c r="CWB52" s="219"/>
      <c r="CWC52" s="219"/>
      <c r="CWD52" s="219"/>
      <c r="CWE52" s="219"/>
      <c r="CWF52" s="219"/>
      <c r="CWG52" s="219"/>
      <c r="CWH52" s="219"/>
      <c r="CWI52" s="219"/>
      <c r="CWJ52" s="219"/>
      <c r="CWK52" s="219"/>
      <c r="CWL52" s="219"/>
      <c r="CWM52" s="219"/>
      <c r="CWN52" s="219"/>
      <c r="CWO52" s="219"/>
      <c r="CWP52" s="219"/>
      <c r="CWQ52" s="219"/>
      <c r="CWR52" s="219"/>
      <c r="CWS52" s="219"/>
      <c r="CWT52" s="219"/>
      <c r="CWU52" s="219"/>
      <c r="CWV52" s="219"/>
      <c r="CWW52" s="219"/>
      <c r="CWX52" s="219"/>
      <c r="CWY52" s="219"/>
      <c r="CWZ52" s="219"/>
      <c r="CXA52" s="219"/>
      <c r="CXB52" s="219"/>
      <c r="CXC52" s="219"/>
      <c r="CXD52" s="219"/>
      <c r="CXE52" s="219"/>
      <c r="CXF52" s="219"/>
      <c r="CXG52" s="219"/>
      <c r="CXH52" s="219"/>
      <c r="CXI52" s="219"/>
      <c r="CXJ52" s="219"/>
      <c r="CXK52" s="219"/>
      <c r="CXL52" s="219"/>
      <c r="CXM52" s="219"/>
      <c r="CXN52" s="219"/>
      <c r="CXO52" s="219"/>
      <c r="CXP52" s="219"/>
      <c r="CXQ52" s="219"/>
      <c r="CXR52" s="219"/>
      <c r="CXS52" s="219"/>
      <c r="CXT52" s="219"/>
      <c r="CXU52" s="219"/>
      <c r="CXV52" s="219"/>
      <c r="CXW52" s="219"/>
      <c r="CXX52" s="219"/>
      <c r="CXY52" s="219"/>
      <c r="CXZ52" s="219"/>
      <c r="CYA52" s="219"/>
      <c r="CYB52" s="219"/>
      <c r="CYC52" s="219"/>
      <c r="CYD52" s="219"/>
      <c r="CYE52" s="219"/>
      <c r="CYF52" s="219"/>
      <c r="CYG52" s="219"/>
      <c r="CYH52" s="219"/>
      <c r="CYI52" s="219"/>
      <c r="CYJ52" s="219"/>
      <c r="CYK52" s="219"/>
      <c r="CYL52" s="219"/>
      <c r="CYM52" s="219"/>
      <c r="CYN52" s="219"/>
      <c r="CYO52" s="219"/>
      <c r="CYP52" s="219"/>
      <c r="CYQ52" s="219"/>
      <c r="CYR52" s="219"/>
      <c r="CYS52" s="219"/>
      <c r="CYT52" s="219"/>
      <c r="CYU52" s="219"/>
      <c r="CYV52" s="219"/>
      <c r="CYW52" s="219"/>
      <c r="CYX52" s="219"/>
      <c r="CYY52" s="219"/>
      <c r="CYZ52" s="219"/>
      <c r="CZA52" s="219"/>
      <c r="CZB52" s="219"/>
      <c r="CZC52" s="219"/>
      <c r="CZD52" s="219"/>
      <c r="CZE52" s="219"/>
      <c r="CZF52" s="219"/>
      <c r="CZG52" s="219"/>
      <c r="CZH52" s="219"/>
      <c r="CZI52" s="219"/>
      <c r="CZJ52" s="219"/>
      <c r="CZK52" s="219"/>
      <c r="CZL52" s="219"/>
      <c r="CZM52" s="219"/>
      <c r="CZN52" s="219"/>
      <c r="CZO52" s="219"/>
      <c r="CZP52" s="219"/>
      <c r="CZQ52" s="219"/>
      <c r="CZR52" s="219"/>
      <c r="CZS52" s="219"/>
      <c r="CZT52" s="219"/>
      <c r="CZU52" s="219"/>
      <c r="CZV52" s="219"/>
      <c r="CZW52" s="219"/>
      <c r="CZX52" s="219"/>
      <c r="CZY52" s="219"/>
      <c r="CZZ52" s="219"/>
      <c r="DAA52" s="219"/>
      <c r="DAB52" s="219"/>
      <c r="DAC52" s="219"/>
      <c r="DAD52" s="219"/>
      <c r="DAE52" s="219"/>
      <c r="DAF52" s="219"/>
      <c r="DAG52" s="219"/>
      <c r="DAH52" s="219"/>
      <c r="DAI52" s="219"/>
      <c r="DAJ52" s="219"/>
      <c r="DAK52" s="219"/>
      <c r="DAL52" s="219"/>
      <c r="DAM52" s="219"/>
      <c r="DAN52" s="219"/>
      <c r="DAO52" s="219"/>
      <c r="DAP52" s="219"/>
      <c r="DAQ52" s="219"/>
      <c r="DAR52" s="219"/>
      <c r="DAS52" s="219"/>
      <c r="DAT52" s="219"/>
      <c r="DAU52" s="219"/>
      <c r="DAV52" s="219"/>
      <c r="DAW52" s="219"/>
      <c r="DAX52" s="219"/>
      <c r="DAY52" s="219"/>
      <c r="DAZ52" s="219"/>
      <c r="DBA52" s="219"/>
      <c r="DBB52" s="219"/>
      <c r="DBC52" s="219"/>
      <c r="DBD52" s="219"/>
      <c r="DBE52" s="219"/>
      <c r="DBF52" s="219"/>
      <c r="DBG52" s="219"/>
      <c r="DBH52" s="219"/>
      <c r="DBI52" s="219"/>
      <c r="DBJ52" s="219"/>
      <c r="DBK52" s="219"/>
      <c r="DBL52" s="219"/>
    </row>
    <row r="53" spans="1:2768" s="249" customFormat="1" outlineLevel="1" x14ac:dyDescent="0.25">
      <c r="A53" s="250"/>
      <c r="B53" s="255" t="s">
        <v>1149</v>
      </c>
      <c r="C53" s="252" t="s">
        <v>31</v>
      </c>
      <c r="D53" s="253">
        <v>3</v>
      </c>
      <c r="E53" s="59">
        <v>0</v>
      </c>
      <c r="F53" s="59">
        <v>0</v>
      </c>
      <c r="G53" s="59">
        <v>0</v>
      </c>
      <c r="H53" s="59">
        <v>0</v>
      </c>
      <c r="I53" s="59">
        <v>0</v>
      </c>
      <c r="J53" s="59">
        <v>0</v>
      </c>
      <c r="K53" s="59">
        <v>0</v>
      </c>
      <c r="L53" s="59">
        <v>0</v>
      </c>
      <c r="M53" s="59">
        <v>0</v>
      </c>
      <c r="N53" s="59">
        <v>0</v>
      </c>
      <c r="O53" s="59">
        <v>0</v>
      </c>
      <c r="P53" s="59">
        <v>0</v>
      </c>
      <c r="Q53" s="59">
        <v>0</v>
      </c>
      <c r="R53" s="59">
        <v>0</v>
      </c>
      <c r="S53" s="59">
        <v>0</v>
      </c>
      <c r="T53" s="59">
        <v>0</v>
      </c>
      <c r="U53" s="59">
        <v>0</v>
      </c>
      <c r="V53" s="59">
        <v>0</v>
      </c>
      <c r="W53" s="59">
        <v>0</v>
      </c>
      <c r="X53" s="59">
        <v>0</v>
      </c>
      <c r="Y53" s="59">
        <v>0</v>
      </c>
      <c r="Z53" s="59">
        <v>0</v>
      </c>
      <c r="AA53" s="59">
        <v>0</v>
      </c>
      <c r="AB53" s="59">
        <v>0</v>
      </c>
      <c r="AC53" s="59">
        <v>0</v>
      </c>
      <c r="AD53" s="59">
        <v>0</v>
      </c>
      <c r="AE53" s="59">
        <v>0</v>
      </c>
      <c r="AF53" s="59">
        <v>0</v>
      </c>
      <c r="AG53" s="59">
        <v>0</v>
      </c>
      <c r="AH53" s="59">
        <v>0</v>
      </c>
      <c r="AI53" s="59">
        <v>0</v>
      </c>
      <c r="AJ53" s="59">
        <v>0</v>
      </c>
      <c r="AK53" s="59">
        <v>0</v>
      </c>
      <c r="AL53" s="59">
        <v>0</v>
      </c>
      <c r="AM53" s="59">
        <v>0</v>
      </c>
      <c r="AN53" s="59">
        <v>0</v>
      </c>
      <c r="AO53" s="59">
        <v>0</v>
      </c>
      <c r="AP53" s="59">
        <v>0</v>
      </c>
      <c r="AQ53" s="59">
        <v>0</v>
      </c>
      <c r="AR53" s="59">
        <v>0</v>
      </c>
      <c r="AS53" s="59">
        <v>0</v>
      </c>
      <c r="AT53" s="59">
        <v>0</v>
      </c>
      <c r="AU53" s="59">
        <v>0</v>
      </c>
      <c r="AV53" s="59">
        <v>0</v>
      </c>
      <c r="AW53" s="59">
        <v>0</v>
      </c>
      <c r="AX53" s="59">
        <v>0</v>
      </c>
      <c r="AY53" s="59">
        <v>0</v>
      </c>
      <c r="AZ53" s="59">
        <v>0</v>
      </c>
      <c r="BA53" s="59">
        <v>0</v>
      </c>
      <c r="BB53" s="59">
        <v>0</v>
      </c>
      <c r="BC53" s="59">
        <v>0</v>
      </c>
      <c r="BD53" s="59">
        <v>0</v>
      </c>
      <c r="BE53" s="59">
        <v>0</v>
      </c>
      <c r="BF53" s="59">
        <v>0</v>
      </c>
      <c r="BG53" s="59">
        <v>0</v>
      </c>
      <c r="BH53" s="59">
        <v>0</v>
      </c>
      <c r="BI53" s="59">
        <v>0</v>
      </c>
      <c r="BJ53" s="59">
        <v>0</v>
      </c>
      <c r="BK53" s="59">
        <v>0</v>
      </c>
      <c r="BL53" s="59">
        <v>0</v>
      </c>
      <c r="BM53" s="59">
        <v>0</v>
      </c>
      <c r="BN53" s="59">
        <v>0</v>
      </c>
      <c r="BO53" s="59">
        <v>0</v>
      </c>
      <c r="BP53" s="59">
        <v>0</v>
      </c>
      <c r="BQ53" s="59">
        <v>0</v>
      </c>
      <c r="BR53" s="59">
        <v>0</v>
      </c>
      <c r="BS53" s="59">
        <v>0</v>
      </c>
      <c r="BT53" s="59">
        <v>0</v>
      </c>
      <c r="BU53" s="59">
        <v>0</v>
      </c>
      <c r="BV53" s="59">
        <v>0</v>
      </c>
      <c r="BW53" s="59">
        <v>0</v>
      </c>
      <c r="BX53" s="59">
        <v>0</v>
      </c>
      <c r="BY53" s="59">
        <v>0</v>
      </c>
      <c r="BZ53" s="59">
        <v>0</v>
      </c>
      <c r="CA53" s="59">
        <v>0</v>
      </c>
      <c r="CB53" s="59">
        <v>0</v>
      </c>
      <c r="CC53" s="59">
        <v>0</v>
      </c>
      <c r="CD53" s="59">
        <v>0</v>
      </c>
      <c r="CE53" s="59">
        <v>0</v>
      </c>
      <c r="CF53" s="59">
        <v>0</v>
      </c>
      <c r="CG53" s="59">
        <v>0</v>
      </c>
      <c r="CH53" s="59">
        <v>0</v>
      </c>
      <c r="CI53" s="59">
        <v>0</v>
      </c>
      <c r="CJ53" s="59">
        <v>0</v>
      </c>
      <c r="CK53" s="59">
        <v>0</v>
      </c>
      <c r="CL53" s="63">
        <v>0</v>
      </c>
      <c r="CM53" s="63">
        <v>0</v>
      </c>
      <c r="CN53" s="61">
        <v>0</v>
      </c>
      <c r="CO53" s="254">
        <f t="shared" si="3"/>
        <v>0</v>
      </c>
      <c r="CP53" s="248" t="s">
        <v>1150</v>
      </c>
      <c r="CQ53" s="247"/>
      <c r="CR53" s="248"/>
      <c r="CS53" s="219"/>
      <c r="CT53" s="219"/>
      <c r="CU53" s="219"/>
      <c r="CV53" s="219"/>
      <c r="CW53" s="219"/>
      <c r="CX53" s="219"/>
      <c r="CY53" s="219"/>
      <c r="CZ53" s="219"/>
      <c r="DA53" s="219"/>
      <c r="DB53" s="219"/>
      <c r="DC53" s="219"/>
      <c r="DD53" s="219"/>
      <c r="DE53" s="219"/>
      <c r="DF53" s="219"/>
      <c r="DG53" s="219"/>
      <c r="DH53" s="219"/>
      <c r="DI53" s="219"/>
      <c r="DJ53" s="219"/>
      <c r="DK53" s="219"/>
      <c r="DL53" s="219"/>
      <c r="DM53" s="219"/>
      <c r="DN53" s="219"/>
      <c r="DO53" s="219"/>
      <c r="DP53" s="219"/>
      <c r="DQ53" s="219"/>
      <c r="DR53" s="219"/>
      <c r="DS53" s="219"/>
      <c r="DT53" s="219"/>
      <c r="DU53" s="219"/>
      <c r="DV53" s="219"/>
      <c r="DW53" s="219"/>
      <c r="DX53" s="219"/>
      <c r="DY53" s="219"/>
      <c r="DZ53" s="219"/>
      <c r="EA53" s="219"/>
      <c r="EB53" s="219"/>
      <c r="EC53" s="219"/>
      <c r="ED53" s="219"/>
      <c r="EE53" s="219"/>
      <c r="EF53" s="219"/>
      <c r="EG53" s="219"/>
      <c r="EH53" s="219"/>
      <c r="EI53" s="219"/>
      <c r="EJ53" s="219"/>
      <c r="EK53" s="219"/>
      <c r="EL53" s="219"/>
      <c r="EM53" s="219"/>
      <c r="EN53" s="219"/>
      <c r="EO53" s="219"/>
      <c r="EP53" s="219"/>
      <c r="EQ53" s="219"/>
      <c r="ER53" s="219"/>
      <c r="ES53" s="219"/>
      <c r="ET53" s="219"/>
      <c r="EU53" s="219"/>
      <c r="EV53" s="219"/>
      <c r="EW53" s="219"/>
      <c r="EX53" s="219"/>
      <c r="EY53" s="219"/>
      <c r="EZ53" s="219"/>
      <c r="FA53" s="219"/>
      <c r="FB53" s="219"/>
      <c r="FC53" s="219"/>
      <c r="FD53" s="219"/>
      <c r="FE53" s="219"/>
      <c r="FF53" s="219"/>
      <c r="FG53" s="219"/>
      <c r="FH53" s="219"/>
      <c r="FI53" s="219"/>
      <c r="FJ53" s="219"/>
      <c r="FK53" s="219"/>
      <c r="FL53" s="219"/>
      <c r="FM53" s="219"/>
      <c r="FN53" s="219"/>
      <c r="FO53" s="219"/>
      <c r="FP53" s="219"/>
      <c r="FQ53" s="219"/>
      <c r="FR53" s="219"/>
      <c r="FS53" s="219"/>
      <c r="FT53" s="219"/>
      <c r="FU53" s="219"/>
      <c r="FV53" s="219"/>
      <c r="FW53" s="219"/>
      <c r="FX53" s="219"/>
      <c r="FY53" s="219"/>
      <c r="FZ53" s="219"/>
      <c r="GA53" s="219"/>
      <c r="GB53" s="219"/>
      <c r="GC53" s="219"/>
      <c r="GD53" s="219"/>
      <c r="GE53" s="219"/>
      <c r="GF53" s="219"/>
      <c r="GG53" s="219"/>
      <c r="GH53" s="219"/>
      <c r="GI53" s="219"/>
      <c r="GJ53" s="219"/>
      <c r="GK53" s="219"/>
      <c r="GL53" s="219"/>
      <c r="GM53" s="219"/>
      <c r="GN53" s="219"/>
      <c r="GO53" s="219"/>
      <c r="GP53" s="219"/>
      <c r="GQ53" s="219"/>
      <c r="GR53" s="219"/>
      <c r="GS53" s="219"/>
      <c r="GT53" s="219"/>
      <c r="GU53" s="219"/>
      <c r="GV53" s="219"/>
      <c r="GW53" s="219"/>
      <c r="GX53" s="219"/>
      <c r="GY53" s="219"/>
      <c r="GZ53" s="219"/>
      <c r="HA53" s="219"/>
      <c r="HB53" s="219"/>
      <c r="HC53" s="219"/>
      <c r="HD53" s="219"/>
      <c r="HE53" s="219"/>
      <c r="HF53" s="219"/>
      <c r="HG53" s="219"/>
      <c r="HH53" s="219"/>
      <c r="HI53" s="219"/>
      <c r="HJ53" s="219"/>
      <c r="HK53" s="219"/>
      <c r="HL53" s="219"/>
      <c r="HM53" s="219"/>
      <c r="HN53" s="219"/>
      <c r="HO53" s="219"/>
      <c r="HP53" s="219"/>
      <c r="HQ53" s="219"/>
      <c r="HR53" s="219"/>
      <c r="HS53" s="219"/>
      <c r="HT53" s="219"/>
      <c r="HU53" s="219"/>
      <c r="HV53" s="219"/>
      <c r="HW53" s="219"/>
      <c r="HX53" s="219"/>
      <c r="HY53" s="219"/>
      <c r="HZ53" s="219"/>
      <c r="IA53" s="219"/>
      <c r="IB53" s="219"/>
      <c r="IC53" s="219"/>
      <c r="ID53" s="219"/>
      <c r="IE53" s="219"/>
      <c r="IF53" s="219"/>
      <c r="IG53" s="219"/>
      <c r="IH53" s="219"/>
      <c r="II53" s="219"/>
      <c r="IJ53" s="219"/>
      <c r="IK53" s="219"/>
      <c r="IL53" s="219"/>
      <c r="IM53" s="219"/>
      <c r="IN53" s="219"/>
      <c r="IO53" s="219"/>
      <c r="IP53" s="219"/>
      <c r="IQ53" s="219"/>
      <c r="IR53" s="219"/>
      <c r="IS53" s="219"/>
      <c r="IT53" s="219"/>
      <c r="IU53" s="219"/>
      <c r="IV53" s="219"/>
      <c r="IW53" s="219"/>
      <c r="IX53" s="219"/>
      <c r="IY53" s="219"/>
      <c r="IZ53" s="219"/>
      <c r="JA53" s="219"/>
      <c r="JB53" s="219"/>
      <c r="JC53" s="219"/>
      <c r="JD53" s="219"/>
      <c r="JE53" s="219"/>
      <c r="JF53" s="219"/>
      <c r="JG53" s="219"/>
      <c r="JH53" s="219"/>
      <c r="JI53" s="219"/>
      <c r="JJ53" s="219"/>
      <c r="JK53" s="219"/>
      <c r="JL53" s="219"/>
      <c r="JM53" s="219"/>
      <c r="JN53" s="219"/>
      <c r="JO53" s="219"/>
      <c r="JP53" s="219"/>
      <c r="JQ53" s="219"/>
      <c r="JR53" s="219"/>
      <c r="JS53" s="219"/>
      <c r="JT53" s="219"/>
      <c r="JU53" s="219"/>
      <c r="JV53" s="219"/>
      <c r="JW53" s="219"/>
      <c r="JX53" s="219"/>
      <c r="JY53" s="219"/>
      <c r="JZ53" s="219"/>
      <c r="KA53" s="219"/>
      <c r="KB53" s="219"/>
      <c r="KC53" s="219"/>
      <c r="KD53" s="219"/>
      <c r="KE53" s="219"/>
      <c r="KF53" s="219"/>
      <c r="KG53" s="219"/>
      <c r="KH53" s="219"/>
      <c r="KI53" s="219"/>
      <c r="KJ53" s="219"/>
      <c r="KK53" s="219"/>
      <c r="KL53" s="219"/>
      <c r="KM53" s="219"/>
      <c r="KN53" s="219"/>
      <c r="KO53" s="219"/>
      <c r="KP53" s="219"/>
      <c r="KQ53" s="219"/>
      <c r="KR53" s="219"/>
      <c r="KS53" s="219"/>
      <c r="KT53" s="219"/>
      <c r="KU53" s="219"/>
      <c r="KV53" s="219"/>
      <c r="KW53" s="219"/>
      <c r="KX53" s="219"/>
      <c r="KY53" s="219"/>
      <c r="KZ53" s="219"/>
      <c r="LA53" s="219"/>
      <c r="LB53" s="219"/>
      <c r="LC53" s="219"/>
      <c r="LD53" s="219"/>
      <c r="LE53" s="219"/>
      <c r="LF53" s="219"/>
      <c r="LG53" s="219"/>
      <c r="LH53" s="219"/>
      <c r="LI53" s="219"/>
      <c r="LJ53" s="219"/>
      <c r="LK53" s="219"/>
      <c r="LL53" s="219"/>
      <c r="LM53" s="219"/>
      <c r="LN53" s="219"/>
      <c r="LO53" s="219"/>
      <c r="LP53" s="219"/>
      <c r="LQ53" s="219"/>
      <c r="LR53" s="219"/>
      <c r="LS53" s="219"/>
      <c r="LT53" s="219"/>
      <c r="LU53" s="219"/>
      <c r="LV53" s="219"/>
      <c r="LW53" s="219"/>
      <c r="LX53" s="219"/>
      <c r="LY53" s="219"/>
      <c r="LZ53" s="219"/>
      <c r="MA53" s="219"/>
      <c r="MB53" s="219"/>
      <c r="MC53" s="219"/>
      <c r="MD53" s="219"/>
      <c r="ME53" s="219"/>
      <c r="MF53" s="219"/>
      <c r="MG53" s="219"/>
      <c r="MH53" s="219"/>
      <c r="MI53" s="219"/>
      <c r="MJ53" s="219"/>
      <c r="MK53" s="219"/>
      <c r="ML53" s="219"/>
      <c r="MM53" s="219"/>
      <c r="MN53" s="219"/>
      <c r="MO53" s="219"/>
      <c r="MP53" s="219"/>
      <c r="MQ53" s="219"/>
      <c r="MR53" s="219"/>
      <c r="MS53" s="219"/>
      <c r="MT53" s="219"/>
      <c r="MU53" s="219"/>
      <c r="MV53" s="219"/>
      <c r="MW53" s="219"/>
      <c r="MX53" s="219"/>
      <c r="MY53" s="219"/>
      <c r="MZ53" s="219"/>
      <c r="NA53" s="219"/>
      <c r="NB53" s="219"/>
      <c r="NC53" s="219"/>
      <c r="ND53" s="219"/>
      <c r="NE53" s="219"/>
      <c r="NF53" s="219"/>
      <c r="NG53" s="219"/>
      <c r="NH53" s="219"/>
      <c r="NI53" s="219"/>
      <c r="NJ53" s="219"/>
      <c r="NK53" s="219"/>
      <c r="NL53" s="219"/>
      <c r="NM53" s="219"/>
      <c r="NN53" s="219"/>
      <c r="NO53" s="219"/>
      <c r="NP53" s="219"/>
      <c r="NQ53" s="219"/>
      <c r="NR53" s="219"/>
      <c r="NS53" s="219"/>
      <c r="NT53" s="219"/>
      <c r="NU53" s="219"/>
      <c r="NV53" s="219"/>
      <c r="NW53" s="219"/>
      <c r="NX53" s="219"/>
      <c r="NY53" s="219"/>
      <c r="NZ53" s="219"/>
      <c r="OA53" s="219"/>
      <c r="OB53" s="219"/>
      <c r="OC53" s="219"/>
      <c r="OD53" s="219"/>
      <c r="OE53" s="219"/>
      <c r="OF53" s="219"/>
      <c r="OG53" s="219"/>
      <c r="OH53" s="219"/>
      <c r="OI53" s="219"/>
      <c r="OJ53" s="219"/>
      <c r="OK53" s="219"/>
      <c r="OL53" s="219"/>
      <c r="OM53" s="219"/>
      <c r="ON53" s="219"/>
      <c r="OO53" s="219"/>
      <c r="OP53" s="219"/>
      <c r="OQ53" s="219"/>
      <c r="OR53" s="219"/>
      <c r="OS53" s="219"/>
      <c r="OT53" s="219"/>
      <c r="OU53" s="219"/>
      <c r="OV53" s="219"/>
      <c r="OW53" s="219"/>
      <c r="OX53" s="219"/>
      <c r="OY53" s="219"/>
      <c r="OZ53" s="219"/>
      <c r="PA53" s="219"/>
      <c r="PB53" s="219"/>
      <c r="PC53" s="219"/>
      <c r="PD53" s="219"/>
      <c r="PE53" s="219"/>
      <c r="PF53" s="219"/>
      <c r="PG53" s="219"/>
      <c r="PH53" s="219"/>
      <c r="PI53" s="219"/>
      <c r="PJ53" s="219"/>
      <c r="PK53" s="219"/>
      <c r="PL53" s="219"/>
      <c r="PM53" s="219"/>
      <c r="PN53" s="219"/>
      <c r="PO53" s="219"/>
      <c r="PP53" s="219"/>
      <c r="PQ53" s="219"/>
      <c r="PR53" s="219"/>
      <c r="PS53" s="219"/>
      <c r="PT53" s="219"/>
      <c r="PU53" s="219"/>
      <c r="PV53" s="219"/>
      <c r="PW53" s="219"/>
      <c r="PX53" s="219"/>
      <c r="PY53" s="219"/>
      <c r="PZ53" s="219"/>
      <c r="QA53" s="219"/>
      <c r="QB53" s="219"/>
      <c r="QC53" s="219"/>
      <c r="QD53" s="219"/>
      <c r="QE53" s="219"/>
      <c r="QF53" s="219"/>
      <c r="QG53" s="219"/>
      <c r="QH53" s="219"/>
      <c r="QI53" s="219"/>
      <c r="QJ53" s="219"/>
      <c r="QK53" s="219"/>
      <c r="QL53" s="219"/>
      <c r="QM53" s="219"/>
      <c r="QN53" s="219"/>
      <c r="QO53" s="219"/>
      <c r="QP53" s="219"/>
      <c r="QQ53" s="219"/>
      <c r="QR53" s="219"/>
      <c r="QS53" s="219"/>
      <c r="QT53" s="219"/>
      <c r="QU53" s="219"/>
      <c r="QV53" s="219"/>
      <c r="QW53" s="219"/>
      <c r="QX53" s="219"/>
      <c r="QY53" s="219"/>
      <c r="QZ53" s="219"/>
      <c r="RA53" s="219"/>
      <c r="RB53" s="219"/>
      <c r="RC53" s="219"/>
      <c r="RD53" s="219"/>
      <c r="RE53" s="219"/>
      <c r="RF53" s="219"/>
      <c r="RG53" s="219"/>
      <c r="RH53" s="219"/>
      <c r="RI53" s="219"/>
      <c r="RJ53" s="219"/>
      <c r="RK53" s="219"/>
      <c r="RL53" s="219"/>
      <c r="RM53" s="219"/>
      <c r="RN53" s="219"/>
      <c r="RO53" s="219"/>
      <c r="RP53" s="219"/>
      <c r="RQ53" s="219"/>
      <c r="RR53" s="219"/>
      <c r="RS53" s="219"/>
      <c r="RT53" s="219"/>
      <c r="RU53" s="219"/>
      <c r="RV53" s="219"/>
      <c r="RW53" s="219"/>
      <c r="RX53" s="219"/>
      <c r="RY53" s="219"/>
      <c r="RZ53" s="219"/>
      <c r="SA53" s="219"/>
      <c r="SB53" s="219"/>
      <c r="SC53" s="219"/>
      <c r="SD53" s="219"/>
      <c r="SE53" s="219"/>
      <c r="SF53" s="219"/>
      <c r="SG53" s="219"/>
      <c r="SH53" s="219"/>
      <c r="SI53" s="219"/>
      <c r="SJ53" s="219"/>
      <c r="SK53" s="219"/>
      <c r="SL53" s="219"/>
      <c r="SM53" s="219"/>
      <c r="SN53" s="219"/>
      <c r="SO53" s="219"/>
      <c r="SP53" s="219"/>
      <c r="SQ53" s="219"/>
      <c r="SR53" s="219"/>
      <c r="SS53" s="219"/>
      <c r="ST53" s="219"/>
      <c r="SU53" s="219"/>
      <c r="SV53" s="219"/>
      <c r="SW53" s="219"/>
      <c r="SX53" s="219"/>
      <c r="SY53" s="219"/>
      <c r="SZ53" s="219"/>
      <c r="TA53" s="219"/>
      <c r="TB53" s="219"/>
      <c r="TC53" s="219"/>
      <c r="TD53" s="219"/>
      <c r="TE53" s="219"/>
      <c r="TF53" s="219"/>
      <c r="TG53" s="219"/>
      <c r="TH53" s="219"/>
      <c r="TI53" s="219"/>
      <c r="TJ53" s="219"/>
      <c r="TK53" s="219"/>
      <c r="TL53" s="219"/>
      <c r="TM53" s="219"/>
      <c r="TN53" s="219"/>
      <c r="TO53" s="219"/>
      <c r="TP53" s="219"/>
      <c r="TQ53" s="219"/>
      <c r="TR53" s="219"/>
      <c r="TS53" s="219"/>
      <c r="TT53" s="219"/>
      <c r="TU53" s="219"/>
      <c r="TV53" s="219"/>
      <c r="TW53" s="219"/>
      <c r="TX53" s="219"/>
      <c r="TY53" s="219"/>
      <c r="TZ53" s="219"/>
      <c r="UA53" s="219"/>
      <c r="UB53" s="219"/>
      <c r="UC53" s="219"/>
      <c r="UD53" s="219"/>
      <c r="UE53" s="219"/>
      <c r="UF53" s="219"/>
      <c r="UG53" s="219"/>
      <c r="UH53" s="219"/>
      <c r="UI53" s="219"/>
      <c r="UJ53" s="219"/>
      <c r="UK53" s="219"/>
      <c r="UL53" s="219"/>
      <c r="UM53" s="219"/>
      <c r="UN53" s="219"/>
      <c r="UO53" s="219"/>
      <c r="UP53" s="219"/>
      <c r="UQ53" s="219"/>
      <c r="UR53" s="219"/>
      <c r="US53" s="219"/>
      <c r="UT53" s="219"/>
      <c r="UU53" s="219"/>
      <c r="UV53" s="219"/>
      <c r="UW53" s="219"/>
      <c r="UX53" s="219"/>
      <c r="UY53" s="219"/>
      <c r="UZ53" s="219"/>
      <c r="VA53" s="219"/>
      <c r="VB53" s="219"/>
      <c r="VC53" s="219"/>
      <c r="VD53" s="219"/>
      <c r="VE53" s="219"/>
      <c r="VF53" s="219"/>
      <c r="VG53" s="219"/>
      <c r="VH53" s="219"/>
      <c r="VI53" s="219"/>
      <c r="VJ53" s="219"/>
      <c r="VK53" s="219"/>
      <c r="VL53" s="219"/>
      <c r="VM53" s="219"/>
      <c r="VN53" s="219"/>
      <c r="VO53" s="219"/>
      <c r="VP53" s="219"/>
      <c r="VQ53" s="219"/>
      <c r="VR53" s="219"/>
      <c r="VS53" s="219"/>
      <c r="VT53" s="219"/>
      <c r="VU53" s="219"/>
      <c r="VV53" s="219"/>
      <c r="VW53" s="219"/>
      <c r="VX53" s="219"/>
      <c r="VY53" s="219"/>
      <c r="VZ53" s="219"/>
      <c r="WA53" s="219"/>
      <c r="WB53" s="219"/>
      <c r="WC53" s="219"/>
      <c r="WD53" s="219"/>
      <c r="WE53" s="219"/>
      <c r="WF53" s="219"/>
      <c r="WG53" s="219"/>
      <c r="WH53" s="219"/>
      <c r="WI53" s="219"/>
      <c r="WJ53" s="219"/>
      <c r="WK53" s="219"/>
      <c r="WL53" s="219"/>
      <c r="WM53" s="219"/>
      <c r="WN53" s="219"/>
      <c r="WO53" s="219"/>
      <c r="WP53" s="219"/>
      <c r="WQ53" s="219"/>
      <c r="WR53" s="219"/>
      <c r="WS53" s="219"/>
      <c r="WT53" s="219"/>
      <c r="WU53" s="219"/>
      <c r="WV53" s="219"/>
      <c r="WW53" s="219"/>
      <c r="WX53" s="219"/>
      <c r="WY53" s="219"/>
      <c r="WZ53" s="219"/>
      <c r="XA53" s="219"/>
      <c r="XB53" s="219"/>
      <c r="XC53" s="219"/>
      <c r="XD53" s="219"/>
      <c r="XE53" s="219"/>
      <c r="XF53" s="219"/>
      <c r="XG53" s="219"/>
      <c r="XH53" s="219"/>
      <c r="XI53" s="219"/>
      <c r="XJ53" s="219"/>
      <c r="XK53" s="219"/>
      <c r="XL53" s="219"/>
      <c r="XM53" s="219"/>
      <c r="XN53" s="219"/>
      <c r="XO53" s="219"/>
      <c r="XP53" s="219"/>
      <c r="XQ53" s="219"/>
      <c r="XR53" s="219"/>
      <c r="XS53" s="219"/>
      <c r="XT53" s="219"/>
      <c r="XU53" s="219"/>
      <c r="XV53" s="219"/>
      <c r="XW53" s="219"/>
      <c r="XX53" s="219"/>
      <c r="XY53" s="219"/>
      <c r="XZ53" s="219"/>
      <c r="YA53" s="219"/>
      <c r="YB53" s="219"/>
      <c r="YC53" s="219"/>
      <c r="YD53" s="219"/>
      <c r="YE53" s="219"/>
      <c r="YF53" s="219"/>
      <c r="YG53" s="219"/>
      <c r="YH53" s="219"/>
      <c r="YI53" s="219"/>
      <c r="YJ53" s="219"/>
      <c r="YK53" s="219"/>
      <c r="YL53" s="219"/>
      <c r="YM53" s="219"/>
      <c r="YN53" s="219"/>
      <c r="YO53" s="219"/>
      <c r="YP53" s="219"/>
      <c r="YQ53" s="219"/>
      <c r="YR53" s="219"/>
      <c r="YS53" s="219"/>
      <c r="YT53" s="219"/>
      <c r="YU53" s="219"/>
      <c r="YV53" s="219"/>
      <c r="YW53" s="219"/>
      <c r="YX53" s="219"/>
      <c r="YY53" s="219"/>
      <c r="YZ53" s="219"/>
      <c r="ZA53" s="219"/>
      <c r="ZB53" s="219"/>
      <c r="ZC53" s="219"/>
      <c r="ZD53" s="219"/>
      <c r="ZE53" s="219"/>
      <c r="ZF53" s="219"/>
      <c r="ZG53" s="219"/>
      <c r="ZH53" s="219"/>
      <c r="ZI53" s="219"/>
      <c r="ZJ53" s="219"/>
      <c r="ZK53" s="219"/>
      <c r="ZL53" s="219"/>
      <c r="ZM53" s="219"/>
      <c r="ZN53" s="219"/>
      <c r="ZO53" s="219"/>
      <c r="ZP53" s="219"/>
      <c r="ZQ53" s="219"/>
      <c r="ZR53" s="219"/>
      <c r="ZS53" s="219"/>
      <c r="ZT53" s="219"/>
      <c r="ZU53" s="219"/>
      <c r="ZV53" s="219"/>
      <c r="ZW53" s="219"/>
      <c r="ZX53" s="219"/>
      <c r="ZY53" s="219"/>
      <c r="ZZ53" s="219"/>
      <c r="AAA53" s="219"/>
      <c r="AAB53" s="219"/>
      <c r="AAC53" s="219"/>
      <c r="AAD53" s="219"/>
      <c r="AAE53" s="219"/>
      <c r="AAF53" s="219"/>
      <c r="AAG53" s="219"/>
      <c r="AAH53" s="219"/>
      <c r="AAI53" s="219"/>
      <c r="AAJ53" s="219"/>
      <c r="AAK53" s="219"/>
      <c r="AAL53" s="219"/>
      <c r="AAM53" s="219"/>
      <c r="AAN53" s="219"/>
      <c r="AAO53" s="219"/>
      <c r="AAP53" s="219"/>
      <c r="AAQ53" s="219"/>
      <c r="AAR53" s="219"/>
      <c r="AAS53" s="219"/>
      <c r="AAT53" s="219"/>
      <c r="AAU53" s="219"/>
      <c r="AAV53" s="219"/>
      <c r="AAW53" s="219"/>
      <c r="AAX53" s="219"/>
      <c r="AAY53" s="219"/>
      <c r="AAZ53" s="219"/>
      <c r="ABA53" s="219"/>
      <c r="ABB53" s="219"/>
      <c r="ABC53" s="219"/>
      <c r="ABD53" s="219"/>
      <c r="ABE53" s="219"/>
      <c r="ABF53" s="219"/>
      <c r="ABG53" s="219"/>
      <c r="ABH53" s="219"/>
      <c r="ABI53" s="219"/>
      <c r="ABJ53" s="219"/>
      <c r="ABK53" s="219"/>
      <c r="ABL53" s="219"/>
      <c r="ABM53" s="219"/>
      <c r="ABN53" s="219"/>
      <c r="ABO53" s="219"/>
      <c r="ABP53" s="219"/>
      <c r="ABQ53" s="219"/>
      <c r="ABR53" s="219"/>
      <c r="ABS53" s="219"/>
      <c r="ABT53" s="219"/>
      <c r="ABU53" s="219"/>
      <c r="ABV53" s="219"/>
      <c r="ABW53" s="219"/>
      <c r="ABX53" s="219"/>
      <c r="ABY53" s="219"/>
      <c r="ABZ53" s="219"/>
      <c r="ACA53" s="219"/>
      <c r="ACB53" s="219"/>
      <c r="ACC53" s="219"/>
      <c r="ACD53" s="219"/>
      <c r="ACE53" s="219"/>
      <c r="ACF53" s="219"/>
      <c r="ACG53" s="219"/>
      <c r="ACH53" s="219"/>
      <c r="ACI53" s="219"/>
      <c r="ACJ53" s="219"/>
      <c r="ACK53" s="219"/>
      <c r="ACL53" s="219"/>
      <c r="ACM53" s="219"/>
      <c r="ACN53" s="219"/>
      <c r="ACO53" s="219"/>
      <c r="ACP53" s="219"/>
      <c r="ACQ53" s="219"/>
      <c r="ACR53" s="219"/>
      <c r="ACS53" s="219"/>
      <c r="ACT53" s="219"/>
      <c r="ACU53" s="219"/>
      <c r="ACV53" s="219"/>
      <c r="ACW53" s="219"/>
      <c r="ACX53" s="219"/>
      <c r="ACY53" s="219"/>
      <c r="ACZ53" s="219"/>
      <c r="ADA53" s="219"/>
      <c r="ADB53" s="219"/>
      <c r="ADC53" s="219"/>
      <c r="ADD53" s="219"/>
      <c r="ADE53" s="219"/>
      <c r="ADF53" s="219"/>
      <c r="ADG53" s="219"/>
      <c r="ADH53" s="219"/>
      <c r="ADI53" s="219"/>
      <c r="ADJ53" s="219"/>
      <c r="ADK53" s="219"/>
      <c r="ADL53" s="219"/>
      <c r="ADM53" s="219"/>
      <c r="ADN53" s="219"/>
      <c r="ADO53" s="219"/>
      <c r="ADP53" s="219"/>
      <c r="ADQ53" s="219"/>
      <c r="ADR53" s="219"/>
      <c r="ADS53" s="219"/>
      <c r="ADT53" s="219"/>
      <c r="ADU53" s="219"/>
      <c r="ADV53" s="219"/>
      <c r="ADW53" s="219"/>
      <c r="ADX53" s="219"/>
      <c r="ADY53" s="219"/>
      <c r="ADZ53" s="219"/>
      <c r="AEA53" s="219"/>
      <c r="AEB53" s="219"/>
      <c r="AEC53" s="219"/>
      <c r="AED53" s="219"/>
      <c r="AEE53" s="219"/>
      <c r="AEF53" s="219"/>
      <c r="AEG53" s="219"/>
      <c r="AEH53" s="219"/>
      <c r="AEI53" s="219"/>
      <c r="AEJ53" s="219"/>
      <c r="AEK53" s="219"/>
      <c r="AEL53" s="219"/>
      <c r="AEM53" s="219"/>
      <c r="AEN53" s="219"/>
      <c r="AEO53" s="219"/>
      <c r="AEP53" s="219"/>
      <c r="AEQ53" s="219"/>
      <c r="AER53" s="219"/>
      <c r="AES53" s="219"/>
      <c r="AET53" s="219"/>
      <c r="AEU53" s="219"/>
      <c r="AEV53" s="219"/>
      <c r="AEW53" s="219"/>
      <c r="AEX53" s="219"/>
      <c r="AEY53" s="219"/>
      <c r="AEZ53" s="219"/>
      <c r="AFA53" s="219"/>
      <c r="AFB53" s="219"/>
      <c r="AFC53" s="219"/>
      <c r="AFD53" s="219"/>
      <c r="AFE53" s="219"/>
      <c r="AFF53" s="219"/>
      <c r="AFG53" s="219"/>
      <c r="AFH53" s="219"/>
      <c r="AFI53" s="219"/>
      <c r="AFJ53" s="219"/>
      <c r="AFK53" s="219"/>
      <c r="AFL53" s="219"/>
      <c r="AFM53" s="219"/>
      <c r="AFN53" s="219"/>
      <c r="AFO53" s="219"/>
      <c r="AFP53" s="219"/>
      <c r="AFQ53" s="219"/>
      <c r="AFR53" s="219"/>
      <c r="AFS53" s="219"/>
      <c r="AFT53" s="219"/>
      <c r="AFU53" s="219"/>
      <c r="AFV53" s="219"/>
      <c r="AFW53" s="219"/>
      <c r="AFX53" s="219"/>
      <c r="AFY53" s="219"/>
      <c r="AFZ53" s="219"/>
      <c r="AGA53" s="219"/>
      <c r="AGB53" s="219"/>
      <c r="AGC53" s="219"/>
      <c r="AGD53" s="219"/>
      <c r="AGE53" s="219"/>
      <c r="AGF53" s="219"/>
      <c r="AGG53" s="219"/>
      <c r="AGH53" s="219"/>
      <c r="AGI53" s="219"/>
      <c r="AGJ53" s="219"/>
      <c r="AGK53" s="219"/>
      <c r="AGL53" s="219"/>
      <c r="AGM53" s="219"/>
      <c r="AGN53" s="219"/>
      <c r="AGO53" s="219"/>
      <c r="AGP53" s="219"/>
      <c r="AGQ53" s="219"/>
      <c r="AGR53" s="219"/>
      <c r="AGS53" s="219"/>
      <c r="AGT53" s="219"/>
      <c r="AGU53" s="219"/>
      <c r="AGV53" s="219"/>
      <c r="AGW53" s="219"/>
      <c r="AGX53" s="219"/>
      <c r="AGY53" s="219"/>
      <c r="AGZ53" s="219"/>
      <c r="AHA53" s="219"/>
      <c r="AHB53" s="219"/>
      <c r="AHC53" s="219"/>
      <c r="AHD53" s="219"/>
      <c r="AHE53" s="219"/>
      <c r="AHF53" s="219"/>
      <c r="AHG53" s="219"/>
      <c r="AHH53" s="219"/>
      <c r="AHI53" s="219"/>
      <c r="AHJ53" s="219"/>
      <c r="AHK53" s="219"/>
      <c r="AHL53" s="219"/>
      <c r="AHM53" s="219"/>
      <c r="AHN53" s="219"/>
      <c r="AHO53" s="219"/>
      <c r="AHP53" s="219"/>
      <c r="AHQ53" s="219"/>
      <c r="AHR53" s="219"/>
      <c r="AHS53" s="219"/>
      <c r="AHT53" s="219"/>
      <c r="AHU53" s="219"/>
      <c r="AHV53" s="219"/>
      <c r="AHW53" s="219"/>
      <c r="AHX53" s="219"/>
      <c r="AHY53" s="219"/>
      <c r="AHZ53" s="219"/>
      <c r="AIA53" s="219"/>
      <c r="AIB53" s="219"/>
      <c r="AIC53" s="219"/>
      <c r="AID53" s="219"/>
      <c r="AIE53" s="219"/>
      <c r="AIF53" s="219"/>
      <c r="AIG53" s="219"/>
      <c r="AIH53" s="219"/>
      <c r="AII53" s="219"/>
      <c r="AIJ53" s="219"/>
      <c r="AIK53" s="219"/>
      <c r="AIL53" s="219"/>
      <c r="AIM53" s="219"/>
      <c r="AIN53" s="219"/>
      <c r="AIO53" s="219"/>
      <c r="AIP53" s="219"/>
      <c r="AIQ53" s="219"/>
      <c r="AIR53" s="219"/>
      <c r="AIS53" s="219"/>
      <c r="AIT53" s="219"/>
      <c r="AIU53" s="219"/>
      <c r="AIV53" s="219"/>
      <c r="AIW53" s="219"/>
      <c r="AIX53" s="219"/>
      <c r="AIY53" s="219"/>
      <c r="AIZ53" s="219"/>
      <c r="AJA53" s="219"/>
      <c r="AJB53" s="219"/>
      <c r="AJC53" s="219"/>
      <c r="AJD53" s="219"/>
      <c r="AJE53" s="219"/>
      <c r="AJF53" s="219"/>
      <c r="AJG53" s="219"/>
      <c r="AJH53" s="219"/>
      <c r="AJI53" s="219"/>
      <c r="AJJ53" s="219"/>
      <c r="AJK53" s="219"/>
      <c r="AJL53" s="219"/>
      <c r="AJM53" s="219"/>
      <c r="AJN53" s="219"/>
      <c r="AJO53" s="219"/>
      <c r="AJP53" s="219"/>
      <c r="AJQ53" s="219"/>
      <c r="AJR53" s="219"/>
      <c r="AJS53" s="219"/>
      <c r="AJT53" s="219"/>
      <c r="AJU53" s="219"/>
      <c r="AJV53" s="219"/>
      <c r="AJW53" s="219"/>
      <c r="AJX53" s="219"/>
      <c r="AJY53" s="219"/>
      <c r="AJZ53" s="219"/>
      <c r="AKA53" s="219"/>
      <c r="AKB53" s="219"/>
      <c r="AKC53" s="219"/>
      <c r="AKD53" s="219"/>
      <c r="AKE53" s="219"/>
      <c r="AKF53" s="219"/>
      <c r="AKG53" s="219"/>
      <c r="AKH53" s="219"/>
      <c r="AKI53" s="219"/>
      <c r="AKJ53" s="219"/>
      <c r="AKK53" s="219"/>
      <c r="AKL53" s="219"/>
      <c r="AKM53" s="219"/>
      <c r="AKN53" s="219"/>
      <c r="AKO53" s="219"/>
      <c r="AKP53" s="219"/>
      <c r="AKQ53" s="219"/>
      <c r="AKR53" s="219"/>
      <c r="AKS53" s="219"/>
      <c r="AKT53" s="219"/>
      <c r="AKU53" s="219"/>
      <c r="AKV53" s="219"/>
      <c r="AKW53" s="219"/>
      <c r="AKX53" s="219"/>
      <c r="AKY53" s="219"/>
      <c r="AKZ53" s="219"/>
      <c r="ALA53" s="219"/>
      <c r="ALB53" s="219"/>
      <c r="ALC53" s="219"/>
      <c r="ALD53" s="219"/>
      <c r="ALE53" s="219"/>
      <c r="ALF53" s="219"/>
      <c r="ALG53" s="219"/>
      <c r="ALH53" s="219"/>
      <c r="ALI53" s="219"/>
      <c r="ALJ53" s="219"/>
      <c r="ALK53" s="219"/>
      <c r="ALL53" s="219"/>
      <c r="ALM53" s="219"/>
      <c r="ALN53" s="219"/>
      <c r="ALO53" s="219"/>
      <c r="ALP53" s="219"/>
      <c r="ALQ53" s="219"/>
      <c r="ALR53" s="219"/>
      <c r="ALS53" s="219"/>
      <c r="ALT53" s="219"/>
      <c r="ALU53" s="219"/>
      <c r="ALV53" s="219"/>
      <c r="ALW53" s="219"/>
      <c r="ALX53" s="219"/>
      <c r="ALY53" s="219"/>
      <c r="ALZ53" s="219"/>
      <c r="AMA53" s="219"/>
      <c r="AMB53" s="219"/>
      <c r="AMC53" s="219"/>
      <c r="AMD53" s="219"/>
      <c r="AME53" s="219"/>
      <c r="AMF53" s="219"/>
      <c r="AMG53" s="219"/>
      <c r="AMH53" s="219"/>
      <c r="AMI53" s="219"/>
      <c r="AMJ53" s="219"/>
      <c r="AMK53" s="219"/>
      <c r="AML53" s="219"/>
      <c r="AMM53" s="219"/>
      <c r="AMN53" s="219"/>
      <c r="AMO53" s="219"/>
      <c r="AMP53" s="219"/>
      <c r="AMQ53" s="219"/>
      <c r="AMR53" s="219"/>
      <c r="AMS53" s="219"/>
      <c r="AMT53" s="219"/>
      <c r="AMU53" s="219"/>
      <c r="AMV53" s="219"/>
      <c r="AMW53" s="219"/>
      <c r="AMX53" s="219"/>
      <c r="AMY53" s="219"/>
      <c r="AMZ53" s="219"/>
      <c r="ANA53" s="219"/>
      <c r="ANB53" s="219"/>
      <c r="ANC53" s="219"/>
      <c r="AND53" s="219"/>
      <c r="ANE53" s="219"/>
      <c r="ANF53" s="219"/>
      <c r="ANG53" s="219"/>
      <c r="ANH53" s="219"/>
      <c r="ANI53" s="219"/>
      <c r="ANJ53" s="219"/>
      <c r="ANK53" s="219"/>
      <c r="ANL53" s="219"/>
      <c r="ANM53" s="219"/>
      <c r="ANN53" s="219"/>
      <c r="ANO53" s="219"/>
      <c r="ANP53" s="219"/>
      <c r="ANQ53" s="219"/>
      <c r="ANR53" s="219"/>
      <c r="ANS53" s="219"/>
      <c r="ANT53" s="219"/>
      <c r="ANU53" s="219"/>
      <c r="ANV53" s="219"/>
      <c r="ANW53" s="219"/>
      <c r="ANX53" s="219"/>
      <c r="ANY53" s="219"/>
      <c r="ANZ53" s="219"/>
      <c r="AOA53" s="219"/>
      <c r="AOB53" s="219"/>
      <c r="AOC53" s="219"/>
      <c r="AOD53" s="219"/>
      <c r="AOE53" s="219"/>
      <c r="AOF53" s="219"/>
      <c r="AOG53" s="219"/>
      <c r="AOH53" s="219"/>
      <c r="AOI53" s="219"/>
      <c r="AOJ53" s="219"/>
      <c r="AOK53" s="219"/>
      <c r="AOL53" s="219"/>
      <c r="AOM53" s="219"/>
      <c r="AON53" s="219"/>
      <c r="AOO53" s="219"/>
      <c r="AOP53" s="219"/>
      <c r="AOQ53" s="219"/>
      <c r="AOR53" s="219"/>
      <c r="AOS53" s="219"/>
      <c r="AOT53" s="219"/>
      <c r="AOU53" s="219"/>
      <c r="AOV53" s="219"/>
      <c r="AOW53" s="219"/>
      <c r="AOX53" s="219"/>
      <c r="AOY53" s="219"/>
      <c r="AOZ53" s="219"/>
      <c r="APA53" s="219"/>
      <c r="APB53" s="219"/>
      <c r="APC53" s="219"/>
      <c r="APD53" s="219"/>
      <c r="APE53" s="219"/>
      <c r="APF53" s="219"/>
      <c r="APG53" s="219"/>
      <c r="APH53" s="219"/>
      <c r="API53" s="219"/>
      <c r="APJ53" s="219"/>
      <c r="APK53" s="219"/>
      <c r="APL53" s="219"/>
      <c r="APM53" s="219"/>
      <c r="APN53" s="219"/>
      <c r="APO53" s="219"/>
      <c r="APP53" s="219"/>
      <c r="APQ53" s="219"/>
      <c r="APR53" s="219"/>
      <c r="APS53" s="219"/>
      <c r="APT53" s="219"/>
      <c r="APU53" s="219"/>
      <c r="APV53" s="219"/>
      <c r="APW53" s="219"/>
      <c r="APX53" s="219"/>
      <c r="APY53" s="219"/>
      <c r="APZ53" s="219"/>
      <c r="AQA53" s="219"/>
      <c r="AQB53" s="219"/>
      <c r="AQC53" s="219"/>
      <c r="AQD53" s="219"/>
      <c r="AQE53" s="219"/>
      <c r="AQF53" s="219"/>
      <c r="AQG53" s="219"/>
      <c r="AQH53" s="219"/>
      <c r="AQI53" s="219"/>
      <c r="AQJ53" s="219"/>
      <c r="AQK53" s="219"/>
      <c r="AQL53" s="219"/>
      <c r="AQM53" s="219"/>
      <c r="AQN53" s="219"/>
      <c r="AQO53" s="219"/>
      <c r="AQP53" s="219"/>
      <c r="AQQ53" s="219"/>
      <c r="AQR53" s="219"/>
      <c r="AQS53" s="219"/>
      <c r="AQT53" s="219"/>
      <c r="AQU53" s="219"/>
      <c r="AQV53" s="219"/>
      <c r="AQW53" s="219"/>
      <c r="AQX53" s="219"/>
      <c r="AQY53" s="219"/>
      <c r="AQZ53" s="219"/>
      <c r="ARA53" s="219"/>
      <c r="ARB53" s="219"/>
      <c r="ARC53" s="219"/>
      <c r="ARD53" s="219"/>
      <c r="ARE53" s="219"/>
      <c r="ARF53" s="219"/>
      <c r="ARG53" s="219"/>
      <c r="ARH53" s="219"/>
      <c r="ARI53" s="219"/>
      <c r="ARJ53" s="219"/>
      <c r="ARK53" s="219"/>
      <c r="ARL53" s="219"/>
      <c r="ARM53" s="219"/>
      <c r="ARN53" s="219"/>
      <c r="ARO53" s="219"/>
      <c r="ARP53" s="219"/>
      <c r="ARQ53" s="219"/>
      <c r="ARR53" s="219"/>
      <c r="ARS53" s="219"/>
      <c r="ART53" s="219"/>
      <c r="ARU53" s="219"/>
      <c r="ARV53" s="219"/>
      <c r="ARW53" s="219"/>
      <c r="ARX53" s="219"/>
      <c r="ARY53" s="219"/>
      <c r="ARZ53" s="219"/>
      <c r="ASA53" s="219"/>
      <c r="ASB53" s="219"/>
      <c r="ASC53" s="219"/>
      <c r="ASD53" s="219"/>
      <c r="ASE53" s="219"/>
      <c r="ASF53" s="219"/>
      <c r="ASG53" s="219"/>
      <c r="ASH53" s="219"/>
      <c r="ASI53" s="219"/>
      <c r="ASJ53" s="219"/>
      <c r="ASK53" s="219"/>
      <c r="ASL53" s="219"/>
      <c r="ASM53" s="219"/>
      <c r="ASN53" s="219"/>
      <c r="ASO53" s="219"/>
      <c r="ASP53" s="219"/>
      <c r="ASQ53" s="219"/>
      <c r="ASR53" s="219"/>
      <c r="ASS53" s="219"/>
      <c r="AST53" s="219"/>
      <c r="ASU53" s="219"/>
      <c r="ASV53" s="219"/>
      <c r="ASW53" s="219"/>
      <c r="ASX53" s="219"/>
      <c r="ASY53" s="219"/>
      <c r="ASZ53" s="219"/>
      <c r="ATA53" s="219"/>
      <c r="ATB53" s="219"/>
      <c r="ATC53" s="219"/>
      <c r="ATD53" s="219"/>
      <c r="ATE53" s="219"/>
      <c r="ATF53" s="219"/>
      <c r="ATG53" s="219"/>
      <c r="ATH53" s="219"/>
      <c r="ATI53" s="219"/>
      <c r="ATJ53" s="219"/>
      <c r="ATK53" s="219"/>
      <c r="ATL53" s="219"/>
      <c r="ATM53" s="219"/>
      <c r="ATN53" s="219"/>
      <c r="ATO53" s="219"/>
      <c r="ATP53" s="219"/>
      <c r="ATQ53" s="219"/>
      <c r="ATR53" s="219"/>
      <c r="ATS53" s="219"/>
      <c r="ATT53" s="219"/>
      <c r="ATU53" s="219"/>
      <c r="ATV53" s="219"/>
      <c r="ATW53" s="219"/>
      <c r="ATX53" s="219"/>
      <c r="ATY53" s="219"/>
      <c r="ATZ53" s="219"/>
      <c r="AUA53" s="219"/>
      <c r="AUB53" s="219"/>
      <c r="AUC53" s="219"/>
      <c r="AUD53" s="219"/>
      <c r="AUE53" s="219"/>
      <c r="AUF53" s="219"/>
      <c r="AUG53" s="219"/>
      <c r="AUH53" s="219"/>
      <c r="AUI53" s="219"/>
      <c r="AUJ53" s="219"/>
      <c r="AUK53" s="219"/>
      <c r="AUL53" s="219"/>
      <c r="AUM53" s="219"/>
      <c r="AUN53" s="219"/>
      <c r="AUO53" s="219"/>
      <c r="AUP53" s="219"/>
      <c r="AUQ53" s="219"/>
      <c r="AUR53" s="219"/>
      <c r="AUS53" s="219"/>
      <c r="AUT53" s="219"/>
      <c r="AUU53" s="219"/>
      <c r="AUV53" s="219"/>
      <c r="AUW53" s="219"/>
      <c r="AUX53" s="219"/>
      <c r="AUY53" s="219"/>
      <c r="AUZ53" s="219"/>
      <c r="AVA53" s="219"/>
      <c r="AVB53" s="219"/>
      <c r="AVC53" s="219"/>
      <c r="AVD53" s="219"/>
      <c r="AVE53" s="219"/>
      <c r="AVF53" s="219"/>
      <c r="AVG53" s="219"/>
      <c r="AVH53" s="219"/>
      <c r="AVI53" s="219"/>
      <c r="AVJ53" s="219"/>
      <c r="AVK53" s="219"/>
      <c r="AVL53" s="219"/>
      <c r="AVM53" s="219"/>
      <c r="AVN53" s="219"/>
      <c r="AVO53" s="219"/>
      <c r="AVP53" s="219"/>
      <c r="AVQ53" s="219"/>
      <c r="AVR53" s="219"/>
      <c r="AVS53" s="219"/>
      <c r="AVT53" s="219"/>
      <c r="AVU53" s="219"/>
      <c r="AVV53" s="219"/>
      <c r="AVW53" s="219"/>
      <c r="AVX53" s="219"/>
      <c r="AVY53" s="219"/>
      <c r="AVZ53" s="219"/>
      <c r="AWA53" s="219"/>
      <c r="AWB53" s="219"/>
      <c r="AWC53" s="219"/>
      <c r="AWD53" s="219"/>
      <c r="AWE53" s="219"/>
      <c r="AWF53" s="219"/>
      <c r="AWG53" s="219"/>
      <c r="AWH53" s="219"/>
      <c r="AWI53" s="219"/>
      <c r="AWJ53" s="219"/>
      <c r="AWK53" s="219"/>
      <c r="AWL53" s="219"/>
      <c r="AWM53" s="219"/>
      <c r="AWN53" s="219"/>
      <c r="AWO53" s="219"/>
      <c r="AWP53" s="219"/>
      <c r="AWQ53" s="219"/>
      <c r="AWR53" s="219"/>
      <c r="AWS53" s="219"/>
      <c r="AWT53" s="219"/>
      <c r="AWU53" s="219"/>
      <c r="AWV53" s="219"/>
      <c r="AWW53" s="219"/>
      <c r="AWX53" s="219"/>
      <c r="AWY53" s="219"/>
      <c r="AWZ53" s="219"/>
      <c r="AXA53" s="219"/>
      <c r="AXB53" s="219"/>
      <c r="AXC53" s="219"/>
      <c r="AXD53" s="219"/>
      <c r="AXE53" s="219"/>
      <c r="AXF53" s="219"/>
      <c r="AXG53" s="219"/>
      <c r="AXH53" s="219"/>
      <c r="AXI53" s="219"/>
      <c r="AXJ53" s="219"/>
      <c r="AXK53" s="219"/>
      <c r="AXL53" s="219"/>
      <c r="AXM53" s="219"/>
      <c r="AXN53" s="219"/>
      <c r="AXO53" s="219"/>
      <c r="AXP53" s="219"/>
      <c r="AXQ53" s="219"/>
      <c r="AXR53" s="219"/>
      <c r="AXS53" s="219"/>
      <c r="AXT53" s="219"/>
      <c r="AXU53" s="219"/>
      <c r="AXV53" s="219"/>
      <c r="AXW53" s="219"/>
      <c r="AXX53" s="219"/>
      <c r="AXY53" s="219"/>
      <c r="AXZ53" s="219"/>
      <c r="AYA53" s="219"/>
      <c r="AYB53" s="219"/>
      <c r="AYC53" s="219"/>
      <c r="AYD53" s="219"/>
      <c r="AYE53" s="219"/>
      <c r="AYF53" s="219"/>
      <c r="AYG53" s="219"/>
      <c r="AYH53" s="219"/>
      <c r="AYI53" s="219"/>
      <c r="AYJ53" s="219"/>
      <c r="AYK53" s="219"/>
      <c r="AYL53" s="219"/>
      <c r="AYM53" s="219"/>
      <c r="AYN53" s="219"/>
      <c r="AYO53" s="219"/>
      <c r="AYP53" s="219"/>
      <c r="AYQ53" s="219"/>
      <c r="AYR53" s="219"/>
      <c r="AYS53" s="219"/>
      <c r="AYT53" s="219"/>
      <c r="AYU53" s="219"/>
      <c r="AYV53" s="219"/>
      <c r="AYW53" s="219"/>
      <c r="AYX53" s="219"/>
      <c r="AYY53" s="219"/>
      <c r="AYZ53" s="219"/>
      <c r="AZA53" s="219"/>
      <c r="AZB53" s="219"/>
      <c r="AZC53" s="219"/>
      <c r="AZD53" s="219"/>
      <c r="AZE53" s="219"/>
      <c r="AZF53" s="219"/>
      <c r="AZG53" s="219"/>
      <c r="AZH53" s="219"/>
      <c r="AZI53" s="219"/>
      <c r="AZJ53" s="219"/>
      <c r="AZK53" s="219"/>
      <c r="AZL53" s="219"/>
      <c r="AZM53" s="219"/>
      <c r="AZN53" s="219"/>
      <c r="AZO53" s="219"/>
      <c r="AZP53" s="219"/>
      <c r="AZQ53" s="219"/>
      <c r="AZR53" s="219"/>
      <c r="AZS53" s="219"/>
      <c r="AZT53" s="219"/>
      <c r="AZU53" s="219"/>
      <c r="AZV53" s="219"/>
      <c r="AZW53" s="219"/>
      <c r="AZX53" s="219"/>
      <c r="AZY53" s="219"/>
      <c r="AZZ53" s="219"/>
      <c r="BAA53" s="219"/>
      <c r="BAB53" s="219"/>
      <c r="BAC53" s="219"/>
      <c r="BAD53" s="219"/>
      <c r="BAE53" s="219"/>
      <c r="BAF53" s="219"/>
      <c r="BAG53" s="219"/>
      <c r="BAH53" s="219"/>
      <c r="BAI53" s="219"/>
      <c r="BAJ53" s="219"/>
      <c r="BAK53" s="219"/>
      <c r="BAL53" s="219"/>
      <c r="BAM53" s="219"/>
      <c r="BAN53" s="219"/>
      <c r="BAO53" s="219"/>
      <c r="BAP53" s="219"/>
      <c r="BAQ53" s="219"/>
      <c r="BAR53" s="219"/>
      <c r="BAS53" s="219"/>
      <c r="BAT53" s="219"/>
      <c r="BAU53" s="219"/>
      <c r="BAV53" s="219"/>
      <c r="BAW53" s="219"/>
      <c r="BAX53" s="219"/>
      <c r="BAY53" s="219"/>
      <c r="BAZ53" s="219"/>
      <c r="BBA53" s="219"/>
      <c r="BBB53" s="219"/>
      <c r="BBC53" s="219"/>
      <c r="BBD53" s="219"/>
      <c r="BBE53" s="219"/>
      <c r="BBF53" s="219"/>
      <c r="BBG53" s="219"/>
      <c r="BBH53" s="219"/>
      <c r="BBI53" s="219"/>
      <c r="BBJ53" s="219"/>
      <c r="BBK53" s="219"/>
      <c r="BBL53" s="219"/>
      <c r="BBM53" s="219"/>
      <c r="BBN53" s="219"/>
      <c r="BBO53" s="219"/>
      <c r="BBP53" s="219"/>
      <c r="BBQ53" s="219"/>
      <c r="BBR53" s="219"/>
      <c r="BBS53" s="219"/>
      <c r="BBT53" s="219"/>
      <c r="BBU53" s="219"/>
      <c r="BBV53" s="219"/>
      <c r="BBW53" s="219"/>
      <c r="BBX53" s="219"/>
      <c r="BBY53" s="219"/>
      <c r="BBZ53" s="219"/>
      <c r="BCA53" s="219"/>
      <c r="BCB53" s="219"/>
      <c r="BCC53" s="219"/>
      <c r="BCD53" s="219"/>
      <c r="BCE53" s="219"/>
      <c r="BCF53" s="219"/>
      <c r="BCG53" s="219"/>
      <c r="BCH53" s="219"/>
      <c r="BCI53" s="219"/>
      <c r="BCJ53" s="219"/>
      <c r="BCK53" s="219"/>
      <c r="BCL53" s="219"/>
      <c r="BCM53" s="219"/>
      <c r="BCN53" s="219"/>
      <c r="BCO53" s="219"/>
      <c r="BCP53" s="219"/>
      <c r="BCQ53" s="219"/>
      <c r="BCR53" s="219"/>
      <c r="BCS53" s="219"/>
      <c r="BCT53" s="219"/>
      <c r="BCU53" s="219"/>
      <c r="BCV53" s="219"/>
      <c r="BCW53" s="219"/>
      <c r="BCX53" s="219"/>
      <c r="BCY53" s="219"/>
      <c r="BCZ53" s="219"/>
      <c r="BDA53" s="219"/>
      <c r="BDB53" s="219"/>
      <c r="BDC53" s="219"/>
      <c r="BDD53" s="219"/>
      <c r="BDE53" s="219"/>
      <c r="BDF53" s="219"/>
      <c r="BDG53" s="219"/>
      <c r="BDH53" s="219"/>
      <c r="BDI53" s="219"/>
      <c r="BDJ53" s="219"/>
      <c r="BDK53" s="219"/>
      <c r="BDL53" s="219"/>
      <c r="BDM53" s="219"/>
      <c r="BDN53" s="219"/>
      <c r="BDO53" s="219"/>
      <c r="BDP53" s="219"/>
      <c r="BDQ53" s="219"/>
      <c r="BDR53" s="219"/>
      <c r="BDS53" s="219"/>
      <c r="BDT53" s="219"/>
      <c r="BDU53" s="219"/>
      <c r="BDV53" s="219"/>
      <c r="BDW53" s="219"/>
      <c r="BDX53" s="219"/>
      <c r="BDY53" s="219"/>
      <c r="BDZ53" s="219"/>
      <c r="BEA53" s="219"/>
      <c r="BEB53" s="219"/>
      <c r="BEC53" s="219"/>
      <c r="BED53" s="219"/>
      <c r="BEE53" s="219"/>
      <c r="BEF53" s="219"/>
      <c r="BEG53" s="219"/>
      <c r="BEH53" s="219"/>
      <c r="BEI53" s="219"/>
      <c r="BEJ53" s="219"/>
      <c r="BEK53" s="219"/>
      <c r="BEL53" s="219"/>
      <c r="BEM53" s="219"/>
      <c r="BEN53" s="219"/>
      <c r="BEO53" s="219"/>
      <c r="BEP53" s="219"/>
      <c r="BEQ53" s="219"/>
      <c r="BER53" s="219"/>
      <c r="BES53" s="219"/>
      <c r="BET53" s="219"/>
      <c r="BEU53" s="219"/>
      <c r="BEV53" s="219"/>
      <c r="BEW53" s="219"/>
      <c r="BEX53" s="219"/>
      <c r="BEY53" s="219"/>
      <c r="BEZ53" s="219"/>
      <c r="BFA53" s="219"/>
      <c r="BFB53" s="219"/>
      <c r="BFC53" s="219"/>
      <c r="BFD53" s="219"/>
      <c r="BFE53" s="219"/>
      <c r="BFF53" s="219"/>
      <c r="BFG53" s="219"/>
      <c r="BFH53" s="219"/>
      <c r="BFI53" s="219"/>
      <c r="BFJ53" s="219"/>
      <c r="BFK53" s="219"/>
      <c r="BFL53" s="219"/>
      <c r="BFM53" s="219"/>
      <c r="BFN53" s="219"/>
      <c r="BFO53" s="219"/>
      <c r="BFP53" s="219"/>
      <c r="BFQ53" s="219"/>
      <c r="BFR53" s="219"/>
      <c r="BFS53" s="219"/>
      <c r="BFT53" s="219"/>
      <c r="BFU53" s="219"/>
      <c r="BFV53" s="219"/>
      <c r="BFW53" s="219"/>
      <c r="BFX53" s="219"/>
      <c r="BFY53" s="219"/>
      <c r="BFZ53" s="219"/>
      <c r="BGA53" s="219"/>
      <c r="BGB53" s="219"/>
      <c r="BGC53" s="219"/>
      <c r="BGD53" s="219"/>
      <c r="BGE53" s="219"/>
      <c r="BGF53" s="219"/>
      <c r="BGG53" s="219"/>
      <c r="BGH53" s="219"/>
      <c r="BGI53" s="219"/>
      <c r="BGJ53" s="219"/>
      <c r="BGK53" s="219"/>
      <c r="BGL53" s="219"/>
      <c r="BGM53" s="219"/>
      <c r="BGN53" s="219"/>
      <c r="BGO53" s="219"/>
      <c r="BGP53" s="219"/>
      <c r="BGQ53" s="219"/>
      <c r="BGR53" s="219"/>
      <c r="BGS53" s="219"/>
      <c r="BGT53" s="219"/>
      <c r="BGU53" s="219"/>
      <c r="BGV53" s="219"/>
      <c r="BGW53" s="219"/>
      <c r="BGX53" s="219"/>
      <c r="BGY53" s="219"/>
      <c r="BGZ53" s="219"/>
      <c r="BHA53" s="219"/>
      <c r="BHB53" s="219"/>
      <c r="BHC53" s="219"/>
      <c r="BHD53" s="219"/>
      <c r="BHE53" s="219"/>
      <c r="BHF53" s="219"/>
      <c r="BHG53" s="219"/>
      <c r="BHH53" s="219"/>
      <c r="BHI53" s="219"/>
      <c r="BHJ53" s="219"/>
      <c r="BHK53" s="219"/>
      <c r="BHL53" s="219"/>
      <c r="BHM53" s="219"/>
      <c r="BHN53" s="219"/>
      <c r="BHO53" s="219"/>
      <c r="BHP53" s="219"/>
      <c r="BHQ53" s="219"/>
      <c r="BHR53" s="219"/>
      <c r="BHS53" s="219"/>
      <c r="BHT53" s="219"/>
      <c r="BHU53" s="219"/>
      <c r="BHV53" s="219"/>
      <c r="BHW53" s="219"/>
      <c r="BHX53" s="219"/>
      <c r="BHY53" s="219"/>
      <c r="BHZ53" s="219"/>
      <c r="BIA53" s="219"/>
      <c r="BIB53" s="219"/>
      <c r="BIC53" s="219"/>
      <c r="BID53" s="219"/>
      <c r="BIE53" s="219"/>
      <c r="BIF53" s="219"/>
      <c r="BIG53" s="219"/>
      <c r="BIH53" s="219"/>
      <c r="BII53" s="219"/>
      <c r="BIJ53" s="219"/>
      <c r="BIK53" s="219"/>
      <c r="BIL53" s="219"/>
      <c r="BIM53" s="219"/>
      <c r="BIN53" s="219"/>
      <c r="BIO53" s="219"/>
      <c r="BIP53" s="219"/>
      <c r="BIQ53" s="219"/>
      <c r="BIR53" s="219"/>
      <c r="BIS53" s="219"/>
      <c r="BIT53" s="219"/>
      <c r="BIU53" s="219"/>
      <c r="BIV53" s="219"/>
      <c r="BIW53" s="219"/>
      <c r="BIX53" s="219"/>
      <c r="BIY53" s="219"/>
      <c r="BIZ53" s="219"/>
      <c r="BJA53" s="219"/>
      <c r="BJB53" s="219"/>
      <c r="BJC53" s="219"/>
      <c r="BJD53" s="219"/>
      <c r="BJE53" s="219"/>
      <c r="BJF53" s="219"/>
      <c r="BJG53" s="219"/>
      <c r="BJH53" s="219"/>
      <c r="BJI53" s="219"/>
      <c r="BJJ53" s="219"/>
      <c r="BJK53" s="219"/>
      <c r="BJL53" s="219"/>
      <c r="BJM53" s="219"/>
      <c r="BJN53" s="219"/>
      <c r="BJO53" s="219"/>
      <c r="BJP53" s="219"/>
      <c r="BJQ53" s="219"/>
      <c r="BJR53" s="219"/>
      <c r="BJS53" s="219"/>
      <c r="BJT53" s="219"/>
      <c r="BJU53" s="219"/>
      <c r="BJV53" s="219"/>
      <c r="BJW53" s="219"/>
      <c r="BJX53" s="219"/>
      <c r="BJY53" s="219"/>
      <c r="BJZ53" s="219"/>
      <c r="BKA53" s="219"/>
      <c r="BKB53" s="219"/>
      <c r="BKC53" s="219"/>
      <c r="BKD53" s="219"/>
      <c r="BKE53" s="219"/>
      <c r="BKF53" s="219"/>
      <c r="BKG53" s="219"/>
      <c r="BKH53" s="219"/>
      <c r="BKI53" s="219"/>
      <c r="BKJ53" s="219"/>
      <c r="BKK53" s="219"/>
      <c r="BKL53" s="219"/>
      <c r="BKM53" s="219"/>
      <c r="BKN53" s="219"/>
      <c r="BKO53" s="219"/>
      <c r="BKP53" s="219"/>
      <c r="BKQ53" s="219"/>
      <c r="BKR53" s="219"/>
      <c r="BKS53" s="219"/>
      <c r="BKT53" s="219"/>
      <c r="BKU53" s="219"/>
      <c r="BKV53" s="219"/>
      <c r="BKW53" s="219"/>
      <c r="BKX53" s="219"/>
      <c r="BKY53" s="219"/>
      <c r="BKZ53" s="219"/>
      <c r="BLA53" s="219"/>
      <c r="BLB53" s="219"/>
      <c r="BLC53" s="219"/>
      <c r="BLD53" s="219"/>
      <c r="BLE53" s="219"/>
      <c r="BLF53" s="219"/>
      <c r="BLG53" s="219"/>
      <c r="BLH53" s="219"/>
      <c r="BLI53" s="219"/>
      <c r="BLJ53" s="219"/>
      <c r="BLK53" s="219"/>
      <c r="BLL53" s="219"/>
      <c r="BLM53" s="219"/>
      <c r="BLN53" s="219"/>
      <c r="BLO53" s="219"/>
      <c r="BLP53" s="219"/>
      <c r="BLQ53" s="219"/>
      <c r="BLR53" s="219"/>
      <c r="BLS53" s="219"/>
      <c r="BLT53" s="219"/>
      <c r="BLU53" s="219"/>
      <c r="BLV53" s="219"/>
      <c r="BLW53" s="219"/>
      <c r="BLX53" s="219"/>
      <c r="BLY53" s="219"/>
      <c r="BLZ53" s="219"/>
      <c r="BMA53" s="219"/>
      <c r="BMB53" s="219"/>
      <c r="BMC53" s="219"/>
      <c r="BMD53" s="219"/>
      <c r="BME53" s="219"/>
      <c r="BMF53" s="219"/>
      <c r="BMG53" s="219"/>
      <c r="BMH53" s="219"/>
      <c r="BMI53" s="219"/>
      <c r="BMJ53" s="219"/>
      <c r="BMK53" s="219"/>
      <c r="BML53" s="219"/>
      <c r="BMM53" s="219"/>
      <c r="BMN53" s="219"/>
      <c r="BMO53" s="219"/>
      <c r="BMP53" s="219"/>
      <c r="BMQ53" s="219"/>
      <c r="BMR53" s="219"/>
      <c r="BMS53" s="219"/>
      <c r="BMT53" s="219"/>
      <c r="BMU53" s="219"/>
      <c r="BMV53" s="219"/>
      <c r="BMW53" s="219"/>
      <c r="BMX53" s="219"/>
      <c r="BMY53" s="219"/>
      <c r="BMZ53" s="219"/>
      <c r="BNA53" s="219"/>
      <c r="BNB53" s="219"/>
      <c r="BNC53" s="219"/>
      <c r="BND53" s="219"/>
      <c r="BNE53" s="219"/>
      <c r="BNF53" s="219"/>
      <c r="BNG53" s="219"/>
      <c r="BNH53" s="219"/>
      <c r="BNI53" s="219"/>
      <c r="BNJ53" s="219"/>
      <c r="BNK53" s="219"/>
      <c r="BNL53" s="219"/>
      <c r="BNM53" s="219"/>
      <c r="BNN53" s="219"/>
      <c r="BNO53" s="219"/>
      <c r="BNP53" s="219"/>
      <c r="BNQ53" s="219"/>
      <c r="BNR53" s="219"/>
      <c r="BNS53" s="219"/>
      <c r="BNT53" s="219"/>
      <c r="BNU53" s="219"/>
      <c r="BNV53" s="219"/>
      <c r="BNW53" s="219"/>
      <c r="BNX53" s="219"/>
      <c r="BNY53" s="219"/>
      <c r="BNZ53" s="219"/>
      <c r="BOA53" s="219"/>
      <c r="BOB53" s="219"/>
      <c r="BOC53" s="219"/>
      <c r="BOD53" s="219"/>
      <c r="BOE53" s="219"/>
      <c r="BOF53" s="219"/>
      <c r="BOG53" s="219"/>
      <c r="BOH53" s="219"/>
      <c r="BOI53" s="219"/>
      <c r="BOJ53" s="219"/>
      <c r="BOK53" s="219"/>
      <c r="BOL53" s="219"/>
      <c r="BOM53" s="219"/>
      <c r="BON53" s="219"/>
      <c r="BOO53" s="219"/>
      <c r="BOP53" s="219"/>
      <c r="BOQ53" s="219"/>
      <c r="BOR53" s="219"/>
      <c r="BOS53" s="219"/>
      <c r="BOT53" s="219"/>
      <c r="BOU53" s="219"/>
      <c r="BOV53" s="219"/>
      <c r="BOW53" s="219"/>
      <c r="BOX53" s="219"/>
      <c r="BOY53" s="219"/>
      <c r="BOZ53" s="219"/>
      <c r="BPA53" s="219"/>
      <c r="BPB53" s="219"/>
      <c r="BPC53" s="219"/>
      <c r="BPD53" s="219"/>
      <c r="BPE53" s="219"/>
      <c r="BPF53" s="219"/>
      <c r="BPG53" s="219"/>
      <c r="BPH53" s="219"/>
      <c r="BPI53" s="219"/>
      <c r="BPJ53" s="219"/>
      <c r="BPK53" s="219"/>
      <c r="BPL53" s="219"/>
      <c r="BPM53" s="219"/>
      <c r="BPN53" s="219"/>
      <c r="BPO53" s="219"/>
      <c r="BPP53" s="219"/>
      <c r="BPQ53" s="219"/>
      <c r="BPR53" s="219"/>
      <c r="BPS53" s="219"/>
      <c r="BPT53" s="219"/>
      <c r="BPU53" s="219"/>
      <c r="BPV53" s="219"/>
      <c r="BPW53" s="219"/>
      <c r="BPX53" s="219"/>
      <c r="BPY53" s="219"/>
      <c r="BPZ53" s="219"/>
      <c r="BQA53" s="219"/>
      <c r="BQB53" s="219"/>
      <c r="BQC53" s="219"/>
      <c r="BQD53" s="219"/>
      <c r="BQE53" s="219"/>
      <c r="BQF53" s="219"/>
      <c r="BQG53" s="219"/>
      <c r="BQH53" s="219"/>
      <c r="BQI53" s="219"/>
      <c r="BQJ53" s="219"/>
      <c r="BQK53" s="219"/>
      <c r="BQL53" s="219"/>
      <c r="BQM53" s="219"/>
      <c r="BQN53" s="219"/>
      <c r="BQO53" s="219"/>
      <c r="BQP53" s="219"/>
      <c r="BQQ53" s="219"/>
      <c r="BQR53" s="219"/>
      <c r="BQS53" s="219"/>
      <c r="BQT53" s="219"/>
      <c r="BQU53" s="219"/>
      <c r="BQV53" s="219"/>
      <c r="BQW53" s="219"/>
      <c r="BQX53" s="219"/>
      <c r="BQY53" s="219"/>
      <c r="BQZ53" s="219"/>
      <c r="BRA53" s="219"/>
      <c r="BRB53" s="219"/>
      <c r="BRC53" s="219"/>
      <c r="BRD53" s="219"/>
      <c r="BRE53" s="219"/>
      <c r="BRF53" s="219"/>
      <c r="BRG53" s="219"/>
      <c r="BRH53" s="219"/>
      <c r="BRI53" s="219"/>
      <c r="BRJ53" s="219"/>
      <c r="BRK53" s="219"/>
      <c r="BRL53" s="219"/>
      <c r="BRM53" s="219"/>
      <c r="BRN53" s="219"/>
      <c r="BRO53" s="219"/>
      <c r="BRP53" s="219"/>
      <c r="BRQ53" s="219"/>
      <c r="BRR53" s="219"/>
      <c r="BRS53" s="219"/>
      <c r="BRT53" s="219"/>
      <c r="BRU53" s="219"/>
      <c r="BRV53" s="219"/>
      <c r="BRW53" s="219"/>
      <c r="BRX53" s="219"/>
      <c r="BRY53" s="219"/>
      <c r="BRZ53" s="219"/>
      <c r="BSA53" s="219"/>
      <c r="BSB53" s="219"/>
      <c r="BSC53" s="219"/>
      <c r="BSD53" s="219"/>
      <c r="BSE53" s="219"/>
      <c r="BSF53" s="219"/>
      <c r="BSG53" s="219"/>
      <c r="BSH53" s="219"/>
      <c r="BSI53" s="219"/>
      <c r="BSJ53" s="219"/>
      <c r="BSK53" s="219"/>
      <c r="BSL53" s="219"/>
      <c r="BSM53" s="219"/>
      <c r="BSN53" s="219"/>
      <c r="BSO53" s="219"/>
      <c r="BSP53" s="219"/>
      <c r="BSQ53" s="219"/>
      <c r="BSR53" s="219"/>
      <c r="BSS53" s="219"/>
      <c r="BST53" s="219"/>
      <c r="BSU53" s="219"/>
      <c r="BSV53" s="219"/>
      <c r="BSW53" s="219"/>
      <c r="BSX53" s="219"/>
      <c r="BSY53" s="219"/>
      <c r="BSZ53" s="219"/>
      <c r="BTA53" s="219"/>
      <c r="BTB53" s="219"/>
      <c r="BTC53" s="219"/>
      <c r="BTD53" s="219"/>
      <c r="BTE53" s="219"/>
      <c r="BTF53" s="219"/>
      <c r="BTG53" s="219"/>
      <c r="BTH53" s="219"/>
      <c r="BTI53" s="219"/>
      <c r="BTJ53" s="219"/>
      <c r="BTK53" s="219"/>
      <c r="BTL53" s="219"/>
      <c r="BTM53" s="219"/>
      <c r="BTN53" s="219"/>
      <c r="BTO53" s="219"/>
      <c r="BTP53" s="219"/>
      <c r="BTQ53" s="219"/>
      <c r="BTR53" s="219"/>
      <c r="BTS53" s="219"/>
      <c r="BTT53" s="219"/>
      <c r="BTU53" s="219"/>
      <c r="BTV53" s="219"/>
      <c r="BTW53" s="219"/>
      <c r="BTX53" s="219"/>
      <c r="BTY53" s="219"/>
      <c r="BTZ53" s="219"/>
      <c r="BUA53" s="219"/>
      <c r="BUB53" s="219"/>
      <c r="BUC53" s="219"/>
      <c r="BUD53" s="219"/>
      <c r="BUE53" s="219"/>
      <c r="BUF53" s="219"/>
      <c r="BUG53" s="219"/>
      <c r="BUH53" s="219"/>
      <c r="BUI53" s="219"/>
      <c r="BUJ53" s="219"/>
      <c r="BUK53" s="219"/>
      <c r="BUL53" s="219"/>
      <c r="BUM53" s="219"/>
      <c r="BUN53" s="219"/>
      <c r="BUO53" s="219"/>
      <c r="BUP53" s="219"/>
      <c r="BUQ53" s="219"/>
      <c r="BUR53" s="219"/>
      <c r="BUS53" s="219"/>
      <c r="BUT53" s="219"/>
      <c r="BUU53" s="219"/>
      <c r="BUV53" s="219"/>
      <c r="BUW53" s="219"/>
      <c r="BUX53" s="219"/>
      <c r="BUY53" s="219"/>
      <c r="BUZ53" s="219"/>
      <c r="BVA53" s="219"/>
      <c r="BVB53" s="219"/>
      <c r="BVC53" s="219"/>
      <c r="BVD53" s="219"/>
      <c r="BVE53" s="219"/>
      <c r="BVF53" s="219"/>
      <c r="BVG53" s="219"/>
      <c r="BVH53" s="219"/>
      <c r="BVI53" s="219"/>
      <c r="BVJ53" s="219"/>
      <c r="BVK53" s="219"/>
      <c r="BVL53" s="219"/>
      <c r="BVM53" s="219"/>
      <c r="BVN53" s="219"/>
      <c r="BVO53" s="219"/>
      <c r="BVP53" s="219"/>
      <c r="BVQ53" s="219"/>
      <c r="BVR53" s="219"/>
      <c r="BVS53" s="219"/>
      <c r="BVT53" s="219"/>
      <c r="BVU53" s="219"/>
      <c r="BVV53" s="219"/>
      <c r="BVW53" s="219"/>
      <c r="BVX53" s="219"/>
      <c r="BVY53" s="219"/>
      <c r="BVZ53" s="219"/>
      <c r="BWA53" s="219"/>
      <c r="BWB53" s="219"/>
      <c r="BWC53" s="219"/>
      <c r="BWD53" s="219"/>
      <c r="BWE53" s="219"/>
      <c r="BWF53" s="219"/>
      <c r="BWG53" s="219"/>
      <c r="BWH53" s="219"/>
      <c r="BWI53" s="219"/>
      <c r="BWJ53" s="219"/>
      <c r="BWK53" s="219"/>
      <c r="BWL53" s="219"/>
      <c r="BWM53" s="219"/>
      <c r="BWN53" s="219"/>
      <c r="BWO53" s="219"/>
      <c r="BWP53" s="219"/>
      <c r="BWQ53" s="219"/>
      <c r="BWR53" s="219"/>
      <c r="BWS53" s="219"/>
      <c r="BWT53" s="219"/>
      <c r="BWU53" s="219"/>
      <c r="BWV53" s="219"/>
      <c r="BWW53" s="219"/>
      <c r="BWX53" s="219"/>
      <c r="BWY53" s="219"/>
      <c r="BWZ53" s="219"/>
      <c r="BXA53" s="219"/>
      <c r="BXB53" s="219"/>
      <c r="BXC53" s="219"/>
      <c r="BXD53" s="219"/>
      <c r="BXE53" s="219"/>
      <c r="BXF53" s="219"/>
      <c r="BXG53" s="219"/>
      <c r="BXH53" s="219"/>
      <c r="BXI53" s="219"/>
      <c r="BXJ53" s="219"/>
      <c r="BXK53" s="219"/>
      <c r="BXL53" s="219"/>
      <c r="BXM53" s="219"/>
      <c r="BXN53" s="219"/>
      <c r="BXO53" s="219"/>
      <c r="BXP53" s="219"/>
      <c r="BXQ53" s="219"/>
      <c r="BXR53" s="219"/>
      <c r="BXS53" s="219"/>
      <c r="BXT53" s="219"/>
      <c r="BXU53" s="219"/>
      <c r="BXV53" s="219"/>
      <c r="BXW53" s="219"/>
      <c r="BXX53" s="219"/>
      <c r="BXY53" s="219"/>
      <c r="BXZ53" s="219"/>
      <c r="BYA53" s="219"/>
      <c r="BYB53" s="219"/>
      <c r="BYC53" s="219"/>
      <c r="BYD53" s="219"/>
      <c r="BYE53" s="219"/>
      <c r="BYF53" s="219"/>
      <c r="BYG53" s="219"/>
      <c r="BYH53" s="219"/>
      <c r="BYI53" s="219"/>
      <c r="BYJ53" s="219"/>
      <c r="BYK53" s="219"/>
      <c r="BYL53" s="219"/>
      <c r="BYM53" s="219"/>
      <c r="BYN53" s="219"/>
      <c r="BYO53" s="219"/>
      <c r="BYP53" s="219"/>
      <c r="BYQ53" s="219"/>
      <c r="BYR53" s="219"/>
      <c r="BYS53" s="219"/>
      <c r="BYT53" s="219"/>
      <c r="BYU53" s="219"/>
      <c r="BYV53" s="219"/>
      <c r="BYW53" s="219"/>
      <c r="BYX53" s="219"/>
      <c r="BYY53" s="219"/>
      <c r="BYZ53" s="219"/>
      <c r="BZA53" s="219"/>
      <c r="BZB53" s="219"/>
      <c r="BZC53" s="219"/>
      <c r="BZD53" s="219"/>
      <c r="BZE53" s="219"/>
      <c r="BZF53" s="219"/>
      <c r="BZG53" s="219"/>
      <c r="BZH53" s="219"/>
      <c r="BZI53" s="219"/>
      <c r="BZJ53" s="219"/>
      <c r="BZK53" s="219"/>
      <c r="BZL53" s="219"/>
      <c r="BZM53" s="219"/>
      <c r="BZN53" s="219"/>
      <c r="BZO53" s="219"/>
      <c r="BZP53" s="219"/>
      <c r="BZQ53" s="219"/>
      <c r="BZR53" s="219"/>
      <c r="BZS53" s="219"/>
      <c r="BZT53" s="219"/>
      <c r="BZU53" s="219"/>
      <c r="BZV53" s="219"/>
      <c r="BZW53" s="219"/>
      <c r="BZX53" s="219"/>
      <c r="BZY53" s="219"/>
      <c r="BZZ53" s="219"/>
      <c r="CAA53" s="219"/>
      <c r="CAB53" s="219"/>
      <c r="CAC53" s="219"/>
      <c r="CAD53" s="219"/>
      <c r="CAE53" s="219"/>
      <c r="CAF53" s="219"/>
      <c r="CAG53" s="219"/>
      <c r="CAH53" s="219"/>
      <c r="CAI53" s="219"/>
      <c r="CAJ53" s="219"/>
      <c r="CAK53" s="219"/>
      <c r="CAL53" s="219"/>
      <c r="CAM53" s="219"/>
      <c r="CAN53" s="219"/>
      <c r="CAO53" s="219"/>
      <c r="CAP53" s="219"/>
      <c r="CAQ53" s="219"/>
      <c r="CAR53" s="219"/>
      <c r="CAS53" s="219"/>
      <c r="CAT53" s="219"/>
      <c r="CAU53" s="219"/>
      <c r="CAV53" s="219"/>
      <c r="CAW53" s="219"/>
      <c r="CAX53" s="219"/>
      <c r="CAY53" s="219"/>
      <c r="CAZ53" s="219"/>
      <c r="CBA53" s="219"/>
      <c r="CBB53" s="219"/>
      <c r="CBC53" s="219"/>
      <c r="CBD53" s="219"/>
      <c r="CBE53" s="219"/>
      <c r="CBF53" s="219"/>
      <c r="CBG53" s="219"/>
      <c r="CBH53" s="219"/>
      <c r="CBI53" s="219"/>
      <c r="CBJ53" s="219"/>
      <c r="CBK53" s="219"/>
      <c r="CBL53" s="219"/>
      <c r="CBM53" s="219"/>
      <c r="CBN53" s="219"/>
      <c r="CBO53" s="219"/>
      <c r="CBP53" s="219"/>
      <c r="CBQ53" s="219"/>
      <c r="CBR53" s="219"/>
      <c r="CBS53" s="219"/>
      <c r="CBT53" s="219"/>
      <c r="CBU53" s="219"/>
      <c r="CBV53" s="219"/>
      <c r="CBW53" s="219"/>
      <c r="CBX53" s="219"/>
      <c r="CBY53" s="219"/>
      <c r="CBZ53" s="219"/>
      <c r="CCA53" s="219"/>
      <c r="CCB53" s="219"/>
      <c r="CCC53" s="219"/>
      <c r="CCD53" s="219"/>
      <c r="CCE53" s="219"/>
      <c r="CCF53" s="219"/>
      <c r="CCG53" s="219"/>
      <c r="CCH53" s="219"/>
      <c r="CCI53" s="219"/>
      <c r="CCJ53" s="219"/>
      <c r="CCK53" s="219"/>
      <c r="CCL53" s="219"/>
      <c r="CCM53" s="219"/>
      <c r="CCN53" s="219"/>
      <c r="CCO53" s="219"/>
      <c r="CCP53" s="219"/>
      <c r="CCQ53" s="219"/>
      <c r="CCR53" s="219"/>
      <c r="CCS53" s="219"/>
      <c r="CCT53" s="219"/>
      <c r="CCU53" s="219"/>
      <c r="CCV53" s="219"/>
      <c r="CCW53" s="219"/>
      <c r="CCX53" s="219"/>
      <c r="CCY53" s="219"/>
      <c r="CCZ53" s="219"/>
      <c r="CDA53" s="219"/>
      <c r="CDB53" s="219"/>
      <c r="CDC53" s="219"/>
      <c r="CDD53" s="219"/>
      <c r="CDE53" s="219"/>
      <c r="CDF53" s="219"/>
      <c r="CDG53" s="219"/>
      <c r="CDH53" s="219"/>
      <c r="CDI53" s="219"/>
      <c r="CDJ53" s="219"/>
      <c r="CDK53" s="219"/>
      <c r="CDL53" s="219"/>
      <c r="CDM53" s="219"/>
      <c r="CDN53" s="219"/>
      <c r="CDO53" s="219"/>
      <c r="CDP53" s="219"/>
      <c r="CDQ53" s="219"/>
      <c r="CDR53" s="219"/>
      <c r="CDS53" s="219"/>
      <c r="CDT53" s="219"/>
      <c r="CDU53" s="219"/>
      <c r="CDV53" s="219"/>
      <c r="CDW53" s="219"/>
      <c r="CDX53" s="219"/>
      <c r="CDY53" s="219"/>
      <c r="CDZ53" s="219"/>
      <c r="CEA53" s="219"/>
      <c r="CEB53" s="219"/>
      <c r="CEC53" s="219"/>
      <c r="CED53" s="219"/>
      <c r="CEE53" s="219"/>
      <c r="CEF53" s="219"/>
      <c r="CEG53" s="219"/>
      <c r="CEH53" s="219"/>
      <c r="CEI53" s="219"/>
      <c r="CEJ53" s="219"/>
      <c r="CEK53" s="219"/>
      <c r="CEL53" s="219"/>
      <c r="CEM53" s="219"/>
      <c r="CEN53" s="219"/>
      <c r="CEO53" s="219"/>
      <c r="CEP53" s="219"/>
      <c r="CEQ53" s="219"/>
      <c r="CER53" s="219"/>
      <c r="CES53" s="219"/>
      <c r="CET53" s="219"/>
      <c r="CEU53" s="219"/>
      <c r="CEV53" s="219"/>
      <c r="CEW53" s="219"/>
      <c r="CEX53" s="219"/>
      <c r="CEY53" s="219"/>
      <c r="CEZ53" s="219"/>
      <c r="CFA53" s="219"/>
      <c r="CFB53" s="219"/>
      <c r="CFC53" s="219"/>
      <c r="CFD53" s="219"/>
      <c r="CFE53" s="219"/>
      <c r="CFF53" s="219"/>
      <c r="CFG53" s="219"/>
      <c r="CFH53" s="219"/>
      <c r="CFI53" s="219"/>
      <c r="CFJ53" s="219"/>
      <c r="CFK53" s="219"/>
      <c r="CFL53" s="219"/>
      <c r="CFM53" s="219"/>
      <c r="CFN53" s="219"/>
      <c r="CFO53" s="219"/>
      <c r="CFP53" s="219"/>
      <c r="CFQ53" s="219"/>
      <c r="CFR53" s="219"/>
      <c r="CFS53" s="219"/>
      <c r="CFT53" s="219"/>
      <c r="CFU53" s="219"/>
      <c r="CFV53" s="219"/>
      <c r="CFW53" s="219"/>
      <c r="CFX53" s="219"/>
      <c r="CFY53" s="219"/>
      <c r="CFZ53" s="219"/>
      <c r="CGA53" s="219"/>
      <c r="CGB53" s="219"/>
      <c r="CGC53" s="219"/>
      <c r="CGD53" s="219"/>
      <c r="CGE53" s="219"/>
      <c r="CGF53" s="219"/>
      <c r="CGG53" s="219"/>
      <c r="CGH53" s="219"/>
      <c r="CGI53" s="219"/>
      <c r="CGJ53" s="219"/>
      <c r="CGK53" s="219"/>
      <c r="CGL53" s="219"/>
      <c r="CGM53" s="219"/>
      <c r="CGN53" s="219"/>
      <c r="CGO53" s="219"/>
      <c r="CGP53" s="219"/>
      <c r="CGQ53" s="219"/>
      <c r="CGR53" s="219"/>
      <c r="CGS53" s="219"/>
      <c r="CGT53" s="219"/>
      <c r="CGU53" s="219"/>
      <c r="CGV53" s="219"/>
      <c r="CGW53" s="219"/>
      <c r="CGX53" s="219"/>
      <c r="CGY53" s="219"/>
      <c r="CGZ53" s="219"/>
      <c r="CHA53" s="219"/>
      <c r="CHB53" s="219"/>
      <c r="CHC53" s="219"/>
      <c r="CHD53" s="219"/>
      <c r="CHE53" s="219"/>
      <c r="CHF53" s="219"/>
      <c r="CHG53" s="219"/>
      <c r="CHH53" s="219"/>
      <c r="CHI53" s="219"/>
      <c r="CHJ53" s="219"/>
      <c r="CHK53" s="219"/>
      <c r="CHL53" s="219"/>
      <c r="CHM53" s="219"/>
      <c r="CHN53" s="219"/>
      <c r="CHO53" s="219"/>
      <c r="CHP53" s="219"/>
      <c r="CHQ53" s="219"/>
      <c r="CHR53" s="219"/>
      <c r="CHS53" s="219"/>
      <c r="CHT53" s="219"/>
      <c r="CHU53" s="219"/>
      <c r="CHV53" s="219"/>
      <c r="CHW53" s="219"/>
      <c r="CHX53" s="219"/>
      <c r="CHY53" s="219"/>
      <c r="CHZ53" s="219"/>
      <c r="CIA53" s="219"/>
      <c r="CIB53" s="219"/>
      <c r="CIC53" s="219"/>
      <c r="CID53" s="219"/>
      <c r="CIE53" s="219"/>
      <c r="CIF53" s="219"/>
      <c r="CIG53" s="219"/>
      <c r="CIH53" s="219"/>
      <c r="CII53" s="219"/>
      <c r="CIJ53" s="219"/>
      <c r="CIK53" s="219"/>
      <c r="CIL53" s="219"/>
      <c r="CIM53" s="219"/>
      <c r="CIN53" s="219"/>
      <c r="CIO53" s="219"/>
      <c r="CIP53" s="219"/>
      <c r="CIQ53" s="219"/>
      <c r="CIR53" s="219"/>
      <c r="CIS53" s="219"/>
      <c r="CIT53" s="219"/>
      <c r="CIU53" s="219"/>
      <c r="CIV53" s="219"/>
      <c r="CIW53" s="219"/>
      <c r="CIX53" s="219"/>
      <c r="CIY53" s="219"/>
      <c r="CIZ53" s="219"/>
      <c r="CJA53" s="219"/>
      <c r="CJB53" s="219"/>
      <c r="CJC53" s="219"/>
      <c r="CJD53" s="219"/>
      <c r="CJE53" s="219"/>
      <c r="CJF53" s="219"/>
      <c r="CJG53" s="219"/>
      <c r="CJH53" s="219"/>
      <c r="CJI53" s="219"/>
      <c r="CJJ53" s="219"/>
      <c r="CJK53" s="219"/>
      <c r="CJL53" s="219"/>
      <c r="CJM53" s="219"/>
      <c r="CJN53" s="219"/>
      <c r="CJO53" s="219"/>
      <c r="CJP53" s="219"/>
      <c r="CJQ53" s="219"/>
      <c r="CJR53" s="219"/>
      <c r="CJS53" s="219"/>
      <c r="CJT53" s="219"/>
      <c r="CJU53" s="219"/>
      <c r="CJV53" s="219"/>
      <c r="CJW53" s="219"/>
      <c r="CJX53" s="219"/>
      <c r="CJY53" s="219"/>
      <c r="CJZ53" s="219"/>
      <c r="CKA53" s="219"/>
      <c r="CKB53" s="219"/>
      <c r="CKC53" s="219"/>
      <c r="CKD53" s="219"/>
      <c r="CKE53" s="219"/>
      <c r="CKF53" s="219"/>
      <c r="CKG53" s="219"/>
      <c r="CKH53" s="219"/>
      <c r="CKI53" s="219"/>
      <c r="CKJ53" s="219"/>
      <c r="CKK53" s="219"/>
      <c r="CKL53" s="219"/>
      <c r="CKM53" s="219"/>
      <c r="CKN53" s="219"/>
      <c r="CKO53" s="219"/>
      <c r="CKP53" s="219"/>
      <c r="CKQ53" s="219"/>
      <c r="CKR53" s="219"/>
      <c r="CKS53" s="219"/>
      <c r="CKT53" s="219"/>
      <c r="CKU53" s="219"/>
      <c r="CKV53" s="219"/>
      <c r="CKW53" s="219"/>
      <c r="CKX53" s="219"/>
      <c r="CKY53" s="219"/>
      <c r="CKZ53" s="219"/>
      <c r="CLA53" s="219"/>
      <c r="CLB53" s="219"/>
      <c r="CLC53" s="219"/>
      <c r="CLD53" s="219"/>
      <c r="CLE53" s="219"/>
      <c r="CLF53" s="219"/>
      <c r="CLG53" s="219"/>
      <c r="CLH53" s="219"/>
      <c r="CLI53" s="219"/>
      <c r="CLJ53" s="219"/>
      <c r="CLK53" s="219"/>
      <c r="CLL53" s="219"/>
      <c r="CLM53" s="219"/>
      <c r="CLN53" s="219"/>
      <c r="CLO53" s="219"/>
      <c r="CLP53" s="219"/>
      <c r="CLQ53" s="219"/>
      <c r="CLR53" s="219"/>
      <c r="CLS53" s="219"/>
      <c r="CLT53" s="219"/>
      <c r="CLU53" s="219"/>
      <c r="CLV53" s="219"/>
      <c r="CLW53" s="219"/>
      <c r="CLX53" s="219"/>
      <c r="CLY53" s="219"/>
      <c r="CLZ53" s="219"/>
      <c r="CMA53" s="219"/>
      <c r="CMB53" s="219"/>
      <c r="CMC53" s="219"/>
      <c r="CMD53" s="219"/>
      <c r="CME53" s="219"/>
      <c r="CMF53" s="219"/>
      <c r="CMG53" s="219"/>
      <c r="CMH53" s="219"/>
      <c r="CMI53" s="219"/>
      <c r="CMJ53" s="219"/>
      <c r="CMK53" s="219"/>
      <c r="CML53" s="219"/>
      <c r="CMM53" s="219"/>
      <c r="CMN53" s="219"/>
      <c r="CMO53" s="219"/>
      <c r="CMP53" s="219"/>
      <c r="CMQ53" s="219"/>
      <c r="CMR53" s="219"/>
      <c r="CMS53" s="219"/>
      <c r="CMT53" s="219"/>
      <c r="CMU53" s="219"/>
      <c r="CMV53" s="219"/>
      <c r="CMW53" s="219"/>
      <c r="CMX53" s="219"/>
      <c r="CMY53" s="219"/>
      <c r="CMZ53" s="219"/>
      <c r="CNA53" s="219"/>
      <c r="CNB53" s="219"/>
      <c r="CNC53" s="219"/>
      <c r="CND53" s="219"/>
      <c r="CNE53" s="219"/>
      <c r="CNF53" s="219"/>
      <c r="CNG53" s="219"/>
      <c r="CNH53" s="219"/>
      <c r="CNI53" s="219"/>
      <c r="CNJ53" s="219"/>
      <c r="CNK53" s="219"/>
      <c r="CNL53" s="219"/>
      <c r="CNM53" s="219"/>
      <c r="CNN53" s="219"/>
      <c r="CNO53" s="219"/>
      <c r="CNP53" s="219"/>
      <c r="CNQ53" s="219"/>
      <c r="CNR53" s="219"/>
      <c r="CNS53" s="219"/>
      <c r="CNT53" s="219"/>
      <c r="CNU53" s="219"/>
      <c r="CNV53" s="219"/>
      <c r="CNW53" s="219"/>
      <c r="CNX53" s="219"/>
      <c r="CNY53" s="219"/>
      <c r="CNZ53" s="219"/>
      <c r="COA53" s="219"/>
      <c r="COB53" s="219"/>
      <c r="COC53" s="219"/>
      <c r="COD53" s="219"/>
      <c r="COE53" s="219"/>
      <c r="COF53" s="219"/>
      <c r="COG53" s="219"/>
      <c r="COH53" s="219"/>
      <c r="COI53" s="219"/>
      <c r="COJ53" s="219"/>
      <c r="COK53" s="219"/>
      <c r="COL53" s="219"/>
      <c r="COM53" s="219"/>
      <c r="CON53" s="219"/>
      <c r="COO53" s="219"/>
      <c r="COP53" s="219"/>
      <c r="COQ53" s="219"/>
      <c r="COR53" s="219"/>
      <c r="COS53" s="219"/>
      <c r="COT53" s="219"/>
      <c r="COU53" s="219"/>
      <c r="COV53" s="219"/>
      <c r="COW53" s="219"/>
      <c r="COX53" s="219"/>
      <c r="COY53" s="219"/>
      <c r="COZ53" s="219"/>
      <c r="CPA53" s="219"/>
      <c r="CPB53" s="219"/>
      <c r="CPC53" s="219"/>
      <c r="CPD53" s="219"/>
      <c r="CPE53" s="219"/>
      <c r="CPF53" s="219"/>
      <c r="CPG53" s="219"/>
      <c r="CPH53" s="219"/>
      <c r="CPI53" s="219"/>
      <c r="CPJ53" s="219"/>
      <c r="CPK53" s="219"/>
      <c r="CPL53" s="219"/>
      <c r="CPM53" s="219"/>
      <c r="CPN53" s="219"/>
      <c r="CPO53" s="219"/>
      <c r="CPP53" s="219"/>
      <c r="CPQ53" s="219"/>
      <c r="CPR53" s="219"/>
      <c r="CPS53" s="219"/>
      <c r="CPT53" s="219"/>
      <c r="CPU53" s="219"/>
      <c r="CPV53" s="219"/>
      <c r="CPW53" s="219"/>
      <c r="CPX53" s="219"/>
      <c r="CPY53" s="219"/>
      <c r="CPZ53" s="219"/>
      <c r="CQA53" s="219"/>
      <c r="CQB53" s="219"/>
      <c r="CQC53" s="219"/>
      <c r="CQD53" s="219"/>
      <c r="CQE53" s="219"/>
      <c r="CQF53" s="219"/>
      <c r="CQG53" s="219"/>
      <c r="CQH53" s="219"/>
      <c r="CQI53" s="219"/>
      <c r="CQJ53" s="219"/>
      <c r="CQK53" s="219"/>
      <c r="CQL53" s="219"/>
      <c r="CQM53" s="219"/>
      <c r="CQN53" s="219"/>
      <c r="CQO53" s="219"/>
      <c r="CQP53" s="219"/>
      <c r="CQQ53" s="219"/>
      <c r="CQR53" s="219"/>
      <c r="CQS53" s="219"/>
      <c r="CQT53" s="219"/>
      <c r="CQU53" s="219"/>
      <c r="CQV53" s="219"/>
      <c r="CQW53" s="219"/>
      <c r="CQX53" s="219"/>
      <c r="CQY53" s="219"/>
      <c r="CQZ53" s="219"/>
      <c r="CRA53" s="219"/>
      <c r="CRB53" s="219"/>
      <c r="CRC53" s="219"/>
      <c r="CRD53" s="219"/>
      <c r="CRE53" s="219"/>
      <c r="CRF53" s="219"/>
      <c r="CRG53" s="219"/>
      <c r="CRH53" s="219"/>
      <c r="CRI53" s="219"/>
      <c r="CRJ53" s="219"/>
      <c r="CRK53" s="219"/>
      <c r="CRL53" s="219"/>
      <c r="CRM53" s="219"/>
      <c r="CRN53" s="219"/>
      <c r="CRO53" s="219"/>
      <c r="CRP53" s="219"/>
      <c r="CRQ53" s="219"/>
      <c r="CRR53" s="219"/>
      <c r="CRS53" s="219"/>
      <c r="CRT53" s="219"/>
      <c r="CRU53" s="219"/>
      <c r="CRV53" s="219"/>
      <c r="CRW53" s="219"/>
      <c r="CRX53" s="219"/>
      <c r="CRY53" s="219"/>
      <c r="CRZ53" s="219"/>
      <c r="CSA53" s="219"/>
      <c r="CSB53" s="219"/>
      <c r="CSC53" s="219"/>
      <c r="CSD53" s="219"/>
      <c r="CSE53" s="219"/>
      <c r="CSF53" s="219"/>
      <c r="CSG53" s="219"/>
      <c r="CSH53" s="219"/>
      <c r="CSI53" s="219"/>
      <c r="CSJ53" s="219"/>
      <c r="CSK53" s="219"/>
      <c r="CSL53" s="219"/>
      <c r="CSM53" s="219"/>
      <c r="CSN53" s="219"/>
      <c r="CSO53" s="219"/>
      <c r="CSP53" s="219"/>
      <c r="CSQ53" s="219"/>
      <c r="CSR53" s="219"/>
      <c r="CSS53" s="219"/>
      <c r="CST53" s="219"/>
      <c r="CSU53" s="219"/>
      <c r="CSV53" s="219"/>
      <c r="CSW53" s="219"/>
      <c r="CSX53" s="219"/>
      <c r="CSY53" s="219"/>
      <c r="CSZ53" s="219"/>
      <c r="CTA53" s="219"/>
      <c r="CTB53" s="219"/>
      <c r="CTC53" s="219"/>
      <c r="CTD53" s="219"/>
      <c r="CTE53" s="219"/>
      <c r="CTF53" s="219"/>
      <c r="CTG53" s="219"/>
      <c r="CTH53" s="219"/>
      <c r="CTI53" s="219"/>
      <c r="CTJ53" s="219"/>
      <c r="CTK53" s="219"/>
      <c r="CTL53" s="219"/>
      <c r="CTM53" s="219"/>
      <c r="CTN53" s="219"/>
      <c r="CTO53" s="219"/>
      <c r="CTP53" s="219"/>
      <c r="CTQ53" s="219"/>
      <c r="CTR53" s="219"/>
      <c r="CTS53" s="219"/>
      <c r="CTT53" s="219"/>
      <c r="CTU53" s="219"/>
      <c r="CTV53" s="219"/>
      <c r="CTW53" s="219"/>
      <c r="CTX53" s="219"/>
      <c r="CTY53" s="219"/>
      <c r="CTZ53" s="219"/>
      <c r="CUA53" s="219"/>
      <c r="CUB53" s="219"/>
      <c r="CUC53" s="219"/>
      <c r="CUD53" s="219"/>
      <c r="CUE53" s="219"/>
      <c r="CUF53" s="219"/>
      <c r="CUG53" s="219"/>
      <c r="CUH53" s="219"/>
      <c r="CUI53" s="219"/>
      <c r="CUJ53" s="219"/>
      <c r="CUK53" s="219"/>
      <c r="CUL53" s="219"/>
      <c r="CUM53" s="219"/>
      <c r="CUN53" s="219"/>
      <c r="CUO53" s="219"/>
      <c r="CUP53" s="219"/>
      <c r="CUQ53" s="219"/>
      <c r="CUR53" s="219"/>
      <c r="CUS53" s="219"/>
      <c r="CUT53" s="219"/>
      <c r="CUU53" s="219"/>
      <c r="CUV53" s="219"/>
      <c r="CUW53" s="219"/>
      <c r="CUX53" s="219"/>
      <c r="CUY53" s="219"/>
      <c r="CUZ53" s="219"/>
      <c r="CVA53" s="219"/>
      <c r="CVB53" s="219"/>
      <c r="CVC53" s="219"/>
      <c r="CVD53" s="219"/>
      <c r="CVE53" s="219"/>
      <c r="CVF53" s="219"/>
      <c r="CVG53" s="219"/>
      <c r="CVH53" s="219"/>
      <c r="CVI53" s="219"/>
      <c r="CVJ53" s="219"/>
      <c r="CVK53" s="219"/>
      <c r="CVL53" s="219"/>
      <c r="CVM53" s="219"/>
      <c r="CVN53" s="219"/>
      <c r="CVO53" s="219"/>
      <c r="CVP53" s="219"/>
      <c r="CVQ53" s="219"/>
      <c r="CVR53" s="219"/>
      <c r="CVS53" s="219"/>
      <c r="CVT53" s="219"/>
      <c r="CVU53" s="219"/>
      <c r="CVV53" s="219"/>
      <c r="CVW53" s="219"/>
      <c r="CVX53" s="219"/>
      <c r="CVY53" s="219"/>
      <c r="CVZ53" s="219"/>
      <c r="CWA53" s="219"/>
      <c r="CWB53" s="219"/>
      <c r="CWC53" s="219"/>
      <c r="CWD53" s="219"/>
      <c r="CWE53" s="219"/>
      <c r="CWF53" s="219"/>
      <c r="CWG53" s="219"/>
      <c r="CWH53" s="219"/>
      <c r="CWI53" s="219"/>
      <c r="CWJ53" s="219"/>
      <c r="CWK53" s="219"/>
      <c r="CWL53" s="219"/>
      <c r="CWM53" s="219"/>
      <c r="CWN53" s="219"/>
      <c r="CWO53" s="219"/>
      <c r="CWP53" s="219"/>
      <c r="CWQ53" s="219"/>
      <c r="CWR53" s="219"/>
      <c r="CWS53" s="219"/>
      <c r="CWT53" s="219"/>
      <c r="CWU53" s="219"/>
      <c r="CWV53" s="219"/>
      <c r="CWW53" s="219"/>
      <c r="CWX53" s="219"/>
      <c r="CWY53" s="219"/>
      <c r="CWZ53" s="219"/>
      <c r="CXA53" s="219"/>
      <c r="CXB53" s="219"/>
      <c r="CXC53" s="219"/>
      <c r="CXD53" s="219"/>
      <c r="CXE53" s="219"/>
      <c r="CXF53" s="219"/>
      <c r="CXG53" s="219"/>
      <c r="CXH53" s="219"/>
      <c r="CXI53" s="219"/>
      <c r="CXJ53" s="219"/>
      <c r="CXK53" s="219"/>
      <c r="CXL53" s="219"/>
      <c r="CXM53" s="219"/>
      <c r="CXN53" s="219"/>
      <c r="CXO53" s="219"/>
      <c r="CXP53" s="219"/>
      <c r="CXQ53" s="219"/>
      <c r="CXR53" s="219"/>
      <c r="CXS53" s="219"/>
      <c r="CXT53" s="219"/>
      <c r="CXU53" s="219"/>
      <c r="CXV53" s="219"/>
      <c r="CXW53" s="219"/>
      <c r="CXX53" s="219"/>
      <c r="CXY53" s="219"/>
      <c r="CXZ53" s="219"/>
      <c r="CYA53" s="219"/>
      <c r="CYB53" s="219"/>
      <c r="CYC53" s="219"/>
      <c r="CYD53" s="219"/>
      <c r="CYE53" s="219"/>
      <c r="CYF53" s="219"/>
      <c r="CYG53" s="219"/>
      <c r="CYH53" s="219"/>
      <c r="CYI53" s="219"/>
      <c r="CYJ53" s="219"/>
      <c r="CYK53" s="219"/>
      <c r="CYL53" s="219"/>
      <c r="CYM53" s="219"/>
      <c r="CYN53" s="219"/>
      <c r="CYO53" s="219"/>
      <c r="CYP53" s="219"/>
      <c r="CYQ53" s="219"/>
      <c r="CYR53" s="219"/>
      <c r="CYS53" s="219"/>
      <c r="CYT53" s="219"/>
      <c r="CYU53" s="219"/>
      <c r="CYV53" s="219"/>
      <c r="CYW53" s="219"/>
      <c r="CYX53" s="219"/>
      <c r="CYY53" s="219"/>
      <c r="CYZ53" s="219"/>
      <c r="CZA53" s="219"/>
      <c r="CZB53" s="219"/>
      <c r="CZC53" s="219"/>
      <c r="CZD53" s="219"/>
      <c r="CZE53" s="219"/>
      <c r="CZF53" s="219"/>
      <c r="CZG53" s="219"/>
      <c r="CZH53" s="219"/>
      <c r="CZI53" s="219"/>
      <c r="CZJ53" s="219"/>
      <c r="CZK53" s="219"/>
      <c r="CZL53" s="219"/>
      <c r="CZM53" s="219"/>
      <c r="CZN53" s="219"/>
      <c r="CZO53" s="219"/>
      <c r="CZP53" s="219"/>
      <c r="CZQ53" s="219"/>
      <c r="CZR53" s="219"/>
      <c r="CZS53" s="219"/>
      <c r="CZT53" s="219"/>
      <c r="CZU53" s="219"/>
      <c r="CZV53" s="219"/>
      <c r="CZW53" s="219"/>
      <c r="CZX53" s="219"/>
      <c r="CZY53" s="219"/>
      <c r="CZZ53" s="219"/>
      <c r="DAA53" s="219"/>
      <c r="DAB53" s="219"/>
      <c r="DAC53" s="219"/>
      <c r="DAD53" s="219"/>
      <c r="DAE53" s="219"/>
      <c r="DAF53" s="219"/>
      <c r="DAG53" s="219"/>
      <c r="DAH53" s="219"/>
      <c r="DAI53" s="219"/>
      <c r="DAJ53" s="219"/>
      <c r="DAK53" s="219"/>
      <c r="DAL53" s="219"/>
      <c r="DAM53" s="219"/>
      <c r="DAN53" s="219"/>
      <c r="DAO53" s="219"/>
      <c r="DAP53" s="219"/>
      <c r="DAQ53" s="219"/>
      <c r="DAR53" s="219"/>
      <c r="DAS53" s="219"/>
      <c r="DAT53" s="219"/>
      <c r="DAU53" s="219"/>
      <c r="DAV53" s="219"/>
      <c r="DAW53" s="219"/>
      <c r="DAX53" s="219"/>
      <c r="DAY53" s="219"/>
      <c r="DAZ53" s="219"/>
      <c r="DBA53" s="219"/>
      <c r="DBB53" s="219"/>
      <c r="DBC53" s="219"/>
      <c r="DBD53" s="219"/>
      <c r="DBE53" s="219"/>
      <c r="DBF53" s="219"/>
      <c r="DBG53" s="219"/>
      <c r="DBH53" s="219"/>
      <c r="DBI53" s="219"/>
      <c r="DBJ53" s="219"/>
      <c r="DBK53" s="219"/>
      <c r="DBL53" s="219"/>
    </row>
    <row r="54" spans="1:2768" s="249" customFormat="1" outlineLevel="1" x14ac:dyDescent="0.25">
      <c r="A54" s="250"/>
      <c r="B54" s="255" t="s">
        <v>1591</v>
      </c>
      <c r="C54" s="252" t="s">
        <v>31</v>
      </c>
      <c r="D54" s="253">
        <v>3</v>
      </c>
      <c r="E54" s="58">
        <v>0</v>
      </c>
      <c r="F54" s="58">
        <v>0</v>
      </c>
      <c r="G54" s="58">
        <v>0</v>
      </c>
      <c r="H54" s="58">
        <v>0</v>
      </c>
      <c r="I54" s="58">
        <v>0</v>
      </c>
      <c r="J54" s="58">
        <v>0</v>
      </c>
      <c r="K54" s="58">
        <v>0</v>
      </c>
      <c r="L54" s="58">
        <v>0</v>
      </c>
      <c r="M54" s="58">
        <v>0</v>
      </c>
      <c r="N54" s="58">
        <v>0</v>
      </c>
      <c r="O54" s="59">
        <v>0</v>
      </c>
      <c r="P54" s="58">
        <v>0</v>
      </c>
      <c r="Q54" s="58">
        <v>0</v>
      </c>
      <c r="R54" s="58">
        <v>0</v>
      </c>
      <c r="S54" s="58">
        <v>0</v>
      </c>
      <c r="T54" s="58">
        <v>0</v>
      </c>
      <c r="U54" s="58">
        <v>0</v>
      </c>
      <c r="V54" s="58">
        <v>0</v>
      </c>
      <c r="W54" s="58">
        <v>0</v>
      </c>
      <c r="X54" s="58">
        <v>0</v>
      </c>
      <c r="Y54" s="58">
        <v>0</v>
      </c>
      <c r="Z54" s="59">
        <v>0</v>
      </c>
      <c r="AA54" s="58">
        <v>0</v>
      </c>
      <c r="AB54" s="58">
        <v>0</v>
      </c>
      <c r="AC54" s="58">
        <v>0</v>
      </c>
      <c r="AD54" s="58">
        <v>0</v>
      </c>
      <c r="AE54" s="58">
        <v>0</v>
      </c>
      <c r="AF54" s="58">
        <v>0</v>
      </c>
      <c r="AG54" s="58">
        <v>0</v>
      </c>
      <c r="AH54" s="58">
        <v>0</v>
      </c>
      <c r="AI54" s="58">
        <v>0</v>
      </c>
      <c r="AJ54" s="58">
        <v>0</v>
      </c>
      <c r="AK54" s="59">
        <v>0</v>
      </c>
      <c r="AL54" s="58">
        <v>0</v>
      </c>
      <c r="AM54" s="58">
        <v>0</v>
      </c>
      <c r="AN54" s="58">
        <v>0</v>
      </c>
      <c r="AO54" s="58">
        <v>0</v>
      </c>
      <c r="AP54" s="58">
        <v>0</v>
      </c>
      <c r="AQ54" s="58">
        <v>0</v>
      </c>
      <c r="AR54" s="58">
        <v>0</v>
      </c>
      <c r="AS54" s="58">
        <v>0</v>
      </c>
      <c r="AT54" s="58">
        <v>0</v>
      </c>
      <c r="AU54" s="58">
        <v>0</v>
      </c>
      <c r="AV54" s="59">
        <v>0</v>
      </c>
      <c r="AW54" s="58">
        <v>0</v>
      </c>
      <c r="AX54" s="58">
        <v>0</v>
      </c>
      <c r="AY54" s="58">
        <v>0</v>
      </c>
      <c r="AZ54" s="58">
        <v>0</v>
      </c>
      <c r="BA54" s="58">
        <v>0</v>
      </c>
      <c r="BB54" s="58">
        <v>0</v>
      </c>
      <c r="BC54" s="58">
        <v>0</v>
      </c>
      <c r="BD54" s="58">
        <v>0</v>
      </c>
      <c r="BE54" s="58">
        <v>0</v>
      </c>
      <c r="BF54" s="58">
        <v>0</v>
      </c>
      <c r="BG54" s="59">
        <v>0</v>
      </c>
      <c r="BH54" s="58">
        <v>0</v>
      </c>
      <c r="BI54" s="58">
        <v>0</v>
      </c>
      <c r="BJ54" s="58">
        <v>0</v>
      </c>
      <c r="BK54" s="58">
        <v>0</v>
      </c>
      <c r="BL54" s="58">
        <v>0</v>
      </c>
      <c r="BM54" s="58">
        <v>0</v>
      </c>
      <c r="BN54" s="58">
        <v>0</v>
      </c>
      <c r="BO54" s="58">
        <v>0</v>
      </c>
      <c r="BP54" s="58">
        <v>0</v>
      </c>
      <c r="BQ54" s="58">
        <v>0</v>
      </c>
      <c r="BR54" s="59">
        <v>0</v>
      </c>
      <c r="BS54" s="58">
        <v>0</v>
      </c>
      <c r="BT54" s="58">
        <v>0</v>
      </c>
      <c r="BU54" s="58">
        <v>0</v>
      </c>
      <c r="BV54" s="58">
        <v>0</v>
      </c>
      <c r="BW54" s="58">
        <v>0</v>
      </c>
      <c r="BX54" s="58">
        <v>0</v>
      </c>
      <c r="BY54" s="58">
        <v>0</v>
      </c>
      <c r="BZ54" s="58">
        <v>0</v>
      </c>
      <c r="CA54" s="58">
        <v>0</v>
      </c>
      <c r="CB54" s="58">
        <v>0</v>
      </c>
      <c r="CC54" s="59">
        <v>0</v>
      </c>
      <c r="CD54" s="58">
        <v>0</v>
      </c>
      <c r="CE54" s="58">
        <v>0</v>
      </c>
      <c r="CF54" s="58">
        <v>0</v>
      </c>
      <c r="CG54" s="58">
        <v>0</v>
      </c>
      <c r="CH54" s="58">
        <v>0</v>
      </c>
      <c r="CI54" s="58">
        <v>0</v>
      </c>
      <c r="CJ54" s="58">
        <v>0</v>
      </c>
      <c r="CK54" s="58">
        <v>0</v>
      </c>
      <c r="CL54" s="58">
        <v>0</v>
      </c>
      <c r="CM54" s="58">
        <v>0</v>
      </c>
      <c r="CN54" s="61">
        <v>0</v>
      </c>
      <c r="CO54" s="254">
        <f t="shared" si="3"/>
        <v>0</v>
      </c>
      <c r="CP54" s="248" t="s">
        <v>1592</v>
      </c>
      <c r="CQ54" s="247"/>
      <c r="CR54" s="248"/>
      <c r="CS54" s="219"/>
      <c r="CT54" s="219"/>
      <c r="CU54" s="219"/>
      <c r="CV54" s="219"/>
      <c r="CW54" s="219"/>
      <c r="CX54" s="219"/>
      <c r="CY54" s="219"/>
      <c r="CZ54" s="219"/>
      <c r="DA54" s="219"/>
      <c r="DB54" s="219"/>
      <c r="DC54" s="219"/>
      <c r="DD54" s="219"/>
      <c r="DE54" s="219"/>
      <c r="DF54" s="219"/>
      <c r="DG54" s="219"/>
      <c r="DH54" s="219"/>
      <c r="DI54" s="219"/>
      <c r="DJ54" s="219"/>
      <c r="DK54" s="219"/>
      <c r="DL54" s="219"/>
      <c r="DM54" s="219"/>
      <c r="DN54" s="219"/>
      <c r="DO54" s="219"/>
      <c r="DP54" s="219"/>
      <c r="DQ54" s="219"/>
      <c r="DR54" s="219"/>
      <c r="DS54" s="219"/>
      <c r="DT54" s="219"/>
      <c r="DU54" s="219"/>
      <c r="DV54" s="219"/>
      <c r="DW54" s="219"/>
      <c r="DX54" s="219"/>
      <c r="DY54" s="219"/>
      <c r="DZ54" s="219"/>
      <c r="EA54" s="219"/>
      <c r="EB54" s="219"/>
      <c r="EC54" s="219"/>
      <c r="ED54" s="219"/>
      <c r="EE54" s="219"/>
      <c r="EF54" s="219"/>
      <c r="EG54" s="219"/>
      <c r="EH54" s="219"/>
      <c r="EI54" s="219"/>
      <c r="EJ54" s="219"/>
      <c r="EK54" s="219"/>
      <c r="EL54" s="219"/>
      <c r="EM54" s="219"/>
      <c r="EN54" s="219"/>
      <c r="EO54" s="219"/>
      <c r="EP54" s="219"/>
      <c r="EQ54" s="219"/>
      <c r="ER54" s="219"/>
      <c r="ES54" s="219"/>
      <c r="ET54" s="219"/>
      <c r="EU54" s="219"/>
      <c r="EV54" s="219"/>
      <c r="EW54" s="219"/>
      <c r="EX54" s="219"/>
      <c r="EY54" s="219"/>
      <c r="EZ54" s="219"/>
      <c r="FA54" s="219"/>
      <c r="FB54" s="219"/>
      <c r="FC54" s="219"/>
      <c r="FD54" s="219"/>
      <c r="FE54" s="219"/>
      <c r="FF54" s="219"/>
      <c r="FG54" s="219"/>
      <c r="FH54" s="219"/>
      <c r="FI54" s="219"/>
      <c r="FJ54" s="219"/>
      <c r="FK54" s="219"/>
      <c r="FL54" s="219"/>
      <c r="FM54" s="219"/>
      <c r="FN54" s="219"/>
      <c r="FO54" s="219"/>
      <c r="FP54" s="219"/>
      <c r="FQ54" s="219"/>
      <c r="FR54" s="219"/>
      <c r="FS54" s="219"/>
      <c r="FT54" s="219"/>
      <c r="FU54" s="219"/>
      <c r="FV54" s="219"/>
      <c r="FW54" s="219"/>
      <c r="FX54" s="219"/>
      <c r="FY54" s="219"/>
      <c r="FZ54" s="219"/>
      <c r="GA54" s="219"/>
      <c r="GB54" s="219"/>
      <c r="GC54" s="219"/>
      <c r="GD54" s="219"/>
      <c r="GE54" s="219"/>
      <c r="GF54" s="219"/>
      <c r="GG54" s="219"/>
      <c r="GH54" s="219"/>
      <c r="GI54" s="219"/>
      <c r="GJ54" s="219"/>
      <c r="GK54" s="219"/>
      <c r="GL54" s="219"/>
      <c r="GM54" s="219"/>
      <c r="GN54" s="219"/>
      <c r="GO54" s="219"/>
      <c r="GP54" s="219"/>
      <c r="GQ54" s="219"/>
      <c r="GR54" s="219"/>
      <c r="GS54" s="219"/>
      <c r="GT54" s="219"/>
      <c r="GU54" s="219"/>
      <c r="GV54" s="219"/>
      <c r="GW54" s="219"/>
      <c r="GX54" s="219"/>
      <c r="GY54" s="219"/>
      <c r="GZ54" s="219"/>
      <c r="HA54" s="219"/>
      <c r="HB54" s="219"/>
      <c r="HC54" s="219"/>
      <c r="HD54" s="219"/>
      <c r="HE54" s="219"/>
      <c r="HF54" s="219"/>
      <c r="HG54" s="219"/>
      <c r="HH54" s="219"/>
      <c r="HI54" s="219"/>
      <c r="HJ54" s="219"/>
      <c r="HK54" s="219"/>
      <c r="HL54" s="219"/>
      <c r="HM54" s="219"/>
      <c r="HN54" s="219"/>
      <c r="HO54" s="219"/>
      <c r="HP54" s="219"/>
      <c r="HQ54" s="219"/>
      <c r="HR54" s="219"/>
      <c r="HS54" s="219"/>
      <c r="HT54" s="219"/>
      <c r="HU54" s="219"/>
      <c r="HV54" s="219"/>
      <c r="HW54" s="219"/>
      <c r="HX54" s="219"/>
      <c r="HY54" s="219"/>
      <c r="HZ54" s="219"/>
      <c r="IA54" s="219"/>
      <c r="IB54" s="219"/>
      <c r="IC54" s="219"/>
      <c r="ID54" s="219"/>
      <c r="IE54" s="219"/>
      <c r="IF54" s="219"/>
      <c r="IG54" s="219"/>
      <c r="IH54" s="219"/>
      <c r="II54" s="219"/>
      <c r="IJ54" s="219"/>
      <c r="IK54" s="219"/>
      <c r="IL54" s="219"/>
      <c r="IM54" s="219"/>
      <c r="IN54" s="219"/>
      <c r="IO54" s="219"/>
      <c r="IP54" s="219"/>
      <c r="IQ54" s="219"/>
      <c r="IR54" s="219"/>
      <c r="IS54" s="219"/>
      <c r="IT54" s="219"/>
      <c r="IU54" s="219"/>
      <c r="IV54" s="219"/>
      <c r="IW54" s="219"/>
      <c r="IX54" s="219"/>
      <c r="IY54" s="219"/>
      <c r="IZ54" s="219"/>
      <c r="JA54" s="219"/>
      <c r="JB54" s="219"/>
      <c r="JC54" s="219"/>
      <c r="JD54" s="219"/>
      <c r="JE54" s="219"/>
      <c r="JF54" s="219"/>
      <c r="JG54" s="219"/>
      <c r="JH54" s="219"/>
      <c r="JI54" s="219"/>
      <c r="JJ54" s="219"/>
      <c r="JK54" s="219"/>
      <c r="JL54" s="219"/>
      <c r="JM54" s="219"/>
      <c r="JN54" s="219"/>
      <c r="JO54" s="219"/>
      <c r="JP54" s="219"/>
      <c r="JQ54" s="219"/>
      <c r="JR54" s="219"/>
      <c r="JS54" s="219"/>
      <c r="JT54" s="219"/>
      <c r="JU54" s="219"/>
      <c r="JV54" s="219"/>
      <c r="JW54" s="219"/>
      <c r="JX54" s="219"/>
      <c r="JY54" s="219"/>
      <c r="JZ54" s="219"/>
      <c r="KA54" s="219"/>
      <c r="KB54" s="219"/>
      <c r="KC54" s="219"/>
      <c r="KD54" s="219"/>
      <c r="KE54" s="219"/>
      <c r="KF54" s="219"/>
      <c r="KG54" s="219"/>
      <c r="KH54" s="219"/>
      <c r="KI54" s="219"/>
      <c r="KJ54" s="219"/>
      <c r="KK54" s="219"/>
      <c r="KL54" s="219"/>
      <c r="KM54" s="219"/>
      <c r="KN54" s="219"/>
      <c r="KO54" s="219"/>
      <c r="KP54" s="219"/>
      <c r="KQ54" s="219"/>
      <c r="KR54" s="219"/>
      <c r="KS54" s="219"/>
      <c r="KT54" s="219"/>
      <c r="KU54" s="219"/>
      <c r="KV54" s="219"/>
      <c r="KW54" s="219"/>
      <c r="KX54" s="219"/>
      <c r="KY54" s="219"/>
      <c r="KZ54" s="219"/>
      <c r="LA54" s="219"/>
      <c r="LB54" s="219"/>
      <c r="LC54" s="219"/>
      <c r="LD54" s="219"/>
      <c r="LE54" s="219"/>
      <c r="LF54" s="219"/>
      <c r="LG54" s="219"/>
      <c r="LH54" s="219"/>
      <c r="LI54" s="219"/>
      <c r="LJ54" s="219"/>
      <c r="LK54" s="219"/>
      <c r="LL54" s="219"/>
      <c r="LM54" s="219"/>
      <c r="LN54" s="219"/>
      <c r="LO54" s="219"/>
      <c r="LP54" s="219"/>
      <c r="LQ54" s="219"/>
      <c r="LR54" s="219"/>
      <c r="LS54" s="219"/>
      <c r="LT54" s="219"/>
      <c r="LU54" s="219"/>
      <c r="LV54" s="219"/>
      <c r="LW54" s="219"/>
      <c r="LX54" s="219"/>
      <c r="LY54" s="219"/>
      <c r="LZ54" s="219"/>
      <c r="MA54" s="219"/>
      <c r="MB54" s="219"/>
      <c r="MC54" s="219"/>
      <c r="MD54" s="219"/>
      <c r="ME54" s="219"/>
      <c r="MF54" s="219"/>
      <c r="MG54" s="219"/>
      <c r="MH54" s="219"/>
      <c r="MI54" s="219"/>
      <c r="MJ54" s="219"/>
      <c r="MK54" s="219"/>
      <c r="ML54" s="219"/>
      <c r="MM54" s="219"/>
      <c r="MN54" s="219"/>
      <c r="MO54" s="219"/>
      <c r="MP54" s="219"/>
      <c r="MQ54" s="219"/>
      <c r="MR54" s="219"/>
      <c r="MS54" s="219"/>
      <c r="MT54" s="219"/>
      <c r="MU54" s="219"/>
      <c r="MV54" s="219"/>
      <c r="MW54" s="219"/>
      <c r="MX54" s="219"/>
      <c r="MY54" s="219"/>
      <c r="MZ54" s="219"/>
      <c r="NA54" s="219"/>
      <c r="NB54" s="219"/>
      <c r="NC54" s="219"/>
      <c r="ND54" s="219"/>
      <c r="NE54" s="219"/>
      <c r="NF54" s="219"/>
      <c r="NG54" s="219"/>
      <c r="NH54" s="219"/>
      <c r="NI54" s="219"/>
      <c r="NJ54" s="219"/>
      <c r="NK54" s="219"/>
      <c r="NL54" s="219"/>
      <c r="NM54" s="219"/>
      <c r="NN54" s="219"/>
      <c r="NO54" s="219"/>
      <c r="NP54" s="219"/>
      <c r="NQ54" s="219"/>
      <c r="NR54" s="219"/>
      <c r="NS54" s="219"/>
      <c r="NT54" s="219"/>
      <c r="NU54" s="219"/>
      <c r="NV54" s="219"/>
      <c r="NW54" s="219"/>
      <c r="NX54" s="219"/>
      <c r="NY54" s="219"/>
      <c r="NZ54" s="219"/>
      <c r="OA54" s="219"/>
      <c r="OB54" s="219"/>
      <c r="OC54" s="219"/>
      <c r="OD54" s="219"/>
      <c r="OE54" s="219"/>
      <c r="OF54" s="219"/>
      <c r="OG54" s="219"/>
      <c r="OH54" s="219"/>
      <c r="OI54" s="219"/>
      <c r="OJ54" s="219"/>
      <c r="OK54" s="219"/>
      <c r="OL54" s="219"/>
      <c r="OM54" s="219"/>
      <c r="ON54" s="219"/>
      <c r="OO54" s="219"/>
      <c r="OP54" s="219"/>
      <c r="OQ54" s="219"/>
      <c r="OR54" s="219"/>
      <c r="OS54" s="219"/>
      <c r="OT54" s="219"/>
      <c r="OU54" s="219"/>
      <c r="OV54" s="219"/>
      <c r="OW54" s="219"/>
      <c r="OX54" s="219"/>
      <c r="OY54" s="219"/>
      <c r="OZ54" s="219"/>
      <c r="PA54" s="219"/>
      <c r="PB54" s="219"/>
      <c r="PC54" s="219"/>
      <c r="PD54" s="219"/>
      <c r="PE54" s="219"/>
      <c r="PF54" s="219"/>
      <c r="PG54" s="219"/>
      <c r="PH54" s="219"/>
      <c r="PI54" s="219"/>
      <c r="PJ54" s="219"/>
      <c r="PK54" s="219"/>
      <c r="PL54" s="219"/>
      <c r="PM54" s="219"/>
      <c r="PN54" s="219"/>
      <c r="PO54" s="219"/>
      <c r="PP54" s="219"/>
      <c r="PQ54" s="219"/>
      <c r="PR54" s="219"/>
      <c r="PS54" s="219"/>
      <c r="PT54" s="219"/>
      <c r="PU54" s="219"/>
      <c r="PV54" s="219"/>
      <c r="PW54" s="219"/>
      <c r="PX54" s="219"/>
      <c r="PY54" s="219"/>
      <c r="PZ54" s="219"/>
      <c r="QA54" s="219"/>
      <c r="QB54" s="219"/>
      <c r="QC54" s="219"/>
      <c r="QD54" s="219"/>
      <c r="QE54" s="219"/>
      <c r="QF54" s="219"/>
      <c r="QG54" s="219"/>
      <c r="QH54" s="219"/>
      <c r="QI54" s="219"/>
      <c r="QJ54" s="219"/>
      <c r="QK54" s="219"/>
      <c r="QL54" s="219"/>
      <c r="QM54" s="219"/>
      <c r="QN54" s="219"/>
      <c r="QO54" s="219"/>
      <c r="QP54" s="219"/>
      <c r="QQ54" s="219"/>
      <c r="QR54" s="219"/>
      <c r="QS54" s="219"/>
      <c r="QT54" s="219"/>
      <c r="QU54" s="219"/>
      <c r="QV54" s="219"/>
      <c r="QW54" s="219"/>
      <c r="QX54" s="219"/>
      <c r="QY54" s="219"/>
      <c r="QZ54" s="219"/>
      <c r="RA54" s="219"/>
      <c r="RB54" s="219"/>
      <c r="RC54" s="219"/>
      <c r="RD54" s="219"/>
      <c r="RE54" s="219"/>
      <c r="RF54" s="219"/>
      <c r="RG54" s="219"/>
      <c r="RH54" s="219"/>
      <c r="RI54" s="219"/>
      <c r="RJ54" s="219"/>
      <c r="RK54" s="219"/>
      <c r="RL54" s="219"/>
      <c r="RM54" s="219"/>
      <c r="RN54" s="219"/>
      <c r="RO54" s="219"/>
      <c r="RP54" s="219"/>
      <c r="RQ54" s="219"/>
      <c r="RR54" s="219"/>
      <c r="RS54" s="219"/>
      <c r="RT54" s="219"/>
      <c r="RU54" s="219"/>
      <c r="RV54" s="219"/>
      <c r="RW54" s="219"/>
      <c r="RX54" s="219"/>
      <c r="RY54" s="219"/>
      <c r="RZ54" s="219"/>
      <c r="SA54" s="219"/>
      <c r="SB54" s="219"/>
      <c r="SC54" s="219"/>
      <c r="SD54" s="219"/>
      <c r="SE54" s="219"/>
      <c r="SF54" s="219"/>
      <c r="SG54" s="219"/>
      <c r="SH54" s="219"/>
      <c r="SI54" s="219"/>
      <c r="SJ54" s="219"/>
      <c r="SK54" s="219"/>
      <c r="SL54" s="219"/>
      <c r="SM54" s="219"/>
      <c r="SN54" s="219"/>
      <c r="SO54" s="219"/>
      <c r="SP54" s="219"/>
      <c r="SQ54" s="219"/>
      <c r="SR54" s="219"/>
      <c r="SS54" s="219"/>
      <c r="ST54" s="219"/>
      <c r="SU54" s="219"/>
      <c r="SV54" s="219"/>
      <c r="SW54" s="219"/>
      <c r="SX54" s="219"/>
      <c r="SY54" s="219"/>
      <c r="SZ54" s="219"/>
      <c r="TA54" s="219"/>
      <c r="TB54" s="219"/>
      <c r="TC54" s="219"/>
      <c r="TD54" s="219"/>
      <c r="TE54" s="219"/>
      <c r="TF54" s="219"/>
      <c r="TG54" s="219"/>
      <c r="TH54" s="219"/>
      <c r="TI54" s="219"/>
      <c r="TJ54" s="219"/>
      <c r="TK54" s="219"/>
      <c r="TL54" s="219"/>
      <c r="TM54" s="219"/>
      <c r="TN54" s="219"/>
      <c r="TO54" s="219"/>
      <c r="TP54" s="219"/>
      <c r="TQ54" s="219"/>
      <c r="TR54" s="219"/>
      <c r="TS54" s="219"/>
      <c r="TT54" s="219"/>
      <c r="TU54" s="219"/>
      <c r="TV54" s="219"/>
      <c r="TW54" s="219"/>
      <c r="TX54" s="219"/>
      <c r="TY54" s="219"/>
      <c r="TZ54" s="219"/>
      <c r="UA54" s="219"/>
      <c r="UB54" s="219"/>
      <c r="UC54" s="219"/>
      <c r="UD54" s="219"/>
      <c r="UE54" s="219"/>
      <c r="UF54" s="219"/>
      <c r="UG54" s="219"/>
      <c r="UH54" s="219"/>
      <c r="UI54" s="219"/>
      <c r="UJ54" s="219"/>
      <c r="UK54" s="219"/>
      <c r="UL54" s="219"/>
      <c r="UM54" s="219"/>
      <c r="UN54" s="219"/>
      <c r="UO54" s="219"/>
      <c r="UP54" s="219"/>
      <c r="UQ54" s="219"/>
      <c r="UR54" s="219"/>
      <c r="US54" s="219"/>
      <c r="UT54" s="219"/>
      <c r="UU54" s="219"/>
      <c r="UV54" s="219"/>
      <c r="UW54" s="219"/>
      <c r="UX54" s="219"/>
      <c r="UY54" s="219"/>
      <c r="UZ54" s="219"/>
      <c r="VA54" s="219"/>
      <c r="VB54" s="219"/>
      <c r="VC54" s="219"/>
      <c r="VD54" s="219"/>
      <c r="VE54" s="219"/>
      <c r="VF54" s="219"/>
      <c r="VG54" s="219"/>
      <c r="VH54" s="219"/>
      <c r="VI54" s="219"/>
      <c r="VJ54" s="219"/>
      <c r="VK54" s="219"/>
      <c r="VL54" s="219"/>
      <c r="VM54" s="219"/>
      <c r="VN54" s="219"/>
      <c r="VO54" s="219"/>
      <c r="VP54" s="219"/>
      <c r="VQ54" s="219"/>
      <c r="VR54" s="219"/>
      <c r="VS54" s="219"/>
      <c r="VT54" s="219"/>
      <c r="VU54" s="219"/>
      <c r="VV54" s="219"/>
      <c r="VW54" s="219"/>
      <c r="VX54" s="219"/>
      <c r="VY54" s="219"/>
      <c r="VZ54" s="219"/>
      <c r="WA54" s="219"/>
      <c r="WB54" s="219"/>
      <c r="WC54" s="219"/>
      <c r="WD54" s="219"/>
      <c r="WE54" s="219"/>
      <c r="WF54" s="219"/>
      <c r="WG54" s="219"/>
      <c r="WH54" s="219"/>
      <c r="WI54" s="219"/>
      <c r="WJ54" s="219"/>
      <c r="WK54" s="219"/>
      <c r="WL54" s="219"/>
      <c r="WM54" s="219"/>
      <c r="WN54" s="219"/>
      <c r="WO54" s="219"/>
      <c r="WP54" s="219"/>
      <c r="WQ54" s="219"/>
      <c r="WR54" s="219"/>
      <c r="WS54" s="219"/>
      <c r="WT54" s="219"/>
      <c r="WU54" s="219"/>
      <c r="WV54" s="219"/>
      <c r="WW54" s="219"/>
      <c r="WX54" s="219"/>
      <c r="WY54" s="219"/>
      <c r="WZ54" s="219"/>
      <c r="XA54" s="219"/>
      <c r="XB54" s="219"/>
      <c r="XC54" s="219"/>
      <c r="XD54" s="219"/>
      <c r="XE54" s="219"/>
      <c r="XF54" s="219"/>
      <c r="XG54" s="219"/>
      <c r="XH54" s="219"/>
      <c r="XI54" s="219"/>
      <c r="XJ54" s="219"/>
      <c r="XK54" s="219"/>
      <c r="XL54" s="219"/>
      <c r="XM54" s="219"/>
      <c r="XN54" s="219"/>
      <c r="XO54" s="219"/>
      <c r="XP54" s="219"/>
      <c r="XQ54" s="219"/>
      <c r="XR54" s="219"/>
      <c r="XS54" s="219"/>
      <c r="XT54" s="219"/>
      <c r="XU54" s="219"/>
      <c r="XV54" s="219"/>
      <c r="XW54" s="219"/>
      <c r="XX54" s="219"/>
      <c r="XY54" s="219"/>
      <c r="XZ54" s="219"/>
      <c r="YA54" s="219"/>
      <c r="YB54" s="219"/>
      <c r="YC54" s="219"/>
      <c r="YD54" s="219"/>
      <c r="YE54" s="219"/>
      <c r="YF54" s="219"/>
      <c r="YG54" s="219"/>
      <c r="YH54" s="219"/>
      <c r="YI54" s="219"/>
      <c r="YJ54" s="219"/>
      <c r="YK54" s="219"/>
      <c r="YL54" s="219"/>
      <c r="YM54" s="219"/>
      <c r="YN54" s="219"/>
      <c r="YO54" s="219"/>
      <c r="YP54" s="219"/>
      <c r="YQ54" s="219"/>
      <c r="YR54" s="219"/>
      <c r="YS54" s="219"/>
      <c r="YT54" s="219"/>
      <c r="YU54" s="219"/>
      <c r="YV54" s="219"/>
      <c r="YW54" s="219"/>
      <c r="YX54" s="219"/>
      <c r="YY54" s="219"/>
      <c r="YZ54" s="219"/>
      <c r="ZA54" s="219"/>
      <c r="ZB54" s="219"/>
      <c r="ZC54" s="219"/>
      <c r="ZD54" s="219"/>
      <c r="ZE54" s="219"/>
      <c r="ZF54" s="219"/>
      <c r="ZG54" s="219"/>
      <c r="ZH54" s="219"/>
      <c r="ZI54" s="219"/>
      <c r="ZJ54" s="219"/>
      <c r="ZK54" s="219"/>
      <c r="ZL54" s="219"/>
      <c r="ZM54" s="219"/>
      <c r="ZN54" s="219"/>
      <c r="ZO54" s="219"/>
      <c r="ZP54" s="219"/>
      <c r="ZQ54" s="219"/>
      <c r="ZR54" s="219"/>
      <c r="ZS54" s="219"/>
      <c r="ZT54" s="219"/>
      <c r="ZU54" s="219"/>
      <c r="ZV54" s="219"/>
      <c r="ZW54" s="219"/>
      <c r="ZX54" s="219"/>
      <c r="ZY54" s="219"/>
      <c r="ZZ54" s="219"/>
      <c r="AAA54" s="219"/>
      <c r="AAB54" s="219"/>
      <c r="AAC54" s="219"/>
      <c r="AAD54" s="219"/>
      <c r="AAE54" s="219"/>
      <c r="AAF54" s="219"/>
      <c r="AAG54" s="219"/>
      <c r="AAH54" s="219"/>
      <c r="AAI54" s="219"/>
      <c r="AAJ54" s="219"/>
      <c r="AAK54" s="219"/>
      <c r="AAL54" s="219"/>
      <c r="AAM54" s="219"/>
      <c r="AAN54" s="219"/>
      <c r="AAO54" s="219"/>
      <c r="AAP54" s="219"/>
      <c r="AAQ54" s="219"/>
      <c r="AAR54" s="219"/>
      <c r="AAS54" s="219"/>
      <c r="AAT54" s="219"/>
      <c r="AAU54" s="219"/>
      <c r="AAV54" s="219"/>
      <c r="AAW54" s="219"/>
      <c r="AAX54" s="219"/>
      <c r="AAY54" s="219"/>
      <c r="AAZ54" s="219"/>
      <c r="ABA54" s="219"/>
      <c r="ABB54" s="219"/>
      <c r="ABC54" s="219"/>
      <c r="ABD54" s="219"/>
      <c r="ABE54" s="219"/>
      <c r="ABF54" s="219"/>
      <c r="ABG54" s="219"/>
      <c r="ABH54" s="219"/>
      <c r="ABI54" s="219"/>
      <c r="ABJ54" s="219"/>
      <c r="ABK54" s="219"/>
      <c r="ABL54" s="219"/>
      <c r="ABM54" s="219"/>
      <c r="ABN54" s="219"/>
      <c r="ABO54" s="219"/>
      <c r="ABP54" s="219"/>
      <c r="ABQ54" s="219"/>
      <c r="ABR54" s="219"/>
      <c r="ABS54" s="219"/>
      <c r="ABT54" s="219"/>
      <c r="ABU54" s="219"/>
      <c r="ABV54" s="219"/>
      <c r="ABW54" s="219"/>
      <c r="ABX54" s="219"/>
      <c r="ABY54" s="219"/>
      <c r="ABZ54" s="219"/>
      <c r="ACA54" s="219"/>
      <c r="ACB54" s="219"/>
      <c r="ACC54" s="219"/>
      <c r="ACD54" s="219"/>
      <c r="ACE54" s="219"/>
      <c r="ACF54" s="219"/>
      <c r="ACG54" s="219"/>
      <c r="ACH54" s="219"/>
      <c r="ACI54" s="219"/>
      <c r="ACJ54" s="219"/>
      <c r="ACK54" s="219"/>
      <c r="ACL54" s="219"/>
      <c r="ACM54" s="219"/>
      <c r="ACN54" s="219"/>
      <c r="ACO54" s="219"/>
      <c r="ACP54" s="219"/>
      <c r="ACQ54" s="219"/>
      <c r="ACR54" s="219"/>
      <c r="ACS54" s="219"/>
      <c r="ACT54" s="219"/>
      <c r="ACU54" s="219"/>
      <c r="ACV54" s="219"/>
      <c r="ACW54" s="219"/>
      <c r="ACX54" s="219"/>
      <c r="ACY54" s="219"/>
      <c r="ACZ54" s="219"/>
      <c r="ADA54" s="219"/>
      <c r="ADB54" s="219"/>
      <c r="ADC54" s="219"/>
      <c r="ADD54" s="219"/>
      <c r="ADE54" s="219"/>
      <c r="ADF54" s="219"/>
      <c r="ADG54" s="219"/>
      <c r="ADH54" s="219"/>
      <c r="ADI54" s="219"/>
      <c r="ADJ54" s="219"/>
      <c r="ADK54" s="219"/>
      <c r="ADL54" s="219"/>
      <c r="ADM54" s="219"/>
      <c r="ADN54" s="219"/>
      <c r="ADO54" s="219"/>
      <c r="ADP54" s="219"/>
      <c r="ADQ54" s="219"/>
      <c r="ADR54" s="219"/>
      <c r="ADS54" s="219"/>
      <c r="ADT54" s="219"/>
      <c r="ADU54" s="219"/>
      <c r="ADV54" s="219"/>
      <c r="ADW54" s="219"/>
      <c r="ADX54" s="219"/>
      <c r="ADY54" s="219"/>
      <c r="ADZ54" s="219"/>
      <c r="AEA54" s="219"/>
      <c r="AEB54" s="219"/>
      <c r="AEC54" s="219"/>
      <c r="AED54" s="219"/>
      <c r="AEE54" s="219"/>
      <c r="AEF54" s="219"/>
      <c r="AEG54" s="219"/>
      <c r="AEH54" s="219"/>
      <c r="AEI54" s="219"/>
      <c r="AEJ54" s="219"/>
      <c r="AEK54" s="219"/>
      <c r="AEL54" s="219"/>
      <c r="AEM54" s="219"/>
      <c r="AEN54" s="219"/>
      <c r="AEO54" s="219"/>
      <c r="AEP54" s="219"/>
      <c r="AEQ54" s="219"/>
      <c r="AER54" s="219"/>
      <c r="AES54" s="219"/>
      <c r="AET54" s="219"/>
      <c r="AEU54" s="219"/>
      <c r="AEV54" s="219"/>
      <c r="AEW54" s="219"/>
      <c r="AEX54" s="219"/>
      <c r="AEY54" s="219"/>
      <c r="AEZ54" s="219"/>
      <c r="AFA54" s="219"/>
      <c r="AFB54" s="219"/>
      <c r="AFC54" s="219"/>
      <c r="AFD54" s="219"/>
      <c r="AFE54" s="219"/>
      <c r="AFF54" s="219"/>
      <c r="AFG54" s="219"/>
      <c r="AFH54" s="219"/>
      <c r="AFI54" s="219"/>
      <c r="AFJ54" s="219"/>
      <c r="AFK54" s="219"/>
      <c r="AFL54" s="219"/>
      <c r="AFM54" s="219"/>
      <c r="AFN54" s="219"/>
      <c r="AFO54" s="219"/>
      <c r="AFP54" s="219"/>
      <c r="AFQ54" s="219"/>
      <c r="AFR54" s="219"/>
      <c r="AFS54" s="219"/>
      <c r="AFT54" s="219"/>
      <c r="AFU54" s="219"/>
      <c r="AFV54" s="219"/>
      <c r="AFW54" s="219"/>
      <c r="AFX54" s="219"/>
      <c r="AFY54" s="219"/>
      <c r="AFZ54" s="219"/>
      <c r="AGA54" s="219"/>
      <c r="AGB54" s="219"/>
      <c r="AGC54" s="219"/>
      <c r="AGD54" s="219"/>
      <c r="AGE54" s="219"/>
      <c r="AGF54" s="219"/>
      <c r="AGG54" s="219"/>
      <c r="AGH54" s="219"/>
      <c r="AGI54" s="219"/>
      <c r="AGJ54" s="219"/>
      <c r="AGK54" s="219"/>
      <c r="AGL54" s="219"/>
      <c r="AGM54" s="219"/>
      <c r="AGN54" s="219"/>
      <c r="AGO54" s="219"/>
      <c r="AGP54" s="219"/>
      <c r="AGQ54" s="219"/>
      <c r="AGR54" s="219"/>
      <c r="AGS54" s="219"/>
      <c r="AGT54" s="219"/>
      <c r="AGU54" s="219"/>
      <c r="AGV54" s="219"/>
      <c r="AGW54" s="219"/>
      <c r="AGX54" s="219"/>
      <c r="AGY54" s="219"/>
      <c r="AGZ54" s="219"/>
      <c r="AHA54" s="219"/>
      <c r="AHB54" s="219"/>
      <c r="AHC54" s="219"/>
      <c r="AHD54" s="219"/>
      <c r="AHE54" s="219"/>
      <c r="AHF54" s="219"/>
      <c r="AHG54" s="219"/>
      <c r="AHH54" s="219"/>
      <c r="AHI54" s="219"/>
      <c r="AHJ54" s="219"/>
      <c r="AHK54" s="219"/>
      <c r="AHL54" s="219"/>
      <c r="AHM54" s="219"/>
      <c r="AHN54" s="219"/>
      <c r="AHO54" s="219"/>
      <c r="AHP54" s="219"/>
      <c r="AHQ54" s="219"/>
      <c r="AHR54" s="219"/>
      <c r="AHS54" s="219"/>
      <c r="AHT54" s="219"/>
      <c r="AHU54" s="219"/>
      <c r="AHV54" s="219"/>
      <c r="AHW54" s="219"/>
      <c r="AHX54" s="219"/>
      <c r="AHY54" s="219"/>
      <c r="AHZ54" s="219"/>
      <c r="AIA54" s="219"/>
      <c r="AIB54" s="219"/>
      <c r="AIC54" s="219"/>
      <c r="AID54" s="219"/>
      <c r="AIE54" s="219"/>
      <c r="AIF54" s="219"/>
      <c r="AIG54" s="219"/>
      <c r="AIH54" s="219"/>
      <c r="AII54" s="219"/>
      <c r="AIJ54" s="219"/>
      <c r="AIK54" s="219"/>
      <c r="AIL54" s="219"/>
      <c r="AIM54" s="219"/>
      <c r="AIN54" s="219"/>
      <c r="AIO54" s="219"/>
      <c r="AIP54" s="219"/>
      <c r="AIQ54" s="219"/>
      <c r="AIR54" s="219"/>
      <c r="AIS54" s="219"/>
      <c r="AIT54" s="219"/>
      <c r="AIU54" s="219"/>
      <c r="AIV54" s="219"/>
      <c r="AIW54" s="219"/>
      <c r="AIX54" s="219"/>
      <c r="AIY54" s="219"/>
      <c r="AIZ54" s="219"/>
      <c r="AJA54" s="219"/>
      <c r="AJB54" s="219"/>
      <c r="AJC54" s="219"/>
      <c r="AJD54" s="219"/>
      <c r="AJE54" s="219"/>
      <c r="AJF54" s="219"/>
      <c r="AJG54" s="219"/>
      <c r="AJH54" s="219"/>
      <c r="AJI54" s="219"/>
      <c r="AJJ54" s="219"/>
      <c r="AJK54" s="219"/>
      <c r="AJL54" s="219"/>
      <c r="AJM54" s="219"/>
      <c r="AJN54" s="219"/>
      <c r="AJO54" s="219"/>
      <c r="AJP54" s="219"/>
      <c r="AJQ54" s="219"/>
      <c r="AJR54" s="219"/>
      <c r="AJS54" s="219"/>
      <c r="AJT54" s="219"/>
      <c r="AJU54" s="219"/>
      <c r="AJV54" s="219"/>
      <c r="AJW54" s="219"/>
      <c r="AJX54" s="219"/>
      <c r="AJY54" s="219"/>
      <c r="AJZ54" s="219"/>
      <c r="AKA54" s="219"/>
      <c r="AKB54" s="219"/>
      <c r="AKC54" s="219"/>
      <c r="AKD54" s="219"/>
      <c r="AKE54" s="219"/>
      <c r="AKF54" s="219"/>
      <c r="AKG54" s="219"/>
      <c r="AKH54" s="219"/>
      <c r="AKI54" s="219"/>
      <c r="AKJ54" s="219"/>
      <c r="AKK54" s="219"/>
      <c r="AKL54" s="219"/>
      <c r="AKM54" s="219"/>
      <c r="AKN54" s="219"/>
      <c r="AKO54" s="219"/>
      <c r="AKP54" s="219"/>
      <c r="AKQ54" s="219"/>
      <c r="AKR54" s="219"/>
      <c r="AKS54" s="219"/>
      <c r="AKT54" s="219"/>
      <c r="AKU54" s="219"/>
      <c r="AKV54" s="219"/>
      <c r="AKW54" s="219"/>
      <c r="AKX54" s="219"/>
      <c r="AKY54" s="219"/>
      <c r="AKZ54" s="219"/>
      <c r="ALA54" s="219"/>
      <c r="ALB54" s="219"/>
      <c r="ALC54" s="219"/>
      <c r="ALD54" s="219"/>
      <c r="ALE54" s="219"/>
      <c r="ALF54" s="219"/>
      <c r="ALG54" s="219"/>
      <c r="ALH54" s="219"/>
      <c r="ALI54" s="219"/>
      <c r="ALJ54" s="219"/>
      <c r="ALK54" s="219"/>
      <c r="ALL54" s="219"/>
      <c r="ALM54" s="219"/>
      <c r="ALN54" s="219"/>
      <c r="ALO54" s="219"/>
      <c r="ALP54" s="219"/>
      <c r="ALQ54" s="219"/>
      <c r="ALR54" s="219"/>
      <c r="ALS54" s="219"/>
      <c r="ALT54" s="219"/>
      <c r="ALU54" s="219"/>
      <c r="ALV54" s="219"/>
      <c r="ALW54" s="219"/>
      <c r="ALX54" s="219"/>
      <c r="ALY54" s="219"/>
      <c r="ALZ54" s="219"/>
      <c r="AMA54" s="219"/>
      <c r="AMB54" s="219"/>
      <c r="AMC54" s="219"/>
      <c r="AMD54" s="219"/>
      <c r="AME54" s="219"/>
      <c r="AMF54" s="219"/>
      <c r="AMG54" s="219"/>
      <c r="AMH54" s="219"/>
      <c r="AMI54" s="219"/>
      <c r="AMJ54" s="219"/>
      <c r="AMK54" s="219"/>
      <c r="AML54" s="219"/>
      <c r="AMM54" s="219"/>
      <c r="AMN54" s="219"/>
      <c r="AMO54" s="219"/>
      <c r="AMP54" s="219"/>
      <c r="AMQ54" s="219"/>
      <c r="AMR54" s="219"/>
      <c r="AMS54" s="219"/>
      <c r="AMT54" s="219"/>
      <c r="AMU54" s="219"/>
      <c r="AMV54" s="219"/>
      <c r="AMW54" s="219"/>
      <c r="AMX54" s="219"/>
      <c r="AMY54" s="219"/>
      <c r="AMZ54" s="219"/>
      <c r="ANA54" s="219"/>
      <c r="ANB54" s="219"/>
      <c r="ANC54" s="219"/>
      <c r="AND54" s="219"/>
      <c r="ANE54" s="219"/>
      <c r="ANF54" s="219"/>
      <c r="ANG54" s="219"/>
      <c r="ANH54" s="219"/>
      <c r="ANI54" s="219"/>
      <c r="ANJ54" s="219"/>
      <c r="ANK54" s="219"/>
      <c r="ANL54" s="219"/>
      <c r="ANM54" s="219"/>
      <c r="ANN54" s="219"/>
      <c r="ANO54" s="219"/>
      <c r="ANP54" s="219"/>
      <c r="ANQ54" s="219"/>
      <c r="ANR54" s="219"/>
      <c r="ANS54" s="219"/>
      <c r="ANT54" s="219"/>
      <c r="ANU54" s="219"/>
      <c r="ANV54" s="219"/>
      <c r="ANW54" s="219"/>
      <c r="ANX54" s="219"/>
      <c r="ANY54" s="219"/>
      <c r="ANZ54" s="219"/>
      <c r="AOA54" s="219"/>
      <c r="AOB54" s="219"/>
      <c r="AOC54" s="219"/>
      <c r="AOD54" s="219"/>
      <c r="AOE54" s="219"/>
      <c r="AOF54" s="219"/>
      <c r="AOG54" s="219"/>
      <c r="AOH54" s="219"/>
      <c r="AOI54" s="219"/>
      <c r="AOJ54" s="219"/>
      <c r="AOK54" s="219"/>
      <c r="AOL54" s="219"/>
      <c r="AOM54" s="219"/>
      <c r="AON54" s="219"/>
      <c r="AOO54" s="219"/>
      <c r="AOP54" s="219"/>
      <c r="AOQ54" s="219"/>
      <c r="AOR54" s="219"/>
      <c r="AOS54" s="219"/>
      <c r="AOT54" s="219"/>
      <c r="AOU54" s="219"/>
      <c r="AOV54" s="219"/>
      <c r="AOW54" s="219"/>
      <c r="AOX54" s="219"/>
      <c r="AOY54" s="219"/>
      <c r="AOZ54" s="219"/>
      <c r="APA54" s="219"/>
      <c r="APB54" s="219"/>
      <c r="APC54" s="219"/>
      <c r="APD54" s="219"/>
      <c r="APE54" s="219"/>
      <c r="APF54" s="219"/>
      <c r="APG54" s="219"/>
      <c r="APH54" s="219"/>
      <c r="API54" s="219"/>
      <c r="APJ54" s="219"/>
      <c r="APK54" s="219"/>
      <c r="APL54" s="219"/>
      <c r="APM54" s="219"/>
      <c r="APN54" s="219"/>
      <c r="APO54" s="219"/>
      <c r="APP54" s="219"/>
      <c r="APQ54" s="219"/>
      <c r="APR54" s="219"/>
      <c r="APS54" s="219"/>
      <c r="APT54" s="219"/>
      <c r="APU54" s="219"/>
      <c r="APV54" s="219"/>
      <c r="APW54" s="219"/>
      <c r="APX54" s="219"/>
      <c r="APY54" s="219"/>
      <c r="APZ54" s="219"/>
      <c r="AQA54" s="219"/>
      <c r="AQB54" s="219"/>
      <c r="AQC54" s="219"/>
      <c r="AQD54" s="219"/>
      <c r="AQE54" s="219"/>
      <c r="AQF54" s="219"/>
      <c r="AQG54" s="219"/>
      <c r="AQH54" s="219"/>
      <c r="AQI54" s="219"/>
      <c r="AQJ54" s="219"/>
      <c r="AQK54" s="219"/>
      <c r="AQL54" s="219"/>
      <c r="AQM54" s="219"/>
      <c r="AQN54" s="219"/>
      <c r="AQO54" s="219"/>
      <c r="AQP54" s="219"/>
      <c r="AQQ54" s="219"/>
      <c r="AQR54" s="219"/>
      <c r="AQS54" s="219"/>
      <c r="AQT54" s="219"/>
      <c r="AQU54" s="219"/>
      <c r="AQV54" s="219"/>
      <c r="AQW54" s="219"/>
      <c r="AQX54" s="219"/>
      <c r="AQY54" s="219"/>
      <c r="AQZ54" s="219"/>
      <c r="ARA54" s="219"/>
      <c r="ARB54" s="219"/>
      <c r="ARC54" s="219"/>
      <c r="ARD54" s="219"/>
      <c r="ARE54" s="219"/>
      <c r="ARF54" s="219"/>
      <c r="ARG54" s="219"/>
      <c r="ARH54" s="219"/>
      <c r="ARI54" s="219"/>
      <c r="ARJ54" s="219"/>
      <c r="ARK54" s="219"/>
      <c r="ARL54" s="219"/>
      <c r="ARM54" s="219"/>
      <c r="ARN54" s="219"/>
      <c r="ARO54" s="219"/>
      <c r="ARP54" s="219"/>
      <c r="ARQ54" s="219"/>
      <c r="ARR54" s="219"/>
      <c r="ARS54" s="219"/>
      <c r="ART54" s="219"/>
      <c r="ARU54" s="219"/>
      <c r="ARV54" s="219"/>
      <c r="ARW54" s="219"/>
      <c r="ARX54" s="219"/>
      <c r="ARY54" s="219"/>
      <c r="ARZ54" s="219"/>
      <c r="ASA54" s="219"/>
      <c r="ASB54" s="219"/>
      <c r="ASC54" s="219"/>
      <c r="ASD54" s="219"/>
      <c r="ASE54" s="219"/>
      <c r="ASF54" s="219"/>
      <c r="ASG54" s="219"/>
      <c r="ASH54" s="219"/>
      <c r="ASI54" s="219"/>
      <c r="ASJ54" s="219"/>
      <c r="ASK54" s="219"/>
      <c r="ASL54" s="219"/>
      <c r="ASM54" s="219"/>
      <c r="ASN54" s="219"/>
      <c r="ASO54" s="219"/>
      <c r="ASP54" s="219"/>
      <c r="ASQ54" s="219"/>
      <c r="ASR54" s="219"/>
      <c r="ASS54" s="219"/>
      <c r="AST54" s="219"/>
      <c r="ASU54" s="219"/>
      <c r="ASV54" s="219"/>
      <c r="ASW54" s="219"/>
      <c r="ASX54" s="219"/>
      <c r="ASY54" s="219"/>
      <c r="ASZ54" s="219"/>
      <c r="ATA54" s="219"/>
      <c r="ATB54" s="219"/>
      <c r="ATC54" s="219"/>
      <c r="ATD54" s="219"/>
      <c r="ATE54" s="219"/>
      <c r="ATF54" s="219"/>
      <c r="ATG54" s="219"/>
      <c r="ATH54" s="219"/>
      <c r="ATI54" s="219"/>
      <c r="ATJ54" s="219"/>
      <c r="ATK54" s="219"/>
      <c r="ATL54" s="219"/>
      <c r="ATM54" s="219"/>
      <c r="ATN54" s="219"/>
      <c r="ATO54" s="219"/>
      <c r="ATP54" s="219"/>
      <c r="ATQ54" s="219"/>
      <c r="ATR54" s="219"/>
      <c r="ATS54" s="219"/>
      <c r="ATT54" s="219"/>
      <c r="ATU54" s="219"/>
      <c r="ATV54" s="219"/>
      <c r="ATW54" s="219"/>
      <c r="ATX54" s="219"/>
      <c r="ATY54" s="219"/>
      <c r="ATZ54" s="219"/>
      <c r="AUA54" s="219"/>
      <c r="AUB54" s="219"/>
      <c r="AUC54" s="219"/>
      <c r="AUD54" s="219"/>
      <c r="AUE54" s="219"/>
      <c r="AUF54" s="219"/>
      <c r="AUG54" s="219"/>
      <c r="AUH54" s="219"/>
      <c r="AUI54" s="219"/>
      <c r="AUJ54" s="219"/>
      <c r="AUK54" s="219"/>
      <c r="AUL54" s="219"/>
      <c r="AUM54" s="219"/>
      <c r="AUN54" s="219"/>
      <c r="AUO54" s="219"/>
      <c r="AUP54" s="219"/>
      <c r="AUQ54" s="219"/>
      <c r="AUR54" s="219"/>
      <c r="AUS54" s="219"/>
      <c r="AUT54" s="219"/>
      <c r="AUU54" s="219"/>
      <c r="AUV54" s="219"/>
      <c r="AUW54" s="219"/>
      <c r="AUX54" s="219"/>
      <c r="AUY54" s="219"/>
      <c r="AUZ54" s="219"/>
      <c r="AVA54" s="219"/>
      <c r="AVB54" s="219"/>
      <c r="AVC54" s="219"/>
      <c r="AVD54" s="219"/>
      <c r="AVE54" s="219"/>
      <c r="AVF54" s="219"/>
      <c r="AVG54" s="219"/>
      <c r="AVH54" s="219"/>
      <c r="AVI54" s="219"/>
      <c r="AVJ54" s="219"/>
      <c r="AVK54" s="219"/>
      <c r="AVL54" s="219"/>
      <c r="AVM54" s="219"/>
      <c r="AVN54" s="219"/>
      <c r="AVO54" s="219"/>
      <c r="AVP54" s="219"/>
      <c r="AVQ54" s="219"/>
      <c r="AVR54" s="219"/>
      <c r="AVS54" s="219"/>
      <c r="AVT54" s="219"/>
      <c r="AVU54" s="219"/>
      <c r="AVV54" s="219"/>
      <c r="AVW54" s="219"/>
      <c r="AVX54" s="219"/>
      <c r="AVY54" s="219"/>
      <c r="AVZ54" s="219"/>
      <c r="AWA54" s="219"/>
      <c r="AWB54" s="219"/>
      <c r="AWC54" s="219"/>
      <c r="AWD54" s="219"/>
      <c r="AWE54" s="219"/>
      <c r="AWF54" s="219"/>
      <c r="AWG54" s="219"/>
      <c r="AWH54" s="219"/>
      <c r="AWI54" s="219"/>
      <c r="AWJ54" s="219"/>
      <c r="AWK54" s="219"/>
      <c r="AWL54" s="219"/>
      <c r="AWM54" s="219"/>
      <c r="AWN54" s="219"/>
      <c r="AWO54" s="219"/>
      <c r="AWP54" s="219"/>
      <c r="AWQ54" s="219"/>
      <c r="AWR54" s="219"/>
      <c r="AWS54" s="219"/>
      <c r="AWT54" s="219"/>
      <c r="AWU54" s="219"/>
      <c r="AWV54" s="219"/>
      <c r="AWW54" s="219"/>
      <c r="AWX54" s="219"/>
      <c r="AWY54" s="219"/>
      <c r="AWZ54" s="219"/>
      <c r="AXA54" s="219"/>
      <c r="AXB54" s="219"/>
      <c r="AXC54" s="219"/>
      <c r="AXD54" s="219"/>
      <c r="AXE54" s="219"/>
      <c r="AXF54" s="219"/>
      <c r="AXG54" s="219"/>
      <c r="AXH54" s="219"/>
      <c r="AXI54" s="219"/>
      <c r="AXJ54" s="219"/>
      <c r="AXK54" s="219"/>
      <c r="AXL54" s="219"/>
      <c r="AXM54" s="219"/>
      <c r="AXN54" s="219"/>
      <c r="AXO54" s="219"/>
      <c r="AXP54" s="219"/>
      <c r="AXQ54" s="219"/>
      <c r="AXR54" s="219"/>
      <c r="AXS54" s="219"/>
      <c r="AXT54" s="219"/>
      <c r="AXU54" s="219"/>
      <c r="AXV54" s="219"/>
      <c r="AXW54" s="219"/>
      <c r="AXX54" s="219"/>
      <c r="AXY54" s="219"/>
      <c r="AXZ54" s="219"/>
      <c r="AYA54" s="219"/>
      <c r="AYB54" s="219"/>
      <c r="AYC54" s="219"/>
      <c r="AYD54" s="219"/>
      <c r="AYE54" s="219"/>
      <c r="AYF54" s="219"/>
      <c r="AYG54" s="219"/>
      <c r="AYH54" s="219"/>
      <c r="AYI54" s="219"/>
      <c r="AYJ54" s="219"/>
      <c r="AYK54" s="219"/>
      <c r="AYL54" s="219"/>
      <c r="AYM54" s="219"/>
      <c r="AYN54" s="219"/>
      <c r="AYO54" s="219"/>
      <c r="AYP54" s="219"/>
      <c r="AYQ54" s="219"/>
      <c r="AYR54" s="219"/>
      <c r="AYS54" s="219"/>
      <c r="AYT54" s="219"/>
      <c r="AYU54" s="219"/>
      <c r="AYV54" s="219"/>
      <c r="AYW54" s="219"/>
      <c r="AYX54" s="219"/>
      <c r="AYY54" s="219"/>
      <c r="AYZ54" s="219"/>
      <c r="AZA54" s="219"/>
      <c r="AZB54" s="219"/>
      <c r="AZC54" s="219"/>
      <c r="AZD54" s="219"/>
      <c r="AZE54" s="219"/>
      <c r="AZF54" s="219"/>
      <c r="AZG54" s="219"/>
      <c r="AZH54" s="219"/>
      <c r="AZI54" s="219"/>
      <c r="AZJ54" s="219"/>
      <c r="AZK54" s="219"/>
      <c r="AZL54" s="219"/>
      <c r="AZM54" s="219"/>
      <c r="AZN54" s="219"/>
      <c r="AZO54" s="219"/>
      <c r="AZP54" s="219"/>
      <c r="AZQ54" s="219"/>
      <c r="AZR54" s="219"/>
      <c r="AZS54" s="219"/>
      <c r="AZT54" s="219"/>
      <c r="AZU54" s="219"/>
      <c r="AZV54" s="219"/>
      <c r="AZW54" s="219"/>
      <c r="AZX54" s="219"/>
      <c r="AZY54" s="219"/>
      <c r="AZZ54" s="219"/>
      <c r="BAA54" s="219"/>
      <c r="BAB54" s="219"/>
      <c r="BAC54" s="219"/>
      <c r="BAD54" s="219"/>
      <c r="BAE54" s="219"/>
      <c r="BAF54" s="219"/>
      <c r="BAG54" s="219"/>
      <c r="BAH54" s="219"/>
      <c r="BAI54" s="219"/>
      <c r="BAJ54" s="219"/>
      <c r="BAK54" s="219"/>
      <c r="BAL54" s="219"/>
      <c r="BAM54" s="219"/>
      <c r="BAN54" s="219"/>
      <c r="BAO54" s="219"/>
      <c r="BAP54" s="219"/>
      <c r="BAQ54" s="219"/>
      <c r="BAR54" s="219"/>
      <c r="BAS54" s="219"/>
      <c r="BAT54" s="219"/>
      <c r="BAU54" s="219"/>
      <c r="BAV54" s="219"/>
      <c r="BAW54" s="219"/>
      <c r="BAX54" s="219"/>
      <c r="BAY54" s="219"/>
      <c r="BAZ54" s="219"/>
      <c r="BBA54" s="219"/>
      <c r="BBB54" s="219"/>
      <c r="BBC54" s="219"/>
      <c r="BBD54" s="219"/>
      <c r="BBE54" s="219"/>
      <c r="BBF54" s="219"/>
      <c r="BBG54" s="219"/>
      <c r="BBH54" s="219"/>
      <c r="BBI54" s="219"/>
      <c r="BBJ54" s="219"/>
      <c r="BBK54" s="219"/>
      <c r="BBL54" s="219"/>
      <c r="BBM54" s="219"/>
      <c r="BBN54" s="219"/>
      <c r="BBO54" s="219"/>
      <c r="BBP54" s="219"/>
      <c r="BBQ54" s="219"/>
      <c r="BBR54" s="219"/>
      <c r="BBS54" s="219"/>
      <c r="BBT54" s="219"/>
      <c r="BBU54" s="219"/>
      <c r="BBV54" s="219"/>
      <c r="BBW54" s="219"/>
      <c r="BBX54" s="219"/>
      <c r="BBY54" s="219"/>
      <c r="BBZ54" s="219"/>
      <c r="BCA54" s="219"/>
      <c r="BCB54" s="219"/>
      <c r="BCC54" s="219"/>
      <c r="BCD54" s="219"/>
      <c r="BCE54" s="219"/>
      <c r="BCF54" s="219"/>
      <c r="BCG54" s="219"/>
      <c r="BCH54" s="219"/>
      <c r="BCI54" s="219"/>
      <c r="BCJ54" s="219"/>
      <c r="BCK54" s="219"/>
      <c r="BCL54" s="219"/>
      <c r="BCM54" s="219"/>
      <c r="BCN54" s="219"/>
      <c r="BCO54" s="219"/>
      <c r="BCP54" s="219"/>
      <c r="BCQ54" s="219"/>
      <c r="BCR54" s="219"/>
      <c r="BCS54" s="219"/>
      <c r="BCT54" s="219"/>
      <c r="BCU54" s="219"/>
      <c r="BCV54" s="219"/>
      <c r="BCW54" s="219"/>
      <c r="BCX54" s="219"/>
      <c r="BCY54" s="219"/>
      <c r="BCZ54" s="219"/>
      <c r="BDA54" s="219"/>
      <c r="BDB54" s="219"/>
      <c r="BDC54" s="219"/>
      <c r="BDD54" s="219"/>
      <c r="BDE54" s="219"/>
      <c r="BDF54" s="219"/>
      <c r="BDG54" s="219"/>
      <c r="BDH54" s="219"/>
      <c r="BDI54" s="219"/>
      <c r="BDJ54" s="219"/>
      <c r="BDK54" s="219"/>
      <c r="BDL54" s="219"/>
      <c r="BDM54" s="219"/>
      <c r="BDN54" s="219"/>
      <c r="BDO54" s="219"/>
      <c r="BDP54" s="219"/>
      <c r="BDQ54" s="219"/>
      <c r="BDR54" s="219"/>
      <c r="BDS54" s="219"/>
      <c r="BDT54" s="219"/>
      <c r="BDU54" s="219"/>
      <c r="BDV54" s="219"/>
      <c r="BDW54" s="219"/>
      <c r="BDX54" s="219"/>
      <c r="BDY54" s="219"/>
      <c r="BDZ54" s="219"/>
      <c r="BEA54" s="219"/>
      <c r="BEB54" s="219"/>
      <c r="BEC54" s="219"/>
      <c r="BED54" s="219"/>
      <c r="BEE54" s="219"/>
      <c r="BEF54" s="219"/>
      <c r="BEG54" s="219"/>
      <c r="BEH54" s="219"/>
      <c r="BEI54" s="219"/>
      <c r="BEJ54" s="219"/>
      <c r="BEK54" s="219"/>
      <c r="BEL54" s="219"/>
      <c r="BEM54" s="219"/>
      <c r="BEN54" s="219"/>
      <c r="BEO54" s="219"/>
      <c r="BEP54" s="219"/>
      <c r="BEQ54" s="219"/>
      <c r="BER54" s="219"/>
      <c r="BES54" s="219"/>
      <c r="BET54" s="219"/>
      <c r="BEU54" s="219"/>
      <c r="BEV54" s="219"/>
      <c r="BEW54" s="219"/>
      <c r="BEX54" s="219"/>
      <c r="BEY54" s="219"/>
      <c r="BEZ54" s="219"/>
      <c r="BFA54" s="219"/>
      <c r="BFB54" s="219"/>
      <c r="BFC54" s="219"/>
      <c r="BFD54" s="219"/>
      <c r="BFE54" s="219"/>
      <c r="BFF54" s="219"/>
      <c r="BFG54" s="219"/>
      <c r="BFH54" s="219"/>
      <c r="BFI54" s="219"/>
      <c r="BFJ54" s="219"/>
      <c r="BFK54" s="219"/>
      <c r="BFL54" s="219"/>
      <c r="BFM54" s="219"/>
      <c r="BFN54" s="219"/>
      <c r="BFO54" s="219"/>
      <c r="BFP54" s="219"/>
      <c r="BFQ54" s="219"/>
      <c r="BFR54" s="219"/>
      <c r="BFS54" s="219"/>
      <c r="BFT54" s="219"/>
      <c r="BFU54" s="219"/>
      <c r="BFV54" s="219"/>
      <c r="BFW54" s="219"/>
      <c r="BFX54" s="219"/>
      <c r="BFY54" s="219"/>
      <c r="BFZ54" s="219"/>
      <c r="BGA54" s="219"/>
      <c r="BGB54" s="219"/>
      <c r="BGC54" s="219"/>
      <c r="BGD54" s="219"/>
      <c r="BGE54" s="219"/>
      <c r="BGF54" s="219"/>
      <c r="BGG54" s="219"/>
      <c r="BGH54" s="219"/>
      <c r="BGI54" s="219"/>
      <c r="BGJ54" s="219"/>
      <c r="BGK54" s="219"/>
      <c r="BGL54" s="219"/>
      <c r="BGM54" s="219"/>
      <c r="BGN54" s="219"/>
      <c r="BGO54" s="219"/>
      <c r="BGP54" s="219"/>
      <c r="BGQ54" s="219"/>
      <c r="BGR54" s="219"/>
      <c r="BGS54" s="219"/>
      <c r="BGT54" s="219"/>
      <c r="BGU54" s="219"/>
      <c r="BGV54" s="219"/>
      <c r="BGW54" s="219"/>
      <c r="BGX54" s="219"/>
      <c r="BGY54" s="219"/>
      <c r="BGZ54" s="219"/>
      <c r="BHA54" s="219"/>
      <c r="BHB54" s="219"/>
      <c r="BHC54" s="219"/>
      <c r="BHD54" s="219"/>
      <c r="BHE54" s="219"/>
      <c r="BHF54" s="219"/>
      <c r="BHG54" s="219"/>
      <c r="BHH54" s="219"/>
      <c r="BHI54" s="219"/>
      <c r="BHJ54" s="219"/>
      <c r="BHK54" s="219"/>
      <c r="BHL54" s="219"/>
      <c r="BHM54" s="219"/>
      <c r="BHN54" s="219"/>
      <c r="BHO54" s="219"/>
      <c r="BHP54" s="219"/>
      <c r="BHQ54" s="219"/>
      <c r="BHR54" s="219"/>
      <c r="BHS54" s="219"/>
      <c r="BHT54" s="219"/>
      <c r="BHU54" s="219"/>
      <c r="BHV54" s="219"/>
      <c r="BHW54" s="219"/>
      <c r="BHX54" s="219"/>
      <c r="BHY54" s="219"/>
      <c r="BHZ54" s="219"/>
      <c r="BIA54" s="219"/>
      <c r="BIB54" s="219"/>
      <c r="BIC54" s="219"/>
      <c r="BID54" s="219"/>
      <c r="BIE54" s="219"/>
      <c r="BIF54" s="219"/>
      <c r="BIG54" s="219"/>
      <c r="BIH54" s="219"/>
      <c r="BII54" s="219"/>
      <c r="BIJ54" s="219"/>
      <c r="BIK54" s="219"/>
      <c r="BIL54" s="219"/>
      <c r="BIM54" s="219"/>
      <c r="BIN54" s="219"/>
      <c r="BIO54" s="219"/>
      <c r="BIP54" s="219"/>
      <c r="BIQ54" s="219"/>
      <c r="BIR54" s="219"/>
      <c r="BIS54" s="219"/>
      <c r="BIT54" s="219"/>
      <c r="BIU54" s="219"/>
      <c r="BIV54" s="219"/>
      <c r="BIW54" s="219"/>
      <c r="BIX54" s="219"/>
      <c r="BIY54" s="219"/>
      <c r="BIZ54" s="219"/>
      <c r="BJA54" s="219"/>
      <c r="BJB54" s="219"/>
      <c r="BJC54" s="219"/>
      <c r="BJD54" s="219"/>
      <c r="BJE54" s="219"/>
      <c r="BJF54" s="219"/>
      <c r="BJG54" s="219"/>
      <c r="BJH54" s="219"/>
      <c r="BJI54" s="219"/>
      <c r="BJJ54" s="219"/>
      <c r="BJK54" s="219"/>
      <c r="BJL54" s="219"/>
      <c r="BJM54" s="219"/>
      <c r="BJN54" s="219"/>
      <c r="BJO54" s="219"/>
      <c r="BJP54" s="219"/>
      <c r="BJQ54" s="219"/>
      <c r="BJR54" s="219"/>
      <c r="BJS54" s="219"/>
      <c r="BJT54" s="219"/>
      <c r="BJU54" s="219"/>
      <c r="BJV54" s="219"/>
      <c r="BJW54" s="219"/>
      <c r="BJX54" s="219"/>
      <c r="BJY54" s="219"/>
      <c r="BJZ54" s="219"/>
      <c r="BKA54" s="219"/>
      <c r="BKB54" s="219"/>
      <c r="BKC54" s="219"/>
      <c r="BKD54" s="219"/>
      <c r="BKE54" s="219"/>
      <c r="BKF54" s="219"/>
      <c r="BKG54" s="219"/>
      <c r="BKH54" s="219"/>
      <c r="BKI54" s="219"/>
      <c r="BKJ54" s="219"/>
      <c r="BKK54" s="219"/>
      <c r="BKL54" s="219"/>
      <c r="BKM54" s="219"/>
      <c r="BKN54" s="219"/>
      <c r="BKO54" s="219"/>
      <c r="BKP54" s="219"/>
      <c r="BKQ54" s="219"/>
      <c r="BKR54" s="219"/>
      <c r="BKS54" s="219"/>
      <c r="BKT54" s="219"/>
      <c r="BKU54" s="219"/>
      <c r="BKV54" s="219"/>
      <c r="BKW54" s="219"/>
      <c r="BKX54" s="219"/>
      <c r="BKY54" s="219"/>
      <c r="BKZ54" s="219"/>
      <c r="BLA54" s="219"/>
      <c r="BLB54" s="219"/>
      <c r="BLC54" s="219"/>
      <c r="BLD54" s="219"/>
      <c r="BLE54" s="219"/>
      <c r="BLF54" s="219"/>
      <c r="BLG54" s="219"/>
      <c r="BLH54" s="219"/>
      <c r="BLI54" s="219"/>
      <c r="BLJ54" s="219"/>
      <c r="BLK54" s="219"/>
      <c r="BLL54" s="219"/>
      <c r="BLM54" s="219"/>
      <c r="BLN54" s="219"/>
      <c r="BLO54" s="219"/>
      <c r="BLP54" s="219"/>
      <c r="BLQ54" s="219"/>
      <c r="BLR54" s="219"/>
      <c r="BLS54" s="219"/>
      <c r="BLT54" s="219"/>
      <c r="BLU54" s="219"/>
      <c r="BLV54" s="219"/>
      <c r="BLW54" s="219"/>
      <c r="BLX54" s="219"/>
      <c r="BLY54" s="219"/>
      <c r="BLZ54" s="219"/>
      <c r="BMA54" s="219"/>
      <c r="BMB54" s="219"/>
      <c r="BMC54" s="219"/>
      <c r="BMD54" s="219"/>
      <c r="BME54" s="219"/>
      <c r="BMF54" s="219"/>
      <c r="BMG54" s="219"/>
      <c r="BMH54" s="219"/>
      <c r="BMI54" s="219"/>
      <c r="BMJ54" s="219"/>
      <c r="BMK54" s="219"/>
      <c r="BML54" s="219"/>
      <c r="BMM54" s="219"/>
      <c r="BMN54" s="219"/>
      <c r="BMO54" s="219"/>
      <c r="BMP54" s="219"/>
      <c r="BMQ54" s="219"/>
      <c r="BMR54" s="219"/>
      <c r="BMS54" s="219"/>
      <c r="BMT54" s="219"/>
      <c r="BMU54" s="219"/>
      <c r="BMV54" s="219"/>
      <c r="BMW54" s="219"/>
      <c r="BMX54" s="219"/>
      <c r="BMY54" s="219"/>
      <c r="BMZ54" s="219"/>
      <c r="BNA54" s="219"/>
      <c r="BNB54" s="219"/>
      <c r="BNC54" s="219"/>
      <c r="BND54" s="219"/>
      <c r="BNE54" s="219"/>
      <c r="BNF54" s="219"/>
      <c r="BNG54" s="219"/>
      <c r="BNH54" s="219"/>
      <c r="BNI54" s="219"/>
      <c r="BNJ54" s="219"/>
      <c r="BNK54" s="219"/>
      <c r="BNL54" s="219"/>
      <c r="BNM54" s="219"/>
      <c r="BNN54" s="219"/>
      <c r="BNO54" s="219"/>
      <c r="BNP54" s="219"/>
      <c r="BNQ54" s="219"/>
      <c r="BNR54" s="219"/>
      <c r="BNS54" s="219"/>
      <c r="BNT54" s="219"/>
      <c r="BNU54" s="219"/>
      <c r="BNV54" s="219"/>
      <c r="BNW54" s="219"/>
      <c r="BNX54" s="219"/>
      <c r="BNY54" s="219"/>
      <c r="BNZ54" s="219"/>
      <c r="BOA54" s="219"/>
      <c r="BOB54" s="219"/>
      <c r="BOC54" s="219"/>
      <c r="BOD54" s="219"/>
      <c r="BOE54" s="219"/>
      <c r="BOF54" s="219"/>
      <c r="BOG54" s="219"/>
      <c r="BOH54" s="219"/>
      <c r="BOI54" s="219"/>
      <c r="BOJ54" s="219"/>
      <c r="BOK54" s="219"/>
      <c r="BOL54" s="219"/>
      <c r="BOM54" s="219"/>
      <c r="BON54" s="219"/>
      <c r="BOO54" s="219"/>
      <c r="BOP54" s="219"/>
      <c r="BOQ54" s="219"/>
      <c r="BOR54" s="219"/>
      <c r="BOS54" s="219"/>
      <c r="BOT54" s="219"/>
      <c r="BOU54" s="219"/>
      <c r="BOV54" s="219"/>
      <c r="BOW54" s="219"/>
      <c r="BOX54" s="219"/>
      <c r="BOY54" s="219"/>
      <c r="BOZ54" s="219"/>
      <c r="BPA54" s="219"/>
      <c r="BPB54" s="219"/>
      <c r="BPC54" s="219"/>
      <c r="BPD54" s="219"/>
      <c r="BPE54" s="219"/>
      <c r="BPF54" s="219"/>
      <c r="BPG54" s="219"/>
      <c r="BPH54" s="219"/>
      <c r="BPI54" s="219"/>
      <c r="BPJ54" s="219"/>
      <c r="BPK54" s="219"/>
      <c r="BPL54" s="219"/>
      <c r="BPM54" s="219"/>
      <c r="BPN54" s="219"/>
      <c r="BPO54" s="219"/>
      <c r="BPP54" s="219"/>
      <c r="BPQ54" s="219"/>
      <c r="BPR54" s="219"/>
      <c r="BPS54" s="219"/>
      <c r="BPT54" s="219"/>
      <c r="BPU54" s="219"/>
      <c r="BPV54" s="219"/>
      <c r="BPW54" s="219"/>
      <c r="BPX54" s="219"/>
      <c r="BPY54" s="219"/>
      <c r="BPZ54" s="219"/>
      <c r="BQA54" s="219"/>
      <c r="BQB54" s="219"/>
      <c r="BQC54" s="219"/>
      <c r="BQD54" s="219"/>
      <c r="BQE54" s="219"/>
      <c r="BQF54" s="219"/>
      <c r="BQG54" s="219"/>
      <c r="BQH54" s="219"/>
      <c r="BQI54" s="219"/>
      <c r="BQJ54" s="219"/>
      <c r="BQK54" s="219"/>
      <c r="BQL54" s="219"/>
      <c r="BQM54" s="219"/>
      <c r="BQN54" s="219"/>
      <c r="BQO54" s="219"/>
      <c r="BQP54" s="219"/>
      <c r="BQQ54" s="219"/>
      <c r="BQR54" s="219"/>
      <c r="BQS54" s="219"/>
      <c r="BQT54" s="219"/>
      <c r="BQU54" s="219"/>
      <c r="BQV54" s="219"/>
      <c r="BQW54" s="219"/>
      <c r="BQX54" s="219"/>
      <c r="BQY54" s="219"/>
      <c r="BQZ54" s="219"/>
      <c r="BRA54" s="219"/>
      <c r="BRB54" s="219"/>
      <c r="BRC54" s="219"/>
      <c r="BRD54" s="219"/>
      <c r="BRE54" s="219"/>
      <c r="BRF54" s="219"/>
      <c r="BRG54" s="219"/>
      <c r="BRH54" s="219"/>
      <c r="BRI54" s="219"/>
      <c r="BRJ54" s="219"/>
      <c r="BRK54" s="219"/>
      <c r="BRL54" s="219"/>
      <c r="BRM54" s="219"/>
      <c r="BRN54" s="219"/>
      <c r="BRO54" s="219"/>
      <c r="BRP54" s="219"/>
      <c r="BRQ54" s="219"/>
      <c r="BRR54" s="219"/>
      <c r="BRS54" s="219"/>
      <c r="BRT54" s="219"/>
      <c r="BRU54" s="219"/>
      <c r="BRV54" s="219"/>
      <c r="BRW54" s="219"/>
      <c r="BRX54" s="219"/>
      <c r="BRY54" s="219"/>
      <c r="BRZ54" s="219"/>
      <c r="BSA54" s="219"/>
      <c r="BSB54" s="219"/>
      <c r="BSC54" s="219"/>
      <c r="BSD54" s="219"/>
      <c r="BSE54" s="219"/>
      <c r="BSF54" s="219"/>
      <c r="BSG54" s="219"/>
      <c r="BSH54" s="219"/>
      <c r="BSI54" s="219"/>
      <c r="BSJ54" s="219"/>
      <c r="BSK54" s="219"/>
      <c r="BSL54" s="219"/>
      <c r="BSM54" s="219"/>
      <c r="BSN54" s="219"/>
      <c r="BSO54" s="219"/>
      <c r="BSP54" s="219"/>
      <c r="BSQ54" s="219"/>
      <c r="BSR54" s="219"/>
      <c r="BSS54" s="219"/>
      <c r="BST54" s="219"/>
      <c r="BSU54" s="219"/>
      <c r="BSV54" s="219"/>
      <c r="BSW54" s="219"/>
      <c r="BSX54" s="219"/>
      <c r="BSY54" s="219"/>
      <c r="BSZ54" s="219"/>
      <c r="BTA54" s="219"/>
      <c r="BTB54" s="219"/>
      <c r="BTC54" s="219"/>
      <c r="BTD54" s="219"/>
      <c r="BTE54" s="219"/>
      <c r="BTF54" s="219"/>
      <c r="BTG54" s="219"/>
      <c r="BTH54" s="219"/>
      <c r="BTI54" s="219"/>
      <c r="BTJ54" s="219"/>
      <c r="BTK54" s="219"/>
      <c r="BTL54" s="219"/>
      <c r="BTM54" s="219"/>
      <c r="BTN54" s="219"/>
      <c r="BTO54" s="219"/>
      <c r="BTP54" s="219"/>
      <c r="BTQ54" s="219"/>
      <c r="BTR54" s="219"/>
      <c r="BTS54" s="219"/>
      <c r="BTT54" s="219"/>
      <c r="BTU54" s="219"/>
      <c r="BTV54" s="219"/>
      <c r="BTW54" s="219"/>
      <c r="BTX54" s="219"/>
      <c r="BTY54" s="219"/>
      <c r="BTZ54" s="219"/>
      <c r="BUA54" s="219"/>
      <c r="BUB54" s="219"/>
      <c r="BUC54" s="219"/>
      <c r="BUD54" s="219"/>
      <c r="BUE54" s="219"/>
      <c r="BUF54" s="219"/>
      <c r="BUG54" s="219"/>
      <c r="BUH54" s="219"/>
      <c r="BUI54" s="219"/>
      <c r="BUJ54" s="219"/>
      <c r="BUK54" s="219"/>
      <c r="BUL54" s="219"/>
      <c r="BUM54" s="219"/>
      <c r="BUN54" s="219"/>
      <c r="BUO54" s="219"/>
      <c r="BUP54" s="219"/>
      <c r="BUQ54" s="219"/>
      <c r="BUR54" s="219"/>
      <c r="BUS54" s="219"/>
      <c r="BUT54" s="219"/>
      <c r="BUU54" s="219"/>
      <c r="BUV54" s="219"/>
      <c r="BUW54" s="219"/>
      <c r="BUX54" s="219"/>
      <c r="BUY54" s="219"/>
      <c r="BUZ54" s="219"/>
      <c r="BVA54" s="219"/>
      <c r="BVB54" s="219"/>
      <c r="BVC54" s="219"/>
      <c r="BVD54" s="219"/>
      <c r="BVE54" s="219"/>
      <c r="BVF54" s="219"/>
      <c r="BVG54" s="219"/>
      <c r="BVH54" s="219"/>
      <c r="BVI54" s="219"/>
      <c r="BVJ54" s="219"/>
      <c r="BVK54" s="219"/>
      <c r="BVL54" s="219"/>
      <c r="BVM54" s="219"/>
      <c r="BVN54" s="219"/>
      <c r="BVO54" s="219"/>
      <c r="BVP54" s="219"/>
      <c r="BVQ54" s="219"/>
      <c r="BVR54" s="219"/>
      <c r="BVS54" s="219"/>
      <c r="BVT54" s="219"/>
      <c r="BVU54" s="219"/>
      <c r="BVV54" s="219"/>
      <c r="BVW54" s="219"/>
      <c r="BVX54" s="219"/>
      <c r="BVY54" s="219"/>
      <c r="BVZ54" s="219"/>
      <c r="BWA54" s="219"/>
      <c r="BWB54" s="219"/>
      <c r="BWC54" s="219"/>
      <c r="BWD54" s="219"/>
      <c r="BWE54" s="219"/>
      <c r="BWF54" s="219"/>
      <c r="BWG54" s="219"/>
      <c r="BWH54" s="219"/>
      <c r="BWI54" s="219"/>
      <c r="BWJ54" s="219"/>
      <c r="BWK54" s="219"/>
      <c r="BWL54" s="219"/>
      <c r="BWM54" s="219"/>
      <c r="BWN54" s="219"/>
      <c r="BWO54" s="219"/>
      <c r="BWP54" s="219"/>
      <c r="BWQ54" s="219"/>
      <c r="BWR54" s="219"/>
      <c r="BWS54" s="219"/>
      <c r="BWT54" s="219"/>
      <c r="BWU54" s="219"/>
      <c r="BWV54" s="219"/>
      <c r="BWW54" s="219"/>
      <c r="BWX54" s="219"/>
      <c r="BWY54" s="219"/>
      <c r="BWZ54" s="219"/>
      <c r="BXA54" s="219"/>
      <c r="BXB54" s="219"/>
      <c r="BXC54" s="219"/>
      <c r="BXD54" s="219"/>
      <c r="BXE54" s="219"/>
      <c r="BXF54" s="219"/>
      <c r="BXG54" s="219"/>
      <c r="BXH54" s="219"/>
      <c r="BXI54" s="219"/>
      <c r="BXJ54" s="219"/>
      <c r="BXK54" s="219"/>
      <c r="BXL54" s="219"/>
      <c r="BXM54" s="219"/>
      <c r="BXN54" s="219"/>
      <c r="BXO54" s="219"/>
      <c r="BXP54" s="219"/>
      <c r="BXQ54" s="219"/>
      <c r="BXR54" s="219"/>
      <c r="BXS54" s="219"/>
      <c r="BXT54" s="219"/>
      <c r="BXU54" s="219"/>
      <c r="BXV54" s="219"/>
      <c r="BXW54" s="219"/>
      <c r="BXX54" s="219"/>
      <c r="BXY54" s="219"/>
      <c r="BXZ54" s="219"/>
      <c r="BYA54" s="219"/>
      <c r="BYB54" s="219"/>
      <c r="BYC54" s="219"/>
      <c r="BYD54" s="219"/>
      <c r="BYE54" s="219"/>
      <c r="BYF54" s="219"/>
      <c r="BYG54" s="219"/>
      <c r="BYH54" s="219"/>
      <c r="BYI54" s="219"/>
      <c r="BYJ54" s="219"/>
      <c r="BYK54" s="219"/>
      <c r="BYL54" s="219"/>
      <c r="BYM54" s="219"/>
      <c r="BYN54" s="219"/>
      <c r="BYO54" s="219"/>
      <c r="BYP54" s="219"/>
      <c r="BYQ54" s="219"/>
      <c r="BYR54" s="219"/>
      <c r="BYS54" s="219"/>
      <c r="BYT54" s="219"/>
      <c r="BYU54" s="219"/>
      <c r="BYV54" s="219"/>
      <c r="BYW54" s="219"/>
      <c r="BYX54" s="219"/>
      <c r="BYY54" s="219"/>
      <c r="BYZ54" s="219"/>
      <c r="BZA54" s="219"/>
      <c r="BZB54" s="219"/>
      <c r="BZC54" s="219"/>
      <c r="BZD54" s="219"/>
      <c r="BZE54" s="219"/>
      <c r="BZF54" s="219"/>
      <c r="BZG54" s="219"/>
      <c r="BZH54" s="219"/>
      <c r="BZI54" s="219"/>
      <c r="BZJ54" s="219"/>
      <c r="BZK54" s="219"/>
      <c r="BZL54" s="219"/>
      <c r="BZM54" s="219"/>
      <c r="BZN54" s="219"/>
      <c r="BZO54" s="219"/>
      <c r="BZP54" s="219"/>
      <c r="BZQ54" s="219"/>
      <c r="BZR54" s="219"/>
      <c r="BZS54" s="219"/>
      <c r="BZT54" s="219"/>
      <c r="BZU54" s="219"/>
      <c r="BZV54" s="219"/>
      <c r="BZW54" s="219"/>
      <c r="BZX54" s="219"/>
      <c r="BZY54" s="219"/>
      <c r="BZZ54" s="219"/>
      <c r="CAA54" s="219"/>
      <c r="CAB54" s="219"/>
      <c r="CAC54" s="219"/>
      <c r="CAD54" s="219"/>
      <c r="CAE54" s="219"/>
      <c r="CAF54" s="219"/>
      <c r="CAG54" s="219"/>
      <c r="CAH54" s="219"/>
      <c r="CAI54" s="219"/>
      <c r="CAJ54" s="219"/>
      <c r="CAK54" s="219"/>
      <c r="CAL54" s="219"/>
      <c r="CAM54" s="219"/>
      <c r="CAN54" s="219"/>
      <c r="CAO54" s="219"/>
      <c r="CAP54" s="219"/>
      <c r="CAQ54" s="219"/>
      <c r="CAR54" s="219"/>
      <c r="CAS54" s="219"/>
      <c r="CAT54" s="219"/>
      <c r="CAU54" s="219"/>
      <c r="CAV54" s="219"/>
      <c r="CAW54" s="219"/>
      <c r="CAX54" s="219"/>
      <c r="CAY54" s="219"/>
      <c r="CAZ54" s="219"/>
      <c r="CBA54" s="219"/>
      <c r="CBB54" s="219"/>
      <c r="CBC54" s="219"/>
      <c r="CBD54" s="219"/>
      <c r="CBE54" s="219"/>
      <c r="CBF54" s="219"/>
      <c r="CBG54" s="219"/>
      <c r="CBH54" s="219"/>
      <c r="CBI54" s="219"/>
      <c r="CBJ54" s="219"/>
      <c r="CBK54" s="219"/>
      <c r="CBL54" s="219"/>
      <c r="CBM54" s="219"/>
      <c r="CBN54" s="219"/>
      <c r="CBO54" s="219"/>
      <c r="CBP54" s="219"/>
      <c r="CBQ54" s="219"/>
      <c r="CBR54" s="219"/>
      <c r="CBS54" s="219"/>
      <c r="CBT54" s="219"/>
      <c r="CBU54" s="219"/>
      <c r="CBV54" s="219"/>
      <c r="CBW54" s="219"/>
      <c r="CBX54" s="219"/>
      <c r="CBY54" s="219"/>
      <c r="CBZ54" s="219"/>
      <c r="CCA54" s="219"/>
      <c r="CCB54" s="219"/>
      <c r="CCC54" s="219"/>
      <c r="CCD54" s="219"/>
      <c r="CCE54" s="219"/>
      <c r="CCF54" s="219"/>
      <c r="CCG54" s="219"/>
      <c r="CCH54" s="219"/>
      <c r="CCI54" s="219"/>
      <c r="CCJ54" s="219"/>
      <c r="CCK54" s="219"/>
      <c r="CCL54" s="219"/>
      <c r="CCM54" s="219"/>
      <c r="CCN54" s="219"/>
      <c r="CCO54" s="219"/>
      <c r="CCP54" s="219"/>
      <c r="CCQ54" s="219"/>
      <c r="CCR54" s="219"/>
      <c r="CCS54" s="219"/>
      <c r="CCT54" s="219"/>
      <c r="CCU54" s="219"/>
      <c r="CCV54" s="219"/>
      <c r="CCW54" s="219"/>
      <c r="CCX54" s="219"/>
      <c r="CCY54" s="219"/>
      <c r="CCZ54" s="219"/>
      <c r="CDA54" s="219"/>
      <c r="CDB54" s="219"/>
      <c r="CDC54" s="219"/>
      <c r="CDD54" s="219"/>
      <c r="CDE54" s="219"/>
      <c r="CDF54" s="219"/>
      <c r="CDG54" s="219"/>
      <c r="CDH54" s="219"/>
      <c r="CDI54" s="219"/>
      <c r="CDJ54" s="219"/>
      <c r="CDK54" s="219"/>
      <c r="CDL54" s="219"/>
      <c r="CDM54" s="219"/>
      <c r="CDN54" s="219"/>
      <c r="CDO54" s="219"/>
      <c r="CDP54" s="219"/>
      <c r="CDQ54" s="219"/>
      <c r="CDR54" s="219"/>
      <c r="CDS54" s="219"/>
      <c r="CDT54" s="219"/>
      <c r="CDU54" s="219"/>
      <c r="CDV54" s="219"/>
      <c r="CDW54" s="219"/>
      <c r="CDX54" s="219"/>
      <c r="CDY54" s="219"/>
      <c r="CDZ54" s="219"/>
      <c r="CEA54" s="219"/>
      <c r="CEB54" s="219"/>
      <c r="CEC54" s="219"/>
      <c r="CED54" s="219"/>
      <c r="CEE54" s="219"/>
      <c r="CEF54" s="219"/>
      <c r="CEG54" s="219"/>
      <c r="CEH54" s="219"/>
      <c r="CEI54" s="219"/>
      <c r="CEJ54" s="219"/>
      <c r="CEK54" s="219"/>
      <c r="CEL54" s="219"/>
      <c r="CEM54" s="219"/>
      <c r="CEN54" s="219"/>
      <c r="CEO54" s="219"/>
      <c r="CEP54" s="219"/>
      <c r="CEQ54" s="219"/>
      <c r="CER54" s="219"/>
      <c r="CES54" s="219"/>
      <c r="CET54" s="219"/>
      <c r="CEU54" s="219"/>
      <c r="CEV54" s="219"/>
      <c r="CEW54" s="219"/>
      <c r="CEX54" s="219"/>
      <c r="CEY54" s="219"/>
      <c r="CEZ54" s="219"/>
      <c r="CFA54" s="219"/>
      <c r="CFB54" s="219"/>
      <c r="CFC54" s="219"/>
      <c r="CFD54" s="219"/>
      <c r="CFE54" s="219"/>
      <c r="CFF54" s="219"/>
      <c r="CFG54" s="219"/>
      <c r="CFH54" s="219"/>
      <c r="CFI54" s="219"/>
      <c r="CFJ54" s="219"/>
      <c r="CFK54" s="219"/>
      <c r="CFL54" s="219"/>
      <c r="CFM54" s="219"/>
      <c r="CFN54" s="219"/>
      <c r="CFO54" s="219"/>
      <c r="CFP54" s="219"/>
      <c r="CFQ54" s="219"/>
      <c r="CFR54" s="219"/>
      <c r="CFS54" s="219"/>
      <c r="CFT54" s="219"/>
      <c r="CFU54" s="219"/>
      <c r="CFV54" s="219"/>
      <c r="CFW54" s="219"/>
      <c r="CFX54" s="219"/>
      <c r="CFY54" s="219"/>
      <c r="CFZ54" s="219"/>
      <c r="CGA54" s="219"/>
      <c r="CGB54" s="219"/>
      <c r="CGC54" s="219"/>
      <c r="CGD54" s="219"/>
      <c r="CGE54" s="219"/>
      <c r="CGF54" s="219"/>
      <c r="CGG54" s="219"/>
      <c r="CGH54" s="219"/>
      <c r="CGI54" s="219"/>
      <c r="CGJ54" s="219"/>
      <c r="CGK54" s="219"/>
      <c r="CGL54" s="219"/>
      <c r="CGM54" s="219"/>
      <c r="CGN54" s="219"/>
      <c r="CGO54" s="219"/>
      <c r="CGP54" s="219"/>
      <c r="CGQ54" s="219"/>
      <c r="CGR54" s="219"/>
      <c r="CGS54" s="219"/>
      <c r="CGT54" s="219"/>
      <c r="CGU54" s="219"/>
      <c r="CGV54" s="219"/>
      <c r="CGW54" s="219"/>
      <c r="CGX54" s="219"/>
      <c r="CGY54" s="219"/>
      <c r="CGZ54" s="219"/>
      <c r="CHA54" s="219"/>
      <c r="CHB54" s="219"/>
      <c r="CHC54" s="219"/>
      <c r="CHD54" s="219"/>
      <c r="CHE54" s="219"/>
      <c r="CHF54" s="219"/>
      <c r="CHG54" s="219"/>
      <c r="CHH54" s="219"/>
      <c r="CHI54" s="219"/>
      <c r="CHJ54" s="219"/>
      <c r="CHK54" s="219"/>
      <c r="CHL54" s="219"/>
      <c r="CHM54" s="219"/>
      <c r="CHN54" s="219"/>
      <c r="CHO54" s="219"/>
      <c r="CHP54" s="219"/>
      <c r="CHQ54" s="219"/>
      <c r="CHR54" s="219"/>
      <c r="CHS54" s="219"/>
      <c r="CHT54" s="219"/>
      <c r="CHU54" s="219"/>
      <c r="CHV54" s="219"/>
      <c r="CHW54" s="219"/>
      <c r="CHX54" s="219"/>
      <c r="CHY54" s="219"/>
      <c r="CHZ54" s="219"/>
      <c r="CIA54" s="219"/>
      <c r="CIB54" s="219"/>
      <c r="CIC54" s="219"/>
      <c r="CID54" s="219"/>
      <c r="CIE54" s="219"/>
      <c r="CIF54" s="219"/>
      <c r="CIG54" s="219"/>
      <c r="CIH54" s="219"/>
      <c r="CII54" s="219"/>
      <c r="CIJ54" s="219"/>
      <c r="CIK54" s="219"/>
      <c r="CIL54" s="219"/>
      <c r="CIM54" s="219"/>
      <c r="CIN54" s="219"/>
      <c r="CIO54" s="219"/>
      <c r="CIP54" s="219"/>
      <c r="CIQ54" s="219"/>
      <c r="CIR54" s="219"/>
      <c r="CIS54" s="219"/>
      <c r="CIT54" s="219"/>
      <c r="CIU54" s="219"/>
      <c r="CIV54" s="219"/>
      <c r="CIW54" s="219"/>
      <c r="CIX54" s="219"/>
      <c r="CIY54" s="219"/>
      <c r="CIZ54" s="219"/>
      <c r="CJA54" s="219"/>
      <c r="CJB54" s="219"/>
      <c r="CJC54" s="219"/>
      <c r="CJD54" s="219"/>
      <c r="CJE54" s="219"/>
      <c r="CJF54" s="219"/>
      <c r="CJG54" s="219"/>
      <c r="CJH54" s="219"/>
      <c r="CJI54" s="219"/>
      <c r="CJJ54" s="219"/>
      <c r="CJK54" s="219"/>
      <c r="CJL54" s="219"/>
      <c r="CJM54" s="219"/>
      <c r="CJN54" s="219"/>
      <c r="CJO54" s="219"/>
      <c r="CJP54" s="219"/>
      <c r="CJQ54" s="219"/>
      <c r="CJR54" s="219"/>
      <c r="CJS54" s="219"/>
      <c r="CJT54" s="219"/>
      <c r="CJU54" s="219"/>
      <c r="CJV54" s="219"/>
      <c r="CJW54" s="219"/>
      <c r="CJX54" s="219"/>
      <c r="CJY54" s="219"/>
      <c r="CJZ54" s="219"/>
      <c r="CKA54" s="219"/>
      <c r="CKB54" s="219"/>
      <c r="CKC54" s="219"/>
      <c r="CKD54" s="219"/>
      <c r="CKE54" s="219"/>
      <c r="CKF54" s="219"/>
      <c r="CKG54" s="219"/>
      <c r="CKH54" s="219"/>
      <c r="CKI54" s="219"/>
      <c r="CKJ54" s="219"/>
      <c r="CKK54" s="219"/>
      <c r="CKL54" s="219"/>
      <c r="CKM54" s="219"/>
      <c r="CKN54" s="219"/>
      <c r="CKO54" s="219"/>
      <c r="CKP54" s="219"/>
      <c r="CKQ54" s="219"/>
      <c r="CKR54" s="219"/>
      <c r="CKS54" s="219"/>
      <c r="CKT54" s="219"/>
      <c r="CKU54" s="219"/>
      <c r="CKV54" s="219"/>
      <c r="CKW54" s="219"/>
      <c r="CKX54" s="219"/>
      <c r="CKY54" s="219"/>
      <c r="CKZ54" s="219"/>
      <c r="CLA54" s="219"/>
      <c r="CLB54" s="219"/>
      <c r="CLC54" s="219"/>
      <c r="CLD54" s="219"/>
      <c r="CLE54" s="219"/>
      <c r="CLF54" s="219"/>
      <c r="CLG54" s="219"/>
      <c r="CLH54" s="219"/>
      <c r="CLI54" s="219"/>
      <c r="CLJ54" s="219"/>
      <c r="CLK54" s="219"/>
      <c r="CLL54" s="219"/>
      <c r="CLM54" s="219"/>
      <c r="CLN54" s="219"/>
      <c r="CLO54" s="219"/>
      <c r="CLP54" s="219"/>
      <c r="CLQ54" s="219"/>
      <c r="CLR54" s="219"/>
      <c r="CLS54" s="219"/>
      <c r="CLT54" s="219"/>
      <c r="CLU54" s="219"/>
      <c r="CLV54" s="219"/>
      <c r="CLW54" s="219"/>
      <c r="CLX54" s="219"/>
      <c r="CLY54" s="219"/>
      <c r="CLZ54" s="219"/>
      <c r="CMA54" s="219"/>
      <c r="CMB54" s="219"/>
      <c r="CMC54" s="219"/>
      <c r="CMD54" s="219"/>
      <c r="CME54" s="219"/>
      <c r="CMF54" s="219"/>
      <c r="CMG54" s="219"/>
      <c r="CMH54" s="219"/>
      <c r="CMI54" s="219"/>
      <c r="CMJ54" s="219"/>
      <c r="CMK54" s="219"/>
      <c r="CML54" s="219"/>
      <c r="CMM54" s="219"/>
      <c r="CMN54" s="219"/>
      <c r="CMO54" s="219"/>
      <c r="CMP54" s="219"/>
      <c r="CMQ54" s="219"/>
      <c r="CMR54" s="219"/>
      <c r="CMS54" s="219"/>
      <c r="CMT54" s="219"/>
      <c r="CMU54" s="219"/>
      <c r="CMV54" s="219"/>
      <c r="CMW54" s="219"/>
      <c r="CMX54" s="219"/>
      <c r="CMY54" s="219"/>
      <c r="CMZ54" s="219"/>
      <c r="CNA54" s="219"/>
      <c r="CNB54" s="219"/>
      <c r="CNC54" s="219"/>
      <c r="CND54" s="219"/>
      <c r="CNE54" s="219"/>
      <c r="CNF54" s="219"/>
      <c r="CNG54" s="219"/>
      <c r="CNH54" s="219"/>
      <c r="CNI54" s="219"/>
      <c r="CNJ54" s="219"/>
      <c r="CNK54" s="219"/>
      <c r="CNL54" s="219"/>
      <c r="CNM54" s="219"/>
      <c r="CNN54" s="219"/>
      <c r="CNO54" s="219"/>
      <c r="CNP54" s="219"/>
      <c r="CNQ54" s="219"/>
      <c r="CNR54" s="219"/>
      <c r="CNS54" s="219"/>
      <c r="CNT54" s="219"/>
      <c r="CNU54" s="219"/>
      <c r="CNV54" s="219"/>
      <c r="CNW54" s="219"/>
      <c r="CNX54" s="219"/>
      <c r="CNY54" s="219"/>
      <c r="CNZ54" s="219"/>
      <c r="COA54" s="219"/>
      <c r="COB54" s="219"/>
      <c r="COC54" s="219"/>
      <c r="COD54" s="219"/>
      <c r="COE54" s="219"/>
      <c r="COF54" s="219"/>
      <c r="COG54" s="219"/>
      <c r="COH54" s="219"/>
      <c r="COI54" s="219"/>
      <c r="COJ54" s="219"/>
      <c r="COK54" s="219"/>
      <c r="COL54" s="219"/>
      <c r="COM54" s="219"/>
      <c r="CON54" s="219"/>
      <c r="COO54" s="219"/>
      <c r="COP54" s="219"/>
      <c r="COQ54" s="219"/>
      <c r="COR54" s="219"/>
      <c r="COS54" s="219"/>
      <c r="COT54" s="219"/>
      <c r="COU54" s="219"/>
      <c r="COV54" s="219"/>
      <c r="COW54" s="219"/>
      <c r="COX54" s="219"/>
      <c r="COY54" s="219"/>
      <c r="COZ54" s="219"/>
      <c r="CPA54" s="219"/>
      <c r="CPB54" s="219"/>
      <c r="CPC54" s="219"/>
      <c r="CPD54" s="219"/>
      <c r="CPE54" s="219"/>
      <c r="CPF54" s="219"/>
      <c r="CPG54" s="219"/>
      <c r="CPH54" s="219"/>
      <c r="CPI54" s="219"/>
      <c r="CPJ54" s="219"/>
      <c r="CPK54" s="219"/>
      <c r="CPL54" s="219"/>
      <c r="CPM54" s="219"/>
      <c r="CPN54" s="219"/>
      <c r="CPO54" s="219"/>
      <c r="CPP54" s="219"/>
      <c r="CPQ54" s="219"/>
      <c r="CPR54" s="219"/>
      <c r="CPS54" s="219"/>
      <c r="CPT54" s="219"/>
      <c r="CPU54" s="219"/>
      <c r="CPV54" s="219"/>
      <c r="CPW54" s="219"/>
      <c r="CPX54" s="219"/>
      <c r="CPY54" s="219"/>
      <c r="CPZ54" s="219"/>
      <c r="CQA54" s="219"/>
      <c r="CQB54" s="219"/>
      <c r="CQC54" s="219"/>
      <c r="CQD54" s="219"/>
      <c r="CQE54" s="219"/>
      <c r="CQF54" s="219"/>
      <c r="CQG54" s="219"/>
      <c r="CQH54" s="219"/>
      <c r="CQI54" s="219"/>
      <c r="CQJ54" s="219"/>
      <c r="CQK54" s="219"/>
      <c r="CQL54" s="219"/>
      <c r="CQM54" s="219"/>
      <c r="CQN54" s="219"/>
      <c r="CQO54" s="219"/>
      <c r="CQP54" s="219"/>
      <c r="CQQ54" s="219"/>
      <c r="CQR54" s="219"/>
      <c r="CQS54" s="219"/>
      <c r="CQT54" s="219"/>
      <c r="CQU54" s="219"/>
      <c r="CQV54" s="219"/>
      <c r="CQW54" s="219"/>
      <c r="CQX54" s="219"/>
      <c r="CQY54" s="219"/>
      <c r="CQZ54" s="219"/>
      <c r="CRA54" s="219"/>
      <c r="CRB54" s="219"/>
      <c r="CRC54" s="219"/>
      <c r="CRD54" s="219"/>
      <c r="CRE54" s="219"/>
      <c r="CRF54" s="219"/>
      <c r="CRG54" s="219"/>
      <c r="CRH54" s="219"/>
      <c r="CRI54" s="219"/>
      <c r="CRJ54" s="219"/>
      <c r="CRK54" s="219"/>
      <c r="CRL54" s="219"/>
      <c r="CRM54" s="219"/>
      <c r="CRN54" s="219"/>
      <c r="CRO54" s="219"/>
      <c r="CRP54" s="219"/>
      <c r="CRQ54" s="219"/>
      <c r="CRR54" s="219"/>
      <c r="CRS54" s="219"/>
      <c r="CRT54" s="219"/>
      <c r="CRU54" s="219"/>
      <c r="CRV54" s="219"/>
      <c r="CRW54" s="219"/>
      <c r="CRX54" s="219"/>
      <c r="CRY54" s="219"/>
      <c r="CRZ54" s="219"/>
      <c r="CSA54" s="219"/>
      <c r="CSB54" s="219"/>
      <c r="CSC54" s="219"/>
      <c r="CSD54" s="219"/>
      <c r="CSE54" s="219"/>
      <c r="CSF54" s="219"/>
      <c r="CSG54" s="219"/>
      <c r="CSH54" s="219"/>
      <c r="CSI54" s="219"/>
      <c r="CSJ54" s="219"/>
      <c r="CSK54" s="219"/>
      <c r="CSL54" s="219"/>
      <c r="CSM54" s="219"/>
      <c r="CSN54" s="219"/>
      <c r="CSO54" s="219"/>
      <c r="CSP54" s="219"/>
      <c r="CSQ54" s="219"/>
      <c r="CSR54" s="219"/>
      <c r="CSS54" s="219"/>
      <c r="CST54" s="219"/>
      <c r="CSU54" s="219"/>
      <c r="CSV54" s="219"/>
      <c r="CSW54" s="219"/>
      <c r="CSX54" s="219"/>
      <c r="CSY54" s="219"/>
      <c r="CSZ54" s="219"/>
      <c r="CTA54" s="219"/>
      <c r="CTB54" s="219"/>
      <c r="CTC54" s="219"/>
      <c r="CTD54" s="219"/>
      <c r="CTE54" s="219"/>
      <c r="CTF54" s="219"/>
      <c r="CTG54" s="219"/>
      <c r="CTH54" s="219"/>
      <c r="CTI54" s="219"/>
      <c r="CTJ54" s="219"/>
      <c r="CTK54" s="219"/>
      <c r="CTL54" s="219"/>
      <c r="CTM54" s="219"/>
      <c r="CTN54" s="219"/>
      <c r="CTO54" s="219"/>
      <c r="CTP54" s="219"/>
      <c r="CTQ54" s="219"/>
      <c r="CTR54" s="219"/>
      <c r="CTS54" s="219"/>
      <c r="CTT54" s="219"/>
      <c r="CTU54" s="219"/>
      <c r="CTV54" s="219"/>
      <c r="CTW54" s="219"/>
      <c r="CTX54" s="219"/>
      <c r="CTY54" s="219"/>
      <c r="CTZ54" s="219"/>
      <c r="CUA54" s="219"/>
      <c r="CUB54" s="219"/>
      <c r="CUC54" s="219"/>
      <c r="CUD54" s="219"/>
      <c r="CUE54" s="219"/>
      <c r="CUF54" s="219"/>
      <c r="CUG54" s="219"/>
      <c r="CUH54" s="219"/>
      <c r="CUI54" s="219"/>
      <c r="CUJ54" s="219"/>
      <c r="CUK54" s="219"/>
      <c r="CUL54" s="219"/>
      <c r="CUM54" s="219"/>
      <c r="CUN54" s="219"/>
      <c r="CUO54" s="219"/>
      <c r="CUP54" s="219"/>
      <c r="CUQ54" s="219"/>
      <c r="CUR54" s="219"/>
      <c r="CUS54" s="219"/>
      <c r="CUT54" s="219"/>
      <c r="CUU54" s="219"/>
      <c r="CUV54" s="219"/>
      <c r="CUW54" s="219"/>
      <c r="CUX54" s="219"/>
      <c r="CUY54" s="219"/>
      <c r="CUZ54" s="219"/>
      <c r="CVA54" s="219"/>
      <c r="CVB54" s="219"/>
      <c r="CVC54" s="219"/>
      <c r="CVD54" s="219"/>
      <c r="CVE54" s="219"/>
      <c r="CVF54" s="219"/>
      <c r="CVG54" s="219"/>
      <c r="CVH54" s="219"/>
      <c r="CVI54" s="219"/>
      <c r="CVJ54" s="219"/>
      <c r="CVK54" s="219"/>
      <c r="CVL54" s="219"/>
      <c r="CVM54" s="219"/>
      <c r="CVN54" s="219"/>
      <c r="CVO54" s="219"/>
      <c r="CVP54" s="219"/>
      <c r="CVQ54" s="219"/>
      <c r="CVR54" s="219"/>
      <c r="CVS54" s="219"/>
      <c r="CVT54" s="219"/>
      <c r="CVU54" s="219"/>
      <c r="CVV54" s="219"/>
      <c r="CVW54" s="219"/>
      <c r="CVX54" s="219"/>
      <c r="CVY54" s="219"/>
      <c r="CVZ54" s="219"/>
      <c r="CWA54" s="219"/>
      <c r="CWB54" s="219"/>
      <c r="CWC54" s="219"/>
      <c r="CWD54" s="219"/>
      <c r="CWE54" s="219"/>
      <c r="CWF54" s="219"/>
      <c r="CWG54" s="219"/>
      <c r="CWH54" s="219"/>
      <c r="CWI54" s="219"/>
      <c r="CWJ54" s="219"/>
      <c r="CWK54" s="219"/>
      <c r="CWL54" s="219"/>
      <c r="CWM54" s="219"/>
      <c r="CWN54" s="219"/>
      <c r="CWO54" s="219"/>
      <c r="CWP54" s="219"/>
      <c r="CWQ54" s="219"/>
      <c r="CWR54" s="219"/>
      <c r="CWS54" s="219"/>
      <c r="CWT54" s="219"/>
      <c r="CWU54" s="219"/>
      <c r="CWV54" s="219"/>
      <c r="CWW54" s="219"/>
      <c r="CWX54" s="219"/>
      <c r="CWY54" s="219"/>
      <c r="CWZ54" s="219"/>
      <c r="CXA54" s="219"/>
      <c r="CXB54" s="219"/>
      <c r="CXC54" s="219"/>
      <c r="CXD54" s="219"/>
      <c r="CXE54" s="219"/>
      <c r="CXF54" s="219"/>
      <c r="CXG54" s="219"/>
      <c r="CXH54" s="219"/>
      <c r="CXI54" s="219"/>
      <c r="CXJ54" s="219"/>
      <c r="CXK54" s="219"/>
      <c r="CXL54" s="219"/>
      <c r="CXM54" s="219"/>
      <c r="CXN54" s="219"/>
      <c r="CXO54" s="219"/>
      <c r="CXP54" s="219"/>
      <c r="CXQ54" s="219"/>
      <c r="CXR54" s="219"/>
      <c r="CXS54" s="219"/>
      <c r="CXT54" s="219"/>
      <c r="CXU54" s="219"/>
      <c r="CXV54" s="219"/>
      <c r="CXW54" s="219"/>
      <c r="CXX54" s="219"/>
      <c r="CXY54" s="219"/>
      <c r="CXZ54" s="219"/>
      <c r="CYA54" s="219"/>
      <c r="CYB54" s="219"/>
      <c r="CYC54" s="219"/>
      <c r="CYD54" s="219"/>
      <c r="CYE54" s="219"/>
      <c r="CYF54" s="219"/>
      <c r="CYG54" s="219"/>
      <c r="CYH54" s="219"/>
      <c r="CYI54" s="219"/>
      <c r="CYJ54" s="219"/>
      <c r="CYK54" s="219"/>
      <c r="CYL54" s="219"/>
      <c r="CYM54" s="219"/>
      <c r="CYN54" s="219"/>
      <c r="CYO54" s="219"/>
      <c r="CYP54" s="219"/>
      <c r="CYQ54" s="219"/>
      <c r="CYR54" s="219"/>
      <c r="CYS54" s="219"/>
      <c r="CYT54" s="219"/>
      <c r="CYU54" s="219"/>
      <c r="CYV54" s="219"/>
      <c r="CYW54" s="219"/>
      <c r="CYX54" s="219"/>
      <c r="CYY54" s="219"/>
      <c r="CYZ54" s="219"/>
      <c r="CZA54" s="219"/>
      <c r="CZB54" s="219"/>
      <c r="CZC54" s="219"/>
      <c r="CZD54" s="219"/>
      <c r="CZE54" s="219"/>
      <c r="CZF54" s="219"/>
      <c r="CZG54" s="219"/>
      <c r="CZH54" s="219"/>
      <c r="CZI54" s="219"/>
      <c r="CZJ54" s="219"/>
      <c r="CZK54" s="219"/>
      <c r="CZL54" s="219"/>
      <c r="CZM54" s="219"/>
      <c r="CZN54" s="219"/>
      <c r="CZO54" s="219"/>
      <c r="CZP54" s="219"/>
      <c r="CZQ54" s="219"/>
      <c r="CZR54" s="219"/>
      <c r="CZS54" s="219"/>
      <c r="CZT54" s="219"/>
      <c r="CZU54" s="219"/>
      <c r="CZV54" s="219"/>
      <c r="CZW54" s="219"/>
      <c r="CZX54" s="219"/>
      <c r="CZY54" s="219"/>
      <c r="CZZ54" s="219"/>
      <c r="DAA54" s="219"/>
      <c r="DAB54" s="219"/>
      <c r="DAC54" s="219"/>
      <c r="DAD54" s="219"/>
      <c r="DAE54" s="219"/>
      <c r="DAF54" s="219"/>
      <c r="DAG54" s="219"/>
      <c r="DAH54" s="219"/>
      <c r="DAI54" s="219"/>
      <c r="DAJ54" s="219"/>
      <c r="DAK54" s="219"/>
      <c r="DAL54" s="219"/>
      <c r="DAM54" s="219"/>
      <c r="DAN54" s="219"/>
      <c r="DAO54" s="219"/>
      <c r="DAP54" s="219"/>
      <c r="DAQ54" s="219"/>
      <c r="DAR54" s="219"/>
      <c r="DAS54" s="219"/>
      <c r="DAT54" s="219"/>
      <c r="DAU54" s="219"/>
      <c r="DAV54" s="219"/>
      <c r="DAW54" s="219"/>
      <c r="DAX54" s="219"/>
      <c r="DAY54" s="219"/>
      <c r="DAZ54" s="219"/>
      <c r="DBA54" s="219"/>
      <c r="DBB54" s="219"/>
      <c r="DBC54" s="219"/>
      <c r="DBD54" s="219"/>
      <c r="DBE54" s="219"/>
      <c r="DBF54" s="219"/>
      <c r="DBG54" s="219"/>
      <c r="DBH54" s="219"/>
      <c r="DBI54" s="219"/>
      <c r="DBJ54" s="219"/>
      <c r="DBK54" s="219"/>
      <c r="DBL54" s="219"/>
    </row>
    <row r="55" spans="1:2768" s="249" customFormat="1" outlineLevel="1" x14ac:dyDescent="0.25">
      <c r="A55" s="250"/>
      <c r="B55" s="255" t="s">
        <v>1604</v>
      </c>
      <c r="C55" s="252" t="s">
        <v>31</v>
      </c>
      <c r="D55" s="253">
        <v>3</v>
      </c>
      <c r="E55" s="58">
        <v>0</v>
      </c>
      <c r="F55" s="58">
        <v>0</v>
      </c>
      <c r="G55" s="58">
        <v>0</v>
      </c>
      <c r="H55" s="58">
        <v>0</v>
      </c>
      <c r="I55" s="58">
        <v>0</v>
      </c>
      <c r="J55" s="58">
        <v>0</v>
      </c>
      <c r="K55" s="58">
        <v>0</v>
      </c>
      <c r="L55" s="58">
        <v>0</v>
      </c>
      <c r="M55" s="58">
        <v>0</v>
      </c>
      <c r="N55" s="58">
        <v>0</v>
      </c>
      <c r="O55" s="59">
        <v>0</v>
      </c>
      <c r="P55" s="58">
        <v>0</v>
      </c>
      <c r="Q55" s="58">
        <v>0</v>
      </c>
      <c r="R55" s="58">
        <v>0</v>
      </c>
      <c r="S55" s="58">
        <v>0</v>
      </c>
      <c r="T55" s="58">
        <v>0</v>
      </c>
      <c r="U55" s="58">
        <v>0</v>
      </c>
      <c r="V55" s="58">
        <v>0</v>
      </c>
      <c r="W55" s="58">
        <v>0</v>
      </c>
      <c r="X55" s="58">
        <v>0</v>
      </c>
      <c r="Y55" s="58">
        <v>0</v>
      </c>
      <c r="Z55" s="59">
        <v>0</v>
      </c>
      <c r="AA55" s="58">
        <v>0</v>
      </c>
      <c r="AB55" s="58">
        <v>0</v>
      </c>
      <c r="AC55" s="58">
        <v>0</v>
      </c>
      <c r="AD55" s="58">
        <v>0</v>
      </c>
      <c r="AE55" s="58">
        <v>0</v>
      </c>
      <c r="AF55" s="58">
        <v>0</v>
      </c>
      <c r="AG55" s="58">
        <v>0</v>
      </c>
      <c r="AH55" s="58">
        <v>0</v>
      </c>
      <c r="AI55" s="58">
        <v>0</v>
      </c>
      <c r="AJ55" s="58">
        <v>0</v>
      </c>
      <c r="AK55" s="59">
        <v>0</v>
      </c>
      <c r="AL55" s="58">
        <v>0</v>
      </c>
      <c r="AM55" s="58">
        <v>0</v>
      </c>
      <c r="AN55" s="58">
        <v>0</v>
      </c>
      <c r="AO55" s="58">
        <v>0</v>
      </c>
      <c r="AP55" s="58">
        <v>0</v>
      </c>
      <c r="AQ55" s="58">
        <v>0</v>
      </c>
      <c r="AR55" s="58">
        <v>0</v>
      </c>
      <c r="AS55" s="58">
        <v>0</v>
      </c>
      <c r="AT55" s="58">
        <v>0</v>
      </c>
      <c r="AU55" s="58">
        <v>0</v>
      </c>
      <c r="AV55" s="59">
        <v>0</v>
      </c>
      <c r="AW55" s="58">
        <v>0</v>
      </c>
      <c r="AX55" s="58">
        <v>0</v>
      </c>
      <c r="AY55" s="58">
        <v>0</v>
      </c>
      <c r="AZ55" s="58">
        <v>0</v>
      </c>
      <c r="BA55" s="58">
        <v>0</v>
      </c>
      <c r="BB55" s="58">
        <v>0</v>
      </c>
      <c r="BC55" s="58">
        <v>0</v>
      </c>
      <c r="BD55" s="58">
        <v>0</v>
      </c>
      <c r="BE55" s="58">
        <v>0</v>
      </c>
      <c r="BF55" s="58">
        <v>0</v>
      </c>
      <c r="BG55" s="59">
        <v>0</v>
      </c>
      <c r="BH55" s="58">
        <v>0</v>
      </c>
      <c r="BI55" s="58">
        <v>0</v>
      </c>
      <c r="BJ55" s="58">
        <v>0</v>
      </c>
      <c r="BK55" s="58">
        <v>0</v>
      </c>
      <c r="BL55" s="58">
        <v>0</v>
      </c>
      <c r="BM55" s="58">
        <v>0</v>
      </c>
      <c r="BN55" s="58">
        <v>0</v>
      </c>
      <c r="BO55" s="58">
        <v>0</v>
      </c>
      <c r="BP55" s="58">
        <v>0</v>
      </c>
      <c r="BQ55" s="58">
        <v>0</v>
      </c>
      <c r="BR55" s="59">
        <v>0</v>
      </c>
      <c r="BS55" s="58">
        <v>0</v>
      </c>
      <c r="BT55" s="58">
        <v>0</v>
      </c>
      <c r="BU55" s="58">
        <v>0</v>
      </c>
      <c r="BV55" s="58">
        <v>0</v>
      </c>
      <c r="BW55" s="58">
        <v>0</v>
      </c>
      <c r="BX55" s="58">
        <v>0</v>
      </c>
      <c r="BY55" s="58">
        <v>0</v>
      </c>
      <c r="BZ55" s="58">
        <v>0</v>
      </c>
      <c r="CA55" s="58">
        <v>0</v>
      </c>
      <c r="CB55" s="58">
        <v>0</v>
      </c>
      <c r="CC55" s="59">
        <v>0</v>
      </c>
      <c r="CD55" s="58">
        <v>0</v>
      </c>
      <c r="CE55" s="58">
        <v>0</v>
      </c>
      <c r="CF55" s="58">
        <v>0</v>
      </c>
      <c r="CG55" s="58">
        <v>0</v>
      </c>
      <c r="CH55" s="58">
        <v>0</v>
      </c>
      <c r="CI55" s="58">
        <v>0</v>
      </c>
      <c r="CJ55" s="58">
        <v>0</v>
      </c>
      <c r="CK55" s="58">
        <v>0</v>
      </c>
      <c r="CL55" s="58">
        <v>0</v>
      </c>
      <c r="CM55" s="58">
        <v>0</v>
      </c>
      <c r="CN55" s="61">
        <v>0</v>
      </c>
      <c r="CO55" s="254">
        <f t="shared" si="3"/>
        <v>0</v>
      </c>
      <c r="CP55" s="248" t="s">
        <v>1605</v>
      </c>
      <c r="CQ55" s="247"/>
      <c r="CR55" s="248"/>
      <c r="CS55" s="219"/>
      <c r="CT55" s="219"/>
      <c r="CU55" s="219"/>
      <c r="CV55" s="219"/>
      <c r="CW55" s="219"/>
      <c r="CX55" s="219"/>
      <c r="CY55" s="219"/>
      <c r="CZ55" s="219"/>
      <c r="DA55" s="219"/>
      <c r="DB55" s="219"/>
      <c r="DC55" s="219"/>
      <c r="DD55" s="219"/>
      <c r="DE55" s="219"/>
      <c r="DF55" s="219"/>
      <c r="DG55" s="219"/>
      <c r="DH55" s="219"/>
      <c r="DI55" s="219"/>
      <c r="DJ55" s="219"/>
      <c r="DK55" s="219"/>
      <c r="DL55" s="219"/>
      <c r="DM55" s="219"/>
      <c r="DN55" s="219"/>
      <c r="DO55" s="219"/>
      <c r="DP55" s="219"/>
      <c r="DQ55" s="219"/>
      <c r="DR55" s="219"/>
      <c r="DS55" s="219"/>
      <c r="DT55" s="219"/>
      <c r="DU55" s="219"/>
      <c r="DV55" s="219"/>
      <c r="DW55" s="219"/>
      <c r="DX55" s="219"/>
      <c r="DY55" s="219"/>
      <c r="DZ55" s="219"/>
      <c r="EA55" s="219"/>
      <c r="EB55" s="219"/>
      <c r="EC55" s="219"/>
      <c r="ED55" s="219"/>
      <c r="EE55" s="219"/>
      <c r="EF55" s="219"/>
      <c r="EG55" s="219"/>
      <c r="EH55" s="219"/>
      <c r="EI55" s="219"/>
      <c r="EJ55" s="219"/>
      <c r="EK55" s="219"/>
      <c r="EL55" s="219"/>
      <c r="EM55" s="219"/>
      <c r="EN55" s="219"/>
      <c r="EO55" s="219"/>
      <c r="EP55" s="219"/>
      <c r="EQ55" s="219"/>
      <c r="ER55" s="219"/>
      <c r="ES55" s="219"/>
      <c r="ET55" s="219"/>
      <c r="EU55" s="219"/>
      <c r="EV55" s="219"/>
      <c r="EW55" s="219"/>
      <c r="EX55" s="219"/>
      <c r="EY55" s="219"/>
      <c r="EZ55" s="219"/>
      <c r="FA55" s="219"/>
      <c r="FB55" s="219"/>
      <c r="FC55" s="219"/>
      <c r="FD55" s="219"/>
      <c r="FE55" s="219"/>
      <c r="FF55" s="219"/>
      <c r="FG55" s="219"/>
      <c r="FH55" s="219"/>
      <c r="FI55" s="219"/>
      <c r="FJ55" s="219"/>
      <c r="FK55" s="219"/>
      <c r="FL55" s="219"/>
      <c r="FM55" s="219"/>
      <c r="FN55" s="219"/>
      <c r="FO55" s="219"/>
      <c r="FP55" s="219"/>
      <c r="FQ55" s="219"/>
      <c r="FR55" s="219"/>
      <c r="FS55" s="219"/>
      <c r="FT55" s="219"/>
      <c r="FU55" s="219"/>
      <c r="FV55" s="219"/>
      <c r="FW55" s="219"/>
      <c r="FX55" s="219"/>
      <c r="FY55" s="219"/>
      <c r="FZ55" s="219"/>
      <c r="GA55" s="219"/>
      <c r="GB55" s="219"/>
      <c r="GC55" s="219"/>
      <c r="GD55" s="219"/>
      <c r="GE55" s="219"/>
      <c r="GF55" s="219"/>
      <c r="GG55" s="219"/>
      <c r="GH55" s="219"/>
      <c r="GI55" s="219"/>
      <c r="GJ55" s="219"/>
      <c r="GK55" s="219"/>
      <c r="GL55" s="219"/>
      <c r="GM55" s="219"/>
      <c r="GN55" s="219"/>
      <c r="GO55" s="219"/>
      <c r="GP55" s="219"/>
      <c r="GQ55" s="219"/>
      <c r="GR55" s="219"/>
      <c r="GS55" s="219"/>
      <c r="GT55" s="219"/>
      <c r="GU55" s="219"/>
      <c r="GV55" s="219"/>
      <c r="GW55" s="219"/>
      <c r="GX55" s="219"/>
      <c r="GY55" s="219"/>
      <c r="GZ55" s="219"/>
      <c r="HA55" s="219"/>
      <c r="HB55" s="219"/>
      <c r="HC55" s="219"/>
      <c r="HD55" s="219"/>
      <c r="HE55" s="219"/>
      <c r="HF55" s="219"/>
      <c r="HG55" s="219"/>
      <c r="HH55" s="219"/>
      <c r="HI55" s="219"/>
      <c r="HJ55" s="219"/>
      <c r="HK55" s="219"/>
      <c r="HL55" s="219"/>
      <c r="HM55" s="219"/>
      <c r="HN55" s="219"/>
      <c r="HO55" s="219"/>
      <c r="HP55" s="219"/>
      <c r="HQ55" s="219"/>
      <c r="HR55" s="219"/>
      <c r="HS55" s="219"/>
      <c r="HT55" s="219"/>
      <c r="HU55" s="219"/>
      <c r="HV55" s="219"/>
      <c r="HW55" s="219"/>
      <c r="HX55" s="219"/>
      <c r="HY55" s="219"/>
      <c r="HZ55" s="219"/>
      <c r="IA55" s="219"/>
      <c r="IB55" s="219"/>
      <c r="IC55" s="219"/>
      <c r="ID55" s="219"/>
      <c r="IE55" s="219"/>
      <c r="IF55" s="219"/>
      <c r="IG55" s="219"/>
      <c r="IH55" s="219"/>
      <c r="II55" s="219"/>
      <c r="IJ55" s="219"/>
      <c r="IK55" s="219"/>
      <c r="IL55" s="219"/>
      <c r="IM55" s="219"/>
      <c r="IN55" s="219"/>
      <c r="IO55" s="219"/>
      <c r="IP55" s="219"/>
      <c r="IQ55" s="219"/>
      <c r="IR55" s="219"/>
      <c r="IS55" s="219"/>
      <c r="IT55" s="219"/>
      <c r="IU55" s="219"/>
      <c r="IV55" s="219"/>
      <c r="IW55" s="219"/>
      <c r="IX55" s="219"/>
      <c r="IY55" s="219"/>
      <c r="IZ55" s="219"/>
      <c r="JA55" s="219"/>
      <c r="JB55" s="219"/>
      <c r="JC55" s="219"/>
      <c r="JD55" s="219"/>
      <c r="JE55" s="219"/>
      <c r="JF55" s="219"/>
      <c r="JG55" s="219"/>
      <c r="JH55" s="219"/>
      <c r="JI55" s="219"/>
      <c r="JJ55" s="219"/>
      <c r="JK55" s="219"/>
      <c r="JL55" s="219"/>
      <c r="JM55" s="219"/>
      <c r="JN55" s="219"/>
      <c r="JO55" s="219"/>
      <c r="JP55" s="219"/>
      <c r="JQ55" s="219"/>
      <c r="JR55" s="219"/>
      <c r="JS55" s="219"/>
      <c r="JT55" s="219"/>
      <c r="JU55" s="219"/>
      <c r="JV55" s="219"/>
      <c r="JW55" s="219"/>
      <c r="JX55" s="219"/>
      <c r="JY55" s="219"/>
      <c r="JZ55" s="219"/>
      <c r="KA55" s="219"/>
      <c r="KB55" s="219"/>
      <c r="KC55" s="219"/>
      <c r="KD55" s="219"/>
      <c r="KE55" s="219"/>
      <c r="KF55" s="219"/>
      <c r="KG55" s="219"/>
      <c r="KH55" s="219"/>
      <c r="KI55" s="219"/>
      <c r="KJ55" s="219"/>
      <c r="KK55" s="219"/>
      <c r="KL55" s="219"/>
      <c r="KM55" s="219"/>
      <c r="KN55" s="219"/>
      <c r="KO55" s="219"/>
      <c r="KP55" s="219"/>
      <c r="KQ55" s="219"/>
      <c r="KR55" s="219"/>
      <c r="KS55" s="219"/>
      <c r="KT55" s="219"/>
      <c r="KU55" s="219"/>
      <c r="KV55" s="219"/>
      <c r="KW55" s="219"/>
      <c r="KX55" s="219"/>
      <c r="KY55" s="219"/>
      <c r="KZ55" s="219"/>
      <c r="LA55" s="219"/>
      <c r="LB55" s="219"/>
      <c r="LC55" s="219"/>
      <c r="LD55" s="219"/>
      <c r="LE55" s="219"/>
      <c r="LF55" s="219"/>
      <c r="LG55" s="219"/>
      <c r="LH55" s="219"/>
      <c r="LI55" s="219"/>
      <c r="LJ55" s="219"/>
      <c r="LK55" s="219"/>
      <c r="LL55" s="219"/>
      <c r="LM55" s="219"/>
      <c r="LN55" s="219"/>
      <c r="LO55" s="219"/>
      <c r="LP55" s="219"/>
      <c r="LQ55" s="219"/>
      <c r="LR55" s="219"/>
      <c r="LS55" s="219"/>
      <c r="LT55" s="219"/>
      <c r="LU55" s="219"/>
      <c r="LV55" s="219"/>
      <c r="LW55" s="219"/>
      <c r="LX55" s="219"/>
      <c r="LY55" s="219"/>
      <c r="LZ55" s="219"/>
      <c r="MA55" s="219"/>
      <c r="MB55" s="219"/>
      <c r="MC55" s="219"/>
      <c r="MD55" s="219"/>
      <c r="ME55" s="219"/>
      <c r="MF55" s="219"/>
      <c r="MG55" s="219"/>
      <c r="MH55" s="219"/>
      <c r="MI55" s="219"/>
      <c r="MJ55" s="219"/>
      <c r="MK55" s="219"/>
      <c r="ML55" s="219"/>
      <c r="MM55" s="219"/>
      <c r="MN55" s="219"/>
      <c r="MO55" s="219"/>
      <c r="MP55" s="219"/>
      <c r="MQ55" s="219"/>
      <c r="MR55" s="219"/>
      <c r="MS55" s="219"/>
      <c r="MT55" s="219"/>
      <c r="MU55" s="219"/>
      <c r="MV55" s="219"/>
      <c r="MW55" s="219"/>
      <c r="MX55" s="219"/>
      <c r="MY55" s="219"/>
      <c r="MZ55" s="219"/>
      <c r="NA55" s="219"/>
      <c r="NB55" s="219"/>
      <c r="NC55" s="219"/>
      <c r="ND55" s="219"/>
      <c r="NE55" s="219"/>
      <c r="NF55" s="219"/>
      <c r="NG55" s="219"/>
      <c r="NH55" s="219"/>
      <c r="NI55" s="219"/>
      <c r="NJ55" s="219"/>
      <c r="NK55" s="219"/>
      <c r="NL55" s="219"/>
      <c r="NM55" s="219"/>
      <c r="NN55" s="219"/>
      <c r="NO55" s="219"/>
      <c r="NP55" s="219"/>
      <c r="NQ55" s="219"/>
      <c r="NR55" s="219"/>
      <c r="NS55" s="219"/>
      <c r="NT55" s="219"/>
      <c r="NU55" s="219"/>
      <c r="NV55" s="219"/>
      <c r="NW55" s="219"/>
      <c r="NX55" s="219"/>
      <c r="NY55" s="219"/>
      <c r="NZ55" s="219"/>
      <c r="OA55" s="219"/>
      <c r="OB55" s="219"/>
      <c r="OC55" s="219"/>
      <c r="OD55" s="219"/>
      <c r="OE55" s="219"/>
      <c r="OF55" s="219"/>
      <c r="OG55" s="219"/>
      <c r="OH55" s="219"/>
      <c r="OI55" s="219"/>
      <c r="OJ55" s="219"/>
      <c r="OK55" s="219"/>
      <c r="OL55" s="219"/>
      <c r="OM55" s="219"/>
      <c r="ON55" s="219"/>
      <c r="OO55" s="219"/>
      <c r="OP55" s="219"/>
      <c r="OQ55" s="219"/>
      <c r="OR55" s="219"/>
      <c r="OS55" s="219"/>
      <c r="OT55" s="219"/>
      <c r="OU55" s="219"/>
      <c r="OV55" s="219"/>
      <c r="OW55" s="219"/>
      <c r="OX55" s="219"/>
      <c r="OY55" s="219"/>
      <c r="OZ55" s="219"/>
      <c r="PA55" s="219"/>
      <c r="PB55" s="219"/>
      <c r="PC55" s="219"/>
      <c r="PD55" s="219"/>
      <c r="PE55" s="219"/>
      <c r="PF55" s="219"/>
      <c r="PG55" s="219"/>
      <c r="PH55" s="219"/>
      <c r="PI55" s="219"/>
      <c r="PJ55" s="219"/>
      <c r="PK55" s="219"/>
      <c r="PL55" s="219"/>
      <c r="PM55" s="219"/>
      <c r="PN55" s="219"/>
      <c r="PO55" s="219"/>
      <c r="PP55" s="219"/>
      <c r="PQ55" s="219"/>
      <c r="PR55" s="219"/>
      <c r="PS55" s="219"/>
      <c r="PT55" s="219"/>
      <c r="PU55" s="219"/>
      <c r="PV55" s="219"/>
      <c r="PW55" s="219"/>
      <c r="PX55" s="219"/>
      <c r="PY55" s="219"/>
      <c r="PZ55" s="219"/>
      <c r="QA55" s="219"/>
      <c r="QB55" s="219"/>
      <c r="QC55" s="219"/>
      <c r="QD55" s="219"/>
      <c r="QE55" s="219"/>
      <c r="QF55" s="219"/>
      <c r="QG55" s="219"/>
      <c r="QH55" s="219"/>
      <c r="QI55" s="219"/>
      <c r="QJ55" s="219"/>
      <c r="QK55" s="219"/>
      <c r="QL55" s="219"/>
      <c r="QM55" s="219"/>
      <c r="QN55" s="219"/>
      <c r="QO55" s="219"/>
      <c r="QP55" s="219"/>
      <c r="QQ55" s="219"/>
      <c r="QR55" s="219"/>
      <c r="QS55" s="219"/>
      <c r="QT55" s="219"/>
      <c r="QU55" s="219"/>
      <c r="QV55" s="219"/>
      <c r="QW55" s="219"/>
      <c r="QX55" s="219"/>
      <c r="QY55" s="219"/>
      <c r="QZ55" s="219"/>
      <c r="RA55" s="219"/>
      <c r="RB55" s="219"/>
      <c r="RC55" s="219"/>
      <c r="RD55" s="219"/>
      <c r="RE55" s="219"/>
      <c r="RF55" s="219"/>
      <c r="RG55" s="219"/>
      <c r="RH55" s="219"/>
      <c r="RI55" s="219"/>
      <c r="RJ55" s="219"/>
      <c r="RK55" s="219"/>
      <c r="RL55" s="219"/>
      <c r="RM55" s="219"/>
      <c r="RN55" s="219"/>
      <c r="RO55" s="219"/>
      <c r="RP55" s="219"/>
      <c r="RQ55" s="219"/>
      <c r="RR55" s="219"/>
      <c r="RS55" s="219"/>
      <c r="RT55" s="219"/>
      <c r="RU55" s="219"/>
      <c r="RV55" s="219"/>
      <c r="RW55" s="219"/>
      <c r="RX55" s="219"/>
      <c r="RY55" s="219"/>
      <c r="RZ55" s="219"/>
      <c r="SA55" s="219"/>
      <c r="SB55" s="219"/>
      <c r="SC55" s="219"/>
      <c r="SD55" s="219"/>
      <c r="SE55" s="219"/>
      <c r="SF55" s="219"/>
      <c r="SG55" s="219"/>
      <c r="SH55" s="219"/>
      <c r="SI55" s="219"/>
      <c r="SJ55" s="219"/>
      <c r="SK55" s="219"/>
      <c r="SL55" s="219"/>
      <c r="SM55" s="219"/>
      <c r="SN55" s="219"/>
      <c r="SO55" s="219"/>
      <c r="SP55" s="219"/>
      <c r="SQ55" s="219"/>
      <c r="SR55" s="219"/>
      <c r="SS55" s="219"/>
      <c r="ST55" s="219"/>
      <c r="SU55" s="219"/>
      <c r="SV55" s="219"/>
      <c r="SW55" s="219"/>
      <c r="SX55" s="219"/>
      <c r="SY55" s="219"/>
      <c r="SZ55" s="219"/>
      <c r="TA55" s="219"/>
      <c r="TB55" s="219"/>
      <c r="TC55" s="219"/>
      <c r="TD55" s="219"/>
      <c r="TE55" s="219"/>
      <c r="TF55" s="219"/>
      <c r="TG55" s="219"/>
      <c r="TH55" s="219"/>
      <c r="TI55" s="219"/>
      <c r="TJ55" s="219"/>
      <c r="TK55" s="219"/>
      <c r="TL55" s="219"/>
      <c r="TM55" s="219"/>
      <c r="TN55" s="219"/>
      <c r="TO55" s="219"/>
      <c r="TP55" s="219"/>
      <c r="TQ55" s="219"/>
      <c r="TR55" s="219"/>
      <c r="TS55" s="219"/>
      <c r="TT55" s="219"/>
      <c r="TU55" s="219"/>
      <c r="TV55" s="219"/>
      <c r="TW55" s="219"/>
      <c r="TX55" s="219"/>
      <c r="TY55" s="219"/>
      <c r="TZ55" s="219"/>
      <c r="UA55" s="219"/>
      <c r="UB55" s="219"/>
      <c r="UC55" s="219"/>
      <c r="UD55" s="219"/>
      <c r="UE55" s="219"/>
      <c r="UF55" s="219"/>
      <c r="UG55" s="219"/>
      <c r="UH55" s="219"/>
      <c r="UI55" s="219"/>
      <c r="UJ55" s="219"/>
      <c r="UK55" s="219"/>
      <c r="UL55" s="219"/>
      <c r="UM55" s="219"/>
      <c r="UN55" s="219"/>
      <c r="UO55" s="219"/>
      <c r="UP55" s="219"/>
      <c r="UQ55" s="219"/>
      <c r="UR55" s="219"/>
      <c r="US55" s="219"/>
      <c r="UT55" s="219"/>
      <c r="UU55" s="219"/>
      <c r="UV55" s="219"/>
      <c r="UW55" s="219"/>
      <c r="UX55" s="219"/>
      <c r="UY55" s="219"/>
      <c r="UZ55" s="219"/>
      <c r="VA55" s="219"/>
      <c r="VB55" s="219"/>
      <c r="VC55" s="219"/>
      <c r="VD55" s="219"/>
      <c r="VE55" s="219"/>
      <c r="VF55" s="219"/>
      <c r="VG55" s="219"/>
      <c r="VH55" s="219"/>
      <c r="VI55" s="219"/>
      <c r="VJ55" s="219"/>
      <c r="VK55" s="219"/>
      <c r="VL55" s="219"/>
      <c r="VM55" s="219"/>
      <c r="VN55" s="219"/>
      <c r="VO55" s="219"/>
      <c r="VP55" s="219"/>
      <c r="VQ55" s="219"/>
      <c r="VR55" s="219"/>
      <c r="VS55" s="219"/>
      <c r="VT55" s="219"/>
      <c r="VU55" s="219"/>
      <c r="VV55" s="219"/>
      <c r="VW55" s="219"/>
      <c r="VX55" s="219"/>
      <c r="VY55" s="219"/>
      <c r="VZ55" s="219"/>
      <c r="WA55" s="219"/>
      <c r="WB55" s="219"/>
      <c r="WC55" s="219"/>
      <c r="WD55" s="219"/>
      <c r="WE55" s="219"/>
      <c r="WF55" s="219"/>
      <c r="WG55" s="219"/>
      <c r="WH55" s="219"/>
      <c r="WI55" s="219"/>
      <c r="WJ55" s="219"/>
      <c r="WK55" s="219"/>
      <c r="WL55" s="219"/>
      <c r="WM55" s="219"/>
      <c r="WN55" s="219"/>
      <c r="WO55" s="219"/>
      <c r="WP55" s="219"/>
      <c r="WQ55" s="219"/>
      <c r="WR55" s="219"/>
      <c r="WS55" s="219"/>
      <c r="WT55" s="219"/>
      <c r="WU55" s="219"/>
      <c r="WV55" s="219"/>
      <c r="WW55" s="219"/>
      <c r="WX55" s="219"/>
      <c r="WY55" s="219"/>
      <c r="WZ55" s="219"/>
      <c r="XA55" s="219"/>
      <c r="XB55" s="219"/>
      <c r="XC55" s="219"/>
      <c r="XD55" s="219"/>
      <c r="XE55" s="219"/>
      <c r="XF55" s="219"/>
      <c r="XG55" s="219"/>
      <c r="XH55" s="219"/>
      <c r="XI55" s="219"/>
      <c r="XJ55" s="219"/>
      <c r="XK55" s="219"/>
      <c r="XL55" s="219"/>
      <c r="XM55" s="219"/>
      <c r="XN55" s="219"/>
      <c r="XO55" s="219"/>
      <c r="XP55" s="219"/>
      <c r="XQ55" s="219"/>
      <c r="XR55" s="219"/>
      <c r="XS55" s="219"/>
      <c r="XT55" s="219"/>
      <c r="XU55" s="219"/>
      <c r="XV55" s="219"/>
      <c r="XW55" s="219"/>
      <c r="XX55" s="219"/>
      <c r="XY55" s="219"/>
      <c r="XZ55" s="219"/>
      <c r="YA55" s="219"/>
      <c r="YB55" s="219"/>
      <c r="YC55" s="219"/>
      <c r="YD55" s="219"/>
      <c r="YE55" s="219"/>
      <c r="YF55" s="219"/>
      <c r="YG55" s="219"/>
      <c r="YH55" s="219"/>
      <c r="YI55" s="219"/>
      <c r="YJ55" s="219"/>
      <c r="YK55" s="219"/>
      <c r="YL55" s="219"/>
      <c r="YM55" s="219"/>
      <c r="YN55" s="219"/>
      <c r="YO55" s="219"/>
      <c r="YP55" s="219"/>
      <c r="YQ55" s="219"/>
      <c r="YR55" s="219"/>
      <c r="YS55" s="219"/>
      <c r="YT55" s="219"/>
      <c r="YU55" s="219"/>
      <c r="YV55" s="219"/>
      <c r="YW55" s="219"/>
      <c r="YX55" s="219"/>
      <c r="YY55" s="219"/>
      <c r="YZ55" s="219"/>
      <c r="ZA55" s="219"/>
      <c r="ZB55" s="219"/>
      <c r="ZC55" s="219"/>
      <c r="ZD55" s="219"/>
      <c r="ZE55" s="219"/>
      <c r="ZF55" s="219"/>
      <c r="ZG55" s="219"/>
      <c r="ZH55" s="219"/>
      <c r="ZI55" s="219"/>
      <c r="ZJ55" s="219"/>
      <c r="ZK55" s="219"/>
      <c r="ZL55" s="219"/>
      <c r="ZM55" s="219"/>
      <c r="ZN55" s="219"/>
      <c r="ZO55" s="219"/>
      <c r="ZP55" s="219"/>
      <c r="ZQ55" s="219"/>
      <c r="ZR55" s="219"/>
      <c r="ZS55" s="219"/>
      <c r="ZT55" s="219"/>
      <c r="ZU55" s="219"/>
      <c r="ZV55" s="219"/>
      <c r="ZW55" s="219"/>
      <c r="ZX55" s="219"/>
      <c r="ZY55" s="219"/>
      <c r="ZZ55" s="219"/>
      <c r="AAA55" s="219"/>
      <c r="AAB55" s="219"/>
      <c r="AAC55" s="219"/>
      <c r="AAD55" s="219"/>
      <c r="AAE55" s="219"/>
      <c r="AAF55" s="219"/>
      <c r="AAG55" s="219"/>
      <c r="AAH55" s="219"/>
      <c r="AAI55" s="219"/>
      <c r="AAJ55" s="219"/>
      <c r="AAK55" s="219"/>
      <c r="AAL55" s="219"/>
      <c r="AAM55" s="219"/>
      <c r="AAN55" s="219"/>
      <c r="AAO55" s="219"/>
      <c r="AAP55" s="219"/>
      <c r="AAQ55" s="219"/>
      <c r="AAR55" s="219"/>
      <c r="AAS55" s="219"/>
      <c r="AAT55" s="219"/>
      <c r="AAU55" s="219"/>
      <c r="AAV55" s="219"/>
      <c r="AAW55" s="219"/>
      <c r="AAX55" s="219"/>
      <c r="AAY55" s="219"/>
      <c r="AAZ55" s="219"/>
      <c r="ABA55" s="219"/>
      <c r="ABB55" s="219"/>
      <c r="ABC55" s="219"/>
      <c r="ABD55" s="219"/>
      <c r="ABE55" s="219"/>
      <c r="ABF55" s="219"/>
      <c r="ABG55" s="219"/>
      <c r="ABH55" s="219"/>
      <c r="ABI55" s="219"/>
      <c r="ABJ55" s="219"/>
      <c r="ABK55" s="219"/>
      <c r="ABL55" s="219"/>
      <c r="ABM55" s="219"/>
      <c r="ABN55" s="219"/>
      <c r="ABO55" s="219"/>
      <c r="ABP55" s="219"/>
      <c r="ABQ55" s="219"/>
      <c r="ABR55" s="219"/>
      <c r="ABS55" s="219"/>
      <c r="ABT55" s="219"/>
      <c r="ABU55" s="219"/>
      <c r="ABV55" s="219"/>
      <c r="ABW55" s="219"/>
      <c r="ABX55" s="219"/>
      <c r="ABY55" s="219"/>
      <c r="ABZ55" s="219"/>
      <c r="ACA55" s="219"/>
      <c r="ACB55" s="219"/>
      <c r="ACC55" s="219"/>
      <c r="ACD55" s="219"/>
      <c r="ACE55" s="219"/>
      <c r="ACF55" s="219"/>
      <c r="ACG55" s="219"/>
      <c r="ACH55" s="219"/>
      <c r="ACI55" s="219"/>
      <c r="ACJ55" s="219"/>
      <c r="ACK55" s="219"/>
      <c r="ACL55" s="219"/>
      <c r="ACM55" s="219"/>
      <c r="ACN55" s="219"/>
      <c r="ACO55" s="219"/>
      <c r="ACP55" s="219"/>
      <c r="ACQ55" s="219"/>
      <c r="ACR55" s="219"/>
      <c r="ACS55" s="219"/>
      <c r="ACT55" s="219"/>
      <c r="ACU55" s="219"/>
      <c r="ACV55" s="219"/>
      <c r="ACW55" s="219"/>
      <c r="ACX55" s="219"/>
      <c r="ACY55" s="219"/>
      <c r="ACZ55" s="219"/>
      <c r="ADA55" s="219"/>
      <c r="ADB55" s="219"/>
      <c r="ADC55" s="219"/>
      <c r="ADD55" s="219"/>
      <c r="ADE55" s="219"/>
      <c r="ADF55" s="219"/>
      <c r="ADG55" s="219"/>
      <c r="ADH55" s="219"/>
      <c r="ADI55" s="219"/>
      <c r="ADJ55" s="219"/>
      <c r="ADK55" s="219"/>
      <c r="ADL55" s="219"/>
      <c r="ADM55" s="219"/>
      <c r="ADN55" s="219"/>
      <c r="ADO55" s="219"/>
      <c r="ADP55" s="219"/>
      <c r="ADQ55" s="219"/>
      <c r="ADR55" s="219"/>
      <c r="ADS55" s="219"/>
      <c r="ADT55" s="219"/>
      <c r="ADU55" s="219"/>
      <c r="ADV55" s="219"/>
      <c r="ADW55" s="219"/>
      <c r="ADX55" s="219"/>
      <c r="ADY55" s="219"/>
      <c r="ADZ55" s="219"/>
      <c r="AEA55" s="219"/>
      <c r="AEB55" s="219"/>
      <c r="AEC55" s="219"/>
      <c r="AED55" s="219"/>
      <c r="AEE55" s="219"/>
      <c r="AEF55" s="219"/>
      <c r="AEG55" s="219"/>
      <c r="AEH55" s="219"/>
      <c r="AEI55" s="219"/>
      <c r="AEJ55" s="219"/>
      <c r="AEK55" s="219"/>
      <c r="AEL55" s="219"/>
      <c r="AEM55" s="219"/>
      <c r="AEN55" s="219"/>
      <c r="AEO55" s="219"/>
      <c r="AEP55" s="219"/>
      <c r="AEQ55" s="219"/>
      <c r="AER55" s="219"/>
      <c r="AES55" s="219"/>
      <c r="AET55" s="219"/>
      <c r="AEU55" s="219"/>
      <c r="AEV55" s="219"/>
      <c r="AEW55" s="219"/>
      <c r="AEX55" s="219"/>
      <c r="AEY55" s="219"/>
      <c r="AEZ55" s="219"/>
      <c r="AFA55" s="219"/>
      <c r="AFB55" s="219"/>
      <c r="AFC55" s="219"/>
      <c r="AFD55" s="219"/>
      <c r="AFE55" s="219"/>
      <c r="AFF55" s="219"/>
      <c r="AFG55" s="219"/>
      <c r="AFH55" s="219"/>
      <c r="AFI55" s="219"/>
      <c r="AFJ55" s="219"/>
      <c r="AFK55" s="219"/>
      <c r="AFL55" s="219"/>
      <c r="AFM55" s="219"/>
      <c r="AFN55" s="219"/>
      <c r="AFO55" s="219"/>
      <c r="AFP55" s="219"/>
      <c r="AFQ55" s="219"/>
      <c r="AFR55" s="219"/>
      <c r="AFS55" s="219"/>
      <c r="AFT55" s="219"/>
      <c r="AFU55" s="219"/>
      <c r="AFV55" s="219"/>
      <c r="AFW55" s="219"/>
      <c r="AFX55" s="219"/>
      <c r="AFY55" s="219"/>
      <c r="AFZ55" s="219"/>
      <c r="AGA55" s="219"/>
      <c r="AGB55" s="219"/>
      <c r="AGC55" s="219"/>
      <c r="AGD55" s="219"/>
      <c r="AGE55" s="219"/>
      <c r="AGF55" s="219"/>
      <c r="AGG55" s="219"/>
      <c r="AGH55" s="219"/>
      <c r="AGI55" s="219"/>
      <c r="AGJ55" s="219"/>
      <c r="AGK55" s="219"/>
      <c r="AGL55" s="219"/>
      <c r="AGM55" s="219"/>
      <c r="AGN55" s="219"/>
      <c r="AGO55" s="219"/>
      <c r="AGP55" s="219"/>
      <c r="AGQ55" s="219"/>
      <c r="AGR55" s="219"/>
      <c r="AGS55" s="219"/>
      <c r="AGT55" s="219"/>
      <c r="AGU55" s="219"/>
      <c r="AGV55" s="219"/>
      <c r="AGW55" s="219"/>
      <c r="AGX55" s="219"/>
      <c r="AGY55" s="219"/>
      <c r="AGZ55" s="219"/>
      <c r="AHA55" s="219"/>
      <c r="AHB55" s="219"/>
      <c r="AHC55" s="219"/>
      <c r="AHD55" s="219"/>
      <c r="AHE55" s="219"/>
      <c r="AHF55" s="219"/>
      <c r="AHG55" s="219"/>
      <c r="AHH55" s="219"/>
      <c r="AHI55" s="219"/>
      <c r="AHJ55" s="219"/>
      <c r="AHK55" s="219"/>
      <c r="AHL55" s="219"/>
      <c r="AHM55" s="219"/>
      <c r="AHN55" s="219"/>
      <c r="AHO55" s="219"/>
      <c r="AHP55" s="219"/>
      <c r="AHQ55" s="219"/>
      <c r="AHR55" s="219"/>
      <c r="AHS55" s="219"/>
      <c r="AHT55" s="219"/>
      <c r="AHU55" s="219"/>
      <c r="AHV55" s="219"/>
      <c r="AHW55" s="219"/>
      <c r="AHX55" s="219"/>
      <c r="AHY55" s="219"/>
      <c r="AHZ55" s="219"/>
      <c r="AIA55" s="219"/>
      <c r="AIB55" s="219"/>
      <c r="AIC55" s="219"/>
      <c r="AID55" s="219"/>
      <c r="AIE55" s="219"/>
      <c r="AIF55" s="219"/>
      <c r="AIG55" s="219"/>
      <c r="AIH55" s="219"/>
      <c r="AII55" s="219"/>
      <c r="AIJ55" s="219"/>
      <c r="AIK55" s="219"/>
      <c r="AIL55" s="219"/>
      <c r="AIM55" s="219"/>
      <c r="AIN55" s="219"/>
      <c r="AIO55" s="219"/>
      <c r="AIP55" s="219"/>
      <c r="AIQ55" s="219"/>
      <c r="AIR55" s="219"/>
      <c r="AIS55" s="219"/>
      <c r="AIT55" s="219"/>
      <c r="AIU55" s="219"/>
      <c r="AIV55" s="219"/>
      <c r="AIW55" s="219"/>
      <c r="AIX55" s="219"/>
      <c r="AIY55" s="219"/>
      <c r="AIZ55" s="219"/>
      <c r="AJA55" s="219"/>
      <c r="AJB55" s="219"/>
      <c r="AJC55" s="219"/>
      <c r="AJD55" s="219"/>
      <c r="AJE55" s="219"/>
      <c r="AJF55" s="219"/>
      <c r="AJG55" s="219"/>
      <c r="AJH55" s="219"/>
      <c r="AJI55" s="219"/>
      <c r="AJJ55" s="219"/>
      <c r="AJK55" s="219"/>
      <c r="AJL55" s="219"/>
      <c r="AJM55" s="219"/>
      <c r="AJN55" s="219"/>
      <c r="AJO55" s="219"/>
      <c r="AJP55" s="219"/>
      <c r="AJQ55" s="219"/>
      <c r="AJR55" s="219"/>
      <c r="AJS55" s="219"/>
      <c r="AJT55" s="219"/>
      <c r="AJU55" s="219"/>
      <c r="AJV55" s="219"/>
      <c r="AJW55" s="219"/>
      <c r="AJX55" s="219"/>
      <c r="AJY55" s="219"/>
      <c r="AJZ55" s="219"/>
      <c r="AKA55" s="219"/>
      <c r="AKB55" s="219"/>
      <c r="AKC55" s="219"/>
      <c r="AKD55" s="219"/>
      <c r="AKE55" s="219"/>
      <c r="AKF55" s="219"/>
      <c r="AKG55" s="219"/>
      <c r="AKH55" s="219"/>
      <c r="AKI55" s="219"/>
      <c r="AKJ55" s="219"/>
      <c r="AKK55" s="219"/>
      <c r="AKL55" s="219"/>
      <c r="AKM55" s="219"/>
      <c r="AKN55" s="219"/>
      <c r="AKO55" s="219"/>
      <c r="AKP55" s="219"/>
      <c r="AKQ55" s="219"/>
      <c r="AKR55" s="219"/>
      <c r="AKS55" s="219"/>
      <c r="AKT55" s="219"/>
      <c r="AKU55" s="219"/>
      <c r="AKV55" s="219"/>
      <c r="AKW55" s="219"/>
      <c r="AKX55" s="219"/>
      <c r="AKY55" s="219"/>
      <c r="AKZ55" s="219"/>
      <c r="ALA55" s="219"/>
      <c r="ALB55" s="219"/>
      <c r="ALC55" s="219"/>
      <c r="ALD55" s="219"/>
      <c r="ALE55" s="219"/>
      <c r="ALF55" s="219"/>
      <c r="ALG55" s="219"/>
      <c r="ALH55" s="219"/>
      <c r="ALI55" s="219"/>
      <c r="ALJ55" s="219"/>
      <c r="ALK55" s="219"/>
      <c r="ALL55" s="219"/>
      <c r="ALM55" s="219"/>
      <c r="ALN55" s="219"/>
      <c r="ALO55" s="219"/>
      <c r="ALP55" s="219"/>
      <c r="ALQ55" s="219"/>
      <c r="ALR55" s="219"/>
      <c r="ALS55" s="219"/>
      <c r="ALT55" s="219"/>
      <c r="ALU55" s="219"/>
      <c r="ALV55" s="219"/>
      <c r="ALW55" s="219"/>
      <c r="ALX55" s="219"/>
      <c r="ALY55" s="219"/>
      <c r="ALZ55" s="219"/>
      <c r="AMA55" s="219"/>
      <c r="AMB55" s="219"/>
      <c r="AMC55" s="219"/>
      <c r="AMD55" s="219"/>
      <c r="AME55" s="219"/>
      <c r="AMF55" s="219"/>
      <c r="AMG55" s="219"/>
      <c r="AMH55" s="219"/>
      <c r="AMI55" s="219"/>
      <c r="AMJ55" s="219"/>
      <c r="AMK55" s="219"/>
      <c r="AML55" s="219"/>
      <c r="AMM55" s="219"/>
      <c r="AMN55" s="219"/>
      <c r="AMO55" s="219"/>
      <c r="AMP55" s="219"/>
      <c r="AMQ55" s="219"/>
      <c r="AMR55" s="219"/>
      <c r="AMS55" s="219"/>
      <c r="AMT55" s="219"/>
      <c r="AMU55" s="219"/>
      <c r="AMV55" s="219"/>
      <c r="AMW55" s="219"/>
      <c r="AMX55" s="219"/>
      <c r="AMY55" s="219"/>
      <c r="AMZ55" s="219"/>
      <c r="ANA55" s="219"/>
      <c r="ANB55" s="219"/>
      <c r="ANC55" s="219"/>
      <c r="AND55" s="219"/>
      <c r="ANE55" s="219"/>
      <c r="ANF55" s="219"/>
      <c r="ANG55" s="219"/>
      <c r="ANH55" s="219"/>
      <c r="ANI55" s="219"/>
      <c r="ANJ55" s="219"/>
      <c r="ANK55" s="219"/>
      <c r="ANL55" s="219"/>
      <c r="ANM55" s="219"/>
      <c r="ANN55" s="219"/>
      <c r="ANO55" s="219"/>
      <c r="ANP55" s="219"/>
      <c r="ANQ55" s="219"/>
      <c r="ANR55" s="219"/>
      <c r="ANS55" s="219"/>
      <c r="ANT55" s="219"/>
      <c r="ANU55" s="219"/>
      <c r="ANV55" s="219"/>
      <c r="ANW55" s="219"/>
      <c r="ANX55" s="219"/>
      <c r="ANY55" s="219"/>
      <c r="ANZ55" s="219"/>
      <c r="AOA55" s="219"/>
      <c r="AOB55" s="219"/>
      <c r="AOC55" s="219"/>
      <c r="AOD55" s="219"/>
      <c r="AOE55" s="219"/>
      <c r="AOF55" s="219"/>
      <c r="AOG55" s="219"/>
      <c r="AOH55" s="219"/>
      <c r="AOI55" s="219"/>
      <c r="AOJ55" s="219"/>
      <c r="AOK55" s="219"/>
      <c r="AOL55" s="219"/>
      <c r="AOM55" s="219"/>
      <c r="AON55" s="219"/>
      <c r="AOO55" s="219"/>
      <c r="AOP55" s="219"/>
      <c r="AOQ55" s="219"/>
      <c r="AOR55" s="219"/>
      <c r="AOS55" s="219"/>
      <c r="AOT55" s="219"/>
      <c r="AOU55" s="219"/>
      <c r="AOV55" s="219"/>
      <c r="AOW55" s="219"/>
      <c r="AOX55" s="219"/>
      <c r="AOY55" s="219"/>
      <c r="AOZ55" s="219"/>
      <c r="APA55" s="219"/>
      <c r="APB55" s="219"/>
      <c r="APC55" s="219"/>
      <c r="APD55" s="219"/>
      <c r="APE55" s="219"/>
      <c r="APF55" s="219"/>
      <c r="APG55" s="219"/>
      <c r="APH55" s="219"/>
      <c r="API55" s="219"/>
      <c r="APJ55" s="219"/>
      <c r="APK55" s="219"/>
      <c r="APL55" s="219"/>
      <c r="APM55" s="219"/>
      <c r="APN55" s="219"/>
      <c r="APO55" s="219"/>
      <c r="APP55" s="219"/>
      <c r="APQ55" s="219"/>
      <c r="APR55" s="219"/>
      <c r="APS55" s="219"/>
      <c r="APT55" s="219"/>
      <c r="APU55" s="219"/>
      <c r="APV55" s="219"/>
      <c r="APW55" s="219"/>
      <c r="APX55" s="219"/>
      <c r="APY55" s="219"/>
      <c r="APZ55" s="219"/>
      <c r="AQA55" s="219"/>
      <c r="AQB55" s="219"/>
      <c r="AQC55" s="219"/>
      <c r="AQD55" s="219"/>
      <c r="AQE55" s="219"/>
      <c r="AQF55" s="219"/>
      <c r="AQG55" s="219"/>
      <c r="AQH55" s="219"/>
      <c r="AQI55" s="219"/>
      <c r="AQJ55" s="219"/>
      <c r="AQK55" s="219"/>
      <c r="AQL55" s="219"/>
      <c r="AQM55" s="219"/>
      <c r="AQN55" s="219"/>
      <c r="AQO55" s="219"/>
      <c r="AQP55" s="219"/>
      <c r="AQQ55" s="219"/>
      <c r="AQR55" s="219"/>
      <c r="AQS55" s="219"/>
      <c r="AQT55" s="219"/>
      <c r="AQU55" s="219"/>
      <c r="AQV55" s="219"/>
      <c r="AQW55" s="219"/>
      <c r="AQX55" s="219"/>
      <c r="AQY55" s="219"/>
      <c r="AQZ55" s="219"/>
      <c r="ARA55" s="219"/>
      <c r="ARB55" s="219"/>
      <c r="ARC55" s="219"/>
      <c r="ARD55" s="219"/>
      <c r="ARE55" s="219"/>
      <c r="ARF55" s="219"/>
      <c r="ARG55" s="219"/>
      <c r="ARH55" s="219"/>
      <c r="ARI55" s="219"/>
      <c r="ARJ55" s="219"/>
      <c r="ARK55" s="219"/>
      <c r="ARL55" s="219"/>
      <c r="ARM55" s="219"/>
      <c r="ARN55" s="219"/>
      <c r="ARO55" s="219"/>
      <c r="ARP55" s="219"/>
      <c r="ARQ55" s="219"/>
      <c r="ARR55" s="219"/>
      <c r="ARS55" s="219"/>
      <c r="ART55" s="219"/>
      <c r="ARU55" s="219"/>
      <c r="ARV55" s="219"/>
      <c r="ARW55" s="219"/>
      <c r="ARX55" s="219"/>
      <c r="ARY55" s="219"/>
      <c r="ARZ55" s="219"/>
      <c r="ASA55" s="219"/>
      <c r="ASB55" s="219"/>
      <c r="ASC55" s="219"/>
      <c r="ASD55" s="219"/>
      <c r="ASE55" s="219"/>
      <c r="ASF55" s="219"/>
      <c r="ASG55" s="219"/>
      <c r="ASH55" s="219"/>
      <c r="ASI55" s="219"/>
      <c r="ASJ55" s="219"/>
      <c r="ASK55" s="219"/>
      <c r="ASL55" s="219"/>
      <c r="ASM55" s="219"/>
      <c r="ASN55" s="219"/>
      <c r="ASO55" s="219"/>
      <c r="ASP55" s="219"/>
      <c r="ASQ55" s="219"/>
      <c r="ASR55" s="219"/>
      <c r="ASS55" s="219"/>
      <c r="AST55" s="219"/>
      <c r="ASU55" s="219"/>
      <c r="ASV55" s="219"/>
      <c r="ASW55" s="219"/>
      <c r="ASX55" s="219"/>
      <c r="ASY55" s="219"/>
      <c r="ASZ55" s="219"/>
      <c r="ATA55" s="219"/>
      <c r="ATB55" s="219"/>
      <c r="ATC55" s="219"/>
      <c r="ATD55" s="219"/>
      <c r="ATE55" s="219"/>
      <c r="ATF55" s="219"/>
      <c r="ATG55" s="219"/>
      <c r="ATH55" s="219"/>
      <c r="ATI55" s="219"/>
      <c r="ATJ55" s="219"/>
      <c r="ATK55" s="219"/>
      <c r="ATL55" s="219"/>
      <c r="ATM55" s="219"/>
      <c r="ATN55" s="219"/>
      <c r="ATO55" s="219"/>
      <c r="ATP55" s="219"/>
      <c r="ATQ55" s="219"/>
      <c r="ATR55" s="219"/>
      <c r="ATS55" s="219"/>
      <c r="ATT55" s="219"/>
      <c r="ATU55" s="219"/>
      <c r="ATV55" s="219"/>
      <c r="ATW55" s="219"/>
      <c r="ATX55" s="219"/>
      <c r="ATY55" s="219"/>
      <c r="ATZ55" s="219"/>
      <c r="AUA55" s="219"/>
      <c r="AUB55" s="219"/>
      <c r="AUC55" s="219"/>
      <c r="AUD55" s="219"/>
      <c r="AUE55" s="219"/>
      <c r="AUF55" s="219"/>
      <c r="AUG55" s="219"/>
      <c r="AUH55" s="219"/>
      <c r="AUI55" s="219"/>
      <c r="AUJ55" s="219"/>
      <c r="AUK55" s="219"/>
      <c r="AUL55" s="219"/>
      <c r="AUM55" s="219"/>
      <c r="AUN55" s="219"/>
      <c r="AUO55" s="219"/>
      <c r="AUP55" s="219"/>
      <c r="AUQ55" s="219"/>
      <c r="AUR55" s="219"/>
      <c r="AUS55" s="219"/>
      <c r="AUT55" s="219"/>
      <c r="AUU55" s="219"/>
      <c r="AUV55" s="219"/>
      <c r="AUW55" s="219"/>
      <c r="AUX55" s="219"/>
      <c r="AUY55" s="219"/>
      <c r="AUZ55" s="219"/>
      <c r="AVA55" s="219"/>
      <c r="AVB55" s="219"/>
      <c r="AVC55" s="219"/>
      <c r="AVD55" s="219"/>
      <c r="AVE55" s="219"/>
      <c r="AVF55" s="219"/>
      <c r="AVG55" s="219"/>
      <c r="AVH55" s="219"/>
      <c r="AVI55" s="219"/>
      <c r="AVJ55" s="219"/>
      <c r="AVK55" s="219"/>
      <c r="AVL55" s="219"/>
      <c r="AVM55" s="219"/>
      <c r="AVN55" s="219"/>
      <c r="AVO55" s="219"/>
      <c r="AVP55" s="219"/>
      <c r="AVQ55" s="219"/>
      <c r="AVR55" s="219"/>
      <c r="AVS55" s="219"/>
      <c r="AVT55" s="219"/>
      <c r="AVU55" s="219"/>
      <c r="AVV55" s="219"/>
      <c r="AVW55" s="219"/>
      <c r="AVX55" s="219"/>
      <c r="AVY55" s="219"/>
      <c r="AVZ55" s="219"/>
      <c r="AWA55" s="219"/>
      <c r="AWB55" s="219"/>
      <c r="AWC55" s="219"/>
      <c r="AWD55" s="219"/>
      <c r="AWE55" s="219"/>
      <c r="AWF55" s="219"/>
      <c r="AWG55" s="219"/>
      <c r="AWH55" s="219"/>
      <c r="AWI55" s="219"/>
      <c r="AWJ55" s="219"/>
      <c r="AWK55" s="219"/>
      <c r="AWL55" s="219"/>
      <c r="AWM55" s="219"/>
      <c r="AWN55" s="219"/>
      <c r="AWO55" s="219"/>
      <c r="AWP55" s="219"/>
      <c r="AWQ55" s="219"/>
      <c r="AWR55" s="219"/>
      <c r="AWS55" s="219"/>
      <c r="AWT55" s="219"/>
      <c r="AWU55" s="219"/>
      <c r="AWV55" s="219"/>
      <c r="AWW55" s="219"/>
      <c r="AWX55" s="219"/>
      <c r="AWY55" s="219"/>
      <c r="AWZ55" s="219"/>
      <c r="AXA55" s="219"/>
      <c r="AXB55" s="219"/>
      <c r="AXC55" s="219"/>
      <c r="AXD55" s="219"/>
      <c r="AXE55" s="219"/>
      <c r="AXF55" s="219"/>
      <c r="AXG55" s="219"/>
      <c r="AXH55" s="219"/>
      <c r="AXI55" s="219"/>
      <c r="AXJ55" s="219"/>
      <c r="AXK55" s="219"/>
      <c r="AXL55" s="219"/>
      <c r="AXM55" s="219"/>
      <c r="AXN55" s="219"/>
      <c r="AXO55" s="219"/>
      <c r="AXP55" s="219"/>
      <c r="AXQ55" s="219"/>
      <c r="AXR55" s="219"/>
      <c r="AXS55" s="219"/>
      <c r="AXT55" s="219"/>
      <c r="AXU55" s="219"/>
      <c r="AXV55" s="219"/>
      <c r="AXW55" s="219"/>
      <c r="AXX55" s="219"/>
      <c r="AXY55" s="219"/>
      <c r="AXZ55" s="219"/>
      <c r="AYA55" s="219"/>
      <c r="AYB55" s="219"/>
      <c r="AYC55" s="219"/>
      <c r="AYD55" s="219"/>
      <c r="AYE55" s="219"/>
      <c r="AYF55" s="219"/>
      <c r="AYG55" s="219"/>
      <c r="AYH55" s="219"/>
      <c r="AYI55" s="219"/>
      <c r="AYJ55" s="219"/>
      <c r="AYK55" s="219"/>
      <c r="AYL55" s="219"/>
      <c r="AYM55" s="219"/>
      <c r="AYN55" s="219"/>
      <c r="AYO55" s="219"/>
      <c r="AYP55" s="219"/>
      <c r="AYQ55" s="219"/>
      <c r="AYR55" s="219"/>
      <c r="AYS55" s="219"/>
      <c r="AYT55" s="219"/>
      <c r="AYU55" s="219"/>
      <c r="AYV55" s="219"/>
      <c r="AYW55" s="219"/>
      <c r="AYX55" s="219"/>
      <c r="AYY55" s="219"/>
      <c r="AYZ55" s="219"/>
      <c r="AZA55" s="219"/>
      <c r="AZB55" s="219"/>
      <c r="AZC55" s="219"/>
      <c r="AZD55" s="219"/>
      <c r="AZE55" s="219"/>
      <c r="AZF55" s="219"/>
      <c r="AZG55" s="219"/>
      <c r="AZH55" s="219"/>
      <c r="AZI55" s="219"/>
      <c r="AZJ55" s="219"/>
      <c r="AZK55" s="219"/>
      <c r="AZL55" s="219"/>
      <c r="AZM55" s="219"/>
      <c r="AZN55" s="219"/>
      <c r="AZO55" s="219"/>
      <c r="AZP55" s="219"/>
      <c r="AZQ55" s="219"/>
      <c r="AZR55" s="219"/>
      <c r="AZS55" s="219"/>
      <c r="AZT55" s="219"/>
      <c r="AZU55" s="219"/>
      <c r="AZV55" s="219"/>
      <c r="AZW55" s="219"/>
      <c r="AZX55" s="219"/>
      <c r="AZY55" s="219"/>
      <c r="AZZ55" s="219"/>
      <c r="BAA55" s="219"/>
      <c r="BAB55" s="219"/>
      <c r="BAC55" s="219"/>
      <c r="BAD55" s="219"/>
      <c r="BAE55" s="219"/>
      <c r="BAF55" s="219"/>
      <c r="BAG55" s="219"/>
      <c r="BAH55" s="219"/>
      <c r="BAI55" s="219"/>
      <c r="BAJ55" s="219"/>
      <c r="BAK55" s="219"/>
      <c r="BAL55" s="219"/>
      <c r="BAM55" s="219"/>
      <c r="BAN55" s="219"/>
      <c r="BAO55" s="219"/>
      <c r="BAP55" s="219"/>
      <c r="BAQ55" s="219"/>
      <c r="BAR55" s="219"/>
      <c r="BAS55" s="219"/>
      <c r="BAT55" s="219"/>
      <c r="BAU55" s="219"/>
      <c r="BAV55" s="219"/>
      <c r="BAW55" s="219"/>
      <c r="BAX55" s="219"/>
      <c r="BAY55" s="219"/>
      <c r="BAZ55" s="219"/>
      <c r="BBA55" s="219"/>
      <c r="BBB55" s="219"/>
      <c r="BBC55" s="219"/>
      <c r="BBD55" s="219"/>
      <c r="BBE55" s="219"/>
      <c r="BBF55" s="219"/>
      <c r="BBG55" s="219"/>
      <c r="BBH55" s="219"/>
      <c r="BBI55" s="219"/>
      <c r="BBJ55" s="219"/>
      <c r="BBK55" s="219"/>
      <c r="BBL55" s="219"/>
      <c r="BBM55" s="219"/>
      <c r="BBN55" s="219"/>
      <c r="BBO55" s="219"/>
      <c r="BBP55" s="219"/>
      <c r="BBQ55" s="219"/>
      <c r="BBR55" s="219"/>
      <c r="BBS55" s="219"/>
      <c r="BBT55" s="219"/>
      <c r="BBU55" s="219"/>
      <c r="BBV55" s="219"/>
      <c r="BBW55" s="219"/>
      <c r="BBX55" s="219"/>
      <c r="BBY55" s="219"/>
      <c r="BBZ55" s="219"/>
      <c r="BCA55" s="219"/>
      <c r="BCB55" s="219"/>
      <c r="BCC55" s="219"/>
      <c r="BCD55" s="219"/>
      <c r="BCE55" s="219"/>
      <c r="BCF55" s="219"/>
      <c r="BCG55" s="219"/>
      <c r="BCH55" s="219"/>
      <c r="BCI55" s="219"/>
      <c r="BCJ55" s="219"/>
      <c r="BCK55" s="219"/>
      <c r="BCL55" s="219"/>
      <c r="BCM55" s="219"/>
      <c r="BCN55" s="219"/>
      <c r="BCO55" s="219"/>
      <c r="BCP55" s="219"/>
      <c r="BCQ55" s="219"/>
      <c r="BCR55" s="219"/>
      <c r="BCS55" s="219"/>
      <c r="BCT55" s="219"/>
      <c r="BCU55" s="219"/>
      <c r="BCV55" s="219"/>
      <c r="BCW55" s="219"/>
      <c r="BCX55" s="219"/>
      <c r="BCY55" s="219"/>
      <c r="BCZ55" s="219"/>
      <c r="BDA55" s="219"/>
      <c r="BDB55" s="219"/>
      <c r="BDC55" s="219"/>
      <c r="BDD55" s="219"/>
      <c r="BDE55" s="219"/>
      <c r="BDF55" s="219"/>
      <c r="BDG55" s="219"/>
      <c r="BDH55" s="219"/>
      <c r="BDI55" s="219"/>
      <c r="BDJ55" s="219"/>
      <c r="BDK55" s="219"/>
      <c r="BDL55" s="219"/>
      <c r="BDM55" s="219"/>
      <c r="BDN55" s="219"/>
      <c r="BDO55" s="219"/>
      <c r="BDP55" s="219"/>
      <c r="BDQ55" s="219"/>
      <c r="BDR55" s="219"/>
      <c r="BDS55" s="219"/>
      <c r="BDT55" s="219"/>
      <c r="BDU55" s="219"/>
      <c r="BDV55" s="219"/>
      <c r="BDW55" s="219"/>
      <c r="BDX55" s="219"/>
      <c r="BDY55" s="219"/>
      <c r="BDZ55" s="219"/>
      <c r="BEA55" s="219"/>
      <c r="BEB55" s="219"/>
      <c r="BEC55" s="219"/>
      <c r="BED55" s="219"/>
      <c r="BEE55" s="219"/>
      <c r="BEF55" s="219"/>
      <c r="BEG55" s="219"/>
      <c r="BEH55" s="219"/>
      <c r="BEI55" s="219"/>
      <c r="BEJ55" s="219"/>
      <c r="BEK55" s="219"/>
      <c r="BEL55" s="219"/>
      <c r="BEM55" s="219"/>
      <c r="BEN55" s="219"/>
      <c r="BEO55" s="219"/>
      <c r="BEP55" s="219"/>
      <c r="BEQ55" s="219"/>
      <c r="BER55" s="219"/>
      <c r="BES55" s="219"/>
      <c r="BET55" s="219"/>
      <c r="BEU55" s="219"/>
      <c r="BEV55" s="219"/>
      <c r="BEW55" s="219"/>
      <c r="BEX55" s="219"/>
      <c r="BEY55" s="219"/>
      <c r="BEZ55" s="219"/>
      <c r="BFA55" s="219"/>
      <c r="BFB55" s="219"/>
      <c r="BFC55" s="219"/>
      <c r="BFD55" s="219"/>
      <c r="BFE55" s="219"/>
      <c r="BFF55" s="219"/>
      <c r="BFG55" s="219"/>
      <c r="BFH55" s="219"/>
      <c r="BFI55" s="219"/>
      <c r="BFJ55" s="219"/>
      <c r="BFK55" s="219"/>
      <c r="BFL55" s="219"/>
      <c r="BFM55" s="219"/>
      <c r="BFN55" s="219"/>
      <c r="BFO55" s="219"/>
      <c r="BFP55" s="219"/>
      <c r="BFQ55" s="219"/>
      <c r="BFR55" s="219"/>
      <c r="BFS55" s="219"/>
      <c r="BFT55" s="219"/>
      <c r="BFU55" s="219"/>
      <c r="BFV55" s="219"/>
      <c r="BFW55" s="219"/>
      <c r="BFX55" s="219"/>
      <c r="BFY55" s="219"/>
      <c r="BFZ55" s="219"/>
      <c r="BGA55" s="219"/>
      <c r="BGB55" s="219"/>
      <c r="BGC55" s="219"/>
      <c r="BGD55" s="219"/>
      <c r="BGE55" s="219"/>
      <c r="BGF55" s="219"/>
      <c r="BGG55" s="219"/>
      <c r="BGH55" s="219"/>
      <c r="BGI55" s="219"/>
      <c r="BGJ55" s="219"/>
      <c r="BGK55" s="219"/>
      <c r="BGL55" s="219"/>
      <c r="BGM55" s="219"/>
      <c r="BGN55" s="219"/>
      <c r="BGO55" s="219"/>
      <c r="BGP55" s="219"/>
      <c r="BGQ55" s="219"/>
      <c r="BGR55" s="219"/>
      <c r="BGS55" s="219"/>
      <c r="BGT55" s="219"/>
      <c r="BGU55" s="219"/>
      <c r="BGV55" s="219"/>
      <c r="BGW55" s="219"/>
      <c r="BGX55" s="219"/>
      <c r="BGY55" s="219"/>
      <c r="BGZ55" s="219"/>
      <c r="BHA55" s="219"/>
      <c r="BHB55" s="219"/>
      <c r="BHC55" s="219"/>
      <c r="BHD55" s="219"/>
      <c r="BHE55" s="219"/>
      <c r="BHF55" s="219"/>
      <c r="BHG55" s="219"/>
      <c r="BHH55" s="219"/>
      <c r="BHI55" s="219"/>
      <c r="BHJ55" s="219"/>
      <c r="BHK55" s="219"/>
      <c r="BHL55" s="219"/>
      <c r="BHM55" s="219"/>
      <c r="BHN55" s="219"/>
      <c r="BHO55" s="219"/>
      <c r="BHP55" s="219"/>
      <c r="BHQ55" s="219"/>
      <c r="BHR55" s="219"/>
      <c r="BHS55" s="219"/>
      <c r="BHT55" s="219"/>
      <c r="BHU55" s="219"/>
      <c r="BHV55" s="219"/>
      <c r="BHW55" s="219"/>
      <c r="BHX55" s="219"/>
      <c r="BHY55" s="219"/>
      <c r="BHZ55" s="219"/>
      <c r="BIA55" s="219"/>
      <c r="BIB55" s="219"/>
      <c r="BIC55" s="219"/>
      <c r="BID55" s="219"/>
      <c r="BIE55" s="219"/>
      <c r="BIF55" s="219"/>
      <c r="BIG55" s="219"/>
      <c r="BIH55" s="219"/>
      <c r="BII55" s="219"/>
      <c r="BIJ55" s="219"/>
      <c r="BIK55" s="219"/>
      <c r="BIL55" s="219"/>
      <c r="BIM55" s="219"/>
      <c r="BIN55" s="219"/>
      <c r="BIO55" s="219"/>
      <c r="BIP55" s="219"/>
      <c r="BIQ55" s="219"/>
      <c r="BIR55" s="219"/>
      <c r="BIS55" s="219"/>
      <c r="BIT55" s="219"/>
      <c r="BIU55" s="219"/>
      <c r="BIV55" s="219"/>
      <c r="BIW55" s="219"/>
      <c r="BIX55" s="219"/>
      <c r="BIY55" s="219"/>
      <c r="BIZ55" s="219"/>
      <c r="BJA55" s="219"/>
      <c r="BJB55" s="219"/>
      <c r="BJC55" s="219"/>
      <c r="BJD55" s="219"/>
      <c r="BJE55" s="219"/>
      <c r="BJF55" s="219"/>
      <c r="BJG55" s="219"/>
      <c r="BJH55" s="219"/>
      <c r="BJI55" s="219"/>
      <c r="BJJ55" s="219"/>
      <c r="BJK55" s="219"/>
      <c r="BJL55" s="219"/>
      <c r="BJM55" s="219"/>
      <c r="BJN55" s="219"/>
      <c r="BJO55" s="219"/>
      <c r="BJP55" s="219"/>
      <c r="BJQ55" s="219"/>
      <c r="BJR55" s="219"/>
      <c r="BJS55" s="219"/>
      <c r="BJT55" s="219"/>
      <c r="BJU55" s="219"/>
      <c r="BJV55" s="219"/>
      <c r="BJW55" s="219"/>
      <c r="BJX55" s="219"/>
      <c r="BJY55" s="219"/>
      <c r="BJZ55" s="219"/>
      <c r="BKA55" s="219"/>
      <c r="BKB55" s="219"/>
      <c r="BKC55" s="219"/>
      <c r="BKD55" s="219"/>
      <c r="BKE55" s="219"/>
      <c r="BKF55" s="219"/>
      <c r="BKG55" s="219"/>
      <c r="BKH55" s="219"/>
      <c r="BKI55" s="219"/>
      <c r="BKJ55" s="219"/>
      <c r="BKK55" s="219"/>
      <c r="BKL55" s="219"/>
      <c r="BKM55" s="219"/>
      <c r="BKN55" s="219"/>
      <c r="BKO55" s="219"/>
      <c r="BKP55" s="219"/>
      <c r="BKQ55" s="219"/>
      <c r="BKR55" s="219"/>
      <c r="BKS55" s="219"/>
      <c r="BKT55" s="219"/>
      <c r="BKU55" s="219"/>
      <c r="BKV55" s="219"/>
      <c r="BKW55" s="219"/>
      <c r="BKX55" s="219"/>
      <c r="BKY55" s="219"/>
      <c r="BKZ55" s="219"/>
      <c r="BLA55" s="219"/>
      <c r="BLB55" s="219"/>
      <c r="BLC55" s="219"/>
      <c r="BLD55" s="219"/>
      <c r="BLE55" s="219"/>
      <c r="BLF55" s="219"/>
      <c r="BLG55" s="219"/>
      <c r="BLH55" s="219"/>
      <c r="BLI55" s="219"/>
      <c r="BLJ55" s="219"/>
      <c r="BLK55" s="219"/>
      <c r="BLL55" s="219"/>
      <c r="BLM55" s="219"/>
      <c r="BLN55" s="219"/>
      <c r="BLO55" s="219"/>
      <c r="BLP55" s="219"/>
      <c r="BLQ55" s="219"/>
      <c r="BLR55" s="219"/>
      <c r="BLS55" s="219"/>
      <c r="BLT55" s="219"/>
      <c r="BLU55" s="219"/>
      <c r="BLV55" s="219"/>
      <c r="BLW55" s="219"/>
      <c r="BLX55" s="219"/>
      <c r="BLY55" s="219"/>
      <c r="BLZ55" s="219"/>
      <c r="BMA55" s="219"/>
      <c r="BMB55" s="219"/>
      <c r="BMC55" s="219"/>
      <c r="BMD55" s="219"/>
      <c r="BME55" s="219"/>
      <c r="BMF55" s="219"/>
      <c r="BMG55" s="219"/>
      <c r="BMH55" s="219"/>
      <c r="BMI55" s="219"/>
      <c r="BMJ55" s="219"/>
      <c r="BMK55" s="219"/>
      <c r="BML55" s="219"/>
      <c r="BMM55" s="219"/>
      <c r="BMN55" s="219"/>
      <c r="BMO55" s="219"/>
      <c r="BMP55" s="219"/>
      <c r="BMQ55" s="219"/>
      <c r="BMR55" s="219"/>
      <c r="BMS55" s="219"/>
      <c r="BMT55" s="219"/>
      <c r="BMU55" s="219"/>
      <c r="BMV55" s="219"/>
      <c r="BMW55" s="219"/>
      <c r="BMX55" s="219"/>
      <c r="BMY55" s="219"/>
      <c r="BMZ55" s="219"/>
      <c r="BNA55" s="219"/>
      <c r="BNB55" s="219"/>
      <c r="BNC55" s="219"/>
      <c r="BND55" s="219"/>
      <c r="BNE55" s="219"/>
      <c r="BNF55" s="219"/>
      <c r="BNG55" s="219"/>
      <c r="BNH55" s="219"/>
      <c r="BNI55" s="219"/>
      <c r="BNJ55" s="219"/>
      <c r="BNK55" s="219"/>
      <c r="BNL55" s="219"/>
      <c r="BNM55" s="219"/>
      <c r="BNN55" s="219"/>
      <c r="BNO55" s="219"/>
      <c r="BNP55" s="219"/>
      <c r="BNQ55" s="219"/>
      <c r="BNR55" s="219"/>
      <c r="BNS55" s="219"/>
      <c r="BNT55" s="219"/>
      <c r="BNU55" s="219"/>
      <c r="BNV55" s="219"/>
      <c r="BNW55" s="219"/>
      <c r="BNX55" s="219"/>
      <c r="BNY55" s="219"/>
      <c r="BNZ55" s="219"/>
      <c r="BOA55" s="219"/>
      <c r="BOB55" s="219"/>
      <c r="BOC55" s="219"/>
      <c r="BOD55" s="219"/>
      <c r="BOE55" s="219"/>
      <c r="BOF55" s="219"/>
      <c r="BOG55" s="219"/>
      <c r="BOH55" s="219"/>
      <c r="BOI55" s="219"/>
      <c r="BOJ55" s="219"/>
      <c r="BOK55" s="219"/>
      <c r="BOL55" s="219"/>
      <c r="BOM55" s="219"/>
      <c r="BON55" s="219"/>
      <c r="BOO55" s="219"/>
      <c r="BOP55" s="219"/>
      <c r="BOQ55" s="219"/>
      <c r="BOR55" s="219"/>
      <c r="BOS55" s="219"/>
      <c r="BOT55" s="219"/>
      <c r="BOU55" s="219"/>
      <c r="BOV55" s="219"/>
      <c r="BOW55" s="219"/>
      <c r="BOX55" s="219"/>
      <c r="BOY55" s="219"/>
      <c r="BOZ55" s="219"/>
      <c r="BPA55" s="219"/>
      <c r="BPB55" s="219"/>
      <c r="BPC55" s="219"/>
      <c r="BPD55" s="219"/>
      <c r="BPE55" s="219"/>
      <c r="BPF55" s="219"/>
      <c r="BPG55" s="219"/>
      <c r="BPH55" s="219"/>
      <c r="BPI55" s="219"/>
      <c r="BPJ55" s="219"/>
      <c r="BPK55" s="219"/>
      <c r="BPL55" s="219"/>
      <c r="BPM55" s="219"/>
      <c r="BPN55" s="219"/>
      <c r="BPO55" s="219"/>
      <c r="BPP55" s="219"/>
      <c r="BPQ55" s="219"/>
      <c r="BPR55" s="219"/>
      <c r="BPS55" s="219"/>
      <c r="BPT55" s="219"/>
      <c r="BPU55" s="219"/>
      <c r="BPV55" s="219"/>
      <c r="BPW55" s="219"/>
      <c r="BPX55" s="219"/>
      <c r="BPY55" s="219"/>
      <c r="BPZ55" s="219"/>
      <c r="BQA55" s="219"/>
      <c r="BQB55" s="219"/>
      <c r="BQC55" s="219"/>
      <c r="BQD55" s="219"/>
      <c r="BQE55" s="219"/>
      <c r="BQF55" s="219"/>
      <c r="BQG55" s="219"/>
      <c r="BQH55" s="219"/>
      <c r="BQI55" s="219"/>
      <c r="BQJ55" s="219"/>
      <c r="BQK55" s="219"/>
      <c r="BQL55" s="219"/>
      <c r="BQM55" s="219"/>
      <c r="BQN55" s="219"/>
      <c r="BQO55" s="219"/>
      <c r="BQP55" s="219"/>
      <c r="BQQ55" s="219"/>
      <c r="BQR55" s="219"/>
      <c r="BQS55" s="219"/>
      <c r="BQT55" s="219"/>
      <c r="BQU55" s="219"/>
      <c r="BQV55" s="219"/>
      <c r="BQW55" s="219"/>
      <c r="BQX55" s="219"/>
      <c r="BQY55" s="219"/>
      <c r="BQZ55" s="219"/>
      <c r="BRA55" s="219"/>
      <c r="BRB55" s="219"/>
      <c r="BRC55" s="219"/>
      <c r="BRD55" s="219"/>
      <c r="BRE55" s="219"/>
      <c r="BRF55" s="219"/>
      <c r="BRG55" s="219"/>
      <c r="BRH55" s="219"/>
      <c r="BRI55" s="219"/>
      <c r="BRJ55" s="219"/>
      <c r="BRK55" s="219"/>
      <c r="BRL55" s="219"/>
      <c r="BRM55" s="219"/>
      <c r="BRN55" s="219"/>
      <c r="BRO55" s="219"/>
      <c r="BRP55" s="219"/>
      <c r="BRQ55" s="219"/>
      <c r="BRR55" s="219"/>
      <c r="BRS55" s="219"/>
      <c r="BRT55" s="219"/>
      <c r="BRU55" s="219"/>
      <c r="BRV55" s="219"/>
      <c r="BRW55" s="219"/>
      <c r="BRX55" s="219"/>
      <c r="BRY55" s="219"/>
      <c r="BRZ55" s="219"/>
      <c r="BSA55" s="219"/>
      <c r="BSB55" s="219"/>
      <c r="BSC55" s="219"/>
      <c r="BSD55" s="219"/>
      <c r="BSE55" s="219"/>
      <c r="BSF55" s="219"/>
      <c r="BSG55" s="219"/>
      <c r="BSH55" s="219"/>
      <c r="BSI55" s="219"/>
      <c r="BSJ55" s="219"/>
      <c r="BSK55" s="219"/>
      <c r="BSL55" s="219"/>
      <c r="BSM55" s="219"/>
      <c r="BSN55" s="219"/>
      <c r="BSO55" s="219"/>
      <c r="BSP55" s="219"/>
      <c r="BSQ55" s="219"/>
      <c r="BSR55" s="219"/>
      <c r="BSS55" s="219"/>
      <c r="BST55" s="219"/>
      <c r="BSU55" s="219"/>
      <c r="BSV55" s="219"/>
      <c r="BSW55" s="219"/>
      <c r="BSX55" s="219"/>
      <c r="BSY55" s="219"/>
      <c r="BSZ55" s="219"/>
      <c r="BTA55" s="219"/>
      <c r="BTB55" s="219"/>
      <c r="BTC55" s="219"/>
      <c r="BTD55" s="219"/>
      <c r="BTE55" s="219"/>
      <c r="BTF55" s="219"/>
      <c r="BTG55" s="219"/>
      <c r="BTH55" s="219"/>
      <c r="BTI55" s="219"/>
      <c r="BTJ55" s="219"/>
      <c r="BTK55" s="219"/>
      <c r="BTL55" s="219"/>
      <c r="BTM55" s="219"/>
      <c r="BTN55" s="219"/>
      <c r="BTO55" s="219"/>
      <c r="BTP55" s="219"/>
      <c r="BTQ55" s="219"/>
      <c r="BTR55" s="219"/>
      <c r="BTS55" s="219"/>
      <c r="BTT55" s="219"/>
      <c r="BTU55" s="219"/>
      <c r="BTV55" s="219"/>
      <c r="BTW55" s="219"/>
      <c r="BTX55" s="219"/>
      <c r="BTY55" s="219"/>
      <c r="BTZ55" s="219"/>
      <c r="BUA55" s="219"/>
      <c r="BUB55" s="219"/>
      <c r="BUC55" s="219"/>
      <c r="BUD55" s="219"/>
      <c r="BUE55" s="219"/>
      <c r="BUF55" s="219"/>
      <c r="BUG55" s="219"/>
      <c r="BUH55" s="219"/>
      <c r="BUI55" s="219"/>
      <c r="BUJ55" s="219"/>
      <c r="BUK55" s="219"/>
      <c r="BUL55" s="219"/>
      <c r="BUM55" s="219"/>
      <c r="BUN55" s="219"/>
      <c r="BUO55" s="219"/>
      <c r="BUP55" s="219"/>
      <c r="BUQ55" s="219"/>
      <c r="BUR55" s="219"/>
      <c r="BUS55" s="219"/>
      <c r="BUT55" s="219"/>
      <c r="BUU55" s="219"/>
      <c r="BUV55" s="219"/>
      <c r="BUW55" s="219"/>
      <c r="BUX55" s="219"/>
      <c r="BUY55" s="219"/>
      <c r="BUZ55" s="219"/>
      <c r="BVA55" s="219"/>
      <c r="BVB55" s="219"/>
      <c r="BVC55" s="219"/>
      <c r="BVD55" s="219"/>
      <c r="BVE55" s="219"/>
      <c r="BVF55" s="219"/>
      <c r="BVG55" s="219"/>
      <c r="BVH55" s="219"/>
      <c r="BVI55" s="219"/>
      <c r="BVJ55" s="219"/>
      <c r="BVK55" s="219"/>
      <c r="BVL55" s="219"/>
      <c r="BVM55" s="219"/>
      <c r="BVN55" s="219"/>
      <c r="BVO55" s="219"/>
      <c r="BVP55" s="219"/>
      <c r="BVQ55" s="219"/>
      <c r="BVR55" s="219"/>
      <c r="BVS55" s="219"/>
      <c r="BVT55" s="219"/>
      <c r="BVU55" s="219"/>
      <c r="BVV55" s="219"/>
      <c r="BVW55" s="219"/>
      <c r="BVX55" s="219"/>
      <c r="BVY55" s="219"/>
      <c r="BVZ55" s="219"/>
      <c r="BWA55" s="219"/>
      <c r="BWB55" s="219"/>
      <c r="BWC55" s="219"/>
      <c r="BWD55" s="219"/>
      <c r="BWE55" s="219"/>
      <c r="BWF55" s="219"/>
      <c r="BWG55" s="219"/>
      <c r="BWH55" s="219"/>
      <c r="BWI55" s="219"/>
      <c r="BWJ55" s="219"/>
      <c r="BWK55" s="219"/>
      <c r="BWL55" s="219"/>
      <c r="BWM55" s="219"/>
      <c r="BWN55" s="219"/>
      <c r="BWO55" s="219"/>
      <c r="BWP55" s="219"/>
      <c r="BWQ55" s="219"/>
      <c r="BWR55" s="219"/>
      <c r="BWS55" s="219"/>
      <c r="BWT55" s="219"/>
      <c r="BWU55" s="219"/>
      <c r="BWV55" s="219"/>
      <c r="BWW55" s="219"/>
      <c r="BWX55" s="219"/>
      <c r="BWY55" s="219"/>
      <c r="BWZ55" s="219"/>
      <c r="BXA55" s="219"/>
      <c r="BXB55" s="219"/>
      <c r="BXC55" s="219"/>
      <c r="BXD55" s="219"/>
      <c r="BXE55" s="219"/>
      <c r="BXF55" s="219"/>
      <c r="BXG55" s="219"/>
      <c r="BXH55" s="219"/>
      <c r="BXI55" s="219"/>
      <c r="BXJ55" s="219"/>
      <c r="BXK55" s="219"/>
      <c r="BXL55" s="219"/>
      <c r="BXM55" s="219"/>
      <c r="BXN55" s="219"/>
      <c r="BXO55" s="219"/>
      <c r="BXP55" s="219"/>
      <c r="BXQ55" s="219"/>
      <c r="BXR55" s="219"/>
      <c r="BXS55" s="219"/>
      <c r="BXT55" s="219"/>
      <c r="BXU55" s="219"/>
      <c r="BXV55" s="219"/>
      <c r="BXW55" s="219"/>
      <c r="BXX55" s="219"/>
      <c r="BXY55" s="219"/>
      <c r="BXZ55" s="219"/>
      <c r="BYA55" s="219"/>
      <c r="BYB55" s="219"/>
      <c r="BYC55" s="219"/>
      <c r="BYD55" s="219"/>
      <c r="BYE55" s="219"/>
      <c r="BYF55" s="219"/>
      <c r="BYG55" s="219"/>
      <c r="BYH55" s="219"/>
      <c r="BYI55" s="219"/>
      <c r="BYJ55" s="219"/>
      <c r="BYK55" s="219"/>
      <c r="BYL55" s="219"/>
      <c r="BYM55" s="219"/>
      <c r="BYN55" s="219"/>
      <c r="BYO55" s="219"/>
      <c r="BYP55" s="219"/>
      <c r="BYQ55" s="219"/>
      <c r="BYR55" s="219"/>
      <c r="BYS55" s="219"/>
      <c r="BYT55" s="219"/>
      <c r="BYU55" s="219"/>
      <c r="BYV55" s="219"/>
      <c r="BYW55" s="219"/>
      <c r="BYX55" s="219"/>
      <c r="BYY55" s="219"/>
      <c r="BYZ55" s="219"/>
      <c r="BZA55" s="219"/>
      <c r="BZB55" s="219"/>
      <c r="BZC55" s="219"/>
      <c r="BZD55" s="219"/>
      <c r="BZE55" s="219"/>
      <c r="BZF55" s="219"/>
      <c r="BZG55" s="219"/>
      <c r="BZH55" s="219"/>
      <c r="BZI55" s="219"/>
      <c r="BZJ55" s="219"/>
      <c r="BZK55" s="219"/>
      <c r="BZL55" s="219"/>
      <c r="BZM55" s="219"/>
      <c r="BZN55" s="219"/>
      <c r="BZO55" s="219"/>
      <c r="BZP55" s="219"/>
      <c r="BZQ55" s="219"/>
      <c r="BZR55" s="219"/>
      <c r="BZS55" s="219"/>
      <c r="BZT55" s="219"/>
      <c r="BZU55" s="219"/>
      <c r="BZV55" s="219"/>
      <c r="BZW55" s="219"/>
      <c r="BZX55" s="219"/>
      <c r="BZY55" s="219"/>
      <c r="BZZ55" s="219"/>
      <c r="CAA55" s="219"/>
      <c r="CAB55" s="219"/>
      <c r="CAC55" s="219"/>
      <c r="CAD55" s="219"/>
      <c r="CAE55" s="219"/>
      <c r="CAF55" s="219"/>
      <c r="CAG55" s="219"/>
      <c r="CAH55" s="219"/>
      <c r="CAI55" s="219"/>
      <c r="CAJ55" s="219"/>
      <c r="CAK55" s="219"/>
      <c r="CAL55" s="219"/>
      <c r="CAM55" s="219"/>
      <c r="CAN55" s="219"/>
      <c r="CAO55" s="219"/>
      <c r="CAP55" s="219"/>
      <c r="CAQ55" s="219"/>
      <c r="CAR55" s="219"/>
      <c r="CAS55" s="219"/>
      <c r="CAT55" s="219"/>
      <c r="CAU55" s="219"/>
      <c r="CAV55" s="219"/>
      <c r="CAW55" s="219"/>
      <c r="CAX55" s="219"/>
      <c r="CAY55" s="219"/>
      <c r="CAZ55" s="219"/>
      <c r="CBA55" s="219"/>
      <c r="CBB55" s="219"/>
      <c r="CBC55" s="219"/>
      <c r="CBD55" s="219"/>
      <c r="CBE55" s="219"/>
      <c r="CBF55" s="219"/>
      <c r="CBG55" s="219"/>
      <c r="CBH55" s="219"/>
      <c r="CBI55" s="219"/>
      <c r="CBJ55" s="219"/>
      <c r="CBK55" s="219"/>
      <c r="CBL55" s="219"/>
      <c r="CBM55" s="219"/>
      <c r="CBN55" s="219"/>
      <c r="CBO55" s="219"/>
      <c r="CBP55" s="219"/>
      <c r="CBQ55" s="219"/>
      <c r="CBR55" s="219"/>
      <c r="CBS55" s="219"/>
      <c r="CBT55" s="219"/>
      <c r="CBU55" s="219"/>
      <c r="CBV55" s="219"/>
      <c r="CBW55" s="219"/>
      <c r="CBX55" s="219"/>
      <c r="CBY55" s="219"/>
      <c r="CBZ55" s="219"/>
      <c r="CCA55" s="219"/>
      <c r="CCB55" s="219"/>
      <c r="CCC55" s="219"/>
      <c r="CCD55" s="219"/>
      <c r="CCE55" s="219"/>
      <c r="CCF55" s="219"/>
      <c r="CCG55" s="219"/>
      <c r="CCH55" s="219"/>
      <c r="CCI55" s="219"/>
      <c r="CCJ55" s="219"/>
      <c r="CCK55" s="219"/>
      <c r="CCL55" s="219"/>
      <c r="CCM55" s="219"/>
      <c r="CCN55" s="219"/>
      <c r="CCO55" s="219"/>
      <c r="CCP55" s="219"/>
      <c r="CCQ55" s="219"/>
      <c r="CCR55" s="219"/>
      <c r="CCS55" s="219"/>
      <c r="CCT55" s="219"/>
      <c r="CCU55" s="219"/>
      <c r="CCV55" s="219"/>
      <c r="CCW55" s="219"/>
      <c r="CCX55" s="219"/>
      <c r="CCY55" s="219"/>
      <c r="CCZ55" s="219"/>
      <c r="CDA55" s="219"/>
      <c r="CDB55" s="219"/>
      <c r="CDC55" s="219"/>
      <c r="CDD55" s="219"/>
      <c r="CDE55" s="219"/>
      <c r="CDF55" s="219"/>
      <c r="CDG55" s="219"/>
      <c r="CDH55" s="219"/>
      <c r="CDI55" s="219"/>
      <c r="CDJ55" s="219"/>
      <c r="CDK55" s="219"/>
      <c r="CDL55" s="219"/>
      <c r="CDM55" s="219"/>
      <c r="CDN55" s="219"/>
      <c r="CDO55" s="219"/>
      <c r="CDP55" s="219"/>
      <c r="CDQ55" s="219"/>
      <c r="CDR55" s="219"/>
      <c r="CDS55" s="219"/>
      <c r="CDT55" s="219"/>
      <c r="CDU55" s="219"/>
      <c r="CDV55" s="219"/>
      <c r="CDW55" s="219"/>
      <c r="CDX55" s="219"/>
      <c r="CDY55" s="219"/>
      <c r="CDZ55" s="219"/>
      <c r="CEA55" s="219"/>
      <c r="CEB55" s="219"/>
      <c r="CEC55" s="219"/>
      <c r="CED55" s="219"/>
      <c r="CEE55" s="219"/>
      <c r="CEF55" s="219"/>
      <c r="CEG55" s="219"/>
      <c r="CEH55" s="219"/>
      <c r="CEI55" s="219"/>
      <c r="CEJ55" s="219"/>
      <c r="CEK55" s="219"/>
      <c r="CEL55" s="219"/>
      <c r="CEM55" s="219"/>
      <c r="CEN55" s="219"/>
      <c r="CEO55" s="219"/>
      <c r="CEP55" s="219"/>
      <c r="CEQ55" s="219"/>
      <c r="CER55" s="219"/>
      <c r="CES55" s="219"/>
      <c r="CET55" s="219"/>
      <c r="CEU55" s="219"/>
      <c r="CEV55" s="219"/>
      <c r="CEW55" s="219"/>
      <c r="CEX55" s="219"/>
      <c r="CEY55" s="219"/>
      <c r="CEZ55" s="219"/>
      <c r="CFA55" s="219"/>
      <c r="CFB55" s="219"/>
      <c r="CFC55" s="219"/>
      <c r="CFD55" s="219"/>
      <c r="CFE55" s="219"/>
      <c r="CFF55" s="219"/>
      <c r="CFG55" s="219"/>
      <c r="CFH55" s="219"/>
      <c r="CFI55" s="219"/>
      <c r="CFJ55" s="219"/>
      <c r="CFK55" s="219"/>
      <c r="CFL55" s="219"/>
      <c r="CFM55" s="219"/>
      <c r="CFN55" s="219"/>
      <c r="CFO55" s="219"/>
      <c r="CFP55" s="219"/>
      <c r="CFQ55" s="219"/>
      <c r="CFR55" s="219"/>
      <c r="CFS55" s="219"/>
      <c r="CFT55" s="219"/>
      <c r="CFU55" s="219"/>
      <c r="CFV55" s="219"/>
      <c r="CFW55" s="219"/>
      <c r="CFX55" s="219"/>
      <c r="CFY55" s="219"/>
      <c r="CFZ55" s="219"/>
      <c r="CGA55" s="219"/>
      <c r="CGB55" s="219"/>
      <c r="CGC55" s="219"/>
      <c r="CGD55" s="219"/>
      <c r="CGE55" s="219"/>
      <c r="CGF55" s="219"/>
      <c r="CGG55" s="219"/>
      <c r="CGH55" s="219"/>
      <c r="CGI55" s="219"/>
      <c r="CGJ55" s="219"/>
      <c r="CGK55" s="219"/>
      <c r="CGL55" s="219"/>
      <c r="CGM55" s="219"/>
      <c r="CGN55" s="219"/>
      <c r="CGO55" s="219"/>
      <c r="CGP55" s="219"/>
      <c r="CGQ55" s="219"/>
      <c r="CGR55" s="219"/>
      <c r="CGS55" s="219"/>
      <c r="CGT55" s="219"/>
      <c r="CGU55" s="219"/>
      <c r="CGV55" s="219"/>
      <c r="CGW55" s="219"/>
      <c r="CGX55" s="219"/>
      <c r="CGY55" s="219"/>
      <c r="CGZ55" s="219"/>
      <c r="CHA55" s="219"/>
      <c r="CHB55" s="219"/>
      <c r="CHC55" s="219"/>
      <c r="CHD55" s="219"/>
      <c r="CHE55" s="219"/>
      <c r="CHF55" s="219"/>
      <c r="CHG55" s="219"/>
      <c r="CHH55" s="219"/>
      <c r="CHI55" s="219"/>
      <c r="CHJ55" s="219"/>
      <c r="CHK55" s="219"/>
      <c r="CHL55" s="219"/>
      <c r="CHM55" s="219"/>
      <c r="CHN55" s="219"/>
      <c r="CHO55" s="219"/>
      <c r="CHP55" s="219"/>
      <c r="CHQ55" s="219"/>
      <c r="CHR55" s="219"/>
      <c r="CHS55" s="219"/>
      <c r="CHT55" s="219"/>
      <c r="CHU55" s="219"/>
      <c r="CHV55" s="219"/>
      <c r="CHW55" s="219"/>
      <c r="CHX55" s="219"/>
      <c r="CHY55" s="219"/>
      <c r="CHZ55" s="219"/>
      <c r="CIA55" s="219"/>
      <c r="CIB55" s="219"/>
      <c r="CIC55" s="219"/>
      <c r="CID55" s="219"/>
      <c r="CIE55" s="219"/>
      <c r="CIF55" s="219"/>
      <c r="CIG55" s="219"/>
      <c r="CIH55" s="219"/>
      <c r="CII55" s="219"/>
      <c r="CIJ55" s="219"/>
      <c r="CIK55" s="219"/>
      <c r="CIL55" s="219"/>
      <c r="CIM55" s="219"/>
      <c r="CIN55" s="219"/>
      <c r="CIO55" s="219"/>
      <c r="CIP55" s="219"/>
      <c r="CIQ55" s="219"/>
      <c r="CIR55" s="219"/>
      <c r="CIS55" s="219"/>
      <c r="CIT55" s="219"/>
      <c r="CIU55" s="219"/>
      <c r="CIV55" s="219"/>
      <c r="CIW55" s="219"/>
      <c r="CIX55" s="219"/>
      <c r="CIY55" s="219"/>
      <c r="CIZ55" s="219"/>
      <c r="CJA55" s="219"/>
      <c r="CJB55" s="219"/>
      <c r="CJC55" s="219"/>
      <c r="CJD55" s="219"/>
      <c r="CJE55" s="219"/>
      <c r="CJF55" s="219"/>
      <c r="CJG55" s="219"/>
      <c r="CJH55" s="219"/>
      <c r="CJI55" s="219"/>
      <c r="CJJ55" s="219"/>
      <c r="CJK55" s="219"/>
      <c r="CJL55" s="219"/>
      <c r="CJM55" s="219"/>
      <c r="CJN55" s="219"/>
      <c r="CJO55" s="219"/>
      <c r="CJP55" s="219"/>
      <c r="CJQ55" s="219"/>
      <c r="CJR55" s="219"/>
      <c r="CJS55" s="219"/>
      <c r="CJT55" s="219"/>
      <c r="CJU55" s="219"/>
      <c r="CJV55" s="219"/>
      <c r="CJW55" s="219"/>
      <c r="CJX55" s="219"/>
      <c r="CJY55" s="219"/>
      <c r="CJZ55" s="219"/>
      <c r="CKA55" s="219"/>
      <c r="CKB55" s="219"/>
      <c r="CKC55" s="219"/>
      <c r="CKD55" s="219"/>
      <c r="CKE55" s="219"/>
      <c r="CKF55" s="219"/>
      <c r="CKG55" s="219"/>
      <c r="CKH55" s="219"/>
      <c r="CKI55" s="219"/>
      <c r="CKJ55" s="219"/>
      <c r="CKK55" s="219"/>
      <c r="CKL55" s="219"/>
      <c r="CKM55" s="219"/>
      <c r="CKN55" s="219"/>
      <c r="CKO55" s="219"/>
      <c r="CKP55" s="219"/>
      <c r="CKQ55" s="219"/>
      <c r="CKR55" s="219"/>
      <c r="CKS55" s="219"/>
      <c r="CKT55" s="219"/>
      <c r="CKU55" s="219"/>
      <c r="CKV55" s="219"/>
      <c r="CKW55" s="219"/>
      <c r="CKX55" s="219"/>
      <c r="CKY55" s="219"/>
      <c r="CKZ55" s="219"/>
      <c r="CLA55" s="219"/>
      <c r="CLB55" s="219"/>
      <c r="CLC55" s="219"/>
      <c r="CLD55" s="219"/>
      <c r="CLE55" s="219"/>
      <c r="CLF55" s="219"/>
      <c r="CLG55" s="219"/>
      <c r="CLH55" s="219"/>
      <c r="CLI55" s="219"/>
      <c r="CLJ55" s="219"/>
      <c r="CLK55" s="219"/>
      <c r="CLL55" s="219"/>
      <c r="CLM55" s="219"/>
      <c r="CLN55" s="219"/>
      <c r="CLO55" s="219"/>
      <c r="CLP55" s="219"/>
      <c r="CLQ55" s="219"/>
      <c r="CLR55" s="219"/>
      <c r="CLS55" s="219"/>
      <c r="CLT55" s="219"/>
      <c r="CLU55" s="219"/>
      <c r="CLV55" s="219"/>
      <c r="CLW55" s="219"/>
      <c r="CLX55" s="219"/>
      <c r="CLY55" s="219"/>
      <c r="CLZ55" s="219"/>
      <c r="CMA55" s="219"/>
      <c r="CMB55" s="219"/>
      <c r="CMC55" s="219"/>
      <c r="CMD55" s="219"/>
      <c r="CME55" s="219"/>
      <c r="CMF55" s="219"/>
      <c r="CMG55" s="219"/>
      <c r="CMH55" s="219"/>
      <c r="CMI55" s="219"/>
      <c r="CMJ55" s="219"/>
      <c r="CMK55" s="219"/>
      <c r="CML55" s="219"/>
      <c r="CMM55" s="219"/>
      <c r="CMN55" s="219"/>
      <c r="CMO55" s="219"/>
      <c r="CMP55" s="219"/>
      <c r="CMQ55" s="219"/>
      <c r="CMR55" s="219"/>
      <c r="CMS55" s="219"/>
      <c r="CMT55" s="219"/>
      <c r="CMU55" s="219"/>
      <c r="CMV55" s="219"/>
      <c r="CMW55" s="219"/>
      <c r="CMX55" s="219"/>
      <c r="CMY55" s="219"/>
      <c r="CMZ55" s="219"/>
      <c r="CNA55" s="219"/>
      <c r="CNB55" s="219"/>
      <c r="CNC55" s="219"/>
      <c r="CND55" s="219"/>
      <c r="CNE55" s="219"/>
      <c r="CNF55" s="219"/>
      <c r="CNG55" s="219"/>
      <c r="CNH55" s="219"/>
      <c r="CNI55" s="219"/>
      <c r="CNJ55" s="219"/>
      <c r="CNK55" s="219"/>
      <c r="CNL55" s="219"/>
      <c r="CNM55" s="219"/>
      <c r="CNN55" s="219"/>
      <c r="CNO55" s="219"/>
      <c r="CNP55" s="219"/>
      <c r="CNQ55" s="219"/>
      <c r="CNR55" s="219"/>
      <c r="CNS55" s="219"/>
      <c r="CNT55" s="219"/>
      <c r="CNU55" s="219"/>
      <c r="CNV55" s="219"/>
      <c r="CNW55" s="219"/>
      <c r="CNX55" s="219"/>
      <c r="CNY55" s="219"/>
      <c r="CNZ55" s="219"/>
      <c r="COA55" s="219"/>
      <c r="COB55" s="219"/>
      <c r="COC55" s="219"/>
      <c r="COD55" s="219"/>
      <c r="COE55" s="219"/>
      <c r="COF55" s="219"/>
      <c r="COG55" s="219"/>
      <c r="COH55" s="219"/>
      <c r="COI55" s="219"/>
      <c r="COJ55" s="219"/>
      <c r="COK55" s="219"/>
      <c r="COL55" s="219"/>
      <c r="COM55" s="219"/>
      <c r="CON55" s="219"/>
      <c r="COO55" s="219"/>
      <c r="COP55" s="219"/>
      <c r="COQ55" s="219"/>
      <c r="COR55" s="219"/>
      <c r="COS55" s="219"/>
      <c r="COT55" s="219"/>
      <c r="COU55" s="219"/>
      <c r="COV55" s="219"/>
      <c r="COW55" s="219"/>
      <c r="COX55" s="219"/>
      <c r="COY55" s="219"/>
      <c r="COZ55" s="219"/>
      <c r="CPA55" s="219"/>
      <c r="CPB55" s="219"/>
      <c r="CPC55" s="219"/>
      <c r="CPD55" s="219"/>
      <c r="CPE55" s="219"/>
      <c r="CPF55" s="219"/>
      <c r="CPG55" s="219"/>
      <c r="CPH55" s="219"/>
      <c r="CPI55" s="219"/>
      <c r="CPJ55" s="219"/>
      <c r="CPK55" s="219"/>
      <c r="CPL55" s="219"/>
      <c r="CPM55" s="219"/>
      <c r="CPN55" s="219"/>
      <c r="CPO55" s="219"/>
      <c r="CPP55" s="219"/>
      <c r="CPQ55" s="219"/>
      <c r="CPR55" s="219"/>
      <c r="CPS55" s="219"/>
      <c r="CPT55" s="219"/>
      <c r="CPU55" s="219"/>
      <c r="CPV55" s="219"/>
      <c r="CPW55" s="219"/>
      <c r="CPX55" s="219"/>
      <c r="CPY55" s="219"/>
      <c r="CPZ55" s="219"/>
      <c r="CQA55" s="219"/>
      <c r="CQB55" s="219"/>
      <c r="CQC55" s="219"/>
      <c r="CQD55" s="219"/>
      <c r="CQE55" s="219"/>
      <c r="CQF55" s="219"/>
      <c r="CQG55" s="219"/>
      <c r="CQH55" s="219"/>
      <c r="CQI55" s="219"/>
      <c r="CQJ55" s="219"/>
      <c r="CQK55" s="219"/>
      <c r="CQL55" s="219"/>
      <c r="CQM55" s="219"/>
      <c r="CQN55" s="219"/>
      <c r="CQO55" s="219"/>
      <c r="CQP55" s="219"/>
      <c r="CQQ55" s="219"/>
      <c r="CQR55" s="219"/>
      <c r="CQS55" s="219"/>
      <c r="CQT55" s="219"/>
      <c r="CQU55" s="219"/>
      <c r="CQV55" s="219"/>
      <c r="CQW55" s="219"/>
      <c r="CQX55" s="219"/>
      <c r="CQY55" s="219"/>
      <c r="CQZ55" s="219"/>
      <c r="CRA55" s="219"/>
      <c r="CRB55" s="219"/>
      <c r="CRC55" s="219"/>
      <c r="CRD55" s="219"/>
      <c r="CRE55" s="219"/>
      <c r="CRF55" s="219"/>
      <c r="CRG55" s="219"/>
      <c r="CRH55" s="219"/>
      <c r="CRI55" s="219"/>
      <c r="CRJ55" s="219"/>
      <c r="CRK55" s="219"/>
      <c r="CRL55" s="219"/>
      <c r="CRM55" s="219"/>
      <c r="CRN55" s="219"/>
      <c r="CRO55" s="219"/>
      <c r="CRP55" s="219"/>
      <c r="CRQ55" s="219"/>
      <c r="CRR55" s="219"/>
      <c r="CRS55" s="219"/>
      <c r="CRT55" s="219"/>
      <c r="CRU55" s="219"/>
      <c r="CRV55" s="219"/>
      <c r="CRW55" s="219"/>
      <c r="CRX55" s="219"/>
      <c r="CRY55" s="219"/>
      <c r="CRZ55" s="219"/>
      <c r="CSA55" s="219"/>
      <c r="CSB55" s="219"/>
      <c r="CSC55" s="219"/>
      <c r="CSD55" s="219"/>
      <c r="CSE55" s="219"/>
      <c r="CSF55" s="219"/>
      <c r="CSG55" s="219"/>
      <c r="CSH55" s="219"/>
      <c r="CSI55" s="219"/>
      <c r="CSJ55" s="219"/>
      <c r="CSK55" s="219"/>
      <c r="CSL55" s="219"/>
      <c r="CSM55" s="219"/>
      <c r="CSN55" s="219"/>
      <c r="CSO55" s="219"/>
      <c r="CSP55" s="219"/>
      <c r="CSQ55" s="219"/>
      <c r="CSR55" s="219"/>
      <c r="CSS55" s="219"/>
      <c r="CST55" s="219"/>
      <c r="CSU55" s="219"/>
      <c r="CSV55" s="219"/>
      <c r="CSW55" s="219"/>
      <c r="CSX55" s="219"/>
      <c r="CSY55" s="219"/>
      <c r="CSZ55" s="219"/>
      <c r="CTA55" s="219"/>
      <c r="CTB55" s="219"/>
      <c r="CTC55" s="219"/>
      <c r="CTD55" s="219"/>
      <c r="CTE55" s="219"/>
      <c r="CTF55" s="219"/>
      <c r="CTG55" s="219"/>
      <c r="CTH55" s="219"/>
      <c r="CTI55" s="219"/>
      <c r="CTJ55" s="219"/>
      <c r="CTK55" s="219"/>
      <c r="CTL55" s="219"/>
      <c r="CTM55" s="219"/>
      <c r="CTN55" s="219"/>
      <c r="CTO55" s="219"/>
      <c r="CTP55" s="219"/>
      <c r="CTQ55" s="219"/>
      <c r="CTR55" s="219"/>
      <c r="CTS55" s="219"/>
      <c r="CTT55" s="219"/>
      <c r="CTU55" s="219"/>
      <c r="CTV55" s="219"/>
      <c r="CTW55" s="219"/>
      <c r="CTX55" s="219"/>
      <c r="CTY55" s="219"/>
      <c r="CTZ55" s="219"/>
      <c r="CUA55" s="219"/>
      <c r="CUB55" s="219"/>
      <c r="CUC55" s="219"/>
      <c r="CUD55" s="219"/>
      <c r="CUE55" s="219"/>
      <c r="CUF55" s="219"/>
      <c r="CUG55" s="219"/>
      <c r="CUH55" s="219"/>
      <c r="CUI55" s="219"/>
      <c r="CUJ55" s="219"/>
      <c r="CUK55" s="219"/>
      <c r="CUL55" s="219"/>
      <c r="CUM55" s="219"/>
      <c r="CUN55" s="219"/>
      <c r="CUO55" s="219"/>
      <c r="CUP55" s="219"/>
      <c r="CUQ55" s="219"/>
      <c r="CUR55" s="219"/>
      <c r="CUS55" s="219"/>
      <c r="CUT55" s="219"/>
      <c r="CUU55" s="219"/>
      <c r="CUV55" s="219"/>
      <c r="CUW55" s="219"/>
      <c r="CUX55" s="219"/>
      <c r="CUY55" s="219"/>
      <c r="CUZ55" s="219"/>
      <c r="CVA55" s="219"/>
      <c r="CVB55" s="219"/>
      <c r="CVC55" s="219"/>
      <c r="CVD55" s="219"/>
      <c r="CVE55" s="219"/>
      <c r="CVF55" s="219"/>
      <c r="CVG55" s="219"/>
      <c r="CVH55" s="219"/>
      <c r="CVI55" s="219"/>
      <c r="CVJ55" s="219"/>
      <c r="CVK55" s="219"/>
      <c r="CVL55" s="219"/>
      <c r="CVM55" s="219"/>
      <c r="CVN55" s="219"/>
      <c r="CVO55" s="219"/>
      <c r="CVP55" s="219"/>
      <c r="CVQ55" s="219"/>
      <c r="CVR55" s="219"/>
      <c r="CVS55" s="219"/>
      <c r="CVT55" s="219"/>
      <c r="CVU55" s="219"/>
      <c r="CVV55" s="219"/>
      <c r="CVW55" s="219"/>
      <c r="CVX55" s="219"/>
      <c r="CVY55" s="219"/>
      <c r="CVZ55" s="219"/>
      <c r="CWA55" s="219"/>
      <c r="CWB55" s="219"/>
      <c r="CWC55" s="219"/>
      <c r="CWD55" s="219"/>
      <c r="CWE55" s="219"/>
      <c r="CWF55" s="219"/>
      <c r="CWG55" s="219"/>
      <c r="CWH55" s="219"/>
      <c r="CWI55" s="219"/>
      <c r="CWJ55" s="219"/>
      <c r="CWK55" s="219"/>
      <c r="CWL55" s="219"/>
      <c r="CWM55" s="219"/>
      <c r="CWN55" s="219"/>
      <c r="CWO55" s="219"/>
      <c r="CWP55" s="219"/>
      <c r="CWQ55" s="219"/>
      <c r="CWR55" s="219"/>
      <c r="CWS55" s="219"/>
      <c r="CWT55" s="219"/>
      <c r="CWU55" s="219"/>
      <c r="CWV55" s="219"/>
      <c r="CWW55" s="219"/>
      <c r="CWX55" s="219"/>
      <c r="CWY55" s="219"/>
      <c r="CWZ55" s="219"/>
      <c r="CXA55" s="219"/>
      <c r="CXB55" s="219"/>
      <c r="CXC55" s="219"/>
      <c r="CXD55" s="219"/>
      <c r="CXE55" s="219"/>
      <c r="CXF55" s="219"/>
      <c r="CXG55" s="219"/>
      <c r="CXH55" s="219"/>
      <c r="CXI55" s="219"/>
      <c r="CXJ55" s="219"/>
      <c r="CXK55" s="219"/>
      <c r="CXL55" s="219"/>
      <c r="CXM55" s="219"/>
      <c r="CXN55" s="219"/>
      <c r="CXO55" s="219"/>
      <c r="CXP55" s="219"/>
      <c r="CXQ55" s="219"/>
      <c r="CXR55" s="219"/>
      <c r="CXS55" s="219"/>
      <c r="CXT55" s="219"/>
      <c r="CXU55" s="219"/>
      <c r="CXV55" s="219"/>
      <c r="CXW55" s="219"/>
      <c r="CXX55" s="219"/>
      <c r="CXY55" s="219"/>
      <c r="CXZ55" s="219"/>
      <c r="CYA55" s="219"/>
      <c r="CYB55" s="219"/>
      <c r="CYC55" s="219"/>
      <c r="CYD55" s="219"/>
      <c r="CYE55" s="219"/>
      <c r="CYF55" s="219"/>
      <c r="CYG55" s="219"/>
      <c r="CYH55" s="219"/>
      <c r="CYI55" s="219"/>
      <c r="CYJ55" s="219"/>
      <c r="CYK55" s="219"/>
      <c r="CYL55" s="219"/>
      <c r="CYM55" s="219"/>
      <c r="CYN55" s="219"/>
      <c r="CYO55" s="219"/>
      <c r="CYP55" s="219"/>
      <c r="CYQ55" s="219"/>
      <c r="CYR55" s="219"/>
      <c r="CYS55" s="219"/>
      <c r="CYT55" s="219"/>
      <c r="CYU55" s="219"/>
      <c r="CYV55" s="219"/>
      <c r="CYW55" s="219"/>
      <c r="CYX55" s="219"/>
      <c r="CYY55" s="219"/>
      <c r="CYZ55" s="219"/>
      <c r="CZA55" s="219"/>
      <c r="CZB55" s="219"/>
      <c r="CZC55" s="219"/>
      <c r="CZD55" s="219"/>
      <c r="CZE55" s="219"/>
      <c r="CZF55" s="219"/>
      <c r="CZG55" s="219"/>
      <c r="CZH55" s="219"/>
      <c r="CZI55" s="219"/>
      <c r="CZJ55" s="219"/>
      <c r="CZK55" s="219"/>
      <c r="CZL55" s="219"/>
      <c r="CZM55" s="219"/>
      <c r="CZN55" s="219"/>
      <c r="CZO55" s="219"/>
      <c r="CZP55" s="219"/>
      <c r="CZQ55" s="219"/>
      <c r="CZR55" s="219"/>
      <c r="CZS55" s="219"/>
      <c r="CZT55" s="219"/>
      <c r="CZU55" s="219"/>
      <c r="CZV55" s="219"/>
      <c r="CZW55" s="219"/>
      <c r="CZX55" s="219"/>
      <c r="CZY55" s="219"/>
      <c r="CZZ55" s="219"/>
      <c r="DAA55" s="219"/>
      <c r="DAB55" s="219"/>
      <c r="DAC55" s="219"/>
      <c r="DAD55" s="219"/>
      <c r="DAE55" s="219"/>
      <c r="DAF55" s="219"/>
      <c r="DAG55" s="219"/>
      <c r="DAH55" s="219"/>
      <c r="DAI55" s="219"/>
      <c r="DAJ55" s="219"/>
      <c r="DAK55" s="219"/>
      <c r="DAL55" s="219"/>
      <c r="DAM55" s="219"/>
      <c r="DAN55" s="219"/>
      <c r="DAO55" s="219"/>
      <c r="DAP55" s="219"/>
      <c r="DAQ55" s="219"/>
      <c r="DAR55" s="219"/>
      <c r="DAS55" s="219"/>
      <c r="DAT55" s="219"/>
      <c r="DAU55" s="219"/>
      <c r="DAV55" s="219"/>
      <c r="DAW55" s="219"/>
      <c r="DAX55" s="219"/>
      <c r="DAY55" s="219"/>
      <c r="DAZ55" s="219"/>
      <c r="DBA55" s="219"/>
      <c r="DBB55" s="219"/>
      <c r="DBC55" s="219"/>
      <c r="DBD55" s="219"/>
      <c r="DBE55" s="219"/>
      <c r="DBF55" s="219"/>
      <c r="DBG55" s="219"/>
      <c r="DBH55" s="219"/>
      <c r="DBI55" s="219"/>
      <c r="DBJ55" s="219"/>
      <c r="DBK55" s="219"/>
      <c r="DBL55" s="219"/>
    </row>
    <row r="56" spans="1:2768" s="249" customFormat="1" ht="19.5" outlineLevel="1" thickBot="1" x14ac:dyDescent="0.3">
      <c r="A56" s="258"/>
      <c r="B56" s="259" t="s">
        <v>1617</v>
      </c>
      <c r="C56" s="260" t="s">
        <v>31</v>
      </c>
      <c r="D56" s="261">
        <v>3</v>
      </c>
      <c r="E56" s="69">
        <v>0</v>
      </c>
      <c r="F56" s="69">
        <v>0</v>
      </c>
      <c r="G56" s="69">
        <v>0</v>
      </c>
      <c r="H56" s="69">
        <v>0</v>
      </c>
      <c r="I56" s="69">
        <v>0</v>
      </c>
      <c r="J56" s="69">
        <v>0</v>
      </c>
      <c r="K56" s="69">
        <v>0</v>
      </c>
      <c r="L56" s="69">
        <v>0</v>
      </c>
      <c r="M56" s="69">
        <v>0</v>
      </c>
      <c r="N56" s="69">
        <v>0</v>
      </c>
      <c r="O56" s="69">
        <v>0</v>
      </c>
      <c r="P56" s="69">
        <v>0</v>
      </c>
      <c r="Q56" s="69">
        <v>0</v>
      </c>
      <c r="R56" s="69">
        <v>0</v>
      </c>
      <c r="S56" s="69">
        <v>0</v>
      </c>
      <c r="T56" s="69">
        <v>0</v>
      </c>
      <c r="U56" s="69">
        <v>0</v>
      </c>
      <c r="V56" s="69">
        <v>0</v>
      </c>
      <c r="W56" s="69">
        <v>0</v>
      </c>
      <c r="X56" s="69">
        <v>0</v>
      </c>
      <c r="Y56" s="69">
        <v>0</v>
      </c>
      <c r="Z56" s="69">
        <v>0</v>
      </c>
      <c r="AA56" s="69">
        <v>0</v>
      </c>
      <c r="AB56" s="69">
        <v>0</v>
      </c>
      <c r="AC56" s="69">
        <v>0</v>
      </c>
      <c r="AD56" s="69">
        <v>0</v>
      </c>
      <c r="AE56" s="69">
        <v>0</v>
      </c>
      <c r="AF56" s="69">
        <v>0</v>
      </c>
      <c r="AG56" s="69">
        <v>0</v>
      </c>
      <c r="AH56" s="69">
        <v>0</v>
      </c>
      <c r="AI56" s="69">
        <v>0</v>
      </c>
      <c r="AJ56" s="69">
        <v>0</v>
      </c>
      <c r="AK56" s="69">
        <v>0</v>
      </c>
      <c r="AL56" s="69">
        <v>0</v>
      </c>
      <c r="AM56" s="69">
        <v>0</v>
      </c>
      <c r="AN56" s="69">
        <v>0</v>
      </c>
      <c r="AO56" s="69">
        <v>0</v>
      </c>
      <c r="AP56" s="69">
        <v>0</v>
      </c>
      <c r="AQ56" s="69">
        <v>0</v>
      </c>
      <c r="AR56" s="69">
        <v>0</v>
      </c>
      <c r="AS56" s="69">
        <v>0</v>
      </c>
      <c r="AT56" s="69">
        <v>0</v>
      </c>
      <c r="AU56" s="69">
        <v>0</v>
      </c>
      <c r="AV56" s="69">
        <v>0</v>
      </c>
      <c r="AW56" s="69">
        <v>0</v>
      </c>
      <c r="AX56" s="69">
        <v>0</v>
      </c>
      <c r="AY56" s="69">
        <v>0</v>
      </c>
      <c r="AZ56" s="69">
        <v>0</v>
      </c>
      <c r="BA56" s="69">
        <v>0</v>
      </c>
      <c r="BB56" s="69">
        <v>0</v>
      </c>
      <c r="BC56" s="69">
        <v>0</v>
      </c>
      <c r="BD56" s="69">
        <v>0</v>
      </c>
      <c r="BE56" s="69">
        <v>0</v>
      </c>
      <c r="BF56" s="69">
        <v>0</v>
      </c>
      <c r="BG56" s="69">
        <v>0</v>
      </c>
      <c r="BH56" s="69">
        <v>0</v>
      </c>
      <c r="BI56" s="69">
        <v>0</v>
      </c>
      <c r="BJ56" s="69">
        <v>0</v>
      </c>
      <c r="BK56" s="69">
        <v>0</v>
      </c>
      <c r="BL56" s="69">
        <v>0</v>
      </c>
      <c r="BM56" s="69">
        <v>0</v>
      </c>
      <c r="BN56" s="69">
        <v>0</v>
      </c>
      <c r="BO56" s="69">
        <v>0</v>
      </c>
      <c r="BP56" s="69">
        <v>0</v>
      </c>
      <c r="BQ56" s="69">
        <v>0</v>
      </c>
      <c r="BR56" s="69">
        <v>0</v>
      </c>
      <c r="BS56" s="69">
        <v>0</v>
      </c>
      <c r="BT56" s="69">
        <v>0</v>
      </c>
      <c r="BU56" s="69">
        <v>0</v>
      </c>
      <c r="BV56" s="69">
        <v>0</v>
      </c>
      <c r="BW56" s="69">
        <v>0</v>
      </c>
      <c r="BX56" s="69">
        <v>0</v>
      </c>
      <c r="BY56" s="69">
        <v>0</v>
      </c>
      <c r="BZ56" s="69">
        <v>0</v>
      </c>
      <c r="CA56" s="69">
        <v>0</v>
      </c>
      <c r="CB56" s="69">
        <v>0</v>
      </c>
      <c r="CC56" s="69">
        <v>0</v>
      </c>
      <c r="CD56" s="69">
        <v>0</v>
      </c>
      <c r="CE56" s="69">
        <v>0</v>
      </c>
      <c r="CF56" s="69">
        <v>0</v>
      </c>
      <c r="CG56" s="69">
        <v>0</v>
      </c>
      <c r="CH56" s="69">
        <v>0</v>
      </c>
      <c r="CI56" s="69">
        <v>0</v>
      </c>
      <c r="CJ56" s="69">
        <v>0</v>
      </c>
      <c r="CK56" s="69">
        <v>0</v>
      </c>
      <c r="CL56" s="72">
        <v>0</v>
      </c>
      <c r="CM56" s="72">
        <v>0</v>
      </c>
      <c r="CN56" s="70">
        <v>0</v>
      </c>
      <c r="CO56" s="262">
        <f t="shared" si="3"/>
        <v>0</v>
      </c>
      <c r="CP56" s="263" t="s">
        <v>1618</v>
      </c>
      <c r="CQ56" s="247"/>
      <c r="CR56" s="248"/>
      <c r="CS56" s="219"/>
      <c r="CT56" s="219"/>
      <c r="CU56" s="219"/>
      <c r="CV56" s="219"/>
      <c r="CW56" s="219"/>
      <c r="CX56" s="219"/>
      <c r="CY56" s="219"/>
      <c r="CZ56" s="219"/>
      <c r="DA56" s="219"/>
      <c r="DB56" s="219"/>
      <c r="DC56" s="219"/>
      <c r="DD56" s="219"/>
      <c r="DE56" s="219"/>
      <c r="DF56" s="219"/>
      <c r="DG56" s="219"/>
      <c r="DH56" s="219"/>
      <c r="DI56" s="219"/>
      <c r="DJ56" s="219"/>
      <c r="DK56" s="219"/>
      <c r="DL56" s="219"/>
      <c r="DM56" s="219"/>
      <c r="DN56" s="219"/>
      <c r="DO56" s="219"/>
      <c r="DP56" s="219"/>
      <c r="DQ56" s="219"/>
      <c r="DR56" s="219"/>
      <c r="DS56" s="219"/>
      <c r="DT56" s="219"/>
      <c r="DU56" s="219"/>
      <c r="DV56" s="219"/>
      <c r="DW56" s="219"/>
      <c r="DX56" s="219"/>
      <c r="DY56" s="219"/>
      <c r="DZ56" s="219"/>
      <c r="EA56" s="219"/>
      <c r="EB56" s="219"/>
      <c r="EC56" s="219"/>
      <c r="ED56" s="219"/>
      <c r="EE56" s="219"/>
      <c r="EF56" s="219"/>
      <c r="EG56" s="219"/>
      <c r="EH56" s="219"/>
      <c r="EI56" s="219"/>
      <c r="EJ56" s="219"/>
      <c r="EK56" s="219"/>
      <c r="EL56" s="219"/>
      <c r="EM56" s="219"/>
      <c r="EN56" s="219"/>
      <c r="EO56" s="219"/>
      <c r="EP56" s="219"/>
      <c r="EQ56" s="219"/>
      <c r="ER56" s="219"/>
      <c r="ES56" s="219"/>
      <c r="ET56" s="219"/>
      <c r="EU56" s="219"/>
      <c r="EV56" s="219"/>
      <c r="EW56" s="219"/>
      <c r="EX56" s="219"/>
      <c r="EY56" s="219"/>
      <c r="EZ56" s="219"/>
      <c r="FA56" s="219"/>
      <c r="FB56" s="219"/>
      <c r="FC56" s="219"/>
      <c r="FD56" s="219"/>
      <c r="FE56" s="219"/>
      <c r="FF56" s="219"/>
      <c r="FG56" s="219"/>
      <c r="FH56" s="219"/>
      <c r="FI56" s="219"/>
      <c r="FJ56" s="219"/>
      <c r="FK56" s="219"/>
      <c r="FL56" s="219"/>
      <c r="FM56" s="219"/>
      <c r="FN56" s="219"/>
      <c r="FO56" s="219"/>
      <c r="FP56" s="219"/>
      <c r="FQ56" s="219"/>
      <c r="FR56" s="219"/>
      <c r="FS56" s="219"/>
      <c r="FT56" s="219"/>
      <c r="FU56" s="219"/>
      <c r="FV56" s="219"/>
      <c r="FW56" s="219"/>
      <c r="FX56" s="219"/>
      <c r="FY56" s="219"/>
      <c r="FZ56" s="219"/>
      <c r="GA56" s="219"/>
      <c r="GB56" s="219"/>
      <c r="GC56" s="219"/>
      <c r="GD56" s="219"/>
      <c r="GE56" s="219"/>
      <c r="GF56" s="219"/>
      <c r="GG56" s="219"/>
      <c r="GH56" s="219"/>
      <c r="GI56" s="219"/>
      <c r="GJ56" s="219"/>
      <c r="GK56" s="219"/>
      <c r="GL56" s="219"/>
      <c r="GM56" s="219"/>
      <c r="GN56" s="219"/>
      <c r="GO56" s="219"/>
      <c r="GP56" s="219"/>
      <c r="GQ56" s="219"/>
      <c r="GR56" s="219"/>
      <c r="GS56" s="219"/>
      <c r="GT56" s="219"/>
      <c r="GU56" s="219"/>
      <c r="GV56" s="219"/>
      <c r="GW56" s="219"/>
      <c r="GX56" s="219"/>
      <c r="GY56" s="219"/>
      <c r="GZ56" s="219"/>
      <c r="HA56" s="219"/>
      <c r="HB56" s="219"/>
      <c r="HC56" s="219"/>
      <c r="HD56" s="219"/>
      <c r="HE56" s="219"/>
      <c r="HF56" s="219"/>
      <c r="HG56" s="219"/>
      <c r="HH56" s="219"/>
      <c r="HI56" s="219"/>
      <c r="HJ56" s="219"/>
      <c r="HK56" s="219"/>
      <c r="HL56" s="219"/>
      <c r="HM56" s="219"/>
      <c r="HN56" s="219"/>
      <c r="HO56" s="219"/>
      <c r="HP56" s="219"/>
      <c r="HQ56" s="219"/>
      <c r="HR56" s="219"/>
      <c r="HS56" s="219"/>
      <c r="HT56" s="219"/>
      <c r="HU56" s="219"/>
      <c r="HV56" s="219"/>
      <c r="HW56" s="219"/>
      <c r="HX56" s="219"/>
      <c r="HY56" s="219"/>
      <c r="HZ56" s="219"/>
      <c r="IA56" s="219"/>
      <c r="IB56" s="219"/>
      <c r="IC56" s="219"/>
      <c r="ID56" s="219"/>
      <c r="IE56" s="219"/>
      <c r="IF56" s="219"/>
      <c r="IG56" s="219"/>
      <c r="IH56" s="219"/>
      <c r="II56" s="219"/>
      <c r="IJ56" s="219"/>
      <c r="IK56" s="219"/>
      <c r="IL56" s="219"/>
      <c r="IM56" s="219"/>
      <c r="IN56" s="219"/>
      <c r="IO56" s="219"/>
      <c r="IP56" s="219"/>
      <c r="IQ56" s="219"/>
      <c r="IR56" s="219"/>
      <c r="IS56" s="219"/>
      <c r="IT56" s="219"/>
      <c r="IU56" s="219"/>
      <c r="IV56" s="219"/>
      <c r="IW56" s="219"/>
      <c r="IX56" s="219"/>
      <c r="IY56" s="219"/>
      <c r="IZ56" s="219"/>
      <c r="JA56" s="219"/>
      <c r="JB56" s="219"/>
      <c r="JC56" s="219"/>
      <c r="JD56" s="219"/>
      <c r="JE56" s="219"/>
      <c r="JF56" s="219"/>
      <c r="JG56" s="219"/>
      <c r="JH56" s="219"/>
      <c r="JI56" s="219"/>
      <c r="JJ56" s="219"/>
      <c r="JK56" s="219"/>
      <c r="JL56" s="219"/>
      <c r="JM56" s="219"/>
      <c r="JN56" s="219"/>
      <c r="JO56" s="219"/>
      <c r="JP56" s="219"/>
      <c r="JQ56" s="219"/>
      <c r="JR56" s="219"/>
      <c r="JS56" s="219"/>
      <c r="JT56" s="219"/>
      <c r="JU56" s="219"/>
      <c r="JV56" s="219"/>
      <c r="JW56" s="219"/>
      <c r="JX56" s="219"/>
      <c r="JY56" s="219"/>
      <c r="JZ56" s="219"/>
      <c r="KA56" s="219"/>
      <c r="KB56" s="219"/>
      <c r="KC56" s="219"/>
      <c r="KD56" s="219"/>
      <c r="KE56" s="219"/>
      <c r="KF56" s="219"/>
      <c r="KG56" s="219"/>
      <c r="KH56" s="219"/>
      <c r="KI56" s="219"/>
      <c r="KJ56" s="219"/>
      <c r="KK56" s="219"/>
      <c r="KL56" s="219"/>
      <c r="KM56" s="219"/>
      <c r="KN56" s="219"/>
      <c r="KO56" s="219"/>
      <c r="KP56" s="219"/>
      <c r="KQ56" s="219"/>
      <c r="KR56" s="219"/>
      <c r="KS56" s="219"/>
      <c r="KT56" s="219"/>
      <c r="KU56" s="219"/>
      <c r="KV56" s="219"/>
      <c r="KW56" s="219"/>
      <c r="KX56" s="219"/>
      <c r="KY56" s="219"/>
      <c r="KZ56" s="219"/>
      <c r="LA56" s="219"/>
      <c r="LB56" s="219"/>
      <c r="LC56" s="219"/>
      <c r="LD56" s="219"/>
      <c r="LE56" s="219"/>
      <c r="LF56" s="219"/>
      <c r="LG56" s="219"/>
      <c r="LH56" s="219"/>
      <c r="LI56" s="219"/>
      <c r="LJ56" s="219"/>
      <c r="LK56" s="219"/>
      <c r="LL56" s="219"/>
      <c r="LM56" s="219"/>
      <c r="LN56" s="219"/>
      <c r="LO56" s="219"/>
      <c r="LP56" s="219"/>
      <c r="LQ56" s="219"/>
      <c r="LR56" s="219"/>
      <c r="LS56" s="219"/>
      <c r="LT56" s="219"/>
      <c r="LU56" s="219"/>
      <c r="LV56" s="219"/>
      <c r="LW56" s="219"/>
      <c r="LX56" s="219"/>
      <c r="LY56" s="219"/>
      <c r="LZ56" s="219"/>
      <c r="MA56" s="219"/>
      <c r="MB56" s="219"/>
      <c r="MC56" s="219"/>
      <c r="MD56" s="219"/>
      <c r="ME56" s="219"/>
      <c r="MF56" s="219"/>
      <c r="MG56" s="219"/>
      <c r="MH56" s="219"/>
      <c r="MI56" s="219"/>
      <c r="MJ56" s="219"/>
      <c r="MK56" s="219"/>
      <c r="ML56" s="219"/>
      <c r="MM56" s="219"/>
      <c r="MN56" s="219"/>
      <c r="MO56" s="219"/>
      <c r="MP56" s="219"/>
      <c r="MQ56" s="219"/>
      <c r="MR56" s="219"/>
      <c r="MS56" s="219"/>
      <c r="MT56" s="219"/>
      <c r="MU56" s="219"/>
      <c r="MV56" s="219"/>
      <c r="MW56" s="219"/>
      <c r="MX56" s="219"/>
      <c r="MY56" s="219"/>
      <c r="MZ56" s="219"/>
      <c r="NA56" s="219"/>
      <c r="NB56" s="219"/>
      <c r="NC56" s="219"/>
      <c r="ND56" s="219"/>
      <c r="NE56" s="219"/>
      <c r="NF56" s="219"/>
      <c r="NG56" s="219"/>
      <c r="NH56" s="219"/>
      <c r="NI56" s="219"/>
      <c r="NJ56" s="219"/>
      <c r="NK56" s="219"/>
      <c r="NL56" s="219"/>
      <c r="NM56" s="219"/>
      <c r="NN56" s="219"/>
      <c r="NO56" s="219"/>
      <c r="NP56" s="219"/>
      <c r="NQ56" s="219"/>
      <c r="NR56" s="219"/>
      <c r="NS56" s="219"/>
      <c r="NT56" s="219"/>
      <c r="NU56" s="219"/>
      <c r="NV56" s="219"/>
      <c r="NW56" s="219"/>
      <c r="NX56" s="219"/>
      <c r="NY56" s="219"/>
      <c r="NZ56" s="219"/>
      <c r="OA56" s="219"/>
      <c r="OB56" s="219"/>
      <c r="OC56" s="219"/>
      <c r="OD56" s="219"/>
      <c r="OE56" s="219"/>
      <c r="OF56" s="219"/>
      <c r="OG56" s="219"/>
      <c r="OH56" s="219"/>
      <c r="OI56" s="219"/>
      <c r="OJ56" s="219"/>
      <c r="OK56" s="219"/>
      <c r="OL56" s="219"/>
      <c r="OM56" s="219"/>
      <c r="ON56" s="219"/>
      <c r="OO56" s="219"/>
      <c r="OP56" s="219"/>
      <c r="OQ56" s="219"/>
      <c r="OR56" s="219"/>
      <c r="OS56" s="219"/>
      <c r="OT56" s="219"/>
      <c r="OU56" s="219"/>
      <c r="OV56" s="219"/>
      <c r="OW56" s="219"/>
      <c r="OX56" s="219"/>
      <c r="OY56" s="219"/>
      <c r="OZ56" s="219"/>
      <c r="PA56" s="219"/>
      <c r="PB56" s="219"/>
      <c r="PC56" s="219"/>
      <c r="PD56" s="219"/>
      <c r="PE56" s="219"/>
      <c r="PF56" s="219"/>
      <c r="PG56" s="219"/>
      <c r="PH56" s="219"/>
      <c r="PI56" s="219"/>
      <c r="PJ56" s="219"/>
      <c r="PK56" s="219"/>
      <c r="PL56" s="219"/>
      <c r="PM56" s="219"/>
      <c r="PN56" s="219"/>
      <c r="PO56" s="219"/>
      <c r="PP56" s="219"/>
      <c r="PQ56" s="219"/>
      <c r="PR56" s="219"/>
      <c r="PS56" s="219"/>
      <c r="PT56" s="219"/>
      <c r="PU56" s="219"/>
      <c r="PV56" s="219"/>
      <c r="PW56" s="219"/>
      <c r="PX56" s="219"/>
      <c r="PY56" s="219"/>
      <c r="PZ56" s="219"/>
      <c r="QA56" s="219"/>
      <c r="QB56" s="219"/>
      <c r="QC56" s="219"/>
      <c r="QD56" s="219"/>
      <c r="QE56" s="219"/>
      <c r="QF56" s="219"/>
      <c r="QG56" s="219"/>
      <c r="QH56" s="219"/>
      <c r="QI56" s="219"/>
      <c r="QJ56" s="219"/>
      <c r="QK56" s="219"/>
      <c r="QL56" s="219"/>
      <c r="QM56" s="219"/>
      <c r="QN56" s="219"/>
      <c r="QO56" s="219"/>
      <c r="QP56" s="219"/>
      <c r="QQ56" s="219"/>
      <c r="QR56" s="219"/>
      <c r="QS56" s="219"/>
      <c r="QT56" s="219"/>
      <c r="QU56" s="219"/>
      <c r="QV56" s="219"/>
      <c r="QW56" s="219"/>
      <c r="QX56" s="219"/>
      <c r="QY56" s="219"/>
      <c r="QZ56" s="219"/>
      <c r="RA56" s="219"/>
      <c r="RB56" s="219"/>
      <c r="RC56" s="219"/>
      <c r="RD56" s="219"/>
      <c r="RE56" s="219"/>
      <c r="RF56" s="219"/>
      <c r="RG56" s="219"/>
      <c r="RH56" s="219"/>
      <c r="RI56" s="219"/>
      <c r="RJ56" s="219"/>
      <c r="RK56" s="219"/>
      <c r="RL56" s="219"/>
      <c r="RM56" s="219"/>
      <c r="RN56" s="219"/>
      <c r="RO56" s="219"/>
      <c r="RP56" s="219"/>
      <c r="RQ56" s="219"/>
      <c r="RR56" s="219"/>
      <c r="RS56" s="219"/>
      <c r="RT56" s="219"/>
      <c r="RU56" s="219"/>
      <c r="RV56" s="219"/>
      <c r="RW56" s="219"/>
      <c r="RX56" s="219"/>
      <c r="RY56" s="219"/>
      <c r="RZ56" s="219"/>
      <c r="SA56" s="219"/>
      <c r="SB56" s="219"/>
      <c r="SC56" s="219"/>
      <c r="SD56" s="219"/>
      <c r="SE56" s="219"/>
      <c r="SF56" s="219"/>
      <c r="SG56" s="219"/>
      <c r="SH56" s="219"/>
      <c r="SI56" s="219"/>
      <c r="SJ56" s="219"/>
      <c r="SK56" s="219"/>
      <c r="SL56" s="219"/>
      <c r="SM56" s="219"/>
      <c r="SN56" s="219"/>
      <c r="SO56" s="219"/>
      <c r="SP56" s="219"/>
      <c r="SQ56" s="219"/>
      <c r="SR56" s="219"/>
      <c r="SS56" s="219"/>
      <c r="ST56" s="219"/>
      <c r="SU56" s="219"/>
      <c r="SV56" s="219"/>
      <c r="SW56" s="219"/>
      <c r="SX56" s="219"/>
      <c r="SY56" s="219"/>
      <c r="SZ56" s="219"/>
      <c r="TA56" s="219"/>
      <c r="TB56" s="219"/>
      <c r="TC56" s="219"/>
      <c r="TD56" s="219"/>
      <c r="TE56" s="219"/>
      <c r="TF56" s="219"/>
      <c r="TG56" s="219"/>
      <c r="TH56" s="219"/>
      <c r="TI56" s="219"/>
      <c r="TJ56" s="219"/>
      <c r="TK56" s="219"/>
      <c r="TL56" s="219"/>
      <c r="TM56" s="219"/>
      <c r="TN56" s="219"/>
      <c r="TO56" s="219"/>
      <c r="TP56" s="219"/>
      <c r="TQ56" s="219"/>
      <c r="TR56" s="219"/>
      <c r="TS56" s="219"/>
      <c r="TT56" s="219"/>
      <c r="TU56" s="219"/>
      <c r="TV56" s="219"/>
      <c r="TW56" s="219"/>
      <c r="TX56" s="219"/>
      <c r="TY56" s="219"/>
      <c r="TZ56" s="219"/>
      <c r="UA56" s="219"/>
      <c r="UB56" s="219"/>
      <c r="UC56" s="219"/>
      <c r="UD56" s="219"/>
      <c r="UE56" s="219"/>
      <c r="UF56" s="219"/>
      <c r="UG56" s="219"/>
      <c r="UH56" s="219"/>
      <c r="UI56" s="219"/>
      <c r="UJ56" s="219"/>
      <c r="UK56" s="219"/>
      <c r="UL56" s="219"/>
      <c r="UM56" s="219"/>
      <c r="UN56" s="219"/>
      <c r="UO56" s="219"/>
      <c r="UP56" s="219"/>
      <c r="UQ56" s="219"/>
      <c r="UR56" s="219"/>
      <c r="US56" s="219"/>
      <c r="UT56" s="219"/>
      <c r="UU56" s="219"/>
      <c r="UV56" s="219"/>
      <c r="UW56" s="219"/>
      <c r="UX56" s="219"/>
      <c r="UY56" s="219"/>
      <c r="UZ56" s="219"/>
      <c r="VA56" s="219"/>
      <c r="VB56" s="219"/>
      <c r="VC56" s="219"/>
      <c r="VD56" s="219"/>
      <c r="VE56" s="219"/>
      <c r="VF56" s="219"/>
      <c r="VG56" s="219"/>
      <c r="VH56" s="219"/>
      <c r="VI56" s="219"/>
      <c r="VJ56" s="219"/>
      <c r="VK56" s="219"/>
      <c r="VL56" s="219"/>
      <c r="VM56" s="219"/>
      <c r="VN56" s="219"/>
      <c r="VO56" s="219"/>
      <c r="VP56" s="219"/>
      <c r="VQ56" s="219"/>
      <c r="VR56" s="219"/>
      <c r="VS56" s="219"/>
      <c r="VT56" s="219"/>
      <c r="VU56" s="219"/>
      <c r="VV56" s="219"/>
      <c r="VW56" s="219"/>
      <c r="VX56" s="219"/>
      <c r="VY56" s="219"/>
      <c r="VZ56" s="219"/>
      <c r="WA56" s="219"/>
      <c r="WB56" s="219"/>
      <c r="WC56" s="219"/>
      <c r="WD56" s="219"/>
      <c r="WE56" s="219"/>
      <c r="WF56" s="219"/>
      <c r="WG56" s="219"/>
      <c r="WH56" s="219"/>
      <c r="WI56" s="219"/>
      <c r="WJ56" s="219"/>
      <c r="WK56" s="219"/>
      <c r="WL56" s="219"/>
      <c r="WM56" s="219"/>
      <c r="WN56" s="219"/>
      <c r="WO56" s="219"/>
      <c r="WP56" s="219"/>
      <c r="WQ56" s="219"/>
      <c r="WR56" s="219"/>
      <c r="WS56" s="219"/>
      <c r="WT56" s="219"/>
      <c r="WU56" s="219"/>
      <c r="WV56" s="219"/>
      <c r="WW56" s="219"/>
      <c r="WX56" s="219"/>
      <c r="WY56" s="219"/>
      <c r="WZ56" s="219"/>
      <c r="XA56" s="219"/>
      <c r="XB56" s="219"/>
      <c r="XC56" s="219"/>
      <c r="XD56" s="219"/>
      <c r="XE56" s="219"/>
      <c r="XF56" s="219"/>
      <c r="XG56" s="219"/>
      <c r="XH56" s="219"/>
      <c r="XI56" s="219"/>
      <c r="XJ56" s="219"/>
      <c r="XK56" s="219"/>
      <c r="XL56" s="219"/>
      <c r="XM56" s="219"/>
      <c r="XN56" s="219"/>
      <c r="XO56" s="219"/>
      <c r="XP56" s="219"/>
      <c r="XQ56" s="219"/>
      <c r="XR56" s="219"/>
      <c r="XS56" s="219"/>
      <c r="XT56" s="219"/>
      <c r="XU56" s="219"/>
      <c r="XV56" s="219"/>
      <c r="XW56" s="219"/>
      <c r="XX56" s="219"/>
      <c r="XY56" s="219"/>
      <c r="XZ56" s="219"/>
      <c r="YA56" s="219"/>
      <c r="YB56" s="219"/>
      <c r="YC56" s="219"/>
      <c r="YD56" s="219"/>
      <c r="YE56" s="219"/>
      <c r="YF56" s="219"/>
      <c r="YG56" s="219"/>
      <c r="YH56" s="219"/>
      <c r="YI56" s="219"/>
      <c r="YJ56" s="219"/>
      <c r="YK56" s="219"/>
      <c r="YL56" s="219"/>
      <c r="YM56" s="219"/>
      <c r="YN56" s="219"/>
      <c r="YO56" s="219"/>
      <c r="YP56" s="219"/>
      <c r="YQ56" s="219"/>
      <c r="YR56" s="219"/>
      <c r="YS56" s="219"/>
      <c r="YT56" s="219"/>
      <c r="YU56" s="219"/>
      <c r="YV56" s="219"/>
      <c r="YW56" s="219"/>
      <c r="YX56" s="219"/>
      <c r="YY56" s="219"/>
      <c r="YZ56" s="219"/>
      <c r="ZA56" s="219"/>
      <c r="ZB56" s="219"/>
      <c r="ZC56" s="219"/>
      <c r="ZD56" s="219"/>
      <c r="ZE56" s="219"/>
      <c r="ZF56" s="219"/>
      <c r="ZG56" s="219"/>
      <c r="ZH56" s="219"/>
      <c r="ZI56" s="219"/>
      <c r="ZJ56" s="219"/>
      <c r="ZK56" s="219"/>
      <c r="ZL56" s="219"/>
      <c r="ZM56" s="219"/>
      <c r="ZN56" s="219"/>
      <c r="ZO56" s="219"/>
      <c r="ZP56" s="219"/>
      <c r="ZQ56" s="219"/>
      <c r="ZR56" s="219"/>
      <c r="ZS56" s="219"/>
      <c r="ZT56" s="219"/>
      <c r="ZU56" s="219"/>
      <c r="ZV56" s="219"/>
      <c r="ZW56" s="219"/>
      <c r="ZX56" s="219"/>
      <c r="ZY56" s="219"/>
      <c r="ZZ56" s="219"/>
      <c r="AAA56" s="219"/>
      <c r="AAB56" s="219"/>
      <c r="AAC56" s="219"/>
      <c r="AAD56" s="219"/>
      <c r="AAE56" s="219"/>
      <c r="AAF56" s="219"/>
      <c r="AAG56" s="219"/>
      <c r="AAH56" s="219"/>
      <c r="AAI56" s="219"/>
      <c r="AAJ56" s="219"/>
      <c r="AAK56" s="219"/>
      <c r="AAL56" s="219"/>
      <c r="AAM56" s="219"/>
      <c r="AAN56" s="219"/>
      <c r="AAO56" s="219"/>
      <c r="AAP56" s="219"/>
      <c r="AAQ56" s="219"/>
      <c r="AAR56" s="219"/>
      <c r="AAS56" s="219"/>
      <c r="AAT56" s="219"/>
      <c r="AAU56" s="219"/>
      <c r="AAV56" s="219"/>
      <c r="AAW56" s="219"/>
      <c r="AAX56" s="219"/>
      <c r="AAY56" s="219"/>
      <c r="AAZ56" s="219"/>
      <c r="ABA56" s="219"/>
      <c r="ABB56" s="219"/>
      <c r="ABC56" s="219"/>
      <c r="ABD56" s="219"/>
      <c r="ABE56" s="219"/>
      <c r="ABF56" s="219"/>
      <c r="ABG56" s="219"/>
      <c r="ABH56" s="219"/>
      <c r="ABI56" s="219"/>
      <c r="ABJ56" s="219"/>
      <c r="ABK56" s="219"/>
      <c r="ABL56" s="219"/>
      <c r="ABM56" s="219"/>
      <c r="ABN56" s="219"/>
      <c r="ABO56" s="219"/>
      <c r="ABP56" s="219"/>
      <c r="ABQ56" s="219"/>
      <c r="ABR56" s="219"/>
      <c r="ABS56" s="219"/>
      <c r="ABT56" s="219"/>
      <c r="ABU56" s="219"/>
      <c r="ABV56" s="219"/>
      <c r="ABW56" s="219"/>
      <c r="ABX56" s="219"/>
      <c r="ABY56" s="219"/>
      <c r="ABZ56" s="219"/>
      <c r="ACA56" s="219"/>
      <c r="ACB56" s="219"/>
      <c r="ACC56" s="219"/>
      <c r="ACD56" s="219"/>
      <c r="ACE56" s="219"/>
      <c r="ACF56" s="219"/>
      <c r="ACG56" s="219"/>
      <c r="ACH56" s="219"/>
      <c r="ACI56" s="219"/>
      <c r="ACJ56" s="219"/>
      <c r="ACK56" s="219"/>
      <c r="ACL56" s="219"/>
      <c r="ACM56" s="219"/>
      <c r="ACN56" s="219"/>
      <c r="ACO56" s="219"/>
      <c r="ACP56" s="219"/>
      <c r="ACQ56" s="219"/>
      <c r="ACR56" s="219"/>
      <c r="ACS56" s="219"/>
      <c r="ACT56" s="219"/>
      <c r="ACU56" s="219"/>
      <c r="ACV56" s="219"/>
      <c r="ACW56" s="219"/>
      <c r="ACX56" s="219"/>
      <c r="ACY56" s="219"/>
      <c r="ACZ56" s="219"/>
      <c r="ADA56" s="219"/>
      <c r="ADB56" s="219"/>
      <c r="ADC56" s="219"/>
      <c r="ADD56" s="219"/>
      <c r="ADE56" s="219"/>
      <c r="ADF56" s="219"/>
      <c r="ADG56" s="219"/>
      <c r="ADH56" s="219"/>
      <c r="ADI56" s="219"/>
      <c r="ADJ56" s="219"/>
      <c r="ADK56" s="219"/>
      <c r="ADL56" s="219"/>
      <c r="ADM56" s="219"/>
      <c r="ADN56" s="219"/>
      <c r="ADO56" s="219"/>
      <c r="ADP56" s="219"/>
      <c r="ADQ56" s="219"/>
      <c r="ADR56" s="219"/>
      <c r="ADS56" s="219"/>
      <c r="ADT56" s="219"/>
      <c r="ADU56" s="219"/>
      <c r="ADV56" s="219"/>
      <c r="ADW56" s="219"/>
      <c r="ADX56" s="219"/>
      <c r="ADY56" s="219"/>
      <c r="ADZ56" s="219"/>
      <c r="AEA56" s="219"/>
      <c r="AEB56" s="219"/>
      <c r="AEC56" s="219"/>
      <c r="AED56" s="219"/>
      <c r="AEE56" s="219"/>
      <c r="AEF56" s="219"/>
      <c r="AEG56" s="219"/>
      <c r="AEH56" s="219"/>
      <c r="AEI56" s="219"/>
      <c r="AEJ56" s="219"/>
      <c r="AEK56" s="219"/>
      <c r="AEL56" s="219"/>
      <c r="AEM56" s="219"/>
      <c r="AEN56" s="219"/>
      <c r="AEO56" s="219"/>
      <c r="AEP56" s="219"/>
      <c r="AEQ56" s="219"/>
      <c r="AER56" s="219"/>
      <c r="AES56" s="219"/>
      <c r="AET56" s="219"/>
      <c r="AEU56" s="219"/>
      <c r="AEV56" s="219"/>
      <c r="AEW56" s="219"/>
      <c r="AEX56" s="219"/>
      <c r="AEY56" s="219"/>
      <c r="AEZ56" s="219"/>
      <c r="AFA56" s="219"/>
      <c r="AFB56" s="219"/>
      <c r="AFC56" s="219"/>
      <c r="AFD56" s="219"/>
      <c r="AFE56" s="219"/>
      <c r="AFF56" s="219"/>
      <c r="AFG56" s="219"/>
      <c r="AFH56" s="219"/>
      <c r="AFI56" s="219"/>
      <c r="AFJ56" s="219"/>
      <c r="AFK56" s="219"/>
      <c r="AFL56" s="219"/>
      <c r="AFM56" s="219"/>
      <c r="AFN56" s="219"/>
      <c r="AFO56" s="219"/>
      <c r="AFP56" s="219"/>
      <c r="AFQ56" s="219"/>
      <c r="AFR56" s="219"/>
      <c r="AFS56" s="219"/>
      <c r="AFT56" s="219"/>
      <c r="AFU56" s="219"/>
      <c r="AFV56" s="219"/>
      <c r="AFW56" s="219"/>
      <c r="AFX56" s="219"/>
      <c r="AFY56" s="219"/>
      <c r="AFZ56" s="219"/>
      <c r="AGA56" s="219"/>
      <c r="AGB56" s="219"/>
      <c r="AGC56" s="219"/>
      <c r="AGD56" s="219"/>
      <c r="AGE56" s="219"/>
      <c r="AGF56" s="219"/>
      <c r="AGG56" s="219"/>
      <c r="AGH56" s="219"/>
      <c r="AGI56" s="219"/>
      <c r="AGJ56" s="219"/>
      <c r="AGK56" s="219"/>
      <c r="AGL56" s="219"/>
      <c r="AGM56" s="219"/>
      <c r="AGN56" s="219"/>
      <c r="AGO56" s="219"/>
      <c r="AGP56" s="219"/>
      <c r="AGQ56" s="219"/>
      <c r="AGR56" s="219"/>
      <c r="AGS56" s="219"/>
      <c r="AGT56" s="219"/>
      <c r="AGU56" s="219"/>
      <c r="AGV56" s="219"/>
      <c r="AGW56" s="219"/>
      <c r="AGX56" s="219"/>
      <c r="AGY56" s="219"/>
      <c r="AGZ56" s="219"/>
      <c r="AHA56" s="219"/>
      <c r="AHB56" s="219"/>
      <c r="AHC56" s="219"/>
      <c r="AHD56" s="219"/>
      <c r="AHE56" s="219"/>
      <c r="AHF56" s="219"/>
      <c r="AHG56" s="219"/>
      <c r="AHH56" s="219"/>
      <c r="AHI56" s="219"/>
      <c r="AHJ56" s="219"/>
      <c r="AHK56" s="219"/>
      <c r="AHL56" s="219"/>
      <c r="AHM56" s="219"/>
      <c r="AHN56" s="219"/>
      <c r="AHO56" s="219"/>
      <c r="AHP56" s="219"/>
      <c r="AHQ56" s="219"/>
      <c r="AHR56" s="219"/>
      <c r="AHS56" s="219"/>
      <c r="AHT56" s="219"/>
      <c r="AHU56" s="219"/>
      <c r="AHV56" s="219"/>
      <c r="AHW56" s="219"/>
      <c r="AHX56" s="219"/>
      <c r="AHY56" s="219"/>
      <c r="AHZ56" s="219"/>
      <c r="AIA56" s="219"/>
      <c r="AIB56" s="219"/>
      <c r="AIC56" s="219"/>
      <c r="AID56" s="219"/>
      <c r="AIE56" s="219"/>
      <c r="AIF56" s="219"/>
      <c r="AIG56" s="219"/>
      <c r="AIH56" s="219"/>
      <c r="AII56" s="219"/>
      <c r="AIJ56" s="219"/>
      <c r="AIK56" s="219"/>
      <c r="AIL56" s="219"/>
      <c r="AIM56" s="219"/>
      <c r="AIN56" s="219"/>
      <c r="AIO56" s="219"/>
      <c r="AIP56" s="219"/>
      <c r="AIQ56" s="219"/>
      <c r="AIR56" s="219"/>
      <c r="AIS56" s="219"/>
      <c r="AIT56" s="219"/>
      <c r="AIU56" s="219"/>
      <c r="AIV56" s="219"/>
      <c r="AIW56" s="219"/>
      <c r="AIX56" s="219"/>
      <c r="AIY56" s="219"/>
      <c r="AIZ56" s="219"/>
      <c r="AJA56" s="219"/>
      <c r="AJB56" s="219"/>
      <c r="AJC56" s="219"/>
      <c r="AJD56" s="219"/>
      <c r="AJE56" s="219"/>
      <c r="AJF56" s="219"/>
      <c r="AJG56" s="219"/>
      <c r="AJH56" s="219"/>
      <c r="AJI56" s="219"/>
      <c r="AJJ56" s="219"/>
      <c r="AJK56" s="219"/>
      <c r="AJL56" s="219"/>
      <c r="AJM56" s="219"/>
      <c r="AJN56" s="219"/>
      <c r="AJO56" s="219"/>
      <c r="AJP56" s="219"/>
      <c r="AJQ56" s="219"/>
      <c r="AJR56" s="219"/>
      <c r="AJS56" s="219"/>
      <c r="AJT56" s="219"/>
      <c r="AJU56" s="219"/>
      <c r="AJV56" s="219"/>
      <c r="AJW56" s="219"/>
      <c r="AJX56" s="219"/>
      <c r="AJY56" s="219"/>
      <c r="AJZ56" s="219"/>
      <c r="AKA56" s="219"/>
      <c r="AKB56" s="219"/>
      <c r="AKC56" s="219"/>
      <c r="AKD56" s="219"/>
      <c r="AKE56" s="219"/>
      <c r="AKF56" s="219"/>
      <c r="AKG56" s="219"/>
      <c r="AKH56" s="219"/>
      <c r="AKI56" s="219"/>
      <c r="AKJ56" s="219"/>
      <c r="AKK56" s="219"/>
      <c r="AKL56" s="219"/>
      <c r="AKM56" s="219"/>
      <c r="AKN56" s="219"/>
      <c r="AKO56" s="219"/>
      <c r="AKP56" s="219"/>
      <c r="AKQ56" s="219"/>
      <c r="AKR56" s="219"/>
      <c r="AKS56" s="219"/>
      <c r="AKT56" s="219"/>
      <c r="AKU56" s="219"/>
      <c r="AKV56" s="219"/>
      <c r="AKW56" s="219"/>
      <c r="AKX56" s="219"/>
      <c r="AKY56" s="219"/>
      <c r="AKZ56" s="219"/>
      <c r="ALA56" s="219"/>
      <c r="ALB56" s="219"/>
      <c r="ALC56" s="219"/>
      <c r="ALD56" s="219"/>
      <c r="ALE56" s="219"/>
      <c r="ALF56" s="219"/>
      <c r="ALG56" s="219"/>
      <c r="ALH56" s="219"/>
      <c r="ALI56" s="219"/>
      <c r="ALJ56" s="219"/>
      <c r="ALK56" s="219"/>
      <c r="ALL56" s="219"/>
      <c r="ALM56" s="219"/>
      <c r="ALN56" s="219"/>
      <c r="ALO56" s="219"/>
      <c r="ALP56" s="219"/>
      <c r="ALQ56" s="219"/>
      <c r="ALR56" s="219"/>
      <c r="ALS56" s="219"/>
      <c r="ALT56" s="219"/>
      <c r="ALU56" s="219"/>
      <c r="ALV56" s="219"/>
      <c r="ALW56" s="219"/>
      <c r="ALX56" s="219"/>
      <c r="ALY56" s="219"/>
      <c r="ALZ56" s="219"/>
      <c r="AMA56" s="219"/>
      <c r="AMB56" s="219"/>
      <c r="AMC56" s="219"/>
      <c r="AMD56" s="219"/>
      <c r="AME56" s="219"/>
      <c r="AMF56" s="219"/>
      <c r="AMG56" s="219"/>
      <c r="AMH56" s="219"/>
      <c r="AMI56" s="219"/>
      <c r="AMJ56" s="219"/>
      <c r="AMK56" s="219"/>
      <c r="AML56" s="219"/>
      <c r="AMM56" s="219"/>
      <c r="AMN56" s="219"/>
      <c r="AMO56" s="219"/>
      <c r="AMP56" s="219"/>
      <c r="AMQ56" s="219"/>
      <c r="AMR56" s="219"/>
      <c r="AMS56" s="219"/>
      <c r="AMT56" s="219"/>
      <c r="AMU56" s="219"/>
      <c r="AMV56" s="219"/>
      <c r="AMW56" s="219"/>
      <c r="AMX56" s="219"/>
      <c r="AMY56" s="219"/>
      <c r="AMZ56" s="219"/>
      <c r="ANA56" s="219"/>
      <c r="ANB56" s="219"/>
      <c r="ANC56" s="219"/>
      <c r="AND56" s="219"/>
      <c r="ANE56" s="219"/>
      <c r="ANF56" s="219"/>
      <c r="ANG56" s="219"/>
      <c r="ANH56" s="219"/>
      <c r="ANI56" s="219"/>
      <c r="ANJ56" s="219"/>
      <c r="ANK56" s="219"/>
      <c r="ANL56" s="219"/>
      <c r="ANM56" s="219"/>
      <c r="ANN56" s="219"/>
      <c r="ANO56" s="219"/>
      <c r="ANP56" s="219"/>
      <c r="ANQ56" s="219"/>
      <c r="ANR56" s="219"/>
      <c r="ANS56" s="219"/>
      <c r="ANT56" s="219"/>
      <c r="ANU56" s="219"/>
      <c r="ANV56" s="219"/>
      <c r="ANW56" s="219"/>
      <c r="ANX56" s="219"/>
      <c r="ANY56" s="219"/>
      <c r="ANZ56" s="219"/>
      <c r="AOA56" s="219"/>
      <c r="AOB56" s="219"/>
      <c r="AOC56" s="219"/>
      <c r="AOD56" s="219"/>
      <c r="AOE56" s="219"/>
      <c r="AOF56" s="219"/>
      <c r="AOG56" s="219"/>
      <c r="AOH56" s="219"/>
      <c r="AOI56" s="219"/>
      <c r="AOJ56" s="219"/>
      <c r="AOK56" s="219"/>
      <c r="AOL56" s="219"/>
      <c r="AOM56" s="219"/>
      <c r="AON56" s="219"/>
      <c r="AOO56" s="219"/>
      <c r="AOP56" s="219"/>
      <c r="AOQ56" s="219"/>
      <c r="AOR56" s="219"/>
      <c r="AOS56" s="219"/>
      <c r="AOT56" s="219"/>
      <c r="AOU56" s="219"/>
      <c r="AOV56" s="219"/>
      <c r="AOW56" s="219"/>
      <c r="AOX56" s="219"/>
      <c r="AOY56" s="219"/>
      <c r="AOZ56" s="219"/>
      <c r="APA56" s="219"/>
      <c r="APB56" s="219"/>
      <c r="APC56" s="219"/>
      <c r="APD56" s="219"/>
      <c r="APE56" s="219"/>
      <c r="APF56" s="219"/>
      <c r="APG56" s="219"/>
      <c r="APH56" s="219"/>
      <c r="API56" s="219"/>
      <c r="APJ56" s="219"/>
      <c r="APK56" s="219"/>
      <c r="APL56" s="219"/>
      <c r="APM56" s="219"/>
      <c r="APN56" s="219"/>
      <c r="APO56" s="219"/>
      <c r="APP56" s="219"/>
      <c r="APQ56" s="219"/>
      <c r="APR56" s="219"/>
      <c r="APS56" s="219"/>
      <c r="APT56" s="219"/>
      <c r="APU56" s="219"/>
      <c r="APV56" s="219"/>
      <c r="APW56" s="219"/>
      <c r="APX56" s="219"/>
      <c r="APY56" s="219"/>
      <c r="APZ56" s="219"/>
      <c r="AQA56" s="219"/>
      <c r="AQB56" s="219"/>
      <c r="AQC56" s="219"/>
      <c r="AQD56" s="219"/>
      <c r="AQE56" s="219"/>
      <c r="AQF56" s="219"/>
      <c r="AQG56" s="219"/>
      <c r="AQH56" s="219"/>
      <c r="AQI56" s="219"/>
      <c r="AQJ56" s="219"/>
      <c r="AQK56" s="219"/>
      <c r="AQL56" s="219"/>
      <c r="AQM56" s="219"/>
      <c r="AQN56" s="219"/>
      <c r="AQO56" s="219"/>
      <c r="AQP56" s="219"/>
      <c r="AQQ56" s="219"/>
      <c r="AQR56" s="219"/>
      <c r="AQS56" s="219"/>
      <c r="AQT56" s="219"/>
      <c r="AQU56" s="219"/>
      <c r="AQV56" s="219"/>
      <c r="AQW56" s="219"/>
      <c r="AQX56" s="219"/>
      <c r="AQY56" s="219"/>
      <c r="AQZ56" s="219"/>
      <c r="ARA56" s="219"/>
      <c r="ARB56" s="219"/>
      <c r="ARC56" s="219"/>
      <c r="ARD56" s="219"/>
      <c r="ARE56" s="219"/>
      <c r="ARF56" s="219"/>
      <c r="ARG56" s="219"/>
      <c r="ARH56" s="219"/>
      <c r="ARI56" s="219"/>
      <c r="ARJ56" s="219"/>
      <c r="ARK56" s="219"/>
      <c r="ARL56" s="219"/>
      <c r="ARM56" s="219"/>
      <c r="ARN56" s="219"/>
      <c r="ARO56" s="219"/>
      <c r="ARP56" s="219"/>
      <c r="ARQ56" s="219"/>
      <c r="ARR56" s="219"/>
      <c r="ARS56" s="219"/>
      <c r="ART56" s="219"/>
      <c r="ARU56" s="219"/>
      <c r="ARV56" s="219"/>
      <c r="ARW56" s="219"/>
      <c r="ARX56" s="219"/>
      <c r="ARY56" s="219"/>
      <c r="ARZ56" s="219"/>
      <c r="ASA56" s="219"/>
      <c r="ASB56" s="219"/>
      <c r="ASC56" s="219"/>
      <c r="ASD56" s="219"/>
      <c r="ASE56" s="219"/>
      <c r="ASF56" s="219"/>
      <c r="ASG56" s="219"/>
      <c r="ASH56" s="219"/>
      <c r="ASI56" s="219"/>
      <c r="ASJ56" s="219"/>
      <c r="ASK56" s="219"/>
      <c r="ASL56" s="219"/>
      <c r="ASM56" s="219"/>
      <c r="ASN56" s="219"/>
      <c r="ASO56" s="219"/>
      <c r="ASP56" s="219"/>
      <c r="ASQ56" s="219"/>
      <c r="ASR56" s="219"/>
      <c r="ASS56" s="219"/>
      <c r="AST56" s="219"/>
      <c r="ASU56" s="219"/>
      <c r="ASV56" s="219"/>
      <c r="ASW56" s="219"/>
      <c r="ASX56" s="219"/>
      <c r="ASY56" s="219"/>
      <c r="ASZ56" s="219"/>
      <c r="ATA56" s="219"/>
      <c r="ATB56" s="219"/>
      <c r="ATC56" s="219"/>
      <c r="ATD56" s="219"/>
      <c r="ATE56" s="219"/>
      <c r="ATF56" s="219"/>
      <c r="ATG56" s="219"/>
      <c r="ATH56" s="219"/>
      <c r="ATI56" s="219"/>
      <c r="ATJ56" s="219"/>
      <c r="ATK56" s="219"/>
      <c r="ATL56" s="219"/>
      <c r="ATM56" s="219"/>
      <c r="ATN56" s="219"/>
      <c r="ATO56" s="219"/>
      <c r="ATP56" s="219"/>
      <c r="ATQ56" s="219"/>
      <c r="ATR56" s="219"/>
      <c r="ATS56" s="219"/>
      <c r="ATT56" s="219"/>
      <c r="ATU56" s="219"/>
      <c r="ATV56" s="219"/>
      <c r="ATW56" s="219"/>
      <c r="ATX56" s="219"/>
      <c r="ATY56" s="219"/>
      <c r="ATZ56" s="219"/>
      <c r="AUA56" s="219"/>
      <c r="AUB56" s="219"/>
      <c r="AUC56" s="219"/>
      <c r="AUD56" s="219"/>
      <c r="AUE56" s="219"/>
      <c r="AUF56" s="219"/>
      <c r="AUG56" s="219"/>
      <c r="AUH56" s="219"/>
      <c r="AUI56" s="219"/>
      <c r="AUJ56" s="219"/>
      <c r="AUK56" s="219"/>
      <c r="AUL56" s="219"/>
      <c r="AUM56" s="219"/>
      <c r="AUN56" s="219"/>
      <c r="AUO56" s="219"/>
      <c r="AUP56" s="219"/>
      <c r="AUQ56" s="219"/>
      <c r="AUR56" s="219"/>
      <c r="AUS56" s="219"/>
      <c r="AUT56" s="219"/>
      <c r="AUU56" s="219"/>
      <c r="AUV56" s="219"/>
      <c r="AUW56" s="219"/>
      <c r="AUX56" s="219"/>
      <c r="AUY56" s="219"/>
      <c r="AUZ56" s="219"/>
      <c r="AVA56" s="219"/>
      <c r="AVB56" s="219"/>
      <c r="AVC56" s="219"/>
      <c r="AVD56" s="219"/>
      <c r="AVE56" s="219"/>
      <c r="AVF56" s="219"/>
      <c r="AVG56" s="219"/>
      <c r="AVH56" s="219"/>
      <c r="AVI56" s="219"/>
      <c r="AVJ56" s="219"/>
      <c r="AVK56" s="219"/>
      <c r="AVL56" s="219"/>
      <c r="AVM56" s="219"/>
      <c r="AVN56" s="219"/>
      <c r="AVO56" s="219"/>
      <c r="AVP56" s="219"/>
      <c r="AVQ56" s="219"/>
      <c r="AVR56" s="219"/>
      <c r="AVS56" s="219"/>
      <c r="AVT56" s="219"/>
      <c r="AVU56" s="219"/>
      <c r="AVV56" s="219"/>
      <c r="AVW56" s="219"/>
      <c r="AVX56" s="219"/>
      <c r="AVY56" s="219"/>
      <c r="AVZ56" s="219"/>
      <c r="AWA56" s="219"/>
      <c r="AWB56" s="219"/>
      <c r="AWC56" s="219"/>
      <c r="AWD56" s="219"/>
      <c r="AWE56" s="219"/>
      <c r="AWF56" s="219"/>
      <c r="AWG56" s="219"/>
      <c r="AWH56" s="219"/>
      <c r="AWI56" s="219"/>
      <c r="AWJ56" s="219"/>
      <c r="AWK56" s="219"/>
      <c r="AWL56" s="219"/>
      <c r="AWM56" s="219"/>
      <c r="AWN56" s="219"/>
      <c r="AWO56" s="219"/>
      <c r="AWP56" s="219"/>
      <c r="AWQ56" s="219"/>
      <c r="AWR56" s="219"/>
      <c r="AWS56" s="219"/>
      <c r="AWT56" s="219"/>
      <c r="AWU56" s="219"/>
      <c r="AWV56" s="219"/>
      <c r="AWW56" s="219"/>
      <c r="AWX56" s="219"/>
      <c r="AWY56" s="219"/>
      <c r="AWZ56" s="219"/>
      <c r="AXA56" s="219"/>
      <c r="AXB56" s="219"/>
      <c r="AXC56" s="219"/>
      <c r="AXD56" s="219"/>
      <c r="AXE56" s="219"/>
      <c r="AXF56" s="219"/>
      <c r="AXG56" s="219"/>
      <c r="AXH56" s="219"/>
      <c r="AXI56" s="219"/>
      <c r="AXJ56" s="219"/>
      <c r="AXK56" s="219"/>
      <c r="AXL56" s="219"/>
      <c r="AXM56" s="219"/>
      <c r="AXN56" s="219"/>
      <c r="AXO56" s="219"/>
      <c r="AXP56" s="219"/>
      <c r="AXQ56" s="219"/>
      <c r="AXR56" s="219"/>
      <c r="AXS56" s="219"/>
      <c r="AXT56" s="219"/>
      <c r="AXU56" s="219"/>
      <c r="AXV56" s="219"/>
      <c r="AXW56" s="219"/>
      <c r="AXX56" s="219"/>
      <c r="AXY56" s="219"/>
      <c r="AXZ56" s="219"/>
      <c r="AYA56" s="219"/>
      <c r="AYB56" s="219"/>
      <c r="AYC56" s="219"/>
      <c r="AYD56" s="219"/>
      <c r="AYE56" s="219"/>
      <c r="AYF56" s="219"/>
      <c r="AYG56" s="219"/>
      <c r="AYH56" s="219"/>
      <c r="AYI56" s="219"/>
      <c r="AYJ56" s="219"/>
      <c r="AYK56" s="219"/>
      <c r="AYL56" s="219"/>
      <c r="AYM56" s="219"/>
      <c r="AYN56" s="219"/>
      <c r="AYO56" s="219"/>
      <c r="AYP56" s="219"/>
      <c r="AYQ56" s="219"/>
      <c r="AYR56" s="219"/>
      <c r="AYS56" s="219"/>
      <c r="AYT56" s="219"/>
      <c r="AYU56" s="219"/>
      <c r="AYV56" s="219"/>
      <c r="AYW56" s="219"/>
      <c r="AYX56" s="219"/>
      <c r="AYY56" s="219"/>
      <c r="AYZ56" s="219"/>
      <c r="AZA56" s="219"/>
      <c r="AZB56" s="219"/>
      <c r="AZC56" s="219"/>
      <c r="AZD56" s="219"/>
      <c r="AZE56" s="219"/>
      <c r="AZF56" s="219"/>
      <c r="AZG56" s="219"/>
      <c r="AZH56" s="219"/>
      <c r="AZI56" s="219"/>
      <c r="AZJ56" s="219"/>
      <c r="AZK56" s="219"/>
      <c r="AZL56" s="219"/>
      <c r="AZM56" s="219"/>
      <c r="AZN56" s="219"/>
      <c r="AZO56" s="219"/>
      <c r="AZP56" s="219"/>
      <c r="AZQ56" s="219"/>
      <c r="AZR56" s="219"/>
      <c r="AZS56" s="219"/>
      <c r="AZT56" s="219"/>
      <c r="AZU56" s="219"/>
      <c r="AZV56" s="219"/>
      <c r="AZW56" s="219"/>
      <c r="AZX56" s="219"/>
      <c r="AZY56" s="219"/>
      <c r="AZZ56" s="219"/>
      <c r="BAA56" s="219"/>
      <c r="BAB56" s="219"/>
      <c r="BAC56" s="219"/>
      <c r="BAD56" s="219"/>
      <c r="BAE56" s="219"/>
      <c r="BAF56" s="219"/>
      <c r="BAG56" s="219"/>
      <c r="BAH56" s="219"/>
      <c r="BAI56" s="219"/>
      <c r="BAJ56" s="219"/>
      <c r="BAK56" s="219"/>
      <c r="BAL56" s="219"/>
      <c r="BAM56" s="219"/>
      <c r="BAN56" s="219"/>
      <c r="BAO56" s="219"/>
      <c r="BAP56" s="219"/>
      <c r="BAQ56" s="219"/>
      <c r="BAR56" s="219"/>
      <c r="BAS56" s="219"/>
      <c r="BAT56" s="219"/>
      <c r="BAU56" s="219"/>
      <c r="BAV56" s="219"/>
      <c r="BAW56" s="219"/>
      <c r="BAX56" s="219"/>
      <c r="BAY56" s="219"/>
      <c r="BAZ56" s="219"/>
      <c r="BBA56" s="219"/>
      <c r="BBB56" s="219"/>
      <c r="BBC56" s="219"/>
      <c r="BBD56" s="219"/>
      <c r="BBE56" s="219"/>
      <c r="BBF56" s="219"/>
      <c r="BBG56" s="219"/>
      <c r="BBH56" s="219"/>
      <c r="BBI56" s="219"/>
      <c r="BBJ56" s="219"/>
      <c r="BBK56" s="219"/>
      <c r="BBL56" s="219"/>
      <c r="BBM56" s="219"/>
      <c r="BBN56" s="219"/>
      <c r="BBO56" s="219"/>
      <c r="BBP56" s="219"/>
      <c r="BBQ56" s="219"/>
      <c r="BBR56" s="219"/>
      <c r="BBS56" s="219"/>
      <c r="BBT56" s="219"/>
      <c r="BBU56" s="219"/>
      <c r="BBV56" s="219"/>
      <c r="BBW56" s="219"/>
      <c r="BBX56" s="219"/>
      <c r="BBY56" s="219"/>
      <c r="BBZ56" s="219"/>
      <c r="BCA56" s="219"/>
      <c r="BCB56" s="219"/>
      <c r="BCC56" s="219"/>
      <c r="BCD56" s="219"/>
      <c r="BCE56" s="219"/>
      <c r="BCF56" s="219"/>
      <c r="BCG56" s="219"/>
      <c r="BCH56" s="219"/>
      <c r="BCI56" s="219"/>
      <c r="BCJ56" s="219"/>
      <c r="BCK56" s="219"/>
      <c r="BCL56" s="219"/>
      <c r="BCM56" s="219"/>
      <c r="BCN56" s="219"/>
      <c r="BCO56" s="219"/>
      <c r="BCP56" s="219"/>
      <c r="BCQ56" s="219"/>
      <c r="BCR56" s="219"/>
      <c r="BCS56" s="219"/>
      <c r="BCT56" s="219"/>
      <c r="BCU56" s="219"/>
      <c r="BCV56" s="219"/>
      <c r="BCW56" s="219"/>
      <c r="BCX56" s="219"/>
      <c r="BCY56" s="219"/>
      <c r="BCZ56" s="219"/>
      <c r="BDA56" s="219"/>
      <c r="BDB56" s="219"/>
      <c r="BDC56" s="219"/>
      <c r="BDD56" s="219"/>
      <c r="BDE56" s="219"/>
      <c r="BDF56" s="219"/>
      <c r="BDG56" s="219"/>
      <c r="BDH56" s="219"/>
      <c r="BDI56" s="219"/>
      <c r="BDJ56" s="219"/>
      <c r="BDK56" s="219"/>
      <c r="BDL56" s="219"/>
      <c r="BDM56" s="219"/>
      <c r="BDN56" s="219"/>
      <c r="BDO56" s="219"/>
      <c r="BDP56" s="219"/>
      <c r="BDQ56" s="219"/>
      <c r="BDR56" s="219"/>
      <c r="BDS56" s="219"/>
      <c r="BDT56" s="219"/>
      <c r="BDU56" s="219"/>
      <c r="BDV56" s="219"/>
      <c r="BDW56" s="219"/>
      <c r="BDX56" s="219"/>
      <c r="BDY56" s="219"/>
      <c r="BDZ56" s="219"/>
      <c r="BEA56" s="219"/>
      <c r="BEB56" s="219"/>
      <c r="BEC56" s="219"/>
      <c r="BED56" s="219"/>
      <c r="BEE56" s="219"/>
      <c r="BEF56" s="219"/>
      <c r="BEG56" s="219"/>
      <c r="BEH56" s="219"/>
      <c r="BEI56" s="219"/>
      <c r="BEJ56" s="219"/>
      <c r="BEK56" s="219"/>
      <c r="BEL56" s="219"/>
      <c r="BEM56" s="219"/>
      <c r="BEN56" s="219"/>
      <c r="BEO56" s="219"/>
      <c r="BEP56" s="219"/>
      <c r="BEQ56" s="219"/>
      <c r="BER56" s="219"/>
      <c r="BES56" s="219"/>
      <c r="BET56" s="219"/>
      <c r="BEU56" s="219"/>
      <c r="BEV56" s="219"/>
      <c r="BEW56" s="219"/>
      <c r="BEX56" s="219"/>
      <c r="BEY56" s="219"/>
      <c r="BEZ56" s="219"/>
      <c r="BFA56" s="219"/>
      <c r="BFB56" s="219"/>
      <c r="BFC56" s="219"/>
      <c r="BFD56" s="219"/>
      <c r="BFE56" s="219"/>
      <c r="BFF56" s="219"/>
      <c r="BFG56" s="219"/>
      <c r="BFH56" s="219"/>
      <c r="BFI56" s="219"/>
      <c r="BFJ56" s="219"/>
      <c r="BFK56" s="219"/>
      <c r="BFL56" s="219"/>
      <c r="BFM56" s="219"/>
      <c r="BFN56" s="219"/>
      <c r="BFO56" s="219"/>
      <c r="BFP56" s="219"/>
      <c r="BFQ56" s="219"/>
      <c r="BFR56" s="219"/>
      <c r="BFS56" s="219"/>
      <c r="BFT56" s="219"/>
      <c r="BFU56" s="219"/>
      <c r="BFV56" s="219"/>
      <c r="BFW56" s="219"/>
      <c r="BFX56" s="219"/>
      <c r="BFY56" s="219"/>
      <c r="BFZ56" s="219"/>
      <c r="BGA56" s="219"/>
      <c r="BGB56" s="219"/>
      <c r="BGC56" s="219"/>
      <c r="BGD56" s="219"/>
      <c r="BGE56" s="219"/>
      <c r="BGF56" s="219"/>
      <c r="BGG56" s="219"/>
      <c r="BGH56" s="219"/>
      <c r="BGI56" s="219"/>
      <c r="BGJ56" s="219"/>
      <c r="BGK56" s="219"/>
      <c r="BGL56" s="219"/>
      <c r="BGM56" s="219"/>
      <c r="BGN56" s="219"/>
      <c r="BGO56" s="219"/>
      <c r="BGP56" s="219"/>
      <c r="BGQ56" s="219"/>
      <c r="BGR56" s="219"/>
      <c r="BGS56" s="219"/>
      <c r="BGT56" s="219"/>
      <c r="BGU56" s="219"/>
      <c r="BGV56" s="219"/>
      <c r="BGW56" s="219"/>
      <c r="BGX56" s="219"/>
      <c r="BGY56" s="219"/>
      <c r="BGZ56" s="219"/>
      <c r="BHA56" s="219"/>
      <c r="BHB56" s="219"/>
      <c r="BHC56" s="219"/>
      <c r="BHD56" s="219"/>
      <c r="BHE56" s="219"/>
      <c r="BHF56" s="219"/>
      <c r="BHG56" s="219"/>
      <c r="BHH56" s="219"/>
      <c r="BHI56" s="219"/>
      <c r="BHJ56" s="219"/>
      <c r="BHK56" s="219"/>
      <c r="BHL56" s="219"/>
      <c r="BHM56" s="219"/>
      <c r="BHN56" s="219"/>
      <c r="BHO56" s="219"/>
      <c r="BHP56" s="219"/>
      <c r="BHQ56" s="219"/>
      <c r="BHR56" s="219"/>
      <c r="BHS56" s="219"/>
      <c r="BHT56" s="219"/>
      <c r="BHU56" s="219"/>
      <c r="BHV56" s="219"/>
      <c r="BHW56" s="219"/>
      <c r="BHX56" s="219"/>
      <c r="BHY56" s="219"/>
      <c r="BHZ56" s="219"/>
      <c r="BIA56" s="219"/>
      <c r="BIB56" s="219"/>
      <c r="BIC56" s="219"/>
      <c r="BID56" s="219"/>
      <c r="BIE56" s="219"/>
      <c r="BIF56" s="219"/>
      <c r="BIG56" s="219"/>
      <c r="BIH56" s="219"/>
      <c r="BII56" s="219"/>
      <c r="BIJ56" s="219"/>
      <c r="BIK56" s="219"/>
      <c r="BIL56" s="219"/>
      <c r="BIM56" s="219"/>
      <c r="BIN56" s="219"/>
      <c r="BIO56" s="219"/>
      <c r="BIP56" s="219"/>
      <c r="BIQ56" s="219"/>
      <c r="BIR56" s="219"/>
      <c r="BIS56" s="219"/>
      <c r="BIT56" s="219"/>
      <c r="BIU56" s="219"/>
      <c r="BIV56" s="219"/>
      <c r="BIW56" s="219"/>
      <c r="BIX56" s="219"/>
      <c r="BIY56" s="219"/>
      <c r="BIZ56" s="219"/>
      <c r="BJA56" s="219"/>
      <c r="BJB56" s="219"/>
      <c r="BJC56" s="219"/>
      <c r="BJD56" s="219"/>
      <c r="BJE56" s="219"/>
      <c r="BJF56" s="219"/>
      <c r="BJG56" s="219"/>
      <c r="BJH56" s="219"/>
      <c r="BJI56" s="219"/>
      <c r="BJJ56" s="219"/>
      <c r="BJK56" s="219"/>
      <c r="BJL56" s="219"/>
      <c r="BJM56" s="219"/>
      <c r="BJN56" s="219"/>
      <c r="BJO56" s="219"/>
      <c r="BJP56" s="219"/>
      <c r="BJQ56" s="219"/>
      <c r="BJR56" s="219"/>
      <c r="BJS56" s="219"/>
      <c r="BJT56" s="219"/>
      <c r="BJU56" s="219"/>
      <c r="BJV56" s="219"/>
      <c r="BJW56" s="219"/>
      <c r="BJX56" s="219"/>
      <c r="BJY56" s="219"/>
      <c r="BJZ56" s="219"/>
      <c r="BKA56" s="219"/>
      <c r="BKB56" s="219"/>
      <c r="BKC56" s="219"/>
      <c r="BKD56" s="219"/>
      <c r="BKE56" s="219"/>
      <c r="BKF56" s="219"/>
      <c r="BKG56" s="219"/>
      <c r="BKH56" s="219"/>
      <c r="BKI56" s="219"/>
      <c r="BKJ56" s="219"/>
      <c r="BKK56" s="219"/>
      <c r="BKL56" s="219"/>
      <c r="BKM56" s="219"/>
      <c r="BKN56" s="219"/>
      <c r="BKO56" s="219"/>
      <c r="BKP56" s="219"/>
      <c r="BKQ56" s="219"/>
      <c r="BKR56" s="219"/>
      <c r="BKS56" s="219"/>
      <c r="BKT56" s="219"/>
      <c r="BKU56" s="219"/>
      <c r="BKV56" s="219"/>
      <c r="BKW56" s="219"/>
      <c r="BKX56" s="219"/>
      <c r="BKY56" s="219"/>
      <c r="BKZ56" s="219"/>
      <c r="BLA56" s="219"/>
      <c r="BLB56" s="219"/>
      <c r="BLC56" s="219"/>
      <c r="BLD56" s="219"/>
      <c r="BLE56" s="219"/>
      <c r="BLF56" s="219"/>
      <c r="BLG56" s="219"/>
      <c r="BLH56" s="219"/>
      <c r="BLI56" s="219"/>
      <c r="BLJ56" s="219"/>
      <c r="BLK56" s="219"/>
      <c r="BLL56" s="219"/>
      <c r="BLM56" s="219"/>
      <c r="BLN56" s="219"/>
      <c r="BLO56" s="219"/>
      <c r="BLP56" s="219"/>
      <c r="BLQ56" s="219"/>
      <c r="BLR56" s="219"/>
      <c r="BLS56" s="219"/>
      <c r="BLT56" s="219"/>
      <c r="BLU56" s="219"/>
      <c r="BLV56" s="219"/>
      <c r="BLW56" s="219"/>
      <c r="BLX56" s="219"/>
      <c r="BLY56" s="219"/>
      <c r="BLZ56" s="219"/>
      <c r="BMA56" s="219"/>
      <c r="BMB56" s="219"/>
      <c r="BMC56" s="219"/>
      <c r="BMD56" s="219"/>
      <c r="BME56" s="219"/>
      <c r="BMF56" s="219"/>
      <c r="BMG56" s="219"/>
      <c r="BMH56" s="219"/>
      <c r="BMI56" s="219"/>
      <c r="BMJ56" s="219"/>
      <c r="BMK56" s="219"/>
      <c r="BML56" s="219"/>
      <c r="BMM56" s="219"/>
      <c r="BMN56" s="219"/>
      <c r="BMO56" s="219"/>
      <c r="BMP56" s="219"/>
      <c r="BMQ56" s="219"/>
      <c r="BMR56" s="219"/>
      <c r="BMS56" s="219"/>
      <c r="BMT56" s="219"/>
      <c r="BMU56" s="219"/>
      <c r="BMV56" s="219"/>
      <c r="BMW56" s="219"/>
      <c r="BMX56" s="219"/>
      <c r="BMY56" s="219"/>
      <c r="BMZ56" s="219"/>
      <c r="BNA56" s="219"/>
      <c r="BNB56" s="219"/>
      <c r="BNC56" s="219"/>
      <c r="BND56" s="219"/>
      <c r="BNE56" s="219"/>
      <c r="BNF56" s="219"/>
      <c r="BNG56" s="219"/>
      <c r="BNH56" s="219"/>
      <c r="BNI56" s="219"/>
      <c r="BNJ56" s="219"/>
      <c r="BNK56" s="219"/>
      <c r="BNL56" s="219"/>
      <c r="BNM56" s="219"/>
      <c r="BNN56" s="219"/>
      <c r="BNO56" s="219"/>
      <c r="BNP56" s="219"/>
      <c r="BNQ56" s="219"/>
      <c r="BNR56" s="219"/>
      <c r="BNS56" s="219"/>
      <c r="BNT56" s="219"/>
      <c r="BNU56" s="219"/>
      <c r="BNV56" s="219"/>
      <c r="BNW56" s="219"/>
      <c r="BNX56" s="219"/>
      <c r="BNY56" s="219"/>
      <c r="BNZ56" s="219"/>
      <c r="BOA56" s="219"/>
      <c r="BOB56" s="219"/>
      <c r="BOC56" s="219"/>
      <c r="BOD56" s="219"/>
      <c r="BOE56" s="219"/>
      <c r="BOF56" s="219"/>
      <c r="BOG56" s="219"/>
      <c r="BOH56" s="219"/>
      <c r="BOI56" s="219"/>
      <c r="BOJ56" s="219"/>
      <c r="BOK56" s="219"/>
      <c r="BOL56" s="219"/>
      <c r="BOM56" s="219"/>
      <c r="BON56" s="219"/>
      <c r="BOO56" s="219"/>
      <c r="BOP56" s="219"/>
      <c r="BOQ56" s="219"/>
      <c r="BOR56" s="219"/>
      <c r="BOS56" s="219"/>
      <c r="BOT56" s="219"/>
      <c r="BOU56" s="219"/>
      <c r="BOV56" s="219"/>
      <c r="BOW56" s="219"/>
      <c r="BOX56" s="219"/>
      <c r="BOY56" s="219"/>
      <c r="BOZ56" s="219"/>
      <c r="BPA56" s="219"/>
      <c r="BPB56" s="219"/>
      <c r="BPC56" s="219"/>
      <c r="BPD56" s="219"/>
      <c r="BPE56" s="219"/>
      <c r="BPF56" s="219"/>
      <c r="BPG56" s="219"/>
      <c r="BPH56" s="219"/>
      <c r="BPI56" s="219"/>
      <c r="BPJ56" s="219"/>
      <c r="BPK56" s="219"/>
      <c r="BPL56" s="219"/>
      <c r="BPM56" s="219"/>
      <c r="BPN56" s="219"/>
      <c r="BPO56" s="219"/>
      <c r="BPP56" s="219"/>
      <c r="BPQ56" s="219"/>
      <c r="BPR56" s="219"/>
      <c r="BPS56" s="219"/>
      <c r="BPT56" s="219"/>
      <c r="BPU56" s="219"/>
      <c r="BPV56" s="219"/>
      <c r="BPW56" s="219"/>
      <c r="BPX56" s="219"/>
      <c r="BPY56" s="219"/>
      <c r="BPZ56" s="219"/>
      <c r="BQA56" s="219"/>
      <c r="BQB56" s="219"/>
      <c r="BQC56" s="219"/>
      <c r="BQD56" s="219"/>
      <c r="BQE56" s="219"/>
      <c r="BQF56" s="219"/>
      <c r="BQG56" s="219"/>
      <c r="BQH56" s="219"/>
      <c r="BQI56" s="219"/>
      <c r="BQJ56" s="219"/>
      <c r="BQK56" s="219"/>
      <c r="BQL56" s="219"/>
      <c r="BQM56" s="219"/>
      <c r="BQN56" s="219"/>
      <c r="BQO56" s="219"/>
      <c r="BQP56" s="219"/>
      <c r="BQQ56" s="219"/>
      <c r="BQR56" s="219"/>
      <c r="BQS56" s="219"/>
      <c r="BQT56" s="219"/>
      <c r="BQU56" s="219"/>
      <c r="BQV56" s="219"/>
      <c r="BQW56" s="219"/>
      <c r="BQX56" s="219"/>
      <c r="BQY56" s="219"/>
      <c r="BQZ56" s="219"/>
      <c r="BRA56" s="219"/>
      <c r="BRB56" s="219"/>
      <c r="BRC56" s="219"/>
      <c r="BRD56" s="219"/>
      <c r="BRE56" s="219"/>
      <c r="BRF56" s="219"/>
      <c r="BRG56" s="219"/>
      <c r="BRH56" s="219"/>
      <c r="BRI56" s="219"/>
      <c r="BRJ56" s="219"/>
      <c r="BRK56" s="219"/>
      <c r="BRL56" s="219"/>
      <c r="BRM56" s="219"/>
      <c r="BRN56" s="219"/>
      <c r="BRO56" s="219"/>
      <c r="BRP56" s="219"/>
      <c r="BRQ56" s="219"/>
      <c r="BRR56" s="219"/>
      <c r="BRS56" s="219"/>
      <c r="BRT56" s="219"/>
      <c r="BRU56" s="219"/>
      <c r="BRV56" s="219"/>
      <c r="BRW56" s="219"/>
      <c r="BRX56" s="219"/>
      <c r="BRY56" s="219"/>
      <c r="BRZ56" s="219"/>
      <c r="BSA56" s="219"/>
      <c r="BSB56" s="219"/>
      <c r="BSC56" s="219"/>
      <c r="BSD56" s="219"/>
      <c r="BSE56" s="219"/>
      <c r="BSF56" s="219"/>
      <c r="BSG56" s="219"/>
      <c r="BSH56" s="219"/>
      <c r="BSI56" s="219"/>
      <c r="BSJ56" s="219"/>
      <c r="BSK56" s="219"/>
      <c r="BSL56" s="219"/>
      <c r="BSM56" s="219"/>
      <c r="BSN56" s="219"/>
      <c r="BSO56" s="219"/>
      <c r="BSP56" s="219"/>
      <c r="BSQ56" s="219"/>
      <c r="BSR56" s="219"/>
      <c r="BSS56" s="219"/>
      <c r="BST56" s="219"/>
      <c r="BSU56" s="219"/>
      <c r="BSV56" s="219"/>
      <c r="BSW56" s="219"/>
      <c r="BSX56" s="219"/>
      <c r="BSY56" s="219"/>
      <c r="BSZ56" s="219"/>
      <c r="BTA56" s="219"/>
      <c r="BTB56" s="219"/>
      <c r="BTC56" s="219"/>
      <c r="BTD56" s="219"/>
      <c r="BTE56" s="219"/>
      <c r="BTF56" s="219"/>
      <c r="BTG56" s="219"/>
      <c r="BTH56" s="219"/>
      <c r="BTI56" s="219"/>
      <c r="BTJ56" s="219"/>
      <c r="BTK56" s="219"/>
      <c r="BTL56" s="219"/>
      <c r="BTM56" s="219"/>
      <c r="BTN56" s="219"/>
      <c r="BTO56" s="219"/>
      <c r="BTP56" s="219"/>
      <c r="BTQ56" s="219"/>
      <c r="BTR56" s="219"/>
      <c r="BTS56" s="219"/>
      <c r="BTT56" s="219"/>
      <c r="BTU56" s="219"/>
      <c r="BTV56" s="219"/>
      <c r="BTW56" s="219"/>
      <c r="BTX56" s="219"/>
      <c r="BTY56" s="219"/>
      <c r="BTZ56" s="219"/>
      <c r="BUA56" s="219"/>
      <c r="BUB56" s="219"/>
      <c r="BUC56" s="219"/>
      <c r="BUD56" s="219"/>
      <c r="BUE56" s="219"/>
      <c r="BUF56" s="219"/>
      <c r="BUG56" s="219"/>
      <c r="BUH56" s="219"/>
      <c r="BUI56" s="219"/>
      <c r="BUJ56" s="219"/>
      <c r="BUK56" s="219"/>
      <c r="BUL56" s="219"/>
      <c r="BUM56" s="219"/>
      <c r="BUN56" s="219"/>
      <c r="BUO56" s="219"/>
      <c r="BUP56" s="219"/>
      <c r="BUQ56" s="219"/>
      <c r="BUR56" s="219"/>
      <c r="BUS56" s="219"/>
      <c r="BUT56" s="219"/>
      <c r="BUU56" s="219"/>
      <c r="BUV56" s="219"/>
      <c r="BUW56" s="219"/>
      <c r="BUX56" s="219"/>
      <c r="BUY56" s="219"/>
      <c r="BUZ56" s="219"/>
      <c r="BVA56" s="219"/>
      <c r="BVB56" s="219"/>
      <c r="BVC56" s="219"/>
      <c r="BVD56" s="219"/>
      <c r="BVE56" s="219"/>
      <c r="BVF56" s="219"/>
      <c r="BVG56" s="219"/>
      <c r="BVH56" s="219"/>
      <c r="BVI56" s="219"/>
      <c r="BVJ56" s="219"/>
      <c r="BVK56" s="219"/>
      <c r="BVL56" s="219"/>
      <c r="BVM56" s="219"/>
      <c r="BVN56" s="219"/>
      <c r="BVO56" s="219"/>
      <c r="BVP56" s="219"/>
      <c r="BVQ56" s="219"/>
      <c r="BVR56" s="219"/>
      <c r="BVS56" s="219"/>
      <c r="BVT56" s="219"/>
      <c r="BVU56" s="219"/>
      <c r="BVV56" s="219"/>
      <c r="BVW56" s="219"/>
      <c r="BVX56" s="219"/>
      <c r="BVY56" s="219"/>
      <c r="BVZ56" s="219"/>
      <c r="BWA56" s="219"/>
      <c r="BWB56" s="219"/>
      <c r="BWC56" s="219"/>
      <c r="BWD56" s="219"/>
      <c r="BWE56" s="219"/>
      <c r="BWF56" s="219"/>
      <c r="BWG56" s="219"/>
      <c r="BWH56" s="219"/>
      <c r="BWI56" s="219"/>
      <c r="BWJ56" s="219"/>
      <c r="BWK56" s="219"/>
      <c r="BWL56" s="219"/>
      <c r="BWM56" s="219"/>
      <c r="BWN56" s="219"/>
      <c r="BWO56" s="219"/>
      <c r="BWP56" s="219"/>
      <c r="BWQ56" s="219"/>
      <c r="BWR56" s="219"/>
      <c r="BWS56" s="219"/>
      <c r="BWT56" s="219"/>
      <c r="BWU56" s="219"/>
      <c r="BWV56" s="219"/>
      <c r="BWW56" s="219"/>
      <c r="BWX56" s="219"/>
      <c r="BWY56" s="219"/>
      <c r="BWZ56" s="219"/>
      <c r="BXA56" s="219"/>
      <c r="BXB56" s="219"/>
      <c r="BXC56" s="219"/>
      <c r="BXD56" s="219"/>
      <c r="BXE56" s="219"/>
      <c r="BXF56" s="219"/>
      <c r="BXG56" s="219"/>
      <c r="BXH56" s="219"/>
      <c r="BXI56" s="219"/>
      <c r="BXJ56" s="219"/>
      <c r="BXK56" s="219"/>
      <c r="BXL56" s="219"/>
      <c r="BXM56" s="219"/>
      <c r="BXN56" s="219"/>
      <c r="BXO56" s="219"/>
      <c r="BXP56" s="219"/>
      <c r="BXQ56" s="219"/>
      <c r="BXR56" s="219"/>
      <c r="BXS56" s="219"/>
      <c r="BXT56" s="219"/>
      <c r="BXU56" s="219"/>
      <c r="BXV56" s="219"/>
      <c r="BXW56" s="219"/>
      <c r="BXX56" s="219"/>
      <c r="BXY56" s="219"/>
      <c r="BXZ56" s="219"/>
      <c r="BYA56" s="219"/>
      <c r="BYB56" s="219"/>
      <c r="BYC56" s="219"/>
      <c r="BYD56" s="219"/>
      <c r="BYE56" s="219"/>
      <c r="BYF56" s="219"/>
      <c r="BYG56" s="219"/>
      <c r="BYH56" s="219"/>
      <c r="BYI56" s="219"/>
      <c r="BYJ56" s="219"/>
      <c r="BYK56" s="219"/>
      <c r="BYL56" s="219"/>
      <c r="BYM56" s="219"/>
      <c r="BYN56" s="219"/>
      <c r="BYO56" s="219"/>
      <c r="BYP56" s="219"/>
      <c r="BYQ56" s="219"/>
      <c r="BYR56" s="219"/>
      <c r="BYS56" s="219"/>
      <c r="BYT56" s="219"/>
      <c r="BYU56" s="219"/>
      <c r="BYV56" s="219"/>
      <c r="BYW56" s="219"/>
      <c r="BYX56" s="219"/>
      <c r="BYY56" s="219"/>
      <c r="BYZ56" s="219"/>
      <c r="BZA56" s="219"/>
      <c r="BZB56" s="219"/>
      <c r="BZC56" s="219"/>
      <c r="BZD56" s="219"/>
      <c r="BZE56" s="219"/>
      <c r="BZF56" s="219"/>
      <c r="BZG56" s="219"/>
      <c r="BZH56" s="219"/>
      <c r="BZI56" s="219"/>
      <c r="BZJ56" s="219"/>
      <c r="BZK56" s="219"/>
      <c r="BZL56" s="219"/>
      <c r="BZM56" s="219"/>
      <c r="BZN56" s="219"/>
      <c r="BZO56" s="219"/>
      <c r="BZP56" s="219"/>
      <c r="BZQ56" s="219"/>
      <c r="BZR56" s="219"/>
      <c r="BZS56" s="219"/>
      <c r="BZT56" s="219"/>
      <c r="BZU56" s="219"/>
      <c r="BZV56" s="219"/>
      <c r="BZW56" s="219"/>
      <c r="BZX56" s="219"/>
      <c r="BZY56" s="219"/>
      <c r="BZZ56" s="219"/>
      <c r="CAA56" s="219"/>
      <c r="CAB56" s="219"/>
      <c r="CAC56" s="219"/>
      <c r="CAD56" s="219"/>
      <c r="CAE56" s="219"/>
      <c r="CAF56" s="219"/>
      <c r="CAG56" s="219"/>
      <c r="CAH56" s="219"/>
      <c r="CAI56" s="219"/>
      <c r="CAJ56" s="219"/>
      <c r="CAK56" s="219"/>
      <c r="CAL56" s="219"/>
      <c r="CAM56" s="219"/>
      <c r="CAN56" s="219"/>
      <c r="CAO56" s="219"/>
      <c r="CAP56" s="219"/>
      <c r="CAQ56" s="219"/>
      <c r="CAR56" s="219"/>
      <c r="CAS56" s="219"/>
      <c r="CAT56" s="219"/>
      <c r="CAU56" s="219"/>
      <c r="CAV56" s="219"/>
      <c r="CAW56" s="219"/>
      <c r="CAX56" s="219"/>
      <c r="CAY56" s="219"/>
      <c r="CAZ56" s="219"/>
      <c r="CBA56" s="219"/>
      <c r="CBB56" s="219"/>
      <c r="CBC56" s="219"/>
      <c r="CBD56" s="219"/>
      <c r="CBE56" s="219"/>
      <c r="CBF56" s="219"/>
      <c r="CBG56" s="219"/>
      <c r="CBH56" s="219"/>
      <c r="CBI56" s="219"/>
      <c r="CBJ56" s="219"/>
      <c r="CBK56" s="219"/>
      <c r="CBL56" s="219"/>
      <c r="CBM56" s="219"/>
      <c r="CBN56" s="219"/>
      <c r="CBO56" s="219"/>
      <c r="CBP56" s="219"/>
      <c r="CBQ56" s="219"/>
      <c r="CBR56" s="219"/>
      <c r="CBS56" s="219"/>
      <c r="CBT56" s="219"/>
      <c r="CBU56" s="219"/>
      <c r="CBV56" s="219"/>
      <c r="CBW56" s="219"/>
      <c r="CBX56" s="219"/>
      <c r="CBY56" s="219"/>
      <c r="CBZ56" s="219"/>
      <c r="CCA56" s="219"/>
      <c r="CCB56" s="219"/>
      <c r="CCC56" s="219"/>
      <c r="CCD56" s="219"/>
      <c r="CCE56" s="219"/>
      <c r="CCF56" s="219"/>
      <c r="CCG56" s="219"/>
      <c r="CCH56" s="219"/>
      <c r="CCI56" s="219"/>
      <c r="CCJ56" s="219"/>
      <c r="CCK56" s="219"/>
      <c r="CCL56" s="219"/>
      <c r="CCM56" s="219"/>
      <c r="CCN56" s="219"/>
      <c r="CCO56" s="219"/>
      <c r="CCP56" s="219"/>
      <c r="CCQ56" s="219"/>
      <c r="CCR56" s="219"/>
      <c r="CCS56" s="219"/>
      <c r="CCT56" s="219"/>
      <c r="CCU56" s="219"/>
      <c r="CCV56" s="219"/>
      <c r="CCW56" s="219"/>
      <c r="CCX56" s="219"/>
      <c r="CCY56" s="219"/>
      <c r="CCZ56" s="219"/>
      <c r="CDA56" s="219"/>
      <c r="CDB56" s="219"/>
      <c r="CDC56" s="219"/>
      <c r="CDD56" s="219"/>
      <c r="CDE56" s="219"/>
      <c r="CDF56" s="219"/>
      <c r="CDG56" s="219"/>
      <c r="CDH56" s="219"/>
      <c r="CDI56" s="219"/>
      <c r="CDJ56" s="219"/>
      <c r="CDK56" s="219"/>
      <c r="CDL56" s="219"/>
      <c r="CDM56" s="219"/>
      <c r="CDN56" s="219"/>
      <c r="CDO56" s="219"/>
      <c r="CDP56" s="219"/>
      <c r="CDQ56" s="219"/>
      <c r="CDR56" s="219"/>
      <c r="CDS56" s="219"/>
      <c r="CDT56" s="219"/>
      <c r="CDU56" s="219"/>
      <c r="CDV56" s="219"/>
      <c r="CDW56" s="219"/>
      <c r="CDX56" s="219"/>
      <c r="CDY56" s="219"/>
      <c r="CDZ56" s="219"/>
      <c r="CEA56" s="219"/>
      <c r="CEB56" s="219"/>
      <c r="CEC56" s="219"/>
      <c r="CED56" s="219"/>
      <c r="CEE56" s="219"/>
      <c r="CEF56" s="219"/>
      <c r="CEG56" s="219"/>
      <c r="CEH56" s="219"/>
      <c r="CEI56" s="219"/>
      <c r="CEJ56" s="219"/>
      <c r="CEK56" s="219"/>
      <c r="CEL56" s="219"/>
      <c r="CEM56" s="219"/>
      <c r="CEN56" s="219"/>
      <c r="CEO56" s="219"/>
      <c r="CEP56" s="219"/>
      <c r="CEQ56" s="219"/>
      <c r="CER56" s="219"/>
      <c r="CES56" s="219"/>
      <c r="CET56" s="219"/>
      <c r="CEU56" s="219"/>
      <c r="CEV56" s="219"/>
      <c r="CEW56" s="219"/>
      <c r="CEX56" s="219"/>
      <c r="CEY56" s="219"/>
      <c r="CEZ56" s="219"/>
      <c r="CFA56" s="219"/>
      <c r="CFB56" s="219"/>
      <c r="CFC56" s="219"/>
      <c r="CFD56" s="219"/>
      <c r="CFE56" s="219"/>
      <c r="CFF56" s="219"/>
      <c r="CFG56" s="219"/>
      <c r="CFH56" s="219"/>
      <c r="CFI56" s="219"/>
      <c r="CFJ56" s="219"/>
      <c r="CFK56" s="219"/>
      <c r="CFL56" s="219"/>
      <c r="CFM56" s="219"/>
      <c r="CFN56" s="219"/>
      <c r="CFO56" s="219"/>
      <c r="CFP56" s="219"/>
      <c r="CFQ56" s="219"/>
      <c r="CFR56" s="219"/>
      <c r="CFS56" s="219"/>
      <c r="CFT56" s="219"/>
      <c r="CFU56" s="219"/>
      <c r="CFV56" s="219"/>
      <c r="CFW56" s="219"/>
      <c r="CFX56" s="219"/>
      <c r="CFY56" s="219"/>
      <c r="CFZ56" s="219"/>
      <c r="CGA56" s="219"/>
      <c r="CGB56" s="219"/>
      <c r="CGC56" s="219"/>
      <c r="CGD56" s="219"/>
      <c r="CGE56" s="219"/>
      <c r="CGF56" s="219"/>
      <c r="CGG56" s="219"/>
      <c r="CGH56" s="219"/>
      <c r="CGI56" s="219"/>
      <c r="CGJ56" s="219"/>
      <c r="CGK56" s="219"/>
      <c r="CGL56" s="219"/>
      <c r="CGM56" s="219"/>
      <c r="CGN56" s="219"/>
      <c r="CGO56" s="219"/>
      <c r="CGP56" s="219"/>
      <c r="CGQ56" s="219"/>
      <c r="CGR56" s="219"/>
      <c r="CGS56" s="219"/>
      <c r="CGT56" s="219"/>
      <c r="CGU56" s="219"/>
      <c r="CGV56" s="219"/>
      <c r="CGW56" s="219"/>
      <c r="CGX56" s="219"/>
      <c r="CGY56" s="219"/>
      <c r="CGZ56" s="219"/>
      <c r="CHA56" s="219"/>
      <c r="CHB56" s="219"/>
      <c r="CHC56" s="219"/>
      <c r="CHD56" s="219"/>
      <c r="CHE56" s="219"/>
      <c r="CHF56" s="219"/>
      <c r="CHG56" s="219"/>
      <c r="CHH56" s="219"/>
      <c r="CHI56" s="219"/>
      <c r="CHJ56" s="219"/>
      <c r="CHK56" s="219"/>
      <c r="CHL56" s="219"/>
      <c r="CHM56" s="219"/>
      <c r="CHN56" s="219"/>
      <c r="CHO56" s="219"/>
      <c r="CHP56" s="219"/>
      <c r="CHQ56" s="219"/>
      <c r="CHR56" s="219"/>
      <c r="CHS56" s="219"/>
      <c r="CHT56" s="219"/>
      <c r="CHU56" s="219"/>
      <c r="CHV56" s="219"/>
      <c r="CHW56" s="219"/>
      <c r="CHX56" s="219"/>
      <c r="CHY56" s="219"/>
      <c r="CHZ56" s="219"/>
      <c r="CIA56" s="219"/>
      <c r="CIB56" s="219"/>
      <c r="CIC56" s="219"/>
      <c r="CID56" s="219"/>
      <c r="CIE56" s="219"/>
      <c r="CIF56" s="219"/>
      <c r="CIG56" s="219"/>
      <c r="CIH56" s="219"/>
      <c r="CII56" s="219"/>
      <c r="CIJ56" s="219"/>
      <c r="CIK56" s="219"/>
      <c r="CIL56" s="219"/>
      <c r="CIM56" s="219"/>
      <c r="CIN56" s="219"/>
      <c r="CIO56" s="219"/>
      <c r="CIP56" s="219"/>
      <c r="CIQ56" s="219"/>
      <c r="CIR56" s="219"/>
      <c r="CIS56" s="219"/>
      <c r="CIT56" s="219"/>
      <c r="CIU56" s="219"/>
      <c r="CIV56" s="219"/>
      <c r="CIW56" s="219"/>
      <c r="CIX56" s="219"/>
      <c r="CIY56" s="219"/>
      <c r="CIZ56" s="219"/>
      <c r="CJA56" s="219"/>
      <c r="CJB56" s="219"/>
      <c r="CJC56" s="219"/>
      <c r="CJD56" s="219"/>
      <c r="CJE56" s="219"/>
      <c r="CJF56" s="219"/>
      <c r="CJG56" s="219"/>
      <c r="CJH56" s="219"/>
      <c r="CJI56" s="219"/>
      <c r="CJJ56" s="219"/>
      <c r="CJK56" s="219"/>
      <c r="CJL56" s="219"/>
      <c r="CJM56" s="219"/>
      <c r="CJN56" s="219"/>
      <c r="CJO56" s="219"/>
      <c r="CJP56" s="219"/>
      <c r="CJQ56" s="219"/>
      <c r="CJR56" s="219"/>
      <c r="CJS56" s="219"/>
      <c r="CJT56" s="219"/>
      <c r="CJU56" s="219"/>
      <c r="CJV56" s="219"/>
      <c r="CJW56" s="219"/>
      <c r="CJX56" s="219"/>
      <c r="CJY56" s="219"/>
      <c r="CJZ56" s="219"/>
      <c r="CKA56" s="219"/>
      <c r="CKB56" s="219"/>
      <c r="CKC56" s="219"/>
      <c r="CKD56" s="219"/>
      <c r="CKE56" s="219"/>
      <c r="CKF56" s="219"/>
      <c r="CKG56" s="219"/>
      <c r="CKH56" s="219"/>
      <c r="CKI56" s="219"/>
      <c r="CKJ56" s="219"/>
      <c r="CKK56" s="219"/>
      <c r="CKL56" s="219"/>
      <c r="CKM56" s="219"/>
      <c r="CKN56" s="219"/>
      <c r="CKO56" s="219"/>
      <c r="CKP56" s="219"/>
      <c r="CKQ56" s="219"/>
      <c r="CKR56" s="219"/>
      <c r="CKS56" s="219"/>
      <c r="CKT56" s="219"/>
      <c r="CKU56" s="219"/>
      <c r="CKV56" s="219"/>
      <c r="CKW56" s="219"/>
      <c r="CKX56" s="219"/>
      <c r="CKY56" s="219"/>
      <c r="CKZ56" s="219"/>
      <c r="CLA56" s="219"/>
      <c r="CLB56" s="219"/>
      <c r="CLC56" s="219"/>
      <c r="CLD56" s="219"/>
      <c r="CLE56" s="219"/>
      <c r="CLF56" s="219"/>
      <c r="CLG56" s="219"/>
      <c r="CLH56" s="219"/>
      <c r="CLI56" s="219"/>
      <c r="CLJ56" s="219"/>
      <c r="CLK56" s="219"/>
      <c r="CLL56" s="219"/>
      <c r="CLM56" s="219"/>
      <c r="CLN56" s="219"/>
      <c r="CLO56" s="219"/>
      <c r="CLP56" s="219"/>
      <c r="CLQ56" s="219"/>
      <c r="CLR56" s="219"/>
      <c r="CLS56" s="219"/>
      <c r="CLT56" s="219"/>
      <c r="CLU56" s="219"/>
      <c r="CLV56" s="219"/>
      <c r="CLW56" s="219"/>
      <c r="CLX56" s="219"/>
      <c r="CLY56" s="219"/>
      <c r="CLZ56" s="219"/>
      <c r="CMA56" s="219"/>
      <c r="CMB56" s="219"/>
      <c r="CMC56" s="219"/>
      <c r="CMD56" s="219"/>
      <c r="CME56" s="219"/>
      <c r="CMF56" s="219"/>
      <c r="CMG56" s="219"/>
      <c r="CMH56" s="219"/>
      <c r="CMI56" s="219"/>
      <c r="CMJ56" s="219"/>
      <c r="CMK56" s="219"/>
      <c r="CML56" s="219"/>
      <c r="CMM56" s="219"/>
      <c r="CMN56" s="219"/>
      <c r="CMO56" s="219"/>
      <c r="CMP56" s="219"/>
      <c r="CMQ56" s="219"/>
      <c r="CMR56" s="219"/>
      <c r="CMS56" s="219"/>
      <c r="CMT56" s="219"/>
      <c r="CMU56" s="219"/>
      <c r="CMV56" s="219"/>
      <c r="CMW56" s="219"/>
      <c r="CMX56" s="219"/>
      <c r="CMY56" s="219"/>
      <c r="CMZ56" s="219"/>
      <c r="CNA56" s="219"/>
      <c r="CNB56" s="219"/>
      <c r="CNC56" s="219"/>
      <c r="CND56" s="219"/>
      <c r="CNE56" s="219"/>
      <c r="CNF56" s="219"/>
      <c r="CNG56" s="219"/>
      <c r="CNH56" s="219"/>
      <c r="CNI56" s="219"/>
      <c r="CNJ56" s="219"/>
      <c r="CNK56" s="219"/>
      <c r="CNL56" s="219"/>
      <c r="CNM56" s="219"/>
      <c r="CNN56" s="219"/>
      <c r="CNO56" s="219"/>
      <c r="CNP56" s="219"/>
      <c r="CNQ56" s="219"/>
      <c r="CNR56" s="219"/>
      <c r="CNS56" s="219"/>
      <c r="CNT56" s="219"/>
      <c r="CNU56" s="219"/>
      <c r="CNV56" s="219"/>
      <c r="CNW56" s="219"/>
      <c r="CNX56" s="219"/>
      <c r="CNY56" s="219"/>
      <c r="CNZ56" s="219"/>
      <c r="COA56" s="219"/>
      <c r="COB56" s="219"/>
      <c r="COC56" s="219"/>
      <c r="COD56" s="219"/>
      <c r="COE56" s="219"/>
      <c r="COF56" s="219"/>
      <c r="COG56" s="219"/>
      <c r="COH56" s="219"/>
      <c r="COI56" s="219"/>
      <c r="COJ56" s="219"/>
      <c r="COK56" s="219"/>
      <c r="COL56" s="219"/>
      <c r="COM56" s="219"/>
      <c r="CON56" s="219"/>
      <c r="COO56" s="219"/>
      <c r="COP56" s="219"/>
      <c r="COQ56" s="219"/>
      <c r="COR56" s="219"/>
      <c r="COS56" s="219"/>
      <c r="COT56" s="219"/>
      <c r="COU56" s="219"/>
      <c r="COV56" s="219"/>
      <c r="COW56" s="219"/>
      <c r="COX56" s="219"/>
      <c r="COY56" s="219"/>
      <c r="COZ56" s="219"/>
      <c r="CPA56" s="219"/>
      <c r="CPB56" s="219"/>
      <c r="CPC56" s="219"/>
      <c r="CPD56" s="219"/>
      <c r="CPE56" s="219"/>
      <c r="CPF56" s="219"/>
      <c r="CPG56" s="219"/>
      <c r="CPH56" s="219"/>
      <c r="CPI56" s="219"/>
      <c r="CPJ56" s="219"/>
      <c r="CPK56" s="219"/>
      <c r="CPL56" s="219"/>
      <c r="CPM56" s="219"/>
      <c r="CPN56" s="219"/>
      <c r="CPO56" s="219"/>
      <c r="CPP56" s="219"/>
      <c r="CPQ56" s="219"/>
      <c r="CPR56" s="219"/>
      <c r="CPS56" s="219"/>
      <c r="CPT56" s="219"/>
      <c r="CPU56" s="219"/>
      <c r="CPV56" s="219"/>
      <c r="CPW56" s="219"/>
      <c r="CPX56" s="219"/>
      <c r="CPY56" s="219"/>
      <c r="CPZ56" s="219"/>
      <c r="CQA56" s="219"/>
      <c r="CQB56" s="219"/>
      <c r="CQC56" s="219"/>
      <c r="CQD56" s="219"/>
      <c r="CQE56" s="219"/>
      <c r="CQF56" s="219"/>
      <c r="CQG56" s="219"/>
      <c r="CQH56" s="219"/>
      <c r="CQI56" s="219"/>
      <c r="CQJ56" s="219"/>
      <c r="CQK56" s="219"/>
      <c r="CQL56" s="219"/>
      <c r="CQM56" s="219"/>
      <c r="CQN56" s="219"/>
      <c r="CQO56" s="219"/>
      <c r="CQP56" s="219"/>
      <c r="CQQ56" s="219"/>
      <c r="CQR56" s="219"/>
      <c r="CQS56" s="219"/>
      <c r="CQT56" s="219"/>
      <c r="CQU56" s="219"/>
      <c r="CQV56" s="219"/>
      <c r="CQW56" s="219"/>
      <c r="CQX56" s="219"/>
      <c r="CQY56" s="219"/>
      <c r="CQZ56" s="219"/>
      <c r="CRA56" s="219"/>
      <c r="CRB56" s="219"/>
      <c r="CRC56" s="219"/>
      <c r="CRD56" s="219"/>
      <c r="CRE56" s="219"/>
      <c r="CRF56" s="219"/>
      <c r="CRG56" s="219"/>
      <c r="CRH56" s="219"/>
      <c r="CRI56" s="219"/>
      <c r="CRJ56" s="219"/>
      <c r="CRK56" s="219"/>
      <c r="CRL56" s="219"/>
      <c r="CRM56" s="219"/>
      <c r="CRN56" s="219"/>
      <c r="CRO56" s="219"/>
      <c r="CRP56" s="219"/>
      <c r="CRQ56" s="219"/>
      <c r="CRR56" s="219"/>
      <c r="CRS56" s="219"/>
      <c r="CRT56" s="219"/>
      <c r="CRU56" s="219"/>
      <c r="CRV56" s="219"/>
      <c r="CRW56" s="219"/>
      <c r="CRX56" s="219"/>
      <c r="CRY56" s="219"/>
      <c r="CRZ56" s="219"/>
      <c r="CSA56" s="219"/>
      <c r="CSB56" s="219"/>
      <c r="CSC56" s="219"/>
      <c r="CSD56" s="219"/>
      <c r="CSE56" s="219"/>
      <c r="CSF56" s="219"/>
      <c r="CSG56" s="219"/>
      <c r="CSH56" s="219"/>
      <c r="CSI56" s="219"/>
      <c r="CSJ56" s="219"/>
      <c r="CSK56" s="219"/>
      <c r="CSL56" s="219"/>
      <c r="CSM56" s="219"/>
      <c r="CSN56" s="219"/>
      <c r="CSO56" s="219"/>
      <c r="CSP56" s="219"/>
      <c r="CSQ56" s="219"/>
      <c r="CSR56" s="219"/>
      <c r="CSS56" s="219"/>
      <c r="CST56" s="219"/>
      <c r="CSU56" s="219"/>
      <c r="CSV56" s="219"/>
      <c r="CSW56" s="219"/>
      <c r="CSX56" s="219"/>
      <c r="CSY56" s="219"/>
      <c r="CSZ56" s="219"/>
      <c r="CTA56" s="219"/>
      <c r="CTB56" s="219"/>
      <c r="CTC56" s="219"/>
      <c r="CTD56" s="219"/>
      <c r="CTE56" s="219"/>
      <c r="CTF56" s="219"/>
      <c r="CTG56" s="219"/>
      <c r="CTH56" s="219"/>
      <c r="CTI56" s="219"/>
      <c r="CTJ56" s="219"/>
      <c r="CTK56" s="219"/>
      <c r="CTL56" s="219"/>
      <c r="CTM56" s="219"/>
      <c r="CTN56" s="219"/>
      <c r="CTO56" s="219"/>
      <c r="CTP56" s="219"/>
      <c r="CTQ56" s="219"/>
      <c r="CTR56" s="219"/>
      <c r="CTS56" s="219"/>
      <c r="CTT56" s="219"/>
      <c r="CTU56" s="219"/>
      <c r="CTV56" s="219"/>
      <c r="CTW56" s="219"/>
      <c r="CTX56" s="219"/>
      <c r="CTY56" s="219"/>
      <c r="CTZ56" s="219"/>
      <c r="CUA56" s="219"/>
      <c r="CUB56" s="219"/>
      <c r="CUC56" s="219"/>
      <c r="CUD56" s="219"/>
      <c r="CUE56" s="219"/>
      <c r="CUF56" s="219"/>
      <c r="CUG56" s="219"/>
      <c r="CUH56" s="219"/>
      <c r="CUI56" s="219"/>
      <c r="CUJ56" s="219"/>
      <c r="CUK56" s="219"/>
      <c r="CUL56" s="219"/>
      <c r="CUM56" s="219"/>
      <c r="CUN56" s="219"/>
      <c r="CUO56" s="219"/>
      <c r="CUP56" s="219"/>
      <c r="CUQ56" s="219"/>
      <c r="CUR56" s="219"/>
      <c r="CUS56" s="219"/>
      <c r="CUT56" s="219"/>
      <c r="CUU56" s="219"/>
      <c r="CUV56" s="219"/>
      <c r="CUW56" s="219"/>
      <c r="CUX56" s="219"/>
      <c r="CUY56" s="219"/>
      <c r="CUZ56" s="219"/>
      <c r="CVA56" s="219"/>
      <c r="CVB56" s="219"/>
      <c r="CVC56" s="219"/>
      <c r="CVD56" s="219"/>
      <c r="CVE56" s="219"/>
      <c r="CVF56" s="219"/>
      <c r="CVG56" s="219"/>
      <c r="CVH56" s="219"/>
      <c r="CVI56" s="219"/>
      <c r="CVJ56" s="219"/>
      <c r="CVK56" s="219"/>
      <c r="CVL56" s="219"/>
      <c r="CVM56" s="219"/>
      <c r="CVN56" s="219"/>
      <c r="CVO56" s="219"/>
      <c r="CVP56" s="219"/>
      <c r="CVQ56" s="219"/>
      <c r="CVR56" s="219"/>
      <c r="CVS56" s="219"/>
      <c r="CVT56" s="219"/>
      <c r="CVU56" s="219"/>
      <c r="CVV56" s="219"/>
      <c r="CVW56" s="219"/>
      <c r="CVX56" s="219"/>
      <c r="CVY56" s="219"/>
      <c r="CVZ56" s="219"/>
      <c r="CWA56" s="219"/>
      <c r="CWB56" s="219"/>
      <c r="CWC56" s="219"/>
      <c r="CWD56" s="219"/>
      <c r="CWE56" s="219"/>
      <c r="CWF56" s="219"/>
      <c r="CWG56" s="219"/>
      <c r="CWH56" s="219"/>
      <c r="CWI56" s="219"/>
      <c r="CWJ56" s="219"/>
      <c r="CWK56" s="219"/>
      <c r="CWL56" s="219"/>
      <c r="CWM56" s="219"/>
      <c r="CWN56" s="219"/>
      <c r="CWO56" s="219"/>
      <c r="CWP56" s="219"/>
      <c r="CWQ56" s="219"/>
      <c r="CWR56" s="219"/>
      <c r="CWS56" s="219"/>
      <c r="CWT56" s="219"/>
      <c r="CWU56" s="219"/>
      <c r="CWV56" s="219"/>
      <c r="CWW56" s="219"/>
      <c r="CWX56" s="219"/>
      <c r="CWY56" s="219"/>
      <c r="CWZ56" s="219"/>
      <c r="CXA56" s="219"/>
      <c r="CXB56" s="219"/>
      <c r="CXC56" s="219"/>
      <c r="CXD56" s="219"/>
      <c r="CXE56" s="219"/>
      <c r="CXF56" s="219"/>
      <c r="CXG56" s="219"/>
      <c r="CXH56" s="219"/>
      <c r="CXI56" s="219"/>
      <c r="CXJ56" s="219"/>
      <c r="CXK56" s="219"/>
      <c r="CXL56" s="219"/>
      <c r="CXM56" s="219"/>
      <c r="CXN56" s="219"/>
      <c r="CXO56" s="219"/>
      <c r="CXP56" s="219"/>
      <c r="CXQ56" s="219"/>
      <c r="CXR56" s="219"/>
      <c r="CXS56" s="219"/>
      <c r="CXT56" s="219"/>
      <c r="CXU56" s="219"/>
      <c r="CXV56" s="219"/>
      <c r="CXW56" s="219"/>
      <c r="CXX56" s="219"/>
      <c r="CXY56" s="219"/>
      <c r="CXZ56" s="219"/>
      <c r="CYA56" s="219"/>
      <c r="CYB56" s="219"/>
      <c r="CYC56" s="219"/>
      <c r="CYD56" s="219"/>
      <c r="CYE56" s="219"/>
      <c r="CYF56" s="219"/>
      <c r="CYG56" s="219"/>
      <c r="CYH56" s="219"/>
      <c r="CYI56" s="219"/>
      <c r="CYJ56" s="219"/>
      <c r="CYK56" s="219"/>
      <c r="CYL56" s="219"/>
      <c r="CYM56" s="219"/>
      <c r="CYN56" s="219"/>
      <c r="CYO56" s="219"/>
      <c r="CYP56" s="219"/>
      <c r="CYQ56" s="219"/>
      <c r="CYR56" s="219"/>
      <c r="CYS56" s="219"/>
      <c r="CYT56" s="219"/>
      <c r="CYU56" s="219"/>
      <c r="CYV56" s="219"/>
      <c r="CYW56" s="219"/>
      <c r="CYX56" s="219"/>
      <c r="CYY56" s="219"/>
      <c r="CYZ56" s="219"/>
      <c r="CZA56" s="219"/>
      <c r="CZB56" s="219"/>
      <c r="CZC56" s="219"/>
      <c r="CZD56" s="219"/>
      <c r="CZE56" s="219"/>
      <c r="CZF56" s="219"/>
      <c r="CZG56" s="219"/>
      <c r="CZH56" s="219"/>
      <c r="CZI56" s="219"/>
      <c r="CZJ56" s="219"/>
      <c r="CZK56" s="219"/>
      <c r="CZL56" s="219"/>
      <c r="CZM56" s="219"/>
      <c r="CZN56" s="219"/>
      <c r="CZO56" s="219"/>
      <c r="CZP56" s="219"/>
      <c r="CZQ56" s="219"/>
      <c r="CZR56" s="219"/>
      <c r="CZS56" s="219"/>
      <c r="CZT56" s="219"/>
      <c r="CZU56" s="219"/>
      <c r="CZV56" s="219"/>
      <c r="CZW56" s="219"/>
      <c r="CZX56" s="219"/>
      <c r="CZY56" s="219"/>
      <c r="CZZ56" s="219"/>
      <c r="DAA56" s="219"/>
      <c r="DAB56" s="219"/>
      <c r="DAC56" s="219"/>
      <c r="DAD56" s="219"/>
      <c r="DAE56" s="219"/>
      <c r="DAF56" s="219"/>
      <c r="DAG56" s="219"/>
      <c r="DAH56" s="219"/>
      <c r="DAI56" s="219"/>
      <c r="DAJ56" s="219"/>
      <c r="DAK56" s="219"/>
      <c r="DAL56" s="219"/>
      <c r="DAM56" s="219"/>
      <c r="DAN56" s="219"/>
      <c r="DAO56" s="219"/>
      <c r="DAP56" s="219"/>
      <c r="DAQ56" s="219"/>
      <c r="DAR56" s="219"/>
      <c r="DAS56" s="219"/>
      <c r="DAT56" s="219"/>
      <c r="DAU56" s="219"/>
      <c r="DAV56" s="219"/>
      <c r="DAW56" s="219"/>
      <c r="DAX56" s="219"/>
      <c r="DAY56" s="219"/>
      <c r="DAZ56" s="219"/>
      <c r="DBA56" s="219"/>
      <c r="DBB56" s="219"/>
      <c r="DBC56" s="219"/>
      <c r="DBD56" s="219"/>
      <c r="DBE56" s="219"/>
      <c r="DBF56" s="219"/>
      <c r="DBG56" s="219"/>
      <c r="DBH56" s="219"/>
      <c r="DBI56" s="219"/>
      <c r="DBJ56" s="219"/>
      <c r="DBK56" s="219"/>
      <c r="DBL56" s="219"/>
    </row>
    <row r="57" spans="1:2768" s="218" customFormat="1" ht="20.25" thickTop="1" thickBot="1" x14ac:dyDescent="0.3"/>
    <row r="58" spans="1:2768" s="249" customFormat="1" ht="19.5" customHeight="1" outlineLevel="1" thickTop="1" x14ac:dyDescent="0.25">
      <c r="A58" s="241" t="s">
        <v>4979</v>
      </c>
      <c r="B58" s="242" t="s">
        <v>733</v>
      </c>
      <c r="C58" s="243" t="s">
        <v>31</v>
      </c>
      <c r="D58" s="244">
        <v>3</v>
      </c>
      <c r="E58" s="264">
        <v>0</v>
      </c>
      <c r="F58" s="264">
        <v>0</v>
      </c>
      <c r="G58" s="264">
        <v>0</v>
      </c>
      <c r="H58" s="264">
        <v>0</v>
      </c>
      <c r="I58" s="264">
        <v>0</v>
      </c>
      <c r="J58" s="264">
        <v>0</v>
      </c>
      <c r="K58" s="264">
        <v>0</v>
      </c>
      <c r="L58" s="264">
        <v>0</v>
      </c>
      <c r="M58" s="264">
        <v>0</v>
      </c>
      <c r="N58" s="264">
        <v>0</v>
      </c>
      <c r="O58" s="265">
        <v>0</v>
      </c>
      <c r="P58" s="264">
        <v>0</v>
      </c>
      <c r="Q58" s="264">
        <v>0</v>
      </c>
      <c r="R58" s="264">
        <v>0</v>
      </c>
      <c r="S58" s="264">
        <v>0</v>
      </c>
      <c r="T58" s="264">
        <v>0</v>
      </c>
      <c r="U58" s="264">
        <v>0</v>
      </c>
      <c r="V58" s="264">
        <v>0</v>
      </c>
      <c r="W58" s="264">
        <v>0</v>
      </c>
      <c r="X58" s="264">
        <v>0</v>
      </c>
      <c r="Y58" s="264">
        <v>0</v>
      </c>
      <c r="Z58" s="265">
        <v>0</v>
      </c>
      <c r="AA58" s="264">
        <v>0</v>
      </c>
      <c r="AB58" s="264">
        <v>0</v>
      </c>
      <c r="AC58" s="264">
        <v>0</v>
      </c>
      <c r="AD58" s="264">
        <v>0</v>
      </c>
      <c r="AE58" s="264">
        <v>0</v>
      </c>
      <c r="AF58" s="264">
        <v>0</v>
      </c>
      <c r="AG58" s="264">
        <v>0</v>
      </c>
      <c r="AH58" s="264">
        <v>0</v>
      </c>
      <c r="AI58" s="264">
        <v>0</v>
      </c>
      <c r="AJ58" s="264">
        <v>0</v>
      </c>
      <c r="AK58" s="265">
        <v>0</v>
      </c>
      <c r="AL58" s="264">
        <v>0</v>
      </c>
      <c r="AM58" s="264">
        <v>0</v>
      </c>
      <c r="AN58" s="264">
        <v>0</v>
      </c>
      <c r="AO58" s="264">
        <v>60.609225938000009</v>
      </c>
      <c r="AP58" s="264">
        <v>0</v>
      </c>
      <c r="AQ58" s="264">
        <v>0</v>
      </c>
      <c r="AR58" s="264">
        <v>0</v>
      </c>
      <c r="AS58" s="264">
        <v>0</v>
      </c>
      <c r="AT58" s="264">
        <v>0</v>
      </c>
      <c r="AU58" s="264">
        <v>0</v>
      </c>
      <c r="AV58" s="265">
        <v>60.609225938000009</v>
      </c>
      <c r="AW58" s="264">
        <v>0</v>
      </c>
      <c r="AX58" s="264">
        <v>0</v>
      </c>
      <c r="AY58" s="264">
        <v>0</v>
      </c>
      <c r="AZ58" s="264">
        <v>60.609225938000009</v>
      </c>
      <c r="BA58" s="264">
        <v>0</v>
      </c>
      <c r="BB58" s="264">
        <v>0</v>
      </c>
      <c r="BC58" s="264">
        <v>0</v>
      </c>
      <c r="BD58" s="264">
        <v>0</v>
      </c>
      <c r="BE58" s="264">
        <v>0</v>
      </c>
      <c r="BF58" s="264">
        <v>0</v>
      </c>
      <c r="BG58" s="265">
        <v>60.609225938000009</v>
      </c>
      <c r="BH58" s="264">
        <v>0</v>
      </c>
      <c r="BI58" s="264">
        <v>0</v>
      </c>
      <c r="BJ58" s="264">
        <v>0</v>
      </c>
      <c r="BK58" s="264">
        <v>60.609225938000009</v>
      </c>
      <c r="BL58" s="264">
        <v>0</v>
      </c>
      <c r="BM58" s="264">
        <v>0</v>
      </c>
      <c r="BN58" s="264">
        <v>0</v>
      </c>
      <c r="BO58" s="264">
        <v>0</v>
      </c>
      <c r="BP58" s="264">
        <v>0</v>
      </c>
      <c r="BQ58" s="264">
        <v>0</v>
      </c>
      <c r="BR58" s="265">
        <v>60.609225938000009</v>
      </c>
      <c r="BS58" s="264">
        <v>0</v>
      </c>
      <c r="BT58" s="264">
        <v>0</v>
      </c>
      <c r="BU58" s="264">
        <v>0</v>
      </c>
      <c r="BV58" s="264">
        <v>60.609225938000009</v>
      </c>
      <c r="BW58" s="264">
        <v>0</v>
      </c>
      <c r="BX58" s="264">
        <v>0</v>
      </c>
      <c r="BY58" s="264">
        <v>0</v>
      </c>
      <c r="BZ58" s="264">
        <v>0</v>
      </c>
      <c r="CA58" s="264">
        <v>0</v>
      </c>
      <c r="CB58" s="264">
        <v>0</v>
      </c>
      <c r="CC58" s="265">
        <v>60.609225938000009</v>
      </c>
      <c r="CD58" s="264">
        <v>0</v>
      </c>
      <c r="CE58" s="264">
        <v>0</v>
      </c>
      <c r="CF58" s="264">
        <v>0</v>
      </c>
      <c r="CG58" s="264">
        <v>60.609225938000009</v>
      </c>
      <c r="CH58" s="264">
        <v>0</v>
      </c>
      <c r="CI58" s="264">
        <v>0</v>
      </c>
      <c r="CJ58" s="264">
        <v>0</v>
      </c>
      <c r="CK58" s="264">
        <v>0</v>
      </c>
      <c r="CL58" s="264">
        <v>0</v>
      </c>
      <c r="CM58" s="264">
        <v>0</v>
      </c>
      <c r="CN58" s="266">
        <v>60.609225938000009</v>
      </c>
      <c r="CO58" s="245">
        <f t="shared" ref="CO58:CO72" si="4">CN58+CC58+BR58+BG58+AV58+AK58+Z58+O58</f>
        <v>303.04612969000004</v>
      </c>
      <c r="CP58" s="246" t="s">
        <v>734</v>
      </c>
      <c r="CQ58" s="247"/>
      <c r="CR58" s="248"/>
      <c r="CS58" s="219"/>
      <c r="CT58" s="219"/>
      <c r="CU58" s="219"/>
      <c r="CV58" s="219"/>
      <c r="CW58" s="219"/>
      <c r="CX58" s="219"/>
      <c r="CY58" s="219"/>
      <c r="CZ58" s="219"/>
      <c r="DA58" s="219"/>
      <c r="DB58" s="219"/>
      <c r="DC58" s="219"/>
      <c r="DD58" s="219"/>
      <c r="DE58" s="219"/>
      <c r="DF58" s="219"/>
      <c r="DG58" s="219"/>
      <c r="DH58" s="219"/>
      <c r="DI58" s="219"/>
      <c r="DJ58" s="219"/>
      <c r="DK58" s="219"/>
      <c r="DL58" s="219"/>
      <c r="DM58" s="219"/>
      <c r="DN58" s="219"/>
      <c r="DO58" s="219"/>
      <c r="DP58" s="219"/>
      <c r="DQ58" s="219"/>
      <c r="DR58" s="219"/>
      <c r="DS58" s="219"/>
      <c r="DT58" s="219"/>
      <c r="DU58" s="219"/>
      <c r="DV58" s="219"/>
      <c r="DW58" s="219"/>
      <c r="DX58" s="219"/>
      <c r="DY58" s="219"/>
      <c r="DZ58" s="219"/>
      <c r="EA58" s="219"/>
      <c r="EB58" s="219"/>
      <c r="EC58" s="219"/>
      <c r="ED58" s="219"/>
      <c r="EE58" s="219"/>
      <c r="EF58" s="219"/>
      <c r="EG58" s="219"/>
      <c r="EH58" s="219"/>
      <c r="EI58" s="219"/>
      <c r="EJ58" s="219"/>
      <c r="EK58" s="219"/>
      <c r="EL58" s="219"/>
      <c r="EM58" s="219"/>
      <c r="EN58" s="219"/>
      <c r="EO58" s="219"/>
      <c r="EP58" s="219"/>
      <c r="EQ58" s="219"/>
      <c r="ER58" s="219"/>
      <c r="ES58" s="219"/>
      <c r="ET58" s="219"/>
      <c r="EU58" s="219"/>
      <c r="EV58" s="219"/>
      <c r="EW58" s="219"/>
      <c r="EX58" s="219"/>
      <c r="EY58" s="219"/>
      <c r="EZ58" s="219"/>
      <c r="FA58" s="219"/>
      <c r="FB58" s="219"/>
      <c r="FC58" s="219"/>
      <c r="FD58" s="219"/>
      <c r="FE58" s="219"/>
      <c r="FF58" s="219"/>
      <c r="FG58" s="219"/>
      <c r="FH58" s="219"/>
      <c r="FI58" s="219"/>
      <c r="FJ58" s="219"/>
      <c r="FK58" s="219"/>
      <c r="FL58" s="219"/>
      <c r="FM58" s="219"/>
      <c r="FN58" s="219"/>
      <c r="FO58" s="219"/>
      <c r="FP58" s="219"/>
      <c r="FQ58" s="219"/>
      <c r="FR58" s="219"/>
      <c r="FS58" s="219"/>
      <c r="FT58" s="219"/>
      <c r="FU58" s="219"/>
      <c r="FV58" s="219"/>
      <c r="FW58" s="219"/>
      <c r="FX58" s="219"/>
      <c r="FY58" s="219"/>
      <c r="FZ58" s="219"/>
      <c r="GA58" s="219"/>
      <c r="GB58" s="219"/>
      <c r="GC58" s="219"/>
      <c r="GD58" s="219"/>
      <c r="GE58" s="219"/>
      <c r="GF58" s="219"/>
      <c r="GG58" s="219"/>
      <c r="GH58" s="219"/>
      <c r="GI58" s="219"/>
      <c r="GJ58" s="219"/>
      <c r="GK58" s="219"/>
      <c r="GL58" s="219"/>
      <c r="GM58" s="219"/>
      <c r="GN58" s="219"/>
      <c r="GO58" s="219"/>
      <c r="GP58" s="219"/>
      <c r="GQ58" s="219"/>
      <c r="GR58" s="219"/>
      <c r="GS58" s="219"/>
      <c r="GT58" s="219"/>
      <c r="GU58" s="219"/>
      <c r="GV58" s="219"/>
      <c r="GW58" s="219"/>
      <c r="GX58" s="219"/>
      <c r="GY58" s="219"/>
      <c r="GZ58" s="219"/>
      <c r="HA58" s="219"/>
      <c r="HB58" s="219"/>
      <c r="HC58" s="219"/>
      <c r="HD58" s="219"/>
      <c r="HE58" s="219"/>
      <c r="HF58" s="219"/>
      <c r="HG58" s="219"/>
      <c r="HH58" s="219"/>
      <c r="HI58" s="219"/>
      <c r="HJ58" s="219"/>
      <c r="HK58" s="219"/>
      <c r="HL58" s="219"/>
      <c r="HM58" s="219"/>
      <c r="HN58" s="219"/>
      <c r="HO58" s="219"/>
      <c r="HP58" s="219"/>
      <c r="HQ58" s="219"/>
      <c r="HR58" s="219"/>
      <c r="HS58" s="219"/>
      <c r="HT58" s="219"/>
      <c r="HU58" s="219"/>
      <c r="HV58" s="219"/>
      <c r="HW58" s="219"/>
      <c r="HX58" s="219"/>
      <c r="HY58" s="219"/>
      <c r="HZ58" s="219"/>
      <c r="IA58" s="219"/>
      <c r="IB58" s="219"/>
      <c r="IC58" s="219"/>
      <c r="ID58" s="219"/>
      <c r="IE58" s="219"/>
      <c r="IF58" s="219"/>
      <c r="IG58" s="219"/>
      <c r="IH58" s="219"/>
      <c r="II58" s="219"/>
      <c r="IJ58" s="219"/>
      <c r="IK58" s="219"/>
      <c r="IL58" s="219"/>
      <c r="IM58" s="219"/>
      <c r="IN58" s="219"/>
      <c r="IO58" s="219"/>
      <c r="IP58" s="219"/>
      <c r="IQ58" s="219"/>
      <c r="IR58" s="219"/>
      <c r="IS58" s="219"/>
      <c r="IT58" s="219"/>
      <c r="IU58" s="219"/>
      <c r="IV58" s="219"/>
      <c r="IW58" s="219"/>
      <c r="IX58" s="219"/>
      <c r="IY58" s="219"/>
      <c r="IZ58" s="219"/>
      <c r="JA58" s="219"/>
      <c r="JB58" s="219"/>
      <c r="JC58" s="219"/>
      <c r="JD58" s="219"/>
      <c r="JE58" s="219"/>
      <c r="JF58" s="219"/>
      <c r="JG58" s="219"/>
      <c r="JH58" s="219"/>
      <c r="JI58" s="219"/>
      <c r="JJ58" s="219"/>
      <c r="JK58" s="219"/>
      <c r="JL58" s="219"/>
      <c r="JM58" s="219"/>
      <c r="JN58" s="219"/>
      <c r="JO58" s="219"/>
      <c r="JP58" s="219"/>
      <c r="JQ58" s="219"/>
      <c r="JR58" s="219"/>
      <c r="JS58" s="219"/>
      <c r="JT58" s="219"/>
      <c r="JU58" s="219"/>
      <c r="JV58" s="219"/>
      <c r="JW58" s="219"/>
      <c r="JX58" s="219"/>
      <c r="JY58" s="219"/>
      <c r="JZ58" s="219"/>
      <c r="KA58" s="219"/>
      <c r="KB58" s="219"/>
      <c r="KC58" s="219"/>
      <c r="KD58" s="219"/>
      <c r="KE58" s="219"/>
      <c r="KF58" s="219"/>
      <c r="KG58" s="219"/>
      <c r="KH58" s="219"/>
      <c r="KI58" s="219"/>
      <c r="KJ58" s="219"/>
      <c r="KK58" s="219"/>
      <c r="KL58" s="219"/>
      <c r="KM58" s="219"/>
      <c r="KN58" s="219"/>
      <c r="KO58" s="219"/>
      <c r="KP58" s="219"/>
      <c r="KQ58" s="219"/>
      <c r="KR58" s="219"/>
      <c r="KS58" s="219"/>
      <c r="KT58" s="219"/>
      <c r="KU58" s="219"/>
      <c r="KV58" s="219"/>
      <c r="KW58" s="219"/>
      <c r="KX58" s="219"/>
      <c r="KY58" s="219"/>
      <c r="KZ58" s="219"/>
      <c r="LA58" s="219"/>
      <c r="LB58" s="219"/>
      <c r="LC58" s="219"/>
      <c r="LD58" s="219"/>
      <c r="LE58" s="219"/>
      <c r="LF58" s="219"/>
      <c r="LG58" s="219"/>
      <c r="LH58" s="219"/>
      <c r="LI58" s="219"/>
      <c r="LJ58" s="219"/>
      <c r="LK58" s="219"/>
      <c r="LL58" s="219"/>
      <c r="LM58" s="219"/>
      <c r="LN58" s="219"/>
      <c r="LO58" s="219"/>
      <c r="LP58" s="219"/>
      <c r="LQ58" s="219"/>
      <c r="LR58" s="219"/>
      <c r="LS58" s="219"/>
      <c r="LT58" s="219"/>
      <c r="LU58" s="219"/>
      <c r="LV58" s="219"/>
      <c r="LW58" s="219"/>
      <c r="LX58" s="219"/>
      <c r="LY58" s="219"/>
      <c r="LZ58" s="219"/>
      <c r="MA58" s="219"/>
      <c r="MB58" s="219"/>
      <c r="MC58" s="219"/>
      <c r="MD58" s="219"/>
      <c r="ME58" s="219"/>
      <c r="MF58" s="219"/>
      <c r="MG58" s="219"/>
      <c r="MH58" s="219"/>
      <c r="MI58" s="219"/>
      <c r="MJ58" s="219"/>
      <c r="MK58" s="219"/>
      <c r="ML58" s="219"/>
      <c r="MM58" s="219"/>
      <c r="MN58" s="219"/>
      <c r="MO58" s="219"/>
      <c r="MP58" s="219"/>
      <c r="MQ58" s="219"/>
      <c r="MR58" s="219"/>
      <c r="MS58" s="219"/>
      <c r="MT58" s="219"/>
      <c r="MU58" s="219"/>
      <c r="MV58" s="219"/>
      <c r="MW58" s="219"/>
      <c r="MX58" s="219"/>
      <c r="MY58" s="219"/>
      <c r="MZ58" s="219"/>
      <c r="NA58" s="219"/>
      <c r="NB58" s="219"/>
      <c r="NC58" s="219"/>
      <c r="ND58" s="219"/>
      <c r="NE58" s="219"/>
      <c r="NF58" s="219"/>
      <c r="NG58" s="219"/>
      <c r="NH58" s="219"/>
      <c r="NI58" s="219"/>
      <c r="NJ58" s="219"/>
      <c r="NK58" s="219"/>
      <c r="NL58" s="219"/>
      <c r="NM58" s="219"/>
      <c r="NN58" s="219"/>
      <c r="NO58" s="219"/>
      <c r="NP58" s="219"/>
      <c r="NQ58" s="219"/>
      <c r="NR58" s="219"/>
      <c r="NS58" s="219"/>
      <c r="NT58" s="219"/>
      <c r="NU58" s="219"/>
      <c r="NV58" s="219"/>
      <c r="NW58" s="219"/>
      <c r="NX58" s="219"/>
      <c r="NY58" s="219"/>
      <c r="NZ58" s="219"/>
      <c r="OA58" s="219"/>
      <c r="OB58" s="219"/>
      <c r="OC58" s="219"/>
      <c r="OD58" s="219"/>
      <c r="OE58" s="219"/>
      <c r="OF58" s="219"/>
      <c r="OG58" s="219"/>
      <c r="OH58" s="219"/>
      <c r="OI58" s="219"/>
      <c r="OJ58" s="219"/>
      <c r="OK58" s="219"/>
      <c r="OL58" s="219"/>
      <c r="OM58" s="219"/>
      <c r="ON58" s="219"/>
      <c r="OO58" s="219"/>
      <c r="OP58" s="219"/>
      <c r="OQ58" s="219"/>
      <c r="OR58" s="219"/>
      <c r="OS58" s="219"/>
      <c r="OT58" s="219"/>
      <c r="OU58" s="219"/>
      <c r="OV58" s="219"/>
      <c r="OW58" s="219"/>
      <c r="OX58" s="219"/>
      <c r="OY58" s="219"/>
      <c r="OZ58" s="219"/>
      <c r="PA58" s="219"/>
      <c r="PB58" s="219"/>
      <c r="PC58" s="219"/>
      <c r="PD58" s="219"/>
      <c r="PE58" s="219"/>
      <c r="PF58" s="219"/>
      <c r="PG58" s="219"/>
      <c r="PH58" s="219"/>
      <c r="PI58" s="219"/>
      <c r="PJ58" s="219"/>
      <c r="PK58" s="219"/>
      <c r="PL58" s="219"/>
      <c r="PM58" s="219"/>
      <c r="PN58" s="219"/>
      <c r="PO58" s="219"/>
      <c r="PP58" s="219"/>
      <c r="PQ58" s="219"/>
      <c r="PR58" s="219"/>
      <c r="PS58" s="219"/>
      <c r="PT58" s="219"/>
      <c r="PU58" s="219"/>
      <c r="PV58" s="219"/>
      <c r="PW58" s="219"/>
      <c r="PX58" s="219"/>
      <c r="PY58" s="219"/>
      <c r="PZ58" s="219"/>
      <c r="QA58" s="219"/>
      <c r="QB58" s="219"/>
      <c r="QC58" s="219"/>
      <c r="QD58" s="219"/>
      <c r="QE58" s="219"/>
      <c r="QF58" s="219"/>
      <c r="QG58" s="219"/>
      <c r="QH58" s="219"/>
      <c r="QI58" s="219"/>
      <c r="QJ58" s="219"/>
      <c r="QK58" s="219"/>
      <c r="QL58" s="219"/>
      <c r="QM58" s="219"/>
      <c r="QN58" s="219"/>
      <c r="QO58" s="219"/>
      <c r="QP58" s="219"/>
      <c r="QQ58" s="219"/>
      <c r="QR58" s="219"/>
      <c r="QS58" s="219"/>
      <c r="QT58" s="219"/>
      <c r="QU58" s="219"/>
      <c r="QV58" s="219"/>
      <c r="QW58" s="219"/>
      <c r="QX58" s="219"/>
      <c r="QY58" s="219"/>
      <c r="QZ58" s="219"/>
      <c r="RA58" s="219"/>
      <c r="RB58" s="219"/>
      <c r="RC58" s="219"/>
      <c r="RD58" s="219"/>
      <c r="RE58" s="219"/>
      <c r="RF58" s="219"/>
      <c r="RG58" s="219"/>
      <c r="RH58" s="219"/>
      <c r="RI58" s="219"/>
      <c r="RJ58" s="219"/>
      <c r="RK58" s="219"/>
      <c r="RL58" s="219"/>
      <c r="RM58" s="219"/>
      <c r="RN58" s="219"/>
      <c r="RO58" s="219"/>
      <c r="RP58" s="219"/>
      <c r="RQ58" s="219"/>
      <c r="RR58" s="219"/>
      <c r="RS58" s="219"/>
      <c r="RT58" s="219"/>
      <c r="RU58" s="219"/>
      <c r="RV58" s="219"/>
      <c r="RW58" s="219"/>
      <c r="RX58" s="219"/>
      <c r="RY58" s="219"/>
      <c r="RZ58" s="219"/>
      <c r="SA58" s="219"/>
      <c r="SB58" s="219"/>
      <c r="SC58" s="219"/>
      <c r="SD58" s="219"/>
      <c r="SE58" s="219"/>
      <c r="SF58" s="219"/>
      <c r="SG58" s="219"/>
      <c r="SH58" s="219"/>
      <c r="SI58" s="219"/>
      <c r="SJ58" s="219"/>
      <c r="SK58" s="219"/>
      <c r="SL58" s="219"/>
      <c r="SM58" s="219"/>
      <c r="SN58" s="219"/>
      <c r="SO58" s="219"/>
      <c r="SP58" s="219"/>
      <c r="SQ58" s="219"/>
      <c r="SR58" s="219"/>
      <c r="SS58" s="219"/>
      <c r="ST58" s="219"/>
      <c r="SU58" s="219"/>
      <c r="SV58" s="219"/>
      <c r="SW58" s="219"/>
      <c r="SX58" s="219"/>
      <c r="SY58" s="219"/>
      <c r="SZ58" s="219"/>
      <c r="TA58" s="219"/>
      <c r="TB58" s="219"/>
      <c r="TC58" s="219"/>
      <c r="TD58" s="219"/>
      <c r="TE58" s="219"/>
      <c r="TF58" s="219"/>
      <c r="TG58" s="219"/>
      <c r="TH58" s="219"/>
      <c r="TI58" s="219"/>
      <c r="TJ58" s="219"/>
      <c r="TK58" s="219"/>
      <c r="TL58" s="219"/>
      <c r="TM58" s="219"/>
      <c r="TN58" s="219"/>
      <c r="TO58" s="219"/>
      <c r="TP58" s="219"/>
      <c r="TQ58" s="219"/>
      <c r="TR58" s="219"/>
      <c r="TS58" s="219"/>
      <c r="TT58" s="219"/>
      <c r="TU58" s="219"/>
      <c r="TV58" s="219"/>
      <c r="TW58" s="219"/>
      <c r="TX58" s="219"/>
      <c r="TY58" s="219"/>
      <c r="TZ58" s="219"/>
      <c r="UA58" s="219"/>
      <c r="UB58" s="219"/>
      <c r="UC58" s="219"/>
      <c r="UD58" s="219"/>
      <c r="UE58" s="219"/>
      <c r="UF58" s="219"/>
      <c r="UG58" s="219"/>
      <c r="UH58" s="219"/>
      <c r="UI58" s="219"/>
      <c r="UJ58" s="219"/>
      <c r="UK58" s="219"/>
      <c r="UL58" s="219"/>
      <c r="UM58" s="219"/>
      <c r="UN58" s="219"/>
      <c r="UO58" s="219"/>
      <c r="UP58" s="219"/>
      <c r="UQ58" s="219"/>
      <c r="UR58" s="219"/>
      <c r="US58" s="219"/>
      <c r="UT58" s="219"/>
      <c r="UU58" s="219"/>
      <c r="UV58" s="219"/>
      <c r="UW58" s="219"/>
      <c r="UX58" s="219"/>
      <c r="UY58" s="219"/>
      <c r="UZ58" s="219"/>
      <c r="VA58" s="219"/>
      <c r="VB58" s="219"/>
      <c r="VC58" s="219"/>
      <c r="VD58" s="219"/>
      <c r="VE58" s="219"/>
      <c r="VF58" s="219"/>
      <c r="VG58" s="219"/>
      <c r="VH58" s="219"/>
      <c r="VI58" s="219"/>
      <c r="VJ58" s="219"/>
      <c r="VK58" s="219"/>
      <c r="VL58" s="219"/>
      <c r="VM58" s="219"/>
      <c r="VN58" s="219"/>
      <c r="VO58" s="219"/>
      <c r="VP58" s="219"/>
      <c r="VQ58" s="219"/>
      <c r="VR58" s="219"/>
      <c r="VS58" s="219"/>
      <c r="VT58" s="219"/>
      <c r="VU58" s="219"/>
      <c r="VV58" s="219"/>
      <c r="VW58" s="219"/>
      <c r="VX58" s="219"/>
      <c r="VY58" s="219"/>
      <c r="VZ58" s="219"/>
      <c r="WA58" s="219"/>
      <c r="WB58" s="219"/>
      <c r="WC58" s="219"/>
      <c r="WD58" s="219"/>
      <c r="WE58" s="219"/>
      <c r="WF58" s="219"/>
      <c r="WG58" s="219"/>
      <c r="WH58" s="219"/>
      <c r="WI58" s="219"/>
      <c r="WJ58" s="219"/>
      <c r="WK58" s="219"/>
      <c r="WL58" s="219"/>
      <c r="WM58" s="219"/>
      <c r="WN58" s="219"/>
      <c r="WO58" s="219"/>
      <c r="WP58" s="219"/>
      <c r="WQ58" s="219"/>
      <c r="WR58" s="219"/>
      <c r="WS58" s="219"/>
      <c r="WT58" s="219"/>
      <c r="WU58" s="219"/>
      <c r="WV58" s="219"/>
      <c r="WW58" s="219"/>
      <c r="WX58" s="219"/>
      <c r="WY58" s="219"/>
      <c r="WZ58" s="219"/>
      <c r="XA58" s="219"/>
      <c r="XB58" s="219"/>
      <c r="XC58" s="219"/>
      <c r="XD58" s="219"/>
      <c r="XE58" s="219"/>
      <c r="XF58" s="219"/>
      <c r="XG58" s="219"/>
      <c r="XH58" s="219"/>
      <c r="XI58" s="219"/>
      <c r="XJ58" s="219"/>
      <c r="XK58" s="219"/>
      <c r="XL58" s="219"/>
      <c r="XM58" s="219"/>
      <c r="XN58" s="219"/>
      <c r="XO58" s="219"/>
      <c r="XP58" s="219"/>
      <c r="XQ58" s="219"/>
      <c r="XR58" s="219"/>
      <c r="XS58" s="219"/>
      <c r="XT58" s="219"/>
      <c r="XU58" s="219"/>
      <c r="XV58" s="219"/>
      <c r="XW58" s="219"/>
      <c r="XX58" s="219"/>
      <c r="XY58" s="219"/>
      <c r="XZ58" s="219"/>
      <c r="YA58" s="219"/>
      <c r="YB58" s="219"/>
      <c r="YC58" s="219"/>
      <c r="YD58" s="219"/>
      <c r="YE58" s="219"/>
      <c r="YF58" s="219"/>
      <c r="YG58" s="219"/>
      <c r="YH58" s="219"/>
      <c r="YI58" s="219"/>
      <c r="YJ58" s="219"/>
      <c r="YK58" s="219"/>
      <c r="YL58" s="219"/>
      <c r="YM58" s="219"/>
      <c r="YN58" s="219"/>
      <c r="YO58" s="219"/>
      <c r="YP58" s="219"/>
      <c r="YQ58" s="219"/>
      <c r="YR58" s="219"/>
      <c r="YS58" s="219"/>
      <c r="YT58" s="219"/>
      <c r="YU58" s="219"/>
      <c r="YV58" s="219"/>
      <c r="YW58" s="219"/>
      <c r="YX58" s="219"/>
      <c r="YY58" s="219"/>
      <c r="YZ58" s="219"/>
      <c r="ZA58" s="219"/>
      <c r="ZB58" s="219"/>
      <c r="ZC58" s="219"/>
      <c r="ZD58" s="219"/>
      <c r="ZE58" s="219"/>
      <c r="ZF58" s="219"/>
      <c r="ZG58" s="219"/>
      <c r="ZH58" s="219"/>
      <c r="ZI58" s="219"/>
      <c r="ZJ58" s="219"/>
      <c r="ZK58" s="219"/>
      <c r="ZL58" s="219"/>
      <c r="ZM58" s="219"/>
      <c r="ZN58" s="219"/>
      <c r="ZO58" s="219"/>
      <c r="ZP58" s="219"/>
      <c r="ZQ58" s="219"/>
      <c r="ZR58" s="219"/>
      <c r="ZS58" s="219"/>
      <c r="ZT58" s="219"/>
      <c r="ZU58" s="219"/>
      <c r="ZV58" s="219"/>
      <c r="ZW58" s="219"/>
      <c r="ZX58" s="219"/>
      <c r="ZY58" s="219"/>
      <c r="ZZ58" s="219"/>
      <c r="AAA58" s="219"/>
      <c r="AAB58" s="219"/>
      <c r="AAC58" s="219"/>
      <c r="AAD58" s="219"/>
      <c r="AAE58" s="219"/>
      <c r="AAF58" s="219"/>
      <c r="AAG58" s="219"/>
      <c r="AAH58" s="219"/>
      <c r="AAI58" s="219"/>
      <c r="AAJ58" s="219"/>
      <c r="AAK58" s="219"/>
      <c r="AAL58" s="219"/>
      <c r="AAM58" s="219"/>
      <c r="AAN58" s="219"/>
      <c r="AAO58" s="219"/>
      <c r="AAP58" s="219"/>
      <c r="AAQ58" s="219"/>
      <c r="AAR58" s="219"/>
      <c r="AAS58" s="219"/>
      <c r="AAT58" s="219"/>
      <c r="AAU58" s="219"/>
      <c r="AAV58" s="219"/>
      <c r="AAW58" s="219"/>
      <c r="AAX58" s="219"/>
      <c r="AAY58" s="219"/>
      <c r="AAZ58" s="219"/>
      <c r="ABA58" s="219"/>
      <c r="ABB58" s="219"/>
      <c r="ABC58" s="219"/>
      <c r="ABD58" s="219"/>
      <c r="ABE58" s="219"/>
      <c r="ABF58" s="219"/>
      <c r="ABG58" s="219"/>
      <c r="ABH58" s="219"/>
      <c r="ABI58" s="219"/>
      <c r="ABJ58" s="219"/>
      <c r="ABK58" s="219"/>
      <c r="ABL58" s="219"/>
      <c r="ABM58" s="219"/>
      <c r="ABN58" s="219"/>
      <c r="ABO58" s="219"/>
      <c r="ABP58" s="219"/>
      <c r="ABQ58" s="219"/>
      <c r="ABR58" s="219"/>
      <c r="ABS58" s="219"/>
      <c r="ABT58" s="219"/>
      <c r="ABU58" s="219"/>
      <c r="ABV58" s="219"/>
      <c r="ABW58" s="219"/>
      <c r="ABX58" s="219"/>
      <c r="ABY58" s="219"/>
      <c r="ABZ58" s="219"/>
      <c r="ACA58" s="219"/>
      <c r="ACB58" s="219"/>
      <c r="ACC58" s="219"/>
      <c r="ACD58" s="219"/>
      <c r="ACE58" s="219"/>
      <c r="ACF58" s="219"/>
      <c r="ACG58" s="219"/>
      <c r="ACH58" s="219"/>
      <c r="ACI58" s="219"/>
      <c r="ACJ58" s="219"/>
      <c r="ACK58" s="219"/>
      <c r="ACL58" s="219"/>
      <c r="ACM58" s="219"/>
      <c r="ACN58" s="219"/>
      <c r="ACO58" s="219"/>
      <c r="ACP58" s="219"/>
      <c r="ACQ58" s="219"/>
      <c r="ACR58" s="219"/>
      <c r="ACS58" s="219"/>
      <c r="ACT58" s="219"/>
      <c r="ACU58" s="219"/>
      <c r="ACV58" s="219"/>
      <c r="ACW58" s="219"/>
      <c r="ACX58" s="219"/>
      <c r="ACY58" s="219"/>
      <c r="ACZ58" s="219"/>
      <c r="ADA58" s="219"/>
      <c r="ADB58" s="219"/>
      <c r="ADC58" s="219"/>
      <c r="ADD58" s="219"/>
      <c r="ADE58" s="219"/>
      <c r="ADF58" s="219"/>
      <c r="ADG58" s="219"/>
      <c r="ADH58" s="219"/>
      <c r="ADI58" s="219"/>
      <c r="ADJ58" s="219"/>
      <c r="ADK58" s="219"/>
      <c r="ADL58" s="219"/>
      <c r="ADM58" s="219"/>
      <c r="ADN58" s="219"/>
      <c r="ADO58" s="219"/>
      <c r="ADP58" s="219"/>
      <c r="ADQ58" s="219"/>
      <c r="ADR58" s="219"/>
      <c r="ADS58" s="219"/>
      <c r="ADT58" s="219"/>
      <c r="ADU58" s="219"/>
      <c r="ADV58" s="219"/>
      <c r="ADW58" s="219"/>
      <c r="ADX58" s="219"/>
      <c r="ADY58" s="219"/>
      <c r="ADZ58" s="219"/>
      <c r="AEA58" s="219"/>
      <c r="AEB58" s="219"/>
      <c r="AEC58" s="219"/>
      <c r="AED58" s="219"/>
      <c r="AEE58" s="219"/>
      <c r="AEF58" s="219"/>
      <c r="AEG58" s="219"/>
      <c r="AEH58" s="219"/>
      <c r="AEI58" s="219"/>
      <c r="AEJ58" s="219"/>
      <c r="AEK58" s="219"/>
      <c r="AEL58" s="219"/>
      <c r="AEM58" s="219"/>
      <c r="AEN58" s="219"/>
      <c r="AEO58" s="219"/>
      <c r="AEP58" s="219"/>
      <c r="AEQ58" s="219"/>
      <c r="AER58" s="219"/>
      <c r="AES58" s="219"/>
      <c r="AET58" s="219"/>
      <c r="AEU58" s="219"/>
      <c r="AEV58" s="219"/>
      <c r="AEW58" s="219"/>
      <c r="AEX58" s="219"/>
      <c r="AEY58" s="219"/>
      <c r="AEZ58" s="219"/>
      <c r="AFA58" s="219"/>
      <c r="AFB58" s="219"/>
      <c r="AFC58" s="219"/>
      <c r="AFD58" s="219"/>
      <c r="AFE58" s="219"/>
      <c r="AFF58" s="219"/>
      <c r="AFG58" s="219"/>
      <c r="AFH58" s="219"/>
      <c r="AFI58" s="219"/>
      <c r="AFJ58" s="219"/>
      <c r="AFK58" s="219"/>
      <c r="AFL58" s="219"/>
      <c r="AFM58" s="219"/>
      <c r="AFN58" s="219"/>
      <c r="AFO58" s="219"/>
      <c r="AFP58" s="219"/>
      <c r="AFQ58" s="219"/>
      <c r="AFR58" s="219"/>
      <c r="AFS58" s="219"/>
      <c r="AFT58" s="219"/>
      <c r="AFU58" s="219"/>
      <c r="AFV58" s="219"/>
      <c r="AFW58" s="219"/>
      <c r="AFX58" s="219"/>
      <c r="AFY58" s="219"/>
      <c r="AFZ58" s="219"/>
      <c r="AGA58" s="219"/>
      <c r="AGB58" s="219"/>
      <c r="AGC58" s="219"/>
      <c r="AGD58" s="219"/>
      <c r="AGE58" s="219"/>
      <c r="AGF58" s="219"/>
      <c r="AGG58" s="219"/>
      <c r="AGH58" s="219"/>
      <c r="AGI58" s="219"/>
      <c r="AGJ58" s="219"/>
      <c r="AGK58" s="219"/>
      <c r="AGL58" s="219"/>
      <c r="AGM58" s="219"/>
      <c r="AGN58" s="219"/>
      <c r="AGO58" s="219"/>
      <c r="AGP58" s="219"/>
      <c r="AGQ58" s="219"/>
      <c r="AGR58" s="219"/>
      <c r="AGS58" s="219"/>
      <c r="AGT58" s="219"/>
      <c r="AGU58" s="219"/>
      <c r="AGV58" s="219"/>
      <c r="AGW58" s="219"/>
      <c r="AGX58" s="219"/>
      <c r="AGY58" s="219"/>
      <c r="AGZ58" s="219"/>
      <c r="AHA58" s="219"/>
      <c r="AHB58" s="219"/>
      <c r="AHC58" s="219"/>
      <c r="AHD58" s="219"/>
      <c r="AHE58" s="219"/>
      <c r="AHF58" s="219"/>
      <c r="AHG58" s="219"/>
      <c r="AHH58" s="219"/>
      <c r="AHI58" s="219"/>
      <c r="AHJ58" s="219"/>
      <c r="AHK58" s="219"/>
      <c r="AHL58" s="219"/>
      <c r="AHM58" s="219"/>
      <c r="AHN58" s="219"/>
      <c r="AHO58" s="219"/>
      <c r="AHP58" s="219"/>
      <c r="AHQ58" s="219"/>
      <c r="AHR58" s="219"/>
      <c r="AHS58" s="219"/>
      <c r="AHT58" s="219"/>
      <c r="AHU58" s="219"/>
      <c r="AHV58" s="219"/>
      <c r="AHW58" s="219"/>
      <c r="AHX58" s="219"/>
      <c r="AHY58" s="219"/>
      <c r="AHZ58" s="219"/>
      <c r="AIA58" s="219"/>
      <c r="AIB58" s="219"/>
      <c r="AIC58" s="219"/>
      <c r="AID58" s="219"/>
      <c r="AIE58" s="219"/>
      <c r="AIF58" s="219"/>
      <c r="AIG58" s="219"/>
      <c r="AIH58" s="219"/>
      <c r="AII58" s="219"/>
      <c r="AIJ58" s="219"/>
      <c r="AIK58" s="219"/>
      <c r="AIL58" s="219"/>
      <c r="AIM58" s="219"/>
      <c r="AIN58" s="219"/>
      <c r="AIO58" s="219"/>
      <c r="AIP58" s="219"/>
      <c r="AIQ58" s="219"/>
      <c r="AIR58" s="219"/>
      <c r="AIS58" s="219"/>
      <c r="AIT58" s="219"/>
      <c r="AIU58" s="219"/>
      <c r="AIV58" s="219"/>
      <c r="AIW58" s="219"/>
      <c r="AIX58" s="219"/>
      <c r="AIY58" s="219"/>
      <c r="AIZ58" s="219"/>
      <c r="AJA58" s="219"/>
      <c r="AJB58" s="219"/>
      <c r="AJC58" s="219"/>
      <c r="AJD58" s="219"/>
      <c r="AJE58" s="219"/>
      <c r="AJF58" s="219"/>
      <c r="AJG58" s="219"/>
      <c r="AJH58" s="219"/>
      <c r="AJI58" s="219"/>
      <c r="AJJ58" s="219"/>
      <c r="AJK58" s="219"/>
      <c r="AJL58" s="219"/>
      <c r="AJM58" s="219"/>
      <c r="AJN58" s="219"/>
      <c r="AJO58" s="219"/>
      <c r="AJP58" s="219"/>
      <c r="AJQ58" s="219"/>
      <c r="AJR58" s="219"/>
      <c r="AJS58" s="219"/>
      <c r="AJT58" s="219"/>
      <c r="AJU58" s="219"/>
      <c r="AJV58" s="219"/>
      <c r="AJW58" s="219"/>
      <c r="AJX58" s="219"/>
      <c r="AJY58" s="219"/>
      <c r="AJZ58" s="219"/>
      <c r="AKA58" s="219"/>
      <c r="AKB58" s="219"/>
      <c r="AKC58" s="219"/>
      <c r="AKD58" s="219"/>
      <c r="AKE58" s="219"/>
      <c r="AKF58" s="219"/>
      <c r="AKG58" s="219"/>
      <c r="AKH58" s="219"/>
      <c r="AKI58" s="219"/>
      <c r="AKJ58" s="219"/>
      <c r="AKK58" s="219"/>
      <c r="AKL58" s="219"/>
      <c r="AKM58" s="219"/>
      <c r="AKN58" s="219"/>
      <c r="AKO58" s="219"/>
      <c r="AKP58" s="219"/>
      <c r="AKQ58" s="219"/>
      <c r="AKR58" s="219"/>
      <c r="AKS58" s="219"/>
      <c r="AKT58" s="219"/>
      <c r="AKU58" s="219"/>
      <c r="AKV58" s="219"/>
      <c r="AKW58" s="219"/>
      <c r="AKX58" s="219"/>
      <c r="AKY58" s="219"/>
      <c r="AKZ58" s="219"/>
      <c r="ALA58" s="219"/>
      <c r="ALB58" s="219"/>
      <c r="ALC58" s="219"/>
      <c r="ALD58" s="219"/>
      <c r="ALE58" s="219"/>
      <c r="ALF58" s="219"/>
      <c r="ALG58" s="219"/>
      <c r="ALH58" s="219"/>
      <c r="ALI58" s="219"/>
      <c r="ALJ58" s="219"/>
      <c r="ALK58" s="219"/>
      <c r="ALL58" s="219"/>
      <c r="ALM58" s="219"/>
      <c r="ALN58" s="219"/>
      <c r="ALO58" s="219"/>
      <c r="ALP58" s="219"/>
      <c r="ALQ58" s="219"/>
      <c r="ALR58" s="219"/>
      <c r="ALS58" s="219"/>
      <c r="ALT58" s="219"/>
      <c r="ALU58" s="219"/>
      <c r="ALV58" s="219"/>
      <c r="ALW58" s="219"/>
      <c r="ALX58" s="219"/>
      <c r="ALY58" s="219"/>
      <c r="ALZ58" s="219"/>
      <c r="AMA58" s="219"/>
      <c r="AMB58" s="219"/>
      <c r="AMC58" s="219"/>
      <c r="AMD58" s="219"/>
      <c r="AME58" s="219"/>
      <c r="AMF58" s="219"/>
      <c r="AMG58" s="219"/>
      <c r="AMH58" s="219"/>
      <c r="AMI58" s="219"/>
      <c r="AMJ58" s="219"/>
      <c r="AMK58" s="219"/>
      <c r="AML58" s="219"/>
      <c r="AMM58" s="219"/>
      <c r="AMN58" s="219"/>
      <c r="AMO58" s="219"/>
      <c r="AMP58" s="219"/>
      <c r="AMQ58" s="219"/>
      <c r="AMR58" s="219"/>
      <c r="AMS58" s="219"/>
      <c r="AMT58" s="219"/>
      <c r="AMU58" s="219"/>
      <c r="AMV58" s="219"/>
      <c r="AMW58" s="219"/>
      <c r="AMX58" s="219"/>
      <c r="AMY58" s="219"/>
      <c r="AMZ58" s="219"/>
      <c r="ANA58" s="219"/>
      <c r="ANB58" s="219"/>
      <c r="ANC58" s="219"/>
      <c r="AND58" s="219"/>
      <c r="ANE58" s="219"/>
      <c r="ANF58" s="219"/>
      <c r="ANG58" s="219"/>
      <c r="ANH58" s="219"/>
      <c r="ANI58" s="219"/>
      <c r="ANJ58" s="219"/>
      <c r="ANK58" s="219"/>
      <c r="ANL58" s="219"/>
      <c r="ANM58" s="219"/>
      <c r="ANN58" s="219"/>
      <c r="ANO58" s="219"/>
      <c r="ANP58" s="219"/>
      <c r="ANQ58" s="219"/>
      <c r="ANR58" s="219"/>
      <c r="ANS58" s="219"/>
      <c r="ANT58" s="219"/>
      <c r="ANU58" s="219"/>
      <c r="ANV58" s="219"/>
      <c r="ANW58" s="219"/>
      <c r="ANX58" s="219"/>
      <c r="ANY58" s="219"/>
      <c r="ANZ58" s="219"/>
      <c r="AOA58" s="219"/>
      <c r="AOB58" s="219"/>
      <c r="AOC58" s="219"/>
      <c r="AOD58" s="219"/>
      <c r="AOE58" s="219"/>
      <c r="AOF58" s="219"/>
      <c r="AOG58" s="219"/>
      <c r="AOH58" s="219"/>
      <c r="AOI58" s="219"/>
      <c r="AOJ58" s="219"/>
      <c r="AOK58" s="219"/>
      <c r="AOL58" s="219"/>
      <c r="AOM58" s="219"/>
      <c r="AON58" s="219"/>
      <c r="AOO58" s="219"/>
      <c r="AOP58" s="219"/>
      <c r="AOQ58" s="219"/>
      <c r="AOR58" s="219"/>
      <c r="AOS58" s="219"/>
      <c r="AOT58" s="219"/>
      <c r="AOU58" s="219"/>
      <c r="AOV58" s="219"/>
      <c r="AOW58" s="219"/>
      <c r="AOX58" s="219"/>
      <c r="AOY58" s="219"/>
      <c r="AOZ58" s="219"/>
      <c r="APA58" s="219"/>
      <c r="APB58" s="219"/>
      <c r="APC58" s="219"/>
      <c r="APD58" s="219"/>
      <c r="APE58" s="219"/>
      <c r="APF58" s="219"/>
      <c r="APG58" s="219"/>
      <c r="APH58" s="219"/>
      <c r="API58" s="219"/>
      <c r="APJ58" s="219"/>
      <c r="APK58" s="219"/>
      <c r="APL58" s="219"/>
      <c r="APM58" s="219"/>
      <c r="APN58" s="219"/>
      <c r="APO58" s="219"/>
      <c r="APP58" s="219"/>
      <c r="APQ58" s="219"/>
      <c r="APR58" s="219"/>
      <c r="APS58" s="219"/>
      <c r="APT58" s="219"/>
      <c r="APU58" s="219"/>
      <c r="APV58" s="219"/>
      <c r="APW58" s="219"/>
      <c r="APX58" s="219"/>
      <c r="APY58" s="219"/>
      <c r="APZ58" s="219"/>
      <c r="AQA58" s="219"/>
      <c r="AQB58" s="219"/>
      <c r="AQC58" s="219"/>
      <c r="AQD58" s="219"/>
      <c r="AQE58" s="219"/>
      <c r="AQF58" s="219"/>
      <c r="AQG58" s="219"/>
      <c r="AQH58" s="219"/>
      <c r="AQI58" s="219"/>
      <c r="AQJ58" s="219"/>
      <c r="AQK58" s="219"/>
      <c r="AQL58" s="219"/>
      <c r="AQM58" s="219"/>
      <c r="AQN58" s="219"/>
      <c r="AQO58" s="219"/>
      <c r="AQP58" s="219"/>
      <c r="AQQ58" s="219"/>
      <c r="AQR58" s="219"/>
      <c r="AQS58" s="219"/>
      <c r="AQT58" s="219"/>
      <c r="AQU58" s="219"/>
      <c r="AQV58" s="219"/>
      <c r="AQW58" s="219"/>
      <c r="AQX58" s="219"/>
      <c r="AQY58" s="219"/>
      <c r="AQZ58" s="219"/>
      <c r="ARA58" s="219"/>
      <c r="ARB58" s="219"/>
      <c r="ARC58" s="219"/>
      <c r="ARD58" s="219"/>
      <c r="ARE58" s="219"/>
      <c r="ARF58" s="219"/>
      <c r="ARG58" s="219"/>
      <c r="ARH58" s="219"/>
      <c r="ARI58" s="219"/>
      <c r="ARJ58" s="219"/>
      <c r="ARK58" s="219"/>
      <c r="ARL58" s="219"/>
      <c r="ARM58" s="219"/>
      <c r="ARN58" s="219"/>
      <c r="ARO58" s="219"/>
      <c r="ARP58" s="219"/>
      <c r="ARQ58" s="219"/>
      <c r="ARR58" s="219"/>
      <c r="ARS58" s="219"/>
      <c r="ART58" s="219"/>
      <c r="ARU58" s="219"/>
      <c r="ARV58" s="219"/>
      <c r="ARW58" s="219"/>
      <c r="ARX58" s="219"/>
      <c r="ARY58" s="219"/>
      <c r="ARZ58" s="219"/>
      <c r="ASA58" s="219"/>
      <c r="ASB58" s="219"/>
      <c r="ASC58" s="219"/>
      <c r="ASD58" s="219"/>
      <c r="ASE58" s="219"/>
      <c r="ASF58" s="219"/>
      <c r="ASG58" s="219"/>
      <c r="ASH58" s="219"/>
      <c r="ASI58" s="219"/>
      <c r="ASJ58" s="219"/>
      <c r="ASK58" s="219"/>
      <c r="ASL58" s="219"/>
      <c r="ASM58" s="219"/>
      <c r="ASN58" s="219"/>
      <c r="ASO58" s="219"/>
      <c r="ASP58" s="219"/>
      <c r="ASQ58" s="219"/>
      <c r="ASR58" s="219"/>
      <c r="ASS58" s="219"/>
      <c r="AST58" s="219"/>
      <c r="ASU58" s="219"/>
      <c r="ASV58" s="219"/>
      <c r="ASW58" s="219"/>
      <c r="ASX58" s="219"/>
      <c r="ASY58" s="219"/>
      <c r="ASZ58" s="219"/>
      <c r="ATA58" s="219"/>
      <c r="ATB58" s="219"/>
      <c r="ATC58" s="219"/>
      <c r="ATD58" s="219"/>
      <c r="ATE58" s="219"/>
      <c r="ATF58" s="219"/>
      <c r="ATG58" s="219"/>
      <c r="ATH58" s="219"/>
      <c r="ATI58" s="219"/>
      <c r="ATJ58" s="219"/>
      <c r="ATK58" s="219"/>
      <c r="ATL58" s="219"/>
      <c r="ATM58" s="219"/>
      <c r="ATN58" s="219"/>
      <c r="ATO58" s="219"/>
      <c r="ATP58" s="219"/>
      <c r="ATQ58" s="219"/>
      <c r="ATR58" s="219"/>
      <c r="ATS58" s="219"/>
      <c r="ATT58" s="219"/>
      <c r="ATU58" s="219"/>
      <c r="ATV58" s="219"/>
      <c r="ATW58" s="219"/>
      <c r="ATX58" s="219"/>
      <c r="ATY58" s="219"/>
      <c r="ATZ58" s="219"/>
      <c r="AUA58" s="219"/>
      <c r="AUB58" s="219"/>
      <c r="AUC58" s="219"/>
      <c r="AUD58" s="219"/>
      <c r="AUE58" s="219"/>
      <c r="AUF58" s="219"/>
      <c r="AUG58" s="219"/>
      <c r="AUH58" s="219"/>
      <c r="AUI58" s="219"/>
      <c r="AUJ58" s="219"/>
      <c r="AUK58" s="219"/>
      <c r="AUL58" s="219"/>
      <c r="AUM58" s="219"/>
      <c r="AUN58" s="219"/>
      <c r="AUO58" s="219"/>
      <c r="AUP58" s="219"/>
      <c r="AUQ58" s="219"/>
      <c r="AUR58" s="219"/>
      <c r="AUS58" s="219"/>
      <c r="AUT58" s="219"/>
      <c r="AUU58" s="219"/>
      <c r="AUV58" s="219"/>
      <c r="AUW58" s="219"/>
      <c r="AUX58" s="219"/>
      <c r="AUY58" s="219"/>
      <c r="AUZ58" s="219"/>
      <c r="AVA58" s="219"/>
      <c r="AVB58" s="219"/>
      <c r="AVC58" s="219"/>
      <c r="AVD58" s="219"/>
      <c r="AVE58" s="219"/>
      <c r="AVF58" s="219"/>
      <c r="AVG58" s="219"/>
      <c r="AVH58" s="219"/>
      <c r="AVI58" s="219"/>
      <c r="AVJ58" s="219"/>
      <c r="AVK58" s="219"/>
      <c r="AVL58" s="219"/>
      <c r="AVM58" s="219"/>
      <c r="AVN58" s="219"/>
      <c r="AVO58" s="219"/>
      <c r="AVP58" s="219"/>
      <c r="AVQ58" s="219"/>
      <c r="AVR58" s="219"/>
      <c r="AVS58" s="219"/>
      <c r="AVT58" s="219"/>
      <c r="AVU58" s="219"/>
      <c r="AVV58" s="219"/>
      <c r="AVW58" s="219"/>
      <c r="AVX58" s="219"/>
      <c r="AVY58" s="219"/>
      <c r="AVZ58" s="219"/>
      <c r="AWA58" s="219"/>
      <c r="AWB58" s="219"/>
      <c r="AWC58" s="219"/>
      <c r="AWD58" s="219"/>
      <c r="AWE58" s="219"/>
      <c r="AWF58" s="219"/>
      <c r="AWG58" s="219"/>
      <c r="AWH58" s="219"/>
      <c r="AWI58" s="219"/>
      <c r="AWJ58" s="219"/>
      <c r="AWK58" s="219"/>
      <c r="AWL58" s="219"/>
      <c r="AWM58" s="219"/>
      <c r="AWN58" s="219"/>
      <c r="AWO58" s="219"/>
      <c r="AWP58" s="219"/>
      <c r="AWQ58" s="219"/>
      <c r="AWR58" s="219"/>
      <c r="AWS58" s="219"/>
      <c r="AWT58" s="219"/>
      <c r="AWU58" s="219"/>
      <c r="AWV58" s="219"/>
      <c r="AWW58" s="219"/>
      <c r="AWX58" s="219"/>
      <c r="AWY58" s="219"/>
      <c r="AWZ58" s="219"/>
      <c r="AXA58" s="219"/>
      <c r="AXB58" s="219"/>
      <c r="AXC58" s="219"/>
      <c r="AXD58" s="219"/>
      <c r="AXE58" s="219"/>
      <c r="AXF58" s="219"/>
      <c r="AXG58" s="219"/>
      <c r="AXH58" s="219"/>
      <c r="AXI58" s="219"/>
      <c r="AXJ58" s="219"/>
      <c r="AXK58" s="219"/>
      <c r="AXL58" s="219"/>
      <c r="AXM58" s="219"/>
      <c r="AXN58" s="219"/>
      <c r="AXO58" s="219"/>
      <c r="AXP58" s="219"/>
      <c r="AXQ58" s="219"/>
      <c r="AXR58" s="219"/>
      <c r="AXS58" s="219"/>
      <c r="AXT58" s="219"/>
      <c r="AXU58" s="219"/>
      <c r="AXV58" s="219"/>
      <c r="AXW58" s="219"/>
      <c r="AXX58" s="219"/>
      <c r="AXY58" s="219"/>
      <c r="AXZ58" s="219"/>
      <c r="AYA58" s="219"/>
      <c r="AYB58" s="219"/>
      <c r="AYC58" s="219"/>
      <c r="AYD58" s="219"/>
      <c r="AYE58" s="219"/>
      <c r="AYF58" s="219"/>
      <c r="AYG58" s="219"/>
      <c r="AYH58" s="219"/>
      <c r="AYI58" s="219"/>
      <c r="AYJ58" s="219"/>
      <c r="AYK58" s="219"/>
      <c r="AYL58" s="219"/>
      <c r="AYM58" s="219"/>
      <c r="AYN58" s="219"/>
      <c r="AYO58" s="219"/>
      <c r="AYP58" s="219"/>
      <c r="AYQ58" s="219"/>
      <c r="AYR58" s="219"/>
      <c r="AYS58" s="219"/>
      <c r="AYT58" s="219"/>
      <c r="AYU58" s="219"/>
      <c r="AYV58" s="219"/>
      <c r="AYW58" s="219"/>
      <c r="AYX58" s="219"/>
      <c r="AYY58" s="219"/>
      <c r="AYZ58" s="219"/>
      <c r="AZA58" s="219"/>
      <c r="AZB58" s="219"/>
      <c r="AZC58" s="219"/>
      <c r="AZD58" s="219"/>
      <c r="AZE58" s="219"/>
      <c r="AZF58" s="219"/>
      <c r="AZG58" s="219"/>
      <c r="AZH58" s="219"/>
      <c r="AZI58" s="219"/>
      <c r="AZJ58" s="219"/>
      <c r="AZK58" s="219"/>
      <c r="AZL58" s="219"/>
      <c r="AZM58" s="219"/>
      <c r="AZN58" s="219"/>
      <c r="AZO58" s="219"/>
      <c r="AZP58" s="219"/>
      <c r="AZQ58" s="219"/>
      <c r="AZR58" s="219"/>
      <c r="AZS58" s="219"/>
      <c r="AZT58" s="219"/>
      <c r="AZU58" s="219"/>
      <c r="AZV58" s="219"/>
      <c r="AZW58" s="219"/>
      <c r="AZX58" s="219"/>
      <c r="AZY58" s="219"/>
      <c r="AZZ58" s="219"/>
      <c r="BAA58" s="219"/>
      <c r="BAB58" s="219"/>
      <c r="BAC58" s="219"/>
      <c r="BAD58" s="219"/>
      <c r="BAE58" s="219"/>
      <c r="BAF58" s="219"/>
      <c r="BAG58" s="219"/>
      <c r="BAH58" s="219"/>
      <c r="BAI58" s="219"/>
      <c r="BAJ58" s="219"/>
      <c r="BAK58" s="219"/>
      <c r="BAL58" s="219"/>
      <c r="BAM58" s="219"/>
      <c r="BAN58" s="219"/>
      <c r="BAO58" s="219"/>
      <c r="BAP58" s="219"/>
      <c r="BAQ58" s="219"/>
      <c r="BAR58" s="219"/>
      <c r="BAS58" s="219"/>
      <c r="BAT58" s="219"/>
      <c r="BAU58" s="219"/>
      <c r="BAV58" s="219"/>
      <c r="BAW58" s="219"/>
      <c r="BAX58" s="219"/>
      <c r="BAY58" s="219"/>
      <c r="BAZ58" s="219"/>
      <c r="BBA58" s="219"/>
      <c r="BBB58" s="219"/>
      <c r="BBC58" s="219"/>
      <c r="BBD58" s="219"/>
      <c r="BBE58" s="219"/>
      <c r="BBF58" s="219"/>
      <c r="BBG58" s="219"/>
      <c r="BBH58" s="219"/>
      <c r="BBI58" s="219"/>
      <c r="BBJ58" s="219"/>
      <c r="BBK58" s="219"/>
      <c r="BBL58" s="219"/>
      <c r="BBM58" s="219"/>
      <c r="BBN58" s="219"/>
      <c r="BBO58" s="219"/>
      <c r="BBP58" s="219"/>
      <c r="BBQ58" s="219"/>
      <c r="BBR58" s="219"/>
      <c r="BBS58" s="219"/>
      <c r="BBT58" s="219"/>
      <c r="BBU58" s="219"/>
      <c r="BBV58" s="219"/>
      <c r="BBW58" s="219"/>
      <c r="BBX58" s="219"/>
      <c r="BBY58" s="219"/>
      <c r="BBZ58" s="219"/>
      <c r="BCA58" s="219"/>
      <c r="BCB58" s="219"/>
      <c r="BCC58" s="219"/>
      <c r="BCD58" s="219"/>
      <c r="BCE58" s="219"/>
      <c r="BCF58" s="219"/>
      <c r="BCG58" s="219"/>
      <c r="BCH58" s="219"/>
      <c r="BCI58" s="219"/>
      <c r="BCJ58" s="219"/>
      <c r="BCK58" s="219"/>
      <c r="BCL58" s="219"/>
      <c r="BCM58" s="219"/>
      <c r="BCN58" s="219"/>
      <c r="BCO58" s="219"/>
      <c r="BCP58" s="219"/>
      <c r="BCQ58" s="219"/>
      <c r="BCR58" s="219"/>
      <c r="BCS58" s="219"/>
      <c r="BCT58" s="219"/>
      <c r="BCU58" s="219"/>
      <c r="BCV58" s="219"/>
      <c r="BCW58" s="219"/>
      <c r="BCX58" s="219"/>
      <c r="BCY58" s="219"/>
      <c r="BCZ58" s="219"/>
      <c r="BDA58" s="219"/>
      <c r="BDB58" s="219"/>
      <c r="BDC58" s="219"/>
      <c r="BDD58" s="219"/>
      <c r="BDE58" s="219"/>
      <c r="BDF58" s="219"/>
      <c r="BDG58" s="219"/>
      <c r="BDH58" s="219"/>
      <c r="BDI58" s="219"/>
      <c r="BDJ58" s="219"/>
      <c r="BDK58" s="219"/>
      <c r="BDL58" s="219"/>
      <c r="BDM58" s="219"/>
      <c r="BDN58" s="219"/>
      <c r="BDO58" s="219"/>
      <c r="BDP58" s="219"/>
      <c r="BDQ58" s="219"/>
      <c r="BDR58" s="219"/>
      <c r="BDS58" s="219"/>
      <c r="BDT58" s="219"/>
      <c r="BDU58" s="219"/>
      <c r="BDV58" s="219"/>
      <c r="BDW58" s="219"/>
      <c r="BDX58" s="219"/>
      <c r="BDY58" s="219"/>
      <c r="BDZ58" s="219"/>
      <c r="BEA58" s="219"/>
      <c r="BEB58" s="219"/>
      <c r="BEC58" s="219"/>
      <c r="BED58" s="219"/>
      <c r="BEE58" s="219"/>
      <c r="BEF58" s="219"/>
      <c r="BEG58" s="219"/>
      <c r="BEH58" s="219"/>
      <c r="BEI58" s="219"/>
      <c r="BEJ58" s="219"/>
      <c r="BEK58" s="219"/>
      <c r="BEL58" s="219"/>
      <c r="BEM58" s="219"/>
      <c r="BEN58" s="219"/>
      <c r="BEO58" s="219"/>
      <c r="BEP58" s="219"/>
      <c r="BEQ58" s="219"/>
      <c r="BER58" s="219"/>
      <c r="BES58" s="219"/>
      <c r="BET58" s="219"/>
      <c r="BEU58" s="219"/>
      <c r="BEV58" s="219"/>
      <c r="BEW58" s="219"/>
      <c r="BEX58" s="219"/>
      <c r="BEY58" s="219"/>
      <c r="BEZ58" s="219"/>
      <c r="BFA58" s="219"/>
      <c r="BFB58" s="219"/>
      <c r="BFC58" s="219"/>
      <c r="BFD58" s="219"/>
      <c r="BFE58" s="219"/>
      <c r="BFF58" s="219"/>
      <c r="BFG58" s="219"/>
      <c r="BFH58" s="219"/>
      <c r="BFI58" s="219"/>
      <c r="BFJ58" s="219"/>
      <c r="BFK58" s="219"/>
      <c r="BFL58" s="219"/>
      <c r="BFM58" s="219"/>
      <c r="BFN58" s="219"/>
      <c r="BFO58" s="219"/>
      <c r="BFP58" s="219"/>
      <c r="BFQ58" s="219"/>
      <c r="BFR58" s="219"/>
      <c r="BFS58" s="219"/>
      <c r="BFT58" s="219"/>
      <c r="BFU58" s="219"/>
      <c r="BFV58" s="219"/>
      <c r="BFW58" s="219"/>
      <c r="BFX58" s="219"/>
      <c r="BFY58" s="219"/>
      <c r="BFZ58" s="219"/>
      <c r="BGA58" s="219"/>
      <c r="BGB58" s="219"/>
      <c r="BGC58" s="219"/>
      <c r="BGD58" s="219"/>
      <c r="BGE58" s="219"/>
      <c r="BGF58" s="219"/>
      <c r="BGG58" s="219"/>
      <c r="BGH58" s="219"/>
      <c r="BGI58" s="219"/>
      <c r="BGJ58" s="219"/>
      <c r="BGK58" s="219"/>
      <c r="BGL58" s="219"/>
      <c r="BGM58" s="219"/>
      <c r="BGN58" s="219"/>
      <c r="BGO58" s="219"/>
      <c r="BGP58" s="219"/>
      <c r="BGQ58" s="219"/>
      <c r="BGR58" s="219"/>
      <c r="BGS58" s="219"/>
      <c r="BGT58" s="219"/>
      <c r="BGU58" s="219"/>
      <c r="BGV58" s="219"/>
      <c r="BGW58" s="219"/>
      <c r="BGX58" s="219"/>
      <c r="BGY58" s="219"/>
      <c r="BGZ58" s="219"/>
      <c r="BHA58" s="219"/>
      <c r="BHB58" s="219"/>
      <c r="BHC58" s="219"/>
      <c r="BHD58" s="219"/>
      <c r="BHE58" s="219"/>
      <c r="BHF58" s="219"/>
      <c r="BHG58" s="219"/>
      <c r="BHH58" s="219"/>
      <c r="BHI58" s="219"/>
      <c r="BHJ58" s="219"/>
      <c r="BHK58" s="219"/>
      <c r="BHL58" s="219"/>
      <c r="BHM58" s="219"/>
      <c r="BHN58" s="219"/>
      <c r="BHO58" s="219"/>
      <c r="BHP58" s="219"/>
      <c r="BHQ58" s="219"/>
      <c r="BHR58" s="219"/>
      <c r="BHS58" s="219"/>
      <c r="BHT58" s="219"/>
      <c r="BHU58" s="219"/>
      <c r="BHV58" s="219"/>
      <c r="BHW58" s="219"/>
      <c r="BHX58" s="219"/>
      <c r="BHY58" s="219"/>
      <c r="BHZ58" s="219"/>
      <c r="BIA58" s="219"/>
      <c r="BIB58" s="219"/>
      <c r="BIC58" s="219"/>
      <c r="BID58" s="219"/>
      <c r="BIE58" s="219"/>
      <c r="BIF58" s="219"/>
      <c r="BIG58" s="219"/>
      <c r="BIH58" s="219"/>
      <c r="BII58" s="219"/>
      <c r="BIJ58" s="219"/>
      <c r="BIK58" s="219"/>
      <c r="BIL58" s="219"/>
      <c r="BIM58" s="219"/>
      <c r="BIN58" s="219"/>
      <c r="BIO58" s="219"/>
      <c r="BIP58" s="219"/>
      <c r="BIQ58" s="219"/>
      <c r="BIR58" s="219"/>
      <c r="BIS58" s="219"/>
      <c r="BIT58" s="219"/>
      <c r="BIU58" s="219"/>
      <c r="BIV58" s="219"/>
      <c r="BIW58" s="219"/>
      <c r="BIX58" s="219"/>
      <c r="BIY58" s="219"/>
      <c r="BIZ58" s="219"/>
      <c r="BJA58" s="219"/>
      <c r="BJB58" s="219"/>
      <c r="BJC58" s="219"/>
      <c r="BJD58" s="219"/>
      <c r="BJE58" s="219"/>
      <c r="BJF58" s="219"/>
      <c r="BJG58" s="219"/>
      <c r="BJH58" s="219"/>
      <c r="BJI58" s="219"/>
      <c r="BJJ58" s="219"/>
      <c r="BJK58" s="219"/>
      <c r="BJL58" s="219"/>
      <c r="BJM58" s="219"/>
      <c r="BJN58" s="219"/>
      <c r="BJO58" s="219"/>
      <c r="BJP58" s="219"/>
      <c r="BJQ58" s="219"/>
      <c r="BJR58" s="219"/>
      <c r="BJS58" s="219"/>
      <c r="BJT58" s="219"/>
      <c r="BJU58" s="219"/>
      <c r="BJV58" s="219"/>
      <c r="BJW58" s="219"/>
      <c r="BJX58" s="219"/>
      <c r="BJY58" s="219"/>
      <c r="BJZ58" s="219"/>
      <c r="BKA58" s="219"/>
      <c r="BKB58" s="219"/>
      <c r="BKC58" s="219"/>
      <c r="BKD58" s="219"/>
      <c r="BKE58" s="219"/>
      <c r="BKF58" s="219"/>
      <c r="BKG58" s="219"/>
      <c r="BKH58" s="219"/>
      <c r="BKI58" s="219"/>
      <c r="BKJ58" s="219"/>
      <c r="BKK58" s="219"/>
      <c r="BKL58" s="219"/>
      <c r="BKM58" s="219"/>
      <c r="BKN58" s="219"/>
      <c r="BKO58" s="219"/>
      <c r="BKP58" s="219"/>
      <c r="BKQ58" s="219"/>
      <c r="BKR58" s="219"/>
      <c r="BKS58" s="219"/>
      <c r="BKT58" s="219"/>
      <c r="BKU58" s="219"/>
      <c r="BKV58" s="219"/>
      <c r="BKW58" s="219"/>
      <c r="BKX58" s="219"/>
      <c r="BKY58" s="219"/>
      <c r="BKZ58" s="219"/>
      <c r="BLA58" s="219"/>
      <c r="BLB58" s="219"/>
      <c r="BLC58" s="219"/>
      <c r="BLD58" s="219"/>
      <c r="BLE58" s="219"/>
      <c r="BLF58" s="219"/>
      <c r="BLG58" s="219"/>
      <c r="BLH58" s="219"/>
      <c r="BLI58" s="219"/>
      <c r="BLJ58" s="219"/>
      <c r="BLK58" s="219"/>
      <c r="BLL58" s="219"/>
      <c r="BLM58" s="219"/>
      <c r="BLN58" s="219"/>
      <c r="BLO58" s="219"/>
      <c r="BLP58" s="219"/>
      <c r="BLQ58" s="219"/>
      <c r="BLR58" s="219"/>
      <c r="BLS58" s="219"/>
      <c r="BLT58" s="219"/>
      <c r="BLU58" s="219"/>
      <c r="BLV58" s="219"/>
      <c r="BLW58" s="219"/>
      <c r="BLX58" s="219"/>
      <c r="BLY58" s="219"/>
      <c r="BLZ58" s="219"/>
      <c r="BMA58" s="219"/>
      <c r="BMB58" s="219"/>
      <c r="BMC58" s="219"/>
      <c r="BMD58" s="219"/>
      <c r="BME58" s="219"/>
      <c r="BMF58" s="219"/>
      <c r="BMG58" s="219"/>
      <c r="BMH58" s="219"/>
      <c r="BMI58" s="219"/>
      <c r="BMJ58" s="219"/>
      <c r="BMK58" s="219"/>
      <c r="BML58" s="219"/>
      <c r="BMM58" s="219"/>
      <c r="BMN58" s="219"/>
      <c r="BMO58" s="219"/>
      <c r="BMP58" s="219"/>
      <c r="BMQ58" s="219"/>
      <c r="BMR58" s="219"/>
      <c r="BMS58" s="219"/>
      <c r="BMT58" s="219"/>
      <c r="BMU58" s="219"/>
      <c r="BMV58" s="219"/>
      <c r="BMW58" s="219"/>
      <c r="BMX58" s="219"/>
      <c r="BMY58" s="219"/>
      <c r="BMZ58" s="219"/>
      <c r="BNA58" s="219"/>
      <c r="BNB58" s="219"/>
      <c r="BNC58" s="219"/>
      <c r="BND58" s="219"/>
      <c r="BNE58" s="219"/>
      <c r="BNF58" s="219"/>
      <c r="BNG58" s="219"/>
      <c r="BNH58" s="219"/>
      <c r="BNI58" s="219"/>
      <c r="BNJ58" s="219"/>
      <c r="BNK58" s="219"/>
      <c r="BNL58" s="219"/>
      <c r="BNM58" s="219"/>
      <c r="BNN58" s="219"/>
      <c r="BNO58" s="219"/>
      <c r="BNP58" s="219"/>
      <c r="BNQ58" s="219"/>
      <c r="BNR58" s="219"/>
      <c r="BNS58" s="219"/>
      <c r="BNT58" s="219"/>
      <c r="BNU58" s="219"/>
      <c r="BNV58" s="219"/>
      <c r="BNW58" s="219"/>
      <c r="BNX58" s="219"/>
      <c r="BNY58" s="219"/>
      <c r="BNZ58" s="219"/>
      <c r="BOA58" s="219"/>
      <c r="BOB58" s="219"/>
      <c r="BOC58" s="219"/>
      <c r="BOD58" s="219"/>
      <c r="BOE58" s="219"/>
      <c r="BOF58" s="219"/>
      <c r="BOG58" s="219"/>
      <c r="BOH58" s="219"/>
      <c r="BOI58" s="219"/>
      <c r="BOJ58" s="219"/>
      <c r="BOK58" s="219"/>
      <c r="BOL58" s="219"/>
      <c r="BOM58" s="219"/>
      <c r="BON58" s="219"/>
      <c r="BOO58" s="219"/>
      <c r="BOP58" s="219"/>
      <c r="BOQ58" s="219"/>
      <c r="BOR58" s="219"/>
      <c r="BOS58" s="219"/>
      <c r="BOT58" s="219"/>
      <c r="BOU58" s="219"/>
      <c r="BOV58" s="219"/>
      <c r="BOW58" s="219"/>
      <c r="BOX58" s="219"/>
      <c r="BOY58" s="219"/>
      <c r="BOZ58" s="219"/>
      <c r="BPA58" s="219"/>
      <c r="BPB58" s="219"/>
      <c r="BPC58" s="219"/>
      <c r="BPD58" s="219"/>
      <c r="BPE58" s="219"/>
      <c r="BPF58" s="219"/>
      <c r="BPG58" s="219"/>
      <c r="BPH58" s="219"/>
      <c r="BPI58" s="219"/>
      <c r="BPJ58" s="219"/>
      <c r="BPK58" s="219"/>
      <c r="BPL58" s="219"/>
      <c r="BPM58" s="219"/>
      <c r="BPN58" s="219"/>
      <c r="BPO58" s="219"/>
      <c r="BPP58" s="219"/>
      <c r="BPQ58" s="219"/>
      <c r="BPR58" s="219"/>
      <c r="BPS58" s="219"/>
      <c r="BPT58" s="219"/>
      <c r="BPU58" s="219"/>
      <c r="BPV58" s="219"/>
      <c r="BPW58" s="219"/>
      <c r="BPX58" s="219"/>
      <c r="BPY58" s="219"/>
      <c r="BPZ58" s="219"/>
      <c r="BQA58" s="219"/>
      <c r="BQB58" s="219"/>
      <c r="BQC58" s="219"/>
      <c r="BQD58" s="219"/>
      <c r="BQE58" s="219"/>
      <c r="BQF58" s="219"/>
      <c r="BQG58" s="219"/>
      <c r="BQH58" s="219"/>
      <c r="BQI58" s="219"/>
      <c r="BQJ58" s="219"/>
      <c r="BQK58" s="219"/>
      <c r="BQL58" s="219"/>
      <c r="BQM58" s="219"/>
      <c r="BQN58" s="219"/>
      <c r="BQO58" s="219"/>
      <c r="BQP58" s="219"/>
      <c r="BQQ58" s="219"/>
      <c r="BQR58" s="219"/>
      <c r="BQS58" s="219"/>
      <c r="BQT58" s="219"/>
      <c r="BQU58" s="219"/>
      <c r="BQV58" s="219"/>
      <c r="BQW58" s="219"/>
      <c r="BQX58" s="219"/>
      <c r="BQY58" s="219"/>
      <c r="BQZ58" s="219"/>
      <c r="BRA58" s="219"/>
      <c r="BRB58" s="219"/>
      <c r="BRC58" s="219"/>
      <c r="BRD58" s="219"/>
      <c r="BRE58" s="219"/>
      <c r="BRF58" s="219"/>
      <c r="BRG58" s="219"/>
      <c r="BRH58" s="219"/>
      <c r="BRI58" s="219"/>
      <c r="BRJ58" s="219"/>
      <c r="BRK58" s="219"/>
      <c r="BRL58" s="219"/>
      <c r="BRM58" s="219"/>
      <c r="BRN58" s="219"/>
      <c r="BRO58" s="219"/>
      <c r="BRP58" s="219"/>
      <c r="BRQ58" s="219"/>
      <c r="BRR58" s="219"/>
      <c r="BRS58" s="219"/>
      <c r="BRT58" s="219"/>
      <c r="BRU58" s="219"/>
      <c r="BRV58" s="219"/>
      <c r="BRW58" s="219"/>
      <c r="BRX58" s="219"/>
      <c r="BRY58" s="219"/>
      <c r="BRZ58" s="219"/>
      <c r="BSA58" s="219"/>
      <c r="BSB58" s="219"/>
      <c r="BSC58" s="219"/>
      <c r="BSD58" s="219"/>
      <c r="BSE58" s="219"/>
      <c r="BSF58" s="219"/>
      <c r="BSG58" s="219"/>
      <c r="BSH58" s="219"/>
      <c r="BSI58" s="219"/>
      <c r="BSJ58" s="219"/>
      <c r="BSK58" s="219"/>
      <c r="BSL58" s="219"/>
      <c r="BSM58" s="219"/>
      <c r="BSN58" s="219"/>
      <c r="BSO58" s="219"/>
      <c r="BSP58" s="219"/>
      <c r="BSQ58" s="219"/>
      <c r="BSR58" s="219"/>
      <c r="BSS58" s="219"/>
      <c r="BST58" s="219"/>
      <c r="BSU58" s="219"/>
      <c r="BSV58" s="219"/>
      <c r="BSW58" s="219"/>
      <c r="BSX58" s="219"/>
      <c r="BSY58" s="219"/>
      <c r="BSZ58" s="219"/>
      <c r="BTA58" s="219"/>
      <c r="BTB58" s="219"/>
      <c r="BTC58" s="219"/>
      <c r="BTD58" s="219"/>
      <c r="BTE58" s="219"/>
      <c r="BTF58" s="219"/>
      <c r="BTG58" s="219"/>
      <c r="BTH58" s="219"/>
      <c r="BTI58" s="219"/>
      <c r="BTJ58" s="219"/>
      <c r="BTK58" s="219"/>
      <c r="BTL58" s="219"/>
      <c r="BTM58" s="219"/>
      <c r="BTN58" s="219"/>
      <c r="BTO58" s="219"/>
      <c r="BTP58" s="219"/>
      <c r="BTQ58" s="219"/>
      <c r="BTR58" s="219"/>
      <c r="BTS58" s="219"/>
      <c r="BTT58" s="219"/>
      <c r="BTU58" s="219"/>
      <c r="BTV58" s="219"/>
      <c r="BTW58" s="219"/>
      <c r="BTX58" s="219"/>
      <c r="BTY58" s="219"/>
      <c r="BTZ58" s="219"/>
      <c r="BUA58" s="219"/>
      <c r="BUB58" s="219"/>
      <c r="BUC58" s="219"/>
      <c r="BUD58" s="219"/>
      <c r="BUE58" s="219"/>
      <c r="BUF58" s="219"/>
      <c r="BUG58" s="219"/>
      <c r="BUH58" s="219"/>
      <c r="BUI58" s="219"/>
      <c r="BUJ58" s="219"/>
      <c r="BUK58" s="219"/>
      <c r="BUL58" s="219"/>
      <c r="BUM58" s="219"/>
      <c r="BUN58" s="219"/>
      <c r="BUO58" s="219"/>
      <c r="BUP58" s="219"/>
      <c r="BUQ58" s="219"/>
      <c r="BUR58" s="219"/>
      <c r="BUS58" s="219"/>
      <c r="BUT58" s="219"/>
      <c r="BUU58" s="219"/>
      <c r="BUV58" s="219"/>
      <c r="BUW58" s="219"/>
      <c r="BUX58" s="219"/>
      <c r="BUY58" s="219"/>
      <c r="BUZ58" s="219"/>
      <c r="BVA58" s="219"/>
      <c r="BVB58" s="219"/>
      <c r="BVC58" s="219"/>
      <c r="BVD58" s="219"/>
      <c r="BVE58" s="219"/>
      <c r="BVF58" s="219"/>
      <c r="BVG58" s="219"/>
      <c r="BVH58" s="219"/>
      <c r="BVI58" s="219"/>
      <c r="BVJ58" s="219"/>
      <c r="BVK58" s="219"/>
      <c r="BVL58" s="219"/>
      <c r="BVM58" s="219"/>
      <c r="BVN58" s="219"/>
      <c r="BVO58" s="219"/>
      <c r="BVP58" s="219"/>
      <c r="BVQ58" s="219"/>
      <c r="BVR58" s="219"/>
      <c r="BVS58" s="219"/>
      <c r="BVT58" s="219"/>
      <c r="BVU58" s="219"/>
      <c r="BVV58" s="219"/>
      <c r="BVW58" s="219"/>
      <c r="BVX58" s="219"/>
      <c r="BVY58" s="219"/>
      <c r="BVZ58" s="219"/>
      <c r="BWA58" s="219"/>
      <c r="BWB58" s="219"/>
      <c r="BWC58" s="219"/>
      <c r="BWD58" s="219"/>
      <c r="BWE58" s="219"/>
      <c r="BWF58" s="219"/>
      <c r="BWG58" s="219"/>
      <c r="BWH58" s="219"/>
      <c r="BWI58" s="219"/>
      <c r="BWJ58" s="219"/>
      <c r="BWK58" s="219"/>
      <c r="BWL58" s="219"/>
      <c r="BWM58" s="219"/>
      <c r="BWN58" s="219"/>
      <c r="BWO58" s="219"/>
      <c r="BWP58" s="219"/>
      <c r="BWQ58" s="219"/>
      <c r="BWR58" s="219"/>
      <c r="BWS58" s="219"/>
      <c r="BWT58" s="219"/>
      <c r="BWU58" s="219"/>
      <c r="BWV58" s="219"/>
      <c r="BWW58" s="219"/>
      <c r="BWX58" s="219"/>
      <c r="BWY58" s="219"/>
      <c r="BWZ58" s="219"/>
      <c r="BXA58" s="219"/>
      <c r="BXB58" s="219"/>
      <c r="BXC58" s="219"/>
      <c r="BXD58" s="219"/>
      <c r="BXE58" s="219"/>
      <c r="BXF58" s="219"/>
      <c r="BXG58" s="219"/>
      <c r="BXH58" s="219"/>
      <c r="BXI58" s="219"/>
      <c r="BXJ58" s="219"/>
      <c r="BXK58" s="219"/>
      <c r="BXL58" s="219"/>
      <c r="BXM58" s="219"/>
      <c r="BXN58" s="219"/>
      <c r="BXO58" s="219"/>
      <c r="BXP58" s="219"/>
      <c r="BXQ58" s="219"/>
      <c r="BXR58" s="219"/>
      <c r="BXS58" s="219"/>
      <c r="BXT58" s="219"/>
      <c r="BXU58" s="219"/>
      <c r="BXV58" s="219"/>
      <c r="BXW58" s="219"/>
      <c r="BXX58" s="219"/>
      <c r="BXY58" s="219"/>
      <c r="BXZ58" s="219"/>
      <c r="BYA58" s="219"/>
      <c r="BYB58" s="219"/>
      <c r="BYC58" s="219"/>
      <c r="BYD58" s="219"/>
      <c r="BYE58" s="219"/>
      <c r="BYF58" s="219"/>
      <c r="BYG58" s="219"/>
      <c r="BYH58" s="219"/>
      <c r="BYI58" s="219"/>
      <c r="BYJ58" s="219"/>
      <c r="BYK58" s="219"/>
      <c r="BYL58" s="219"/>
      <c r="BYM58" s="219"/>
      <c r="BYN58" s="219"/>
      <c r="BYO58" s="219"/>
      <c r="BYP58" s="219"/>
      <c r="BYQ58" s="219"/>
      <c r="BYR58" s="219"/>
      <c r="BYS58" s="219"/>
      <c r="BYT58" s="219"/>
      <c r="BYU58" s="219"/>
      <c r="BYV58" s="219"/>
      <c r="BYW58" s="219"/>
      <c r="BYX58" s="219"/>
      <c r="BYY58" s="219"/>
      <c r="BYZ58" s="219"/>
      <c r="BZA58" s="219"/>
      <c r="BZB58" s="219"/>
      <c r="BZC58" s="219"/>
      <c r="BZD58" s="219"/>
      <c r="BZE58" s="219"/>
      <c r="BZF58" s="219"/>
      <c r="BZG58" s="219"/>
      <c r="BZH58" s="219"/>
      <c r="BZI58" s="219"/>
      <c r="BZJ58" s="219"/>
      <c r="BZK58" s="219"/>
      <c r="BZL58" s="219"/>
      <c r="BZM58" s="219"/>
      <c r="BZN58" s="219"/>
      <c r="BZO58" s="219"/>
      <c r="BZP58" s="219"/>
      <c r="BZQ58" s="219"/>
      <c r="BZR58" s="219"/>
      <c r="BZS58" s="219"/>
      <c r="BZT58" s="219"/>
      <c r="BZU58" s="219"/>
      <c r="BZV58" s="219"/>
      <c r="BZW58" s="219"/>
      <c r="BZX58" s="219"/>
      <c r="BZY58" s="219"/>
      <c r="BZZ58" s="219"/>
      <c r="CAA58" s="219"/>
      <c r="CAB58" s="219"/>
      <c r="CAC58" s="219"/>
      <c r="CAD58" s="219"/>
      <c r="CAE58" s="219"/>
      <c r="CAF58" s="219"/>
      <c r="CAG58" s="219"/>
      <c r="CAH58" s="219"/>
      <c r="CAI58" s="219"/>
      <c r="CAJ58" s="219"/>
      <c r="CAK58" s="219"/>
      <c r="CAL58" s="219"/>
      <c r="CAM58" s="219"/>
      <c r="CAN58" s="219"/>
      <c r="CAO58" s="219"/>
      <c r="CAP58" s="219"/>
      <c r="CAQ58" s="219"/>
      <c r="CAR58" s="219"/>
      <c r="CAS58" s="219"/>
      <c r="CAT58" s="219"/>
      <c r="CAU58" s="219"/>
      <c r="CAV58" s="219"/>
      <c r="CAW58" s="219"/>
      <c r="CAX58" s="219"/>
      <c r="CAY58" s="219"/>
      <c r="CAZ58" s="219"/>
      <c r="CBA58" s="219"/>
      <c r="CBB58" s="219"/>
      <c r="CBC58" s="219"/>
      <c r="CBD58" s="219"/>
      <c r="CBE58" s="219"/>
      <c r="CBF58" s="219"/>
      <c r="CBG58" s="219"/>
      <c r="CBH58" s="219"/>
      <c r="CBI58" s="219"/>
      <c r="CBJ58" s="219"/>
      <c r="CBK58" s="219"/>
      <c r="CBL58" s="219"/>
      <c r="CBM58" s="219"/>
      <c r="CBN58" s="219"/>
      <c r="CBO58" s="219"/>
      <c r="CBP58" s="219"/>
      <c r="CBQ58" s="219"/>
      <c r="CBR58" s="219"/>
      <c r="CBS58" s="219"/>
      <c r="CBT58" s="219"/>
      <c r="CBU58" s="219"/>
      <c r="CBV58" s="219"/>
      <c r="CBW58" s="219"/>
      <c r="CBX58" s="219"/>
      <c r="CBY58" s="219"/>
      <c r="CBZ58" s="219"/>
      <c r="CCA58" s="219"/>
      <c r="CCB58" s="219"/>
      <c r="CCC58" s="219"/>
      <c r="CCD58" s="219"/>
      <c r="CCE58" s="219"/>
      <c r="CCF58" s="219"/>
      <c r="CCG58" s="219"/>
      <c r="CCH58" s="219"/>
      <c r="CCI58" s="219"/>
      <c r="CCJ58" s="219"/>
      <c r="CCK58" s="219"/>
      <c r="CCL58" s="219"/>
      <c r="CCM58" s="219"/>
      <c r="CCN58" s="219"/>
      <c r="CCO58" s="219"/>
      <c r="CCP58" s="219"/>
      <c r="CCQ58" s="219"/>
      <c r="CCR58" s="219"/>
      <c r="CCS58" s="219"/>
      <c r="CCT58" s="219"/>
      <c r="CCU58" s="219"/>
      <c r="CCV58" s="219"/>
      <c r="CCW58" s="219"/>
      <c r="CCX58" s="219"/>
      <c r="CCY58" s="219"/>
      <c r="CCZ58" s="219"/>
      <c r="CDA58" s="219"/>
      <c r="CDB58" s="219"/>
      <c r="CDC58" s="219"/>
      <c r="CDD58" s="219"/>
      <c r="CDE58" s="219"/>
      <c r="CDF58" s="219"/>
      <c r="CDG58" s="219"/>
      <c r="CDH58" s="219"/>
      <c r="CDI58" s="219"/>
      <c r="CDJ58" s="219"/>
      <c r="CDK58" s="219"/>
      <c r="CDL58" s="219"/>
      <c r="CDM58" s="219"/>
      <c r="CDN58" s="219"/>
      <c r="CDO58" s="219"/>
      <c r="CDP58" s="219"/>
      <c r="CDQ58" s="219"/>
      <c r="CDR58" s="219"/>
      <c r="CDS58" s="219"/>
      <c r="CDT58" s="219"/>
      <c r="CDU58" s="219"/>
      <c r="CDV58" s="219"/>
      <c r="CDW58" s="219"/>
      <c r="CDX58" s="219"/>
      <c r="CDY58" s="219"/>
      <c r="CDZ58" s="219"/>
      <c r="CEA58" s="219"/>
      <c r="CEB58" s="219"/>
      <c r="CEC58" s="219"/>
      <c r="CED58" s="219"/>
      <c r="CEE58" s="219"/>
      <c r="CEF58" s="219"/>
      <c r="CEG58" s="219"/>
      <c r="CEH58" s="219"/>
      <c r="CEI58" s="219"/>
      <c r="CEJ58" s="219"/>
      <c r="CEK58" s="219"/>
      <c r="CEL58" s="219"/>
      <c r="CEM58" s="219"/>
      <c r="CEN58" s="219"/>
      <c r="CEO58" s="219"/>
      <c r="CEP58" s="219"/>
      <c r="CEQ58" s="219"/>
      <c r="CER58" s="219"/>
      <c r="CES58" s="219"/>
      <c r="CET58" s="219"/>
      <c r="CEU58" s="219"/>
      <c r="CEV58" s="219"/>
      <c r="CEW58" s="219"/>
      <c r="CEX58" s="219"/>
      <c r="CEY58" s="219"/>
      <c r="CEZ58" s="219"/>
      <c r="CFA58" s="219"/>
      <c r="CFB58" s="219"/>
      <c r="CFC58" s="219"/>
      <c r="CFD58" s="219"/>
      <c r="CFE58" s="219"/>
      <c r="CFF58" s="219"/>
      <c r="CFG58" s="219"/>
      <c r="CFH58" s="219"/>
      <c r="CFI58" s="219"/>
      <c r="CFJ58" s="219"/>
      <c r="CFK58" s="219"/>
      <c r="CFL58" s="219"/>
      <c r="CFM58" s="219"/>
      <c r="CFN58" s="219"/>
      <c r="CFO58" s="219"/>
      <c r="CFP58" s="219"/>
      <c r="CFQ58" s="219"/>
      <c r="CFR58" s="219"/>
      <c r="CFS58" s="219"/>
      <c r="CFT58" s="219"/>
      <c r="CFU58" s="219"/>
      <c r="CFV58" s="219"/>
      <c r="CFW58" s="219"/>
      <c r="CFX58" s="219"/>
      <c r="CFY58" s="219"/>
      <c r="CFZ58" s="219"/>
      <c r="CGA58" s="219"/>
      <c r="CGB58" s="219"/>
      <c r="CGC58" s="219"/>
      <c r="CGD58" s="219"/>
      <c r="CGE58" s="219"/>
      <c r="CGF58" s="219"/>
      <c r="CGG58" s="219"/>
      <c r="CGH58" s="219"/>
      <c r="CGI58" s="219"/>
      <c r="CGJ58" s="219"/>
      <c r="CGK58" s="219"/>
      <c r="CGL58" s="219"/>
      <c r="CGM58" s="219"/>
      <c r="CGN58" s="219"/>
      <c r="CGO58" s="219"/>
      <c r="CGP58" s="219"/>
      <c r="CGQ58" s="219"/>
      <c r="CGR58" s="219"/>
      <c r="CGS58" s="219"/>
      <c r="CGT58" s="219"/>
      <c r="CGU58" s="219"/>
      <c r="CGV58" s="219"/>
      <c r="CGW58" s="219"/>
      <c r="CGX58" s="219"/>
      <c r="CGY58" s="219"/>
      <c r="CGZ58" s="219"/>
      <c r="CHA58" s="219"/>
      <c r="CHB58" s="219"/>
      <c r="CHC58" s="219"/>
      <c r="CHD58" s="219"/>
      <c r="CHE58" s="219"/>
      <c r="CHF58" s="219"/>
      <c r="CHG58" s="219"/>
      <c r="CHH58" s="219"/>
      <c r="CHI58" s="219"/>
      <c r="CHJ58" s="219"/>
      <c r="CHK58" s="219"/>
      <c r="CHL58" s="219"/>
      <c r="CHM58" s="219"/>
      <c r="CHN58" s="219"/>
      <c r="CHO58" s="219"/>
      <c r="CHP58" s="219"/>
      <c r="CHQ58" s="219"/>
      <c r="CHR58" s="219"/>
      <c r="CHS58" s="219"/>
      <c r="CHT58" s="219"/>
      <c r="CHU58" s="219"/>
      <c r="CHV58" s="219"/>
      <c r="CHW58" s="219"/>
      <c r="CHX58" s="219"/>
      <c r="CHY58" s="219"/>
      <c r="CHZ58" s="219"/>
      <c r="CIA58" s="219"/>
      <c r="CIB58" s="219"/>
      <c r="CIC58" s="219"/>
      <c r="CID58" s="219"/>
      <c r="CIE58" s="219"/>
      <c r="CIF58" s="219"/>
      <c r="CIG58" s="219"/>
      <c r="CIH58" s="219"/>
      <c r="CII58" s="219"/>
      <c r="CIJ58" s="219"/>
      <c r="CIK58" s="219"/>
      <c r="CIL58" s="219"/>
      <c r="CIM58" s="219"/>
      <c r="CIN58" s="219"/>
      <c r="CIO58" s="219"/>
      <c r="CIP58" s="219"/>
      <c r="CIQ58" s="219"/>
      <c r="CIR58" s="219"/>
      <c r="CIS58" s="219"/>
      <c r="CIT58" s="219"/>
      <c r="CIU58" s="219"/>
      <c r="CIV58" s="219"/>
      <c r="CIW58" s="219"/>
      <c r="CIX58" s="219"/>
      <c r="CIY58" s="219"/>
      <c r="CIZ58" s="219"/>
      <c r="CJA58" s="219"/>
      <c r="CJB58" s="219"/>
      <c r="CJC58" s="219"/>
      <c r="CJD58" s="219"/>
      <c r="CJE58" s="219"/>
      <c r="CJF58" s="219"/>
      <c r="CJG58" s="219"/>
      <c r="CJH58" s="219"/>
      <c r="CJI58" s="219"/>
      <c r="CJJ58" s="219"/>
      <c r="CJK58" s="219"/>
      <c r="CJL58" s="219"/>
      <c r="CJM58" s="219"/>
      <c r="CJN58" s="219"/>
      <c r="CJO58" s="219"/>
      <c r="CJP58" s="219"/>
      <c r="CJQ58" s="219"/>
      <c r="CJR58" s="219"/>
      <c r="CJS58" s="219"/>
      <c r="CJT58" s="219"/>
      <c r="CJU58" s="219"/>
      <c r="CJV58" s="219"/>
      <c r="CJW58" s="219"/>
      <c r="CJX58" s="219"/>
      <c r="CJY58" s="219"/>
      <c r="CJZ58" s="219"/>
      <c r="CKA58" s="219"/>
      <c r="CKB58" s="219"/>
      <c r="CKC58" s="219"/>
      <c r="CKD58" s="219"/>
      <c r="CKE58" s="219"/>
      <c r="CKF58" s="219"/>
      <c r="CKG58" s="219"/>
      <c r="CKH58" s="219"/>
      <c r="CKI58" s="219"/>
      <c r="CKJ58" s="219"/>
      <c r="CKK58" s="219"/>
      <c r="CKL58" s="219"/>
      <c r="CKM58" s="219"/>
      <c r="CKN58" s="219"/>
      <c r="CKO58" s="219"/>
      <c r="CKP58" s="219"/>
      <c r="CKQ58" s="219"/>
      <c r="CKR58" s="219"/>
      <c r="CKS58" s="219"/>
      <c r="CKT58" s="219"/>
      <c r="CKU58" s="219"/>
      <c r="CKV58" s="219"/>
      <c r="CKW58" s="219"/>
      <c r="CKX58" s="219"/>
      <c r="CKY58" s="219"/>
      <c r="CKZ58" s="219"/>
      <c r="CLA58" s="219"/>
      <c r="CLB58" s="219"/>
      <c r="CLC58" s="219"/>
      <c r="CLD58" s="219"/>
      <c r="CLE58" s="219"/>
      <c r="CLF58" s="219"/>
      <c r="CLG58" s="219"/>
      <c r="CLH58" s="219"/>
      <c r="CLI58" s="219"/>
      <c r="CLJ58" s="219"/>
      <c r="CLK58" s="219"/>
      <c r="CLL58" s="219"/>
      <c r="CLM58" s="219"/>
      <c r="CLN58" s="219"/>
      <c r="CLO58" s="219"/>
      <c r="CLP58" s="219"/>
      <c r="CLQ58" s="219"/>
      <c r="CLR58" s="219"/>
      <c r="CLS58" s="219"/>
      <c r="CLT58" s="219"/>
      <c r="CLU58" s="219"/>
      <c r="CLV58" s="219"/>
      <c r="CLW58" s="219"/>
      <c r="CLX58" s="219"/>
      <c r="CLY58" s="219"/>
      <c r="CLZ58" s="219"/>
      <c r="CMA58" s="219"/>
      <c r="CMB58" s="219"/>
      <c r="CMC58" s="219"/>
      <c r="CMD58" s="219"/>
      <c r="CME58" s="219"/>
      <c r="CMF58" s="219"/>
      <c r="CMG58" s="219"/>
      <c r="CMH58" s="219"/>
      <c r="CMI58" s="219"/>
      <c r="CMJ58" s="219"/>
      <c r="CMK58" s="219"/>
      <c r="CML58" s="219"/>
      <c r="CMM58" s="219"/>
      <c r="CMN58" s="219"/>
      <c r="CMO58" s="219"/>
      <c r="CMP58" s="219"/>
      <c r="CMQ58" s="219"/>
      <c r="CMR58" s="219"/>
      <c r="CMS58" s="219"/>
      <c r="CMT58" s="219"/>
      <c r="CMU58" s="219"/>
      <c r="CMV58" s="219"/>
      <c r="CMW58" s="219"/>
      <c r="CMX58" s="219"/>
      <c r="CMY58" s="219"/>
      <c r="CMZ58" s="219"/>
      <c r="CNA58" s="219"/>
      <c r="CNB58" s="219"/>
      <c r="CNC58" s="219"/>
      <c r="CND58" s="219"/>
      <c r="CNE58" s="219"/>
      <c r="CNF58" s="219"/>
      <c r="CNG58" s="219"/>
      <c r="CNH58" s="219"/>
      <c r="CNI58" s="219"/>
      <c r="CNJ58" s="219"/>
      <c r="CNK58" s="219"/>
      <c r="CNL58" s="219"/>
      <c r="CNM58" s="219"/>
      <c r="CNN58" s="219"/>
      <c r="CNO58" s="219"/>
      <c r="CNP58" s="219"/>
      <c r="CNQ58" s="219"/>
      <c r="CNR58" s="219"/>
      <c r="CNS58" s="219"/>
      <c r="CNT58" s="219"/>
      <c r="CNU58" s="219"/>
      <c r="CNV58" s="219"/>
      <c r="CNW58" s="219"/>
      <c r="CNX58" s="219"/>
      <c r="CNY58" s="219"/>
      <c r="CNZ58" s="219"/>
      <c r="COA58" s="219"/>
      <c r="COB58" s="219"/>
      <c r="COC58" s="219"/>
      <c r="COD58" s="219"/>
      <c r="COE58" s="219"/>
      <c r="COF58" s="219"/>
      <c r="COG58" s="219"/>
      <c r="COH58" s="219"/>
      <c r="COI58" s="219"/>
      <c r="COJ58" s="219"/>
      <c r="COK58" s="219"/>
      <c r="COL58" s="219"/>
      <c r="COM58" s="219"/>
      <c r="CON58" s="219"/>
      <c r="COO58" s="219"/>
      <c r="COP58" s="219"/>
      <c r="COQ58" s="219"/>
      <c r="COR58" s="219"/>
      <c r="COS58" s="219"/>
      <c r="COT58" s="219"/>
      <c r="COU58" s="219"/>
      <c r="COV58" s="219"/>
      <c r="COW58" s="219"/>
      <c r="COX58" s="219"/>
      <c r="COY58" s="219"/>
      <c r="COZ58" s="219"/>
      <c r="CPA58" s="219"/>
      <c r="CPB58" s="219"/>
      <c r="CPC58" s="219"/>
      <c r="CPD58" s="219"/>
      <c r="CPE58" s="219"/>
      <c r="CPF58" s="219"/>
      <c r="CPG58" s="219"/>
      <c r="CPH58" s="219"/>
      <c r="CPI58" s="219"/>
      <c r="CPJ58" s="219"/>
      <c r="CPK58" s="219"/>
      <c r="CPL58" s="219"/>
      <c r="CPM58" s="219"/>
      <c r="CPN58" s="219"/>
      <c r="CPO58" s="219"/>
      <c r="CPP58" s="219"/>
      <c r="CPQ58" s="219"/>
      <c r="CPR58" s="219"/>
      <c r="CPS58" s="219"/>
      <c r="CPT58" s="219"/>
      <c r="CPU58" s="219"/>
      <c r="CPV58" s="219"/>
      <c r="CPW58" s="219"/>
      <c r="CPX58" s="219"/>
      <c r="CPY58" s="219"/>
      <c r="CPZ58" s="219"/>
      <c r="CQA58" s="219"/>
      <c r="CQB58" s="219"/>
      <c r="CQC58" s="219"/>
      <c r="CQD58" s="219"/>
      <c r="CQE58" s="219"/>
      <c r="CQF58" s="219"/>
      <c r="CQG58" s="219"/>
      <c r="CQH58" s="219"/>
      <c r="CQI58" s="219"/>
      <c r="CQJ58" s="219"/>
      <c r="CQK58" s="219"/>
      <c r="CQL58" s="219"/>
      <c r="CQM58" s="219"/>
      <c r="CQN58" s="219"/>
      <c r="CQO58" s="219"/>
      <c r="CQP58" s="219"/>
      <c r="CQQ58" s="219"/>
      <c r="CQR58" s="219"/>
      <c r="CQS58" s="219"/>
      <c r="CQT58" s="219"/>
      <c r="CQU58" s="219"/>
      <c r="CQV58" s="219"/>
      <c r="CQW58" s="219"/>
      <c r="CQX58" s="219"/>
      <c r="CQY58" s="219"/>
      <c r="CQZ58" s="219"/>
      <c r="CRA58" s="219"/>
      <c r="CRB58" s="219"/>
      <c r="CRC58" s="219"/>
      <c r="CRD58" s="219"/>
      <c r="CRE58" s="219"/>
      <c r="CRF58" s="219"/>
      <c r="CRG58" s="219"/>
      <c r="CRH58" s="219"/>
      <c r="CRI58" s="219"/>
      <c r="CRJ58" s="219"/>
      <c r="CRK58" s="219"/>
      <c r="CRL58" s="219"/>
      <c r="CRM58" s="219"/>
      <c r="CRN58" s="219"/>
      <c r="CRO58" s="219"/>
      <c r="CRP58" s="219"/>
      <c r="CRQ58" s="219"/>
      <c r="CRR58" s="219"/>
      <c r="CRS58" s="219"/>
      <c r="CRT58" s="219"/>
      <c r="CRU58" s="219"/>
      <c r="CRV58" s="219"/>
      <c r="CRW58" s="219"/>
      <c r="CRX58" s="219"/>
      <c r="CRY58" s="219"/>
      <c r="CRZ58" s="219"/>
      <c r="CSA58" s="219"/>
      <c r="CSB58" s="219"/>
      <c r="CSC58" s="219"/>
      <c r="CSD58" s="219"/>
      <c r="CSE58" s="219"/>
      <c r="CSF58" s="219"/>
      <c r="CSG58" s="219"/>
      <c r="CSH58" s="219"/>
      <c r="CSI58" s="219"/>
      <c r="CSJ58" s="219"/>
      <c r="CSK58" s="219"/>
      <c r="CSL58" s="219"/>
      <c r="CSM58" s="219"/>
      <c r="CSN58" s="219"/>
      <c r="CSO58" s="219"/>
      <c r="CSP58" s="219"/>
      <c r="CSQ58" s="219"/>
      <c r="CSR58" s="219"/>
      <c r="CSS58" s="219"/>
      <c r="CST58" s="219"/>
      <c r="CSU58" s="219"/>
      <c r="CSV58" s="219"/>
      <c r="CSW58" s="219"/>
      <c r="CSX58" s="219"/>
      <c r="CSY58" s="219"/>
      <c r="CSZ58" s="219"/>
      <c r="CTA58" s="219"/>
      <c r="CTB58" s="219"/>
      <c r="CTC58" s="219"/>
      <c r="CTD58" s="219"/>
      <c r="CTE58" s="219"/>
      <c r="CTF58" s="219"/>
      <c r="CTG58" s="219"/>
      <c r="CTH58" s="219"/>
      <c r="CTI58" s="219"/>
      <c r="CTJ58" s="219"/>
      <c r="CTK58" s="219"/>
      <c r="CTL58" s="219"/>
      <c r="CTM58" s="219"/>
      <c r="CTN58" s="219"/>
      <c r="CTO58" s="219"/>
      <c r="CTP58" s="219"/>
      <c r="CTQ58" s="219"/>
      <c r="CTR58" s="219"/>
      <c r="CTS58" s="219"/>
      <c r="CTT58" s="219"/>
      <c r="CTU58" s="219"/>
      <c r="CTV58" s="219"/>
      <c r="CTW58" s="219"/>
      <c r="CTX58" s="219"/>
      <c r="CTY58" s="219"/>
      <c r="CTZ58" s="219"/>
      <c r="CUA58" s="219"/>
      <c r="CUB58" s="219"/>
      <c r="CUC58" s="219"/>
      <c r="CUD58" s="219"/>
      <c r="CUE58" s="219"/>
      <c r="CUF58" s="219"/>
      <c r="CUG58" s="219"/>
      <c r="CUH58" s="219"/>
      <c r="CUI58" s="219"/>
      <c r="CUJ58" s="219"/>
      <c r="CUK58" s="219"/>
      <c r="CUL58" s="219"/>
      <c r="CUM58" s="219"/>
      <c r="CUN58" s="219"/>
      <c r="CUO58" s="219"/>
      <c r="CUP58" s="219"/>
      <c r="CUQ58" s="219"/>
      <c r="CUR58" s="219"/>
      <c r="CUS58" s="219"/>
      <c r="CUT58" s="219"/>
      <c r="CUU58" s="219"/>
      <c r="CUV58" s="219"/>
      <c r="CUW58" s="219"/>
      <c r="CUX58" s="219"/>
      <c r="CUY58" s="219"/>
      <c r="CUZ58" s="219"/>
      <c r="CVA58" s="219"/>
      <c r="CVB58" s="219"/>
      <c r="CVC58" s="219"/>
      <c r="CVD58" s="219"/>
      <c r="CVE58" s="219"/>
      <c r="CVF58" s="219"/>
      <c r="CVG58" s="219"/>
      <c r="CVH58" s="219"/>
      <c r="CVI58" s="219"/>
      <c r="CVJ58" s="219"/>
      <c r="CVK58" s="219"/>
      <c r="CVL58" s="219"/>
      <c r="CVM58" s="219"/>
      <c r="CVN58" s="219"/>
      <c r="CVO58" s="219"/>
      <c r="CVP58" s="219"/>
      <c r="CVQ58" s="219"/>
      <c r="CVR58" s="219"/>
      <c r="CVS58" s="219"/>
      <c r="CVT58" s="219"/>
      <c r="CVU58" s="219"/>
      <c r="CVV58" s="219"/>
      <c r="CVW58" s="219"/>
      <c r="CVX58" s="219"/>
      <c r="CVY58" s="219"/>
      <c r="CVZ58" s="219"/>
      <c r="CWA58" s="219"/>
      <c r="CWB58" s="219"/>
      <c r="CWC58" s="219"/>
      <c r="CWD58" s="219"/>
      <c r="CWE58" s="219"/>
      <c r="CWF58" s="219"/>
      <c r="CWG58" s="219"/>
      <c r="CWH58" s="219"/>
      <c r="CWI58" s="219"/>
      <c r="CWJ58" s="219"/>
      <c r="CWK58" s="219"/>
      <c r="CWL58" s="219"/>
      <c r="CWM58" s="219"/>
      <c r="CWN58" s="219"/>
      <c r="CWO58" s="219"/>
      <c r="CWP58" s="219"/>
      <c r="CWQ58" s="219"/>
      <c r="CWR58" s="219"/>
      <c r="CWS58" s="219"/>
      <c r="CWT58" s="219"/>
      <c r="CWU58" s="219"/>
      <c r="CWV58" s="219"/>
      <c r="CWW58" s="219"/>
      <c r="CWX58" s="219"/>
      <c r="CWY58" s="219"/>
      <c r="CWZ58" s="219"/>
      <c r="CXA58" s="219"/>
      <c r="CXB58" s="219"/>
      <c r="CXC58" s="219"/>
      <c r="CXD58" s="219"/>
      <c r="CXE58" s="219"/>
      <c r="CXF58" s="219"/>
      <c r="CXG58" s="219"/>
      <c r="CXH58" s="219"/>
      <c r="CXI58" s="219"/>
      <c r="CXJ58" s="219"/>
      <c r="CXK58" s="219"/>
      <c r="CXL58" s="219"/>
      <c r="CXM58" s="219"/>
      <c r="CXN58" s="219"/>
      <c r="CXO58" s="219"/>
      <c r="CXP58" s="219"/>
      <c r="CXQ58" s="219"/>
      <c r="CXR58" s="219"/>
      <c r="CXS58" s="219"/>
      <c r="CXT58" s="219"/>
      <c r="CXU58" s="219"/>
      <c r="CXV58" s="219"/>
      <c r="CXW58" s="219"/>
      <c r="CXX58" s="219"/>
      <c r="CXY58" s="219"/>
      <c r="CXZ58" s="219"/>
      <c r="CYA58" s="219"/>
      <c r="CYB58" s="219"/>
      <c r="CYC58" s="219"/>
      <c r="CYD58" s="219"/>
      <c r="CYE58" s="219"/>
      <c r="CYF58" s="219"/>
      <c r="CYG58" s="219"/>
      <c r="CYH58" s="219"/>
      <c r="CYI58" s="219"/>
      <c r="CYJ58" s="219"/>
      <c r="CYK58" s="219"/>
      <c r="CYL58" s="219"/>
      <c r="CYM58" s="219"/>
      <c r="CYN58" s="219"/>
      <c r="CYO58" s="219"/>
      <c r="CYP58" s="219"/>
      <c r="CYQ58" s="219"/>
      <c r="CYR58" s="219"/>
      <c r="CYS58" s="219"/>
      <c r="CYT58" s="219"/>
      <c r="CYU58" s="219"/>
      <c r="CYV58" s="219"/>
      <c r="CYW58" s="219"/>
      <c r="CYX58" s="219"/>
      <c r="CYY58" s="219"/>
      <c r="CYZ58" s="219"/>
      <c r="CZA58" s="219"/>
      <c r="CZB58" s="219"/>
      <c r="CZC58" s="219"/>
      <c r="CZD58" s="219"/>
      <c r="CZE58" s="219"/>
      <c r="CZF58" s="219"/>
      <c r="CZG58" s="219"/>
      <c r="CZH58" s="219"/>
      <c r="CZI58" s="219"/>
      <c r="CZJ58" s="219"/>
      <c r="CZK58" s="219"/>
      <c r="CZL58" s="219"/>
      <c r="CZM58" s="219"/>
      <c r="CZN58" s="219"/>
      <c r="CZO58" s="219"/>
      <c r="CZP58" s="219"/>
      <c r="CZQ58" s="219"/>
      <c r="CZR58" s="219"/>
      <c r="CZS58" s="219"/>
      <c r="CZT58" s="219"/>
      <c r="CZU58" s="219"/>
      <c r="CZV58" s="219"/>
      <c r="CZW58" s="219"/>
      <c r="CZX58" s="219"/>
      <c r="CZY58" s="219"/>
      <c r="CZZ58" s="219"/>
      <c r="DAA58" s="219"/>
      <c r="DAB58" s="219"/>
      <c r="DAC58" s="219"/>
      <c r="DAD58" s="219"/>
      <c r="DAE58" s="219"/>
      <c r="DAF58" s="219"/>
      <c r="DAG58" s="219"/>
      <c r="DAH58" s="219"/>
      <c r="DAI58" s="219"/>
      <c r="DAJ58" s="219"/>
      <c r="DAK58" s="219"/>
      <c r="DAL58" s="219"/>
      <c r="DAM58" s="219"/>
      <c r="DAN58" s="219"/>
      <c r="DAO58" s="219"/>
      <c r="DAP58" s="219"/>
      <c r="DAQ58" s="219"/>
      <c r="DAR58" s="219"/>
      <c r="DAS58" s="219"/>
      <c r="DAT58" s="219"/>
      <c r="DAU58" s="219"/>
      <c r="DAV58" s="219"/>
      <c r="DAW58" s="219"/>
      <c r="DAX58" s="219"/>
      <c r="DAY58" s="219"/>
      <c r="DAZ58" s="219"/>
      <c r="DBA58" s="219"/>
      <c r="DBB58" s="219"/>
      <c r="DBC58" s="219"/>
      <c r="DBD58" s="219"/>
      <c r="DBE58" s="219"/>
      <c r="DBF58" s="219"/>
      <c r="DBG58" s="219"/>
      <c r="DBH58" s="219"/>
      <c r="DBI58" s="219"/>
      <c r="DBJ58" s="219"/>
      <c r="DBK58" s="219"/>
      <c r="DBL58" s="219"/>
    </row>
    <row r="59" spans="1:2768" s="249" customFormat="1" outlineLevel="1" x14ac:dyDescent="0.25">
      <c r="A59" s="250"/>
      <c r="B59" s="251" t="s">
        <v>746</v>
      </c>
      <c r="C59" s="252" t="s">
        <v>31</v>
      </c>
      <c r="D59" s="253">
        <v>3</v>
      </c>
      <c r="E59" s="267">
        <v>0</v>
      </c>
      <c r="F59" s="267">
        <v>0</v>
      </c>
      <c r="G59" s="267">
        <v>0</v>
      </c>
      <c r="H59" s="267">
        <v>0</v>
      </c>
      <c r="I59" s="267">
        <v>0</v>
      </c>
      <c r="J59" s="267">
        <v>0</v>
      </c>
      <c r="K59" s="267">
        <v>0</v>
      </c>
      <c r="L59" s="267">
        <v>0</v>
      </c>
      <c r="M59" s="267">
        <v>0</v>
      </c>
      <c r="N59" s="267">
        <v>0</v>
      </c>
      <c r="O59" s="268">
        <v>0</v>
      </c>
      <c r="P59" s="267">
        <v>0</v>
      </c>
      <c r="Q59" s="267">
        <v>0</v>
      </c>
      <c r="R59" s="267">
        <v>0</v>
      </c>
      <c r="S59" s="267">
        <v>0</v>
      </c>
      <c r="T59" s="267">
        <v>0</v>
      </c>
      <c r="U59" s="267">
        <v>0</v>
      </c>
      <c r="V59" s="267">
        <v>0</v>
      </c>
      <c r="W59" s="267">
        <v>0</v>
      </c>
      <c r="X59" s="267">
        <v>0</v>
      </c>
      <c r="Y59" s="267">
        <v>0</v>
      </c>
      <c r="Z59" s="268">
        <v>0</v>
      </c>
      <c r="AA59" s="267">
        <v>0</v>
      </c>
      <c r="AB59" s="267">
        <v>0</v>
      </c>
      <c r="AC59" s="267">
        <v>0</v>
      </c>
      <c r="AD59" s="267">
        <v>0</v>
      </c>
      <c r="AE59" s="267">
        <v>0</v>
      </c>
      <c r="AF59" s="267">
        <v>0</v>
      </c>
      <c r="AG59" s="267">
        <v>0</v>
      </c>
      <c r="AH59" s="267">
        <v>0</v>
      </c>
      <c r="AI59" s="267">
        <v>0</v>
      </c>
      <c r="AJ59" s="267">
        <v>0</v>
      </c>
      <c r="AK59" s="268">
        <v>0</v>
      </c>
      <c r="AL59" s="267">
        <v>0</v>
      </c>
      <c r="AM59" s="267">
        <v>0</v>
      </c>
      <c r="AN59" s="267">
        <v>0</v>
      </c>
      <c r="AO59" s="267">
        <v>0</v>
      </c>
      <c r="AP59" s="267">
        <v>0</v>
      </c>
      <c r="AQ59" s="267">
        <v>0</v>
      </c>
      <c r="AR59" s="267">
        <v>0</v>
      </c>
      <c r="AS59" s="267">
        <v>0</v>
      </c>
      <c r="AT59" s="267">
        <v>0</v>
      </c>
      <c r="AU59" s="267">
        <v>0</v>
      </c>
      <c r="AV59" s="268">
        <v>0</v>
      </c>
      <c r="AW59" s="267">
        <v>0</v>
      </c>
      <c r="AX59" s="267">
        <v>0</v>
      </c>
      <c r="AY59" s="267">
        <v>0</v>
      </c>
      <c r="AZ59" s="267">
        <v>0</v>
      </c>
      <c r="BA59" s="267">
        <v>0</v>
      </c>
      <c r="BB59" s="267">
        <v>0</v>
      </c>
      <c r="BC59" s="267">
        <v>0</v>
      </c>
      <c r="BD59" s="267">
        <v>0</v>
      </c>
      <c r="BE59" s="267">
        <v>0</v>
      </c>
      <c r="BF59" s="267">
        <v>0</v>
      </c>
      <c r="BG59" s="268">
        <v>0</v>
      </c>
      <c r="BH59" s="267">
        <v>0</v>
      </c>
      <c r="BI59" s="267">
        <v>0</v>
      </c>
      <c r="BJ59" s="267">
        <v>0</v>
      </c>
      <c r="BK59" s="267">
        <v>0</v>
      </c>
      <c r="BL59" s="267">
        <v>0</v>
      </c>
      <c r="BM59" s="267">
        <v>0</v>
      </c>
      <c r="BN59" s="267">
        <v>0</v>
      </c>
      <c r="BO59" s="267">
        <v>0</v>
      </c>
      <c r="BP59" s="267">
        <v>0</v>
      </c>
      <c r="BQ59" s="267">
        <v>0</v>
      </c>
      <c r="BR59" s="268">
        <v>0</v>
      </c>
      <c r="BS59" s="267">
        <v>0</v>
      </c>
      <c r="BT59" s="267">
        <v>0</v>
      </c>
      <c r="BU59" s="267">
        <v>0</v>
      </c>
      <c r="BV59" s="267">
        <v>0</v>
      </c>
      <c r="BW59" s="267">
        <v>0</v>
      </c>
      <c r="BX59" s="267">
        <v>0</v>
      </c>
      <c r="BY59" s="267">
        <v>0</v>
      </c>
      <c r="BZ59" s="267">
        <v>0</v>
      </c>
      <c r="CA59" s="267">
        <v>0</v>
      </c>
      <c r="CB59" s="267">
        <v>0</v>
      </c>
      <c r="CC59" s="268">
        <v>0</v>
      </c>
      <c r="CD59" s="267">
        <v>0</v>
      </c>
      <c r="CE59" s="267">
        <v>0</v>
      </c>
      <c r="CF59" s="267">
        <v>0</v>
      </c>
      <c r="CG59" s="267">
        <v>0</v>
      </c>
      <c r="CH59" s="267">
        <v>0</v>
      </c>
      <c r="CI59" s="267">
        <v>0</v>
      </c>
      <c r="CJ59" s="267">
        <v>0</v>
      </c>
      <c r="CK59" s="267">
        <v>0</v>
      </c>
      <c r="CL59" s="267">
        <v>0</v>
      </c>
      <c r="CM59" s="267">
        <v>0</v>
      </c>
      <c r="CN59" s="269">
        <v>0</v>
      </c>
      <c r="CO59" s="254">
        <f t="shared" si="4"/>
        <v>0</v>
      </c>
      <c r="CP59" s="248" t="s">
        <v>747</v>
      </c>
      <c r="CQ59" s="247"/>
      <c r="CR59" s="248"/>
      <c r="CS59" s="219"/>
      <c r="CT59" s="219"/>
      <c r="CU59" s="219"/>
      <c r="CV59" s="219"/>
      <c r="CW59" s="219"/>
      <c r="CX59" s="219"/>
      <c r="CY59" s="219"/>
      <c r="CZ59" s="219"/>
      <c r="DA59" s="219"/>
      <c r="DB59" s="219"/>
      <c r="DC59" s="219"/>
      <c r="DD59" s="219"/>
      <c r="DE59" s="219"/>
      <c r="DF59" s="219"/>
      <c r="DG59" s="219"/>
      <c r="DH59" s="219"/>
      <c r="DI59" s="219"/>
      <c r="DJ59" s="219"/>
      <c r="DK59" s="219"/>
      <c r="DL59" s="219"/>
      <c r="DM59" s="219"/>
      <c r="DN59" s="219"/>
      <c r="DO59" s="219"/>
      <c r="DP59" s="219"/>
      <c r="DQ59" s="219"/>
      <c r="DR59" s="219"/>
      <c r="DS59" s="219"/>
      <c r="DT59" s="219"/>
      <c r="DU59" s="219"/>
      <c r="DV59" s="219"/>
      <c r="DW59" s="219"/>
      <c r="DX59" s="219"/>
      <c r="DY59" s="219"/>
      <c r="DZ59" s="219"/>
      <c r="EA59" s="219"/>
      <c r="EB59" s="219"/>
      <c r="EC59" s="219"/>
      <c r="ED59" s="219"/>
      <c r="EE59" s="219"/>
      <c r="EF59" s="219"/>
      <c r="EG59" s="219"/>
      <c r="EH59" s="219"/>
      <c r="EI59" s="219"/>
      <c r="EJ59" s="219"/>
      <c r="EK59" s="219"/>
      <c r="EL59" s="219"/>
      <c r="EM59" s="219"/>
      <c r="EN59" s="219"/>
      <c r="EO59" s="219"/>
      <c r="EP59" s="219"/>
      <c r="EQ59" s="219"/>
      <c r="ER59" s="219"/>
      <c r="ES59" s="219"/>
      <c r="ET59" s="219"/>
      <c r="EU59" s="219"/>
      <c r="EV59" s="219"/>
      <c r="EW59" s="219"/>
      <c r="EX59" s="219"/>
      <c r="EY59" s="219"/>
      <c r="EZ59" s="219"/>
      <c r="FA59" s="219"/>
      <c r="FB59" s="219"/>
      <c r="FC59" s="219"/>
      <c r="FD59" s="219"/>
      <c r="FE59" s="219"/>
      <c r="FF59" s="219"/>
      <c r="FG59" s="219"/>
      <c r="FH59" s="219"/>
      <c r="FI59" s="219"/>
      <c r="FJ59" s="219"/>
      <c r="FK59" s="219"/>
      <c r="FL59" s="219"/>
      <c r="FM59" s="219"/>
      <c r="FN59" s="219"/>
      <c r="FO59" s="219"/>
      <c r="FP59" s="219"/>
      <c r="FQ59" s="219"/>
      <c r="FR59" s="219"/>
      <c r="FS59" s="219"/>
      <c r="FT59" s="219"/>
      <c r="FU59" s="219"/>
      <c r="FV59" s="219"/>
      <c r="FW59" s="219"/>
      <c r="FX59" s="219"/>
      <c r="FY59" s="219"/>
      <c r="FZ59" s="219"/>
      <c r="GA59" s="219"/>
      <c r="GB59" s="219"/>
      <c r="GC59" s="219"/>
      <c r="GD59" s="219"/>
      <c r="GE59" s="219"/>
      <c r="GF59" s="219"/>
      <c r="GG59" s="219"/>
      <c r="GH59" s="219"/>
      <c r="GI59" s="219"/>
      <c r="GJ59" s="219"/>
      <c r="GK59" s="219"/>
      <c r="GL59" s="219"/>
      <c r="GM59" s="219"/>
      <c r="GN59" s="219"/>
      <c r="GO59" s="219"/>
      <c r="GP59" s="219"/>
      <c r="GQ59" s="219"/>
      <c r="GR59" s="219"/>
      <c r="GS59" s="219"/>
      <c r="GT59" s="219"/>
      <c r="GU59" s="219"/>
      <c r="GV59" s="219"/>
      <c r="GW59" s="219"/>
      <c r="GX59" s="219"/>
      <c r="GY59" s="219"/>
      <c r="GZ59" s="219"/>
      <c r="HA59" s="219"/>
      <c r="HB59" s="219"/>
      <c r="HC59" s="219"/>
      <c r="HD59" s="219"/>
      <c r="HE59" s="219"/>
      <c r="HF59" s="219"/>
      <c r="HG59" s="219"/>
      <c r="HH59" s="219"/>
      <c r="HI59" s="219"/>
      <c r="HJ59" s="219"/>
      <c r="HK59" s="219"/>
      <c r="HL59" s="219"/>
      <c r="HM59" s="219"/>
      <c r="HN59" s="219"/>
      <c r="HO59" s="219"/>
      <c r="HP59" s="219"/>
      <c r="HQ59" s="219"/>
      <c r="HR59" s="219"/>
      <c r="HS59" s="219"/>
      <c r="HT59" s="219"/>
      <c r="HU59" s="219"/>
      <c r="HV59" s="219"/>
      <c r="HW59" s="219"/>
      <c r="HX59" s="219"/>
      <c r="HY59" s="219"/>
      <c r="HZ59" s="219"/>
      <c r="IA59" s="219"/>
      <c r="IB59" s="219"/>
      <c r="IC59" s="219"/>
      <c r="ID59" s="219"/>
      <c r="IE59" s="219"/>
      <c r="IF59" s="219"/>
      <c r="IG59" s="219"/>
      <c r="IH59" s="219"/>
      <c r="II59" s="219"/>
      <c r="IJ59" s="219"/>
      <c r="IK59" s="219"/>
      <c r="IL59" s="219"/>
      <c r="IM59" s="219"/>
      <c r="IN59" s="219"/>
      <c r="IO59" s="219"/>
      <c r="IP59" s="219"/>
      <c r="IQ59" s="219"/>
      <c r="IR59" s="219"/>
      <c r="IS59" s="219"/>
      <c r="IT59" s="219"/>
      <c r="IU59" s="219"/>
      <c r="IV59" s="219"/>
      <c r="IW59" s="219"/>
      <c r="IX59" s="219"/>
      <c r="IY59" s="219"/>
      <c r="IZ59" s="219"/>
      <c r="JA59" s="219"/>
      <c r="JB59" s="219"/>
      <c r="JC59" s="219"/>
      <c r="JD59" s="219"/>
      <c r="JE59" s="219"/>
      <c r="JF59" s="219"/>
      <c r="JG59" s="219"/>
      <c r="JH59" s="219"/>
      <c r="JI59" s="219"/>
      <c r="JJ59" s="219"/>
      <c r="JK59" s="219"/>
      <c r="JL59" s="219"/>
      <c r="JM59" s="219"/>
      <c r="JN59" s="219"/>
      <c r="JO59" s="219"/>
      <c r="JP59" s="219"/>
      <c r="JQ59" s="219"/>
      <c r="JR59" s="219"/>
      <c r="JS59" s="219"/>
      <c r="JT59" s="219"/>
      <c r="JU59" s="219"/>
      <c r="JV59" s="219"/>
      <c r="JW59" s="219"/>
      <c r="JX59" s="219"/>
      <c r="JY59" s="219"/>
      <c r="JZ59" s="219"/>
      <c r="KA59" s="219"/>
      <c r="KB59" s="219"/>
      <c r="KC59" s="219"/>
      <c r="KD59" s="219"/>
      <c r="KE59" s="219"/>
      <c r="KF59" s="219"/>
      <c r="KG59" s="219"/>
      <c r="KH59" s="219"/>
      <c r="KI59" s="219"/>
      <c r="KJ59" s="219"/>
      <c r="KK59" s="219"/>
      <c r="KL59" s="219"/>
      <c r="KM59" s="219"/>
      <c r="KN59" s="219"/>
      <c r="KO59" s="219"/>
      <c r="KP59" s="219"/>
      <c r="KQ59" s="219"/>
      <c r="KR59" s="219"/>
      <c r="KS59" s="219"/>
      <c r="KT59" s="219"/>
      <c r="KU59" s="219"/>
      <c r="KV59" s="219"/>
      <c r="KW59" s="219"/>
      <c r="KX59" s="219"/>
      <c r="KY59" s="219"/>
      <c r="KZ59" s="219"/>
      <c r="LA59" s="219"/>
      <c r="LB59" s="219"/>
      <c r="LC59" s="219"/>
      <c r="LD59" s="219"/>
      <c r="LE59" s="219"/>
      <c r="LF59" s="219"/>
      <c r="LG59" s="219"/>
      <c r="LH59" s="219"/>
      <c r="LI59" s="219"/>
      <c r="LJ59" s="219"/>
      <c r="LK59" s="219"/>
      <c r="LL59" s="219"/>
      <c r="LM59" s="219"/>
      <c r="LN59" s="219"/>
      <c r="LO59" s="219"/>
      <c r="LP59" s="219"/>
      <c r="LQ59" s="219"/>
      <c r="LR59" s="219"/>
      <c r="LS59" s="219"/>
      <c r="LT59" s="219"/>
      <c r="LU59" s="219"/>
      <c r="LV59" s="219"/>
      <c r="LW59" s="219"/>
      <c r="LX59" s="219"/>
      <c r="LY59" s="219"/>
      <c r="LZ59" s="219"/>
      <c r="MA59" s="219"/>
      <c r="MB59" s="219"/>
      <c r="MC59" s="219"/>
      <c r="MD59" s="219"/>
      <c r="ME59" s="219"/>
      <c r="MF59" s="219"/>
      <c r="MG59" s="219"/>
      <c r="MH59" s="219"/>
      <c r="MI59" s="219"/>
      <c r="MJ59" s="219"/>
      <c r="MK59" s="219"/>
      <c r="ML59" s="219"/>
      <c r="MM59" s="219"/>
      <c r="MN59" s="219"/>
      <c r="MO59" s="219"/>
      <c r="MP59" s="219"/>
      <c r="MQ59" s="219"/>
      <c r="MR59" s="219"/>
      <c r="MS59" s="219"/>
      <c r="MT59" s="219"/>
      <c r="MU59" s="219"/>
      <c r="MV59" s="219"/>
      <c r="MW59" s="219"/>
      <c r="MX59" s="219"/>
      <c r="MY59" s="219"/>
      <c r="MZ59" s="219"/>
      <c r="NA59" s="219"/>
      <c r="NB59" s="219"/>
      <c r="NC59" s="219"/>
      <c r="ND59" s="219"/>
      <c r="NE59" s="219"/>
      <c r="NF59" s="219"/>
      <c r="NG59" s="219"/>
      <c r="NH59" s="219"/>
      <c r="NI59" s="219"/>
      <c r="NJ59" s="219"/>
      <c r="NK59" s="219"/>
      <c r="NL59" s="219"/>
      <c r="NM59" s="219"/>
      <c r="NN59" s="219"/>
      <c r="NO59" s="219"/>
      <c r="NP59" s="219"/>
      <c r="NQ59" s="219"/>
      <c r="NR59" s="219"/>
      <c r="NS59" s="219"/>
      <c r="NT59" s="219"/>
      <c r="NU59" s="219"/>
      <c r="NV59" s="219"/>
      <c r="NW59" s="219"/>
      <c r="NX59" s="219"/>
      <c r="NY59" s="219"/>
      <c r="NZ59" s="219"/>
      <c r="OA59" s="219"/>
      <c r="OB59" s="219"/>
      <c r="OC59" s="219"/>
      <c r="OD59" s="219"/>
      <c r="OE59" s="219"/>
      <c r="OF59" s="219"/>
      <c r="OG59" s="219"/>
      <c r="OH59" s="219"/>
      <c r="OI59" s="219"/>
      <c r="OJ59" s="219"/>
      <c r="OK59" s="219"/>
      <c r="OL59" s="219"/>
      <c r="OM59" s="219"/>
      <c r="ON59" s="219"/>
      <c r="OO59" s="219"/>
      <c r="OP59" s="219"/>
      <c r="OQ59" s="219"/>
      <c r="OR59" s="219"/>
      <c r="OS59" s="219"/>
      <c r="OT59" s="219"/>
      <c r="OU59" s="219"/>
      <c r="OV59" s="219"/>
      <c r="OW59" s="219"/>
      <c r="OX59" s="219"/>
      <c r="OY59" s="219"/>
      <c r="OZ59" s="219"/>
      <c r="PA59" s="219"/>
      <c r="PB59" s="219"/>
      <c r="PC59" s="219"/>
      <c r="PD59" s="219"/>
      <c r="PE59" s="219"/>
      <c r="PF59" s="219"/>
      <c r="PG59" s="219"/>
      <c r="PH59" s="219"/>
      <c r="PI59" s="219"/>
      <c r="PJ59" s="219"/>
      <c r="PK59" s="219"/>
      <c r="PL59" s="219"/>
      <c r="PM59" s="219"/>
      <c r="PN59" s="219"/>
      <c r="PO59" s="219"/>
      <c r="PP59" s="219"/>
      <c r="PQ59" s="219"/>
      <c r="PR59" s="219"/>
      <c r="PS59" s="219"/>
      <c r="PT59" s="219"/>
      <c r="PU59" s="219"/>
      <c r="PV59" s="219"/>
      <c r="PW59" s="219"/>
      <c r="PX59" s="219"/>
      <c r="PY59" s="219"/>
      <c r="PZ59" s="219"/>
      <c r="QA59" s="219"/>
      <c r="QB59" s="219"/>
      <c r="QC59" s="219"/>
      <c r="QD59" s="219"/>
      <c r="QE59" s="219"/>
      <c r="QF59" s="219"/>
      <c r="QG59" s="219"/>
      <c r="QH59" s="219"/>
      <c r="QI59" s="219"/>
      <c r="QJ59" s="219"/>
      <c r="QK59" s="219"/>
      <c r="QL59" s="219"/>
      <c r="QM59" s="219"/>
      <c r="QN59" s="219"/>
      <c r="QO59" s="219"/>
      <c r="QP59" s="219"/>
      <c r="QQ59" s="219"/>
      <c r="QR59" s="219"/>
      <c r="QS59" s="219"/>
      <c r="QT59" s="219"/>
      <c r="QU59" s="219"/>
      <c r="QV59" s="219"/>
      <c r="QW59" s="219"/>
      <c r="QX59" s="219"/>
      <c r="QY59" s="219"/>
      <c r="QZ59" s="219"/>
      <c r="RA59" s="219"/>
      <c r="RB59" s="219"/>
      <c r="RC59" s="219"/>
      <c r="RD59" s="219"/>
      <c r="RE59" s="219"/>
      <c r="RF59" s="219"/>
      <c r="RG59" s="219"/>
      <c r="RH59" s="219"/>
      <c r="RI59" s="219"/>
      <c r="RJ59" s="219"/>
      <c r="RK59" s="219"/>
      <c r="RL59" s="219"/>
      <c r="RM59" s="219"/>
      <c r="RN59" s="219"/>
      <c r="RO59" s="219"/>
      <c r="RP59" s="219"/>
      <c r="RQ59" s="219"/>
      <c r="RR59" s="219"/>
      <c r="RS59" s="219"/>
      <c r="RT59" s="219"/>
      <c r="RU59" s="219"/>
      <c r="RV59" s="219"/>
      <c r="RW59" s="219"/>
      <c r="RX59" s="219"/>
      <c r="RY59" s="219"/>
      <c r="RZ59" s="219"/>
      <c r="SA59" s="219"/>
      <c r="SB59" s="219"/>
      <c r="SC59" s="219"/>
      <c r="SD59" s="219"/>
      <c r="SE59" s="219"/>
      <c r="SF59" s="219"/>
      <c r="SG59" s="219"/>
      <c r="SH59" s="219"/>
      <c r="SI59" s="219"/>
      <c r="SJ59" s="219"/>
      <c r="SK59" s="219"/>
      <c r="SL59" s="219"/>
      <c r="SM59" s="219"/>
      <c r="SN59" s="219"/>
      <c r="SO59" s="219"/>
      <c r="SP59" s="219"/>
      <c r="SQ59" s="219"/>
      <c r="SR59" s="219"/>
      <c r="SS59" s="219"/>
      <c r="ST59" s="219"/>
      <c r="SU59" s="219"/>
      <c r="SV59" s="219"/>
      <c r="SW59" s="219"/>
      <c r="SX59" s="219"/>
      <c r="SY59" s="219"/>
      <c r="SZ59" s="219"/>
      <c r="TA59" s="219"/>
      <c r="TB59" s="219"/>
      <c r="TC59" s="219"/>
      <c r="TD59" s="219"/>
      <c r="TE59" s="219"/>
      <c r="TF59" s="219"/>
      <c r="TG59" s="219"/>
      <c r="TH59" s="219"/>
      <c r="TI59" s="219"/>
      <c r="TJ59" s="219"/>
      <c r="TK59" s="219"/>
      <c r="TL59" s="219"/>
      <c r="TM59" s="219"/>
      <c r="TN59" s="219"/>
      <c r="TO59" s="219"/>
      <c r="TP59" s="219"/>
      <c r="TQ59" s="219"/>
      <c r="TR59" s="219"/>
      <c r="TS59" s="219"/>
      <c r="TT59" s="219"/>
      <c r="TU59" s="219"/>
      <c r="TV59" s="219"/>
      <c r="TW59" s="219"/>
      <c r="TX59" s="219"/>
      <c r="TY59" s="219"/>
      <c r="TZ59" s="219"/>
      <c r="UA59" s="219"/>
      <c r="UB59" s="219"/>
      <c r="UC59" s="219"/>
      <c r="UD59" s="219"/>
      <c r="UE59" s="219"/>
      <c r="UF59" s="219"/>
      <c r="UG59" s="219"/>
      <c r="UH59" s="219"/>
      <c r="UI59" s="219"/>
      <c r="UJ59" s="219"/>
      <c r="UK59" s="219"/>
      <c r="UL59" s="219"/>
      <c r="UM59" s="219"/>
      <c r="UN59" s="219"/>
      <c r="UO59" s="219"/>
      <c r="UP59" s="219"/>
      <c r="UQ59" s="219"/>
      <c r="UR59" s="219"/>
      <c r="US59" s="219"/>
      <c r="UT59" s="219"/>
      <c r="UU59" s="219"/>
      <c r="UV59" s="219"/>
      <c r="UW59" s="219"/>
      <c r="UX59" s="219"/>
      <c r="UY59" s="219"/>
      <c r="UZ59" s="219"/>
      <c r="VA59" s="219"/>
      <c r="VB59" s="219"/>
      <c r="VC59" s="219"/>
      <c r="VD59" s="219"/>
      <c r="VE59" s="219"/>
      <c r="VF59" s="219"/>
      <c r="VG59" s="219"/>
      <c r="VH59" s="219"/>
      <c r="VI59" s="219"/>
      <c r="VJ59" s="219"/>
      <c r="VK59" s="219"/>
      <c r="VL59" s="219"/>
      <c r="VM59" s="219"/>
      <c r="VN59" s="219"/>
      <c r="VO59" s="219"/>
      <c r="VP59" s="219"/>
      <c r="VQ59" s="219"/>
      <c r="VR59" s="219"/>
      <c r="VS59" s="219"/>
      <c r="VT59" s="219"/>
      <c r="VU59" s="219"/>
      <c r="VV59" s="219"/>
      <c r="VW59" s="219"/>
      <c r="VX59" s="219"/>
      <c r="VY59" s="219"/>
      <c r="VZ59" s="219"/>
      <c r="WA59" s="219"/>
      <c r="WB59" s="219"/>
      <c r="WC59" s="219"/>
      <c r="WD59" s="219"/>
      <c r="WE59" s="219"/>
      <c r="WF59" s="219"/>
      <c r="WG59" s="219"/>
      <c r="WH59" s="219"/>
      <c r="WI59" s="219"/>
      <c r="WJ59" s="219"/>
      <c r="WK59" s="219"/>
      <c r="WL59" s="219"/>
      <c r="WM59" s="219"/>
      <c r="WN59" s="219"/>
      <c r="WO59" s="219"/>
      <c r="WP59" s="219"/>
      <c r="WQ59" s="219"/>
      <c r="WR59" s="219"/>
      <c r="WS59" s="219"/>
      <c r="WT59" s="219"/>
      <c r="WU59" s="219"/>
      <c r="WV59" s="219"/>
      <c r="WW59" s="219"/>
      <c r="WX59" s="219"/>
      <c r="WY59" s="219"/>
      <c r="WZ59" s="219"/>
      <c r="XA59" s="219"/>
      <c r="XB59" s="219"/>
      <c r="XC59" s="219"/>
      <c r="XD59" s="219"/>
      <c r="XE59" s="219"/>
      <c r="XF59" s="219"/>
      <c r="XG59" s="219"/>
      <c r="XH59" s="219"/>
      <c r="XI59" s="219"/>
      <c r="XJ59" s="219"/>
      <c r="XK59" s="219"/>
      <c r="XL59" s="219"/>
      <c r="XM59" s="219"/>
      <c r="XN59" s="219"/>
      <c r="XO59" s="219"/>
      <c r="XP59" s="219"/>
      <c r="XQ59" s="219"/>
      <c r="XR59" s="219"/>
      <c r="XS59" s="219"/>
      <c r="XT59" s="219"/>
      <c r="XU59" s="219"/>
      <c r="XV59" s="219"/>
      <c r="XW59" s="219"/>
      <c r="XX59" s="219"/>
      <c r="XY59" s="219"/>
      <c r="XZ59" s="219"/>
      <c r="YA59" s="219"/>
      <c r="YB59" s="219"/>
      <c r="YC59" s="219"/>
      <c r="YD59" s="219"/>
      <c r="YE59" s="219"/>
      <c r="YF59" s="219"/>
      <c r="YG59" s="219"/>
      <c r="YH59" s="219"/>
      <c r="YI59" s="219"/>
      <c r="YJ59" s="219"/>
      <c r="YK59" s="219"/>
      <c r="YL59" s="219"/>
      <c r="YM59" s="219"/>
      <c r="YN59" s="219"/>
      <c r="YO59" s="219"/>
      <c r="YP59" s="219"/>
      <c r="YQ59" s="219"/>
      <c r="YR59" s="219"/>
      <c r="YS59" s="219"/>
      <c r="YT59" s="219"/>
      <c r="YU59" s="219"/>
      <c r="YV59" s="219"/>
      <c r="YW59" s="219"/>
      <c r="YX59" s="219"/>
      <c r="YY59" s="219"/>
      <c r="YZ59" s="219"/>
      <c r="ZA59" s="219"/>
      <c r="ZB59" s="219"/>
      <c r="ZC59" s="219"/>
      <c r="ZD59" s="219"/>
      <c r="ZE59" s="219"/>
      <c r="ZF59" s="219"/>
      <c r="ZG59" s="219"/>
      <c r="ZH59" s="219"/>
      <c r="ZI59" s="219"/>
      <c r="ZJ59" s="219"/>
      <c r="ZK59" s="219"/>
      <c r="ZL59" s="219"/>
      <c r="ZM59" s="219"/>
      <c r="ZN59" s="219"/>
      <c r="ZO59" s="219"/>
      <c r="ZP59" s="219"/>
      <c r="ZQ59" s="219"/>
      <c r="ZR59" s="219"/>
      <c r="ZS59" s="219"/>
      <c r="ZT59" s="219"/>
      <c r="ZU59" s="219"/>
      <c r="ZV59" s="219"/>
      <c r="ZW59" s="219"/>
      <c r="ZX59" s="219"/>
      <c r="ZY59" s="219"/>
      <c r="ZZ59" s="219"/>
      <c r="AAA59" s="219"/>
      <c r="AAB59" s="219"/>
      <c r="AAC59" s="219"/>
      <c r="AAD59" s="219"/>
      <c r="AAE59" s="219"/>
      <c r="AAF59" s="219"/>
      <c r="AAG59" s="219"/>
      <c r="AAH59" s="219"/>
      <c r="AAI59" s="219"/>
      <c r="AAJ59" s="219"/>
      <c r="AAK59" s="219"/>
      <c r="AAL59" s="219"/>
      <c r="AAM59" s="219"/>
      <c r="AAN59" s="219"/>
      <c r="AAO59" s="219"/>
      <c r="AAP59" s="219"/>
      <c r="AAQ59" s="219"/>
      <c r="AAR59" s="219"/>
      <c r="AAS59" s="219"/>
      <c r="AAT59" s="219"/>
      <c r="AAU59" s="219"/>
      <c r="AAV59" s="219"/>
      <c r="AAW59" s="219"/>
      <c r="AAX59" s="219"/>
      <c r="AAY59" s="219"/>
      <c r="AAZ59" s="219"/>
      <c r="ABA59" s="219"/>
      <c r="ABB59" s="219"/>
      <c r="ABC59" s="219"/>
      <c r="ABD59" s="219"/>
      <c r="ABE59" s="219"/>
      <c r="ABF59" s="219"/>
      <c r="ABG59" s="219"/>
      <c r="ABH59" s="219"/>
      <c r="ABI59" s="219"/>
      <c r="ABJ59" s="219"/>
      <c r="ABK59" s="219"/>
      <c r="ABL59" s="219"/>
      <c r="ABM59" s="219"/>
      <c r="ABN59" s="219"/>
      <c r="ABO59" s="219"/>
      <c r="ABP59" s="219"/>
      <c r="ABQ59" s="219"/>
      <c r="ABR59" s="219"/>
      <c r="ABS59" s="219"/>
      <c r="ABT59" s="219"/>
      <c r="ABU59" s="219"/>
      <c r="ABV59" s="219"/>
      <c r="ABW59" s="219"/>
      <c r="ABX59" s="219"/>
      <c r="ABY59" s="219"/>
      <c r="ABZ59" s="219"/>
      <c r="ACA59" s="219"/>
      <c r="ACB59" s="219"/>
      <c r="ACC59" s="219"/>
      <c r="ACD59" s="219"/>
      <c r="ACE59" s="219"/>
      <c r="ACF59" s="219"/>
      <c r="ACG59" s="219"/>
      <c r="ACH59" s="219"/>
      <c r="ACI59" s="219"/>
      <c r="ACJ59" s="219"/>
      <c r="ACK59" s="219"/>
      <c r="ACL59" s="219"/>
      <c r="ACM59" s="219"/>
      <c r="ACN59" s="219"/>
      <c r="ACO59" s="219"/>
      <c r="ACP59" s="219"/>
      <c r="ACQ59" s="219"/>
      <c r="ACR59" s="219"/>
      <c r="ACS59" s="219"/>
      <c r="ACT59" s="219"/>
      <c r="ACU59" s="219"/>
      <c r="ACV59" s="219"/>
      <c r="ACW59" s="219"/>
      <c r="ACX59" s="219"/>
      <c r="ACY59" s="219"/>
      <c r="ACZ59" s="219"/>
      <c r="ADA59" s="219"/>
      <c r="ADB59" s="219"/>
      <c r="ADC59" s="219"/>
      <c r="ADD59" s="219"/>
      <c r="ADE59" s="219"/>
      <c r="ADF59" s="219"/>
      <c r="ADG59" s="219"/>
      <c r="ADH59" s="219"/>
      <c r="ADI59" s="219"/>
      <c r="ADJ59" s="219"/>
      <c r="ADK59" s="219"/>
      <c r="ADL59" s="219"/>
      <c r="ADM59" s="219"/>
      <c r="ADN59" s="219"/>
      <c r="ADO59" s="219"/>
      <c r="ADP59" s="219"/>
      <c r="ADQ59" s="219"/>
      <c r="ADR59" s="219"/>
      <c r="ADS59" s="219"/>
      <c r="ADT59" s="219"/>
      <c r="ADU59" s="219"/>
      <c r="ADV59" s="219"/>
      <c r="ADW59" s="219"/>
      <c r="ADX59" s="219"/>
      <c r="ADY59" s="219"/>
      <c r="ADZ59" s="219"/>
      <c r="AEA59" s="219"/>
      <c r="AEB59" s="219"/>
      <c r="AEC59" s="219"/>
      <c r="AED59" s="219"/>
      <c r="AEE59" s="219"/>
      <c r="AEF59" s="219"/>
      <c r="AEG59" s="219"/>
      <c r="AEH59" s="219"/>
      <c r="AEI59" s="219"/>
      <c r="AEJ59" s="219"/>
      <c r="AEK59" s="219"/>
      <c r="AEL59" s="219"/>
      <c r="AEM59" s="219"/>
      <c r="AEN59" s="219"/>
      <c r="AEO59" s="219"/>
      <c r="AEP59" s="219"/>
      <c r="AEQ59" s="219"/>
      <c r="AER59" s="219"/>
      <c r="AES59" s="219"/>
      <c r="AET59" s="219"/>
      <c r="AEU59" s="219"/>
      <c r="AEV59" s="219"/>
      <c r="AEW59" s="219"/>
      <c r="AEX59" s="219"/>
      <c r="AEY59" s="219"/>
      <c r="AEZ59" s="219"/>
      <c r="AFA59" s="219"/>
      <c r="AFB59" s="219"/>
      <c r="AFC59" s="219"/>
      <c r="AFD59" s="219"/>
      <c r="AFE59" s="219"/>
      <c r="AFF59" s="219"/>
      <c r="AFG59" s="219"/>
      <c r="AFH59" s="219"/>
      <c r="AFI59" s="219"/>
      <c r="AFJ59" s="219"/>
      <c r="AFK59" s="219"/>
      <c r="AFL59" s="219"/>
      <c r="AFM59" s="219"/>
      <c r="AFN59" s="219"/>
      <c r="AFO59" s="219"/>
      <c r="AFP59" s="219"/>
      <c r="AFQ59" s="219"/>
      <c r="AFR59" s="219"/>
      <c r="AFS59" s="219"/>
      <c r="AFT59" s="219"/>
      <c r="AFU59" s="219"/>
      <c r="AFV59" s="219"/>
      <c r="AFW59" s="219"/>
      <c r="AFX59" s="219"/>
      <c r="AFY59" s="219"/>
      <c r="AFZ59" s="219"/>
      <c r="AGA59" s="219"/>
      <c r="AGB59" s="219"/>
      <c r="AGC59" s="219"/>
      <c r="AGD59" s="219"/>
      <c r="AGE59" s="219"/>
      <c r="AGF59" s="219"/>
      <c r="AGG59" s="219"/>
      <c r="AGH59" s="219"/>
      <c r="AGI59" s="219"/>
      <c r="AGJ59" s="219"/>
      <c r="AGK59" s="219"/>
      <c r="AGL59" s="219"/>
      <c r="AGM59" s="219"/>
      <c r="AGN59" s="219"/>
      <c r="AGO59" s="219"/>
      <c r="AGP59" s="219"/>
      <c r="AGQ59" s="219"/>
      <c r="AGR59" s="219"/>
      <c r="AGS59" s="219"/>
      <c r="AGT59" s="219"/>
      <c r="AGU59" s="219"/>
      <c r="AGV59" s="219"/>
      <c r="AGW59" s="219"/>
      <c r="AGX59" s="219"/>
      <c r="AGY59" s="219"/>
      <c r="AGZ59" s="219"/>
      <c r="AHA59" s="219"/>
      <c r="AHB59" s="219"/>
      <c r="AHC59" s="219"/>
      <c r="AHD59" s="219"/>
      <c r="AHE59" s="219"/>
      <c r="AHF59" s="219"/>
      <c r="AHG59" s="219"/>
      <c r="AHH59" s="219"/>
      <c r="AHI59" s="219"/>
      <c r="AHJ59" s="219"/>
      <c r="AHK59" s="219"/>
      <c r="AHL59" s="219"/>
      <c r="AHM59" s="219"/>
      <c r="AHN59" s="219"/>
      <c r="AHO59" s="219"/>
      <c r="AHP59" s="219"/>
      <c r="AHQ59" s="219"/>
      <c r="AHR59" s="219"/>
      <c r="AHS59" s="219"/>
      <c r="AHT59" s="219"/>
      <c r="AHU59" s="219"/>
      <c r="AHV59" s="219"/>
      <c r="AHW59" s="219"/>
      <c r="AHX59" s="219"/>
      <c r="AHY59" s="219"/>
      <c r="AHZ59" s="219"/>
      <c r="AIA59" s="219"/>
      <c r="AIB59" s="219"/>
      <c r="AIC59" s="219"/>
      <c r="AID59" s="219"/>
      <c r="AIE59" s="219"/>
      <c r="AIF59" s="219"/>
      <c r="AIG59" s="219"/>
      <c r="AIH59" s="219"/>
      <c r="AII59" s="219"/>
      <c r="AIJ59" s="219"/>
      <c r="AIK59" s="219"/>
      <c r="AIL59" s="219"/>
      <c r="AIM59" s="219"/>
      <c r="AIN59" s="219"/>
      <c r="AIO59" s="219"/>
      <c r="AIP59" s="219"/>
      <c r="AIQ59" s="219"/>
      <c r="AIR59" s="219"/>
      <c r="AIS59" s="219"/>
      <c r="AIT59" s="219"/>
      <c r="AIU59" s="219"/>
      <c r="AIV59" s="219"/>
      <c r="AIW59" s="219"/>
      <c r="AIX59" s="219"/>
      <c r="AIY59" s="219"/>
      <c r="AIZ59" s="219"/>
      <c r="AJA59" s="219"/>
      <c r="AJB59" s="219"/>
      <c r="AJC59" s="219"/>
      <c r="AJD59" s="219"/>
      <c r="AJE59" s="219"/>
      <c r="AJF59" s="219"/>
      <c r="AJG59" s="219"/>
      <c r="AJH59" s="219"/>
      <c r="AJI59" s="219"/>
      <c r="AJJ59" s="219"/>
      <c r="AJK59" s="219"/>
      <c r="AJL59" s="219"/>
      <c r="AJM59" s="219"/>
      <c r="AJN59" s="219"/>
      <c r="AJO59" s="219"/>
      <c r="AJP59" s="219"/>
      <c r="AJQ59" s="219"/>
      <c r="AJR59" s="219"/>
      <c r="AJS59" s="219"/>
      <c r="AJT59" s="219"/>
      <c r="AJU59" s="219"/>
      <c r="AJV59" s="219"/>
      <c r="AJW59" s="219"/>
      <c r="AJX59" s="219"/>
      <c r="AJY59" s="219"/>
      <c r="AJZ59" s="219"/>
      <c r="AKA59" s="219"/>
      <c r="AKB59" s="219"/>
      <c r="AKC59" s="219"/>
      <c r="AKD59" s="219"/>
      <c r="AKE59" s="219"/>
      <c r="AKF59" s="219"/>
      <c r="AKG59" s="219"/>
      <c r="AKH59" s="219"/>
      <c r="AKI59" s="219"/>
      <c r="AKJ59" s="219"/>
      <c r="AKK59" s="219"/>
      <c r="AKL59" s="219"/>
      <c r="AKM59" s="219"/>
      <c r="AKN59" s="219"/>
      <c r="AKO59" s="219"/>
      <c r="AKP59" s="219"/>
      <c r="AKQ59" s="219"/>
      <c r="AKR59" s="219"/>
      <c r="AKS59" s="219"/>
      <c r="AKT59" s="219"/>
      <c r="AKU59" s="219"/>
      <c r="AKV59" s="219"/>
      <c r="AKW59" s="219"/>
      <c r="AKX59" s="219"/>
      <c r="AKY59" s="219"/>
      <c r="AKZ59" s="219"/>
      <c r="ALA59" s="219"/>
      <c r="ALB59" s="219"/>
      <c r="ALC59" s="219"/>
      <c r="ALD59" s="219"/>
      <c r="ALE59" s="219"/>
      <c r="ALF59" s="219"/>
      <c r="ALG59" s="219"/>
      <c r="ALH59" s="219"/>
      <c r="ALI59" s="219"/>
      <c r="ALJ59" s="219"/>
      <c r="ALK59" s="219"/>
      <c r="ALL59" s="219"/>
      <c r="ALM59" s="219"/>
      <c r="ALN59" s="219"/>
      <c r="ALO59" s="219"/>
      <c r="ALP59" s="219"/>
      <c r="ALQ59" s="219"/>
      <c r="ALR59" s="219"/>
      <c r="ALS59" s="219"/>
      <c r="ALT59" s="219"/>
      <c r="ALU59" s="219"/>
      <c r="ALV59" s="219"/>
      <c r="ALW59" s="219"/>
      <c r="ALX59" s="219"/>
      <c r="ALY59" s="219"/>
      <c r="ALZ59" s="219"/>
      <c r="AMA59" s="219"/>
      <c r="AMB59" s="219"/>
      <c r="AMC59" s="219"/>
      <c r="AMD59" s="219"/>
      <c r="AME59" s="219"/>
      <c r="AMF59" s="219"/>
      <c r="AMG59" s="219"/>
      <c r="AMH59" s="219"/>
      <c r="AMI59" s="219"/>
      <c r="AMJ59" s="219"/>
      <c r="AMK59" s="219"/>
      <c r="AML59" s="219"/>
      <c r="AMM59" s="219"/>
      <c r="AMN59" s="219"/>
      <c r="AMO59" s="219"/>
      <c r="AMP59" s="219"/>
      <c r="AMQ59" s="219"/>
      <c r="AMR59" s="219"/>
      <c r="AMS59" s="219"/>
      <c r="AMT59" s="219"/>
      <c r="AMU59" s="219"/>
      <c r="AMV59" s="219"/>
      <c r="AMW59" s="219"/>
      <c r="AMX59" s="219"/>
      <c r="AMY59" s="219"/>
      <c r="AMZ59" s="219"/>
      <c r="ANA59" s="219"/>
      <c r="ANB59" s="219"/>
      <c r="ANC59" s="219"/>
      <c r="AND59" s="219"/>
      <c r="ANE59" s="219"/>
      <c r="ANF59" s="219"/>
      <c r="ANG59" s="219"/>
      <c r="ANH59" s="219"/>
      <c r="ANI59" s="219"/>
      <c r="ANJ59" s="219"/>
      <c r="ANK59" s="219"/>
      <c r="ANL59" s="219"/>
      <c r="ANM59" s="219"/>
      <c r="ANN59" s="219"/>
      <c r="ANO59" s="219"/>
      <c r="ANP59" s="219"/>
      <c r="ANQ59" s="219"/>
      <c r="ANR59" s="219"/>
      <c r="ANS59" s="219"/>
      <c r="ANT59" s="219"/>
      <c r="ANU59" s="219"/>
      <c r="ANV59" s="219"/>
      <c r="ANW59" s="219"/>
      <c r="ANX59" s="219"/>
      <c r="ANY59" s="219"/>
      <c r="ANZ59" s="219"/>
      <c r="AOA59" s="219"/>
      <c r="AOB59" s="219"/>
      <c r="AOC59" s="219"/>
      <c r="AOD59" s="219"/>
      <c r="AOE59" s="219"/>
      <c r="AOF59" s="219"/>
      <c r="AOG59" s="219"/>
      <c r="AOH59" s="219"/>
      <c r="AOI59" s="219"/>
      <c r="AOJ59" s="219"/>
      <c r="AOK59" s="219"/>
      <c r="AOL59" s="219"/>
      <c r="AOM59" s="219"/>
      <c r="AON59" s="219"/>
      <c r="AOO59" s="219"/>
      <c r="AOP59" s="219"/>
      <c r="AOQ59" s="219"/>
      <c r="AOR59" s="219"/>
      <c r="AOS59" s="219"/>
      <c r="AOT59" s="219"/>
      <c r="AOU59" s="219"/>
      <c r="AOV59" s="219"/>
      <c r="AOW59" s="219"/>
      <c r="AOX59" s="219"/>
      <c r="AOY59" s="219"/>
      <c r="AOZ59" s="219"/>
      <c r="APA59" s="219"/>
      <c r="APB59" s="219"/>
      <c r="APC59" s="219"/>
      <c r="APD59" s="219"/>
      <c r="APE59" s="219"/>
      <c r="APF59" s="219"/>
      <c r="APG59" s="219"/>
      <c r="APH59" s="219"/>
      <c r="API59" s="219"/>
      <c r="APJ59" s="219"/>
      <c r="APK59" s="219"/>
      <c r="APL59" s="219"/>
      <c r="APM59" s="219"/>
      <c r="APN59" s="219"/>
      <c r="APO59" s="219"/>
      <c r="APP59" s="219"/>
      <c r="APQ59" s="219"/>
      <c r="APR59" s="219"/>
      <c r="APS59" s="219"/>
      <c r="APT59" s="219"/>
      <c r="APU59" s="219"/>
      <c r="APV59" s="219"/>
      <c r="APW59" s="219"/>
      <c r="APX59" s="219"/>
      <c r="APY59" s="219"/>
      <c r="APZ59" s="219"/>
      <c r="AQA59" s="219"/>
      <c r="AQB59" s="219"/>
      <c r="AQC59" s="219"/>
      <c r="AQD59" s="219"/>
      <c r="AQE59" s="219"/>
      <c r="AQF59" s="219"/>
      <c r="AQG59" s="219"/>
      <c r="AQH59" s="219"/>
      <c r="AQI59" s="219"/>
      <c r="AQJ59" s="219"/>
      <c r="AQK59" s="219"/>
      <c r="AQL59" s="219"/>
      <c r="AQM59" s="219"/>
      <c r="AQN59" s="219"/>
      <c r="AQO59" s="219"/>
      <c r="AQP59" s="219"/>
      <c r="AQQ59" s="219"/>
      <c r="AQR59" s="219"/>
      <c r="AQS59" s="219"/>
      <c r="AQT59" s="219"/>
      <c r="AQU59" s="219"/>
      <c r="AQV59" s="219"/>
      <c r="AQW59" s="219"/>
      <c r="AQX59" s="219"/>
      <c r="AQY59" s="219"/>
      <c r="AQZ59" s="219"/>
      <c r="ARA59" s="219"/>
      <c r="ARB59" s="219"/>
      <c r="ARC59" s="219"/>
      <c r="ARD59" s="219"/>
      <c r="ARE59" s="219"/>
      <c r="ARF59" s="219"/>
      <c r="ARG59" s="219"/>
      <c r="ARH59" s="219"/>
      <c r="ARI59" s="219"/>
      <c r="ARJ59" s="219"/>
      <c r="ARK59" s="219"/>
      <c r="ARL59" s="219"/>
      <c r="ARM59" s="219"/>
      <c r="ARN59" s="219"/>
      <c r="ARO59" s="219"/>
      <c r="ARP59" s="219"/>
      <c r="ARQ59" s="219"/>
      <c r="ARR59" s="219"/>
      <c r="ARS59" s="219"/>
      <c r="ART59" s="219"/>
      <c r="ARU59" s="219"/>
      <c r="ARV59" s="219"/>
      <c r="ARW59" s="219"/>
      <c r="ARX59" s="219"/>
      <c r="ARY59" s="219"/>
      <c r="ARZ59" s="219"/>
      <c r="ASA59" s="219"/>
      <c r="ASB59" s="219"/>
      <c r="ASC59" s="219"/>
      <c r="ASD59" s="219"/>
      <c r="ASE59" s="219"/>
      <c r="ASF59" s="219"/>
      <c r="ASG59" s="219"/>
      <c r="ASH59" s="219"/>
      <c r="ASI59" s="219"/>
      <c r="ASJ59" s="219"/>
      <c r="ASK59" s="219"/>
      <c r="ASL59" s="219"/>
      <c r="ASM59" s="219"/>
      <c r="ASN59" s="219"/>
      <c r="ASO59" s="219"/>
      <c r="ASP59" s="219"/>
      <c r="ASQ59" s="219"/>
      <c r="ASR59" s="219"/>
      <c r="ASS59" s="219"/>
      <c r="AST59" s="219"/>
      <c r="ASU59" s="219"/>
      <c r="ASV59" s="219"/>
      <c r="ASW59" s="219"/>
      <c r="ASX59" s="219"/>
      <c r="ASY59" s="219"/>
      <c r="ASZ59" s="219"/>
      <c r="ATA59" s="219"/>
      <c r="ATB59" s="219"/>
      <c r="ATC59" s="219"/>
      <c r="ATD59" s="219"/>
      <c r="ATE59" s="219"/>
      <c r="ATF59" s="219"/>
      <c r="ATG59" s="219"/>
      <c r="ATH59" s="219"/>
      <c r="ATI59" s="219"/>
      <c r="ATJ59" s="219"/>
      <c r="ATK59" s="219"/>
      <c r="ATL59" s="219"/>
      <c r="ATM59" s="219"/>
      <c r="ATN59" s="219"/>
      <c r="ATO59" s="219"/>
      <c r="ATP59" s="219"/>
      <c r="ATQ59" s="219"/>
      <c r="ATR59" s="219"/>
      <c r="ATS59" s="219"/>
      <c r="ATT59" s="219"/>
      <c r="ATU59" s="219"/>
      <c r="ATV59" s="219"/>
      <c r="ATW59" s="219"/>
      <c r="ATX59" s="219"/>
      <c r="ATY59" s="219"/>
      <c r="ATZ59" s="219"/>
      <c r="AUA59" s="219"/>
      <c r="AUB59" s="219"/>
      <c r="AUC59" s="219"/>
      <c r="AUD59" s="219"/>
      <c r="AUE59" s="219"/>
      <c r="AUF59" s="219"/>
      <c r="AUG59" s="219"/>
      <c r="AUH59" s="219"/>
      <c r="AUI59" s="219"/>
      <c r="AUJ59" s="219"/>
      <c r="AUK59" s="219"/>
      <c r="AUL59" s="219"/>
      <c r="AUM59" s="219"/>
      <c r="AUN59" s="219"/>
      <c r="AUO59" s="219"/>
      <c r="AUP59" s="219"/>
      <c r="AUQ59" s="219"/>
      <c r="AUR59" s="219"/>
      <c r="AUS59" s="219"/>
      <c r="AUT59" s="219"/>
      <c r="AUU59" s="219"/>
      <c r="AUV59" s="219"/>
      <c r="AUW59" s="219"/>
      <c r="AUX59" s="219"/>
      <c r="AUY59" s="219"/>
      <c r="AUZ59" s="219"/>
      <c r="AVA59" s="219"/>
      <c r="AVB59" s="219"/>
      <c r="AVC59" s="219"/>
      <c r="AVD59" s="219"/>
      <c r="AVE59" s="219"/>
      <c r="AVF59" s="219"/>
      <c r="AVG59" s="219"/>
      <c r="AVH59" s="219"/>
      <c r="AVI59" s="219"/>
      <c r="AVJ59" s="219"/>
      <c r="AVK59" s="219"/>
      <c r="AVL59" s="219"/>
      <c r="AVM59" s="219"/>
      <c r="AVN59" s="219"/>
      <c r="AVO59" s="219"/>
      <c r="AVP59" s="219"/>
      <c r="AVQ59" s="219"/>
      <c r="AVR59" s="219"/>
      <c r="AVS59" s="219"/>
      <c r="AVT59" s="219"/>
      <c r="AVU59" s="219"/>
      <c r="AVV59" s="219"/>
      <c r="AVW59" s="219"/>
      <c r="AVX59" s="219"/>
      <c r="AVY59" s="219"/>
      <c r="AVZ59" s="219"/>
      <c r="AWA59" s="219"/>
      <c r="AWB59" s="219"/>
      <c r="AWC59" s="219"/>
      <c r="AWD59" s="219"/>
      <c r="AWE59" s="219"/>
      <c r="AWF59" s="219"/>
      <c r="AWG59" s="219"/>
      <c r="AWH59" s="219"/>
      <c r="AWI59" s="219"/>
      <c r="AWJ59" s="219"/>
      <c r="AWK59" s="219"/>
      <c r="AWL59" s="219"/>
      <c r="AWM59" s="219"/>
      <c r="AWN59" s="219"/>
      <c r="AWO59" s="219"/>
      <c r="AWP59" s="219"/>
      <c r="AWQ59" s="219"/>
      <c r="AWR59" s="219"/>
      <c r="AWS59" s="219"/>
      <c r="AWT59" s="219"/>
      <c r="AWU59" s="219"/>
      <c r="AWV59" s="219"/>
      <c r="AWW59" s="219"/>
      <c r="AWX59" s="219"/>
      <c r="AWY59" s="219"/>
      <c r="AWZ59" s="219"/>
      <c r="AXA59" s="219"/>
      <c r="AXB59" s="219"/>
      <c r="AXC59" s="219"/>
      <c r="AXD59" s="219"/>
      <c r="AXE59" s="219"/>
      <c r="AXF59" s="219"/>
      <c r="AXG59" s="219"/>
      <c r="AXH59" s="219"/>
      <c r="AXI59" s="219"/>
      <c r="AXJ59" s="219"/>
      <c r="AXK59" s="219"/>
      <c r="AXL59" s="219"/>
      <c r="AXM59" s="219"/>
      <c r="AXN59" s="219"/>
      <c r="AXO59" s="219"/>
      <c r="AXP59" s="219"/>
      <c r="AXQ59" s="219"/>
      <c r="AXR59" s="219"/>
      <c r="AXS59" s="219"/>
      <c r="AXT59" s="219"/>
      <c r="AXU59" s="219"/>
      <c r="AXV59" s="219"/>
      <c r="AXW59" s="219"/>
      <c r="AXX59" s="219"/>
      <c r="AXY59" s="219"/>
      <c r="AXZ59" s="219"/>
      <c r="AYA59" s="219"/>
      <c r="AYB59" s="219"/>
      <c r="AYC59" s="219"/>
      <c r="AYD59" s="219"/>
      <c r="AYE59" s="219"/>
      <c r="AYF59" s="219"/>
      <c r="AYG59" s="219"/>
      <c r="AYH59" s="219"/>
      <c r="AYI59" s="219"/>
      <c r="AYJ59" s="219"/>
      <c r="AYK59" s="219"/>
      <c r="AYL59" s="219"/>
      <c r="AYM59" s="219"/>
      <c r="AYN59" s="219"/>
      <c r="AYO59" s="219"/>
      <c r="AYP59" s="219"/>
      <c r="AYQ59" s="219"/>
      <c r="AYR59" s="219"/>
      <c r="AYS59" s="219"/>
      <c r="AYT59" s="219"/>
      <c r="AYU59" s="219"/>
      <c r="AYV59" s="219"/>
      <c r="AYW59" s="219"/>
      <c r="AYX59" s="219"/>
      <c r="AYY59" s="219"/>
      <c r="AYZ59" s="219"/>
      <c r="AZA59" s="219"/>
      <c r="AZB59" s="219"/>
      <c r="AZC59" s="219"/>
      <c r="AZD59" s="219"/>
      <c r="AZE59" s="219"/>
      <c r="AZF59" s="219"/>
      <c r="AZG59" s="219"/>
      <c r="AZH59" s="219"/>
      <c r="AZI59" s="219"/>
      <c r="AZJ59" s="219"/>
      <c r="AZK59" s="219"/>
      <c r="AZL59" s="219"/>
      <c r="AZM59" s="219"/>
      <c r="AZN59" s="219"/>
      <c r="AZO59" s="219"/>
      <c r="AZP59" s="219"/>
      <c r="AZQ59" s="219"/>
      <c r="AZR59" s="219"/>
      <c r="AZS59" s="219"/>
      <c r="AZT59" s="219"/>
      <c r="AZU59" s="219"/>
      <c r="AZV59" s="219"/>
      <c r="AZW59" s="219"/>
      <c r="AZX59" s="219"/>
      <c r="AZY59" s="219"/>
      <c r="AZZ59" s="219"/>
      <c r="BAA59" s="219"/>
      <c r="BAB59" s="219"/>
      <c r="BAC59" s="219"/>
      <c r="BAD59" s="219"/>
      <c r="BAE59" s="219"/>
      <c r="BAF59" s="219"/>
      <c r="BAG59" s="219"/>
      <c r="BAH59" s="219"/>
      <c r="BAI59" s="219"/>
      <c r="BAJ59" s="219"/>
      <c r="BAK59" s="219"/>
      <c r="BAL59" s="219"/>
      <c r="BAM59" s="219"/>
      <c r="BAN59" s="219"/>
      <c r="BAO59" s="219"/>
      <c r="BAP59" s="219"/>
      <c r="BAQ59" s="219"/>
      <c r="BAR59" s="219"/>
      <c r="BAS59" s="219"/>
      <c r="BAT59" s="219"/>
      <c r="BAU59" s="219"/>
      <c r="BAV59" s="219"/>
      <c r="BAW59" s="219"/>
      <c r="BAX59" s="219"/>
      <c r="BAY59" s="219"/>
      <c r="BAZ59" s="219"/>
      <c r="BBA59" s="219"/>
      <c r="BBB59" s="219"/>
      <c r="BBC59" s="219"/>
      <c r="BBD59" s="219"/>
      <c r="BBE59" s="219"/>
      <c r="BBF59" s="219"/>
      <c r="BBG59" s="219"/>
      <c r="BBH59" s="219"/>
      <c r="BBI59" s="219"/>
      <c r="BBJ59" s="219"/>
      <c r="BBK59" s="219"/>
      <c r="BBL59" s="219"/>
      <c r="BBM59" s="219"/>
      <c r="BBN59" s="219"/>
      <c r="BBO59" s="219"/>
      <c r="BBP59" s="219"/>
      <c r="BBQ59" s="219"/>
      <c r="BBR59" s="219"/>
      <c r="BBS59" s="219"/>
      <c r="BBT59" s="219"/>
      <c r="BBU59" s="219"/>
      <c r="BBV59" s="219"/>
      <c r="BBW59" s="219"/>
      <c r="BBX59" s="219"/>
      <c r="BBY59" s="219"/>
      <c r="BBZ59" s="219"/>
      <c r="BCA59" s="219"/>
      <c r="BCB59" s="219"/>
      <c r="BCC59" s="219"/>
      <c r="BCD59" s="219"/>
      <c r="BCE59" s="219"/>
      <c r="BCF59" s="219"/>
      <c r="BCG59" s="219"/>
      <c r="BCH59" s="219"/>
      <c r="BCI59" s="219"/>
      <c r="BCJ59" s="219"/>
      <c r="BCK59" s="219"/>
      <c r="BCL59" s="219"/>
      <c r="BCM59" s="219"/>
      <c r="BCN59" s="219"/>
      <c r="BCO59" s="219"/>
      <c r="BCP59" s="219"/>
      <c r="BCQ59" s="219"/>
      <c r="BCR59" s="219"/>
      <c r="BCS59" s="219"/>
      <c r="BCT59" s="219"/>
      <c r="BCU59" s="219"/>
      <c r="BCV59" s="219"/>
      <c r="BCW59" s="219"/>
      <c r="BCX59" s="219"/>
      <c r="BCY59" s="219"/>
      <c r="BCZ59" s="219"/>
      <c r="BDA59" s="219"/>
      <c r="BDB59" s="219"/>
      <c r="BDC59" s="219"/>
      <c r="BDD59" s="219"/>
      <c r="BDE59" s="219"/>
      <c r="BDF59" s="219"/>
      <c r="BDG59" s="219"/>
      <c r="BDH59" s="219"/>
      <c r="BDI59" s="219"/>
      <c r="BDJ59" s="219"/>
      <c r="BDK59" s="219"/>
      <c r="BDL59" s="219"/>
      <c r="BDM59" s="219"/>
      <c r="BDN59" s="219"/>
      <c r="BDO59" s="219"/>
      <c r="BDP59" s="219"/>
      <c r="BDQ59" s="219"/>
      <c r="BDR59" s="219"/>
      <c r="BDS59" s="219"/>
      <c r="BDT59" s="219"/>
      <c r="BDU59" s="219"/>
      <c r="BDV59" s="219"/>
      <c r="BDW59" s="219"/>
      <c r="BDX59" s="219"/>
      <c r="BDY59" s="219"/>
      <c r="BDZ59" s="219"/>
      <c r="BEA59" s="219"/>
      <c r="BEB59" s="219"/>
      <c r="BEC59" s="219"/>
      <c r="BED59" s="219"/>
      <c r="BEE59" s="219"/>
      <c r="BEF59" s="219"/>
      <c r="BEG59" s="219"/>
      <c r="BEH59" s="219"/>
      <c r="BEI59" s="219"/>
      <c r="BEJ59" s="219"/>
      <c r="BEK59" s="219"/>
      <c r="BEL59" s="219"/>
      <c r="BEM59" s="219"/>
      <c r="BEN59" s="219"/>
      <c r="BEO59" s="219"/>
      <c r="BEP59" s="219"/>
      <c r="BEQ59" s="219"/>
      <c r="BER59" s="219"/>
      <c r="BES59" s="219"/>
      <c r="BET59" s="219"/>
      <c r="BEU59" s="219"/>
      <c r="BEV59" s="219"/>
      <c r="BEW59" s="219"/>
      <c r="BEX59" s="219"/>
      <c r="BEY59" s="219"/>
      <c r="BEZ59" s="219"/>
      <c r="BFA59" s="219"/>
      <c r="BFB59" s="219"/>
      <c r="BFC59" s="219"/>
      <c r="BFD59" s="219"/>
      <c r="BFE59" s="219"/>
      <c r="BFF59" s="219"/>
      <c r="BFG59" s="219"/>
      <c r="BFH59" s="219"/>
      <c r="BFI59" s="219"/>
      <c r="BFJ59" s="219"/>
      <c r="BFK59" s="219"/>
      <c r="BFL59" s="219"/>
      <c r="BFM59" s="219"/>
      <c r="BFN59" s="219"/>
      <c r="BFO59" s="219"/>
      <c r="BFP59" s="219"/>
      <c r="BFQ59" s="219"/>
      <c r="BFR59" s="219"/>
      <c r="BFS59" s="219"/>
      <c r="BFT59" s="219"/>
      <c r="BFU59" s="219"/>
      <c r="BFV59" s="219"/>
      <c r="BFW59" s="219"/>
      <c r="BFX59" s="219"/>
      <c r="BFY59" s="219"/>
      <c r="BFZ59" s="219"/>
      <c r="BGA59" s="219"/>
      <c r="BGB59" s="219"/>
      <c r="BGC59" s="219"/>
      <c r="BGD59" s="219"/>
      <c r="BGE59" s="219"/>
      <c r="BGF59" s="219"/>
      <c r="BGG59" s="219"/>
      <c r="BGH59" s="219"/>
      <c r="BGI59" s="219"/>
      <c r="BGJ59" s="219"/>
      <c r="BGK59" s="219"/>
      <c r="BGL59" s="219"/>
      <c r="BGM59" s="219"/>
      <c r="BGN59" s="219"/>
      <c r="BGO59" s="219"/>
      <c r="BGP59" s="219"/>
      <c r="BGQ59" s="219"/>
      <c r="BGR59" s="219"/>
      <c r="BGS59" s="219"/>
      <c r="BGT59" s="219"/>
      <c r="BGU59" s="219"/>
      <c r="BGV59" s="219"/>
      <c r="BGW59" s="219"/>
      <c r="BGX59" s="219"/>
      <c r="BGY59" s="219"/>
      <c r="BGZ59" s="219"/>
      <c r="BHA59" s="219"/>
      <c r="BHB59" s="219"/>
      <c r="BHC59" s="219"/>
      <c r="BHD59" s="219"/>
      <c r="BHE59" s="219"/>
      <c r="BHF59" s="219"/>
      <c r="BHG59" s="219"/>
      <c r="BHH59" s="219"/>
      <c r="BHI59" s="219"/>
      <c r="BHJ59" s="219"/>
      <c r="BHK59" s="219"/>
      <c r="BHL59" s="219"/>
      <c r="BHM59" s="219"/>
      <c r="BHN59" s="219"/>
      <c r="BHO59" s="219"/>
      <c r="BHP59" s="219"/>
      <c r="BHQ59" s="219"/>
      <c r="BHR59" s="219"/>
      <c r="BHS59" s="219"/>
      <c r="BHT59" s="219"/>
      <c r="BHU59" s="219"/>
      <c r="BHV59" s="219"/>
      <c r="BHW59" s="219"/>
      <c r="BHX59" s="219"/>
      <c r="BHY59" s="219"/>
      <c r="BHZ59" s="219"/>
      <c r="BIA59" s="219"/>
      <c r="BIB59" s="219"/>
      <c r="BIC59" s="219"/>
      <c r="BID59" s="219"/>
      <c r="BIE59" s="219"/>
      <c r="BIF59" s="219"/>
      <c r="BIG59" s="219"/>
      <c r="BIH59" s="219"/>
      <c r="BII59" s="219"/>
      <c r="BIJ59" s="219"/>
      <c r="BIK59" s="219"/>
      <c r="BIL59" s="219"/>
      <c r="BIM59" s="219"/>
      <c r="BIN59" s="219"/>
      <c r="BIO59" s="219"/>
      <c r="BIP59" s="219"/>
      <c r="BIQ59" s="219"/>
      <c r="BIR59" s="219"/>
      <c r="BIS59" s="219"/>
      <c r="BIT59" s="219"/>
      <c r="BIU59" s="219"/>
      <c r="BIV59" s="219"/>
      <c r="BIW59" s="219"/>
      <c r="BIX59" s="219"/>
      <c r="BIY59" s="219"/>
      <c r="BIZ59" s="219"/>
      <c r="BJA59" s="219"/>
      <c r="BJB59" s="219"/>
      <c r="BJC59" s="219"/>
      <c r="BJD59" s="219"/>
      <c r="BJE59" s="219"/>
      <c r="BJF59" s="219"/>
      <c r="BJG59" s="219"/>
      <c r="BJH59" s="219"/>
      <c r="BJI59" s="219"/>
      <c r="BJJ59" s="219"/>
      <c r="BJK59" s="219"/>
      <c r="BJL59" s="219"/>
      <c r="BJM59" s="219"/>
      <c r="BJN59" s="219"/>
      <c r="BJO59" s="219"/>
      <c r="BJP59" s="219"/>
      <c r="BJQ59" s="219"/>
      <c r="BJR59" s="219"/>
      <c r="BJS59" s="219"/>
      <c r="BJT59" s="219"/>
      <c r="BJU59" s="219"/>
      <c r="BJV59" s="219"/>
      <c r="BJW59" s="219"/>
      <c r="BJX59" s="219"/>
      <c r="BJY59" s="219"/>
      <c r="BJZ59" s="219"/>
      <c r="BKA59" s="219"/>
      <c r="BKB59" s="219"/>
      <c r="BKC59" s="219"/>
      <c r="BKD59" s="219"/>
      <c r="BKE59" s="219"/>
      <c r="BKF59" s="219"/>
      <c r="BKG59" s="219"/>
      <c r="BKH59" s="219"/>
      <c r="BKI59" s="219"/>
      <c r="BKJ59" s="219"/>
      <c r="BKK59" s="219"/>
      <c r="BKL59" s="219"/>
      <c r="BKM59" s="219"/>
      <c r="BKN59" s="219"/>
      <c r="BKO59" s="219"/>
      <c r="BKP59" s="219"/>
      <c r="BKQ59" s="219"/>
      <c r="BKR59" s="219"/>
      <c r="BKS59" s="219"/>
      <c r="BKT59" s="219"/>
      <c r="BKU59" s="219"/>
      <c r="BKV59" s="219"/>
      <c r="BKW59" s="219"/>
      <c r="BKX59" s="219"/>
      <c r="BKY59" s="219"/>
      <c r="BKZ59" s="219"/>
      <c r="BLA59" s="219"/>
      <c r="BLB59" s="219"/>
      <c r="BLC59" s="219"/>
      <c r="BLD59" s="219"/>
      <c r="BLE59" s="219"/>
      <c r="BLF59" s="219"/>
      <c r="BLG59" s="219"/>
      <c r="BLH59" s="219"/>
      <c r="BLI59" s="219"/>
      <c r="BLJ59" s="219"/>
      <c r="BLK59" s="219"/>
      <c r="BLL59" s="219"/>
      <c r="BLM59" s="219"/>
      <c r="BLN59" s="219"/>
      <c r="BLO59" s="219"/>
      <c r="BLP59" s="219"/>
      <c r="BLQ59" s="219"/>
      <c r="BLR59" s="219"/>
      <c r="BLS59" s="219"/>
      <c r="BLT59" s="219"/>
      <c r="BLU59" s="219"/>
      <c r="BLV59" s="219"/>
      <c r="BLW59" s="219"/>
      <c r="BLX59" s="219"/>
      <c r="BLY59" s="219"/>
      <c r="BLZ59" s="219"/>
      <c r="BMA59" s="219"/>
      <c r="BMB59" s="219"/>
      <c r="BMC59" s="219"/>
      <c r="BMD59" s="219"/>
      <c r="BME59" s="219"/>
      <c r="BMF59" s="219"/>
      <c r="BMG59" s="219"/>
      <c r="BMH59" s="219"/>
      <c r="BMI59" s="219"/>
      <c r="BMJ59" s="219"/>
      <c r="BMK59" s="219"/>
      <c r="BML59" s="219"/>
      <c r="BMM59" s="219"/>
      <c r="BMN59" s="219"/>
      <c r="BMO59" s="219"/>
      <c r="BMP59" s="219"/>
      <c r="BMQ59" s="219"/>
      <c r="BMR59" s="219"/>
      <c r="BMS59" s="219"/>
      <c r="BMT59" s="219"/>
      <c r="BMU59" s="219"/>
      <c r="BMV59" s="219"/>
      <c r="BMW59" s="219"/>
      <c r="BMX59" s="219"/>
      <c r="BMY59" s="219"/>
      <c r="BMZ59" s="219"/>
      <c r="BNA59" s="219"/>
      <c r="BNB59" s="219"/>
      <c r="BNC59" s="219"/>
      <c r="BND59" s="219"/>
      <c r="BNE59" s="219"/>
      <c r="BNF59" s="219"/>
      <c r="BNG59" s="219"/>
      <c r="BNH59" s="219"/>
      <c r="BNI59" s="219"/>
      <c r="BNJ59" s="219"/>
      <c r="BNK59" s="219"/>
      <c r="BNL59" s="219"/>
      <c r="BNM59" s="219"/>
      <c r="BNN59" s="219"/>
      <c r="BNO59" s="219"/>
      <c r="BNP59" s="219"/>
      <c r="BNQ59" s="219"/>
      <c r="BNR59" s="219"/>
      <c r="BNS59" s="219"/>
      <c r="BNT59" s="219"/>
      <c r="BNU59" s="219"/>
      <c r="BNV59" s="219"/>
      <c r="BNW59" s="219"/>
      <c r="BNX59" s="219"/>
      <c r="BNY59" s="219"/>
      <c r="BNZ59" s="219"/>
      <c r="BOA59" s="219"/>
      <c r="BOB59" s="219"/>
      <c r="BOC59" s="219"/>
      <c r="BOD59" s="219"/>
      <c r="BOE59" s="219"/>
      <c r="BOF59" s="219"/>
      <c r="BOG59" s="219"/>
      <c r="BOH59" s="219"/>
      <c r="BOI59" s="219"/>
      <c r="BOJ59" s="219"/>
      <c r="BOK59" s="219"/>
      <c r="BOL59" s="219"/>
      <c r="BOM59" s="219"/>
      <c r="BON59" s="219"/>
      <c r="BOO59" s="219"/>
      <c r="BOP59" s="219"/>
      <c r="BOQ59" s="219"/>
      <c r="BOR59" s="219"/>
      <c r="BOS59" s="219"/>
      <c r="BOT59" s="219"/>
      <c r="BOU59" s="219"/>
      <c r="BOV59" s="219"/>
      <c r="BOW59" s="219"/>
      <c r="BOX59" s="219"/>
      <c r="BOY59" s="219"/>
      <c r="BOZ59" s="219"/>
      <c r="BPA59" s="219"/>
      <c r="BPB59" s="219"/>
      <c r="BPC59" s="219"/>
      <c r="BPD59" s="219"/>
      <c r="BPE59" s="219"/>
      <c r="BPF59" s="219"/>
      <c r="BPG59" s="219"/>
      <c r="BPH59" s="219"/>
      <c r="BPI59" s="219"/>
      <c r="BPJ59" s="219"/>
      <c r="BPK59" s="219"/>
      <c r="BPL59" s="219"/>
      <c r="BPM59" s="219"/>
      <c r="BPN59" s="219"/>
      <c r="BPO59" s="219"/>
      <c r="BPP59" s="219"/>
      <c r="BPQ59" s="219"/>
      <c r="BPR59" s="219"/>
      <c r="BPS59" s="219"/>
      <c r="BPT59" s="219"/>
      <c r="BPU59" s="219"/>
      <c r="BPV59" s="219"/>
      <c r="BPW59" s="219"/>
      <c r="BPX59" s="219"/>
      <c r="BPY59" s="219"/>
      <c r="BPZ59" s="219"/>
      <c r="BQA59" s="219"/>
      <c r="BQB59" s="219"/>
      <c r="BQC59" s="219"/>
      <c r="BQD59" s="219"/>
      <c r="BQE59" s="219"/>
      <c r="BQF59" s="219"/>
      <c r="BQG59" s="219"/>
      <c r="BQH59" s="219"/>
      <c r="BQI59" s="219"/>
      <c r="BQJ59" s="219"/>
      <c r="BQK59" s="219"/>
      <c r="BQL59" s="219"/>
      <c r="BQM59" s="219"/>
      <c r="BQN59" s="219"/>
      <c r="BQO59" s="219"/>
      <c r="BQP59" s="219"/>
      <c r="BQQ59" s="219"/>
      <c r="BQR59" s="219"/>
      <c r="BQS59" s="219"/>
      <c r="BQT59" s="219"/>
      <c r="BQU59" s="219"/>
      <c r="BQV59" s="219"/>
      <c r="BQW59" s="219"/>
      <c r="BQX59" s="219"/>
      <c r="BQY59" s="219"/>
      <c r="BQZ59" s="219"/>
      <c r="BRA59" s="219"/>
      <c r="BRB59" s="219"/>
      <c r="BRC59" s="219"/>
      <c r="BRD59" s="219"/>
      <c r="BRE59" s="219"/>
      <c r="BRF59" s="219"/>
      <c r="BRG59" s="219"/>
      <c r="BRH59" s="219"/>
      <c r="BRI59" s="219"/>
      <c r="BRJ59" s="219"/>
      <c r="BRK59" s="219"/>
      <c r="BRL59" s="219"/>
      <c r="BRM59" s="219"/>
      <c r="BRN59" s="219"/>
      <c r="BRO59" s="219"/>
      <c r="BRP59" s="219"/>
      <c r="BRQ59" s="219"/>
      <c r="BRR59" s="219"/>
      <c r="BRS59" s="219"/>
      <c r="BRT59" s="219"/>
      <c r="BRU59" s="219"/>
      <c r="BRV59" s="219"/>
      <c r="BRW59" s="219"/>
      <c r="BRX59" s="219"/>
      <c r="BRY59" s="219"/>
      <c r="BRZ59" s="219"/>
      <c r="BSA59" s="219"/>
      <c r="BSB59" s="219"/>
      <c r="BSC59" s="219"/>
      <c r="BSD59" s="219"/>
      <c r="BSE59" s="219"/>
      <c r="BSF59" s="219"/>
      <c r="BSG59" s="219"/>
      <c r="BSH59" s="219"/>
      <c r="BSI59" s="219"/>
      <c r="BSJ59" s="219"/>
      <c r="BSK59" s="219"/>
      <c r="BSL59" s="219"/>
      <c r="BSM59" s="219"/>
      <c r="BSN59" s="219"/>
      <c r="BSO59" s="219"/>
      <c r="BSP59" s="219"/>
      <c r="BSQ59" s="219"/>
      <c r="BSR59" s="219"/>
      <c r="BSS59" s="219"/>
      <c r="BST59" s="219"/>
      <c r="BSU59" s="219"/>
      <c r="BSV59" s="219"/>
      <c r="BSW59" s="219"/>
      <c r="BSX59" s="219"/>
      <c r="BSY59" s="219"/>
      <c r="BSZ59" s="219"/>
      <c r="BTA59" s="219"/>
      <c r="BTB59" s="219"/>
      <c r="BTC59" s="219"/>
      <c r="BTD59" s="219"/>
      <c r="BTE59" s="219"/>
      <c r="BTF59" s="219"/>
      <c r="BTG59" s="219"/>
      <c r="BTH59" s="219"/>
      <c r="BTI59" s="219"/>
      <c r="BTJ59" s="219"/>
      <c r="BTK59" s="219"/>
      <c r="BTL59" s="219"/>
      <c r="BTM59" s="219"/>
      <c r="BTN59" s="219"/>
      <c r="BTO59" s="219"/>
      <c r="BTP59" s="219"/>
      <c r="BTQ59" s="219"/>
      <c r="BTR59" s="219"/>
      <c r="BTS59" s="219"/>
      <c r="BTT59" s="219"/>
      <c r="BTU59" s="219"/>
      <c r="BTV59" s="219"/>
      <c r="BTW59" s="219"/>
      <c r="BTX59" s="219"/>
      <c r="BTY59" s="219"/>
      <c r="BTZ59" s="219"/>
      <c r="BUA59" s="219"/>
      <c r="BUB59" s="219"/>
      <c r="BUC59" s="219"/>
      <c r="BUD59" s="219"/>
      <c r="BUE59" s="219"/>
      <c r="BUF59" s="219"/>
      <c r="BUG59" s="219"/>
      <c r="BUH59" s="219"/>
      <c r="BUI59" s="219"/>
      <c r="BUJ59" s="219"/>
      <c r="BUK59" s="219"/>
      <c r="BUL59" s="219"/>
      <c r="BUM59" s="219"/>
      <c r="BUN59" s="219"/>
      <c r="BUO59" s="219"/>
      <c r="BUP59" s="219"/>
      <c r="BUQ59" s="219"/>
      <c r="BUR59" s="219"/>
      <c r="BUS59" s="219"/>
      <c r="BUT59" s="219"/>
      <c r="BUU59" s="219"/>
      <c r="BUV59" s="219"/>
      <c r="BUW59" s="219"/>
      <c r="BUX59" s="219"/>
      <c r="BUY59" s="219"/>
      <c r="BUZ59" s="219"/>
      <c r="BVA59" s="219"/>
      <c r="BVB59" s="219"/>
      <c r="BVC59" s="219"/>
      <c r="BVD59" s="219"/>
      <c r="BVE59" s="219"/>
      <c r="BVF59" s="219"/>
      <c r="BVG59" s="219"/>
      <c r="BVH59" s="219"/>
      <c r="BVI59" s="219"/>
      <c r="BVJ59" s="219"/>
      <c r="BVK59" s="219"/>
      <c r="BVL59" s="219"/>
      <c r="BVM59" s="219"/>
      <c r="BVN59" s="219"/>
      <c r="BVO59" s="219"/>
      <c r="BVP59" s="219"/>
      <c r="BVQ59" s="219"/>
      <c r="BVR59" s="219"/>
      <c r="BVS59" s="219"/>
      <c r="BVT59" s="219"/>
      <c r="BVU59" s="219"/>
      <c r="BVV59" s="219"/>
      <c r="BVW59" s="219"/>
      <c r="BVX59" s="219"/>
      <c r="BVY59" s="219"/>
      <c r="BVZ59" s="219"/>
      <c r="BWA59" s="219"/>
      <c r="BWB59" s="219"/>
      <c r="BWC59" s="219"/>
      <c r="BWD59" s="219"/>
      <c r="BWE59" s="219"/>
      <c r="BWF59" s="219"/>
      <c r="BWG59" s="219"/>
      <c r="BWH59" s="219"/>
      <c r="BWI59" s="219"/>
      <c r="BWJ59" s="219"/>
      <c r="BWK59" s="219"/>
      <c r="BWL59" s="219"/>
      <c r="BWM59" s="219"/>
      <c r="BWN59" s="219"/>
      <c r="BWO59" s="219"/>
      <c r="BWP59" s="219"/>
      <c r="BWQ59" s="219"/>
      <c r="BWR59" s="219"/>
      <c r="BWS59" s="219"/>
      <c r="BWT59" s="219"/>
      <c r="BWU59" s="219"/>
      <c r="BWV59" s="219"/>
      <c r="BWW59" s="219"/>
      <c r="BWX59" s="219"/>
      <c r="BWY59" s="219"/>
      <c r="BWZ59" s="219"/>
      <c r="BXA59" s="219"/>
      <c r="BXB59" s="219"/>
      <c r="BXC59" s="219"/>
      <c r="BXD59" s="219"/>
      <c r="BXE59" s="219"/>
      <c r="BXF59" s="219"/>
      <c r="BXG59" s="219"/>
      <c r="BXH59" s="219"/>
      <c r="BXI59" s="219"/>
      <c r="BXJ59" s="219"/>
      <c r="BXK59" s="219"/>
      <c r="BXL59" s="219"/>
      <c r="BXM59" s="219"/>
      <c r="BXN59" s="219"/>
      <c r="BXO59" s="219"/>
      <c r="BXP59" s="219"/>
      <c r="BXQ59" s="219"/>
      <c r="BXR59" s="219"/>
      <c r="BXS59" s="219"/>
      <c r="BXT59" s="219"/>
      <c r="BXU59" s="219"/>
      <c r="BXV59" s="219"/>
      <c r="BXW59" s="219"/>
      <c r="BXX59" s="219"/>
      <c r="BXY59" s="219"/>
      <c r="BXZ59" s="219"/>
      <c r="BYA59" s="219"/>
      <c r="BYB59" s="219"/>
      <c r="BYC59" s="219"/>
      <c r="BYD59" s="219"/>
      <c r="BYE59" s="219"/>
      <c r="BYF59" s="219"/>
      <c r="BYG59" s="219"/>
      <c r="BYH59" s="219"/>
      <c r="BYI59" s="219"/>
      <c r="BYJ59" s="219"/>
      <c r="BYK59" s="219"/>
      <c r="BYL59" s="219"/>
      <c r="BYM59" s="219"/>
      <c r="BYN59" s="219"/>
      <c r="BYO59" s="219"/>
      <c r="BYP59" s="219"/>
      <c r="BYQ59" s="219"/>
      <c r="BYR59" s="219"/>
      <c r="BYS59" s="219"/>
      <c r="BYT59" s="219"/>
      <c r="BYU59" s="219"/>
      <c r="BYV59" s="219"/>
      <c r="BYW59" s="219"/>
      <c r="BYX59" s="219"/>
      <c r="BYY59" s="219"/>
      <c r="BYZ59" s="219"/>
      <c r="BZA59" s="219"/>
      <c r="BZB59" s="219"/>
      <c r="BZC59" s="219"/>
      <c r="BZD59" s="219"/>
      <c r="BZE59" s="219"/>
      <c r="BZF59" s="219"/>
      <c r="BZG59" s="219"/>
      <c r="BZH59" s="219"/>
      <c r="BZI59" s="219"/>
      <c r="BZJ59" s="219"/>
      <c r="BZK59" s="219"/>
      <c r="BZL59" s="219"/>
      <c r="BZM59" s="219"/>
      <c r="BZN59" s="219"/>
      <c r="BZO59" s="219"/>
      <c r="BZP59" s="219"/>
      <c r="BZQ59" s="219"/>
      <c r="BZR59" s="219"/>
      <c r="BZS59" s="219"/>
      <c r="BZT59" s="219"/>
      <c r="BZU59" s="219"/>
      <c r="BZV59" s="219"/>
      <c r="BZW59" s="219"/>
      <c r="BZX59" s="219"/>
      <c r="BZY59" s="219"/>
      <c r="BZZ59" s="219"/>
      <c r="CAA59" s="219"/>
      <c r="CAB59" s="219"/>
      <c r="CAC59" s="219"/>
      <c r="CAD59" s="219"/>
      <c r="CAE59" s="219"/>
      <c r="CAF59" s="219"/>
      <c r="CAG59" s="219"/>
      <c r="CAH59" s="219"/>
      <c r="CAI59" s="219"/>
      <c r="CAJ59" s="219"/>
      <c r="CAK59" s="219"/>
      <c r="CAL59" s="219"/>
      <c r="CAM59" s="219"/>
      <c r="CAN59" s="219"/>
      <c r="CAO59" s="219"/>
      <c r="CAP59" s="219"/>
      <c r="CAQ59" s="219"/>
      <c r="CAR59" s="219"/>
      <c r="CAS59" s="219"/>
      <c r="CAT59" s="219"/>
      <c r="CAU59" s="219"/>
      <c r="CAV59" s="219"/>
      <c r="CAW59" s="219"/>
      <c r="CAX59" s="219"/>
      <c r="CAY59" s="219"/>
      <c r="CAZ59" s="219"/>
      <c r="CBA59" s="219"/>
      <c r="CBB59" s="219"/>
      <c r="CBC59" s="219"/>
      <c r="CBD59" s="219"/>
      <c r="CBE59" s="219"/>
      <c r="CBF59" s="219"/>
      <c r="CBG59" s="219"/>
      <c r="CBH59" s="219"/>
      <c r="CBI59" s="219"/>
      <c r="CBJ59" s="219"/>
      <c r="CBK59" s="219"/>
      <c r="CBL59" s="219"/>
      <c r="CBM59" s="219"/>
      <c r="CBN59" s="219"/>
      <c r="CBO59" s="219"/>
      <c r="CBP59" s="219"/>
      <c r="CBQ59" s="219"/>
      <c r="CBR59" s="219"/>
      <c r="CBS59" s="219"/>
      <c r="CBT59" s="219"/>
      <c r="CBU59" s="219"/>
      <c r="CBV59" s="219"/>
      <c r="CBW59" s="219"/>
      <c r="CBX59" s="219"/>
      <c r="CBY59" s="219"/>
      <c r="CBZ59" s="219"/>
      <c r="CCA59" s="219"/>
      <c r="CCB59" s="219"/>
      <c r="CCC59" s="219"/>
      <c r="CCD59" s="219"/>
      <c r="CCE59" s="219"/>
      <c r="CCF59" s="219"/>
      <c r="CCG59" s="219"/>
      <c r="CCH59" s="219"/>
      <c r="CCI59" s="219"/>
      <c r="CCJ59" s="219"/>
      <c r="CCK59" s="219"/>
      <c r="CCL59" s="219"/>
      <c r="CCM59" s="219"/>
      <c r="CCN59" s="219"/>
      <c r="CCO59" s="219"/>
      <c r="CCP59" s="219"/>
      <c r="CCQ59" s="219"/>
      <c r="CCR59" s="219"/>
      <c r="CCS59" s="219"/>
      <c r="CCT59" s="219"/>
      <c r="CCU59" s="219"/>
      <c r="CCV59" s="219"/>
      <c r="CCW59" s="219"/>
      <c r="CCX59" s="219"/>
      <c r="CCY59" s="219"/>
      <c r="CCZ59" s="219"/>
      <c r="CDA59" s="219"/>
      <c r="CDB59" s="219"/>
      <c r="CDC59" s="219"/>
      <c r="CDD59" s="219"/>
      <c r="CDE59" s="219"/>
      <c r="CDF59" s="219"/>
      <c r="CDG59" s="219"/>
      <c r="CDH59" s="219"/>
      <c r="CDI59" s="219"/>
      <c r="CDJ59" s="219"/>
      <c r="CDK59" s="219"/>
      <c r="CDL59" s="219"/>
      <c r="CDM59" s="219"/>
      <c r="CDN59" s="219"/>
      <c r="CDO59" s="219"/>
      <c r="CDP59" s="219"/>
      <c r="CDQ59" s="219"/>
      <c r="CDR59" s="219"/>
      <c r="CDS59" s="219"/>
      <c r="CDT59" s="219"/>
      <c r="CDU59" s="219"/>
      <c r="CDV59" s="219"/>
      <c r="CDW59" s="219"/>
      <c r="CDX59" s="219"/>
      <c r="CDY59" s="219"/>
      <c r="CDZ59" s="219"/>
      <c r="CEA59" s="219"/>
      <c r="CEB59" s="219"/>
      <c r="CEC59" s="219"/>
      <c r="CED59" s="219"/>
      <c r="CEE59" s="219"/>
      <c r="CEF59" s="219"/>
      <c r="CEG59" s="219"/>
      <c r="CEH59" s="219"/>
      <c r="CEI59" s="219"/>
      <c r="CEJ59" s="219"/>
      <c r="CEK59" s="219"/>
      <c r="CEL59" s="219"/>
      <c r="CEM59" s="219"/>
      <c r="CEN59" s="219"/>
      <c r="CEO59" s="219"/>
      <c r="CEP59" s="219"/>
      <c r="CEQ59" s="219"/>
      <c r="CER59" s="219"/>
      <c r="CES59" s="219"/>
      <c r="CET59" s="219"/>
      <c r="CEU59" s="219"/>
      <c r="CEV59" s="219"/>
      <c r="CEW59" s="219"/>
      <c r="CEX59" s="219"/>
      <c r="CEY59" s="219"/>
      <c r="CEZ59" s="219"/>
      <c r="CFA59" s="219"/>
      <c r="CFB59" s="219"/>
      <c r="CFC59" s="219"/>
      <c r="CFD59" s="219"/>
      <c r="CFE59" s="219"/>
      <c r="CFF59" s="219"/>
      <c r="CFG59" s="219"/>
      <c r="CFH59" s="219"/>
      <c r="CFI59" s="219"/>
      <c r="CFJ59" s="219"/>
      <c r="CFK59" s="219"/>
      <c r="CFL59" s="219"/>
      <c r="CFM59" s="219"/>
      <c r="CFN59" s="219"/>
      <c r="CFO59" s="219"/>
      <c r="CFP59" s="219"/>
      <c r="CFQ59" s="219"/>
      <c r="CFR59" s="219"/>
      <c r="CFS59" s="219"/>
      <c r="CFT59" s="219"/>
      <c r="CFU59" s="219"/>
      <c r="CFV59" s="219"/>
      <c r="CFW59" s="219"/>
      <c r="CFX59" s="219"/>
      <c r="CFY59" s="219"/>
      <c r="CFZ59" s="219"/>
      <c r="CGA59" s="219"/>
      <c r="CGB59" s="219"/>
      <c r="CGC59" s="219"/>
      <c r="CGD59" s="219"/>
      <c r="CGE59" s="219"/>
      <c r="CGF59" s="219"/>
      <c r="CGG59" s="219"/>
      <c r="CGH59" s="219"/>
      <c r="CGI59" s="219"/>
      <c r="CGJ59" s="219"/>
      <c r="CGK59" s="219"/>
      <c r="CGL59" s="219"/>
      <c r="CGM59" s="219"/>
      <c r="CGN59" s="219"/>
      <c r="CGO59" s="219"/>
      <c r="CGP59" s="219"/>
      <c r="CGQ59" s="219"/>
      <c r="CGR59" s="219"/>
      <c r="CGS59" s="219"/>
      <c r="CGT59" s="219"/>
      <c r="CGU59" s="219"/>
      <c r="CGV59" s="219"/>
      <c r="CGW59" s="219"/>
      <c r="CGX59" s="219"/>
      <c r="CGY59" s="219"/>
      <c r="CGZ59" s="219"/>
      <c r="CHA59" s="219"/>
      <c r="CHB59" s="219"/>
      <c r="CHC59" s="219"/>
      <c r="CHD59" s="219"/>
      <c r="CHE59" s="219"/>
      <c r="CHF59" s="219"/>
      <c r="CHG59" s="219"/>
      <c r="CHH59" s="219"/>
      <c r="CHI59" s="219"/>
      <c r="CHJ59" s="219"/>
      <c r="CHK59" s="219"/>
      <c r="CHL59" s="219"/>
      <c r="CHM59" s="219"/>
      <c r="CHN59" s="219"/>
      <c r="CHO59" s="219"/>
      <c r="CHP59" s="219"/>
      <c r="CHQ59" s="219"/>
      <c r="CHR59" s="219"/>
      <c r="CHS59" s="219"/>
      <c r="CHT59" s="219"/>
      <c r="CHU59" s="219"/>
      <c r="CHV59" s="219"/>
      <c r="CHW59" s="219"/>
      <c r="CHX59" s="219"/>
      <c r="CHY59" s="219"/>
      <c r="CHZ59" s="219"/>
      <c r="CIA59" s="219"/>
      <c r="CIB59" s="219"/>
      <c r="CIC59" s="219"/>
      <c r="CID59" s="219"/>
      <c r="CIE59" s="219"/>
      <c r="CIF59" s="219"/>
      <c r="CIG59" s="219"/>
      <c r="CIH59" s="219"/>
      <c r="CII59" s="219"/>
      <c r="CIJ59" s="219"/>
      <c r="CIK59" s="219"/>
      <c r="CIL59" s="219"/>
      <c r="CIM59" s="219"/>
      <c r="CIN59" s="219"/>
      <c r="CIO59" s="219"/>
      <c r="CIP59" s="219"/>
      <c r="CIQ59" s="219"/>
      <c r="CIR59" s="219"/>
      <c r="CIS59" s="219"/>
      <c r="CIT59" s="219"/>
      <c r="CIU59" s="219"/>
      <c r="CIV59" s="219"/>
      <c r="CIW59" s="219"/>
      <c r="CIX59" s="219"/>
      <c r="CIY59" s="219"/>
      <c r="CIZ59" s="219"/>
      <c r="CJA59" s="219"/>
      <c r="CJB59" s="219"/>
      <c r="CJC59" s="219"/>
      <c r="CJD59" s="219"/>
      <c r="CJE59" s="219"/>
      <c r="CJF59" s="219"/>
      <c r="CJG59" s="219"/>
      <c r="CJH59" s="219"/>
      <c r="CJI59" s="219"/>
      <c r="CJJ59" s="219"/>
      <c r="CJK59" s="219"/>
      <c r="CJL59" s="219"/>
      <c r="CJM59" s="219"/>
      <c r="CJN59" s="219"/>
      <c r="CJO59" s="219"/>
      <c r="CJP59" s="219"/>
      <c r="CJQ59" s="219"/>
      <c r="CJR59" s="219"/>
      <c r="CJS59" s="219"/>
      <c r="CJT59" s="219"/>
      <c r="CJU59" s="219"/>
      <c r="CJV59" s="219"/>
      <c r="CJW59" s="219"/>
      <c r="CJX59" s="219"/>
      <c r="CJY59" s="219"/>
      <c r="CJZ59" s="219"/>
      <c r="CKA59" s="219"/>
      <c r="CKB59" s="219"/>
      <c r="CKC59" s="219"/>
      <c r="CKD59" s="219"/>
      <c r="CKE59" s="219"/>
      <c r="CKF59" s="219"/>
      <c r="CKG59" s="219"/>
      <c r="CKH59" s="219"/>
      <c r="CKI59" s="219"/>
      <c r="CKJ59" s="219"/>
      <c r="CKK59" s="219"/>
      <c r="CKL59" s="219"/>
      <c r="CKM59" s="219"/>
      <c r="CKN59" s="219"/>
      <c r="CKO59" s="219"/>
      <c r="CKP59" s="219"/>
      <c r="CKQ59" s="219"/>
      <c r="CKR59" s="219"/>
      <c r="CKS59" s="219"/>
      <c r="CKT59" s="219"/>
      <c r="CKU59" s="219"/>
      <c r="CKV59" s="219"/>
      <c r="CKW59" s="219"/>
      <c r="CKX59" s="219"/>
      <c r="CKY59" s="219"/>
      <c r="CKZ59" s="219"/>
      <c r="CLA59" s="219"/>
      <c r="CLB59" s="219"/>
      <c r="CLC59" s="219"/>
      <c r="CLD59" s="219"/>
      <c r="CLE59" s="219"/>
      <c r="CLF59" s="219"/>
      <c r="CLG59" s="219"/>
      <c r="CLH59" s="219"/>
      <c r="CLI59" s="219"/>
      <c r="CLJ59" s="219"/>
      <c r="CLK59" s="219"/>
      <c r="CLL59" s="219"/>
      <c r="CLM59" s="219"/>
      <c r="CLN59" s="219"/>
      <c r="CLO59" s="219"/>
      <c r="CLP59" s="219"/>
      <c r="CLQ59" s="219"/>
      <c r="CLR59" s="219"/>
      <c r="CLS59" s="219"/>
      <c r="CLT59" s="219"/>
      <c r="CLU59" s="219"/>
      <c r="CLV59" s="219"/>
      <c r="CLW59" s="219"/>
      <c r="CLX59" s="219"/>
      <c r="CLY59" s="219"/>
      <c r="CLZ59" s="219"/>
      <c r="CMA59" s="219"/>
      <c r="CMB59" s="219"/>
      <c r="CMC59" s="219"/>
      <c r="CMD59" s="219"/>
      <c r="CME59" s="219"/>
      <c r="CMF59" s="219"/>
      <c r="CMG59" s="219"/>
      <c r="CMH59" s="219"/>
      <c r="CMI59" s="219"/>
      <c r="CMJ59" s="219"/>
      <c r="CMK59" s="219"/>
      <c r="CML59" s="219"/>
      <c r="CMM59" s="219"/>
      <c r="CMN59" s="219"/>
      <c r="CMO59" s="219"/>
      <c r="CMP59" s="219"/>
      <c r="CMQ59" s="219"/>
      <c r="CMR59" s="219"/>
      <c r="CMS59" s="219"/>
      <c r="CMT59" s="219"/>
      <c r="CMU59" s="219"/>
      <c r="CMV59" s="219"/>
      <c r="CMW59" s="219"/>
      <c r="CMX59" s="219"/>
      <c r="CMY59" s="219"/>
      <c r="CMZ59" s="219"/>
      <c r="CNA59" s="219"/>
      <c r="CNB59" s="219"/>
      <c r="CNC59" s="219"/>
      <c r="CND59" s="219"/>
      <c r="CNE59" s="219"/>
      <c r="CNF59" s="219"/>
      <c r="CNG59" s="219"/>
      <c r="CNH59" s="219"/>
      <c r="CNI59" s="219"/>
      <c r="CNJ59" s="219"/>
      <c r="CNK59" s="219"/>
      <c r="CNL59" s="219"/>
      <c r="CNM59" s="219"/>
      <c r="CNN59" s="219"/>
      <c r="CNO59" s="219"/>
      <c r="CNP59" s="219"/>
      <c r="CNQ59" s="219"/>
      <c r="CNR59" s="219"/>
      <c r="CNS59" s="219"/>
      <c r="CNT59" s="219"/>
      <c r="CNU59" s="219"/>
      <c r="CNV59" s="219"/>
      <c r="CNW59" s="219"/>
      <c r="CNX59" s="219"/>
      <c r="CNY59" s="219"/>
      <c r="CNZ59" s="219"/>
      <c r="COA59" s="219"/>
      <c r="COB59" s="219"/>
      <c r="COC59" s="219"/>
      <c r="COD59" s="219"/>
      <c r="COE59" s="219"/>
      <c r="COF59" s="219"/>
      <c r="COG59" s="219"/>
      <c r="COH59" s="219"/>
      <c r="COI59" s="219"/>
      <c r="COJ59" s="219"/>
      <c r="COK59" s="219"/>
      <c r="COL59" s="219"/>
      <c r="COM59" s="219"/>
      <c r="CON59" s="219"/>
      <c r="COO59" s="219"/>
      <c r="COP59" s="219"/>
      <c r="COQ59" s="219"/>
      <c r="COR59" s="219"/>
      <c r="COS59" s="219"/>
      <c r="COT59" s="219"/>
      <c r="COU59" s="219"/>
      <c r="COV59" s="219"/>
      <c r="COW59" s="219"/>
      <c r="COX59" s="219"/>
      <c r="COY59" s="219"/>
      <c r="COZ59" s="219"/>
      <c r="CPA59" s="219"/>
      <c r="CPB59" s="219"/>
      <c r="CPC59" s="219"/>
      <c r="CPD59" s="219"/>
      <c r="CPE59" s="219"/>
      <c r="CPF59" s="219"/>
      <c r="CPG59" s="219"/>
      <c r="CPH59" s="219"/>
      <c r="CPI59" s="219"/>
      <c r="CPJ59" s="219"/>
      <c r="CPK59" s="219"/>
      <c r="CPL59" s="219"/>
      <c r="CPM59" s="219"/>
      <c r="CPN59" s="219"/>
      <c r="CPO59" s="219"/>
      <c r="CPP59" s="219"/>
      <c r="CPQ59" s="219"/>
      <c r="CPR59" s="219"/>
      <c r="CPS59" s="219"/>
      <c r="CPT59" s="219"/>
      <c r="CPU59" s="219"/>
      <c r="CPV59" s="219"/>
      <c r="CPW59" s="219"/>
      <c r="CPX59" s="219"/>
      <c r="CPY59" s="219"/>
      <c r="CPZ59" s="219"/>
      <c r="CQA59" s="219"/>
      <c r="CQB59" s="219"/>
      <c r="CQC59" s="219"/>
      <c r="CQD59" s="219"/>
      <c r="CQE59" s="219"/>
      <c r="CQF59" s="219"/>
      <c r="CQG59" s="219"/>
      <c r="CQH59" s="219"/>
      <c r="CQI59" s="219"/>
      <c r="CQJ59" s="219"/>
      <c r="CQK59" s="219"/>
      <c r="CQL59" s="219"/>
      <c r="CQM59" s="219"/>
      <c r="CQN59" s="219"/>
      <c r="CQO59" s="219"/>
      <c r="CQP59" s="219"/>
      <c r="CQQ59" s="219"/>
      <c r="CQR59" s="219"/>
      <c r="CQS59" s="219"/>
      <c r="CQT59" s="219"/>
      <c r="CQU59" s="219"/>
      <c r="CQV59" s="219"/>
      <c r="CQW59" s="219"/>
      <c r="CQX59" s="219"/>
      <c r="CQY59" s="219"/>
      <c r="CQZ59" s="219"/>
      <c r="CRA59" s="219"/>
      <c r="CRB59" s="219"/>
      <c r="CRC59" s="219"/>
      <c r="CRD59" s="219"/>
      <c r="CRE59" s="219"/>
      <c r="CRF59" s="219"/>
      <c r="CRG59" s="219"/>
      <c r="CRH59" s="219"/>
      <c r="CRI59" s="219"/>
      <c r="CRJ59" s="219"/>
      <c r="CRK59" s="219"/>
      <c r="CRL59" s="219"/>
      <c r="CRM59" s="219"/>
      <c r="CRN59" s="219"/>
      <c r="CRO59" s="219"/>
      <c r="CRP59" s="219"/>
      <c r="CRQ59" s="219"/>
      <c r="CRR59" s="219"/>
      <c r="CRS59" s="219"/>
      <c r="CRT59" s="219"/>
      <c r="CRU59" s="219"/>
      <c r="CRV59" s="219"/>
      <c r="CRW59" s="219"/>
      <c r="CRX59" s="219"/>
      <c r="CRY59" s="219"/>
      <c r="CRZ59" s="219"/>
      <c r="CSA59" s="219"/>
      <c r="CSB59" s="219"/>
      <c r="CSC59" s="219"/>
      <c r="CSD59" s="219"/>
      <c r="CSE59" s="219"/>
      <c r="CSF59" s="219"/>
      <c r="CSG59" s="219"/>
      <c r="CSH59" s="219"/>
      <c r="CSI59" s="219"/>
      <c r="CSJ59" s="219"/>
      <c r="CSK59" s="219"/>
      <c r="CSL59" s="219"/>
      <c r="CSM59" s="219"/>
      <c r="CSN59" s="219"/>
      <c r="CSO59" s="219"/>
      <c r="CSP59" s="219"/>
      <c r="CSQ59" s="219"/>
      <c r="CSR59" s="219"/>
      <c r="CSS59" s="219"/>
      <c r="CST59" s="219"/>
      <c r="CSU59" s="219"/>
      <c r="CSV59" s="219"/>
      <c r="CSW59" s="219"/>
      <c r="CSX59" s="219"/>
      <c r="CSY59" s="219"/>
      <c r="CSZ59" s="219"/>
      <c r="CTA59" s="219"/>
      <c r="CTB59" s="219"/>
      <c r="CTC59" s="219"/>
      <c r="CTD59" s="219"/>
      <c r="CTE59" s="219"/>
      <c r="CTF59" s="219"/>
      <c r="CTG59" s="219"/>
      <c r="CTH59" s="219"/>
      <c r="CTI59" s="219"/>
      <c r="CTJ59" s="219"/>
      <c r="CTK59" s="219"/>
      <c r="CTL59" s="219"/>
      <c r="CTM59" s="219"/>
      <c r="CTN59" s="219"/>
      <c r="CTO59" s="219"/>
      <c r="CTP59" s="219"/>
      <c r="CTQ59" s="219"/>
      <c r="CTR59" s="219"/>
      <c r="CTS59" s="219"/>
      <c r="CTT59" s="219"/>
      <c r="CTU59" s="219"/>
      <c r="CTV59" s="219"/>
      <c r="CTW59" s="219"/>
      <c r="CTX59" s="219"/>
      <c r="CTY59" s="219"/>
      <c r="CTZ59" s="219"/>
      <c r="CUA59" s="219"/>
      <c r="CUB59" s="219"/>
      <c r="CUC59" s="219"/>
      <c r="CUD59" s="219"/>
      <c r="CUE59" s="219"/>
      <c r="CUF59" s="219"/>
      <c r="CUG59" s="219"/>
      <c r="CUH59" s="219"/>
      <c r="CUI59" s="219"/>
      <c r="CUJ59" s="219"/>
      <c r="CUK59" s="219"/>
      <c r="CUL59" s="219"/>
      <c r="CUM59" s="219"/>
      <c r="CUN59" s="219"/>
      <c r="CUO59" s="219"/>
      <c r="CUP59" s="219"/>
      <c r="CUQ59" s="219"/>
      <c r="CUR59" s="219"/>
      <c r="CUS59" s="219"/>
      <c r="CUT59" s="219"/>
      <c r="CUU59" s="219"/>
      <c r="CUV59" s="219"/>
      <c r="CUW59" s="219"/>
      <c r="CUX59" s="219"/>
      <c r="CUY59" s="219"/>
      <c r="CUZ59" s="219"/>
      <c r="CVA59" s="219"/>
      <c r="CVB59" s="219"/>
      <c r="CVC59" s="219"/>
      <c r="CVD59" s="219"/>
      <c r="CVE59" s="219"/>
      <c r="CVF59" s="219"/>
      <c r="CVG59" s="219"/>
      <c r="CVH59" s="219"/>
      <c r="CVI59" s="219"/>
      <c r="CVJ59" s="219"/>
      <c r="CVK59" s="219"/>
      <c r="CVL59" s="219"/>
      <c r="CVM59" s="219"/>
      <c r="CVN59" s="219"/>
      <c r="CVO59" s="219"/>
      <c r="CVP59" s="219"/>
      <c r="CVQ59" s="219"/>
      <c r="CVR59" s="219"/>
      <c r="CVS59" s="219"/>
      <c r="CVT59" s="219"/>
      <c r="CVU59" s="219"/>
      <c r="CVV59" s="219"/>
      <c r="CVW59" s="219"/>
      <c r="CVX59" s="219"/>
      <c r="CVY59" s="219"/>
      <c r="CVZ59" s="219"/>
      <c r="CWA59" s="219"/>
      <c r="CWB59" s="219"/>
      <c r="CWC59" s="219"/>
      <c r="CWD59" s="219"/>
      <c r="CWE59" s="219"/>
      <c r="CWF59" s="219"/>
      <c r="CWG59" s="219"/>
      <c r="CWH59" s="219"/>
      <c r="CWI59" s="219"/>
      <c r="CWJ59" s="219"/>
      <c r="CWK59" s="219"/>
      <c r="CWL59" s="219"/>
      <c r="CWM59" s="219"/>
      <c r="CWN59" s="219"/>
      <c r="CWO59" s="219"/>
      <c r="CWP59" s="219"/>
      <c r="CWQ59" s="219"/>
      <c r="CWR59" s="219"/>
      <c r="CWS59" s="219"/>
      <c r="CWT59" s="219"/>
      <c r="CWU59" s="219"/>
      <c r="CWV59" s="219"/>
      <c r="CWW59" s="219"/>
      <c r="CWX59" s="219"/>
      <c r="CWY59" s="219"/>
      <c r="CWZ59" s="219"/>
      <c r="CXA59" s="219"/>
      <c r="CXB59" s="219"/>
      <c r="CXC59" s="219"/>
      <c r="CXD59" s="219"/>
      <c r="CXE59" s="219"/>
      <c r="CXF59" s="219"/>
      <c r="CXG59" s="219"/>
      <c r="CXH59" s="219"/>
      <c r="CXI59" s="219"/>
      <c r="CXJ59" s="219"/>
      <c r="CXK59" s="219"/>
      <c r="CXL59" s="219"/>
      <c r="CXM59" s="219"/>
      <c r="CXN59" s="219"/>
      <c r="CXO59" s="219"/>
      <c r="CXP59" s="219"/>
      <c r="CXQ59" s="219"/>
      <c r="CXR59" s="219"/>
      <c r="CXS59" s="219"/>
      <c r="CXT59" s="219"/>
      <c r="CXU59" s="219"/>
      <c r="CXV59" s="219"/>
      <c r="CXW59" s="219"/>
      <c r="CXX59" s="219"/>
      <c r="CXY59" s="219"/>
      <c r="CXZ59" s="219"/>
      <c r="CYA59" s="219"/>
      <c r="CYB59" s="219"/>
      <c r="CYC59" s="219"/>
      <c r="CYD59" s="219"/>
      <c r="CYE59" s="219"/>
      <c r="CYF59" s="219"/>
      <c r="CYG59" s="219"/>
      <c r="CYH59" s="219"/>
      <c r="CYI59" s="219"/>
      <c r="CYJ59" s="219"/>
      <c r="CYK59" s="219"/>
      <c r="CYL59" s="219"/>
      <c r="CYM59" s="219"/>
      <c r="CYN59" s="219"/>
      <c r="CYO59" s="219"/>
      <c r="CYP59" s="219"/>
      <c r="CYQ59" s="219"/>
      <c r="CYR59" s="219"/>
      <c r="CYS59" s="219"/>
      <c r="CYT59" s="219"/>
      <c r="CYU59" s="219"/>
      <c r="CYV59" s="219"/>
      <c r="CYW59" s="219"/>
      <c r="CYX59" s="219"/>
      <c r="CYY59" s="219"/>
      <c r="CYZ59" s="219"/>
      <c r="CZA59" s="219"/>
      <c r="CZB59" s="219"/>
      <c r="CZC59" s="219"/>
      <c r="CZD59" s="219"/>
      <c r="CZE59" s="219"/>
      <c r="CZF59" s="219"/>
      <c r="CZG59" s="219"/>
      <c r="CZH59" s="219"/>
      <c r="CZI59" s="219"/>
      <c r="CZJ59" s="219"/>
      <c r="CZK59" s="219"/>
      <c r="CZL59" s="219"/>
      <c r="CZM59" s="219"/>
      <c r="CZN59" s="219"/>
      <c r="CZO59" s="219"/>
      <c r="CZP59" s="219"/>
      <c r="CZQ59" s="219"/>
      <c r="CZR59" s="219"/>
      <c r="CZS59" s="219"/>
      <c r="CZT59" s="219"/>
      <c r="CZU59" s="219"/>
      <c r="CZV59" s="219"/>
      <c r="CZW59" s="219"/>
      <c r="CZX59" s="219"/>
      <c r="CZY59" s="219"/>
      <c r="CZZ59" s="219"/>
      <c r="DAA59" s="219"/>
      <c r="DAB59" s="219"/>
      <c r="DAC59" s="219"/>
      <c r="DAD59" s="219"/>
      <c r="DAE59" s="219"/>
      <c r="DAF59" s="219"/>
      <c r="DAG59" s="219"/>
      <c r="DAH59" s="219"/>
      <c r="DAI59" s="219"/>
      <c r="DAJ59" s="219"/>
      <c r="DAK59" s="219"/>
      <c r="DAL59" s="219"/>
      <c r="DAM59" s="219"/>
      <c r="DAN59" s="219"/>
      <c r="DAO59" s="219"/>
      <c r="DAP59" s="219"/>
      <c r="DAQ59" s="219"/>
      <c r="DAR59" s="219"/>
      <c r="DAS59" s="219"/>
      <c r="DAT59" s="219"/>
      <c r="DAU59" s="219"/>
      <c r="DAV59" s="219"/>
      <c r="DAW59" s="219"/>
      <c r="DAX59" s="219"/>
      <c r="DAY59" s="219"/>
      <c r="DAZ59" s="219"/>
      <c r="DBA59" s="219"/>
      <c r="DBB59" s="219"/>
      <c r="DBC59" s="219"/>
      <c r="DBD59" s="219"/>
      <c r="DBE59" s="219"/>
      <c r="DBF59" s="219"/>
      <c r="DBG59" s="219"/>
      <c r="DBH59" s="219"/>
      <c r="DBI59" s="219"/>
      <c r="DBJ59" s="219"/>
      <c r="DBK59" s="219"/>
      <c r="DBL59" s="219"/>
    </row>
    <row r="60" spans="1:2768" s="249" customFormat="1" outlineLevel="1" x14ac:dyDescent="0.25">
      <c r="A60" s="250"/>
      <c r="B60" s="251" t="s">
        <v>759</v>
      </c>
      <c r="C60" s="252" t="s">
        <v>31</v>
      </c>
      <c r="D60" s="253">
        <v>3</v>
      </c>
      <c r="E60" s="268">
        <v>0</v>
      </c>
      <c r="F60" s="268">
        <v>0</v>
      </c>
      <c r="G60" s="268">
        <v>0</v>
      </c>
      <c r="H60" s="268">
        <v>0</v>
      </c>
      <c r="I60" s="268">
        <v>0</v>
      </c>
      <c r="J60" s="268">
        <v>0</v>
      </c>
      <c r="K60" s="268">
        <v>0</v>
      </c>
      <c r="L60" s="268">
        <v>0</v>
      </c>
      <c r="M60" s="268">
        <v>0</v>
      </c>
      <c r="N60" s="268">
        <v>0</v>
      </c>
      <c r="O60" s="268">
        <v>0</v>
      </c>
      <c r="P60" s="268">
        <v>0</v>
      </c>
      <c r="Q60" s="268">
        <v>0</v>
      </c>
      <c r="R60" s="268">
        <v>0</v>
      </c>
      <c r="S60" s="268">
        <v>0</v>
      </c>
      <c r="T60" s="268">
        <v>0</v>
      </c>
      <c r="U60" s="268">
        <v>0</v>
      </c>
      <c r="V60" s="268">
        <v>0</v>
      </c>
      <c r="W60" s="268">
        <v>0</v>
      </c>
      <c r="X60" s="268">
        <v>0</v>
      </c>
      <c r="Y60" s="268">
        <v>0</v>
      </c>
      <c r="Z60" s="268">
        <v>0</v>
      </c>
      <c r="AA60" s="268">
        <v>0</v>
      </c>
      <c r="AB60" s="268">
        <v>0</v>
      </c>
      <c r="AC60" s="268">
        <v>0</v>
      </c>
      <c r="AD60" s="268">
        <v>0</v>
      </c>
      <c r="AE60" s="268">
        <v>0</v>
      </c>
      <c r="AF60" s="268">
        <v>0</v>
      </c>
      <c r="AG60" s="268">
        <v>0</v>
      </c>
      <c r="AH60" s="268">
        <v>0</v>
      </c>
      <c r="AI60" s="268">
        <v>0</v>
      </c>
      <c r="AJ60" s="268">
        <v>0</v>
      </c>
      <c r="AK60" s="268">
        <v>0</v>
      </c>
      <c r="AL60" s="268">
        <v>0</v>
      </c>
      <c r="AM60" s="268">
        <v>0</v>
      </c>
      <c r="AN60" s="268">
        <v>0</v>
      </c>
      <c r="AO60" s="268">
        <v>60.609225938000009</v>
      </c>
      <c r="AP60" s="268">
        <v>0</v>
      </c>
      <c r="AQ60" s="268">
        <v>0</v>
      </c>
      <c r="AR60" s="268">
        <v>0</v>
      </c>
      <c r="AS60" s="268">
        <v>0</v>
      </c>
      <c r="AT60" s="268">
        <v>0</v>
      </c>
      <c r="AU60" s="268">
        <v>0</v>
      </c>
      <c r="AV60" s="268">
        <v>60.609225938000009</v>
      </c>
      <c r="AW60" s="268">
        <v>0</v>
      </c>
      <c r="AX60" s="268">
        <v>0</v>
      </c>
      <c r="AY60" s="268">
        <v>0</v>
      </c>
      <c r="AZ60" s="268">
        <v>60.609225938000009</v>
      </c>
      <c r="BA60" s="268">
        <v>0</v>
      </c>
      <c r="BB60" s="268">
        <v>0</v>
      </c>
      <c r="BC60" s="268">
        <v>0</v>
      </c>
      <c r="BD60" s="268">
        <v>0</v>
      </c>
      <c r="BE60" s="268">
        <v>0</v>
      </c>
      <c r="BF60" s="268">
        <v>0</v>
      </c>
      <c r="BG60" s="268">
        <v>60.609225938000009</v>
      </c>
      <c r="BH60" s="268">
        <v>0</v>
      </c>
      <c r="BI60" s="268">
        <v>0</v>
      </c>
      <c r="BJ60" s="268">
        <v>0</v>
      </c>
      <c r="BK60" s="268">
        <v>60.609225938000009</v>
      </c>
      <c r="BL60" s="268">
        <v>0</v>
      </c>
      <c r="BM60" s="268">
        <v>0</v>
      </c>
      <c r="BN60" s="268">
        <v>0</v>
      </c>
      <c r="BO60" s="268">
        <v>0</v>
      </c>
      <c r="BP60" s="268">
        <v>0</v>
      </c>
      <c r="BQ60" s="268">
        <v>0</v>
      </c>
      <c r="BR60" s="268">
        <v>60.609225938000009</v>
      </c>
      <c r="BS60" s="268">
        <v>0</v>
      </c>
      <c r="BT60" s="268">
        <v>0</v>
      </c>
      <c r="BU60" s="268">
        <v>0</v>
      </c>
      <c r="BV60" s="268">
        <v>60.609225938000009</v>
      </c>
      <c r="BW60" s="268">
        <v>0</v>
      </c>
      <c r="BX60" s="268">
        <v>0</v>
      </c>
      <c r="BY60" s="268">
        <v>0</v>
      </c>
      <c r="BZ60" s="268">
        <v>0</v>
      </c>
      <c r="CA60" s="268">
        <v>0</v>
      </c>
      <c r="CB60" s="268">
        <v>0</v>
      </c>
      <c r="CC60" s="268">
        <v>60.609225938000009</v>
      </c>
      <c r="CD60" s="268">
        <v>0</v>
      </c>
      <c r="CE60" s="268">
        <v>0</v>
      </c>
      <c r="CF60" s="268">
        <v>0</v>
      </c>
      <c r="CG60" s="268">
        <v>60.609225938000009</v>
      </c>
      <c r="CH60" s="268">
        <v>0</v>
      </c>
      <c r="CI60" s="268">
        <v>0</v>
      </c>
      <c r="CJ60" s="268">
        <v>0</v>
      </c>
      <c r="CK60" s="268">
        <v>0</v>
      </c>
      <c r="CL60" s="268">
        <v>0</v>
      </c>
      <c r="CM60" s="268">
        <v>0</v>
      </c>
      <c r="CN60" s="269">
        <v>60.609225938000009</v>
      </c>
      <c r="CO60" s="254">
        <f t="shared" si="4"/>
        <v>303.04612969000004</v>
      </c>
      <c r="CP60" s="248" t="s">
        <v>760</v>
      </c>
      <c r="CQ60" s="247"/>
      <c r="CR60" s="248"/>
      <c r="CS60" s="219"/>
      <c r="CT60" s="219"/>
      <c r="CU60" s="219"/>
      <c r="CV60" s="219"/>
      <c r="CW60" s="219"/>
      <c r="CX60" s="219"/>
      <c r="CY60" s="219"/>
      <c r="CZ60" s="219"/>
      <c r="DA60" s="219"/>
      <c r="DB60" s="219"/>
      <c r="DC60" s="219"/>
      <c r="DD60" s="219"/>
      <c r="DE60" s="219"/>
      <c r="DF60" s="219"/>
      <c r="DG60" s="219"/>
      <c r="DH60" s="219"/>
      <c r="DI60" s="219"/>
      <c r="DJ60" s="219"/>
      <c r="DK60" s="219"/>
      <c r="DL60" s="219"/>
      <c r="DM60" s="219"/>
      <c r="DN60" s="219"/>
      <c r="DO60" s="219"/>
      <c r="DP60" s="219"/>
      <c r="DQ60" s="219"/>
      <c r="DR60" s="219"/>
      <c r="DS60" s="219"/>
      <c r="DT60" s="219"/>
      <c r="DU60" s="219"/>
      <c r="DV60" s="219"/>
      <c r="DW60" s="219"/>
      <c r="DX60" s="219"/>
      <c r="DY60" s="219"/>
      <c r="DZ60" s="219"/>
      <c r="EA60" s="219"/>
      <c r="EB60" s="219"/>
      <c r="EC60" s="219"/>
      <c r="ED60" s="219"/>
      <c r="EE60" s="219"/>
      <c r="EF60" s="219"/>
      <c r="EG60" s="219"/>
      <c r="EH60" s="219"/>
      <c r="EI60" s="219"/>
      <c r="EJ60" s="219"/>
      <c r="EK60" s="219"/>
      <c r="EL60" s="219"/>
      <c r="EM60" s="219"/>
      <c r="EN60" s="219"/>
      <c r="EO60" s="219"/>
      <c r="EP60" s="219"/>
      <c r="EQ60" s="219"/>
      <c r="ER60" s="219"/>
      <c r="ES60" s="219"/>
      <c r="ET60" s="219"/>
      <c r="EU60" s="219"/>
      <c r="EV60" s="219"/>
      <c r="EW60" s="219"/>
      <c r="EX60" s="219"/>
      <c r="EY60" s="219"/>
      <c r="EZ60" s="219"/>
      <c r="FA60" s="219"/>
      <c r="FB60" s="219"/>
      <c r="FC60" s="219"/>
      <c r="FD60" s="219"/>
      <c r="FE60" s="219"/>
      <c r="FF60" s="219"/>
      <c r="FG60" s="219"/>
      <c r="FH60" s="219"/>
      <c r="FI60" s="219"/>
      <c r="FJ60" s="219"/>
      <c r="FK60" s="219"/>
      <c r="FL60" s="219"/>
      <c r="FM60" s="219"/>
      <c r="FN60" s="219"/>
      <c r="FO60" s="219"/>
      <c r="FP60" s="219"/>
      <c r="FQ60" s="219"/>
      <c r="FR60" s="219"/>
      <c r="FS60" s="219"/>
      <c r="FT60" s="219"/>
      <c r="FU60" s="219"/>
      <c r="FV60" s="219"/>
      <c r="FW60" s="219"/>
      <c r="FX60" s="219"/>
      <c r="FY60" s="219"/>
      <c r="FZ60" s="219"/>
      <c r="GA60" s="219"/>
      <c r="GB60" s="219"/>
      <c r="GC60" s="219"/>
      <c r="GD60" s="219"/>
      <c r="GE60" s="219"/>
      <c r="GF60" s="219"/>
      <c r="GG60" s="219"/>
      <c r="GH60" s="219"/>
      <c r="GI60" s="219"/>
      <c r="GJ60" s="219"/>
      <c r="GK60" s="219"/>
      <c r="GL60" s="219"/>
      <c r="GM60" s="219"/>
      <c r="GN60" s="219"/>
      <c r="GO60" s="219"/>
      <c r="GP60" s="219"/>
      <c r="GQ60" s="219"/>
      <c r="GR60" s="219"/>
      <c r="GS60" s="219"/>
      <c r="GT60" s="219"/>
      <c r="GU60" s="219"/>
      <c r="GV60" s="219"/>
      <c r="GW60" s="219"/>
      <c r="GX60" s="219"/>
      <c r="GY60" s="219"/>
      <c r="GZ60" s="219"/>
      <c r="HA60" s="219"/>
      <c r="HB60" s="219"/>
      <c r="HC60" s="219"/>
      <c r="HD60" s="219"/>
      <c r="HE60" s="219"/>
      <c r="HF60" s="219"/>
      <c r="HG60" s="219"/>
      <c r="HH60" s="219"/>
      <c r="HI60" s="219"/>
      <c r="HJ60" s="219"/>
      <c r="HK60" s="219"/>
      <c r="HL60" s="219"/>
      <c r="HM60" s="219"/>
      <c r="HN60" s="219"/>
      <c r="HO60" s="219"/>
      <c r="HP60" s="219"/>
      <c r="HQ60" s="219"/>
      <c r="HR60" s="219"/>
      <c r="HS60" s="219"/>
      <c r="HT60" s="219"/>
      <c r="HU60" s="219"/>
      <c r="HV60" s="219"/>
      <c r="HW60" s="219"/>
      <c r="HX60" s="219"/>
      <c r="HY60" s="219"/>
      <c r="HZ60" s="219"/>
      <c r="IA60" s="219"/>
      <c r="IB60" s="219"/>
      <c r="IC60" s="219"/>
      <c r="ID60" s="219"/>
      <c r="IE60" s="219"/>
      <c r="IF60" s="219"/>
      <c r="IG60" s="219"/>
      <c r="IH60" s="219"/>
      <c r="II60" s="219"/>
      <c r="IJ60" s="219"/>
      <c r="IK60" s="219"/>
      <c r="IL60" s="219"/>
      <c r="IM60" s="219"/>
      <c r="IN60" s="219"/>
      <c r="IO60" s="219"/>
      <c r="IP60" s="219"/>
      <c r="IQ60" s="219"/>
      <c r="IR60" s="219"/>
      <c r="IS60" s="219"/>
      <c r="IT60" s="219"/>
      <c r="IU60" s="219"/>
      <c r="IV60" s="219"/>
      <c r="IW60" s="219"/>
      <c r="IX60" s="219"/>
      <c r="IY60" s="219"/>
      <c r="IZ60" s="219"/>
      <c r="JA60" s="219"/>
      <c r="JB60" s="219"/>
      <c r="JC60" s="219"/>
      <c r="JD60" s="219"/>
      <c r="JE60" s="219"/>
      <c r="JF60" s="219"/>
      <c r="JG60" s="219"/>
      <c r="JH60" s="219"/>
      <c r="JI60" s="219"/>
      <c r="JJ60" s="219"/>
      <c r="JK60" s="219"/>
      <c r="JL60" s="219"/>
      <c r="JM60" s="219"/>
      <c r="JN60" s="219"/>
      <c r="JO60" s="219"/>
      <c r="JP60" s="219"/>
      <c r="JQ60" s="219"/>
      <c r="JR60" s="219"/>
      <c r="JS60" s="219"/>
      <c r="JT60" s="219"/>
      <c r="JU60" s="219"/>
      <c r="JV60" s="219"/>
      <c r="JW60" s="219"/>
      <c r="JX60" s="219"/>
      <c r="JY60" s="219"/>
      <c r="JZ60" s="219"/>
      <c r="KA60" s="219"/>
      <c r="KB60" s="219"/>
      <c r="KC60" s="219"/>
      <c r="KD60" s="219"/>
      <c r="KE60" s="219"/>
      <c r="KF60" s="219"/>
      <c r="KG60" s="219"/>
      <c r="KH60" s="219"/>
      <c r="KI60" s="219"/>
      <c r="KJ60" s="219"/>
      <c r="KK60" s="219"/>
      <c r="KL60" s="219"/>
      <c r="KM60" s="219"/>
      <c r="KN60" s="219"/>
      <c r="KO60" s="219"/>
      <c r="KP60" s="219"/>
      <c r="KQ60" s="219"/>
      <c r="KR60" s="219"/>
      <c r="KS60" s="219"/>
      <c r="KT60" s="219"/>
      <c r="KU60" s="219"/>
      <c r="KV60" s="219"/>
      <c r="KW60" s="219"/>
      <c r="KX60" s="219"/>
      <c r="KY60" s="219"/>
      <c r="KZ60" s="219"/>
      <c r="LA60" s="219"/>
      <c r="LB60" s="219"/>
      <c r="LC60" s="219"/>
      <c r="LD60" s="219"/>
      <c r="LE60" s="219"/>
      <c r="LF60" s="219"/>
      <c r="LG60" s="219"/>
      <c r="LH60" s="219"/>
      <c r="LI60" s="219"/>
      <c r="LJ60" s="219"/>
      <c r="LK60" s="219"/>
      <c r="LL60" s="219"/>
      <c r="LM60" s="219"/>
      <c r="LN60" s="219"/>
      <c r="LO60" s="219"/>
      <c r="LP60" s="219"/>
      <c r="LQ60" s="219"/>
      <c r="LR60" s="219"/>
      <c r="LS60" s="219"/>
      <c r="LT60" s="219"/>
      <c r="LU60" s="219"/>
      <c r="LV60" s="219"/>
      <c r="LW60" s="219"/>
      <c r="LX60" s="219"/>
      <c r="LY60" s="219"/>
      <c r="LZ60" s="219"/>
      <c r="MA60" s="219"/>
      <c r="MB60" s="219"/>
      <c r="MC60" s="219"/>
      <c r="MD60" s="219"/>
      <c r="ME60" s="219"/>
      <c r="MF60" s="219"/>
      <c r="MG60" s="219"/>
      <c r="MH60" s="219"/>
      <c r="MI60" s="219"/>
      <c r="MJ60" s="219"/>
      <c r="MK60" s="219"/>
      <c r="ML60" s="219"/>
      <c r="MM60" s="219"/>
      <c r="MN60" s="219"/>
      <c r="MO60" s="219"/>
      <c r="MP60" s="219"/>
      <c r="MQ60" s="219"/>
      <c r="MR60" s="219"/>
      <c r="MS60" s="219"/>
      <c r="MT60" s="219"/>
      <c r="MU60" s="219"/>
      <c r="MV60" s="219"/>
      <c r="MW60" s="219"/>
      <c r="MX60" s="219"/>
      <c r="MY60" s="219"/>
      <c r="MZ60" s="219"/>
      <c r="NA60" s="219"/>
      <c r="NB60" s="219"/>
      <c r="NC60" s="219"/>
      <c r="ND60" s="219"/>
      <c r="NE60" s="219"/>
      <c r="NF60" s="219"/>
      <c r="NG60" s="219"/>
      <c r="NH60" s="219"/>
      <c r="NI60" s="219"/>
      <c r="NJ60" s="219"/>
      <c r="NK60" s="219"/>
      <c r="NL60" s="219"/>
      <c r="NM60" s="219"/>
      <c r="NN60" s="219"/>
      <c r="NO60" s="219"/>
      <c r="NP60" s="219"/>
      <c r="NQ60" s="219"/>
      <c r="NR60" s="219"/>
      <c r="NS60" s="219"/>
      <c r="NT60" s="219"/>
      <c r="NU60" s="219"/>
      <c r="NV60" s="219"/>
      <c r="NW60" s="219"/>
      <c r="NX60" s="219"/>
      <c r="NY60" s="219"/>
      <c r="NZ60" s="219"/>
      <c r="OA60" s="219"/>
      <c r="OB60" s="219"/>
      <c r="OC60" s="219"/>
      <c r="OD60" s="219"/>
      <c r="OE60" s="219"/>
      <c r="OF60" s="219"/>
      <c r="OG60" s="219"/>
      <c r="OH60" s="219"/>
      <c r="OI60" s="219"/>
      <c r="OJ60" s="219"/>
      <c r="OK60" s="219"/>
      <c r="OL60" s="219"/>
      <c r="OM60" s="219"/>
      <c r="ON60" s="219"/>
      <c r="OO60" s="219"/>
      <c r="OP60" s="219"/>
      <c r="OQ60" s="219"/>
      <c r="OR60" s="219"/>
      <c r="OS60" s="219"/>
      <c r="OT60" s="219"/>
      <c r="OU60" s="219"/>
      <c r="OV60" s="219"/>
      <c r="OW60" s="219"/>
      <c r="OX60" s="219"/>
      <c r="OY60" s="219"/>
      <c r="OZ60" s="219"/>
      <c r="PA60" s="219"/>
      <c r="PB60" s="219"/>
      <c r="PC60" s="219"/>
      <c r="PD60" s="219"/>
      <c r="PE60" s="219"/>
      <c r="PF60" s="219"/>
      <c r="PG60" s="219"/>
      <c r="PH60" s="219"/>
      <c r="PI60" s="219"/>
      <c r="PJ60" s="219"/>
      <c r="PK60" s="219"/>
      <c r="PL60" s="219"/>
      <c r="PM60" s="219"/>
      <c r="PN60" s="219"/>
      <c r="PO60" s="219"/>
      <c r="PP60" s="219"/>
      <c r="PQ60" s="219"/>
      <c r="PR60" s="219"/>
      <c r="PS60" s="219"/>
      <c r="PT60" s="219"/>
      <c r="PU60" s="219"/>
      <c r="PV60" s="219"/>
      <c r="PW60" s="219"/>
      <c r="PX60" s="219"/>
      <c r="PY60" s="219"/>
      <c r="PZ60" s="219"/>
      <c r="QA60" s="219"/>
      <c r="QB60" s="219"/>
      <c r="QC60" s="219"/>
      <c r="QD60" s="219"/>
      <c r="QE60" s="219"/>
      <c r="QF60" s="219"/>
      <c r="QG60" s="219"/>
      <c r="QH60" s="219"/>
      <c r="QI60" s="219"/>
      <c r="QJ60" s="219"/>
      <c r="QK60" s="219"/>
      <c r="QL60" s="219"/>
      <c r="QM60" s="219"/>
      <c r="QN60" s="219"/>
      <c r="QO60" s="219"/>
      <c r="QP60" s="219"/>
      <c r="QQ60" s="219"/>
      <c r="QR60" s="219"/>
      <c r="QS60" s="219"/>
      <c r="QT60" s="219"/>
      <c r="QU60" s="219"/>
      <c r="QV60" s="219"/>
      <c r="QW60" s="219"/>
      <c r="QX60" s="219"/>
      <c r="QY60" s="219"/>
      <c r="QZ60" s="219"/>
      <c r="RA60" s="219"/>
      <c r="RB60" s="219"/>
      <c r="RC60" s="219"/>
      <c r="RD60" s="219"/>
      <c r="RE60" s="219"/>
      <c r="RF60" s="219"/>
      <c r="RG60" s="219"/>
      <c r="RH60" s="219"/>
      <c r="RI60" s="219"/>
      <c r="RJ60" s="219"/>
      <c r="RK60" s="219"/>
      <c r="RL60" s="219"/>
      <c r="RM60" s="219"/>
      <c r="RN60" s="219"/>
      <c r="RO60" s="219"/>
      <c r="RP60" s="219"/>
      <c r="RQ60" s="219"/>
      <c r="RR60" s="219"/>
      <c r="RS60" s="219"/>
      <c r="RT60" s="219"/>
      <c r="RU60" s="219"/>
      <c r="RV60" s="219"/>
      <c r="RW60" s="219"/>
      <c r="RX60" s="219"/>
      <c r="RY60" s="219"/>
      <c r="RZ60" s="219"/>
      <c r="SA60" s="219"/>
      <c r="SB60" s="219"/>
      <c r="SC60" s="219"/>
      <c r="SD60" s="219"/>
      <c r="SE60" s="219"/>
      <c r="SF60" s="219"/>
      <c r="SG60" s="219"/>
      <c r="SH60" s="219"/>
      <c r="SI60" s="219"/>
      <c r="SJ60" s="219"/>
      <c r="SK60" s="219"/>
      <c r="SL60" s="219"/>
      <c r="SM60" s="219"/>
      <c r="SN60" s="219"/>
      <c r="SO60" s="219"/>
      <c r="SP60" s="219"/>
      <c r="SQ60" s="219"/>
      <c r="SR60" s="219"/>
      <c r="SS60" s="219"/>
      <c r="ST60" s="219"/>
      <c r="SU60" s="219"/>
      <c r="SV60" s="219"/>
      <c r="SW60" s="219"/>
      <c r="SX60" s="219"/>
      <c r="SY60" s="219"/>
      <c r="SZ60" s="219"/>
      <c r="TA60" s="219"/>
      <c r="TB60" s="219"/>
      <c r="TC60" s="219"/>
      <c r="TD60" s="219"/>
      <c r="TE60" s="219"/>
      <c r="TF60" s="219"/>
      <c r="TG60" s="219"/>
      <c r="TH60" s="219"/>
      <c r="TI60" s="219"/>
      <c r="TJ60" s="219"/>
      <c r="TK60" s="219"/>
      <c r="TL60" s="219"/>
      <c r="TM60" s="219"/>
      <c r="TN60" s="219"/>
      <c r="TO60" s="219"/>
      <c r="TP60" s="219"/>
      <c r="TQ60" s="219"/>
      <c r="TR60" s="219"/>
      <c r="TS60" s="219"/>
      <c r="TT60" s="219"/>
      <c r="TU60" s="219"/>
      <c r="TV60" s="219"/>
      <c r="TW60" s="219"/>
      <c r="TX60" s="219"/>
      <c r="TY60" s="219"/>
      <c r="TZ60" s="219"/>
      <c r="UA60" s="219"/>
      <c r="UB60" s="219"/>
      <c r="UC60" s="219"/>
      <c r="UD60" s="219"/>
      <c r="UE60" s="219"/>
      <c r="UF60" s="219"/>
      <c r="UG60" s="219"/>
      <c r="UH60" s="219"/>
      <c r="UI60" s="219"/>
      <c r="UJ60" s="219"/>
      <c r="UK60" s="219"/>
      <c r="UL60" s="219"/>
      <c r="UM60" s="219"/>
      <c r="UN60" s="219"/>
      <c r="UO60" s="219"/>
      <c r="UP60" s="219"/>
      <c r="UQ60" s="219"/>
      <c r="UR60" s="219"/>
      <c r="US60" s="219"/>
      <c r="UT60" s="219"/>
      <c r="UU60" s="219"/>
      <c r="UV60" s="219"/>
      <c r="UW60" s="219"/>
      <c r="UX60" s="219"/>
      <c r="UY60" s="219"/>
      <c r="UZ60" s="219"/>
      <c r="VA60" s="219"/>
      <c r="VB60" s="219"/>
      <c r="VC60" s="219"/>
      <c r="VD60" s="219"/>
      <c r="VE60" s="219"/>
      <c r="VF60" s="219"/>
      <c r="VG60" s="219"/>
      <c r="VH60" s="219"/>
      <c r="VI60" s="219"/>
      <c r="VJ60" s="219"/>
      <c r="VK60" s="219"/>
      <c r="VL60" s="219"/>
      <c r="VM60" s="219"/>
      <c r="VN60" s="219"/>
      <c r="VO60" s="219"/>
      <c r="VP60" s="219"/>
      <c r="VQ60" s="219"/>
      <c r="VR60" s="219"/>
      <c r="VS60" s="219"/>
      <c r="VT60" s="219"/>
      <c r="VU60" s="219"/>
      <c r="VV60" s="219"/>
      <c r="VW60" s="219"/>
      <c r="VX60" s="219"/>
      <c r="VY60" s="219"/>
      <c r="VZ60" s="219"/>
      <c r="WA60" s="219"/>
      <c r="WB60" s="219"/>
      <c r="WC60" s="219"/>
      <c r="WD60" s="219"/>
      <c r="WE60" s="219"/>
      <c r="WF60" s="219"/>
      <c r="WG60" s="219"/>
      <c r="WH60" s="219"/>
      <c r="WI60" s="219"/>
      <c r="WJ60" s="219"/>
      <c r="WK60" s="219"/>
      <c r="WL60" s="219"/>
      <c r="WM60" s="219"/>
      <c r="WN60" s="219"/>
      <c r="WO60" s="219"/>
      <c r="WP60" s="219"/>
      <c r="WQ60" s="219"/>
      <c r="WR60" s="219"/>
      <c r="WS60" s="219"/>
      <c r="WT60" s="219"/>
      <c r="WU60" s="219"/>
      <c r="WV60" s="219"/>
      <c r="WW60" s="219"/>
      <c r="WX60" s="219"/>
      <c r="WY60" s="219"/>
      <c r="WZ60" s="219"/>
      <c r="XA60" s="219"/>
      <c r="XB60" s="219"/>
      <c r="XC60" s="219"/>
      <c r="XD60" s="219"/>
      <c r="XE60" s="219"/>
      <c r="XF60" s="219"/>
      <c r="XG60" s="219"/>
      <c r="XH60" s="219"/>
      <c r="XI60" s="219"/>
      <c r="XJ60" s="219"/>
      <c r="XK60" s="219"/>
      <c r="XL60" s="219"/>
      <c r="XM60" s="219"/>
      <c r="XN60" s="219"/>
      <c r="XO60" s="219"/>
      <c r="XP60" s="219"/>
      <c r="XQ60" s="219"/>
      <c r="XR60" s="219"/>
      <c r="XS60" s="219"/>
      <c r="XT60" s="219"/>
      <c r="XU60" s="219"/>
      <c r="XV60" s="219"/>
      <c r="XW60" s="219"/>
      <c r="XX60" s="219"/>
      <c r="XY60" s="219"/>
      <c r="XZ60" s="219"/>
      <c r="YA60" s="219"/>
      <c r="YB60" s="219"/>
      <c r="YC60" s="219"/>
      <c r="YD60" s="219"/>
      <c r="YE60" s="219"/>
      <c r="YF60" s="219"/>
      <c r="YG60" s="219"/>
      <c r="YH60" s="219"/>
      <c r="YI60" s="219"/>
      <c r="YJ60" s="219"/>
      <c r="YK60" s="219"/>
      <c r="YL60" s="219"/>
      <c r="YM60" s="219"/>
      <c r="YN60" s="219"/>
      <c r="YO60" s="219"/>
      <c r="YP60" s="219"/>
      <c r="YQ60" s="219"/>
      <c r="YR60" s="219"/>
      <c r="YS60" s="219"/>
      <c r="YT60" s="219"/>
      <c r="YU60" s="219"/>
      <c r="YV60" s="219"/>
      <c r="YW60" s="219"/>
      <c r="YX60" s="219"/>
      <c r="YY60" s="219"/>
      <c r="YZ60" s="219"/>
      <c r="ZA60" s="219"/>
      <c r="ZB60" s="219"/>
      <c r="ZC60" s="219"/>
      <c r="ZD60" s="219"/>
      <c r="ZE60" s="219"/>
      <c r="ZF60" s="219"/>
      <c r="ZG60" s="219"/>
      <c r="ZH60" s="219"/>
      <c r="ZI60" s="219"/>
      <c r="ZJ60" s="219"/>
      <c r="ZK60" s="219"/>
      <c r="ZL60" s="219"/>
      <c r="ZM60" s="219"/>
      <c r="ZN60" s="219"/>
      <c r="ZO60" s="219"/>
      <c r="ZP60" s="219"/>
      <c r="ZQ60" s="219"/>
      <c r="ZR60" s="219"/>
      <c r="ZS60" s="219"/>
      <c r="ZT60" s="219"/>
      <c r="ZU60" s="219"/>
      <c r="ZV60" s="219"/>
      <c r="ZW60" s="219"/>
      <c r="ZX60" s="219"/>
      <c r="ZY60" s="219"/>
      <c r="ZZ60" s="219"/>
      <c r="AAA60" s="219"/>
      <c r="AAB60" s="219"/>
      <c r="AAC60" s="219"/>
      <c r="AAD60" s="219"/>
      <c r="AAE60" s="219"/>
      <c r="AAF60" s="219"/>
      <c r="AAG60" s="219"/>
      <c r="AAH60" s="219"/>
      <c r="AAI60" s="219"/>
      <c r="AAJ60" s="219"/>
      <c r="AAK60" s="219"/>
      <c r="AAL60" s="219"/>
      <c r="AAM60" s="219"/>
      <c r="AAN60" s="219"/>
      <c r="AAO60" s="219"/>
      <c r="AAP60" s="219"/>
      <c r="AAQ60" s="219"/>
      <c r="AAR60" s="219"/>
      <c r="AAS60" s="219"/>
      <c r="AAT60" s="219"/>
      <c r="AAU60" s="219"/>
      <c r="AAV60" s="219"/>
      <c r="AAW60" s="219"/>
      <c r="AAX60" s="219"/>
      <c r="AAY60" s="219"/>
      <c r="AAZ60" s="219"/>
      <c r="ABA60" s="219"/>
      <c r="ABB60" s="219"/>
      <c r="ABC60" s="219"/>
      <c r="ABD60" s="219"/>
      <c r="ABE60" s="219"/>
      <c r="ABF60" s="219"/>
      <c r="ABG60" s="219"/>
      <c r="ABH60" s="219"/>
      <c r="ABI60" s="219"/>
      <c r="ABJ60" s="219"/>
      <c r="ABK60" s="219"/>
      <c r="ABL60" s="219"/>
      <c r="ABM60" s="219"/>
      <c r="ABN60" s="219"/>
      <c r="ABO60" s="219"/>
      <c r="ABP60" s="219"/>
      <c r="ABQ60" s="219"/>
      <c r="ABR60" s="219"/>
      <c r="ABS60" s="219"/>
      <c r="ABT60" s="219"/>
      <c r="ABU60" s="219"/>
      <c r="ABV60" s="219"/>
      <c r="ABW60" s="219"/>
      <c r="ABX60" s="219"/>
      <c r="ABY60" s="219"/>
      <c r="ABZ60" s="219"/>
      <c r="ACA60" s="219"/>
      <c r="ACB60" s="219"/>
      <c r="ACC60" s="219"/>
      <c r="ACD60" s="219"/>
      <c r="ACE60" s="219"/>
      <c r="ACF60" s="219"/>
      <c r="ACG60" s="219"/>
      <c r="ACH60" s="219"/>
      <c r="ACI60" s="219"/>
      <c r="ACJ60" s="219"/>
      <c r="ACK60" s="219"/>
      <c r="ACL60" s="219"/>
      <c r="ACM60" s="219"/>
      <c r="ACN60" s="219"/>
      <c r="ACO60" s="219"/>
      <c r="ACP60" s="219"/>
      <c r="ACQ60" s="219"/>
      <c r="ACR60" s="219"/>
      <c r="ACS60" s="219"/>
      <c r="ACT60" s="219"/>
      <c r="ACU60" s="219"/>
      <c r="ACV60" s="219"/>
      <c r="ACW60" s="219"/>
      <c r="ACX60" s="219"/>
      <c r="ACY60" s="219"/>
      <c r="ACZ60" s="219"/>
      <c r="ADA60" s="219"/>
      <c r="ADB60" s="219"/>
      <c r="ADC60" s="219"/>
      <c r="ADD60" s="219"/>
      <c r="ADE60" s="219"/>
      <c r="ADF60" s="219"/>
      <c r="ADG60" s="219"/>
      <c r="ADH60" s="219"/>
      <c r="ADI60" s="219"/>
      <c r="ADJ60" s="219"/>
      <c r="ADK60" s="219"/>
      <c r="ADL60" s="219"/>
      <c r="ADM60" s="219"/>
      <c r="ADN60" s="219"/>
      <c r="ADO60" s="219"/>
      <c r="ADP60" s="219"/>
      <c r="ADQ60" s="219"/>
      <c r="ADR60" s="219"/>
      <c r="ADS60" s="219"/>
      <c r="ADT60" s="219"/>
      <c r="ADU60" s="219"/>
      <c r="ADV60" s="219"/>
      <c r="ADW60" s="219"/>
      <c r="ADX60" s="219"/>
      <c r="ADY60" s="219"/>
      <c r="ADZ60" s="219"/>
      <c r="AEA60" s="219"/>
      <c r="AEB60" s="219"/>
      <c r="AEC60" s="219"/>
      <c r="AED60" s="219"/>
      <c r="AEE60" s="219"/>
      <c r="AEF60" s="219"/>
      <c r="AEG60" s="219"/>
      <c r="AEH60" s="219"/>
      <c r="AEI60" s="219"/>
      <c r="AEJ60" s="219"/>
      <c r="AEK60" s="219"/>
      <c r="AEL60" s="219"/>
      <c r="AEM60" s="219"/>
      <c r="AEN60" s="219"/>
      <c r="AEO60" s="219"/>
      <c r="AEP60" s="219"/>
      <c r="AEQ60" s="219"/>
      <c r="AER60" s="219"/>
      <c r="AES60" s="219"/>
      <c r="AET60" s="219"/>
      <c r="AEU60" s="219"/>
      <c r="AEV60" s="219"/>
      <c r="AEW60" s="219"/>
      <c r="AEX60" s="219"/>
      <c r="AEY60" s="219"/>
      <c r="AEZ60" s="219"/>
      <c r="AFA60" s="219"/>
      <c r="AFB60" s="219"/>
      <c r="AFC60" s="219"/>
      <c r="AFD60" s="219"/>
      <c r="AFE60" s="219"/>
      <c r="AFF60" s="219"/>
      <c r="AFG60" s="219"/>
      <c r="AFH60" s="219"/>
      <c r="AFI60" s="219"/>
      <c r="AFJ60" s="219"/>
      <c r="AFK60" s="219"/>
      <c r="AFL60" s="219"/>
      <c r="AFM60" s="219"/>
      <c r="AFN60" s="219"/>
      <c r="AFO60" s="219"/>
      <c r="AFP60" s="219"/>
      <c r="AFQ60" s="219"/>
      <c r="AFR60" s="219"/>
      <c r="AFS60" s="219"/>
      <c r="AFT60" s="219"/>
      <c r="AFU60" s="219"/>
      <c r="AFV60" s="219"/>
      <c r="AFW60" s="219"/>
      <c r="AFX60" s="219"/>
      <c r="AFY60" s="219"/>
      <c r="AFZ60" s="219"/>
      <c r="AGA60" s="219"/>
      <c r="AGB60" s="219"/>
      <c r="AGC60" s="219"/>
      <c r="AGD60" s="219"/>
      <c r="AGE60" s="219"/>
      <c r="AGF60" s="219"/>
      <c r="AGG60" s="219"/>
      <c r="AGH60" s="219"/>
      <c r="AGI60" s="219"/>
      <c r="AGJ60" s="219"/>
      <c r="AGK60" s="219"/>
      <c r="AGL60" s="219"/>
      <c r="AGM60" s="219"/>
      <c r="AGN60" s="219"/>
      <c r="AGO60" s="219"/>
      <c r="AGP60" s="219"/>
      <c r="AGQ60" s="219"/>
      <c r="AGR60" s="219"/>
      <c r="AGS60" s="219"/>
      <c r="AGT60" s="219"/>
      <c r="AGU60" s="219"/>
      <c r="AGV60" s="219"/>
      <c r="AGW60" s="219"/>
      <c r="AGX60" s="219"/>
      <c r="AGY60" s="219"/>
      <c r="AGZ60" s="219"/>
      <c r="AHA60" s="219"/>
      <c r="AHB60" s="219"/>
      <c r="AHC60" s="219"/>
      <c r="AHD60" s="219"/>
      <c r="AHE60" s="219"/>
      <c r="AHF60" s="219"/>
      <c r="AHG60" s="219"/>
      <c r="AHH60" s="219"/>
      <c r="AHI60" s="219"/>
      <c r="AHJ60" s="219"/>
      <c r="AHK60" s="219"/>
      <c r="AHL60" s="219"/>
      <c r="AHM60" s="219"/>
      <c r="AHN60" s="219"/>
      <c r="AHO60" s="219"/>
      <c r="AHP60" s="219"/>
      <c r="AHQ60" s="219"/>
      <c r="AHR60" s="219"/>
      <c r="AHS60" s="219"/>
      <c r="AHT60" s="219"/>
      <c r="AHU60" s="219"/>
      <c r="AHV60" s="219"/>
      <c r="AHW60" s="219"/>
      <c r="AHX60" s="219"/>
      <c r="AHY60" s="219"/>
      <c r="AHZ60" s="219"/>
      <c r="AIA60" s="219"/>
      <c r="AIB60" s="219"/>
      <c r="AIC60" s="219"/>
      <c r="AID60" s="219"/>
      <c r="AIE60" s="219"/>
      <c r="AIF60" s="219"/>
      <c r="AIG60" s="219"/>
      <c r="AIH60" s="219"/>
      <c r="AII60" s="219"/>
      <c r="AIJ60" s="219"/>
      <c r="AIK60" s="219"/>
      <c r="AIL60" s="219"/>
      <c r="AIM60" s="219"/>
      <c r="AIN60" s="219"/>
      <c r="AIO60" s="219"/>
      <c r="AIP60" s="219"/>
      <c r="AIQ60" s="219"/>
      <c r="AIR60" s="219"/>
      <c r="AIS60" s="219"/>
      <c r="AIT60" s="219"/>
      <c r="AIU60" s="219"/>
      <c r="AIV60" s="219"/>
      <c r="AIW60" s="219"/>
      <c r="AIX60" s="219"/>
      <c r="AIY60" s="219"/>
      <c r="AIZ60" s="219"/>
      <c r="AJA60" s="219"/>
      <c r="AJB60" s="219"/>
      <c r="AJC60" s="219"/>
      <c r="AJD60" s="219"/>
      <c r="AJE60" s="219"/>
      <c r="AJF60" s="219"/>
      <c r="AJG60" s="219"/>
      <c r="AJH60" s="219"/>
      <c r="AJI60" s="219"/>
      <c r="AJJ60" s="219"/>
      <c r="AJK60" s="219"/>
      <c r="AJL60" s="219"/>
      <c r="AJM60" s="219"/>
      <c r="AJN60" s="219"/>
      <c r="AJO60" s="219"/>
      <c r="AJP60" s="219"/>
      <c r="AJQ60" s="219"/>
      <c r="AJR60" s="219"/>
      <c r="AJS60" s="219"/>
      <c r="AJT60" s="219"/>
      <c r="AJU60" s="219"/>
      <c r="AJV60" s="219"/>
      <c r="AJW60" s="219"/>
      <c r="AJX60" s="219"/>
      <c r="AJY60" s="219"/>
      <c r="AJZ60" s="219"/>
      <c r="AKA60" s="219"/>
      <c r="AKB60" s="219"/>
      <c r="AKC60" s="219"/>
      <c r="AKD60" s="219"/>
      <c r="AKE60" s="219"/>
      <c r="AKF60" s="219"/>
      <c r="AKG60" s="219"/>
      <c r="AKH60" s="219"/>
      <c r="AKI60" s="219"/>
      <c r="AKJ60" s="219"/>
      <c r="AKK60" s="219"/>
      <c r="AKL60" s="219"/>
      <c r="AKM60" s="219"/>
      <c r="AKN60" s="219"/>
      <c r="AKO60" s="219"/>
      <c r="AKP60" s="219"/>
      <c r="AKQ60" s="219"/>
      <c r="AKR60" s="219"/>
      <c r="AKS60" s="219"/>
      <c r="AKT60" s="219"/>
      <c r="AKU60" s="219"/>
      <c r="AKV60" s="219"/>
      <c r="AKW60" s="219"/>
      <c r="AKX60" s="219"/>
      <c r="AKY60" s="219"/>
      <c r="AKZ60" s="219"/>
      <c r="ALA60" s="219"/>
      <c r="ALB60" s="219"/>
      <c r="ALC60" s="219"/>
      <c r="ALD60" s="219"/>
      <c r="ALE60" s="219"/>
      <c r="ALF60" s="219"/>
      <c r="ALG60" s="219"/>
      <c r="ALH60" s="219"/>
      <c r="ALI60" s="219"/>
      <c r="ALJ60" s="219"/>
      <c r="ALK60" s="219"/>
      <c r="ALL60" s="219"/>
      <c r="ALM60" s="219"/>
      <c r="ALN60" s="219"/>
      <c r="ALO60" s="219"/>
      <c r="ALP60" s="219"/>
      <c r="ALQ60" s="219"/>
      <c r="ALR60" s="219"/>
      <c r="ALS60" s="219"/>
      <c r="ALT60" s="219"/>
      <c r="ALU60" s="219"/>
      <c r="ALV60" s="219"/>
      <c r="ALW60" s="219"/>
      <c r="ALX60" s="219"/>
      <c r="ALY60" s="219"/>
      <c r="ALZ60" s="219"/>
      <c r="AMA60" s="219"/>
      <c r="AMB60" s="219"/>
      <c r="AMC60" s="219"/>
      <c r="AMD60" s="219"/>
      <c r="AME60" s="219"/>
      <c r="AMF60" s="219"/>
      <c r="AMG60" s="219"/>
      <c r="AMH60" s="219"/>
      <c r="AMI60" s="219"/>
      <c r="AMJ60" s="219"/>
      <c r="AMK60" s="219"/>
      <c r="AML60" s="219"/>
      <c r="AMM60" s="219"/>
      <c r="AMN60" s="219"/>
      <c r="AMO60" s="219"/>
      <c r="AMP60" s="219"/>
      <c r="AMQ60" s="219"/>
      <c r="AMR60" s="219"/>
      <c r="AMS60" s="219"/>
      <c r="AMT60" s="219"/>
      <c r="AMU60" s="219"/>
      <c r="AMV60" s="219"/>
      <c r="AMW60" s="219"/>
      <c r="AMX60" s="219"/>
      <c r="AMY60" s="219"/>
      <c r="AMZ60" s="219"/>
      <c r="ANA60" s="219"/>
      <c r="ANB60" s="219"/>
      <c r="ANC60" s="219"/>
      <c r="AND60" s="219"/>
      <c r="ANE60" s="219"/>
      <c r="ANF60" s="219"/>
      <c r="ANG60" s="219"/>
      <c r="ANH60" s="219"/>
      <c r="ANI60" s="219"/>
      <c r="ANJ60" s="219"/>
      <c r="ANK60" s="219"/>
      <c r="ANL60" s="219"/>
      <c r="ANM60" s="219"/>
      <c r="ANN60" s="219"/>
      <c r="ANO60" s="219"/>
      <c r="ANP60" s="219"/>
      <c r="ANQ60" s="219"/>
      <c r="ANR60" s="219"/>
      <c r="ANS60" s="219"/>
      <c r="ANT60" s="219"/>
      <c r="ANU60" s="219"/>
      <c r="ANV60" s="219"/>
      <c r="ANW60" s="219"/>
      <c r="ANX60" s="219"/>
      <c r="ANY60" s="219"/>
      <c r="ANZ60" s="219"/>
      <c r="AOA60" s="219"/>
      <c r="AOB60" s="219"/>
      <c r="AOC60" s="219"/>
      <c r="AOD60" s="219"/>
      <c r="AOE60" s="219"/>
      <c r="AOF60" s="219"/>
      <c r="AOG60" s="219"/>
      <c r="AOH60" s="219"/>
      <c r="AOI60" s="219"/>
      <c r="AOJ60" s="219"/>
      <c r="AOK60" s="219"/>
      <c r="AOL60" s="219"/>
      <c r="AOM60" s="219"/>
      <c r="AON60" s="219"/>
      <c r="AOO60" s="219"/>
      <c r="AOP60" s="219"/>
      <c r="AOQ60" s="219"/>
      <c r="AOR60" s="219"/>
      <c r="AOS60" s="219"/>
      <c r="AOT60" s="219"/>
      <c r="AOU60" s="219"/>
      <c r="AOV60" s="219"/>
      <c r="AOW60" s="219"/>
      <c r="AOX60" s="219"/>
      <c r="AOY60" s="219"/>
      <c r="AOZ60" s="219"/>
      <c r="APA60" s="219"/>
      <c r="APB60" s="219"/>
      <c r="APC60" s="219"/>
      <c r="APD60" s="219"/>
      <c r="APE60" s="219"/>
      <c r="APF60" s="219"/>
      <c r="APG60" s="219"/>
      <c r="APH60" s="219"/>
      <c r="API60" s="219"/>
      <c r="APJ60" s="219"/>
      <c r="APK60" s="219"/>
      <c r="APL60" s="219"/>
      <c r="APM60" s="219"/>
      <c r="APN60" s="219"/>
      <c r="APO60" s="219"/>
      <c r="APP60" s="219"/>
      <c r="APQ60" s="219"/>
      <c r="APR60" s="219"/>
      <c r="APS60" s="219"/>
      <c r="APT60" s="219"/>
      <c r="APU60" s="219"/>
      <c r="APV60" s="219"/>
      <c r="APW60" s="219"/>
      <c r="APX60" s="219"/>
      <c r="APY60" s="219"/>
      <c r="APZ60" s="219"/>
      <c r="AQA60" s="219"/>
      <c r="AQB60" s="219"/>
      <c r="AQC60" s="219"/>
      <c r="AQD60" s="219"/>
      <c r="AQE60" s="219"/>
      <c r="AQF60" s="219"/>
      <c r="AQG60" s="219"/>
      <c r="AQH60" s="219"/>
      <c r="AQI60" s="219"/>
      <c r="AQJ60" s="219"/>
      <c r="AQK60" s="219"/>
      <c r="AQL60" s="219"/>
      <c r="AQM60" s="219"/>
      <c r="AQN60" s="219"/>
      <c r="AQO60" s="219"/>
      <c r="AQP60" s="219"/>
      <c r="AQQ60" s="219"/>
      <c r="AQR60" s="219"/>
      <c r="AQS60" s="219"/>
      <c r="AQT60" s="219"/>
      <c r="AQU60" s="219"/>
      <c r="AQV60" s="219"/>
      <c r="AQW60" s="219"/>
      <c r="AQX60" s="219"/>
      <c r="AQY60" s="219"/>
      <c r="AQZ60" s="219"/>
      <c r="ARA60" s="219"/>
      <c r="ARB60" s="219"/>
      <c r="ARC60" s="219"/>
      <c r="ARD60" s="219"/>
      <c r="ARE60" s="219"/>
      <c r="ARF60" s="219"/>
      <c r="ARG60" s="219"/>
      <c r="ARH60" s="219"/>
      <c r="ARI60" s="219"/>
      <c r="ARJ60" s="219"/>
      <c r="ARK60" s="219"/>
      <c r="ARL60" s="219"/>
      <c r="ARM60" s="219"/>
      <c r="ARN60" s="219"/>
      <c r="ARO60" s="219"/>
      <c r="ARP60" s="219"/>
      <c r="ARQ60" s="219"/>
      <c r="ARR60" s="219"/>
      <c r="ARS60" s="219"/>
      <c r="ART60" s="219"/>
      <c r="ARU60" s="219"/>
      <c r="ARV60" s="219"/>
      <c r="ARW60" s="219"/>
      <c r="ARX60" s="219"/>
      <c r="ARY60" s="219"/>
      <c r="ARZ60" s="219"/>
      <c r="ASA60" s="219"/>
      <c r="ASB60" s="219"/>
      <c r="ASC60" s="219"/>
      <c r="ASD60" s="219"/>
      <c r="ASE60" s="219"/>
      <c r="ASF60" s="219"/>
      <c r="ASG60" s="219"/>
      <c r="ASH60" s="219"/>
      <c r="ASI60" s="219"/>
      <c r="ASJ60" s="219"/>
      <c r="ASK60" s="219"/>
      <c r="ASL60" s="219"/>
      <c r="ASM60" s="219"/>
      <c r="ASN60" s="219"/>
      <c r="ASO60" s="219"/>
      <c r="ASP60" s="219"/>
      <c r="ASQ60" s="219"/>
      <c r="ASR60" s="219"/>
      <c r="ASS60" s="219"/>
      <c r="AST60" s="219"/>
      <c r="ASU60" s="219"/>
      <c r="ASV60" s="219"/>
      <c r="ASW60" s="219"/>
      <c r="ASX60" s="219"/>
      <c r="ASY60" s="219"/>
      <c r="ASZ60" s="219"/>
      <c r="ATA60" s="219"/>
      <c r="ATB60" s="219"/>
      <c r="ATC60" s="219"/>
      <c r="ATD60" s="219"/>
      <c r="ATE60" s="219"/>
      <c r="ATF60" s="219"/>
      <c r="ATG60" s="219"/>
      <c r="ATH60" s="219"/>
      <c r="ATI60" s="219"/>
      <c r="ATJ60" s="219"/>
      <c r="ATK60" s="219"/>
      <c r="ATL60" s="219"/>
      <c r="ATM60" s="219"/>
      <c r="ATN60" s="219"/>
      <c r="ATO60" s="219"/>
      <c r="ATP60" s="219"/>
      <c r="ATQ60" s="219"/>
      <c r="ATR60" s="219"/>
      <c r="ATS60" s="219"/>
      <c r="ATT60" s="219"/>
      <c r="ATU60" s="219"/>
      <c r="ATV60" s="219"/>
      <c r="ATW60" s="219"/>
      <c r="ATX60" s="219"/>
      <c r="ATY60" s="219"/>
      <c r="ATZ60" s="219"/>
      <c r="AUA60" s="219"/>
      <c r="AUB60" s="219"/>
      <c r="AUC60" s="219"/>
      <c r="AUD60" s="219"/>
      <c r="AUE60" s="219"/>
      <c r="AUF60" s="219"/>
      <c r="AUG60" s="219"/>
      <c r="AUH60" s="219"/>
      <c r="AUI60" s="219"/>
      <c r="AUJ60" s="219"/>
      <c r="AUK60" s="219"/>
      <c r="AUL60" s="219"/>
      <c r="AUM60" s="219"/>
      <c r="AUN60" s="219"/>
      <c r="AUO60" s="219"/>
      <c r="AUP60" s="219"/>
      <c r="AUQ60" s="219"/>
      <c r="AUR60" s="219"/>
      <c r="AUS60" s="219"/>
      <c r="AUT60" s="219"/>
      <c r="AUU60" s="219"/>
      <c r="AUV60" s="219"/>
      <c r="AUW60" s="219"/>
      <c r="AUX60" s="219"/>
      <c r="AUY60" s="219"/>
      <c r="AUZ60" s="219"/>
      <c r="AVA60" s="219"/>
      <c r="AVB60" s="219"/>
      <c r="AVC60" s="219"/>
      <c r="AVD60" s="219"/>
      <c r="AVE60" s="219"/>
      <c r="AVF60" s="219"/>
      <c r="AVG60" s="219"/>
      <c r="AVH60" s="219"/>
      <c r="AVI60" s="219"/>
      <c r="AVJ60" s="219"/>
      <c r="AVK60" s="219"/>
      <c r="AVL60" s="219"/>
      <c r="AVM60" s="219"/>
      <c r="AVN60" s="219"/>
      <c r="AVO60" s="219"/>
      <c r="AVP60" s="219"/>
      <c r="AVQ60" s="219"/>
      <c r="AVR60" s="219"/>
      <c r="AVS60" s="219"/>
      <c r="AVT60" s="219"/>
      <c r="AVU60" s="219"/>
      <c r="AVV60" s="219"/>
      <c r="AVW60" s="219"/>
      <c r="AVX60" s="219"/>
      <c r="AVY60" s="219"/>
      <c r="AVZ60" s="219"/>
      <c r="AWA60" s="219"/>
      <c r="AWB60" s="219"/>
      <c r="AWC60" s="219"/>
      <c r="AWD60" s="219"/>
      <c r="AWE60" s="219"/>
      <c r="AWF60" s="219"/>
      <c r="AWG60" s="219"/>
      <c r="AWH60" s="219"/>
      <c r="AWI60" s="219"/>
      <c r="AWJ60" s="219"/>
      <c r="AWK60" s="219"/>
      <c r="AWL60" s="219"/>
      <c r="AWM60" s="219"/>
      <c r="AWN60" s="219"/>
      <c r="AWO60" s="219"/>
      <c r="AWP60" s="219"/>
      <c r="AWQ60" s="219"/>
      <c r="AWR60" s="219"/>
      <c r="AWS60" s="219"/>
      <c r="AWT60" s="219"/>
      <c r="AWU60" s="219"/>
      <c r="AWV60" s="219"/>
      <c r="AWW60" s="219"/>
      <c r="AWX60" s="219"/>
      <c r="AWY60" s="219"/>
      <c r="AWZ60" s="219"/>
      <c r="AXA60" s="219"/>
      <c r="AXB60" s="219"/>
      <c r="AXC60" s="219"/>
      <c r="AXD60" s="219"/>
      <c r="AXE60" s="219"/>
      <c r="AXF60" s="219"/>
      <c r="AXG60" s="219"/>
      <c r="AXH60" s="219"/>
      <c r="AXI60" s="219"/>
      <c r="AXJ60" s="219"/>
      <c r="AXK60" s="219"/>
      <c r="AXL60" s="219"/>
      <c r="AXM60" s="219"/>
      <c r="AXN60" s="219"/>
      <c r="AXO60" s="219"/>
      <c r="AXP60" s="219"/>
      <c r="AXQ60" s="219"/>
      <c r="AXR60" s="219"/>
      <c r="AXS60" s="219"/>
      <c r="AXT60" s="219"/>
      <c r="AXU60" s="219"/>
      <c r="AXV60" s="219"/>
      <c r="AXW60" s="219"/>
      <c r="AXX60" s="219"/>
      <c r="AXY60" s="219"/>
      <c r="AXZ60" s="219"/>
      <c r="AYA60" s="219"/>
      <c r="AYB60" s="219"/>
      <c r="AYC60" s="219"/>
      <c r="AYD60" s="219"/>
      <c r="AYE60" s="219"/>
      <c r="AYF60" s="219"/>
      <c r="AYG60" s="219"/>
      <c r="AYH60" s="219"/>
      <c r="AYI60" s="219"/>
      <c r="AYJ60" s="219"/>
      <c r="AYK60" s="219"/>
      <c r="AYL60" s="219"/>
      <c r="AYM60" s="219"/>
      <c r="AYN60" s="219"/>
      <c r="AYO60" s="219"/>
      <c r="AYP60" s="219"/>
      <c r="AYQ60" s="219"/>
      <c r="AYR60" s="219"/>
      <c r="AYS60" s="219"/>
      <c r="AYT60" s="219"/>
      <c r="AYU60" s="219"/>
      <c r="AYV60" s="219"/>
      <c r="AYW60" s="219"/>
      <c r="AYX60" s="219"/>
      <c r="AYY60" s="219"/>
      <c r="AYZ60" s="219"/>
      <c r="AZA60" s="219"/>
      <c r="AZB60" s="219"/>
      <c r="AZC60" s="219"/>
      <c r="AZD60" s="219"/>
      <c r="AZE60" s="219"/>
      <c r="AZF60" s="219"/>
      <c r="AZG60" s="219"/>
      <c r="AZH60" s="219"/>
      <c r="AZI60" s="219"/>
      <c r="AZJ60" s="219"/>
      <c r="AZK60" s="219"/>
      <c r="AZL60" s="219"/>
      <c r="AZM60" s="219"/>
      <c r="AZN60" s="219"/>
      <c r="AZO60" s="219"/>
      <c r="AZP60" s="219"/>
      <c r="AZQ60" s="219"/>
      <c r="AZR60" s="219"/>
      <c r="AZS60" s="219"/>
      <c r="AZT60" s="219"/>
      <c r="AZU60" s="219"/>
      <c r="AZV60" s="219"/>
      <c r="AZW60" s="219"/>
      <c r="AZX60" s="219"/>
      <c r="AZY60" s="219"/>
      <c r="AZZ60" s="219"/>
      <c r="BAA60" s="219"/>
      <c r="BAB60" s="219"/>
      <c r="BAC60" s="219"/>
      <c r="BAD60" s="219"/>
      <c r="BAE60" s="219"/>
      <c r="BAF60" s="219"/>
      <c r="BAG60" s="219"/>
      <c r="BAH60" s="219"/>
      <c r="BAI60" s="219"/>
      <c r="BAJ60" s="219"/>
      <c r="BAK60" s="219"/>
      <c r="BAL60" s="219"/>
      <c r="BAM60" s="219"/>
      <c r="BAN60" s="219"/>
      <c r="BAO60" s="219"/>
      <c r="BAP60" s="219"/>
      <c r="BAQ60" s="219"/>
      <c r="BAR60" s="219"/>
      <c r="BAS60" s="219"/>
      <c r="BAT60" s="219"/>
      <c r="BAU60" s="219"/>
      <c r="BAV60" s="219"/>
      <c r="BAW60" s="219"/>
      <c r="BAX60" s="219"/>
      <c r="BAY60" s="219"/>
      <c r="BAZ60" s="219"/>
      <c r="BBA60" s="219"/>
      <c r="BBB60" s="219"/>
      <c r="BBC60" s="219"/>
      <c r="BBD60" s="219"/>
      <c r="BBE60" s="219"/>
      <c r="BBF60" s="219"/>
      <c r="BBG60" s="219"/>
      <c r="BBH60" s="219"/>
      <c r="BBI60" s="219"/>
      <c r="BBJ60" s="219"/>
      <c r="BBK60" s="219"/>
      <c r="BBL60" s="219"/>
      <c r="BBM60" s="219"/>
      <c r="BBN60" s="219"/>
      <c r="BBO60" s="219"/>
      <c r="BBP60" s="219"/>
      <c r="BBQ60" s="219"/>
      <c r="BBR60" s="219"/>
      <c r="BBS60" s="219"/>
      <c r="BBT60" s="219"/>
      <c r="BBU60" s="219"/>
      <c r="BBV60" s="219"/>
      <c r="BBW60" s="219"/>
      <c r="BBX60" s="219"/>
      <c r="BBY60" s="219"/>
      <c r="BBZ60" s="219"/>
      <c r="BCA60" s="219"/>
      <c r="BCB60" s="219"/>
      <c r="BCC60" s="219"/>
      <c r="BCD60" s="219"/>
      <c r="BCE60" s="219"/>
      <c r="BCF60" s="219"/>
      <c r="BCG60" s="219"/>
      <c r="BCH60" s="219"/>
      <c r="BCI60" s="219"/>
      <c r="BCJ60" s="219"/>
      <c r="BCK60" s="219"/>
      <c r="BCL60" s="219"/>
      <c r="BCM60" s="219"/>
      <c r="BCN60" s="219"/>
      <c r="BCO60" s="219"/>
      <c r="BCP60" s="219"/>
      <c r="BCQ60" s="219"/>
      <c r="BCR60" s="219"/>
      <c r="BCS60" s="219"/>
      <c r="BCT60" s="219"/>
      <c r="BCU60" s="219"/>
      <c r="BCV60" s="219"/>
      <c r="BCW60" s="219"/>
      <c r="BCX60" s="219"/>
      <c r="BCY60" s="219"/>
      <c r="BCZ60" s="219"/>
      <c r="BDA60" s="219"/>
      <c r="BDB60" s="219"/>
      <c r="BDC60" s="219"/>
      <c r="BDD60" s="219"/>
      <c r="BDE60" s="219"/>
      <c r="BDF60" s="219"/>
      <c r="BDG60" s="219"/>
      <c r="BDH60" s="219"/>
      <c r="BDI60" s="219"/>
      <c r="BDJ60" s="219"/>
      <c r="BDK60" s="219"/>
      <c r="BDL60" s="219"/>
      <c r="BDM60" s="219"/>
      <c r="BDN60" s="219"/>
      <c r="BDO60" s="219"/>
      <c r="BDP60" s="219"/>
      <c r="BDQ60" s="219"/>
      <c r="BDR60" s="219"/>
      <c r="BDS60" s="219"/>
      <c r="BDT60" s="219"/>
      <c r="BDU60" s="219"/>
      <c r="BDV60" s="219"/>
      <c r="BDW60" s="219"/>
      <c r="BDX60" s="219"/>
      <c r="BDY60" s="219"/>
      <c r="BDZ60" s="219"/>
      <c r="BEA60" s="219"/>
      <c r="BEB60" s="219"/>
      <c r="BEC60" s="219"/>
      <c r="BED60" s="219"/>
      <c r="BEE60" s="219"/>
      <c r="BEF60" s="219"/>
      <c r="BEG60" s="219"/>
      <c r="BEH60" s="219"/>
      <c r="BEI60" s="219"/>
      <c r="BEJ60" s="219"/>
      <c r="BEK60" s="219"/>
      <c r="BEL60" s="219"/>
      <c r="BEM60" s="219"/>
      <c r="BEN60" s="219"/>
      <c r="BEO60" s="219"/>
      <c r="BEP60" s="219"/>
      <c r="BEQ60" s="219"/>
      <c r="BER60" s="219"/>
      <c r="BES60" s="219"/>
      <c r="BET60" s="219"/>
      <c r="BEU60" s="219"/>
      <c r="BEV60" s="219"/>
      <c r="BEW60" s="219"/>
      <c r="BEX60" s="219"/>
      <c r="BEY60" s="219"/>
      <c r="BEZ60" s="219"/>
      <c r="BFA60" s="219"/>
      <c r="BFB60" s="219"/>
      <c r="BFC60" s="219"/>
      <c r="BFD60" s="219"/>
      <c r="BFE60" s="219"/>
      <c r="BFF60" s="219"/>
      <c r="BFG60" s="219"/>
      <c r="BFH60" s="219"/>
      <c r="BFI60" s="219"/>
      <c r="BFJ60" s="219"/>
      <c r="BFK60" s="219"/>
      <c r="BFL60" s="219"/>
      <c r="BFM60" s="219"/>
      <c r="BFN60" s="219"/>
      <c r="BFO60" s="219"/>
      <c r="BFP60" s="219"/>
      <c r="BFQ60" s="219"/>
      <c r="BFR60" s="219"/>
      <c r="BFS60" s="219"/>
      <c r="BFT60" s="219"/>
      <c r="BFU60" s="219"/>
      <c r="BFV60" s="219"/>
      <c r="BFW60" s="219"/>
      <c r="BFX60" s="219"/>
      <c r="BFY60" s="219"/>
      <c r="BFZ60" s="219"/>
      <c r="BGA60" s="219"/>
      <c r="BGB60" s="219"/>
      <c r="BGC60" s="219"/>
      <c r="BGD60" s="219"/>
      <c r="BGE60" s="219"/>
      <c r="BGF60" s="219"/>
      <c r="BGG60" s="219"/>
      <c r="BGH60" s="219"/>
      <c r="BGI60" s="219"/>
      <c r="BGJ60" s="219"/>
      <c r="BGK60" s="219"/>
      <c r="BGL60" s="219"/>
      <c r="BGM60" s="219"/>
      <c r="BGN60" s="219"/>
      <c r="BGO60" s="219"/>
      <c r="BGP60" s="219"/>
      <c r="BGQ60" s="219"/>
      <c r="BGR60" s="219"/>
      <c r="BGS60" s="219"/>
      <c r="BGT60" s="219"/>
      <c r="BGU60" s="219"/>
      <c r="BGV60" s="219"/>
      <c r="BGW60" s="219"/>
      <c r="BGX60" s="219"/>
      <c r="BGY60" s="219"/>
      <c r="BGZ60" s="219"/>
      <c r="BHA60" s="219"/>
      <c r="BHB60" s="219"/>
      <c r="BHC60" s="219"/>
      <c r="BHD60" s="219"/>
      <c r="BHE60" s="219"/>
      <c r="BHF60" s="219"/>
      <c r="BHG60" s="219"/>
      <c r="BHH60" s="219"/>
      <c r="BHI60" s="219"/>
      <c r="BHJ60" s="219"/>
      <c r="BHK60" s="219"/>
      <c r="BHL60" s="219"/>
      <c r="BHM60" s="219"/>
      <c r="BHN60" s="219"/>
      <c r="BHO60" s="219"/>
      <c r="BHP60" s="219"/>
      <c r="BHQ60" s="219"/>
      <c r="BHR60" s="219"/>
      <c r="BHS60" s="219"/>
      <c r="BHT60" s="219"/>
      <c r="BHU60" s="219"/>
      <c r="BHV60" s="219"/>
      <c r="BHW60" s="219"/>
      <c r="BHX60" s="219"/>
      <c r="BHY60" s="219"/>
      <c r="BHZ60" s="219"/>
      <c r="BIA60" s="219"/>
      <c r="BIB60" s="219"/>
      <c r="BIC60" s="219"/>
      <c r="BID60" s="219"/>
      <c r="BIE60" s="219"/>
      <c r="BIF60" s="219"/>
      <c r="BIG60" s="219"/>
      <c r="BIH60" s="219"/>
      <c r="BII60" s="219"/>
      <c r="BIJ60" s="219"/>
      <c r="BIK60" s="219"/>
      <c r="BIL60" s="219"/>
      <c r="BIM60" s="219"/>
      <c r="BIN60" s="219"/>
      <c r="BIO60" s="219"/>
      <c r="BIP60" s="219"/>
      <c r="BIQ60" s="219"/>
      <c r="BIR60" s="219"/>
      <c r="BIS60" s="219"/>
      <c r="BIT60" s="219"/>
      <c r="BIU60" s="219"/>
      <c r="BIV60" s="219"/>
      <c r="BIW60" s="219"/>
      <c r="BIX60" s="219"/>
      <c r="BIY60" s="219"/>
      <c r="BIZ60" s="219"/>
      <c r="BJA60" s="219"/>
      <c r="BJB60" s="219"/>
      <c r="BJC60" s="219"/>
      <c r="BJD60" s="219"/>
      <c r="BJE60" s="219"/>
      <c r="BJF60" s="219"/>
      <c r="BJG60" s="219"/>
      <c r="BJH60" s="219"/>
      <c r="BJI60" s="219"/>
      <c r="BJJ60" s="219"/>
      <c r="BJK60" s="219"/>
      <c r="BJL60" s="219"/>
      <c r="BJM60" s="219"/>
      <c r="BJN60" s="219"/>
      <c r="BJO60" s="219"/>
      <c r="BJP60" s="219"/>
      <c r="BJQ60" s="219"/>
      <c r="BJR60" s="219"/>
      <c r="BJS60" s="219"/>
      <c r="BJT60" s="219"/>
      <c r="BJU60" s="219"/>
      <c r="BJV60" s="219"/>
      <c r="BJW60" s="219"/>
      <c r="BJX60" s="219"/>
      <c r="BJY60" s="219"/>
      <c r="BJZ60" s="219"/>
      <c r="BKA60" s="219"/>
      <c r="BKB60" s="219"/>
      <c r="BKC60" s="219"/>
      <c r="BKD60" s="219"/>
      <c r="BKE60" s="219"/>
      <c r="BKF60" s="219"/>
      <c r="BKG60" s="219"/>
      <c r="BKH60" s="219"/>
      <c r="BKI60" s="219"/>
      <c r="BKJ60" s="219"/>
      <c r="BKK60" s="219"/>
      <c r="BKL60" s="219"/>
      <c r="BKM60" s="219"/>
      <c r="BKN60" s="219"/>
      <c r="BKO60" s="219"/>
      <c r="BKP60" s="219"/>
      <c r="BKQ60" s="219"/>
      <c r="BKR60" s="219"/>
      <c r="BKS60" s="219"/>
      <c r="BKT60" s="219"/>
      <c r="BKU60" s="219"/>
      <c r="BKV60" s="219"/>
      <c r="BKW60" s="219"/>
      <c r="BKX60" s="219"/>
      <c r="BKY60" s="219"/>
      <c r="BKZ60" s="219"/>
      <c r="BLA60" s="219"/>
      <c r="BLB60" s="219"/>
      <c r="BLC60" s="219"/>
      <c r="BLD60" s="219"/>
      <c r="BLE60" s="219"/>
      <c r="BLF60" s="219"/>
      <c r="BLG60" s="219"/>
      <c r="BLH60" s="219"/>
      <c r="BLI60" s="219"/>
      <c r="BLJ60" s="219"/>
      <c r="BLK60" s="219"/>
      <c r="BLL60" s="219"/>
      <c r="BLM60" s="219"/>
      <c r="BLN60" s="219"/>
      <c r="BLO60" s="219"/>
      <c r="BLP60" s="219"/>
      <c r="BLQ60" s="219"/>
      <c r="BLR60" s="219"/>
      <c r="BLS60" s="219"/>
      <c r="BLT60" s="219"/>
      <c r="BLU60" s="219"/>
      <c r="BLV60" s="219"/>
      <c r="BLW60" s="219"/>
      <c r="BLX60" s="219"/>
      <c r="BLY60" s="219"/>
      <c r="BLZ60" s="219"/>
      <c r="BMA60" s="219"/>
      <c r="BMB60" s="219"/>
      <c r="BMC60" s="219"/>
      <c r="BMD60" s="219"/>
      <c r="BME60" s="219"/>
      <c r="BMF60" s="219"/>
      <c r="BMG60" s="219"/>
      <c r="BMH60" s="219"/>
      <c r="BMI60" s="219"/>
      <c r="BMJ60" s="219"/>
      <c r="BMK60" s="219"/>
      <c r="BML60" s="219"/>
      <c r="BMM60" s="219"/>
      <c r="BMN60" s="219"/>
      <c r="BMO60" s="219"/>
      <c r="BMP60" s="219"/>
      <c r="BMQ60" s="219"/>
      <c r="BMR60" s="219"/>
      <c r="BMS60" s="219"/>
      <c r="BMT60" s="219"/>
      <c r="BMU60" s="219"/>
      <c r="BMV60" s="219"/>
      <c r="BMW60" s="219"/>
      <c r="BMX60" s="219"/>
      <c r="BMY60" s="219"/>
      <c r="BMZ60" s="219"/>
      <c r="BNA60" s="219"/>
      <c r="BNB60" s="219"/>
      <c r="BNC60" s="219"/>
      <c r="BND60" s="219"/>
      <c r="BNE60" s="219"/>
      <c r="BNF60" s="219"/>
      <c r="BNG60" s="219"/>
      <c r="BNH60" s="219"/>
      <c r="BNI60" s="219"/>
      <c r="BNJ60" s="219"/>
      <c r="BNK60" s="219"/>
      <c r="BNL60" s="219"/>
      <c r="BNM60" s="219"/>
      <c r="BNN60" s="219"/>
      <c r="BNO60" s="219"/>
      <c r="BNP60" s="219"/>
      <c r="BNQ60" s="219"/>
      <c r="BNR60" s="219"/>
      <c r="BNS60" s="219"/>
      <c r="BNT60" s="219"/>
      <c r="BNU60" s="219"/>
      <c r="BNV60" s="219"/>
      <c r="BNW60" s="219"/>
      <c r="BNX60" s="219"/>
      <c r="BNY60" s="219"/>
      <c r="BNZ60" s="219"/>
      <c r="BOA60" s="219"/>
      <c r="BOB60" s="219"/>
      <c r="BOC60" s="219"/>
      <c r="BOD60" s="219"/>
      <c r="BOE60" s="219"/>
      <c r="BOF60" s="219"/>
      <c r="BOG60" s="219"/>
      <c r="BOH60" s="219"/>
      <c r="BOI60" s="219"/>
      <c r="BOJ60" s="219"/>
      <c r="BOK60" s="219"/>
      <c r="BOL60" s="219"/>
      <c r="BOM60" s="219"/>
      <c r="BON60" s="219"/>
      <c r="BOO60" s="219"/>
      <c r="BOP60" s="219"/>
      <c r="BOQ60" s="219"/>
      <c r="BOR60" s="219"/>
      <c r="BOS60" s="219"/>
      <c r="BOT60" s="219"/>
      <c r="BOU60" s="219"/>
      <c r="BOV60" s="219"/>
      <c r="BOW60" s="219"/>
      <c r="BOX60" s="219"/>
      <c r="BOY60" s="219"/>
      <c r="BOZ60" s="219"/>
      <c r="BPA60" s="219"/>
      <c r="BPB60" s="219"/>
      <c r="BPC60" s="219"/>
      <c r="BPD60" s="219"/>
      <c r="BPE60" s="219"/>
      <c r="BPF60" s="219"/>
      <c r="BPG60" s="219"/>
      <c r="BPH60" s="219"/>
      <c r="BPI60" s="219"/>
      <c r="BPJ60" s="219"/>
      <c r="BPK60" s="219"/>
      <c r="BPL60" s="219"/>
      <c r="BPM60" s="219"/>
      <c r="BPN60" s="219"/>
      <c r="BPO60" s="219"/>
      <c r="BPP60" s="219"/>
      <c r="BPQ60" s="219"/>
      <c r="BPR60" s="219"/>
      <c r="BPS60" s="219"/>
      <c r="BPT60" s="219"/>
      <c r="BPU60" s="219"/>
      <c r="BPV60" s="219"/>
      <c r="BPW60" s="219"/>
      <c r="BPX60" s="219"/>
      <c r="BPY60" s="219"/>
      <c r="BPZ60" s="219"/>
      <c r="BQA60" s="219"/>
      <c r="BQB60" s="219"/>
      <c r="BQC60" s="219"/>
      <c r="BQD60" s="219"/>
      <c r="BQE60" s="219"/>
      <c r="BQF60" s="219"/>
      <c r="BQG60" s="219"/>
      <c r="BQH60" s="219"/>
      <c r="BQI60" s="219"/>
      <c r="BQJ60" s="219"/>
      <c r="BQK60" s="219"/>
      <c r="BQL60" s="219"/>
      <c r="BQM60" s="219"/>
      <c r="BQN60" s="219"/>
      <c r="BQO60" s="219"/>
      <c r="BQP60" s="219"/>
      <c r="BQQ60" s="219"/>
      <c r="BQR60" s="219"/>
      <c r="BQS60" s="219"/>
      <c r="BQT60" s="219"/>
      <c r="BQU60" s="219"/>
      <c r="BQV60" s="219"/>
      <c r="BQW60" s="219"/>
      <c r="BQX60" s="219"/>
      <c r="BQY60" s="219"/>
      <c r="BQZ60" s="219"/>
      <c r="BRA60" s="219"/>
      <c r="BRB60" s="219"/>
      <c r="BRC60" s="219"/>
      <c r="BRD60" s="219"/>
      <c r="BRE60" s="219"/>
      <c r="BRF60" s="219"/>
      <c r="BRG60" s="219"/>
      <c r="BRH60" s="219"/>
      <c r="BRI60" s="219"/>
      <c r="BRJ60" s="219"/>
      <c r="BRK60" s="219"/>
      <c r="BRL60" s="219"/>
      <c r="BRM60" s="219"/>
      <c r="BRN60" s="219"/>
      <c r="BRO60" s="219"/>
      <c r="BRP60" s="219"/>
      <c r="BRQ60" s="219"/>
      <c r="BRR60" s="219"/>
      <c r="BRS60" s="219"/>
      <c r="BRT60" s="219"/>
      <c r="BRU60" s="219"/>
      <c r="BRV60" s="219"/>
      <c r="BRW60" s="219"/>
      <c r="BRX60" s="219"/>
      <c r="BRY60" s="219"/>
      <c r="BRZ60" s="219"/>
      <c r="BSA60" s="219"/>
      <c r="BSB60" s="219"/>
      <c r="BSC60" s="219"/>
      <c r="BSD60" s="219"/>
      <c r="BSE60" s="219"/>
      <c r="BSF60" s="219"/>
      <c r="BSG60" s="219"/>
      <c r="BSH60" s="219"/>
      <c r="BSI60" s="219"/>
      <c r="BSJ60" s="219"/>
      <c r="BSK60" s="219"/>
      <c r="BSL60" s="219"/>
      <c r="BSM60" s="219"/>
      <c r="BSN60" s="219"/>
      <c r="BSO60" s="219"/>
      <c r="BSP60" s="219"/>
      <c r="BSQ60" s="219"/>
      <c r="BSR60" s="219"/>
      <c r="BSS60" s="219"/>
      <c r="BST60" s="219"/>
      <c r="BSU60" s="219"/>
      <c r="BSV60" s="219"/>
      <c r="BSW60" s="219"/>
      <c r="BSX60" s="219"/>
      <c r="BSY60" s="219"/>
      <c r="BSZ60" s="219"/>
      <c r="BTA60" s="219"/>
      <c r="BTB60" s="219"/>
      <c r="BTC60" s="219"/>
      <c r="BTD60" s="219"/>
      <c r="BTE60" s="219"/>
      <c r="BTF60" s="219"/>
      <c r="BTG60" s="219"/>
      <c r="BTH60" s="219"/>
      <c r="BTI60" s="219"/>
      <c r="BTJ60" s="219"/>
      <c r="BTK60" s="219"/>
      <c r="BTL60" s="219"/>
      <c r="BTM60" s="219"/>
      <c r="BTN60" s="219"/>
      <c r="BTO60" s="219"/>
      <c r="BTP60" s="219"/>
      <c r="BTQ60" s="219"/>
      <c r="BTR60" s="219"/>
      <c r="BTS60" s="219"/>
      <c r="BTT60" s="219"/>
      <c r="BTU60" s="219"/>
      <c r="BTV60" s="219"/>
      <c r="BTW60" s="219"/>
      <c r="BTX60" s="219"/>
      <c r="BTY60" s="219"/>
      <c r="BTZ60" s="219"/>
      <c r="BUA60" s="219"/>
      <c r="BUB60" s="219"/>
      <c r="BUC60" s="219"/>
      <c r="BUD60" s="219"/>
      <c r="BUE60" s="219"/>
      <c r="BUF60" s="219"/>
      <c r="BUG60" s="219"/>
      <c r="BUH60" s="219"/>
      <c r="BUI60" s="219"/>
      <c r="BUJ60" s="219"/>
      <c r="BUK60" s="219"/>
      <c r="BUL60" s="219"/>
      <c r="BUM60" s="219"/>
      <c r="BUN60" s="219"/>
      <c r="BUO60" s="219"/>
      <c r="BUP60" s="219"/>
      <c r="BUQ60" s="219"/>
      <c r="BUR60" s="219"/>
      <c r="BUS60" s="219"/>
      <c r="BUT60" s="219"/>
      <c r="BUU60" s="219"/>
      <c r="BUV60" s="219"/>
      <c r="BUW60" s="219"/>
      <c r="BUX60" s="219"/>
      <c r="BUY60" s="219"/>
      <c r="BUZ60" s="219"/>
      <c r="BVA60" s="219"/>
      <c r="BVB60" s="219"/>
      <c r="BVC60" s="219"/>
      <c r="BVD60" s="219"/>
      <c r="BVE60" s="219"/>
      <c r="BVF60" s="219"/>
      <c r="BVG60" s="219"/>
      <c r="BVH60" s="219"/>
      <c r="BVI60" s="219"/>
      <c r="BVJ60" s="219"/>
      <c r="BVK60" s="219"/>
      <c r="BVL60" s="219"/>
      <c r="BVM60" s="219"/>
      <c r="BVN60" s="219"/>
      <c r="BVO60" s="219"/>
      <c r="BVP60" s="219"/>
      <c r="BVQ60" s="219"/>
      <c r="BVR60" s="219"/>
      <c r="BVS60" s="219"/>
      <c r="BVT60" s="219"/>
      <c r="BVU60" s="219"/>
      <c r="BVV60" s="219"/>
      <c r="BVW60" s="219"/>
      <c r="BVX60" s="219"/>
      <c r="BVY60" s="219"/>
      <c r="BVZ60" s="219"/>
      <c r="BWA60" s="219"/>
      <c r="BWB60" s="219"/>
      <c r="BWC60" s="219"/>
      <c r="BWD60" s="219"/>
      <c r="BWE60" s="219"/>
      <c r="BWF60" s="219"/>
      <c r="BWG60" s="219"/>
      <c r="BWH60" s="219"/>
      <c r="BWI60" s="219"/>
      <c r="BWJ60" s="219"/>
      <c r="BWK60" s="219"/>
      <c r="BWL60" s="219"/>
      <c r="BWM60" s="219"/>
      <c r="BWN60" s="219"/>
      <c r="BWO60" s="219"/>
      <c r="BWP60" s="219"/>
      <c r="BWQ60" s="219"/>
      <c r="BWR60" s="219"/>
      <c r="BWS60" s="219"/>
      <c r="BWT60" s="219"/>
      <c r="BWU60" s="219"/>
      <c r="BWV60" s="219"/>
      <c r="BWW60" s="219"/>
      <c r="BWX60" s="219"/>
      <c r="BWY60" s="219"/>
      <c r="BWZ60" s="219"/>
      <c r="BXA60" s="219"/>
      <c r="BXB60" s="219"/>
      <c r="BXC60" s="219"/>
      <c r="BXD60" s="219"/>
      <c r="BXE60" s="219"/>
      <c r="BXF60" s="219"/>
      <c r="BXG60" s="219"/>
      <c r="BXH60" s="219"/>
      <c r="BXI60" s="219"/>
      <c r="BXJ60" s="219"/>
      <c r="BXK60" s="219"/>
      <c r="BXL60" s="219"/>
      <c r="BXM60" s="219"/>
      <c r="BXN60" s="219"/>
      <c r="BXO60" s="219"/>
      <c r="BXP60" s="219"/>
      <c r="BXQ60" s="219"/>
      <c r="BXR60" s="219"/>
      <c r="BXS60" s="219"/>
      <c r="BXT60" s="219"/>
      <c r="BXU60" s="219"/>
      <c r="BXV60" s="219"/>
      <c r="BXW60" s="219"/>
      <c r="BXX60" s="219"/>
      <c r="BXY60" s="219"/>
      <c r="BXZ60" s="219"/>
      <c r="BYA60" s="219"/>
      <c r="BYB60" s="219"/>
      <c r="BYC60" s="219"/>
      <c r="BYD60" s="219"/>
      <c r="BYE60" s="219"/>
      <c r="BYF60" s="219"/>
      <c r="BYG60" s="219"/>
      <c r="BYH60" s="219"/>
      <c r="BYI60" s="219"/>
      <c r="BYJ60" s="219"/>
      <c r="BYK60" s="219"/>
      <c r="BYL60" s="219"/>
      <c r="BYM60" s="219"/>
      <c r="BYN60" s="219"/>
      <c r="BYO60" s="219"/>
      <c r="BYP60" s="219"/>
      <c r="BYQ60" s="219"/>
      <c r="BYR60" s="219"/>
      <c r="BYS60" s="219"/>
      <c r="BYT60" s="219"/>
      <c r="BYU60" s="219"/>
      <c r="BYV60" s="219"/>
      <c r="BYW60" s="219"/>
      <c r="BYX60" s="219"/>
      <c r="BYY60" s="219"/>
      <c r="BYZ60" s="219"/>
      <c r="BZA60" s="219"/>
      <c r="BZB60" s="219"/>
      <c r="BZC60" s="219"/>
      <c r="BZD60" s="219"/>
      <c r="BZE60" s="219"/>
      <c r="BZF60" s="219"/>
      <c r="BZG60" s="219"/>
      <c r="BZH60" s="219"/>
      <c r="BZI60" s="219"/>
      <c r="BZJ60" s="219"/>
      <c r="BZK60" s="219"/>
      <c r="BZL60" s="219"/>
      <c r="BZM60" s="219"/>
      <c r="BZN60" s="219"/>
      <c r="BZO60" s="219"/>
      <c r="BZP60" s="219"/>
      <c r="BZQ60" s="219"/>
      <c r="BZR60" s="219"/>
      <c r="BZS60" s="219"/>
      <c r="BZT60" s="219"/>
      <c r="BZU60" s="219"/>
      <c r="BZV60" s="219"/>
      <c r="BZW60" s="219"/>
      <c r="BZX60" s="219"/>
      <c r="BZY60" s="219"/>
      <c r="BZZ60" s="219"/>
      <c r="CAA60" s="219"/>
      <c r="CAB60" s="219"/>
      <c r="CAC60" s="219"/>
      <c r="CAD60" s="219"/>
      <c r="CAE60" s="219"/>
      <c r="CAF60" s="219"/>
      <c r="CAG60" s="219"/>
      <c r="CAH60" s="219"/>
      <c r="CAI60" s="219"/>
      <c r="CAJ60" s="219"/>
      <c r="CAK60" s="219"/>
      <c r="CAL60" s="219"/>
      <c r="CAM60" s="219"/>
      <c r="CAN60" s="219"/>
      <c r="CAO60" s="219"/>
      <c r="CAP60" s="219"/>
      <c r="CAQ60" s="219"/>
      <c r="CAR60" s="219"/>
      <c r="CAS60" s="219"/>
      <c r="CAT60" s="219"/>
      <c r="CAU60" s="219"/>
      <c r="CAV60" s="219"/>
      <c r="CAW60" s="219"/>
      <c r="CAX60" s="219"/>
      <c r="CAY60" s="219"/>
      <c r="CAZ60" s="219"/>
      <c r="CBA60" s="219"/>
      <c r="CBB60" s="219"/>
      <c r="CBC60" s="219"/>
      <c r="CBD60" s="219"/>
      <c r="CBE60" s="219"/>
      <c r="CBF60" s="219"/>
      <c r="CBG60" s="219"/>
      <c r="CBH60" s="219"/>
      <c r="CBI60" s="219"/>
      <c r="CBJ60" s="219"/>
      <c r="CBK60" s="219"/>
      <c r="CBL60" s="219"/>
      <c r="CBM60" s="219"/>
      <c r="CBN60" s="219"/>
      <c r="CBO60" s="219"/>
      <c r="CBP60" s="219"/>
      <c r="CBQ60" s="219"/>
      <c r="CBR60" s="219"/>
      <c r="CBS60" s="219"/>
      <c r="CBT60" s="219"/>
      <c r="CBU60" s="219"/>
      <c r="CBV60" s="219"/>
      <c r="CBW60" s="219"/>
      <c r="CBX60" s="219"/>
      <c r="CBY60" s="219"/>
      <c r="CBZ60" s="219"/>
      <c r="CCA60" s="219"/>
      <c r="CCB60" s="219"/>
      <c r="CCC60" s="219"/>
      <c r="CCD60" s="219"/>
      <c r="CCE60" s="219"/>
      <c r="CCF60" s="219"/>
      <c r="CCG60" s="219"/>
      <c r="CCH60" s="219"/>
      <c r="CCI60" s="219"/>
      <c r="CCJ60" s="219"/>
      <c r="CCK60" s="219"/>
      <c r="CCL60" s="219"/>
      <c r="CCM60" s="219"/>
      <c r="CCN60" s="219"/>
      <c r="CCO60" s="219"/>
      <c r="CCP60" s="219"/>
      <c r="CCQ60" s="219"/>
      <c r="CCR60" s="219"/>
      <c r="CCS60" s="219"/>
      <c r="CCT60" s="219"/>
      <c r="CCU60" s="219"/>
      <c r="CCV60" s="219"/>
      <c r="CCW60" s="219"/>
      <c r="CCX60" s="219"/>
      <c r="CCY60" s="219"/>
      <c r="CCZ60" s="219"/>
      <c r="CDA60" s="219"/>
      <c r="CDB60" s="219"/>
      <c r="CDC60" s="219"/>
      <c r="CDD60" s="219"/>
      <c r="CDE60" s="219"/>
      <c r="CDF60" s="219"/>
      <c r="CDG60" s="219"/>
      <c r="CDH60" s="219"/>
      <c r="CDI60" s="219"/>
      <c r="CDJ60" s="219"/>
      <c r="CDK60" s="219"/>
      <c r="CDL60" s="219"/>
      <c r="CDM60" s="219"/>
      <c r="CDN60" s="219"/>
      <c r="CDO60" s="219"/>
      <c r="CDP60" s="219"/>
      <c r="CDQ60" s="219"/>
      <c r="CDR60" s="219"/>
      <c r="CDS60" s="219"/>
      <c r="CDT60" s="219"/>
      <c r="CDU60" s="219"/>
      <c r="CDV60" s="219"/>
      <c r="CDW60" s="219"/>
      <c r="CDX60" s="219"/>
      <c r="CDY60" s="219"/>
      <c r="CDZ60" s="219"/>
      <c r="CEA60" s="219"/>
      <c r="CEB60" s="219"/>
      <c r="CEC60" s="219"/>
      <c r="CED60" s="219"/>
      <c r="CEE60" s="219"/>
      <c r="CEF60" s="219"/>
      <c r="CEG60" s="219"/>
      <c r="CEH60" s="219"/>
      <c r="CEI60" s="219"/>
      <c r="CEJ60" s="219"/>
      <c r="CEK60" s="219"/>
      <c r="CEL60" s="219"/>
      <c r="CEM60" s="219"/>
      <c r="CEN60" s="219"/>
      <c r="CEO60" s="219"/>
      <c r="CEP60" s="219"/>
      <c r="CEQ60" s="219"/>
      <c r="CER60" s="219"/>
      <c r="CES60" s="219"/>
      <c r="CET60" s="219"/>
      <c r="CEU60" s="219"/>
      <c r="CEV60" s="219"/>
      <c r="CEW60" s="219"/>
      <c r="CEX60" s="219"/>
      <c r="CEY60" s="219"/>
      <c r="CEZ60" s="219"/>
      <c r="CFA60" s="219"/>
      <c r="CFB60" s="219"/>
      <c r="CFC60" s="219"/>
      <c r="CFD60" s="219"/>
      <c r="CFE60" s="219"/>
      <c r="CFF60" s="219"/>
      <c r="CFG60" s="219"/>
      <c r="CFH60" s="219"/>
      <c r="CFI60" s="219"/>
      <c r="CFJ60" s="219"/>
      <c r="CFK60" s="219"/>
      <c r="CFL60" s="219"/>
      <c r="CFM60" s="219"/>
      <c r="CFN60" s="219"/>
      <c r="CFO60" s="219"/>
      <c r="CFP60" s="219"/>
      <c r="CFQ60" s="219"/>
      <c r="CFR60" s="219"/>
      <c r="CFS60" s="219"/>
      <c r="CFT60" s="219"/>
      <c r="CFU60" s="219"/>
      <c r="CFV60" s="219"/>
      <c r="CFW60" s="219"/>
      <c r="CFX60" s="219"/>
      <c r="CFY60" s="219"/>
      <c r="CFZ60" s="219"/>
      <c r="CGA60" s="219"/>
      <c r="CGB60" s="219"/>
      <c r="CGC60" s="219"/>
      <c r="CGD60" s="219"/>
      <c r="CGE60" s="219"/>
      <c r="CGF60" s="219"/>
      <c r="CGG60" s="219"/>
      <c r="CGH60" s="219"/>
      <c r="CGI60" s="219"/>
      <c r="CGJ60" s="219"/>
      <c r="CGK60" s="219"/>
      <c r="CGL60" s="219"/>
      <c r="CGM60" s="219"/>
      <c r="CGN60" s="219"/>
      <c r="CGO60" s="219"/>
      <c r="CGP60" s="219"/>
      <c r="CGQ60" s="219"/>
      <c r="CGR60" s="219"/>
      <c r="CGS60" s="219"/>
      <c r="CGT60" s="219"/>
      <c r="CGU60" s="219"/>
      <c r="CGV60" s="219"/>
      <c r="CGW60" s="219"/>
      <c r="CGX60" s="219"/>
      <c r="CGY60" s="219"/>
      <c r="CGZ60" s="219"/>
      <c r="CHA60" s="219"/>
      <c r="CHB60" s="219"/>
      <c r="CHC60" s="219"/>
      <c r="CHD60" s="219"/>
      <c r="CHE60" s="219"/>
      <c r="CHF60" s="219"/>
      <c r="CHG60" s="219"/>
      <c r="CHH60" s="219"/>
      <c r="CHI60" s="219"/>
      <c r="CHJ60" s="219"/>
      <c r="CHK60" s="219"/>
      <c r="CHL60" s="219"/>
      <c r="CHM60" s="219"/>
      <c r="CHN60" s="219"/>
      <c r="CHO60" s="219"/>
      <c r="CHP60" s="219"/>
      <c r="CHQ60" s="219"/>
      <c r="CHR60" s="219"/>
      <c r="CHS60" s="219"/>
      <c r="CHT60" s="219"/>
      <c r="CHU60" s="219"/>
      <c r="CHV60" s="219"/>
      <c r="CHW60" s="219"/>
      <c r="CHX60" s="219"/>
      <c r="CHY60" s="219"/>
      <c r="CHZ60" s="219"/>
      <c r="CIA60" s="219"/>
      <c r="CIB60" s="219"/>
      <c r="CIC60" s="219"/>
      <c r="CID60" s="219"/>
      <c r="CIE60" s="219"/>
      <c r="CIF60" s="219"/>
      <c r="CIG60" s="219"/>
      <c r="CIH60" s="219"/>
      <c r="CII60" s="219"/>
      <c r="CIJ60" s="219"/>
      <c r="CIK60" s="219"/>
      <c r="CIL60" s="219"/>
      <c r="CIM60" s="219"/>
      <c r="CIN60" s="219"/>
      <c r="CIO60" s="219"/>
      <c r="CIP60" s="219"/>
      <c r="CIQ60" s="219"/>
      <c r="CIR60" s="219"/>
      <c r="CIS60" s="219"/>
      <c r="CIT60" s="219"/>
      <c r="CIU60" s="219"/>
      <c r="CIV60" s="219"/>
      <c r="CIW60" s="219"/>
      <c r="CIX60" s="219"/>
      <c r="CIY60" s="219"/>
      <c r="CIZ60" s="219"/>
      <c r="CJA60" s="219"/>
      <c r="CJB60" s="219"/>
      <c r="CJC60" s="219"/>
      <c r="CJD60" s="219"/>
      <c r="CJE60" s="219"/>
      <c r="CJF60" s="219"/>
      <c r="CJG60" s="219"/>
      <c r="CJH60" s="219"/>
      <c r="CJI60" s="219"/>
      <c r="CJJ60" s="219"/>
      <c r="CJK60" s="219"/>
      <c r="CJL60" s="219"/>
      <c r="CJM60" s="219"/>
      <c r="CJN60" s="219"/>
      <c r="CJO60" s="219"/>
      <c r="CJP60" s="219"/>
      <c r="CJQ60" s="219"/>
      <c r="CJR60" s="219"/>
      <c r="CJS60" s="219"/>
      <c r="CJT60" s="219"/>
      <c r="CJU60" s="219"/>
      <c r="CJV60" s="219"/>
      <c r="CJW60" s="219"/>
      <c r="CJX60" s="219"/>
      <c r="CJY60" s="219"/>
      <c r="CJZ60" s="219"/>
      <c r="CKA60" s="219"/>
      <c r="CKB60" s="219"/>
      <c r="CKC60" s="219"/>
      <c r="CKD60" s="219"/>
      <c r="CKE60" s="219"/>
      <c r="CKF60" s="219"/>
      <c r="CKG60" s="219"/>
      <c r="CKH60" s="219"/>
      <c r="CKI60" s="219"/>
      <c r="CKJ60" s="219"/>
      <c r="CKK60" s="219"/>
      <c r="CKL60" s="219"/>
      <c r="CKM60" s="219"/>
      <c r="CKN60" s="219"/>
      <c r="CKO60" s="219"/>
      <c r="CKP60" s="219"/>
      <c r="CKQ60" s="219"/>
      <c r="CKR60" s="219"/>
      <c r="CKS60" s="219"/>
      <c r="CKT60" s="219"/>
      <c r="CKU60" s="219"/>
      <c r="CKV60" s="219"/>
      <c r="CKW60" s="219"/>
      <c r="CKX60" s="219"/>
      <c r="CKY60" s="219"/>
      <c r="CKZ60" s="219"/>
      <c r="CLA60" s="219"/>
      <c r="CLB60" s="219"/>
      <c r="CLC60" s="219"/>
      <c r="CLD60" s="219"/>
      <c r="CLE60" s="219"/>
      <c r="CLF60" s="219"/>
      <c r="CLG60" s="219"/>
      <c r="CLH60" s="219"/>
      <c r="CLI60" s="219"/>
      <c r="CLJ60" s="219"/>
      <c r="CLK60" s="219"/>
      <c r="CLL60" s="219"/>
      <c r="CLM60" s="219"/>
      <c r="CLN60" s="219"/>
      <c r="CLO60" s="219"/>
      <c r="CLP60" s="219"/>
      <c r="CLQ60" s="219"/>
      <c r="CLR60" s="219"/>
      <c r="CLS60" s="219"/>
      <c r="CLT60" s="219"/>
      <c r="CLU60" s="219"/>
      <c r="CLV60" s="219"/>
      <c r="CLW60" s="219"/>
      <c r="CLX60" s="219"/>
      <c r="CLY60" s="219"/>
      <c r="CLZ60" s="219"/>
      <c r="CMA60" s="219"/>
      <c r="CMB60" s="219"/>
      <c r="CMC60" s="219"/>
      <c r="CMD60" s="219"/>
      <c r="CME60" s="219"/>
      <c r="CMF60" s="219"/>
      <c r="CMG60" s="219"/>
      <c r="CMH60" s="219"/>
      <c r="CMI60" s="219"/>
      <c r="CMJ60" s="219"/>
      <c r="CMK60" s="219"/>
      <c r="CML60" s="219"/>
      <c r="CMM60" s="219"/>
      <c r="CMN60" s="219"/>
      <c r="CMO60" s="219"/>
      <c r="CMP60" s="219"/>
      <c r="CMQ60" s="219"/>
      <c r="CMR60" s="219"/>
      <c r="CMS60" s="219"/>
      <c r="CMT60" s="219"/>
      <c r="CMU60" s="219"/>
      <c r="CMV60" s="219"/>
      <c r="CMW60" s="219"/>
      <c r="CMX60" s="219"/>
      <c r="CMY60" s="219"/>
      <c r="CMZ60" s="219"/>
      <c r="CNA60" s="219"/>
      <c r="CNB60" s="219"/>
      <c r="CNC60" s="219"/>
      <c r="CND60" s="219"/>
      <c r="CNE60" s="219"/>
      <c r="CNF60" s="219"/>
      <c r="CNG60" s="219"/>
      <c r="CNH60" s="219"/>
      <c r="CNI60" s="219"/>
      <c r="CNJ60" s="219"/>
      <c r="CNK60" s="219"/>
      <c r="CNL60" s="219"/>
      <c r="CNM60" s="219"/>
      <c r="CNN60" s="219"/>
      <c r="CNO60" s="219"/>
      <c r="CNP60" s="219"/>
      <c r="CNQ60" s="219"/>
      <c r="CNR60" s="219"/>
      <c r="CNS60" s="219"/>
      <c r="CNT60" s="219"/>
      <c r="CNU60" s="219"/>
      <c r="CNV60" s="219"/>
      <c r="CNW60" s="219"/>
      <c r="CNX60" s="219"/>
      <c r="CNY60" s="219"/>
      <c r="CNZ60" s="219"/>
      <c r="COA60" s="219"/>
      <c r="COB60" s="219"/>
      <c r="COC60" s="219"/>
      <c r="COD60" s="219"/>
      <c r="COE60" s="219"/>
      <c r="COF60" s="219"/>
      <c r="COG60" s="219"/>
      <c r="COH60" s="219"/>
      <c r="COI60" s="219"/>
      <c r="COJ60" s="219"/>
      <c r="COK60" s="219"/>
      <c r="COL60" s="219"/>
      <c r="COM60" s="219"/>
      <c r="CON60" s="219"/>
      <c r="COO60" s="219"/>
      <c r="COP60" s="219"/>
      <c r="COQ60" s="219"/>
      <c r="COR60" s="219"/>
      <c r="COS60" s="219"/>
      <c r="COT60" s="219"/>
      <c r="COU60" s="219"/>
      <c r="COV60" s="219"/>
      <c r="COW60" s="219"/>
      <c r="COX60" s="219"/>
      <c r="COY60" s="219"/>
      <c r="COZ60" s="219"/>
      <c r="CPA60" s="219"/>
      <c r="CPB60" s="219"/>
      <c r="CPC60" s="219"/>
      <c r="CPD60" s="219"/>
      <c r="CPE60" s="219"/>
      <c r="CPF60" s="219"/>
      <c r="CPG60" s="219"/>
      <c r="CPH60" s="219"/>
      <c r="CPI60" s="219"/>
      <c r="CPJ60" s="219"/>
      <c r="CPK60" s="219"/>
      <c r="CPL60" s="219"/>
      <c r="CPM60" s="219"/>
      <c r="CPN60" s="219"/>
      <c r="CPO60" s="219"/>
      <c r="CPP60" s="219"/>
      <c r="CPQ60" s="219"/>
      <c r="CPR60" s="219"/>
      <c r="CPS60" s="219"/>
      <c r="CPT60" s="219"/>
      <c r="CPU60" s="219"/>
      <c r="CPV60" s="219"/>
      <c r="CPW60" s="219"/>
      <c r="CPX60" s="219"/>
      <c r="CPY60" s="219"/>
      <c r="CPZ60" s="219"/>
      <c r="CQA60" s="219"/>
      <c r="CQB60" s="219"/>
      <c r="CQC60" s="219"/>
      <c r="CQD60" s="219"/>
      <c r="CQE60" s="219"/>
      <c r="CQF60" s="219"/>
      <c r="CQG60" s="219"/>
      <c r="CQH60" s="219"/>
      <c r="CQI60" s="219"/>
      <c r="CQJ60" s="219"/>
      <c r="CQK60" s="219"/>
      <c r="CQL60" s="219"/>
      <c r="CQM60" s="219"/>
      <c r="CQN60" s="219"/>
      <c r="CQO60" s="219"/>
      <c r="CQP60" s="219"/>
      <c r="CQQ60" s="219"/>
      <c r="CQR60" s="219"/>
      <c r="CQS60" s="219"/>
      <c r="CQT60" s="219"/>
      <c r="CQU60" s="219"/>
      <c r="CQV60" s="219"/>
      <c r="CQW60" s="219"/>
      <c r="CQX60" s="219"/>
      <c r="CQY60" s="219"/>
      <c r="CQZ60" s="219"/>
      <c r="CRA60" s="219"/>
      <c r="CRB60" s="219"/>
      <c r="CRC60" s="219"/>
      <c r="CRD60" s="219"/>
      <c r="CRE60" s="219"/>
      <c r="CRF60" s="219"/>
      <c r="CRG60" s="219"/>
      <c r="CRH60" s="219"/>
      <c r="CRI60" s="219"/>
      <c r="CRJ60" s="219"/>
      <c r="CRK60" s="219"/>
      <c r="CRL60" s="219"/>
      <c r="CRM60" s="219"/>
      <c r="CRN60" s="219"/>
      <c r="CRO60" s="219"/>
      <c r="CRP60" s="219"/>
      <c r="CRQ60" s="219"/>
      <c r="CRR60" s="219"/>
      <c r="CRS60" s="219"/>
      <c r="CRT60" s="219"/>
      <c r="CRU60" s="219"/>
      <c r="CRV60" s="219"/>
      <c r="CRW60" s="219"/>
      <c r="CRX60" s="219"/>
      <c r="CRY60" s="219"/>
      <c r="CRZ60" s="219"/>
      <c r="CSA60" s="219"/>
      <c r="CSB60" s="219"/>
      <c r="CSC60" s="219"/>
      <c r="CSD60" s="219"/>
      <c r="CSE60" s="219"/>
      <c r="CSF60" s="219"/>
      <c r="CSG60" s="219"/>
      <c r="CSH60" s="219"/>
      <c r="CSI60" s="219"/>
      <c r="CSJ60" s="219"/>
      <c r="CSK60" s="219"/>
      <c r="CSL60" s="219"/>
      <c r="CSM60" s="219"/>
      <c r="CSN60" s="219"/>
      <c r="CSO60" s="219"/>
      <c r="CSP60" s="219"/>
      <c r="CSQ60" s="219"/>
      <c r="CSR60" s="219"/>
      <c r="CSS60" s="219"/>
      <c r="CST60" s="219"/>
      <c r="CSU60" s="219"/>
      <c r="CSV60" s="219"/>
      <c r="CSW60" s="219"/>
      <c r="CSX60" s="219"/>
      <c r="CSY60" s="219"/>
      <c r="CSZ60" s="219"/>
      <c r="CTA60" s="219"/>
      <c r="CTB60" s="219"/>
      <c r="CTC60" s="219"/>
      <c r="CTD60" s="219"/>
      <c r="CTE60" s="219"/>
      <c r="CTF60" s="219"/>
      <c r="CTG60" s="219"/>
      <c r="CTH60" s="219"/>
      <c r="CTI60" s="219"/>
      <c r="CTJ60" s="219"/>
      <c r="CTK60" s="219"/>
      <c r="CTL60" s="219"/>
      <c r="CTM60" s="219"/>
      <c r="CTN60" s="219"/>
      <c r="CTO60" s="219"/>
      <c r="CTP60" s="219"/>
      <c r="CTQ60" s="219"/>
      <c r="CTR60" s="219"/>
      <c r="CTS60" s="219"/>
      <c r="CTT60" s="219"/>
      <c r="CTU60" s="219"/>
      <c r="CTV60" s="219"/>
      <c r="CTW60" s="219"/>
      <c r="CTX60" s="219"/>
      <c r="CTY60" s="219"/>
      <c r="CTZ60" s="219"/>
      <c r="CUA60" s="219"/>
      <c r="CUB60" s="219"/>
      <c r="CUC60" s="219"/>
      <c r="CUD60" s="219"/>
      <c r="CUE60" s="219"/>
      <c r="CUF60" s="219"/>
      <c r="CUG60" s="219"/>
      <c r="CUH60" s="219"/>
      <c r="CUI60" s="219"/>
      <c r="CUJ60" s="219"/>
      <c r="CUK60" s="219"/>
      <c r="CUL60" s="219"/>
      <c r="CUM60" s="219"/>
      <c r="CUN60" s="219"/>
      <c r="CUO60" s="219"/>
      <c r="CUP60" s="219"/>
      <c r="CUQ60" s="219"/>
      <c r="CUR60" s="219"/>
      <c r="CUS60" s="219"/>
      <c r="CUT60" s="219"/>
      <c r="CUU60" s="219"/>
      <c r="CUV60" s="219"/>
      <c r="CUW60" s="219"/>
      <c r="CUX60" s="219"/>
      <c r="CUY60" s="219"/>
      <c r="CUZ60" s="219"/>
      <c r="CVA60" s="219"/>
      <c r="CVB60" s="219"/>
      <c r="CVC60" s="219"/>
      <c r="CVD60" s="219"/>
      <c r="CVE60" s="219"/>
      <c r="CVF60" s="219"/>
      <c r="CVG60" s="219"/>
      <c r="CVH60" s="219"/>
      <c r="CVI60" s="219"/>
      <c r="CVJ60" s="219"/>
      <c r="CVK60" s="219"/>
      <c r="CVL60" s="219"/>
      <c r="CVM60" s="219"/>
      <c r="CVN60" s="219"/>
      <c r="CVO60" s="219"/>
      <c r="CVP60" s="219"/>
      <c r="CVQ60" s="219"/>
      <c r="CVR60" s="219"/>
      <c r="CVS60" s="219"/>
      <c r="CVT60" s="219"/>
      <c r="CVU60" s="219"/>
      <c r="CVV60" s="219"/>
      <c r="CVW60" s="219"/>
      <c r="CVX60" s="219"/>
      <c r="CVY60" s="219"/>
      <c r="CVZ60" s="219"/>
      <c r="CWA60" s="219"/>
      <c r="CWB60" s="219"/>
      <c r="CWC60" s="219"/>
      <c r="CWD60" s="219"/>
      <c r="CWE60" s="219"/>
      <c r="CWF60" s="219"/>
      <c r="CWG60" s="219"/>
      <c r="CWH60" s="219"/>
      <c r="CWI60" s="219"/>
      <c r="CWJ60" s="219"/>
      <c r="CWK60" s="219"/>
      <c r="CWL60" s="219"/>
      <c r="CWM60" s="219"/>
      <c r="CWN60" s="219"/>
      <c r="CWO60" s="219"/>
      <c r="CWP60" s="219"/>
      <c r="CWQ60" s="219"/>
      <c r="CWR60" s="219"/>
      <c r="CWS60" s="219"/>
      <c r="CWT60" s="219"/>
      <c r="CWU60" s="219"/>
      <c r="CWV60" s="219"/>
      <c r="CWW60" s="219"/>
      <c r="CWX60" s="219"/>
      <c r="CWY60" s="219"/>
      <c r="CWZ60" s="219"/>
      <c r="CXA60" s="219"/>
      <c r="CXB60" s="219"/>
      <c r="CXC60" s="219"/>
      <c r="CXD60" s="219"/>
      <c r="CXE60" s="219"/>
      <c r="CXF60" s="219"/>
      <c r="CXG60" s="219"/>
      <c r="CXH60" s="219"/>
      <c r="CXI60" s="219"/>
      <c r="CXJ60" s="219"/>
      <c r="CXK60" s="219"/>
      <c r="CXL60" s="219"/>
      <c r="CXM60" s="219"/>
      <c r="CXN60" s="219"/>
      <c r="CXO60" s="219"/>
      <c r="CXP60" s="219"/>
      <c r="CXQ60" s="219"/>
      <c r="CXR60" s="219"/>
      <c r="CXS60" s="219"/>
      <c r="CXT60" s="219"/>
      <c r="CXU60" s="219"/>
      <c r="CXV60" s="219"/>
      <c r="CXW60" s="219"/>
      <c r="CXX60" s="219"/>
      <c r="CXY60" s="219"/>
      <c r="CXZ60" s="219"/>
      <c r="CYA60" s="219"/>
      <c r="CYB60" s="219"/>
      <c r="CYC60" s="219"/>
      <c r="CYD60" s="219"/>
      <c r="CYE60" s="219"/>
      <c r="CYF60" s="219"/>
      <c r="CYG60" s="219"/>
      <c r="CYH60" s="219"/>
      <c r="CYI60" s="219"/>
      <c r="CYJ60" s="219"/>
      <c r="CYK60" s="219"/>
      <c r="CYL60" s="219"/>
      <c r="CYM60" s="219"/>
      <c r="CYN60" s="219"/>
      <c r="CYO60" s="219"/>
      <c r="CYP60" s="219"/>
      <c r="CYQ60" s="219"/>
      <c r="CYR60" s="219"/>
      <c r="CYS60" s="219"/>
      <c r="CYT60" s="219"/>
      <c r="CYU60" s="219"/>
      <c r="CYV60" s="219"/>
      <c r="CYW60" s="219"/>
      <c r="CYX60" s="219"/>
      <c r="CYY60" s="219"/>
      <c r="CYZ60" s="219"/>
      <c r="CZA60" s="219"/>
      <c r="CZB60" s="219"/>
      <c r="CZC60" s="219"/>
      <c r="CZD60" s="219"/>
      <c r="CZE60" s="219"/>
      <c r="CZF60" s="219"/>
      <c r="CZG60" s="219"/>
      <c r="CZH60" s="219"/>
      <c r="CZI60" s="219"/>
      <c r="CZJ60" s="219"/>
      <c r="CZK60" s="219"/>
      <c r="CZL60" s="219"/>
      <c r="CZM60" s="219"/>
      <c r="CZN60" s="219"/>
      <c r="CZO60" s="219"/>
      <c r="CZP60" s="219"/>
      <c r="CZQ60" s="219"/>
      <c r="CZR60" s="219"/>
      <c r="CZS60" s="219"/>
      <c r="CZT60" s="219"/>
      <c r="CZU60" s="219"/>
      <c r="CZV60" s="219"/>
      <c r="CZW60" s="219"/>
      <c r="CZX60" s="219"/>
      <c r="CZY60" s="219"/>
      <c r="CZZ60" s="219"/>
      <c r="DAA60" s="219"/>
      <c r="DAB60" s="219"/>
      <c r="DAC60" s="219"/>
      <c r="DAD60" s="219"/>
      <c r="DAE60" s="219"/>
      <c r="DAF60" s="219"/>
      <c r="DAG60" s="219"/>
      <c r="DAH60" s="219"/>
      <c r="DAI60" s="219"/>
      <c r="DAJ60" s="219"/>
      <c r="DAK60" s="219"/>
      <c r="DAL60" s="219"/>
      <c r="DAM60" s="219"/>
      <c r="DAN60" s="219"/>
      <c r="DAO60" s="219"/>
      <c r="DAP60" s="219"/>
      <c r="DAQ60" s="219"/>
      <c r="DAR60" s="219"/>
      <c r="DAS60" s="219"/>
      <c r="DAT60" s="219"/>
      <c r="DAU60" s="219"/>
      <c r="DAV60" s="219"/>
      <c r="DAW60" s="219"/>
      <c r="DAX60" s="219"/>
      <c r="DAY60" s="219"/>
      <c r="DAZ60" s="219"/>
      <c r="DBA60" s="219"/>
      <c r="DBB60" s="219"/>
      <c r="DBC60" s="219"/>
      <c r="DBD60" s="219"/>
      <c r="DBE60" s="219"/>
      <c r="DBF60" s="219"/>
      <c r="DBG60" s="219"/>
      <c r="DBH60" s="219"/>
      <c r="DBI60" s="219"/>
      <c r="DBJ60" s="219"/>
      <c r="DBK60" s="219"/>
      <c r="DBL60" s="219"/>
    </row>
    <row r="61" spans="1:2768" s="249" customFormat="1" outlineLevel="1" x14ac:dyDescent="0.25">
      <c r="A61" s="250"/>
      <c r="B61" s="255" t="s">
        <v>772</v>
      </c>
      <c r="C61" s="256" t="s">
        <v>31</v>
      </c>
      <c r="D61" s="257">
        <v>3</v>
      </c>
      <c r="E61" s="267">
        <v>0</v>
      </c>
      <c r="F61" s="267">
        <v>0</v>
      </c>
      <c r="G61" s="267">
        <v>0</v>
      </c>
      <c r="H61" s="267">
        <v>0</v>
      </c>
      <c r="I61" s="267">
        <v>0</v>
      </c>
      <c r="J61" s="267">
        <v>0</v>
      </c>
      <c r="K61" s="267">
        <v>0</v>
      </c>
      <c r="L61" s="267">
        <v>0</v>
      </c>
      <c r="M61" s="267">
        <v>0</v>
      </c>
      <c r="N61" s="267">
        <v>0</v>
      </c>
      <c r="O61" s="268">
        <v>0</v>
      </c>
      <c r="P61" s="267">
        <v>0</v>
      </c>
      <c r="Q61" s="267">
        <v>0</v>
      </c>
      <c r="R61" s="267">
        <v>0</v>
      </c>
      <c r="S61" s="267">
        <v>0</v>
      </c>
      <c r="T61" s="267">
        <v>0</v>
      </c>
      <c r="U61" s="267">
        <v>0</v>
      </c>
      <c r="V61" s="267">
        <v>0</v>
      </c>
      <c r="W61" s="267">
        <v>0</v>
      </c>
      <c r="X61" s="267">
        <v>0</v>
      </c>
      <c r="Y61" s="267">
        <v>0</v>
      </c>
      <c r="Z61" s="268">
        <v>0</v>
      </c>
      <c r="AA61" s="267">
        <v>0</v>
      </c>
      <c r="AB61" s="267">
        <v>0</v>
      </c>
      <c r="AC61" s="267">
        <v>0</v>
      </c>
      <c r="AD61" s="267">
        <v>0</v>
      </c>
      <c r="AE61" s="267">
        <v>0</v>
      </c>
      <c r="AF61" s="267">
        <v>0</v>
      </c>
      <c r="AG61" s="267">
        <v>0</v>
      </c>
      <c r="AH61" s="267">
        <v>0</v>
      </c>
      <c r="AI61" s="267">
        <v>0</v>
      </c>
      <c r="AJ61" s="267">
        <v>0</v>
      </c>
      <c r="AK61" s="268">
        <v>0</v>
      </c>
      <c r="AL61" s="267">
        <v>0</v>
      </c>
      <c r="AM61" s="267">
        <v>0</v>
      </c>
      <c r="AN61" s="267">
        <v>0</v>
      </c>
      <c r="AO61" s="267">
        <v>3.3340198640000001</v>
      </c>
      <c r="AP61" s="267">
        <v>0</v>
      </c>
      <c r="AQ61" s="267">
        <v>0</v>
      </c>
      <c r="AR61" s="267">
        <v>0</v>
      </c>
      <c r="AS61" s="267">
        <v>0</v>
      </c>
      <c r="AT61" s="267">
        <v>0</v>
      </c>
      <c r="AU61" s="267">
        <v>0</v>
      </c>
      <c r="AV61" s="268">
        <v>3.3340198640000001</v>
      </c>
      <c r="AW61" s="267">
        <v>0</v>
      </c>
      <c r="AX61" s="267">
        <v>0</v>
      </c>
      <c r="AY61" s="267">
        <v>0</v>
      </c>
      <c r="AZ61" s="267">
        <v>3.3340198640000001</v>
      </c>
      <c r="BA61" s="267">
        <v>0</v>
      </c>
      <c r="BB61" s="267">
        <v>0</v>
      </c>
      <c r="BC61" s="267">
        <v>0</v>
      </c>
      <c r="BD61" s="267">
        <v>0</v>
      </c>
      <c r="BE61" s="267">
        <v>0</v>
      </c>
      <c r="BF61" s="267">
        <v>0</v>
      </c>
      <c r="BG61" s="268">
        <v>3.3340198640000001</v>
      </c>
      <c r="BH61" s="267">
        <v>0</v>
      </c>
      <c r="BI61" s="267">
        <v>0</v>
      </c>
      <c r="BJ61" s="267">
        <v>0</v>
      </c>
      <c r="BK61" s="267">
        <v>3.3340198640000001</v>
      </c>
      <c r="BL61" s="267">
        <v>0</v>
      </c>
      <c r="BM61" s="267">
        <v>0</v>
      </c>
      <c r="BN61" s="267">
        <v>0</v>
      </c>
      <c r="BO61" s="267">
        <v>0</v>
      </c>
      <c r="BP61" s="267">
        <v>0</v>
      </c>
      <c r="BQ61" s="267">
        <v>0</v>
      </c>
      <c r="BR61" s="268">
        <v>3.3340198640000001</v>
      </c>
      <c r="BS61" s="267">
        <v>0</v>
      </c>
      <c r="BT61" s="267">
        <v>0</v>
      </c>
      <c r="BU61" s="267">
        <v>0</v>
      </c>
      <c r="BV61" s="267">
        <v>3.3340198640000001</v>
      </c>
      <c r="BW61" s="267">
        <v>0</v>
      </c>
      <c r="BX61" s="267">
        <v>0</v>
      </c>
      <c r="BY61" s="267">
        <v>0</v>
      </c>
      <c r="BZ61" s="267">
        <v>0</v>
      </c>
      <c r="CA61" s="267">
        <v>0</v>
      </c>
      <c r="CB61" s="267">
        <v>0</v>
      </c>
      <c r="CC61" s="268">
        <v>3.3340198640000001</v>
      </c>
      <c r="CD61" s="267">
        <v>0</v>
      </c>
      <c r="CE61" s="267">
        <v>0</v>
      </c>
      <c r="CF61" s="267">
        <v>0</v>
      </c>
      <c r="CG61" s="267">
        <v>3.3340198640000001</v>
      </c>
      <c r="CH61" s="267">
        <v>0</v>
      </c>
      <c r="CI61" s="267">
        <v>0</v>
      </c>
      <c r="CJ61" s="267">
        <v>0</v>
      </c>
      <c r="CK61" s="267">
        <v>0</v>
      </c>
      <c r="CL61" s="267">
        <v>0</v>
      </c>
      <c r="CM61" s="267">
        <v>0</v>
      </c>
      <c r="CN61" s="269">
        <v>3.3340198640000001</v>
      </c>
      <c r="CO61" s="254">
        <f t="shared" si="4"/>
        <v>16.670099319999998</v>
      </c>
      <c r="CP61" s="248" t="s">
        <v>773</v>
      </c>
      <c r="CQ61" s="247"/>
      <c r="CR61" s="248"/>
      <c r="CS61" s="219"/>
      <c r="CT61" s="219"/>
      <c r="CU61" s="219"/>
      <c r="CV61" s="219"/>
      <c r="CW61" s="219"/>
      <c r="CX61" s="219"/>
      <c r="CY61" s="219"/>
      <c r="CZ61" s="219"/>
      <c r="DA61" s="219"/>
      <c r="DB61" s="219"/>
      <c r="DC61" s="219"/>
      <c r="DD61" s="219"/>
      <c r="DE61" s="219"/>
      <c r="DF61" s="219"/>
      <c r="DG61" s="219"/>
      <c r="DH61" s="219"/>
      <c r="DI61" s="219"/>
      <c r="DJ61" s="219"/>
      <c r="DK61" s="219"/>
      <c r="DL61" s="219"/>
      <c r="DM61" s="219"/>
      <c r="DN61" s="219"/>
      <c r="DO61" s="219"/>
      <c r="DP61" s="219"/>
      <c r="DQ61" s="219"/>
      <c r="DR61" s="219"/>
      <c r="DS61" s="219"/>
      <c r="DT61" s="219"/>
      <c r="DU61" s="219"/>
      <c r="DV61" s="219"/>
      <c r="DW61" s="219"/>
      <c r="DX61" s="219"/>
      <c r="DY61" s="219"/>
      <c r="DZ61" s="219"/>
      <c r="EA61" s="219"/>
      <c r="EB61" s="219"/>
      <c r="EC61" s="219"/>
      <c r="ED61" s="219"/>
      <c r="EE61" s="219"/>
      <c r="EF61" s="219"/>
      <c r="EG61" s="219"/>
      <c r="EH61" s="219"/>
      <c r="EI61" s="219"/>
      <c r="EJ61" s="219"/>
      <c r="EK61" s="219"/>
      <c r="EL61" s="219"/>
      <c r="EM61" s="219"/>
      <c r="EN61" s="219"/>
      <c r="EO61" s="219"/>
      <c r="EP61" s="219"/>
      <c r="EQ61" s="219"/>
      <c r="ER61" s="219"/>
      <c r="ES61" s="219"/>
      <c r="ET61" s="219"/>
      <c r="EU61" s="219"/>
      <c r="EV61" s="219"/>
      <c r="EW61" s="219"/>
      <c r="EX61" s="219"/>
      <c r="EY61" s="219"/>
      <c r="EZ61" s="219"/>
      <c r="FA61" s="219"/>
      <c r="FB61" s="219"/>
      <c r="FC61" s="219"/>
      <c r="FD61" s="219"/>
      <c r="FE61" s="219"/>
      <c r="FF61" s="219"/>
      <c r="FG61" s="219"/>
      <c r="FH61" s="219"/>
      <c r="FI61" s="219"/>
      <c r="FJ61" s="219"/>
      <c r="FK61" s="219"/>
      <c r="FL61" s="219"/>
      <c r="FM61" s="219"/>
      <c r="FN61" s="219"/>
      <c r="FO61" s="219"/>
      <c r="FP61" s="219"/>
      <c r="FQ61" s="219"/>
      <c r="FR61" s="219"/>
      <c r="FS61" s="219"/>
      <c r="FT61" s="219"/>
      <c r="FU61" s="219"/>
      <c r="FV61" s="219"/>
      <c r="FW61" s="219"/>
      <c r="FX61" s="219"/>
      <c r="FY61" s="219"/>
      <c r="FZ61" s="219"/>
      <c r="GA61" s="219"/>
      <c r="GB61" s="219"/>
      <c r="GC61" s="219"/>
      <c r="GD61" s="219"/>
      <c r="GE61" s="219"/>
      <c r="GF61" s="219"/>
      <c r="GG61" s="219"/>
      <c r="GH61" s="219"/>
      <c r="GI61" s="219"/>
      <c r="GJ61" s="219"/>
      <c r="GK61" s="219"/>
      <c r="GL61" s="219"/>
      <c r="GM61" s="219"/>
      <c r="GN61" s="219"/>
      <c r="GO61" s="219"/>
      <c r="GP61" s="219"/>
      <c r="GQ61" s="219"/>
      <c r="GR61" s="219"/>
      <c r="GS61" s="219"/>
      <c r="GT61" s="219"/>
      <c r="GU61" s="219"/>
      <c r="GV61" s="219"/>
      <c r="GW61" s="219"/>
      <c r="GX61" s="219"/>
      <c r="GY61" s="219"/>
      <c r="GZ61" s="219"/>
      <c r="HA61" s="219"/>
      <c r="HB61" s="219"/>
      <c r="HC61" s="219"/>
      <c r="HD61" s="219"/>
      <c r="HE61" s="219"/>
      <c r="HF61" s="219"/>
      <c r="HG61" s="219"/>
      <c r="HH61" s="219"/>
      <c r="HI61" s="219"/>
      <c r="HJ61" s="219"/>
      <c r="HK61" s="219"/>
      <c r="HL61" s="219"/>
      <c r="HM61" s="219"/>
      <c r="HN61" s="219"/>
      <c r="HO61" s="219"/>
      <c r="HP61" s="219"/>
      <c r="HQ61" s="219"/>
      <c r="HR61" s="219"/>
      <c r="HS61" s="219"/>
      <c r="HT61" s="219"/>
      <c r="HU61" s="219"/>
      <c r="HV61" s="219"/>
      <c r="HW61" s="219"/>
      <c r="HX61" s="219"/>
      <c r="HY61" s="219"/>
      <c r="HZ61" s="219"/>
      <c r="IA61" s="219"/>
      <c r="IB61" s="219"/>
      <c r="IC61" s="219"/>
      <c r="ID61" s="219"/>
      <c r="IE61" s="219"/>
      <c r="IF61" s="219"/>
      <c r="IG61" s="219"/>
      <c r="IH61" s="219"/>
      <c r="II61" s="219"/>
      <c r="IJ61" s="219"/>
      <c r="IK61" s="219"/>
      <c r="IL61" s="219"/>
      <c r="IM61" s="219"/>
      <c r="IN61" s="219"/>
      <c r="IO61" s="219"/>
      <c r="IP61" s="219"/>
      <c r="IQ61" s="219"/>
      <c r="IR61" s="219"/>
      <c r="IS61" s="219"/>
      <c r="IT61" s="219"/>
      <c r="IU61" s="219"/>
      <c r="IV61" s="219"/>
      <c r="IW61" s="219"/>
      <c r="IX61" s="219"/>
      <c r="IY61" s="219"/>
      <c r="IZ61" s="219"/>
      <c r="JA61" s="219"/>
      <c r="JB61" s="219"/>
      <c r="JC61" s="219"/>
      <c r="JD61" s="219"/>
      <c r="JE61" s="219"/>
      <c r="JF61" s="219"/>
      <c r="JG61" s="219"/>
      <c r="JH61" s="219"/>
      <c r="JI61" s="219"/>
      <c r="JJ61" s="219"/>
      <c r="JK61" s="219"/>
      <c r="JL61" s="219"/>
      <c r="JM61" s="219"/>
      <c r="JN61" s="219"/>
      <c r="JO61" s="219"/>
      <c r="JP61" s="219"/>
      <c r="JQ61" s="219"/>
      <c r="JR61" s="219"/>
      <c r="JS61" s="219"/>
      <c r="JT61" s="219"/>
      <c r="JU61" s="219"/>
      <c r="JV61" s="219"/>
      <c r="JW61" s="219"/>
      <c r="JX61" s="219"/>
      <c r="JY61" s="219"/>
      <c r="JZ61" s="219"/>
      <c r="KA61" s="219"/>
      <c r="KB61" s="219"/>
      <c r="KC61" s="219"/>
      <c r="KD61" s="219"/>
      <c r="KE61" s="219"/>
      <c r="KF61" s="219"/>
      <c r="KG61" s="219"/>
      <c r="KH61" s="219"/>
      <c r="KI61" s="219"/>
      <c r="KJ61" s="219"/>
      <c r="KK61" s="219"/>
      <c r="KL61" s="219"/>
      <c r="KM61" s="219"/>
      <c r="KN61" s="219"/>
      <c r="KO61" s="219"/>
      <c r="KP61" s="219"/>
      <c r="KQ61" s="219"/>
      <c r="KR61" s="219"/>
      <c r="KS61" s="219"/>
      <c r="KT61" s="219"/>
      <c r="KU61" s="219"/>
      <c r="KV61" s="219"/>
      <c r="KW61" s="219"/>
      <c r="KX61" s="219"/>
      <c r="KY61" s="219"/>
      <c r="KZ61" s="219"/>
      <c r="LA61" s="219"/>
      <c r="LB61" s="219"/>
      <c r="LC61" s="219"/>
      <c r="LD61" s="219"/>
      <c r="LE61" s="219"/>
      <c r="LF61" s="219"/>
      <c r="LG61" s="219"/>
      <c r="LH61" s="219"/>
      <c r="LI61" s="219"/>
      <c r="LJ61" s="219"/>
      <c r="LK61" s="219"/>
      <c r="LL61" s="219"/>
      <c r="LM61" s="219"/>
      <c r="LN61" s="219"/>
      <c r="LO61" s="219"/>
      <c r="LP61" s="219"/>
      <c r="LQ61" s="219"/>
      <c r="LR61" s="219"/>
      <c r="LS61" s="219"/>
      <c r="LT61" s="219"/>
      <c r="LU61" s="219"/>
      <c r="LV61" s="219"/>
      <c r="LW61" s="219"/>
      <c r="LX61" s="219"/>
      <c r="LY61" s="219"/>
      <c r="LZ61" s="219"/>
      <c r="MA61" s="219"/>
      <c r="MB61" s="219"/>
      <c r="MC61" s="219"/>
      <c r="MD61" s="219"/>
      <c r="ME61" s="219"/>
      <c r="MF61" s="219"/>
      <c r="MG61" s="219"/>
      <c r="MH61" s="219"/>
      <c r="MI61" s="219"/>
      <c r="MJ61" s="219"/>
      <c r="MK61" s="219"/>
      <c r="ML61" s="219"/>
      <c r="MM61" s="219"/>
      <c r="MN61" s="219"/>
      <c r="MO61" s="219"/>
      <c r="MP61" s="219"/>
      <c r="MQ61" s="219"/>
      <c r="MR61" s="219"/>
      <c r="MS61" s="219"/>
      <c r="MT61" s="219"/>
      <c r="MU61" s="219"/>
      <c r="MV61" s="219"/>
      <c r="MW61" s="219"/>
      <c r="MX61" s="219"/>
      <c r="MY61" s="219"/>
      <c r="MZ61" s="219"/>
      <c r="NA61" s="219"/>
      <c r="NB61" s="219"/>
      <c r="NC61" s="219"/>
      <c r="ND61" s="219"/>
      <c r="NE61" s="219"/>
      <c r="NF61" s="219"/>
      <c r="NG61" s="219"/>
      <c r="NH61" s="219"/>
      <c r="NI61" s="219"/>
      <c r="NJ61" s="219"/>
      <c r="NK61" s="219"/>
      <c r="NL61" s="219"/>
      <c r="NM61" s="219"/>
      <c r="NN61" s="219"/>
      <c r="NO61" s="219"/>
      <c r="NP61" s="219"/>
      <c r="NQ61" s="219"/>
      <c r="NR61" s="219"/>
      <c r="NS61" s="219"/>
      <c r="NT61" s="219"/>
      <c r="NU61" s="219"/>
      <c r="NV61" s="219"/>
      <c r="NW61" s="219"/>
      <c r="NX61" s="219"/>
      <c r="NY61" s="219"/>
      <c r="NZ61" s="219"/>
      <c r="OA61" s="219"/>
      <c r="OB61" s="219"/>
      <c r="OC61" s="219"/>
      <c r="OD61" s="219"/>
      <c r="OE61" s="219"/>
      <c r="OF61" s="219"/>
      <c r="OG61" s="219"/>
      <c r="OH61" s="219"/>
      <c r="OI61" s="219"/>
      <c r="OJ61" s="219"/>
      <c r="OK61" s="219"/>
      <c r="OL61" s="219"/>
      <c r="OM61" s="219"/>
      <c r="ON61" s="219"/>
      <c r="OO61" s="219"/>
      <c r="OP61" s="219"/>
      <c r="OQ61" s="219"/>
      <c r="OR61" s="219"/>
      <c r="OS61" s="219"/>
      <c r="OT61" s="219"/>
      <c r="OU61" s="219"/>
      <c r="OV61" s="219"/>
      <c r="OW61" s="219"/>
      <c r="OX61" s="219"/>
      <c r="OY61" s="219"/>
      <c r="OZ61" s="219"/>
      <c r="PA61" s="219"/>
      <c r="PB61" s="219"/>
      <c r="PC61" s="219"/>
      <c r="PD61" s="219"/>
      <c r="PE61" s="219"/>
      <c r="PF61" s="219"/>
      <c r="PG61" s="219"/>
      <c r="PH61" s="219"/>
      <c r="PI61" s="219"/>
      <c r="PJ61" s="219"/>
      <c r="PK61" s="219"/>
      <c r="PL61" s="219"/>
      <c r="PM61" s="219"/>
      <c r="PN61" s="219"/>
      <c r="PO61" s="219"/>
      <c r="PP61" s="219"/>
      <c r="PQ61" s="219"/>
      <c r="PR61" s="219"/>
      <c r="PS61" s="219"/>
      <c r="PT61" s="219"/>
      <c r="PU61" s="219"/>
      <c r="PV61" s="219"/>
      <c r="PW61" s="219"/>
      <c r="PX61" s="219"/>
      <c r="PY61" s="219"/>
      <c r="PZ61" s="219"/>
      <c r="QA61" s="219"/>
      <c r="QB61" s="219"/>
      <c r="QC61" s="219"/>
      <c r="QD61" s="219"/>
      <c r="QE61" s="219"/>
      <c r="QF61" s="219"/>
      <c r="QG61" s="219"/>
      <c r="QH61" s="219"/>
      <c r="QI61" s="219"/>
      <c r="QJ61" s="219"/>
      <c r="QK61" s="219"/>
      <c r="QL61" s="219"/>
      <c r="QM61" s="219"/>
      <c r="QN61" s="219"/>
      <c r="QO61" s="219"/>
      <c r="QP61" s="219"/>
      <c r="QQ61" s="219"/>
      <c r="QR61" s="219"/>
      <c r="QS61" s="219"/>
      <c r="QT61" s="219"/>
      <c r="QU61" s="219"/>
      <c r="QV61" s="219"/>
      <c r="QW61" s="219"/>
      <c r="QX61" s="219"/>
      <c r="QY61" s="219"/>
      <c r="QZ61" s="219"/>
      <c r="RA61" s="219"/>
      <c r="RB61" s="219"/>
      <c r="RC61" s="219"/>
      <c r="RD61" s="219"/>
      <c r="RE61" s="219"/>
      <c r="RF61" s="219"/>
      <c r="RG61" s="219"/>
      <c r="RH61" s="219"/>
      <c r="RI61" s="219"/>
      <c r="RJ61" s="219"/>
      <c r="RK61" s="219"/>
      <c r="RL61" s="219"/>
      <c r="RM61" s="219"/>
      <c r="RN61" s="219"/>
      <c r="RO61" s="219"/>
      <c r="RP61" s="219"/>
      <c r="RQ61" s="219"/>
      <c r="RR61" s="219"/>
      <c r="RS61" s="219"/>
      <c r="RT61" s="219"/>
      <c r="RU61" s="219"/>
      <c r="RV61" s="219"/>
      <c r="RW61" s="219"/>
      <c r="RX61" s="219"/>
      <c r="RY61" s="219"/>
      <c r="RZ61" s="219"/>
      <c r="SA61" s="219"/>
      <c r="SB61" s="219"/>
      <c r="SC61" s="219"/>
      <c r="SD61" s="219"/>
      <c r="SE61" s="219"/>
      <c r="SF61" s="219"/>
      <c r="SG61" s="219"/>
      <c r="SH61" s="219"/>
      <c r="SI61" s="219"/>
      <c r="SJ61" s="219"/>
      <c r="SK61" s="219"/>
      <c r="SL61" s="219"/>
      <c r="SM61" s="219"/>
      <c r="SN61" s="219"/>
      <c r="SO61" s="219"/>
      <c r="SP61" s="219"/>
      <c r="SQ61" s="219"/>
      <c r="SR61" s="219"/>
      <c r="SS61" s="219"/>
      <c r="ST61" s="219"/>
      <c r="SU61" s="219"/>
      <c r="SV61" s="219"/>
      <c r="SW61" s="219"/>
      <c r="SX61" s="219"/>
      <c r="SY61" s="219"/>
      <c r="SZ61" s="219"/>
      <c r="TA61" s="219"/>
      <c r="TB61" s="219"/>
      <c r="TC61" s="219"/>
      <c r="TD61" s="219"/>
      <c r="TE61" s="219"/>
      <c r="TF61" s="219"/>
      <c r="TG61" s="219"/>
      <c r="TH61" s="219"/>
      <c r="TI61" s="219"/>
      <c r="TJ61" s="219"/>
      <c r="TK61" s="219"/>
      <c r="TL61" s="219"/>
      <c r="TM61" s="219"/>
      <c r="TN61" s="219"/>
      <c r="TO61" s="219"/>
      <c r="TP61" s="219"/>
      <c r="TQ61" s="219"/>
      <c r="TR61" s="219"/>
      <c r="TS61" s="219"/>
      <c r="TT61" s="219"/>
      <c r="TU61" s="219"/>
      <c r="TV61" s="219"/>
      <c r="TW61" s="219"/>
      <c r="TX61" s="219"/>
      <c r="TY61" s="219"/>
      <c r="TZ61" s="219"/>
      <c r="UA61" s="219"/>
      <c r="UB61" s="219"/>
      <c r="UC61" s="219"/>
      <c r="UD61" s="219"/>
      <c r="UE61" s="219"/>
      <c r="UF61" s="219"/>
      <c r="UG61" s="219"/>
      <c r="UH61" s="219"/>
      <c r="UI61" s="219"/>
      <c r="UJ61" s="219"/>
      <c r="UK61" s="219"/>
      <c r="UL61" s="219"/>
      <c r="UM61" s="219"/>
      <c r="UN61" s="219"/>
      <c r="UO61" s="219"/>
      <c r="UP61" s="219"/>
      <c r="UQ61" s="219"/>
      <c r="UR61" s="219"/>
      <c r="US61" s="219"/>
      <c r="UT61" s="219"/>
      <c r="UU61" s="219"/>
      <c r="UV61" s="219"/>
      <c r="UW61" s="219"/>
      <c r="UX61" s="219"/>
      <c r="UY61" s="219"/>
      <c r="UZ61" s="219"/>
      <c r="VA61" s="219"/>
      <c r="VB61" s="219"/>
      <c r="VC61" s="219"/>
      <c r="VD61" s="219"/>
      <c r="VE61" s="219"/>
      <c r="VF61" s="219"/>
      <c r="VG61" s="219"/>
      <c r="VH61" s="219"/>
      <c r="VI61" s="219"/>
      <c r="VJ61" s="219"/>
      <c r="VK61" s="219"/>
      <c r="VL61" s="219"/>
      <c r="VM61" s="219"/>
      <c r="VN61" s="219"/>
      <c r="VO61" s="219"/>
      <c r="VP61" s="219"/>
      <c r="VQ61" s="219"/>
      <c r="VR61" s="219"/>
      <c r="VS61" s="219"/>
      <c r="VT61" s="219"/>
      <c r="VU61" s="219"/>
      <c r="VV61" s="219"/>
      <c r="VW61" s="219"/>
      <c r="VX61" s="219"/>
      <c r="VY61" s="219"/>
      <c r="VZ61" s="219"/>
      <c r="WA61" s="219"/>
      <c r="WB61" s="219"/>
      <c r="WC61" s="219"/>
      <c r="WD61" s="219"/>
      <c r="WE61" s="219"/>
      <c r="WF61" s="219"/>
      <c r="WG61" s="219"/>
      <c r="WH61" s="219"/>
      <c r="WI61" s="219"/>
      <c r="WJ61" s="219"/>
      <c r="WK61" s="219"/>
      <c r="WL61" s="219"/>
      <c r="WM61" s="219"/>
      <c r="WN61" s="219"/>
      <c r="WO61" s="219"/>
      <c r="WP61" s="219"/>
      <c r="WQ61" s="219"/>
      <c r="WR61" s="219"/>
      <c r="WS61" s="219"/>
      <c r="WT61" s="219"/>
      <c r="WU61" s="219"/>
      <c r="WV61" s="219"/>
      <c r="WW61" s="219"/>
      <c r="WX61" s="219"/>
      <c r="WY61" s="219"/>
      <c r="WZ61" s="219"/>
      <c r="XA61" s="219"/>
      <c r="XB61" s="219"/>
      <c r="XC61" s="219"/>
      <c r="XD61" s="219"/>
      <c r="XE61" s="219"/>
      <c r="XF61" s="219"/>
      <c r="XG61" s="219"/>
      <c r="XH61" s="219"/>
      <c r="XI61" s="219"/>
      <c r="XJ61" s="219"/>
      <c r="XK61" s="219"/>
      <c r="XL61" s="219"/>
      <c r="XM61" s="219"/>
      <c r="XN61" s="219"/>
      <c r="XO61" s="219"/>
      <c r="XP61" s="219"/>
      <c r="XQ61" s="219"/>
      <c r="XR61" s="219"/>
      <c r="XS61" s="219"/>
      <c r="XT61" s="219"/>
      <c r="XU61" s="219"/>
      <c r="XV61" s="219"/>
      <c r="XW61" s="219"/>
      <c r="XX61" s="219"/>
      <c r="XY61" s="219"/>
      <c r="XZ61" s="219"/>
      <c r="YA61" s="219"/>
      <c r="YB61" s="219"/>
      <c r="YC61" s="219"/>
      <c r="YD61" s="219"/>
      <c r="YE61" s="219"/>
      <c r="YF61" s="219"/>
      <c r="YG61" s="219"/>
      <c r="YH61" s="219"/>
      <c r="YI61" s="219"/>
      <c r="YJ61" s="219"/>
      <c r="YK61" s="219"/>
      <c r="YL61" s="219"/>
      <c r="YM61" s="219"/>
      <c r="YN61" s="219"/>
      <c r="YO61" s="219"/>
      <c r="YP61" s="219"/>
      <c r="YQ61" s="219"/>
      <c r="YR61" s="219"/>
      <c r="YS61" s="219"/>
      <c r="YT61" s="219"/>
      <c r="YU61" s="219"/>
      <c r="YV61" s="219"/>
      <c r="YW61" s="219"/>
      <c r="YX61" s="219"/>
      <c r="YY61" s="219"/>
      <c r="YZ61" s="219"/>
      <c r="ZA61" s="219"/>
      <c r="ZB61" s="219"/>
      <c r="ZC61" s="219"/>
      <c r="ZD61" s="219"/>
      <c r="ZE61" s="219"/>
      <c r="ZF61" s="219"/>
      <c r="ZG61" s="219"/>
      <c r="ZH61" s="219"/>
      <c r="ZI61" s="219"/>
      <c r="ZJ61" s="219"/>
      <c r="ZK61" s="219"/>
      <c r="ZL61" s="219"/>
      <c r="ZM61" s="219"/>
      <c r="ZN61" s="219"/>
      <c r="ZO61" s="219"/>
      <c r="ZP61" s="219"/>
      <c r="ZQ61" s="219"/>
      <c r="ZR61" s="219"/>
      <c r="ZS61" s="219"/>
      <c r="ZT61" s="219"/>
      <c r="ZU61" s="219"/>
      <c r="ZV61" s="219"/>
      <c r="ZW61" s="219"/>
      <c r="ZX61" s="219"/>
      <c r="ZY61" s="219"/>
      <c r="ZZ61" s="219"/>
      <c r="AAA61" s="219"/>
      <c r="AAB61" s="219"/>
      <c r="AAC61" s="219"/>
      <c r="AAD61" s="219"/>
      <c r="AAE61" s="219"/>
      <c r="AAF61" s="219"/>
      <c r="AAG61" s="219"/>
      <c r="AAH61" s="219"/>
      <c r="AAI61" s="219"/>
      <c r="AAJ61" s="219"/>
      <c r="AAK61" s="219"/>
      <c r="AAL61" s="219"/>
      <c r="AAM61" s="219"/>
      <c r="AAN61" s="219"/>
      <c r="AAO61" s="219"/>
      <c r="AAP61" s="219"/>
      <c r="AAQ61" s="219"/>
      <c r="AAR61" s="219"/>
      <c r="AAS61" s="219"/>
      <c r="AAT61" s="219"/>
      <c r="AAU61" s="219"/>
      <c r="AAV61" s="219"/>
      <c r="AAW61" s="219"/>
      <c r="AAX61" s="219"/>
      <c r="AAY61" s="219"/>
      <c r="AAZ61" s="219"/>
      <c r="ABA61" s="219"/>
      <c r="ABB61" s="219"/>
      <c r="ABC61" s="219"/>
      <c r="ABD61" s="219"/>
      <c r="ABE61" s="219"/>
      <c r="ABF61" s="219"/>
      <c r="ABG61" s="219"/>
      <c r="ABH61" s="219"/>
      <c r="ABI61" s="219"/>
      <c r="ABJ61" s="219"/>
      <c r="ABK61" s="219"/>
      <c r="ABL61" s="219"/>
      <c r="ABM61" s="219"/>
      <c r="ABN61" s="219"/>
      <c r="ABO61" s="219"/>
      <c r="ABP61" s="219"/>
      <c r="ABQ61" s="219"/>
      <c r="ABR61" s="219"/>
      <c r="ABS61" s="219"/>
      <c r="ABT61" s="219"/>
      <c r="ABU61" s="219"/>
      <c r="ABV61" s="219"/>
      <c r="ABW61" s="219"/>
      <c r="ABX61" s="219"/>
      <c r="ABY61" s="219"/>
      <c r="ABZ61" s="219"/>
      <c r="ACA61" s="219"/>
      <c r="ACB61" s="219"/>
      <c r="ACC61" s="219"/>
      <c r="ACD61" s="219"/>
      <c r="ACE61" s="219"/>
      <c r="ACF61" s="219"/>
      <c r="ACG61" s="219"/>
      <c r="ACH61" s="219"/>
      <c r="ACI61" s="219"/>
      <c r="ACJ61" s="219"/>
      <c r="ACK61" s="219"/>
      <c r="ACL61" s="219"/>
      <c r="ACM61" s="219"/>
      <c r="ACN61" s="219"/>
      <c r="ACO61" s="219"/>
      <c r="ACP61" s="219"/>
      <c r="ACQ61" s="219"/>
      <c r="ACR61" s="219"/>
      <c r="ACS61" s="219"/>
      <c r="ACT61" s="219"/>
      <c r="ACU61" s="219"/>
      <c r="ACV61" s="219"/>
      <c r="ACW61" s="219"/>
      <c r="ACX61" s="219"/>
      <c r="ACY61" s="219"/>
      <c r="ACZ61" s="219"/>
      <c r="ADA61" s="219"/>
      <c r="ADB61" s="219"/>
      <c r="ADC61" s="219"/>
      <c r="ADD61" s="219"/>
      <c r="ADE61" s="219"/>
      <c r="ADF61" s="219"/>
      <c r="ADG61" s="219"/>
      <c r="ADH61" s="219"/>
      <c r="ADI61" s="219"/>
      <c r="ADJ61" s="219"/>
      <c r="ADK61" s="219"/>
      <c r="ADL61" s="219"/>
      <c r="ADM61" s="219"/>
      <c r="ADN61" s="219"/>
      <c r="ADO61" s="219"/>
      <c r="ADP61" s="219"/>
      <c r="ADQ61" s="219"/>
      <c r="ADR61" s="219"/>
      <c r="ADS61" s="219"/>
      <c r="ADT61" s="219"/>
      <c r="ADU61" s="219"/>
      <c r="ADV61" s="219"/>
      <c r="ADW61" s="219"/>
      <c r="ADX61" s="219"/>
      <c r="ADY61" s="219"/>
      <c r="ADZ61" s="219"/>
      <c r="AEA61" s="219"/>
      <c r="AEB61" s="219"/>
      <c r="AEC61" s="219"/>
      <c r="AED61" s="219"/>
      <c r="AEE61" s="219"/>
      <c r="AEF61" s="219"/>
      <c r="AEG61" s="219"/>
      <c r="AEH61" s="219"/>
      <c r="AEI61" s="219"/>
      <c r="AEJ61" s="219"/>
      <c r="AEK61" s="219"/>
      <c r="AEL61" s="219"/>
      <c r="AEM61" s="219"/>
      <c r="AEN61" s="219"/>
      <c r="AEO61" s="219"/>
      <c r="AEP61" s="219"/>
      <c r="AEQ61" s="219"/>
      <c r="AER61" s="219"/>
      <c r="AES61" s="219"/>
      <c r="AET61" s="219"/>
      <c r="AEU61" s="219"/>
      <c r="AEV61" s="219"/>
      <c r="AEW61" s="219"/>
      <c r="AEX61" s="219"/>
      <c r="AEY61" s="219"/>
      <c r="AEZ61" s="219"/>
      <c r="AFA61" s="219"/>
      <c r="AFB61" s="219"/>
      <c r="AFC61" s="219"/>
      <c r="AFD61" s="219"/>
      <c r="AFE61" s="219"/>
      <c r="AFF61" s="219"/>
      <c r="AFG61" s="219"/>
      <c r="AFH61" s="219"/>
      <c r="AFI61" s="219"/>
      <c r="AFJ61" s="219"/>
      <c r="AFK61" s="219"/>
      <c r="AFL61" s="219"/>
      <c r="AFM61" s="219"/>
      <c r="AFN61" s="219"/>
      <c r="AFO61" s="219"/>
      <c r="AFP61" s="219"/>
      <c r="AFQ61" s="219"/>
      <c r="AFR61" s="219"/>
      <c r="AFS61" s="219"/>
      <c r="AFT61" s="219"/>
      <c r="AFU61" s="219"/>
      <c r="AFV61" s="219"/>
      <c r="AFW61" s="219"/>
      <c r="AFX61" s="219"/>
      <c r="AFY61" s="219"/>
      <c r="AFZ61" s="219"/>
      <c r="AGA61" s="219"/>
      <c r="AGB61" s="219"/>
      <c r="AGC61" s="219"/>
      <c r="AGD61" s="219"/>
      <c r="AGE61" s="219"/>
      <c r="AGF61" s="219"/>
      <c r="AGG61" s="219"/>
      <c r="AGH61" s="219"/>
      <c r="AGI61" s="219"/>
      <c r="AGJ61" s="219"/>
      <c r="AGK61" s="219"/>
      <c r="AGL61" s="219"/>
      <c r="AGM61" s="219"/>
      <c r="AGN61" s="219"/>
      <c r="AGO61" s="219"/>
      <c r="AGP61" s="219"/>
      <c r="AGQ61" s="219"/>
      <c r="AGR61" s="219"/>
      <c r="AGS61" s="219"/>
      <c r="AGT61" s="219"/>
      <c r="AGU61" s="219"/>
      <c r="AGV61" s="219"/>
      <c r="AGW61" s="219"/>
      <c r="AGX61" s="219"/>
      <c r="AGY61" s="219"/>
      <c r="AGZ61" s="219"/>
      <c r="AHA61" s="219"/>
      <c r="AHB61" s="219"/>
      <c r="AHC61" s="219"/>
      <c r="AHD61" s="219"/>
      <c r="AHE61" s="219"/>
      <c r="AHF61" s="219"/>
      <c r="AHG61" s="219"/>
      <c r="AHH61" s="219"/>
      <c r="AHI61" s="219"/>
      <c r="AHJ61" s="219"/>
      <c r="AHK61" s="219"/>
      <c r="AHL61" s="219"/>
      <c r="AHM61" s="219"/>
      <c r="AHN61" s="219"/>
      <c r="AHO61" s="219"/>
      <c r="AHP61" s="219"/>
      <c r="AHQ61" s="219"/>
      <c r="AHR61" s="219"/>
      <c r="AHS61" s="219"/>
      <c r="AHT61" s="219"/>
      <c r="AHU61" s="219"/>
      <c r="AHV61" s="219"/>
      <c r="AHW61" s="219"/>
      <c r="AHX61" s="219"/>
      <c r="AHY61" s="219"/>
      <c r="AHZ61" s="219"/>
      <c r="AIA61" s="219"/>
      <c r="AIB61" s="219"/>
      <c r="AIC61" s="219"/>
      <c r="AID61" s="219"/>
      <c r="AIE61" s="219"/>
      <c r="AIF61" s="219"/>
      <c r="AIG61" s="219"/>
      <c r="AIH61" s="219"/>
      <c r="AII61" s="219"/>
      <c r="AIJ61" s="219"/>
      <c r="AIK61" s="219"/>
      <c r="AIL61" s="219"/>
      <c r="AIM61" s="219"/>
      <c r="AIN61" s="219"/>
      <c r="AIO61" s="219"/>
      <c r="AIP61" s="219"/>
      <c r="AIQ61" s="219"/>
      <c r="AIR61" s="219"/>
      <c r="AIS61" s="219"/>
      <c r="AIT61" s="219"/>
      <c r="AIU61" s="219"/>
      <c r="AIV61" s="219"/>
      <c r="AIW61" s="219"/>
      <c r="AIX61" s="219"/>
      <c r="AIY61" s="219"/>
      <c r="AIZ61" s="219"/>
      <c r="AJA61" s="219"/>
      <c r="AJB61" s="219"/>
      <c r="AJC61" s="219"/>
      <c r="AJD61" s="219"/>
      <c r="AJE61" s="219"/>
      <c r="AJF61" s="219"/>
      <c r="AJG61" s="219"/>
      <c r="AJH61" s="219"/>
      <c r="AJI61" s="219"/>
      <c r="AJJ61" s="219"/>
      <c r="AJK61" s="219"/>
      <c r="AJL61" s="219"/>
      <c r="AJM61" s="219"/>
      <c r="AJN61" s="219"/>
      <c r="AJO61" s="219"/>
      <c r="AJP61" s="219"/>
      <c r="AJQ61" s="219"/>
      <c r="AJR61" s="219"/>
      <c r="AJS61" s="219"/>
      <c r="AJT61" s="219"/>
      <c r="AJU61" s="219"/>
      <c r="AJV61" s="219"/>
      <c r="AJW61" s="219"/>
      <c r="AJX61" s="219"/>
      <c r="AJY61" s="219"/>
      <c r="AJZ61" s="219"/>
      <c r="AKA61" s="219"/>
      <c r="AKB61" s="219"/>
      <c r="AKC61" s="219"/>
      <c r="AKD61" s="219"/>
      <c r="AKE61" s="219"/>
      <c r="AKF61" s="219"/>
      <c r="AKG61" s="219"/>
      <c r="AKH61" s="219"/>
      <c r="AKI61" s="219"/>
      <c r="AKJ61" s="219"/>
      <c r="AKK61" s="219"/>
      <c r="AKL61" s="219"/>
      <c r="AKM61" s="219"/>
      <c r="AKN61" s="219"/>
      <c r="AKO61" s="219"/>
      <c r="AKP61" s="219"/>
      <c r="AKQ61" s="219"/>
      <c r="AKR61" s="219"/>
      <c r="AKS61" s="219"/>
      <c r="AKT61" s="219"/>
      <c r="AKU61" s="219"/>
      <c r="AKV61" s="219"/>
      <c r="AKW61" s="219"/>
      <c r="AKX61" s="219"/>
      <c r="AKY61" s="219"/>
      <c r="AKZ61" s="219"/>
      <c r="ALA61" s="219"/>
      <c r="ALB61" s="219"/>
      <c r="ALC61" s="219"/>
      <c r="ALD61" s="219"/>
      <c r="ALE61" s="219"/>
      <c r="ALF61" s="219"/>
      <c r="ALG61" s="219"/>
      <c r="ALH61" s="219"/>
      <c r="ALI61" s="219"/>
      <c r="ALJ61" s="219"/>
      <c r="ALK61" s="219"/>
      <c r="ALL61" s="219"/>
      <c r="ALM61" s="219"/>
      <c r="ALN61" s="219"/>
      <c r="ALO61" s="219"/>
      <c r="ALP61" s="219"/>
      <c r="ALQ61" s="219"/>
      <c r="ALR61" s="219"/>
      <c r="ALS61" s="219"/>
      <c r="ALT61" s="219"/>
      <c r="ALU61" s="219"/>
      <c r="ALV61" s="219"/>
      <c r="ALW61" s="219"/>
      <c r="ALX61" s="219"/>
      <c r="ALY61" s="219"/>
      <c r="ALZ61" s="219"/>
      <c r="AMA61" s="219"/>
      <c r="AMB61" s="219"/>
      <c r="AMC61" s="219"/>
      <c r="AMD61" s="219"/>
      <c r="AME61" s="219"/>
      <c r="AMF61" s="219"/>
      <c r="AMG61" s="219"/>
      <c r="AMH61" s="219"/>
      <c r="AMI61" s="219"/>
      <c r="AMJ61" s="219"/>
      <c r="AMK61" s="219"/>
      <c r="AML61" s="219"/>
      <c r="AMM61" s="219"/>
      <c r="AMN61" s="219"/>
      <c r="AMO61" s="219"/>
      <c r="AMP61" s="219"/>
      <c r="AMQ61" s="219"/>
      <c r="AMR61" s="219"/>
      <c r="AMS61" s="219"/>
      <c r="AMT61" s="219"/>
      <c r="AMU61" s="219"/>
      <c r="AMV61" s="219"/>
      <c r="AMW61" s="219"/>
      <c r="AMX61" s="219"/>
      <c r="AMY61" s="219"/>
      <c r="AMZ61" s="219"/>
      <c r="ANA61" s="219"/>
      <c r="ANB61" s="219"/>
      <c r="ANC61" s="219"/>
      <c r="AND61" s="219"/>
      <c r="ANE61" s="219"/>
      <c r="ANF61" s="219"/>
      <c r="ANG61" s="219"/>
      <c r="ANH61" s="219"/>
      <c r="ANI61" s="219"/>
      <c r="ANJ61" s="219"/>
      <c r="ANK61" s="219"/>
      <c r="ANL61" s="219"/>
      <c r="ANM61" s="219"/>
      <c r="ANN61" s="219"/>
      <c r="ANO61" s="219"/>
      <c r="ANP61" s="219"/>
      <c r="ANQ61" s="219"/>
      <c r="ANR61" s="219"/>
      <c r="ANS61" s="219"/>
      <c r="ANT61" s="219"/>
      <c r="ANU61" s="219"/>
      <c r="ANV61" s="219"/>
      <c r="ANW61" s="219"/>
      <c r="ANX61" s="219"/>
      <c r="ANY61" s="219"/>
      <c r="ANZ61" s="219"/>
      <c r="AOA61" s="219"/>
      <c r="AOB61" s="219"/>
      <c r="AOC61" s="219"/>
      <c r="AOD61" s="219"/>
      <c r="AOE61" s="219"/>
      <c r="AOF61" s="219"/>
      <c r="AOG61" s="219"/>
      <c r="AOH61" s="219"/>
      <c r="AOI61" s="219"/>
      <c r="AOJ61" s="219"/>
      <c r="AOK61" s="219"/>
      <c r="AOL61" s="219"/>
      <c r="AOM61" s="219"/>
      <c r="AON61" s="219"/>
      <c r="AOO61" s="219"/>
      <c r="AOP61" s="219"/>
      <c r="AOQ61" s="219"/>
      <c r="AOR61" s="219"/>
      <c r="AOS61" s="219"/>
      <c r="AOT61" s="219"/>
      <c r="AOU61" s="219"/>
      <c r="AOV61" s="219"/>
      <c r="AOW61" s="219"/>
      <c r="AOX61" s="219"/>
      <c r="AOY61" s="219"/>
      <c r="AOZ61" s="219"/>
      <c r="APA61" s="219"/>
      <c r="APB61" s="219"/>
      <c r="APC61" s="219"/>
      <c r="APD61" s="219"/>
      <c r="APE61" s="219"/>
      <c r="APF61" s="219"/>
      <c r="APG61" s="219"/>
      <c r="APH61" s="219"/>
      <c r="API61" s="219"/>
      <c r="APJ61" s="219"/>
      <c r="APK61" s="219"/>
      <c r="APL61" s="219"/>
      <c r="APM61" s="219"/>
      <c r="APN61" s="219"/>
      <c r="APO61" s="219"/>
      <c r="APP61" s="219"/>
      <c r="APQ61" s="219"/>
      <c r="APR61" s="219"/>
      <c r="APS61" s="219"/>
      <c r="APT61" s="219"/>
      <c r="APU61" s="219"/>
      <c r="APV61" s="219"/>
      <c r="APW61" s="219"/>
      <c r="APX61" s="219"/>
      <c r="APY61" s="219"/>
      <c r="APZ61" s="219"/>
      <c r="AQA61" s="219"/>
      <c r="AQB61" s="219"/>
      <c r="AQC61" s="219"/>
      <c r="AQD61" s="219"/>
      <c r="AQE61" s="219"/>
      <c r="AQF61" s="219"/>
      <c r="AQG61" s="219"/>
      <c r="AQH61" s="219"/>
      <c r="AQI61" s="219"/>
      <c r="AQJ61" s="219"/>
      <c r="AQK61" s="219"/>
      <c r="AQL61" s="219"/>
      <c r="AQM61" s="219"/>
      <c r="AQN61" s="219"/>
      <c r="AQO61" s="219"/>
      <c r="AQP61" s="219"/>
      <c r="AQQ61" s="219"/>
      <c r="AQR61" s="219"/>
      <c r="AQS61" s="219"/>
      <c r="AQT61" s="219"/>
      <c r="AQU61" s="219"/>
      <c r="AQV61" s="219"/>
      <c r="AQW61" s="219"/>
      <c r="AQX61" s="219"/>
      <c r="AQY61" s="219"/>
      <c r="AQZ61" s="219"/>
      <c r="ARA61" s="219"/>
      <c r="ARB61" s="219"/>
      <c r="ARC61" s="219"/>
      <c r="ARD61" s="219"/>
      <c r="ARE61" s="219"/>
      <c r="ARF61" s="219"/>
      <c r="ARG61" s="219"/>
      <c r="ARH61" s="219"/>
      <c r="ARI61" s="219"/>
      <c r="ARJ61" s="219"/>
      <c r="ARK61" s="219"/>
      <c r="ARL61" s="219"/>
      <c r="ARM61" s="219"/>
      <c r="ARN61" s="219"/>
      <c r="ARO61" s="219"/>
      <c r="ARP61" s="219"/>
      <c r="ARQ61" s="219"/>
      <c r="ARR61" s="219"/>
      <c r="ARS61" s="219"/>
      <c r="ART61" s="219"/>
      <c r="ARU61" s="219"/>
      <c r="ARV61" s="219"/>
      <c r="ARW61" s="219"/>
      <c r="ARX61" s="219"/>
      <c r="ARY61" s="219"/>
      <c r="ARZ61" s="219"/>
      <c r="ASA61" s="219"/>
      <c r="ASB61" s="219"/>
      <c r="ASC61" s="219"/>
      <c r="ASD61" s="219"/>
      <c r="ASE61" s="219"/>
      <c r="ASF61" s="219"/>
      <c r="ASG61" s="219"/>
      <c r="ASH61" s="219"/>
      <c r="ASI61" s="219"/>
      <c r="ASJ61" s="219"/>
      <c r="ASK61" s="219"/>
      <c r="ASL61" s="219"/>
      <c r="ASM61" s="219"/>
      <c r="ASN61" s="219"/>
      <c r="ASO61" s="219"/>
      <c r="ASP61" s="219"/>
      <c r="ASQ61" s="219"/>
      <c r="ASR61" s="219"/>
      <c r="ASS61" s="219"/>
      <c r="AST61" s="219"/>
      <c r="ASU61" s="219"/>
      <c r="ASV61" s="219"/>
      <c r="ASW61" s="219"/>
      <c r="ASX61" s="219"/>
      <c r="ASY61" s="219"/>
      <c r="ASZ61" s="219"/>
      <c r="ATA61" s="219"/>
      <c r="ATB61" s="219"/>
      <c r="ATC61" s="219"/>
      <c r="ATD61" s="219"/>
      <c r="ATE61" s="219"/>
      <c r="ATF61" s="219"/>
      <c r="ATG61" s="219"/>
      <c r="ATH61" s="219"/>
      <c r="ATI61" s="219"/>
      <c r="ATJ61" s="219"/>
      <c r="ATK61" s="219"/>
      <c r="ATL61" s="219"/>
      <c r="ATM61" s="219"/>
      <c r="ATN61" s="219"/>
      <c r="ATO61" s="219"/>
      <c r="ATP61" s="219"/>
      <c r="ATQ61" s="219"/>
      <c r="ATR61" s="219"/>
      <c r="ATS61" s="219"/>
      <c r="ATT61" s="219"/>
      <c r="ATU61" s="219"/>
      <c r="ATV61" s="219"/>
      <c r="ATW61" s="219"/>
      <c r="ATX61" s="219"/>
      <c r="ATY61" s="219"/>
      <c r="ATZ61" s="219"/>
      <c r="AUA61" s="219"/>
      <c r="AUB61" s="219"/>
      <c r="AUC61" s="219"/>
      <c r="AUD61" s="219"/>
      <c r="AUE61" s="219"/>
      <c r="AUF61" s="219"/>
      <c r="AUG61" s="219"/>
      <c r="AUH61" s="219"/>
      <c r="AUI61" s="219"/>
      <c r="AUJ61" s="219"/>
      <c r="AUK61" s="219"/>
      <c r="AUL61" s="219"/>
      <c r="AUM61" s="219"/>
      <c r="AUN61" s="219"/>
      <c r="AUO61" s="219"/>
      <c r="AUP61" s="219"/>
      <c r="AUQ61" s="219"/>
      <c r="AUR61" s="219"/>
      <c r="AUS61" s="219"/>
      <c r="AUT61" s="219"/>
      <c r="AUU61" s="219"/>
      <c r="AUV61" s="219"/>
      <c r="AUW61" s="219"/>
      <c r="AUX61" s="219"/>
      <c r="AUY61" s="219"/>
      <c r="AUZ61" s="219"/>
      <c r="AVA61" s="219"/>
      <c r="AVB61" s="219"/>
      <c r="AVC61" s="219"/>
      <c r="AVD61" s="219"/>
      <c r="AVE61" s="219"/>
      <c r="AVF61" s="219"/>
      <c r="AVG61" s="219"/>
      <c r="AVH61" s="219"/>
      <c r="AVI61" s="219"/>
      <c r="AVJ61" s="219"/>
      <c r="AVK61" s="219"/>
      <c r="AVL61" s="219"/>
      <c r="AVM61" s="219"/>
      <c r="AVN61" s="219"/>
      <c r="AVO61" s="219"/>
      <c r="AVP61" s="219"/>
      <c r="AVQ61" s="219"/>
      <c r="AVR61" s="219"/>
      <c r="AVS61" s="219"/>
      <c r="AVT61" s="219"/>
      <c r="AVU61" s="219"/>
      <c r="AVV61" s="219"/>
      <c r="AVW61" s="219"/>
      <c r="AVX61" s="219"/>
      <c r="AVY61" s="219"/>
      <c r="AVZ61" s="219"/>
      <c r="AWA61" s="219"/>
      <c r="AWB61" s="219"/>
      <c r="AWC61" s="219"/>
      <c r="AWD61" s="219"/>
      <c r="AWE61" s="219"/>
      <c r="AWF61" s="219"/>
      <c r="AWG61" s="219"/>
      <c r="AWH61" s="219"/>
      <c r="AWI61" s="219"/>
      <c r="AWJ61" s="219"/>
      <c r="AWK61" s="219"/>
      <c r="AWL61" s="219"/>
      <c r="AWM61" s="219"/>
      <c r="AWN61" s="219"/>
      <c r="AWO61" s="219"/>
      <c r="AWP61" s="219"/>
      <c r="AWQ61" s="219"/>
      <c r="AWR61" s="219"/>
      <c r="AWS61" s="219"/>
      <c r="AWT61" s="219"/>
      <c r="AWU61" s="219"/>
      <c r="AWV61" s="219"/>
      <c r="AWW61" s="219"/>
      <c r="AWX61" s="219"/>
      <c r="AWY61" s="219"/>
      <c r="AWZ61" s="219"/>
      <c r="AXA61" s="219"/>
      <c r="AXB61" s="219"/>
      <c r="AXC61" s="219"/>
      <c r="AXD61" s="219"/>
      <c r="AXE61" s="219"/>
      <c r="AXF61" s="219"/>
      <c r="AXG61" s="219"/>
      <c r="AXH61" s="219"/>
      <c r="AXI61" s="219"/>
      <c r="AXJ61" s="219"/>
      <c r="AXK61" s="219"/>
      <c r="AXL61" s="219"/>
      <c r="AXM61" s="219"/>
      <c r="AXN61" s="219"/>
      <c r="AXO61" s="219"/>
      <c r="AXP61" s="219"/>
      <c r="AXQ61" s="219"/>
      <c r="AXR61" s="219"/>
      <c r="AXS61" s="219"/>
      <c r="AXT61" s="219"/>
      <c r="AXU61" s="219"/>
      <c r="AXV61" s="219"/>
      <c r="AXW61" s="219"/>
      <c r="AXX61" s="219"/>
      <c r="AXY61" s="219"/>
      <c r="AXZ61" s="219"/>
      <c r="AYA61" s="219"/>
      <c r="AYB61" s="219"/>
      <c r="AYC61" s="219"/>
      <c r="AYD61" s="219"/>
      <c r="AYE61" s="219"/>
      <c r="AYF61" s="219"/>
      <c r="AYG61" s="219"/>
      <c r="AYH61" s="219"/>
      <c r="AYI61" s="219"/>
      <c r="AYJ61" s="219"/>
      <c r="AYK61" s="219"/>
      <c r="AYL61" s="219"/>
      <c r="AYM61" s="219"/>
      <c r="AYN61" s="219"/>
      <c r="AYO61" s="219"/>
      <c r="AYP61" s="219"/>
      <c r="AYQ61" s="219"/>
      <c r="AYR61" s="219"/>
      <c r="AYS61" s="219"/>
      <c r="AYT61" s="219"/>
      <c r="AYU61" s="219"/>
      <c r="AYV61" s="219"/>
      <c r="AYW61" s="219"/>
      <c r="AYX61" s="219"/>
      <c r="AYY61" s="219"/>
      <c r="AYZ61" s="219"/>
      <c r="AZA61" s="219"/>
      <c r="AZB61" s="219"/>
      <c r="AZC61" s="219"/>
      <c r="AZD61" s="219"/>
      <c r="AZE61" s="219"/>
      <c r="AZF61" s="219"/>
      <c r="AZG61" s="219"/>
      <c r="AZH61" s="219"/>
      <c r="AZI61" s="219"/>
      <c r="AZJ61" s="219"/>
      <c r="AZK61" s="219"/>
      <c r="AZL61" s="219"/>
      <c r="AZM61" s="219"/>
      <c r="AZN61" s="219"/>
      <c r="AZO61" s="219"/>
      <c r="AZP61" s="219"/>
      <c r="AZQ61" s="219"/>
      <c r="AZR61" s="219"/>
      <c r="AZS61" s="219"/>
      <c r="AZT61" s="219"/>
      <c r="AZU61" s="219"/>
      <c r="AZV61" s="219"/>
      <c r="AZW61" s="219"/>
      <c r="AZX61" s="219"/>
      <c r="AZY61" s="219"/>
      <c r="AZZ61" s="219"/>
      <c r="BAA61" s="219"/>
      <c r="BAB61" s="219"/>
      <c r="BAC61" s="219"/>
      <c r="BAD61" s="219"/>
      <c r="BAE61" s="219"/>
      <c r="BAF61" s="219"/>
      <c r="BAG61" s="219"/>
      <c r="BAH61" s="219"/>
      <c r="BAI61" s="219"/>
      <c r="BAJ61" s="219"/>
      <c r="BAK61" s="219"/>
      <c r="BAL61" s="219"/>
      <c r="BAM61" s="219"/>
      <c r="BAN61" s="219"/>
      <c r="BAO61" s="219"/>
      <c r="BAP61" s="219"/>
      <c r="BAQ61" s="219"/>
      <c r="BAR61" s="219"/>
      <c r="BAS61" s="219"/>
      <c r="BAT61" s="219"/>
      <c r="BAU61" s="219"/>
      <c r="BAV61" s="219"/>
      <c r="BAW61" s="219"/>
      <c r="BAX61" s="219"/>
      <c r="BAY61" s="219"/>
      <c r="BAZ61" s="219"/>
      <c r="BBA61" s="219"/>
      <c r="BBB61" s="219"/>
      <c r="BBC61" s="219"/>
      <c r="BBD61" s="219"/>
      <c r="BBE61" s="219"/>
      <c r="BBF61" s="219"/>
      <c r="BBG61" s="219"/>
      <c r="BBH61" s="219"/>
      <c r="BBI61" s="219"/>
      <c r="BBJ61" s="219"/>
      <c r="BBK61" s="219"/>
      <c r="BBL61" s="219"/>
      <c r="BBM61" s="219"/>
      <c r="BBN61" s="219"/>
      <c r="BBO61" s="219"/>
      <c r="BBP61" s="219"/>
      <c r="BBQ61" s="219"/>
      <c r="BBR61" s="219"/>
      <c r="BBS61" s="219"/>
      <c r="BBT61" s="219"/>
      <c r="BBU61" s="219"/>
      <c r="BBV61" s="219"/>
      <c r="BBW61" s="219"/>
      <c r="BBX61" s="219"/>
      <c r="BBY61" s="219"/>
      <c r="BBZ61" s="219"/>
      <c r="BCA61" s="219"/>
      <c r="BCB61" s="219"/>
      <c r="BCC61" s="219"/>
      <c r="BCD61" s="219"/>
      <c r="BCE61" s="219"/>
      <c r="BCF61" s="219"/>
      <c r="BCG61" s="219"/>
      <c r="BCH61" s="219"/>
      <c r="BCI61" s="219"/>
      <c r="BCJ61" s="219"/>
      <c r="BCK61" s="219"/>
      <c r="BCL61" s="219"/>
      <c r="BCM61" s="219"/>
      <c r="BCN61" s="219"/>
      <c r="BCO61" s="219"/>
      <c r="BCP61" s="219"/>
      <c r="BCQ61" s="219"/>
      <c r="BCR61" s="219"/>
      <c r="BCS61" s="219"/>
      <c r="BCT61" s="219"/>
      <c r="BCU61" s="219"/>
      <c r="BCV61" s="219"/>
      <c r="BCW61" s="219"/>
      <c r="BCX61" s="219"/>
      <c r="BCY61" s="219"/>
      <c r="BCZ61" s="219"/>
      <c r="BDA61" s="219"/>
      <c r="BDB61" s="219"/>
      <c r="BDC61" s="219"/>
      <c r="BDD61" s="219"/>
      <c r="BDE61" s="219"/>
      <c r="BDF61" s="219"/>
      <c r="BDG61" s="219"/>
      <c r="BDH61" s="219"/>
      <c r="BDI61" s="219"/>
      <c r="BDJ61" s="219"/>
      <c r="BDK61" s="219"/>
      <c r="BDL61" s="219"/>
      <c r="BDM61" s="219"/>
      <c r="BDN61" s="219"/>
      <c r="BDO61" s="219"/>
      <c r="BDP61" s="219"/>
      <c r="BDQ61" s="219"/>
      <c r="BDR61" s="219"/>
      <c r="BDS61" s="219"/>
      <c r="BDT61" s="219"/>
      <c r="BDU61" s="219"/>
      <c r="BDV61" s="219"/>
      <c r="BDW61" s="219"/>
      <c r="BDX61" s="219"/>
      <c r="BDY61" s="219"/>
      <c r="BDZ61" s="219"/>
      <c r="BEA61" s="219"/>
      <c r="BEB61" s="219"/>
      <c r="BEC61" s="219"/>
      <c r="BED61" s="219"/>
      <c r="BEE61" s="219"/>
      <c r="BEF61" s="219"/>
      <c r="BEG61" s="219"/>
      <c r="BEH61" s="219"/>
      <c r="BEI61" s="219"/>
      <c r="BEJ61" s="219"/>
      <c r="BEK61" s="219"/>
      <c r="BEL61" s="219"/>
      <c r="BEM61" s="219"/>
      <c r="BEN61" s="219"/>
      <c r="BEO61" s="219"/>
      <c r="BEP61" s="219"/>
      <c r="BEQ61" s="219"/>
      <c r="BER61" s="219"/>
      <c r="BES61" s="219"/>
      <c r="BET61" s="219"/>
      <c r="BEU61" s="219"/>
      <c r="BEV61" s="219"/>
      <c r="BEW61" s="219"/>
      <c r="BEX61" s="219"/>
      <c r="BEY61" s="219"/>
      <c r="BEZ61" s="219"/>
      <c r="BFA61" s="219"/>
      <c r="BFB61" s="219"/>
      <c r="BFC61" s="219"/>
      <c r="BFD61" s="219"/>
      <c r="BFE61" s="219"/>
      <c r="BFF61" s="219"/>
      <c r="BFG61" s="219"/>
      <c r="BFH61" s="219"/>
      <c r="BFI61" s="219"/>
      <c r="BFJ61" s="219"/>
      <c r="BFK61" s="219"/>
      <c r="BFL61" s="219"/>
      <c r="BFM61" s="219"/>
      <c r="BFN61" s="219"/>
      <c r="BFO61" s="219"/>
      <c r="BFP61" s="219"/>
      <c r="BFQ61" s="219"/>
      <c r="BFR61" s="219"/>
      <c r="BFS61" s="219"/>
      <c r="BFT61" s="219"/>
      <c r="BFU61" s="219"/>
      <c r="BFV61" s="219"/>
      <c r="BFW61" s="219"/>
      <c r="BFX61" s="219"/>
      <c r="BFY61" s="219"/>
      <c r="BFZ61" s="219"/>
      <c r="BGA61" s="219"/>
      <c r="BGB61" s="219"/>
      <c r="BGC61" s="219"/>
      <c r="BGD61" s="219"/>
      <c r="BGE61" s="219"/>
      <c r="BGF61" s="219"/>
      <c r="BGG61" s="219"/>
      <c r="BGH61" s="219"/>
      <c r="BGI61" s="219"/>
      <c r="BGJ61" s="219"/>
      <c r="BGK61" s="219"/>
      <c r="BGL61" s="219"/>
      <c r="BGM61" s="219"/>
      <c r="BGN61" s="219"/>
      <c r="BGO61" s="219"/>
      <c r="BGP61" s="219"/>
      <c r="BGQ61" s="219"/>
      <c r="BGR61" s="219"/>
      <c r="BGS61" s="219"/>
      <c r="BGT61" s="219"/>
      <c r="BGU61" s="219"/>
      <c r="BGV61" s="219"/>
      <c r="BGW61" s="219"/>
      <c r="BGX61" s="219"/>
      <c r="BGY61" s="219"/>
      <c r="BGZ61" s="219"/>
      <c r="BHA61" s="219"/>
      <c r="BHB61" s="219"/>
      <c r="BHC61" s="219"/>
      <c r="BHD61" s="219"/>
      <c r="BHE61" s="219"/>
      <c r="BHF61" s="219"/>
      <c r="BHG61" s="219"/>
      <c r="BHH61" s="219"/>
      <c r="BHI61" s="219"/>
      <c r="BHJ61" s="219"/>
      <c r="BHK61" s="219"/>
      <c r="BHL61" s="219"/>
      <c r="BHM61" s="219"/>
      <c r="BHN61" s="219"/>
      <c r="BHO61" s="219"/>
      <c r="BHP61" s="219"/>
      <c r="BHQ61" s="219"/>
      <c r="BHR61" s="219"/>
      <c r="BHS61" s="219"/>
      <c r="BHT61" s="219"/>
      <c r="BHU61" s="219"/>
      <c r="BHV61" s="219"/>
      <c r="BHW61" s="219"/>
      <c r="BHX61" s="219"/>
      <c r="BHY61" s="219"/>
      <c r="BHZ61" s="219"/>
      <c r="BIA61" s="219"/>
      <c r="BIB61" s="219"/>
      <c r="BIC61" s="219"/>
      <c r="BID61" s="219"/>
      <c r="BIE61" s="219"/>
      <c r="BIF61" s="219"/>
      <c r="BIG61" s="219"/>
      <c r="BIH61" s="219"/>
      <c r="BII61" s="219"/>
      <c r="BIJ61" s="219"/>
      <c r="BIK61" s="219"/>
      <c r="BIL61" s="219"/>
      <c r="BIM61" s="219"/>
      <c r="BIN61" s="219"/>
      <c r="BIO61" s="219"/>
      <c r="BIP61" s="219"/>
      <c r="BIQ61" s="219"/>
      <c r="BIR61" s="219"/>
      <c r="BIS61" s="219"/>
      <c r="BIT61" s="219"/>
      <c r="BIU61" s="219"/>
      <c r="BIV61" s="219"/>
      <c r="BIW61" s="219"/>
      <c r="BIX61" s="219"/>
      <c r="BIY61" s="219"/>
      <c r="BIZ61" s="219"/>
      <c r="BJA61" s="219"/>
      <c r="BJB61" s="219"/>
      <c r="BJC61" s="219"/>
      <c r="BJD61" s="219"/>
      <c r="BJE61" s="219"/>
      <c r="BJF61" s="219"/>
      <c r="BJG61" s="219"/>
      <c r="BJH61" s="219"/>
      <c r="BJI61" s="219"/>
      <c r="BJJ61" s="219"/>
      <c r="BJK61" s="219"/>
      <c r="BJL61" s="219"/>
      <c r="BJM61" s="219"/>
      <c r="BJN61" s="219"/>
      <c r="BJO61" s="219"/>
      <c r="BJP61" s="219"/>
      <c r="BJQ61" s="219"/>
      <c r="BJR61" s="219"/>
      <c r="BJS61" s="219"/>
      <c r="BJT61" s="219"/>
      <c r="BJU61" s="219"/>
      <c r="BJV61" s="219"/>
      <c r="BJW61" s="219"/>
      <c r="BJX61" s="219"/>
      <c r="BJY61" s="219"/>
      <c r="BJZ61" s="219"/>
      <c r="BKA61" s="219"/>
      <c r="BKB61" s="219"/>
      <c r="BKC61" s="219"/>
      <c r="BKD61" s="219"/>
      <c r="BKE61" s="219"/>
      <c r="BKF61" s="219"/>
      <c r="BKG61" s="219"/>
      <c r="BKH61" s="219"/>
      <c r="BKI61" s="219"/>
      <c r="BKJ61" s="219"/>
      <c r="BKK61" s="219"/>
      <c r="BKL61" s="219"/>
      <c r="BKM61" s="219"/>
      <c r="BKN61" s="219"/>
      <c r="BKO61" s="219"/>
      <c r="BKP61" s="219"/>
      <c r="BKQ61" s="219"/>
      <c r="BKR61" s="219"/>
      <c r="BKS61" s="219"/>
      <c r="BKT61" s="219"/>
      <c r="BKU61" s="219"/>
      <c r="BKV61" s="219"/>
      <c r="BKW61" s="219"/>
      <c r="BKX61" s="219"/>
      <c r="BKY61" s="219"/>
      <c r="BKZ61" s="219"/>
      <c r="BLA61" s="219"/>
      <c r="BLB61" s="219"/>
      <c r="BLC61" s="219"/>
      <c r="BLD61" s="219"/>
      <c r="BLE61" s="219"/>
      <c r="BLF61" s="219"/>
      <c r="BLG61" s="219"/>
      <c r="BLH61" s="219"/>
      <c r="BLI61" s="219"/>
      <c r="BLJ61" s="219"/>
      <c r="BLK61" s="219"/>
      <c r="BLL61" s="219"/>
      <c r="BLM61" s="219"/>
      <c r="BLN61" s="219"/>
      <c r="BLO61" s="219"/>
      <c r="BLP61" s="219"/>
      <c r="BLQ61" s="219"/>
      <c r="BLR61" s="219"/>
      <c r="BLS61" s="219"/>
      <c r="BLT61" s="219"/>
      <c r="BLU61" s="219"/>
      <c r="BLV61" s="219"/>
      <c r="BLW61" s="219"/>
      <c r="BLX61" s="219"/>
      <c r="BLY61" s="219"/>
      <c r="BLZ61" s="219"/>
      <c r="BMA61" s="219"/>
      <c r="BMB61" s="219"/>
      <c r="BMC61" s="219"/>
      <c r="BMD61" s="219"/>
      <c r="BME61" s="219"/>
      <c r="BMF61" s="219"/>
      <c r="BMG61" s="219"/>
      <c r="BMH61" s="219"/>
      <c r="BMI61" s="219"/>
      <c r="BMJ61" s="219"/>
      <c r="BMK61" s="219"/>
      <c r="BML61" s="219"/>
      <c r="BMM61" s="219"/>
      <c r="BMN61" s="219"/>
      <c r="BMO61" s="219"/>
      <c r="BMP61" s="219"/>
      <c r="BMQ61" s="219"/>
      <c r="BMR61" s="219"/>
      <c r="BMS61" s="219"/>
      <c r="BMT61" s="219"/>
      <c r="BMU61" s="219"/>
      <c r="BMV61" s="219"/>
      <c r="BMW61" s="219"/>
      <c r="BMX61" s="219"/>
      <c r="BMY61" s="219"/>
      <c r="BMZ61" s="219"/>
      <c r="BNA61" s="219"/>
      <c r="BNB61" s="219"/>
      <c r="BNC61" s="219"/>
      <c r="BND61" s="219"/>
      <c r="BNE61" s="219"/>
      <c r="BNF61" s="219"/>
      <c r="BNG61" s="219"/>
      <c r="BNH61" s="219"/>
      <c r="BNI61" s="219"/>
      <c r="BNJ61" s="219"/>
      <c r="BNK61" s="219"/>
      <c r="BNL61" s="219"/>
      <c r="BNM61" s="219"/>
      <c r="BNN61" s="219"/>
      <c r="BNO61" s="219"/>
      <c r="BNP61" s="219"/>
      <c r="BNQ61" s="219"/>
      <c r="BNR61" s="219"/>
      <c r="BNS61" s="219"/>
      <c r="BNT61" s="219"/>
      <c r="BNU61" s="219"/>
      <c r="BNV61" s="219"/>
      <c r="BNW61" s="219"/>
      <c r="BNX61" s="219"/>
      <c r="BNY61" s="219"/>
      <c r="BNZ61" s="219"/>
      <c r="BOA61" s="219"/>
      <c r="BOB61" s="219"/>
      <c r="BOC61" s="219"/>
      <c r="BOD61" s="219"/>
      <c r="BOE61" s="219"/>
      <c r="BOF61" s="219"/>
      <c r="BOG61" s="219"/>
      <c r="BOH61" s="219"/>
      <c r="BOI61" s="219"/>
      <c r="BOJ61" s="219"/>
      <c r="BOK61" s="219"/>
      <c r="BOL61" s="219"/>
      <c r="BOM61" s="219"/>
      <c r="BON61" s="219"/>
      <c r="BOO61" s="219"/>
      <c r="BOP61" s="219"/>
      <c r="BOQ61" s="219"/>
      <c r="BOR61" s="219"/>
      <c r="BOS61" s="219"/>
      <c r="BOT61" s="219"/>
      <c r="BOU61" s="219"/>
      <c r="BOV61" s="219"/>
      <c r="BOW61" s="219"/>
      <c r="BOX61" s="219"/>
      <c r="BOY61" s="219"/>
      <c r="BOZ61" s="219"/>
      <c r="BPA61" s="219"/>
      <c r="BPB61" s="219"/>
      <c r="BPC61" s="219"/>
      <c r="BPD61" s="219"/>
      <c r="BPE61" s="219"/>
      <c r="BPF61" s="219"/>
      <c r="BPG61" s="219"/>
      <c r="BPH61" s="219"/>
      <c r="BPI61" s="219"/>
      <c r="BPJ61" s="219"/>
      <c r="BPK61" s="219"/>
      <c r="BPL61" s="219"/>
      <c r="BPM61" s="219"/>
      <c r="BPN61" s="219"/>
      <c r="BPO61" s="219"/>
      <c r="BPP61" s="219"/>
      <c r="BPQ61" s="219"/>
      <c r="BPR61" s="219"/>
      <c r="BPS61" s="219"/>
      <c r="BPT61" s="219"/>
      <c r="BPU61" s="219"/>
      <c r="BPV61" s="219"/>
      <c r="BPW61" s="219"/>
      <c r="BPX61" s="219"/>
      <c r="BPY61" s="219"/>
      <c r="BPZ61" s="219"/>
      <c r="BQA61" s="219"/>
      <c r="BQB61" s="219"/>
      <c r="BQC61" s="219"/>
      <c r="BQD61" s="219"/>
      <c r="BQE61" s="219"/>
      <c r="BQF61" s="219"/>
      <c r="BQG61" s="219"/>
      <c r="BQH61" s="219"/>
      <c r="BQI61" s="219"/>
      <c r="BQJ61" s="219"/>
      <c r="BQK61" s="219"/>
      <c r="BQL61" s="219"/>
      <c r="BQM61" s="219"/>
      <c r="BQN61" s="219"/>
      <c r="BQO61" s="219"/>
      <c r="BQP61" s="219"/>
      <c r="BQQ61" s="219"/>
      <c r="BQR61" s="219"/>
      <c r="BQS61" s="219"/>
      <c r="BQT61" s="219"/>
      <c r="BQU61" s="219"/>
      <c r="BQV61" s="219"/>
      <c r="BQW61" s="219"/>
      <c r="BQX61" s="219"/>
      <c r="BQY61" s="219"/>
      <c r="BQZ61" s="219"/>
      <c r="BRA61" s="219"/>
      <c r="BRB61" s="219"/>
      <c r="BRC61" s="219"/>
      <c r="BRD61" s="219"/>
      <c r="BRE61" s="219"/>
      <c r="BRF61" s="219"/>
      <c r="BRG61" s="219"/>
      <c r="BRH61" s="219"/>
      <c r="BRI61" s="219"/>
      <c r="BRJ61" s="219"/>
      <c r="BRK61" s="219"/>
      <c r="BRL61" s="219"/>
      <c r="BRM61" s="219"/>
      <c r="BRN61" s="219"/>
      <c r="BRO61" s="219"/>
      <c r="BRP61" s="219"/>
      <c r="BRQ61" s="219"/>
      <c r="BRR61" s="219"/>
      <c r="BRS61" s="219"/>
      <c r="BRT61" s="219"/>
      <c r="BRU61" s="219"/>
      <c r="BRV61" s="219"/>
      <c r="BRW61" s="219"/>
      <c r="BRX61" s="219"/>
      <c r="BRY61" s="219"/>
      <c r="BRZ61" s="219"/>
      <c r="BSA61" s="219"/>
      <c r="BSB61" s="219"/>
      <c r="BSC61" s="219"/>
      <c r="BSD61" s="219"/>
      <c r="BSE61" s="219"/>
      <c r="BSF61" s="219"/>
      <c r="BSG61" s="219"/>
      <c r="BSH61" s="219"/>
      <c r="BSI61" s="219"/>
      <c r="BSJ61" s="219"/>
      <c r="BSK61" s="219"/>
      <c r="BSL61" s="219"/>
      <c r="BSM61" s="219"/>
      <c r="BSN61" s="219"/>
      <c r="BSO61" s="219"/>
      <c r="BSP61" s="219"/>
      <c r="BSQ61" s="219"/>
      <c r="BSR61" s="219"/>
      <c r="BSS61" s="219"/>
      <c r="BST61" s="219"/>
      <c r="BSU61" s="219"/>
      <c r="BSV61" s="219"/>
      <c r="BSW61" s="219"/>
      <c r="BSX61" s="219"/>
      <c r="BSY61" s="219"/>
      <c r="BSZ61" s="219"/>
      <c r="BTA61" s="219"/>
      <c r="BTB61" s="219"/>
      <c r="BTC61" s="219"/>
      <c r="BTD61" s="219"/>
      <c r="BTE61" s="219"/>
      <c r="BTF61" s="219"/>
      <c r="BTG61" s="219"/>
      <c r="BTH61" s="219"/>
      <c r="BTI61" s="219"/>
      <c r="BTJ61" s="219"/>
      <c r="BTK61" s="219"/>
      <c r="BTL61" s="219"/>
      <c r="BTM61" s="219"/>
      <c r="BTN61" s="219"/>
      <c r="BTO61" s="219"/>
      <c r="BTP61" s="219"/>
      <c r="BTQ61" s="219"/>
      <c r="BTR61" s="219"/>
      <c r="BTS61" s="219"/>
      <c r="BTT61" s="219"/>
      <c r="BTU61" s="219"/>
      <c r="BTV61" s="219"/>
      <c r="BTW61" s="219"/>
      <c r="BTX61" s="219"/>
      <c r="BTY61" s="219"/>
      <c r="BTZ61" s="219"/>
      <c r="BUA61" s="219"/>
      <c r="BUB61" s="219"/>
      <c r="BUC61" s="219"/>
      <c r="BUD61" s="219"/>
      <c r="BUE61" s="219"/>
      <c r="BUF61" s="219"/>
      <c r="BUG61" s="219"/>
      <c r="BUH61" s="219"/>
      <c r="BUI61" s="219"/>
      <c r="BUJ61" s="219"/>
      <c r="BUK61" s="219"/>
      <c r="BUL61" s="219"/>
      <c r="BUM61" s="219"/>
      <c r="BUN61" s="219"/>
      <c r="BUO61" s="219"/>
      <c r="BUP61" s="219"/>
      <c r="BUQ61" s="219"/>
      <c r="BUR61" s="219"/>
      <c r="BUS61" s="219"/>
      <c r="BUT61" s="219"/>
      <c r="BUU61" s="219"/>
      <c r="BUV61" s="219"/>
      <c r="BUW61" s="219"/>
      <c r="BUX61" s="219"/>
      <c r="BUY61" s="219"/>
      <c r="BUZ61" s="219"/>
      <c r="BVA61" s="219"/>
      <c r="BVB61" s="219"/>
      <c r="BVC61" s="219"/>
      <c r="BVD61" s="219"/>
      <c r="BVE61" s="219"/>
      <c r="BVF61" s="219"/>
      <c r="BVG61" s="219"/>
      <c r="BVH61" s="219"/>
      <c r="BVI61" s="219"/>
      <c r="BVJ61" s="219"/>
      <c r="BVK61" s="219"/>
      <c r="BVL61" s="219"/>
      <c r="BVM61" s="219"/>
      <c r="BVN61" s="219"/>
      <c r="BVO61" s="219"/>
      <c r="BVP61" s="219"/>
      <c r="BVQ61" s="219"/>
      <c r="BVR61" s="219"/>
      <c r="BVS61" s="219"/>
      <c r="BVT61" s="219"/>
      <c r="BVU61" s="219"/>
      <c r="BVV61" s="219"/>
      <c r="BVW61" s="219"/>
      <c r="BVX61" s="219"/>
      <c r="BVY61" s="219"/>
      <c r="BVZ61" s="219"/>
      <c r="BWA61" s="219"/>
      <c r="BWB61" s="219"/>
      <c r="BWC61" s="219"/>
      <c r="BWD61" s="219"/>
      <c r="BWE61" s="219"/>
      <c r="BWF61" s="219"/>
      <c r="BWG61" s="219"/>
      <c r="BWH61" s="219"/>
      <c r="BWI61" s="219"/>
      <c r="BWJ61" s="219"/>
      <c r="BWK61" s="219"/>
      <c r="BWL61" s="219"/>
      <c r="BWM61" s="219"/>
      <c r="BWN61" s="219"/>
      <c r="BWO61" s="219"/>
      <c r="BWP61" s="219"/>
      <c r="BWQ61" s="219"/>
      <c r="BWR61" s="219"/>
      <c r="BWS61" s="219"/>
      <c r="BWT61" s="219"/>
      <c r="BWU61" s="219"/>
      <c r="BWV61" s="219"/>
      <c r="BWW61" s="219"/>
      <c r="BWX61" s="219"/>
      <c r="BWY61" s="219"/>
      <c r="BWZ61" s="219"/>
      <c r="BXA61" s="219"/>
      <c r="BXB61" s="219"/>
      <c r="BXC61" s="219"/>
      <c r="BXD61" s="219"/>
      <c r="BXE61" s="219"/>
      <c r="BXF61" s="219"/>
      <c r="BXG61" s="219"/>
      <c r="BXH61" s="219"/>
      <c r="BXI61" s="219"/>
      <c r="BXJ61" s="219"/>
      <c r="BXK61" s="219"/>
      <c r="BXL61" s="219"/>
      <c r="BXM61" s="219"/>
      <c r="BXN61" s="219"/>
      <c r="BXO61" s="219"/>
      <c r="BXP61" s="219"/>
      <c r="BXQ61" s="219"/>
      <c r="BXR61" s="219"/>
      <c r="BXS61" s="219"/>
      <c r="BXT61" s="219"/>
      <c r="BXU61" s="219"/>
      <c r="BXV61" s="219"/>
      <c r="BXW61" s="219"/>
      <c r="BXX61" s="219"/>
      <c r="BXY61" s="219"/>
      <c r="BXZ61" s="219"/>
      <c r="BYA61" s="219"/>
      <c r="BYB61" s="219"/>
      <c r="BYC61" s="219"/>
      <c r="BYD61" s="219"/>
      <c r="BYE61" s="219"/>
      <c r="BYF61" s="219"/>
      <c r="BYG61" s="219"/>
      <c r="BYH61" s="219"/>
      <c r="BYI61" s="219"/>
      <c r="BYJ61" s="219"/>
      <c r="BYK61" s="219"/>
      <c r="BYL61" s="219"/>
      <c r="BYM61" s="219"/>
      <c r="BYN61" s="219"/>
      <c r="BYO61" s="219"/>
      <c r="BYP61" s="219"/>
      <c r="BYQ61" s="219"/>
      <c r="BYR61" s="219"/>
      <c r="BYS61" s="219"/>
      <c r="BYT61" s="219"/>
      <c r="BYU61" s="219"/>
      <c r="BYV61" s="219"/>
      <c r="BYW61" s="219"/>
      <c r="BYX61" s="219"/>
      <c r="BYY61" s="219"/>
      <c r="BYZ61" s="219"/>
      <c r="BZA61" s="219"/>
      <c r="BZB61" s="219"/>
      <c r="BZC61" s="219"/>
      <c r="BZD61" s="219"/>
      <c r="BZE61" s="219"/>
      <c r="BZF61" s="219"/>
      <c r="BZG61" s="219"/>
      <c r="BZH61" s="219"/>
      <c r="BZI61" s="219"/>
      <c r="BZJ61" s="219"/>
      <c r="BZK61" s="219"/>
      <c r="BZL61" s="219"/>
      <c r="BZM61" s="219"/>
      <c r="BZN61" s="219"/>
      <c r="BZO61" s="219"/>
      <c r="BZP61" s="219"/>
      <c r="BZQ61" s="219"/>
      <c r="BZR61" s="219"/>
      <c r="BZS61" s="219"/>
      <c r="BZT61" s="219"/>
      <c r="BZU61" s="219"/>
      <c r="BZV61" s="219"/>
      <c r="BZW61" s="219"/>
      <c r="BZX61" s="219"/>
      <c r="BZY61" s="219"/>
      <c r="BZZ61" s="219"/>
      <c r="CAA61" s="219"/>
      <c r="CAB61" s="219"/>
      <c r="CAC61" s="219"/>
      <c r="CAD61" s="219"/>
      <c r="CAE61" s="219"/>
      <c r="CAF61" s="219"/>
      <c r="CAG61" s="219"/>
      <c r="CAH61" s="219"/>
      <c r="CAI61" s="219"/>
      <c r="CAJ61" s="219"/>
      <c r="CAK61" s="219"/>
      <c r="CAL61" s="219"/>
      <c r="CAM61" s="219"/>
      <c r="CAN61" s="219"/>
      <c r="CAO61" s="219"/>
      <c r="CAP61" s="219"/>
      <c r="CAQ61" s="219"/>
      <c r="CAR61" s="219"/>
      <c r="CAS61" s="219"/>
      <c r="CAT61" s="219"/>
      <c r="CAU61" s="219"/>
      <c r="CAV61" s="219"/>
      <c r="CAW61" s="219"/>
      <c r="CAX61" s="219"/>
      <c r="CAY61" s="219"/>
      <c r="CAZ61" s="219"/>
      <c r="CBA61" s="219"/>
      <c r="CBB61" s="219"/>
      <c r="CBC61" s="219"/>
      <c r="CBD61" s="219"/>
      <c r="CBE61" s="219"/>
      <c r="CBF61" s="219"/>
      <c r="CBG61" s="219"/>
      <c r="CBH61" s="219"/>
      <c r="CBI61" s="219"/>
      <c r="CBJ61" s="219"/>
      <c r="CBK61" s="219"/>
      <c r="CBL61" s="219"/>
      <c r="CBM61" s="219"/>
      <c r="CBN61" s="219"/>
      <c r="CBO61" s="219"/>
      <c r="CBP61" s="219"/>
      <c r="CBQ61" s="219"/>
      <c r="CBR61" s="219"/>
      <c r="CBS61" s="219"/>
      <c r="CBT61" s="219"/>
      <c r="CBU61" s="219"/>
      <c r="CBV61" s="219"/>
      <c r="CBW61" s="219"/>
      <c r="CBX61" s="219"/>
      <c r="CBY61" s="219"/>
      <c r="CBZ61" s="219"/>
      <c r="CCA61" s="219"/>
      <c r="CCB61" s="219"/>
      <c r="CCC61" s="219"/>
      <c r="CCD61" s="219"/>
      <c r="CCE61" s="219"/>
      <c r="CCF61" s="219"/>
      <c r="CCG61" s="219"/>
      <c r="CCH61" s="219"/>
      <c r="CCI61" s="219"/>
      <c r="CCJ61" s="219"/>
      <c r="CCK61" s="219"/>
      <c r="CCL61" s="219"/>
      <c r="CCM61" s="219"/>
      <c r="CCN61" s="219"/>
      <c r="CCO61" s="219"/>
      <c r="CCP61" s="219"/>
      <c r="CCQ61" s="219"/>
      <c r="CCR61" s="219"/>
      <c r="CCS61" s="219"/>
      <c r="CCT61" s="219"/>
      <c r="CCU61" s="219"/>
      <c r="CCV61" s="219"/>
      <c r="CCW61" s="219"/>
      <c r="CCX61" s="219"/>
      <c r="CCY61" s="219"/>
      <c r="CCZ61" s="219"/>
      <c r="CDA61" s="219"/>
      <c r="CDB61" s="219"/>
      <c r="CDC61" s="219"/>
      <c r="CDD61" s="219"/>
      <c r="CDE61" s="219"/>
      <c r="CDF61" s="219"/>
      <c r="CDG61" s="219"/>
      <c r="CDH61" s="219"/>
      <c r="CDI61" s="219"/>
      <c r="CDJ61" s="219"/>
      <c r="CDK61" s="219"/>
      <c r="CDL61" s="219"/>
      <c r="CDM61" s="219"/>
      <c r="CDN61" s="219"/>
      <c r="CDO61" s="219"/>
      <c r="CDP61" s="219"/>
      <c r="CDQ61" s="219"/>
      <c r="CDR61" s="219"/>
      <c r="CDS61" s="219"/>
      <c r="CDT61" s="219"/>
      <c r="CDU61" s="219"/>
      <c r="CDV61" s="219"/>
      <c r="CDW61" s="219"/>
      <c r="CDX61" s="219"/>
      <c r="CDY61" s="219"/>
      <c r="CDZ61" s="219"/>
      <c r="CEA61" s="219"/>
      <c r="CEB61" s="219"/>
      <c r="CEC61" s="219"/>
      <c r="CED61" s="219"/>
      <c r="CEE61" s="219"/>
      <c r="CEF61" s="219"/>
      <c r="CEG61" s="219"/>
      <c r="CEH61" s="219"/>
      <c r="CEI61" s="219"/>
      <c r="CEJ61" s="219"/>
      <c r="CEK61" s="219"/>
      <c r="CEL61" s="219"/>
      <c r="CEM61" s="219"/>
      <c r="CEN61" s="219"/>
      <c r="CEO61" s="219"/>
      <c r="CEP61" s="219"/>
      <c r="CEQ61" s="219"/>
      <c r="CER61" s="219"/>
      <c r="CES61" s="219"/>
      <c r="CET61" s="219"/>
      <c r="CEU61" s="219"/>
      <c r="CEV61" s="219"/>
      <c r="CEW61" s="219"/>
      <c r="CEX61" s="219"/>
      <c r="CEY61" s="219"/>
      <c r="CEZ61" s="219"/>
      <c r="CFA61" s="219"/>
      <c r="CFB61" s="219"/>
      <c r="CFC61" s="219"/>
      <c r="CFD61" s="219"/>
      <c r="CFE61" s="219"/>
      <c r="CFF61" s="219"/>
      <c r="CFG61" s="219"/>
      <c r="CFH61" s="219"/>
      <c r="CFI61" s="219"/>
      <c r="CFJ61" s="219"/>
      <c r="CFK61" s="219"/>
      <c r="CFL61" s="219"/>
      <c r="CFM61" s="219"/>
      <c r="CFN61" s="219"/>
      <c r="CFO61" s="219"/>
      <c r="CFP61" s="219"/>
      <c r="CFQ61" s="219"/>
      <c r="CFR61" s="219"/>
      <c r="CFS61" s="219"/>
      <c r="CFT61" s="219"/>
      <c r="CFU61" s="219"/>
      <c r="CFV61" s="219"/>
      <c r="CFW61" s="219"/>
      <c r="CFX61" s="219"/>
      <c r="CFY61" s="219"/>
      <c r="CFZ61" s="219"/>
      <c r="CGA61" s="219"/>
      <c r="CGB61" s="219"/>
      <c r="CGC61" s="219"/>
      <c r="CGD61" s="219"/>
      <c r="CGE61" s="219"/>
      <c r="CGF61" s="219"/>
      <c r="CGG61" s="219"/>
      <c r="CGH61" s="219"/>
      <c r="CGI61" s="219"/>
      <c r="CGJ61" s="219"/>
      <c r="CGK61" s="219"/>
      <c r="CGL61" s="219"/>
      <c r="CGM61" s="219"/>
      <c r="CGN61" s="219"/>
      <c r="CGO61" s="219"/>
      <c r="CGP61" s="219"/>
      <c r="CGQ61" s="219"/>
      <c r="CGR61" s="219"/>
      <c r="CGS61" s="219"/>
      <c r="CGT61" s="219"/>
      <c r="CGU61" s="219"/>
      <c r="CGV61" s="219"/>
      <c r="CGW61" s="219"/>
      <c r="CGX61" s="219"/>
      <c r="CGY61" s="219"/>
      <c r="CGZ61" s="219"/>
      <c r="CHA61" s="219"/>
      <c r="CHB61" s="219"/>
      <c r="CHC61" s="219"/>
      <c r="CHD61" s="219"/>
      <c r="CHE61" s="219"/>
      <c r="CHF61" s="219"/>
      <c r="CHG61" s="219"/>
      <c r="CHH61" s="219"/>
      <c r="CHI61" s="219"/>
      <c r="CHJ61" s="219"/>
      <c r="CHK61" s="219"/>
      <c r="CHL61" s="219"/>
      <c r="CHM61" s="219"/>
      <c r="CHN61" s="219"/>
      <c r="CHO61" s="219"/>
      <c r="CHP61" s="219"/>
      <c r="CHQ61" s="219"/>
      <c r="CHR61" s="219"/>
      <c r="CHS61" s="219"/>
      <c r="CHT61" s="219"/>
      <c r="CHU61" s="219"/>
      <c r="CHV61" s="219"/>
      <c r="CHW61" s="219"/>
      <c r="CHX61" s="219"/>
      <c r="CHY61" s="219"/>
      <c r="CHZ61" s="219"/>
      <c r="CIA61" s="219"/>
      <c r="CIB61" s="219"/>
      <c r="CIC61" s="219"/>
      <c r="CID61" s="219"/>
      <c r="CIE61" s="219"/>
      <c r="CIF61" s="219"/>
      <c r="CIG61" s="219"/>
      <c r="CIH61" s="219"/>
      <c r="CII61" s="219"/>
      <c r="CIJ61" s="219"/>
      <c r="CIK61" s="219"/>
      <c r="CIL61" s="219"/>
      <c r="CIM61" s="219"/>
      <c r="CIN61" s="219"/>
      <c r="CIO61" s="219"/>
      <c r="CIP61" s="219"/>
      <c r="CIQ61" s="219"/>
      <c r="CIR61" s="219"/>
      <c r="CIS61" s="219"/>
      <c r="CIT61" s="219"/>
      <c r="CIU61" s="219"/>
      <c r="CIV61" s="219"/>
      <c r="CIW61" s="219"/>
      <c r="CIX61" s="219"/>
      <c r="CIY61" s="219"/>
      <c r="CIZ61" s="219"/>
      <c r="CJA61" s="219"/>
      <c r="CJB61" s="219"/>
      <c r="CJC61" s="219"/>
      <c r="CJD61" s="219"/>
      <c r="CJE61" s="219"/>
      <c r="CJF61" s="219"/>
      <c r="CJG61" s="219"/>
      <c r="CJH61" s="219"/>
      <c r="CJI61" s="219"/>
      <c r="CJJ61" s="219"/>
      <c r="CJK61" s="219"/>
      <c r="CJL61" s="219"/>
      <c r="CJM61" s="219"/>
      <c r="CJN61" s="219"/>
      <c r="CJO61" s="219"/>
      <c r="CJP61" s="219"/>
      <c r="CJQ61" s="219"/>
      <c r="CJR61" s="219"/>
      <c r="CJS61" s="219"/>
      <c r="CJT61" s="219"/>
      <c r="CJU61" s="219"/>
      <c r="CJV61" s="219"/>
      <c r="CJW61" s="219"/>
      <c r="CJX61" s="219"/>
      <c r="CJY61" s="219"/>
      <c r="CJZ61" s="219"/>
      <c r="CKA61" s="219"/>
      <c r="CKB61" s="219"/>
      <c r="CKC61" s="219"/>
      <c r="CKD61" s="219"/>
      <c r="CKE61" s="219"/>
      <c r="CKF61" s="219"/>
      <c r="CKG61" s="219"/>
      <c r="CKH61" s="219"/>
      <c r="CKI61" s="219"/>
      <c r="CKJ61" s="219"/>
      <c r="CKK61" s="219"/>
      <c r="CKL61" s="219"/>
      <c r="CKM61" s="219"/>
      <c r="CKN61" s="219"/>
      <c r="CKO61" s="219"/>
      <c r="CKP61" s="219"/>
      <c r="CKQ61" s="219"/>
      <c r="CKR61" s="219"/>
      <c r="CKS61" s="219"/>
      <c r="CKT61" s="219"/>
      <c r="CKU61" s="219"/>
      <c r="CKV61" s="219"/>
      <c r="CKW61" s="219"/>
      <c r="CKX61" s="219"/>
      <c r="CKY61" s="219"/>
      <c r="CKZ61" s="219"/>
      <c r="CLA61" s="219"/>
      <c r="CLB61" s="219"/>
      <c r="CLC61" s="219"/>
      <c r="CLD61" s="219"/>
      <c r="CLE61" s="219"/>
      <c r="CLF61" s="219"/>
      <c r="CLG61" s="219"/>
      <c r="CLH61" s="219"/>
      <c r="CLI61" s="219"/>
      <c r="CLJ61" s="219"/>
      <c r="CLK61" s="219"/>
      <c r="CLL61" s="219"/>
      <c r="CLM61" s="219"/>
      <c r="CLN61" s="219"/>
      <c r="CLO61" s="219"/>
      <c r="CLP61" s="219"/>
      <c r="CLQ61" s="219"/>
      <c r="CLR61" s="219"/>
      <c r="CLS61" s="219"/>
      <c r="CLT61" s="219"/>
      <c r="CLU61" s="219"/>
      <c r="CLV61" s="219"/>
      <c r="CLW61" s="219"/>
      <c r="CLX61" s="219"/>
      <c r="CLY61" s="219"/>
      <c r="CLZ61" s="219"/>
      <c r="CMA61" s="219"/>
      <c r="CMB61" s="219"/>
      <c r="CMC61" s="219"/>
      <c r="CMD61" s="219"/>
      <c r="CME61" s="219"/>
      <c r="CMF61" s="219"/>
      <c r="CMG61" s="219"/>
      <c r="CMH61" s="219"/>
      <c r="CMI61" s="219"/>
      <c r="CMJ61" s="219"/>
      <c r="CMK61" s="219"/>
      <c r="CML61" s="219"/>
      <c r="CMM61" s="219"/>
      <c r="CMN61" s="219"/>
      <c r="CMO61" s="219"/>
      <c r="CMP61" s="219"/>
      <c r="CMQ61" s="219"/>
      <c r="CMR61" s="219"/>
      <c r="CMS61" s="219"/>
      <c r="CMT61" s="219"/>
      <c r="CMU61" s="219"/>
      <c r="CMV61" s="219"/>
      <c r="CMW61" s="219"/>
      <c r="CMX61" s="219"/>
      <c r="CMY61" s="219"/>
      <c r="CMZ61" s="219"/>
      <c r="CNA61" s="219"/>
      <c r="CNB61" s="219"/>
      <c r="CNC61" s="219"/>
      <c r="CND61" s="219"/>
      <c r="CNE61" s="219"/>
      <c r="CNF61" s="219"/>
      <c r="CNG61" s="219"/>
      <c r="CNH61" s="219"/>
      <c r="CNI61" s="219"/>
      <c r="CNJ61" s="219"/>
      <c r="CNK61" s="219"/>
      <c r="CNL61" s="219"/>
      <c r="CNM61" s="219"/>
      <c r="CNN61" s="219"/>
      <c r="CNO61" s="219"/>
      <c r="CNP61" s="219"/>
      <c r="CNQ61" s="219"/>
      <c r="CNR61" s="219"/>
      <c r="CNS61" s="219"/>
      <c r="CNT61" s="219"/>
      <c r="CNU61" s="219"/>
      <c r="CNV61" s="219"/>
      <c r="CNW61" s="219"/>
      <c r="CNX61" s="219"/>
      <c r="CNY61" s="219"/>
      <c r="CNZ61" s="219"/>
      <c r="COA61" s="219"/>
      <c r="COB61" s="219"/>
      <c r="COC61" s="219"/>
      <c r="COD61" s="219"/>
      <c r="COE61" s="219"/>
      <c r="COF61" s="219"/>
      <c r="COG61" s="219"/>
      <c r="COH61" s="219"/>
      <c r="COI61" s="219"/>
      <c r="COJ61" s="219"/>
      <c r="COK61" s="219"/>
      <c r="COL61" s="219"/>
      <c r="COM61" s="219"/>
      <c r="CON61" s="219"/>
      <c r="COO61" s="219"/>
      <c r="COP61" s="219"/>
      <c r="COQ61" s="219"/>
      <c r="COR61" s="219"/>
      <c r="COS61" s="219"/>
      <c r="COT61" s="219"/>
      <c r="COU61" s="219"/>
      <c r="COV61" s="219"/>
      <c r="COW61" s="219"/>
      <c r="COX61" s="219"/>
      <c r="COY61" s="219"/>
      <c r="COZ61" s="219"/>
      <c r="CPA61" s="219"/>
      <c r="CPB61" s="219"/>
      <c r="CPC61" s="219"/>
      <c r="CPD61" s="219"/>
      <c r="CPE61" s="219"/>
      <c r="CPF61" s="219"/>
      <c r="CPG61" s="219"/>
      <c r="CPH61" s="219"/>
      <c r="CPI61" s="219"/>
      <c r="CPJ61" s="219"/>
      <c r="CPK61" s="219"/>
      <c r="CPL61" s="219"/>
      <c r="CPM61" s="219"/>
      <c r="CPN61" s="219"/>
      <c r="CPO61" s="219"/>
      <c r="CPP61" s="219"/>
      <c r="CPQ61" s="219"/>
      <c r="CPR61" s="219"/>
      <c r="CPS61" s="219"/>
      <c r="CPT61" s="219"/>
      <c r="CPU61" s="219"/>
      <c r="CPV61" s="219"/>
      <c r="CPW61" s="219"/>
      <c r="CPX61" s="219"/>
      <c r="CPY61" s="219"/>
      <c r="CPZ61" s="219"/>
      <c r="CQA61" s="219"/>
      <c r="CQB61" s="219"/>
      <c r="CQC61" s="219"/>
      <c r="CQD61" s="219"/>
      <c r="CQE61" s="219"/>
      <c r="CQF61" s="219"/>
      <c r="CQG61" s="219"/>
      <c r="CQH61" s="219"/>
      <c r="CQI61" s="219"/>
      <c r="CQJ61" s="219"/>
      <c r="CQK61" s="219"/>
      <c r="CQL61" s="219"/>
      <c r="CQM61" s="219"/>
      <c r="CQN61" s="219"/>
      <c r="CQO61" s="219"/>
      <c r="CQP61" s="219"/>
      <c r="CQQ61" s="219"/>
      <c r="CQR61" s="219"/>
      <c r="CQS61" s="219"/>
      <c r="CQT61" s="219"/>
      <c r="CQU61" s="219"/>
      <c r="CQV61" s="219"/>
      <c r="CQW61" s="219"/>
      <c r="CQX61" s="219"/>
      <c r="CQY61" s="219"/>
      <c r="CQZ61" s="219"/>
      <c r="CRA61" s="219"/>
      <c r="CRB61" s="219"/>
      <c r="CRC61" s="219"/>
      <c r="CRD61" s="219"/>
      <c r="CRE61" s="219"/>
      <c r="CRF61" s="219"/>
      <c r="CRG61" s="219"/>
      <c r="CRH61" s="219"/>
      <c r="CRI61" s="219"/>
      <c r="CRJ61" s="219"/>
      <c r="CRK61" s="219"/>
      <c r="CRL61" s="219"/>
      <c r="CRM61" s="219"/>
      <c r="CRN61" s="219"/>
      <c r="CRO61" s="219"/>
      <c r="CRP61" s="219"/>
      <c r="CRQ61" s="219"/>
      <c r="CRR61" s="219"/>
      <c r="CRS61" s="219"/>
      <c r="CRT61" s="219"/>
      <c r="CRU61" s="219"/>
      <c r="CRV61" s="219"/>
      <c r="CRW61" s="219"/>
      <c r="CRX61" s="219"/>
      <c r="CRY61" s="219"/>
      <c r="CRZ61" s="219"/>
      <c r="CSA61" s="219"/>
      <c r="CSB61" s="219"/>
      <c r="CSC61" s="219"/>
      <c r="CSD61" s="219"/>
      <c r="CSE61" s="219"/>
      <c r="CSF61" s="219"/>
      <c r="CSG61" s="219"/>
      <c r="CSH61" s="219"/>
      <c r="CSI61" s="219"/>
      <c r="CSJ61" s="219"/>
      <c r="CSK61" s="219"/>
      <c r="CSL61" s="219"/>
      <c r="CSM61" s="219"/>
      <c r="CSN61" s="219"/>
      <c r="CSO61" s="219"/>
      <c r="CSP61" s="219"/>
      <c r="CSQ61" s="219"/>
      <c r="CSR61" s="219"/>
      <c r="CSS61" s="219"/>
      <c r="CST61" s="219"/>
      <c r="CSU61" s="219"/>
      <c r="CSV61" s="219"/>
      <c r="CSW61" s="219"/>
      <c r="CSX61" s="219"/>
      <c r="CSY61" s="219"/>
      <c r="CSZ61" s="219"/>
      <c r="CTA61" s="219"/>
      <c r="CTB61" s="219"/>
      <c r="CTC61" s="219"/>
      <c r="CTD61" s="219"/>
      <c r="CTE61" s="219"/>
      <c r="CTF61" s="219"/>
      <c r="CTG61" s="219"/>
      <c r="CTH61" s="219"/>
      <c r="CTI61" s="219"/>
      <c r="CTJ61" s="219"/>
      <c r="CTK61" s="219"/>
      <c r="CTL61" s="219"/>
      <c r="CTM61" s="219"/>
      <c r="CTN61" s="219"/>
      <c r="CTO61" s="219"/>
      <c r="CTP61" s="219"/>
      <c r="CTQ61" s="219"/>
      <c r="CTR61" s="219"/>
      <c r="CTS61" s="219"/>
      <c r="CTT61" s="219"/>
      <c r="CTU61" s="219"/>
      <c r="CTV61" s="219"/>
      <c r="CTW61" s="219"/>
      <c r="CTX61" s="219"/>
      <c r="CTY61" s="219"/>
      <c r="CTZ61" s="219"/>
      <c r="CUA61" s="219"/>
      <c r="CUB61" s="219"/>
      <c r="CUC61" s="219"/>
      <c r="CUD61" s="219"/>
      <c r="CUE61" s="219"/>
      <c r="CUF61" s="219"/>
      <c r="CUG61" s="219"/>
      <c r="CUH61" s="219"/>
      <c r="CUI61" s="219"/>
      <c r="CUJ61" s="219"/>
      <c r="CUK61" s="219"/>
      <c r="CUL61" s="219"/>
      <c r="CUM61" s="219"/>
      <c r="CUN61" s="219"/>
      <c r="CUO61" s="219"/>
      <c r="CUP61" s="219"/>
      <c r="CUQ61" s="219"/>
      <c r="CUR61" s="219"/>
      <c r="CUS61" s="219"/>
      <c r="CUT61" s="219"/>
      <c r="CUU61" s="219"/>
      <c r="CUV61" s="219"/>
      <c r="CUW61" s="219"/>
      <c r="CUX61" s="219"/>
      <c r="CUY61" s="219"/>
      <c r="CUZ61" s="219"/>
      <c r="CVA61" s="219"/>
      <c r="CVB61" s="219"/>
      <c r="CVC61" s="219"/>
      <c r="CVD61" s="219"/>
      <c r="CVE61" s="219"/>
      <c r="CVF61" s="219"/>
      <c r="CVG61" s="219"/>
      <c r="CVH61" s="219"/>
      <c r="CVI61" s="219"/>
      <c r="CVJ61" s="219"/>
      <c r="CVK61" s="219"/>
      <c r="CVL61" s="219"/>
      <c r="CVM61" s="219"/>
      <c r="CVN61" s="219"/>
      <c r="CVO61" s="219"/>
      <c r="CVP61" s="219"/>
      <c r="CVQ61" s="219"/>
      <c r="CVR61" s="219"/>
      <c r="CVS61" s="219"/>
      <c r="CVT61" s="219"/>
      <c r="CVU61" s="219"/>
      <c r="CVV61" s="219"/>
      <c r="CVW61" s="219"/>
      <c r="CVX61" s="219"/>
      <c r="CVY61" s="219"/>
      <c r="CVZ61" s="219"/>
      <c r="CWA61" s="219"/>
      <c r="CWB61" s="219"/>
      <c r="CWC61" s="219"/>
      <c r="CWD61" s="219"/>
      <c r="CWE61" s="219"/>
      <c r="CWF61" s="219"/>
      <c r="CWG61" s="219"/>
      <c r="CWH61" s="219"/>
      <c r="CWI61" s="219"/>
      <c r="CWJ61" s="219"/>
      <c r="CWK61" s="219"/>
      <c r="CWL61" s="219"/>
      <c r="CWM61" s="219"/>
      <c r="CWN61" s="219"/>
      <c r="CWO61" s="219"/>
      <c r="CWP61" s="219"/>
      <c r="CWQ61" s="219"/>
      <c r="CWR61" s="219"/>
      <c r="CWS61" s="219"/>
      <c r="CWT61" s="219"/>
      <c r="CWU61" s="219"/>
      <c r="CWV61" s="219"/>
      <c r="CWW61" s="219"/>
      <c r="CWX61" s="219"/>
      <c r="CWY61" s="219"/>
      <c r="CWZ61" s="219"/>
      <c r="CXA61" s="219"/>
      <c r="CXB61" s="219"/>
      <c r="CXC61" s="219"/>
      <c r="CXD61" s="219"/>
      <c r="CXE61" s="219"/>
      <c r="CXF61" s="219"/>
      <c r="CXG61" s="219"/>
      <c r="CXH61" s="219"/>
      <c r="CXI61" s="219"/>
      <c r="CXJ61" s="219"/>
      <c r="CXK61" s="219"/>
      <c r="CXL61" s="219"/>
      <c r="CXM61" s="219"/>
      <c r="CXN61" s="219"/>
      <c r="CXO61" s="219"/>
      <c r="CXP61" s="219"/>
      <c r="CXQ61" s="219"/>
      <c r="CXR61" s="219"/>
      <c r="CXS61" s="219"/>
      <c r="CXT61" s="219"/>
      <c r="CXU61" s="219"/>
      <c r="CXV61" s="219"/>
      <c r="CXW61" s="219"/>
      <c r="CXX61" s="219"/>
      <c r="CXY61" s="219"/>
      <c r="CXZ61" s="219"/>
      <c r="CYA61" s="219"/>
      <c r="CYB61" s="219"/>
      <c r="CYC61" s="219"/>
      <c r="CYD61" s="219"/>
      <c r="CYE61" s="219"/>
      <c r="CYF61" s="219"/>
      <c r="CYG61" s="219"/>
      <c r="CYH61" s="219"/>
      <c r="CYI61" s="219"/>
      <c r="CYJ61" s="219"/>
      <c r="CYK61" s="219"/>
      <c r="CYL61" s="219"/>
      <c r="CYM61" s="219"/>
      <c r="CYN61" s="219"/>
      <c r="CYO61" s="219"/>
      <c r="CYP61" s="219"/>
      <c r="CYQ61" s="219"/>
      <c r="CYR61" s="219"/>
      <c r="CYS61" s="219"/>
      <c r="CYT61" s="219"/>
      <c r="CYU61" s="219"/>
      <c r="CYV61" s="219"/>
      <c r="CYW61" s="219"/>
      <c r="CYX61" s="219"/>
      <c r="CYY61" s="219"/>
      <c r="CYZ61" s="219"/>
      <c r="CZA61" s="219"/>
      <c r="CZB61" s="219"/>
      <c r="CZC61" s="219"/>
      <c r="CZD61" s="219"/>
      <c r="CZE61" s="219"/>
      <c r="CZF61" s="219"/>
      <c r="CZG61" s="219"/>
      <c r="CZH61" s="219"/>
      <c r="CZI61" s="219"/>
      <c r="CZJ61" s="219"/>
      <c r="CZK61" s="219"/>
      <c r="CZL61" s="219"/>
      <c r="CZM61" s="219"/>
      <c r="CZN61" s="219"/>
      <c r="CZO61" s="219"/>
      <c r="CZP61" s="219"/>
      <c r="CZQ61" s="219"/>
      <c r="CZR61" s="219"/>
      <c r="CZS61" s="219"/>
      <c r="CZT61" s="219"/>
      <c r="CZU61" s="219"/>
      <c r="CZV61" s="219"/>
      <c r="CZW61" s="219"/>
      <c r="CZX61" s="219"/>
      <c r="CZY61" s="219"/>
      <c r="CZZ61" s="219"/>
      <c r="DAA61" s="219"/>
      <c r="DAB61" s="219"/>
      <c r="DAC61" s="219"/>
      <c r="DAD61" s="219"/>
      <c r="DAE61" s="219"/>
      <c r="DAF61" s="219"/>
      <c r="DAG61" s="219"/>
      <c r="DAH61" s="219"/>
      <c r="DAI61" s="219"/>
      <c r="DAJ61" s="219"/>
      <c r="DAK61" s="219"/>
      <c r="DAL61" s="219"/>
      <c r="DAM61" s="219"/>
      <c r="DAN61" s="219"/>
      <c r="DAO61" s="219"/>
      <c r="DAP61" s="219"/>
      <c r="DAQ61" s="219"/>
      <c r="DAR61" s="219"/>
      <c r="DAS61" s="219"/>
      <c r="DAT61" s="219"/>
      <c r="DAU61" s="219"/>
      <c r="DAV61" s="219"/>
      <c r="DAW61" s="219"/>
      <c r="DAX61" s="219"/>
      <c r="DAY61" s="219"/>
      <c r="DAZ61" s="219"/>
      <c r="DBA61" s="219"/>
      <c r="DBB61" s="219"/>
      <c r="DBC61" s="219"/>
      <c r="DBD61" s="219"/>
      <c r="DBE61" s="219"/>
      <c r="DBF61" s="219"/>
      <c r="DBG61" s="219"/>
      <c r="DBH61" s="219"/>
      <c r="DBI61" s="219"/>
      <c r="DBJ61" s="219"/>
      <c r="DBK61" s="219"/>
      <c r="DBL61" s="219"/>
    </row>
    <row r="62" spans="1:2768" s="249" customFormat="1" outlineLevel="1" x14ac:dyDescent="0.25">
      <c r="A62" s="250"/>
      <c r="B62" s="255" t="s">
        <v>785</v>
      </c>
      <c r="C62" s="256" t="s">
        <v>31</v>
      </c>
      <c r="D62" s="257">
        <v>3</v>
      </c>
      <c r="E62" s="267">
        <v>0</v>
      </c>
      <c r="F62" s="267">
        <v>0</v>
      </c>
      <c r="G62" s="267">
        <v>0</v>
      </c>
      <c r="H62" s="267">
        <v>0</v>
      </c>
      <c r="I62" s="267">
        <v>0</v>
      </c>
      <c r="J62" s="267">
        <v>0</v>
      </c>
      <c r="K62" s="267">
        <v>0</v>
      </c>
      <c r="L62" s="267">
        <v>0</v>
      </c>
      <c r="M62" s="267">
        <v>0</v>
      </c>
      <c r="N62" s="267">
        <v>0</v>
      </c>
      <c r="O62" s="268">
        <v>0</v>
      </c>
      <c r="P62" s="267">
        <v>0</v>
      </c>
      <c r="Q62" s="267">
        <v>0</v>
      </c>
      <c r="R62" s="267">
        <v>0</v>
      </c>
      <c r="S62" s="267">
        <v>0</v>
      </c>
      <c r="T62" s="267">
        <v>0</v>
      </c>
      <c r="U62" s="267">
        <v>0</v>
      </c>
      <c r="V62" s="267">
        <v>0</v>
      </c>
      <c r="W62" s="267">
        <v>0</v>
      </c>
      <c r="X62" s="267">
        <v>0</v>
      </c>
      <c r="Y62" s="267">
        <v>0</v>
      </c>
      <c r="Z62" s="268">
        <v>0</v>
      </c>
      <c r="AA62" s="267">
        <v>0</v>
      </c>
      <c r="AB62" s="267">
        <v>0</v>
      </c>
      <c r="AC62" s="267">
        <v>0</v>
      </c>
      <c r="AD62" s="267">
        <v>0</v>
      </c>
      <c r="AE62" s="267">
        <v>0</v>
      </c>
      <c r="AF62" s="267">
        <v>0</v>
      </c>
      <c r="AG62" s="267">
        <v>0</v>
      </c>
      <c r="AH62" s="267">
        <v>0</v>
      </c>
      <c r="AI62" s="267">
        <v>0</v>
      </c>
      <c r="AJ62" s="267">
        <v>0</v>
      </c>
      <c r="AK62" s="268">
        <v>0</v>
      </c>
      <c r="AL62" s="267">
        <v>0</v>
      </c>
      <c r="AM62" s="267">
        <v>0</v>
      </c>
      <c r="AN62" s="267">
        <v>0</v>
      </c>
      <c r="AO62" s="267">
        <v>0</v>
      </c>
      <c r="AP62" s="267">
        <v>0</v>
      </c>
      <c r="AQ62" s="267">
        <v>0</v>
      </c>
      <c r="AR62" s="267">
        <v>0</v>
      </c>
      <c r="AS62" s="267">
        <v>0</v>
      </c>
      <c r="AT62" s="267">
        <v>0</v>
      </c>
      <c r="AU62" s="267">
        <v>0</v>
      </c>
      <c r="AV62" s="268">
        <v>0</v>
      </c>
      <c r="AW62" s="267">
        <v>0</v>
      </c>
      <c r="AX62" s="267">
        <v>0</v>
      </c>
      <c r="AY62" s="267">
        <v>0</v>
      </c>
      <c r="AZ62" s="267">
        <v>0</v>
      </c>
      <c r="BA62" s="267">
        <v>0</v>
      </c>
      <c r="BB62" s="267">
        <v>0</v>
      </c>
      <c r="BC62" s="267">
        <v>0</v>
      </c>
      <c r="BD62" s="267">
        <v>0</v>
      </c>
      <c r="BE62" s="267">
        <v>0</v>
      </c>
      <c r="BF62" s="267">
        <v>0</v>
      </c>
      <c r="BG62" s="268">
        <v>0</v>
      </c>
      <c r="BH62" s="267">
        <v>0</v>
      </c>
      <c r="BI62" s="267">
        <v>0</v>
      </c>
      <c r="BJ62" s="267">
        <v>0</v>
      </c>
      <c r="BK62" s="267">
        <v>0</v>
      </c>
      <c r="BL62" s="267">
        <v>0</v>
      </c>
      <c r="BM62" s="267">
        <v>0</v>
      </c>
      <c r="BN62" s="267">
        <v>0</v>
      </c>
      <c r="BO62" s="267">
        <v>0</v>
      </c>
      <c r="BP62" s="267">
        <v>0</v>
      </c>
      <c r="BQ62" s="267">
        <v>0</v>
      </c>
      <c r="BR62" s="268">
        <v>0</v>
      </c>
      <c r="BS62" s="267">
        <v>0</v>
      </c>
      <c r="BT62" s="267">
        <v>0</v>
      </c>
      <c r="BU62" s="267">
        <v>0</v>
      </c>
      <c r="BV62" s="267">
        <v>0</v>
      </c>
      <c r="BW62" s="267">
        <v>0</v>
      </c>
      <c r="BX62" s="267">
        <v>0</v>
      </c>
      <c r="BY62" s="267">
        <v>0</v>
      </c>
      <c r="BZ62" s="267">
        <v>0</v>
      </c>
      <c r="CA62" s="267">
        <v>0</v>
      </c>
      <c r="CB62" s="267">
        <v>0</v>
      </c>
      <c r="CC62" s="268">
        <v>0</v>
      </c>
      <c r="CD62" s="267">
        <v>0</v>
      </c>
      <c r="CE62" s="267">
        <v>0</v>
      </c>
      <c r="CF62" s="267">
        <v>0</v>
      </c>
      <c r="CG62" s="267">
        <v>0</v>
      </c>
      <c r="CH62" s="267">
        <v>0</v>
      </c>
      <c r="CI62" s="267">
        <v>0</v>
      </c>
      <c r="CJ62" s="267">
        <v>0</v>
      </c>
      <c r="CK62" s="267">
        <v>0</v>
      </c>
      <c r="CL62" s="267">
        <v>0</v>
      </c>
      <c r="CM62" s="267">
        <v>0</v>
      </c>
      <c r="CN62" s="269">
        <v>0</v>
      </c>
      <c r="CO62" s="254">
        <f t="shared" si="4"/>
        <v>0</v>
      </c>
      <c r="CP62" s="248" t="s">
        <v>786</v>
      </c>
      <c r="CQ62" s="247"/>
      <c r="CR62" s="248"/>
      <c r="CS62" s="219"/>
      <c r="CT62" s="219"/>
      <c r="CU62" s="219"/>
      <c r="CV62" s="219"/>
      <c r="CW62" s="219"/>
      <c r="CX62" s="219"/>
      <c r="CY62" s="219"/>
      <c r="CZ62" s="219"/>
      <c r="DA62" s="219"/>
      <c r="DB62" s="219"/>
      <c r="DC62" s="219"/>
      <c r="DD62" s="219"/>
      <c r="DE62" s="219"/>
      <c r="DF62" s="219"/>
      <c r="DG62" s="219"/>
      <c r="DH62" s="219"/>
      <c r="DI62" s="219"/>
      <c r="DJ62" s="219"/>
      <c r="DK62" s="219"/>
      <c r="DL62" s="219"/>
      <c r="DM62" s="219"/>
      <c r="DN62" s="219"/>
      <c r="DO62" s="219"/>
      <c r="DP62" s="219"/>
      <c r="DQ62" s="219"/>
      <c r="DR62" s="219"/>
      <c r="DS62" s="219"/>
      <c r="DT62" s="219"/>
      <c r="DU62" s="219"/>
      <c r="DV62" s="219"/>
      <c r="DW62" s="219"/>
      <c r="DX62" s="219"/>
      <c r="DY62" s="219"/>
      <c r="DZ62" s="219"/>
      <c r="EA62" s="219"/>
      <c r="EB62" s="219"/>
      <c r="EC62" s="219"/>
      <c r="ED62" s="219"/>
      <c r="EE62" s="219"/>
      <c r="EF62" s="219"/>
      <c r="EG62" s="219"/>
      <c r="EH62" s="219"/>
      <c r="EI62" s="219"/>
      <c r="EJ62" s="219"/>
      <c r="EK62" s="219"/>
      <c r="EL62" s="219"/>
      <c r="EM62" s="219"/>
      <c r="EN62" s="219"/>
      <c r="EO62" s="219"/>
      <c r="EP62" s="219"/>
      <c r="EQ62" s="219"/>
      <c r="ER62" s="219"/>
      <c r="ES62" s="219"/>
      <c r="ET62" s="219"/>
      <c r="EU62" s="219"/>
      <c r="EV62" s="219"/>
      <c r="EW62" s="219"/>
      <c r="EX62" s="219"/>
      <c r="EY62" s="219"/>
      <c r="EZ62" s="219"/>
      <c r="FA62" s="219"/>
      <c r="FB62" s="219"/>
      <c r="FC62" s="219"/>
      <c r="FD62" s="219"/>
      <c r="FE62" s="219"/>
      <c r="FF62" s="219"/>
      <c r="FG62" s="219"/>
      <c r="FH62" s="219"/>
      <c r="FI62" s="219"/>
      <c r="FJ62" s="219"/>
      <c r="FK62" s="219"/>
      <c r="FL62" s="219"/>
      <c r="FM62" s="219"/>
      <c r="FN62" s="219"/>
      <c r="FO62" s="219"/>
      <c r="FP62" s="219"/>
      <c r="FQ62" s="219"/>
      <c r="FR62" s="219"/>
      <c r="FS62" s="219"/>
      <c r="FT62" s="219"/>
      <c r="FU62" s="219"/>
      <c r="FV62" s="219"/>
      <c r="FW62" s="219"/>
      <c r="FX62" s="219"/>
      <c r="FY62" s="219"/>
      <c r="FZ62" s="219"/>
      <c r="GA62" s="219"/>
      <c r="GB62" s="219"/>
      <c r="GC62" s="219"/>
      <c r="GD62" s="219"/>
      <c r="GE62" s="219"/>
      <c r="GF62" s="219"/>
      <c r="GG62" s="219"/>
      <c r="GH62" s="219"/>
      <c r="GI62" s="219"/>
      <c r="GJ62" s="219"/>
      <c r="GK62" s="219"/>
      <c r="GL62" s="219"/>
      <c r="GM62" s="219"/>
      <c r="GN62" s="219"/>
      <c r="GO62" s="219"/>
      <c r="GP62" s="219"/>
      <c r="GQ62" s="219"/>
      <c r="GR62" s="219"/>
      <c r="GS62" s="219"/>
      <c r="GT62" s="219"/>
      <c r="GU62" s="219"/>
      <c r="GV62" s="219"/>
      <c r="GW62" s="219"/>
      <c r="GX62" s="219"/>
      <c r="GY62" s="219"/>
      <c r="GZ62" s="219"/>
      <c r="HA62" s="219"/>
      <c r="HB62" s="219"/>
      <c r="HC62" s="219"/>
      <c r="HD62" s="219"/>
      <c r="HE62" s="219"/>
      <c r="HF62" s="219"/>
      <c r="HG62" s="219"/>
      <c r="HH62" s="219"/>
      <c r="HI62" s="219"/>
      <c r="HJ62" s="219"/>
      <c r="HK62" s="219"/>
      <c r="HL62" s="219"/>
      <c r="HM62" s="219"/>
      <c r="HN62" s="219"/>
      <c r="HO62" s="219"/>
      <c r="HP62" s="219"/>
      <c r="HQ62" s="219"/>
      <c r="HR62" s="219"/>
      <c r="HS62" s="219"/>
      <c r="HT62" s="219"/>
      <c r="HU62" s="219"/>
      <c r="HV62" s="219"/>
      <c r="HW62" s="219"/>
      <c r="HX62" s="219"/>
      <c r="HY62" s="219"/>
      <c r="HZ62" s="219"/>
      <c r="IA62" s="219"/>
      <c r="IB62" s="219"/>
      <c r="IC62" s="219"/>
      <c r="ID62" s="219"/>
      <c r="IE62" s="219"/>
      <c r="IF62" s="219"/>
      <c r="IG62" s="219"/>
      <c r="IH62" s="219"/>
      <c r="II62" s="219"/>
      <c r="IJ62" s="219"/>
      <c r="IK62" s="219"/>
      <c r="IL62" s="219"/>
      <c r="IM62" s="219"/>
      <c r="IN62" s="219"/>
      <c r="IO62" s="219"/>
      <c r="IP62" s="219"/>
      <c r="IQ62" s="219"/>
      <c r="IR62" s="219"/>
      <c r="IS62" s="219"/>
      <c r="IT62" s="219"/>
      <c r="IU62" s="219"/>
      <c r="IV62" s="219"/>
      <c r="IW62" s="219"/>
      <c r="IX62" s="219"/>
      <c r="IY62" s="219"/>
      <c r="IZ62" s="219"/>
      <c r="JA62" s="219"/>
      <c r="JB62" s="219"/>
      <c r="JC62" s="219"/>
      <c r="JD62" s="219"/>
      <c r="JE62" s="219"/>
      <c r="JF62" s="219"/>
      <c r="JG62" s="219"/>
      <c r="JH62" s="219"/>
      <c r="JI62" s="219"/>
      <c r="JJ62" s="219"/>
      <c r="JK62" s="219"/>
      <c r="JL62" s="219"/>
      <c r="JM62" s="219"/>
      <c r="JN62" s="219"/>
      <c r="JO62" s="219"/>
      <c r="JP62" s="219"/>
      <c r="JQ62" s="219"/>
      <c r="JR62" s="219"/>
      <c r="JS62" s="219"/>
      <c r="JT62" s="219"/>
      <c r="JU62" s="219"/>
      <c r="JV62" s="219"/>
      <c r="JW62" s="219"/>
      <c r="JX62" s="219"/>
      <c r="JY62" s="219"/>
      <c r="JZ62" s="219"/>
      <c r="KA62" s="219"/>
      <c r="KB62" s="219"/>
      <c r="KC62" s="219"/>
      <c r="KD62" s="219"/>
      <c r="KE62" s="219"/>
      <c r="KF62" s="219"/>
      <c r="KG62" s="219"/>
      <c r="KH62" s="219"/>
      <c r="KI62" s="219"/>
      <c r="KJ62" s="219"/>
      <c r="KK62" s="219"/>
      <c r="KL62" s="219"/>
      <c r="KM62" s="219"/>
      <c r="KN62" s="219"/>
      <c r="KO62" s="219"/>
      <c r="KP62" s="219"/>
      <c r="KQ62" s="219"/>
      <c r="KR62" s="219"/>
      <c r="KS62" s="219"/>
      <c r="KT62" s="219"/>
      <c r="KU62" s="219"/>
      <c r="KV62" s="219"/>
      <c r="KW62" s="219"/>
      <c r="KX62" s="219"/>
      <c r="KY62" s="219"/>
      <c r="KZ62" s="219"/>
      <c r="LA62" s="219"/>
      <c r="LB62" s="219"/>
      <c r="LC62" s="219"/>
      <c r="LD62" s="219"/>
      <c r="LE62" s="219"/>
      <c r="LF62" s="219"/>
      <c r="LG62" s="219"/>
      <c r="LH62" s="219"/>
      <c r="LI62" s="219"/>
      <c r="LJ62" s="219"/>
      <c r="LK62" s="219"/>
      <c r="LL62" s="219"/>
      <c r="LM62" s="219"/>
      <c r="LN62" s="219"/>
      <c r="LO62" s="219"/>
      <c r="LP62" s="219"/>
      <c r="LQ62" s="219"/>
      <c r="LR62" s="219"/>
      <c r="LS62" s="219"/>
      <c r="LT62" s="219"/>
      <c r="LU62" s="219"/>
      <c r="LV62" s="219"/>
      <c r="LW62" s="219"/>
      <c r="LX62" s="219"/>
      <c r="LY62" s="219"/>
      <c r="LZ62" s="219"/>
      <c r="MA62" s="219"/>
      <c r="MB62" s="219"/>
      <c r="MC62" s="219"/>
      <c r="MD62" s="219"/>
      <c r="ME62" s="219"/>
      <c r="MF62" s="219"/>
      <c r="MG62" s="219"/>
      <c r="MH62" s="219"/>
      <c r="MI62" s="219"/>
      <c r="MJ62" s="219"/>
      <c r="MK62" s="219"/>
      <c r="ML62" s="219"/>
      <c r="MM62" s="219"/>
      <c r="MN62" s="219"/>
      <c r="MO62" s="219"/>
      <c r="MP62" s="219"/>
      <c r="MQ62" s="219"/>
      <c r="MR62" s="219"/>
      <c r="MS62" s="219"/>
      <c r="MT62" s="219"/>
      <c r="MU62" s="219"/>
      <c r="MV62" s="219"/>
      <c r="MW62" s="219"/>
      <c r="MX62" s="219"/>
      <c r="MY62" s="219"/>
      <c r="MZ62" s="219"/>
      <c r="NA62" s="219"/>
      <c r="NB62" s="219"/>
      <c r="NC62" s="219"/>
      <c r="ND62" s="219"/>
      <c r="NE62" s="219"/>
      <c r="NF62" s="219"/>
      <c r="NG62" s="219"/>
      <c r="NH62" s="219"/>
      <c r="NI62" s="219"/>
      <c r="NJ62" s="219"/>
      <c r="NK62" s="219"/>
      <c r="NL62" s="219"/>
      <c r="NM62" s="219"/>
      <c r="NN62" s="219"/>
      <c r="NO62" s="219"/>
      <c r="NP62" s="219"/>
      <c r="NQ62" s="219"/>
      <c r="NR62" s="219"/>
      <c r="NS62" s="219"/>
      <c r="NT62" s="219"/>
      <c r="NU62" s="219"/>
      <c r="NV62" s="219"/>
      <c r="NW62" s="219"/>
      <c r="NX62" s="219"/>
      <c r="NY62" s="219"/>
      <c r="NZ62" s="219"/>
      <c r="OA62" s="219"/>
      <c r="OB62" s="219"/>
      <c r="OC62" s="219"/>
      <c r="OD62" s="219"/>
      <c r="OE62" s="219"/>
      <c r="OF62" s="219"/>
      <c r="OG62" s="219"/>
      <c r="OH62" s="219"/>
      <c r="OI62" s="219"/>
      <c r="OJ62" s="219"/>
      <c r="OK62" s="219"/>
      <c r="OL62" s="219"/>
      <c r="OM62" s="219"/>
      <c r="ON62" s="219"/>
      <c r="OO62" s="219"/>
      <c r="OP62" s="219"/>
      <c r="OQ62" s="219"/>
      <c r="OR62" s="219"/>
      <c r="OS62" s="219"/>
      <c r="OT62" s="219"/>
      <c r="OU62" s="219"/>
      <c r="OV62" s="219"/>
      <c r="OW62" s="219"/>
      <c r="OX62" s="219"/>
      <c r="OY62" s="219"/>
      <c r="OZ62" s="219"/>
      <c r="PA62" s="219"/>
      <c r="PB62" s="219"/>
      <c r="PC62" s="219"/>
      <c r="PD62" s="219"/>
      <c r="PE62" s="219"/>
      <c r="PF62" s="219"/>
      <c r="PG62" s="219"/>
      <c r="PH62" s="219"/>
      <c r="PI62" s="219"/>
      <c r="PJ62" s="219"/>
      <c r="PK62" s="219"/>
      <c r="PL62" s="219"/>
      <c r="PM62" s="219"/>
      <c r="PN62" s="219"/>
      <c r="PO62" s="219"/>
      <c r="PP62" s="219"/>
      <c r="PQ62" s="219"/>
      <c r="PR62" s="219"/>
      <c r="PS62" s="219"/>
      <c r="PT62" s="219"/>
      <c r="PU62" s="219"/>
      <c r="PV62" s="219"/>
      <c r="PW62" s="219"/>
      <c r="PX62" s="219"/>
      <c r="PY62" s="219"/>
      <c r="PZ62" s="219"/>
      <c r="QA62" s="219"/>
      <c r="QB62" s="219"/>
      <c r="QC62" s="219"/>
      <c r="QD62" s="219"/>
      <c r="QE62" s="219"/>
      <c r="QF62" s="219"/>
      <c r="QG62" s="219"/>
      <c r="QH62" s="219"/>
      <c r="QI62" s="219"/>
      <c r="QJ62" s="219"/>
      <c r="QK62" s="219"/>
      <c r="QL62" s="219"/>
      <c r="QM62" s="219"/>
      <c r="QN62" s="219"/>
      <c r="QO62" s="219"/>
      <c r="QP62" s="219"/>
      <c r="QQ62" s="219"/>
      <c r="QR62" s="219"/>
      <c r="QS62" s="219"/>
      <c r="QT62" s="219"/>
      <c r="QU62" s="219"/>
      <c r="QV62" s="219"/>
      <c r="QW62" s="219"/>
      <c r="QX62" s="219"/>
      <c r="QY62" s="219"/>
      <c r="QZ62" s="219"/>
      <c r="RA62" s="219"/>
      <c r="RB62" s="219"/>
      <c r="RC62" s="219"/>
      <c r="RD62" s="219"/>
      <c r="RE62" s="219"/>
      <c r="RF62" s="219"/>
      <c r="RG62" s="219"/>
      <c r="RH62" s="219"/>
      <c r="RI62" s="219"/>
      <c r="RJ62" s="219"/>
      <c r="RK62" s="219"/>
      <c r="RL62" s="219"/>
      <c r="RM62" s="219"/>
      <c r="RN62" s="219"/>
      <c r="RO62" s="219"/>
      <c r="RP62" s="219"/>
      <c r="RQ62" s="219"/>
      <c r="RR62" s="219"/>
      <c r="RS62" s="219"/>
      <c r="RT62" s="219"/>
      <c r="RU62" s="219"/>
      <c r="RV62" s="219"/>
      <c r="RW62" s="219"/>
      <c r="RX62" s="219"/>
      <c r="RY62" s="219"/>
      <c r="RZ62" s="219"/>
      <c r="SA62" s="219"/>
      <c r="SB62" s="219"/>
      <c r="SC62" s="219"/>
      <c r="SD62" s="219"/>
      <c r="SE62" s="219"/>
      <c r="SF62" s="219"/>
      <c r="SG62" s="219"/>
      <c r="SH62" s="219"/>
      <c r="SI62" s="219"/>
      <c r="SJ62" s="219"/>
      <c r="SK62" s="219"/>
      <c r="SL62" s="219"/>
      <c r="SM62" s="219"/>
      <c r="SN62" s="219"/>
      <c r="SO62" s="219"/>
      <c r="SP62" s="219"/>
      <c r="SQ62" s="219"/>
      <c r="SR62" s="219"/>
      <c r="SS62" s="219"/>
      <c r="ST62" s="219"/>
      <c r="SU62" s="219"/>
      <c r="SV62" s="219"/>
      <c r="SW62" s="219"/>
      <c r="SX62" s="219"/>
      <c r="SY62" s="219"/>
      <c r="SZ62" s="219"/>
      <c r="TA62" s="219"/>
      <c r="TB62" s="219"/>
      <c r="TC62" s="219"/>
      <c r="TD62" s="219"/>
      <c r="TE62" s="219"/>
      <c r="TF62" s="219"/>
      <c r="TG62" s="219"/>
      <c r="TH62" s="219"/>
      <c r="TI62" s="219"/>
      <c r="TJ62" s="219"/>
      <c r="TK62" s="219"/>
      <c r="TL62" s="219"/>
      <c r="TM62" s="219"/>
      <c r="TN62" s="219"/>
      <c r="TO62" s="219"/>
      <c r="TP62" s="219"/>
      <c r="TQ62" s="219"/>
      <c r="TR62" s="219"/>
      <c r="TS62" s="219"/>
      <c r="TT62" s="219"/>
      <c r="TU62" s="219"/>
      <c r="TV62" s="219"/>
      <c r="TW62" s="219"/>
      <c r="TX62" s="219"/>
      <c r="TY62" s="219"/>
      <c r="TZ62" s="219"/>
      <c r="UA62" s="219"/>
      <c r="UB62" s="219"/>
      <c r="UC62" s="219"/>
      <c r="UD62" s="219"/>
      <c r="UE62" s="219"/>
      <c r="UF62" s="219"/>
      <c r="UG62" s="219"/>
      <c r="UH62" s="219"/>
      <c r="UI62" s="219"/>
      <c r="UJ62" s="219"/>
      <c r="UK62" s="219"/>
      <c r="UL62" s="219"/>
      <c r="UM62" s="219"/>
      <c r="UN62" s="219"/>
      <c r="UO62" s="219"/>
      <c r="UP62" s="219"/>
      <c r="UQ62" s="219"/>
      <c r="UR62" s="219"/>
      <c r="US62" s="219"/>
      <c r="UT62" s="219"/>
      <c r="UU62" s="219"/>
      <c r="UV62" s="219"/>
      <c r="UW62" s="219"/>
      <c r="UX62" s="219"/>
      <c r="UY62" s="219"/>
      <c r="UZ62" s="219"/>
      <c r="VA62" s="219"/>
      <c r="VB62" s="219"/>
      <c r="VC62" s="219"/>
      <c r="VD62" s="219"/>
      <c r="VE62" s="219"/>
      <c r="VF62" s="219"/>
      <c r="VG62" s="219"/>
      <c r="VH62" s="219"/>
      <c r="VI62" s="219"/>
      <c r="VJ62" s="219"/>
      <c r="VK62" s="219"/>
      <c r="VL62" s="219"/>
      <c r="VM62" s="219"/>
      <c r="VN62" s="219"/>
      <c r="VO62" s="219"/>
      <c r="VP62" s="219"/>
      <c r="VQ62" s="219"/>
      <c r="VR62" s="219"/>
      <c r="VS62" s="219"/>
      <c r="VT62" s="219"/>
      <c r="VU62" s="219"/>
      <c r="VV62" s="219"/>
      <c r="VW62" s="219"/>
      <c r="VX62" s="219"/>
      <c r="VY62" s="219"/>
      <c r="VZ62" s="219"/>
      <c r="WA62" s="219"/>
      <c r="WB62" s="219"/>
      <c r="WC62" s="219"/>
      <c r="WD62" s="219"/>
      <c r="WE62" s="219"/>
      <c r="WF62" s="219"/>
      <c r="WG62" s="219"/>
      <c r="WH62" s="219"/>
      <c r="WI62" s="219"/>
      <c r="WJ62" s="219"/>
      <c r="WK62" s="219"/>
      <c r="WL62" s="219"/>
      <c r="WM62" s="219"/>
      <c r="WN62" s="219"/>
      <c r="WO62" s="219"/>
      <c r="WP62" s="219"/>
      <c r="WQ62" s="219"/>
      <c r="WR62" s="219"/>
      <c r="WS62" s="219"/>
      <c r="WT62" s="219"/>
      <c r="WU62" s="219"/>
      <c r="WV62" s="219"/>
      <c r="WW62" s="219"/>
      <c r="WX62" s="219"/>
      <c r="WY62" s="219"/>
      <c r="WZ62" s="219"/>
      <c r="XA62" s="219"/>
      <c r="XB62" s="219"/>
      <c r="XC62" s="219"/>
      <c r="XD62" s="219"/>
      <c r="XE62" s="219"/>
      <c r="XF62" s="219"/>
      <c r="XG62" s="219"/>
      <c r="XH62" s="219"/>
      <c r="XI62" s="219"/>
      <c r="XJ62" s="219"/>
      <c r="XK62" s="219"/>
      <c r="XL62" s="219"/>
      <c r="XM62" s="219"/>
      <c r="XN62" s="219"/>
      <c r="XO62" s="219"/>
      <c r="XP62" s="219"/>
      <c r="XQ62" s="219"/>
      <c r="XR62" s="219"/>
      <c r="XS62" s="219"/>
      <c r="XT62" s="219"/>
      <c r="XU62" s="219"/>
      <c r="XV62" s="219"/>
      <c r="XW62" s="219"/>
      <c r="XX62" s="219"/>
      <c r="XY62" s="219"/>
      <c r="XZ62" s="219"/>
      <c r="YA62" s="219"/>
      <c r="YB62" s="219"/>
      <c r="YC62" s="219"/>
      <c r="YD62" s="219"/>
      <c r="YE62" s="219"/>
      <c r="YF62" s="219"/>
      <c r="YG62" s="219"/>
      <c r="YH62" s="219"/>
      <c r="YI62" s="219"/>
      <c r="YJ62" s="219"/>
      <c r="YK62" s="219"/>
      <c r="YL62" s="219"/>
      <c r="YM62" s="219"/>
      <c r="YN62" s="219"/>
      <c r="YO62" s="219"/>
      <c r="YP62" s="219"/>
      <c r="YQ62" s="219"/>
      <c r="YR62" s="219"/>
      <c r="YS62" s="219"/>
      <c r="YT62" s="219"/>
      <c r="YU62" s="219"/>
      <c r="YV62" s="219"/>
      <c r="YW62" s="219"/>
      <c r="YX62" s="219"/>
      <c r="YY62" s="219"/>
      <c r="YZ62" s="219"/>
      <c r="ZA62" s="219"/>
      <c r="ZB62" s="219"/>
      <c r="ZC62" s="219"/>
      <c r="ZD62" s="219"/>
      <c r="ZE62" s="219"/>
      <c r="ZF62" s="219"/>
      <c r="ZG62" s="219"/>
      <c r="ZH62" s="219"/>
      <c r="ZI62" s="219"/>
      <c r="ZJ62" s="219"/>
      <c r="ZK62" s="219"/>
      <c r="ZL62" s="219"/>
      <c r="ZM62" s="219"/>
      <c r="ZN62" s="219"/>
      <c r="ZO62" s="219"/>
      <c r="ZP62" s="219"/>
      <c r="ZQ62" s="219"/>
      <c r="ZR62" s="219"/>
      <c r="ZS62" s="219"/>
      <c r="ZT62" s="219"/>
      <c r="ZU62" s="219"/>
      <c r="ZV62" s="219"/>
      <c r="ZW62" s="219"/>
      <c r="ZX62" s="219"/>
      <c r="ZY62" s="219"/>
      <c r="ZZ62" s="219"/>
      <c r="AAA62" s="219"/>
      <c r="AAB62" s="219"/>
      <c r="AAC62" s="219"/>
      <c r="AAD62" s="219"/>
      <c r="AAE62" s="219"/>
      <c r="AAF62" s="219"/>
      <c r="AAG62" s="219"/>
      <c r="AAH62" s="219"/>
      <c r="AAI62" s="219"/>
      <c r="AAJ62" s="219"/>
      <c r="AAK62" s="219"/>
      <c r="AAL62" s="219"/>
      <c r="AAM62" s="219"/>
      <c r="AAN62" s="219"/>
      <c r="AAO62" s="219"/>
      <c r="AAP62" s="219"/>
      <c r="AAQ62" s="219"/>
      <c r="AAR62" s="219"/>
      <c r="AAS62" s="219"/>
      <c r="AAT62" s="219"/>
      <c r="AAU62" s="219"/>
      <c r="AAV62" s="219"/>
      <c r="AAW62" s="219"/>
      <c r="AAX62" s="219"/>
      <c r="AAY62" s="219"/>
      <c r="AAZ62" s="219"/>
      <c r="ABA62" s="219"/>
      <c r="ABB62" s="219"/>
      <c r="ABC62" s="219"/>
      <c r="ABD62" s="219"/>
      <c r="ABE62" s="219"/>
      <c r="ABF62" s="219"/>
      <c r="ABG62" s="219"/>
      <c r="ABH62" s="219"/>
      <c r="ABI62" s="219"/>
      <c r="ABJ62" s="219"/>
      <c r="ABK62" s="219"/>
      <c r="ABL62" s="219"/>
      <c r="ABM62" s="219"/>
      <c r="ABN62" s="219"/>
      <c r="ABO62" s="219"/>
      <c r="ABP62" s="219"/>
      <c r="ABQ62" s="219"/>
      <c r="ABR62" s="219"/>
      <c r="ABS62" s="219"/>
      <c r="ABT62" s="219"/>
      <c r="ABU62" s="219"/>
      <c r="ABV62" s="219"/>
      <c r="ABW62" s="219"/>
      <c r="ABX62" s="219"/>
      <c r="ABY62" s="219"/>
      <c r="ABZ62" s="219"/>
      <c r="ACA62" s="219"/>
      <c r="ACB62" s="219"/>
      <c r="ACC62" s="219"/>
      <c r="ACD62" s="219"/>
      <c r="ACE62" s="219"/>
      <c r="ACF62" s="219"/>
      <c r="ACG62" s="219"/>
      <c r="ACH62" s="219"/>
      <c r="ACI62" s="219"/>
      <c r="ACJ62" s="219"/>
      <c r="ACK62" s="219"/>
      <c r="ACL62" s="219"/>
      <c r="ACM62" s="219"/>
      <c r="ACN62" s="219"/>
      <c r="ACO62" s="219"/>
      <c r="ACP62" s="219"/>
      <c r="ACQ62" s="219"/>
      <c r="ACR62" s="219"/>
      <c r="ACS62" s="219"/>
      <c r="ACT62" s="219"/>
      <c r="ACU62" s="219"/>
      <c r="ACV62" s="219"/>
      <c r="ACW62" s="219"/>
      <c r="ACX62" s="219"/>
      <c r="ACY62" s="219"/>
      <c r="ACZ62" s="219"/>
      <c r="ADA62" s="219"/>
      <c r="ADB62" s="219"/>
      <c r="ADC62" s="219"/>
      <c r="ADD62" s="219"/>
      <c r="ADE62" s="219"/>
      <c r="ADF62" s="219"/>
      <c r="ADG62" s="219"/>
      <c r="ADH62" s="219"/>
      <c r="ADI62" s="219"/>
      <c r="ADJ62" s="219"/>
      <c r="ADK62" s="219"/>
      <c r="ADL62" s="219"/>
      <c r="ADM62" s="219"/>
      <c r="ADN62" s="219"/>
      <c r="ADO62" s="219"/>
      <c r="ADP62" s="219"/>
      <c r="ADQ62" s="219"/>
      <c r="ADR62" s="219"/>
      <c r="ADS62" s="219"/>
      <c r="ADT62" s="219"/>
      <c r="ADU62" s="219"/>
      <c r="ADV62" s="219"/>
      <c r="ADW62" s="219"/>
      <c r="ADX62" s="219"/>
      <c r="ADY62" s="219"/>
      <c r="ADZ62" s="219"/>
      <c r="AEA62" s="219"/>
      <c r="AEB62" s="219"/>
      <c r="AEC62" s="219"/>
      <c r="AED62" s="219"/>
      <c r="AEE62" s="219"/>
      <c r="AEF62" s="219"/>
      <c r="AEG62" s="219"/>
      <c r="AEH62" s="219"/>
      <c r="AEI62" s="219"/>
      <c r="AEJ62" s="219"/>
      <c r="AEK62" s="219"/>
      <c r="AEL62" s="219"/>
      <c r="AEM62" s="219"/>
      <c r="AEN62" s="219"/>
      <c r="AEO62" s="219"/>
      <c r="AEP62" s="219"/>
      <c r="AEQ62" s="219"/>
      <c r="AER62" s="219"/>
      <c r="AES62" s="219"/>
      <c r="AET62" s="219"/>
      <c r="AEU62" s="219"/>
      <c r="AEV62" s="219"/>
      <c r="AEW62" s="219"/>
      <c r="AEX62" s="219"/>
      <c r="AEY62" s="219"/>
      <c r="AEZ62" s="219"/>
      <c r="AFA62" s="219"/>
      <c r="AFB62" s="219"/>
      <c r="AFC62" s="219"/>
      <c r="AFD62" s="219"/>
      <c r="AFE62" s="219"/>
      <c r="AFF62" s="219"/>
      <c r="AFG62" s="219"/>
      <c r="AFH62" s="219"/>
      <c r="AFI62" s="219"/>
      <c r="AFJ62" s="219"/>
      <c r="AFK62" s="219"/>
      <c r="AFL62" s="219"/>
      <c r="AFM62" s="219"/>
      <c r="AFN62" s="219"/>
      <c r="AFO62" s="219"/>
      <c r="AFP62" s="219"/>
      <c r="AFQ62" s="219"/>
      <c r="AFR62" s="219"/>
      <c r="AFS62" s="219"/>
      <c r="AFT62" s="219"/>
      <c r="AFU62" s="219"/>
      <c r="AFV62" s="219"/>
      <c r="AFW62" s="219"/>
      <c r="AFX62" s="219"/>
      <c r="AFY62" s="219"/>
      <c r="AFZ62" s="219"/>
      <c r="AGA62" s="219"/>
      <c r="AGB62" s="219"/>
      <c r="AGC62" s="219"/>
      <c r="AGD62" s="219"/>
      <c r="AGE62" s="219"/>
      <c r="AGF62" s="219"/>
      <c r="AGG62" s="219"/>
      <c r="AGH62" s="219"/>
      <c r="AGI62" s="219"/>
      <c r="AGJ62" s="219"/>
      <c r="AGK62" s="219"/>
      <c r="AGL62" s="219"/>
      <c r="AGM62" s="219"/>
      <c r="AGN62" s="219"/>
      <c r="AGO62" s="219"/>
      <c r="AGP62" s="219"/>
      <c r="AGQ62" s="219"/>
      <c r="AGR62" s="219"/>
      <c r="AGS62" s="219"/>
      <c r="AGT62" s="219"/>
      <c r="AGU62" s="219"/>
      <c r="AGV62" s="219"/>
      <c r="AGW62" s="219"/>
      <c r="AGX62" s="219"/>
      <c r="AGY62" s="219"/>
      <c r="AGZ62" s="219"/>
      <c r="AHA62" s="219"/>
      <c r="AHB62" s="219"/>
      <c r="AHC62" s="219"/>
      <c r="AHD62" s="219"/>
      <c r="AHE62" s="219"/>
      <c r="AHF62" s="219"/>
      <c r="AHG62" s="219"/>
      <c r="AHH62" s="219"/>
      <c r="AHI62" s="219"/>
      <c r="AHJ62" s="219"/>
      <c r="AHK62" s="219"/>
      <c r="AHL62" s="219"/>
      <c r="AHM62" s="219"/>
      <c r="AHN62" s="219"/>
      <c r="AHO62" s="219"/>
      <c r="AHP62" s="219"/>
      <c r="AHQ62" s="219"/>
      <c r="AHR62" s="219"/>
      <c r="AHS62" s="219"/>
      <c r="AHT62" s="219"/>
      <c r="AHU62" s="219"/>
      <c r="AHV62" s="219"/>
      <c r="AHW62" s="219"/>
      <c r="AHX62" s="219"/>
      <c r="AHY62" s="219"/>
      <c r="AHZ62" s="219"/>
      <c r="AIA62" s="219"/>
      <c r="AIB62" s="219"/>
      <c r="AIC62" s="219"/>
      <c r="AID62" s="219"/>
      <c r="AIE62" s="219"/>
      <c r="AIF62" s="219"/>
      <c r="AIG62" s="219"/>
      <c r="AIH62" s="219"/>
      <c r="AII62" s="219"/>
      <c r="AIJ62" s="219"/>
      <c r="AIK62" s="219"/>
      <c r="AIL62" s="219"/>
      <c r="AIM62" s="219"/>
      <c r="AIN62" s="219"/>
      <c r="AIO62" s="219"/>
      <c r="AIP62" s="219"/>
      <c r="AIQ62" s="219"/>
      <c r="AIR62" s="219"/>
      <c r="AIS62" s="219"/>
      <c r="AIT62" s="219"/>
      <c r="AIU62" s="219"/>
      <c r="AIV62" s="219"/>
      <c r="AIW62" s="219"/>
      <c r="AIX62" s="219"/>
      <c r="AIY62" s="219"/>
      <c r="AIZ62" s="219"/>
      <c r="AJA62" s="219"/>
      <c r="AJB62" s="219"/>
      <c r="AJC62" s="219"/>
      <c r="AJD62" s="219"/>
      <c r="AJE62" s="219"/>
      <c r="AJF62" s="219"/>
      <c r="AJG62" s="219"/>
      <c r="AJH62" s="219"/>
      <c r="AJI62" s="219"/>
      <c r="AJJ62" s="219"/>
      <c r="AJK62" s="219"/>
      <c r="AJL62" s="219"/>
      <c r="AJM62" s="219"/>
      <c r="AJN62" s="219"/>
      <c r="AJO62" s="219"/>
      <c r="AJP62" s="219"/>
      <c r="AJQ62" s="219"/>
      <c r="AJR62" s="219"/>
      <c r="AJS62" s="219"/>
      <c r="AJT62" s="219"/>
      <c r="AJU62" s="219"/>
      <c r="AJV62" s="219"/>
      <c r="AJW62" s="219"/>
      <c r="AJX62" s="219"/>
      <c r="AJY62" s="219"/>
      <c r="AJZ62" s="219"/>
      <c r="AKA62" s="219"/>
      <c r="AKB62" s="219"/>
      <c r="AKC62" s="219"/>
      <c r="AKD62" s="219"/>
      <c r="AKE62" s="219"/>
      <c r="AKF62" s="219"/>
      <c r="AKG62" s="219"/>
      <c r="AKH62" s="219"/>
      <c r="AKI62" s="219"/>
      <c r="AKJ62" s="219"/>
      <c r="AKK62" s="219"/>
      <c r="AKL62" s="219"/>
      <c r="AKM62" s="219"/>
      <c r="AKN62" s="219"/>
      <c r="AKO62" s="219"/>
      <c r="AKP62" s="219"/>
      <c r="AKQ62" s="219"/>
      <c r="AKR62" s="219"/>
      <c r="AKS62" s="219"/>
      <c r="AKT62" s="219"/>
      <c r="AKU62" s="219"/>
      <c r="AKV62" s="219"/>
      <c r="AKW62" s="219"/>
      <c r="AKX62" s="219"/>
      <c r="AKY62" s="219"/>
      <c r="AKZ62" s="219"/>
      <c r="ALA62" s="219"/>
      <c r="ALB62" s="219"/>
      <c r="ALC62" s="219"/>
      <c r="ALD62" s="219"/>
      <c r="ALE62" s="219"/>
      <c r="ALF62" s="219"/>
      <c r="ALG62" s="219"/>
      <c r="ALH62" s="219"/>
      <c r="ALI62" s="219"/>
      <c r="ALJ62" s="219"/>
      <c r="ALK62" s="219"/>
      <c r="ALL62" s="219"/>
      <c r="ALM62" s="219"/>
      <c r="ALN62" s="219"/>
      <c r="ALO62" s="219"/>
      <c r="ALP62" s="219"/>
      <c r="ALQ62" s="219"/>
      <c r="ALR62" s="219"/>
      <c r="ALS62" s="219"/>
      <c r="ALT62" s="219"/>
      <c r="ALU62" s="219"/>
      <c r="ALV62" s="219"/>
      <c r="ALW62" s="219"/>
      <c r="ALX62" s="219"/>
      <c r="ALY62" s="219"/>
      <c r="ALZ62" s="219"/>
      <c r="AMA62" s="219"/>
      <c r="AMB62" s="219"/>
      <c r="AMC62" s="219"/>
      <c r="AMD62" s="219"/>
      <c r="AME62" s="219"/>
      <c r="AMF62" s="219"/>
      <c r="AMG62" s="219"/>
      <c r="AMH62" s="219"/>
      <c r="AMI62" s="219"/>
      <c r="AMJ62" s="219"/>
      <c r="AMK62" s="219"/>
      <c r="AML62" s="219"/>
      <c r="AMM62" s="219"/>
      <c r="AMN62" s="219"/>
      <c r="AMO62" s="219"/>
      <c r="AMP62" s="219"/>
      <c r="AMQ62" s="219"/>
      <c r="AMR62" s="219"/>
      <c r="AMS62" s="219"/>
      <c r="AMT62" s="219"/>
      <c r="AMU62" s="219"/>
      <c r="AMV62" s="219"/>
      <c r="AMW62" s="219"/>
      <c r="AMX62" s="219"/>
      <c r="AMY62" s="219"/>
      <c r="AMZ62" s="219"/>
      <c r="ANA62" s="219"/>
      <c r="ANB62" s="219"/>
      <c r="ANC62" s="219"/>
      <c r="AND62" s="219"/>
      <c r="ANE62" s="219"/>
      <c r="ANF62" s="219"/>
      <c r="ANG62" s="219"/>
      <c r="ANH62" s="219"/>
      <c r="ANI62" s="219"/>
      <c r="ANJ62" s="219"/>
      <c r="ANK62" s="219"/>
      <c r="ANL62" s="219"/>
      <c r="ANM62" s="219"/>
      <c r="ANN62" s="219"/>
      <c r="ANO62" s="219"/>
      <c r="ANP62" s="219"/>
      <c r="ANQ62" s="219"/>
      <c r="ANR62" s="219"/>
      <c r="ANS62" s="219"/>
      <c r="ANT62" s="219"/>
      <c r="ANU62" s="219"/>
      <c r="ANV62" s="219"/>
      <c r="ANW62" s="219"/>
      <c r="ANX62" s="219"/>
      <c r="ANY62" s="219"/>
      <c r="ANZ62" s="219"/>
      <c r="AOA62" s="219"/>
      <c r="AOB62" s="219"/>
      <c r="AOC62" s="219"/>
      <c r="AOD62" s="219"/>
      <c r="AOE62" s="219"/>
      <c r="AOF62" s="219"/>
      <c r="AOG62" s="219"/>
      <c r="AOH62" s="219"/>
      <c r="AOI62" s="219"/>
      <c r="AOJ62" s="219"/>
      <c r="AOK62" s="219"/>
      <c r="AOL62" s="219"/>
      <c r="AOM62" s="219"/>
      <c r="AON62" s="219"/>
      <c r="AOO62" s="219"/>
      <c r="AOP62" s="219"/>
      <c r="AOQ62" s="219"/>
      <c r="AOR62" s="219"/>
      <c r="AOS62" s="219"/>
      <c r="AOT62" s="219"/>
      <c r="AOU62" s="219"/>
      <c r="AOV62" s="219"/>
      <c r="AOW62" s="219"/>
      <c r="AOX62" s="219"/>
      <c r="AOY62" s="219"/>
      <c r="AOZ62" s="219"/>
      <c r="APA62" s="219"/>
      <c r="APB62" s="219"/>
      <c r="APC62" s="219"/>
      <c r="APD62" s="219"/>
      <c r="APE62" s="219"/>
      <c r="APF62" s="219"/>
      <c r="APG62" s="219"/>
      <c r="APH62" s="219"/>
      <c r="API62" s="219"/>
      <c r="APJ62" s="219"/>
      <c r="APK62" s="219"/>
      <c r="APL62" s="219"/>
      <c r="APM62" s="219"/>
      <c r="APN62" s="219"/>
      <c r="APO62" s="219"/>
      <c r="APP62" s="219"/>
      <c r="APQ62" s="219"/>
      <c r="APR62" s="219"/>
      <c r="APS62" s="219"/>
      <c r="APT62" s="219"/>
      <c r="APU62" s="219"/>
      <c r="APV62" s="219"/>
      <c r="APW62" s="219"/>
      <c r="APX62" s="219"/>
      <c r="APY62" s="219"/>
      <c r="APZ62" s="219"/>
      <c r="AQA62" s="219"/>
      <c r="AQB62" s="219"/>
      <c r="AQC62" s="219"/>
      <c r="AQD62" s="219"/>
      <c r="AQE62" s="219"/>
      <c r="AQF62" s="219"/>
      <c r="AQG62" s="219"/>
      <c r="AQH62" s="219"/>
      <c r="AQI62" s="219"/>
      <c r="AQJ62" s="219"/>
      <c r="AQK62" s="219"/>
      <c r="AQL62" s="219"/>
      <c r="AQM62" s="219"/>
      <c r="AQN62" s="219"/>
      <c r="AQO62" s="219"/>
      <c r="AQP62" s="219"/>
      <c r="AQQ62" s="219"/>
      <c r="AQR62" s="219"/>
      <c r="AQS62" s="219"/>
      <c r="AQT62" s="219"/>
      <c r="AQU62" s="219"/>
      <c r="AQV62" s="219"/>
      <c r="AQW62" s="219"/>
      <c r="AQX62" s="219"/>
      <c r="AQY62" s="219"/>
      <c r="AQZ62" s="219"/>
      <c r="ARA62" s="219"/>
      <c r="ARB62" s="219"/>
      <c r="ARC62" s="219"/>
      <c r="ARD62" s="219"/>
      <c r="ARE62" s="219"/>
      <c r="ARF62" s="219"/>
      <c r="ARG62" s="219"/>
      <c r="ARH62" s="219"/>
      <c r="ARI62" s="219"/>
      <c r="ARJ62" s="219"/>
      <c r="ARK62" s="219"/>
      <c r="ARL62" s="219"/>
      <c r="ARM62" s="219"/>
      <c r="ARN62" s="219"/>
      <c r="ARO62" s="219"/>
      <c r="ARP62" s="219"/>
      <c r="ARQ62" s="219"/>
      <c r="ARR62" s="219"/>
      <c r="ARS62" s="219"/>
      <c r="ART62" s="219"/>
      <c r="ARU62" s="219"/>
      <c r="ARV62" s="219"/>
      <c r="ARW62" s="219"/>
      <c r="ARX62" s="219"/>
      <c r="ARY62" s="219"/>
      <c r="ARZ62" s="219"/>
      <c r="ASA62" s="219"/>
      <c r="ASB62" s="219"/>
      <c r="ASC62" s="219"/>
      <c r="ASD62" s="219"/>
      <c r="ASE62" s="219"/>
      <c r="ASF62" s="219"/>
      <c r="ASG62" s="219"/>
      <c r="ASH62" s="219"/>
      <c r="ASI62" s="219"/>
      <c r="ASJ62" s="219"/>
      <c r="ASK62" s="219"/>
      <c r="ASL62" s="219"/>
      <c r="ASM62" s="219"/>
      <c r="ASN62" s="219"/>
      <c r="ASO62" s="219"/>
      <c r="ASP62" s="219"/>
      <c r="ASQ62" s="219"/>
      <c r="ASR62" s="219"/>
      <c r="ASS62" s="219"/>
      <c r="AST62" s="219"/>
      <c r="ASU62" s="219"/>
      <c r="ASV62" s="219"/>
      <c r="ASW62" s="219"/>
      <c r="ASX62" s="219"/>
      <c r="ASY62" s="219"/>
      <c r="ASZ62" s="219"/>
      <c r="ATA62" s="219"/>
      <c r="ATB62" s="219"/>
      <c r="ATC62" s="219"/>
      <c r="ATD62" s="219"/>
      <c r="ATE62" s="219"/>
      <c r="ATF62" s="219"/>
      <c r="ATG62" s="219"/>
      <c r="ATH62" s="219"/>
      <c r="ATI62" s="219"/>
      <c r="ATJ62" s="219"/>
      <c r="ATK62" s="219"/>
      <c r="ATL62" s="219"/>
      <c r="ATM62" s="219"/>
      <c r="ATN62" s="219"/>
      <c r="ATO62" s="219"/>
      <c r="ATP62" s="219"/>
      <c r="ATQ62" s="219"/>
      <c r="ATR62" s="219"/>
      <c r="ATS62" s="219"/>
      <c r="ATT62" s="219"/>
      <c r="ATU62" s="219"/>
      <c r="ATV62" s="219"/>
      <c r="ATW62" s="219"/>
      <c r="ATX62" s="219"/>
      <c r="ATY62" s="219"/>
      <c r="ATZ62" s="219"/>
      <c r="AUA62" s="219"/>
      <c r="AUB62" s="219"/>
      <c r="AUC62" s="219"/>
      <c r="AUD62" s="219"/>
      <c r="AUE62" s="219"/>
      <c r="AUF62" s="219"/>
      <c r="AUG62" s="219"/>
      <c r="AUH62" s="219"/>
      <c r="AUI62" s="219"/>
      <c r="AUJ62" s="219"/>
      <c r="AUK62" s="219"/>
      <c r="AUL62" s="219"/>
      <c r="AUM62" s="219"/>
      <c r="AUN62" s="219"/>
      <c r="AUO62" s="219"/>
      <c r="AUP62" s="219"/>
      <c r="AUQ62" s="219"/>
      <c r="AUR62" s="219"/>
      <c r="AUS62" s="219"/>
      <c r="AUT62" s="219"/>
      <c r="AUU62" s="219"/>
      <c r="AUV62" s="219"/>
      <c r="AUW62" s="219"/>
      <c r="AUX62" s="219"/>
      <c r="AUY62" s="219"/>
      <c r="AUZ62" s="219"/>
      <c r="AVA62" s="219"/>
      <c r="AVB62" s="219"/>
      <c r="AVC62" s="219"/>
      <c r="AVD62" s="219"/>
      <c r="AVE62" s="219"/>
      <c r="AVF62" s="219"/>
      <c r="AVG62" s="219"/>
      <c r="AVH62" s="219"/>
      <c r="AVI62" s="219"/>
      <c r="AVJ62" s="219"/>
      <c r="AVK62" s="219"/>
      <c r="AVL62" s="219"/>
      <c r="AVM62" s="219"/>
      <c r="AVN62" s="219"/>
      <c r="AVO62" s="219"/>
      <c r="AVP62" s="219"/>
      <c r="AVQ62" s="219"/>
      <c r="AVR62" s="219"/>
      <c r="AVS62" s="219"/>
      <c r="AVT62" s="219"/>
      <c r="AVU62" s="219"/>
      <c r="AVV62" s="219"/>
      <c r="AVW62" s="219"/>
      <c r="AVX62" s="219"/>
      <c r="AVY62" s="219"/>
      <c r="AVZ62" s="219"/>
      <c r="AWA62" s="219"/>
      <c r="AWB62" s="219"/>
      <c r="AWC62" s="219"/>
      <c r="AWD62" s="219"/>
      <c r="AWE62" s="219"/>
      <c r="AWF62" s="219"/>
      <c r="AWG62" s="219"/>
      <c r="AWH62" s="219"/>
      <c r="AWI62" s="219"/>
      <c r="AWJ62" s="219"/>
      <c r="AWK62" s="219"/>
      <c r="AWL62" s="219"/>
      <c r="AWM62" s="219"/>
      <c r="AWN62" s="219"/>
      <c r="AWO62" s="219"/>
      <c r="AWP62" s="219"/>
      <c r="AWQ62" s="219"/>
      <c r="AWR62" s="219"/>
      <c r="AWS62" s="219"/>
      <c r="AWT62" s="219"/>
      <c r="AWU62" s="219"/>
      <c r="AWV62" s="219"/>
      <c r="AWW62" s="219"/>
      <c r="AWX62" s="219"/>
      <c r="AWY62" s="219"/>
      <c r="AWZ62" s="219"/>
      <c r="AXA62" s="219"/>
      <c r="AXB62" s="219"/>
      <c r="AXC62" s="219"/>
      <c r="AXD62" s="219"/>
      <c r="AXE62" s="219"/>
      <c r="AXF62" s="219"/>
      <c r="AXG62" s="219"/>
      <c r="AXH62" s="219"/>
      <c r="AXI62" s="219"/>
      <c r="AXJ62" s="219"/>
      <c r="AXK62" s="219"/>
      <c r="AXL62" s="219"/>
      <c r="AXM62" s="219"/>
      <c r="AXN62" s="219"/>
      <c r="AXO62" s="219"/>
      <c r="AXP62" s="219"/>
      <c r="AXQ62" s="219"/>
      <c r="AXR62" s="219"/>
      <c r="AXS62" s="219"/>
      <c r="AXT62" s="219"/>
      <c r="AXU62" s="219"/>
      <c r="AXV62" s="219"/>
      <c r="AXW62" s="219"/>
      <c r="AXX62" s="219"/>
      <c r="AXY62" s="219"/>
      <c r="AXZ62" s="219"/>
      <c r="AYA62" s="219"/>
      <c r="AYB62" s="219"/>
      <c r="AYC62" s="219"/>
      <c r="AYD62" s="219"/>
      <c r="AYE62" s="219"/>
      <c r="AYF62" s="219"/>
      <c r="AYG62" s="219"/>
      <c r="AYH62" s="219"/>
      <c r="AYI62" s="219"/>
      <c r="AYJ62" s="219"/>
      <c r="AYK62" s="219"/>
      <c r="AYL62" s="219"/>
      <c r="AYM62" s="219"/>
      <c r="AYN62" s="219"/>
      <c r="AYO62" s="219"/>
      <c r="AYP62" s="219"/>
      <c r="AYQ62" s="219"/>
      <c r="AYR62" s="219"/>
      <c r="AYS62" s="219"/>
      <c r="AYT62" s="219"/>
      <c r="AYU62" s="219"/>
      <c r="AYV62" s="219"/>
      <c r="AYW62" s="219"/>
      <c r="AYX62" s="219"/>
      <c r="AYY62" s="219"/>
      <c r="AYZ62" s="219"/>
      <c r="AZA62" s="219"/>
      <c r="AZB62" s="219"/>
      <c r="AZC62" s="219"/>
      <c r="AZD62" s="219"/>
      <c r="AZE62" s="219"/>
      <c r="AZF62" s="219"/>
      <c r="AZG62" s="219"/>
      <c r="AZH62" s="219"/>
      <c r="AZI62" s="219"/>
      <c r="AZJ62" s="219"/>
      <c r="AZK62" s="219"/>
      <c r="AZL62" s="219"/>
      <c r="AZM62" s="219"/>
      <c r="AZN62" s="219"/>
      <c r="AZO62" s="219"/>
      <c r="AZP62" s="219"/>
      <c r="AZQ62" s="219"/>
      <c r="AZR62" s="219"/>
      <c r="AZS62" s="219"/>
      <c r="AZT62" s="219"/>
      <c r="AZU62" s="219"/>
      <c r="AZV62" s="219"/>
      <c r="AZW62" s="219"/>
      <c r="AZX62" s="219"/>
      <c r="AZY62" s="219"/>
      <c r="AZZ62" s="219"/>
      <c r="BAA62" s="219"/>
      <c r="BAB62" s="219"/>
      <c r="BAC62" s="219"/>
      <c r="BAD62" s="219"/>
      <c r="BAE62" s="219"/>
      <c r="BAF62" s="219"/>
      <c r="BAG62" s="219"/>
      <c r="BAH62" s="219"/>
      <c r="BAI62" s="219"/>
      <c r="BAJ62" s="219"/>
      <c r="BAK62" s="219"/>
      <c r="BAL62" s="219"/>
      <c r="BAM62" s="219"/>
      <c r="BAN62" s="219"/>
      <c r="BAO62" s="219"/>
      <c r="BAP62" s="219"/>
      <c r="BAQ62" s="219"/>
      <c r="BAR62" s="219"/>
      <c r="BAS62" s="219"/>
      <c r="BAT62" s="219"/>
      <c r="BAU62" s="219"/>
      <c r="BAV62" s="219"/>
      <c r="BAW62" s="219"/>
      <c r="BAX62" s="219"/>
      <c r="BAY62" s="219"/>
      <c r="BAZ62" s="219"/>
      <c r="BBA62" s="219"/>
      <c r="BBB62" s="219"/>
      <c r="BBC62" s="219"/>
      <c r="BBD62" s="219"/>
      <c r="BBE62" s="219"/>
      <c r="BBF62" s="219"/>
      <c r="BBG62" s="219"/>
      <c r="BBH62" s="219"/>
      <c r="BBI62" s="219"/>
      <c r="BBJ62" s="219"/>
      <c r="BBK62" s="219"/>
      <c r="BBL62" s="219"/>
      <c r="BBM62" s="219"/>
      <c r="BBN62" s="219"/>
      <c r="BBO62" s="219"/>
      <c r="BBP62" s="219"/>
      <c r="BBQ62" s="219"/>
      <c r="BBR62" s="219"/>
      <c r="BBS62" s="219"/>
      <c r="BBT62" s="219"/>
      <c r="BBU62" s="219"/>
      <c r="BBV62" s="219"/>
      <c r="BBW62" s="219"/>
      <c r="BBX62" s="219"/>
      <c r="BBY62" s="219"/>
      <c r="BBZ62" s="219"/>
      <c r="BCA62" s="219"/>
      <c r="BCB62" s="219"/>
      <c r="BCC62" s="219"/>
      <c r="BCD62" s="219"/>
      <c r="BCE62" s="219"/>
      <c r="BCF62" s="219"/>
      <c r="BCG62" s="219"/>
      <c r="BCH62" s="219"/>
      <c r="BCI62" s="219"/>
      <c r="BCJ62" s="219"/>
      <c r="BCK62" s="219"/>
      <c r="BCL62" s="219"/>
      <c r="BCM62" s="219"/>
      <c r="BCN62" s="219"/>
      <c r="BCO62" s="219"/>
      <c r="BCP62" s="219"/>
      <c r="BCQ62" s="219"/>
      <c r="BCR62" s="219"/>
      <c r="BCS62" s="219"/>
      <c r="BCT62" s="219"/>
      <c r="BCU62" s="219"/>
      <c r="BCV62" s="219"/>
      <c r="BCW62" s="219"/>
      <c r="BCX62" s="219"/>
      <c r="BCY62" s="219"/>
      <c r="BCZ62" s="219"/>
      <c r="BDA62" s="219"/>
      <c r="BDB62" s="219"/>
      <c r="BDC62" s="219"/>
      <c r="BDD62" s="219"/>
      <c r="BDE62" s="219"/>
      <c r="BDF62" s="219"/>
      <c r="BDG62" s="219"/>
      <c r="BDH62" s="219"/>
      <c r="BDI62" s="219"/>
      <c r="BDJ62" s="219"/>
      <c r="BDK62" s="219"/>
      <c r="BDL62" s="219"/>
      <c r="BDM62" s="219"/>
      <c r="BDN62" s="219"/>
      <c r="BDO62" s="219"/>
      <c r="BDP62" s="219"/>
      <c r="BDQ62" s="219"/>
      <c r="BDR62" s="219"/>
      <c r="BDS62" s="219"/>
      <c r="BDT62" s="219"/>
      <c r="BDU62" s="219"/>
      <c r="BDV62" s="219"/>
      <c r="BDW62" s="219"/>
      <c r="BDX62" s="219"/>
      <c r="BDY62" s="219"/>
      <c r="BDZ62" s="219"/>
      <c r="BEA62" s="219"/>
      <c r="BEB62" s="219"/>
      <c r="BEC62" s="219"/>
      <c r="BED62" s="219"/>
      <c r="BEE62" s="219"/>
      <c r="BEF62" s="219"/>
      <c r="BEG62" s="219"/>
      <c r="BEH62" s="219"/>
      <c r="BEI62" s="219"/>
      <c r="BEJ62" s="219"/>
      <c r="BEK62" s="219"/>
      <c r="BEL62" s="219"/>
      <c r="BEM62" s="219"/>
      <c r="BEN62" s="219"/>
      <c r="BEO62" s="219"/>
      <c r="BEP62" s="219"/>
      <c r="BEQ62" s="219"/>
      <c r="BER62" s="219"/>
      <c r="BES62" s="219"/>
      <c r="BET62" s="219"/>
      <c r="BEU62" s="219"/>
      <c r="BEV62" s="219"/>
      <c r="BEW62" s="219"/>
      <c r="BEX62" s="219"/>
      <c r="BEY62" s="219"/>
      <c r="BEZ62" s="219"/>
      <c r="BFA62" s="219"/>
      <c r="BFB62" s="219"/>
      <c r="BFC62" s="219"/>
      <c r="BFD62" s="219"/>
      <c r="BFE62" s="219"/>
      <c r="BFF62" s="219"/>
      <c r="BFG62" s="219"/>
      <c r="BFH62" s="219"/>
      <c r="BFI62" s="219"/>
      <c r="BFJ62" s="219"/>
      <c r="BFK62" s="219"/>
      <c r="BFL62" s="219"/>
      <c r="BFM62" s="219"/>
      <c r="BFN62" s="219"/>
      <c r="BFO62" s="219"/>
      <c r="BFP62" s="219"/>
      <c r="BFQ62" s="219"/>
      <c r="BFR62" s="219"/>
      <c r="BFS62" s="219"/>
      <c r="BFT62" s="219"/>
      <c r="BFU62" s="219"/>
      <c r="BFV62" s="219"/>
      <c r="BFW62" s="219"/>
      <c r="BFX62" s="219"/>
      <c r="BFY62" s="219"/>
      <c r="BFZ62" s="219"/>
      <c r="BGA62" s="219"/>
      <c r="BGB62" s="219"/>
      <c r="BGC62" s="219"/>
      <c r="BGD62" s="219"/>
      <c r="BGE62" s="219"/>
      <c r="BGF62" s="219"/>
      <c r="BGG62" s="219"/>
      <c r="BGH62" s="219"/>
      <c r="BGI62" s="219"/>
      <c r="BGJ62" s="219"/>
      <c r="BGK62" s="219"/>
      <c r="BGL62" s="219"/>
      <c r="BGM62" s="219"/>
      <c r="BGN62" s="219"/>
      <c r="BGO62" s="219"/>
      <c r="BGP62" s="219"/>
      <c r="BGQ62" s="219"/>
      <c r="BGR62" s="219"/>
      <c r="BGS62" s="219"/>
      <c r="BGT62" s="219"/>
      <c r="BGU62" s="219"/>
      <c r="BGV62" s="219"/>
      <c r="BGW62" s="219"/>
      <c r="BGX62" s="219"/>
      <c r="BGY62" s="219"/>
      <c r="BGZ62" s="219"/>
      <c r="BHA62" s="219"/>
      <c r="BHB62" s="219"/>
      <c r="BHC62" s="219"/>
      <c r="BHD62" s="219"/>
      <c r="BHE62" s="219"/>
      <c r="BHF62" s="219"/>
      <c r="BHG62" s="219"/>
      <c r="BHH62" s="219"/>
      <c r="BHI62" s="219"/>
      <c r="BHJ62" s="219"/>
      <c r="BHK62" s="219"/>
      <c r="BHL62" s="219"/>
      <c r="BHM62" s="219"/>
      <c r="BHN62" s="219"/>
      <c r="BHO62" s="219"/>
      <c r="BHP62" s="219"/>
      <c r="BHQ62" s="219"/>
      <c r="BHR62" s="219"/>
      <c r="BHS62" s="219"/>
      <c r="BHT62" s="219"/>
      <c r="BHU62" s="219"/>
      <c r="BHV62" s="219"/>
      <c r="BHW62" s="219"/>
      <c r="BHX62" s="219"/>
      <c r="BHY62" s="219"/>
      <c r="BHZ62" s="219"/>
      <c r="BIA62" s="219"/>
      <c r="BIB62" s="219"/>
      <c r="BIC62" s="219"/>
      <c r="BID62" s="219"/>
      <c r="BIE62" s="219"/>
      <c r="BIF62" s="219"/>
      <c r="BIG62" s="219"/>
      <c r="BIH62" s="219"/>
      <c r="BII62" s="219"/>
      <c r="BIJ62" s="219"/>
      <c r="BIK62" s="219"/>
      <c r="BIL62" s="219"/>
      <c r="BIM62" s="219"/>
      <c r="BIN62" s="219"/>
      <c r="BIO62" s="219"/>
      <c r="BIP62" s="219"/>
      <c r="BIQ62" s="219"/>
      <c r="BIR62" s="219"/>
      <c r="BIS62" s="219"/>
      <c r="BIT62" s="219"/>
      <c r="BIU62" s="219"/>
      <c r="BIV62" s="219"/>
      <c r="BIW62" s="219"/>
      <c r="BIX62" s="219"/>
      <c r="BIY62" s="219"/>
      <c r="BIZ62" s="219"/>
      <c r="BJA62" s="219"/>
      <c r="BJB62" s="219"/>
      <c r="BJC62" s="219"/>
      <c r="BJD62" s="219"/>
      <c r="BJE62" s="219"/>
      <c r="BJF62" s="219"/>
      <c r="BJG62" s="219"/>
      <c r="BJH62" s="219"/>
      <c r="BJI62" s="219"/>
      <c r="BJJ62" s="219"/>
      <c r="BJK62" s="219"/>
      <c r="BJL62" s="219"/>
      <c r="BJM62" s="219"/>
      <c r="BJN62" s="219"/>
      <c r="BJO62" s="219"/>
      <c r="BJP62" s="219"/>
      <c r="BJQ62" s="219"/>
      <c r="BJR62" s="219"/>
      <c r="BJS62" s="219"/>
      <c r="BJT62" s="219"/>
      <c r="BJU62" s="219"/>
      <c r="BJV62" s="219"/>
      <c r="BJW62" s="219"/>
      <c r="BJX62" s="219"/>
      <c r="BJY62" s="219"/>
      <c r="BJZ62" s="219"/>
      <c r="BKA62" s="219"/>
      <c r="BKB62" s="219"/>
      <c r="BKC62" s="219"/>
      <c r="BKD62" s="219"/>
      <c r="BKE62" s="219"/>
      <c r="BKF62" s="219"/>
      <c r="BKG62" s="219"/>
      <c r="BKH62" s="219"/>
      <c r="BKI62" s="219"/>
      <c r="BKJ62" s="219"/>
      <c r="BKK62" s="219"/>
      <c r="BKL62" s="219"/>
      <c r="BKM62" s="219"/>
      <c r="BKN62" s="219"/>
      <c r="BKO62" s="219"/>
      <c r="BKP62" s="219"/>
      <c r="BKQ62" s="219"/>
      <c r="BKR62" s="219"/>
      <c r="BKS62" s="219"/>
      <c r="BKT62" s="219"/>
      <c r="BKU62" s="219"/>
      <c r="BKV62" s="219"/>
      <c r="BKW62" s="219"/>
      <c r="BKX62" s="219"/>
      <c r="BKY62" s="219"/>
      <c r="BKZ62" s="219"/>
      <c r="BLA62" s="219"/>
      <c r="BLB62" s="219"/>
      <c r="BLC62" s="219"/>
      <c r="BLD62" s="219"/>
      <c r="BLE62" s="219"/>
      <c r="BLF62" s="219"/>
      <c r="BLG62" s="219"/>
      <c r="BLH62" s="219"/>
      <c r="BLI62" s="219"/>
      <c r="BLJ62" s="219"/>
      <c r="BLK62" s="219"/>
      <c r="BLL62" s="219"/>
      <c r="BLM62" s="219"/>
      <c r="BLN62" s="219"/>
      <c r="BLO62" s="219"/>
      <c r="BLP62" s="219"/>
      <c r="BLQ62" s="219"/>
      <c r="BLR62" s="219"/>
      <c r="BLS62" s="219"/>
      <c r="BLT62" s="219"/>
      <c r="BLU62" s="219"/>
      <c r="BLV62" s="219"/>
      <c r="BLW62" s="219"/>
      <c r="BLX62" s="219"/>
      <c r="BLY62" s="219"/>
      <c r="BLZ62" s="219"/>
      <c r="BMA62" s="219"/>
      <c r="BMB62" s="219"/>
      <c r="BMC62" s="219"/>
      <c r="BMD62" s="219"/>
      <c r="BME62" s="219"/>
      <c r="BMF62" s="219"/>
      <c r="BMG62" s="219"/>
      <c r="BMH62" s="219"/>
      <c r="BMI62" s="219"/>
      <c r="BMJ62" s="219"/>
      <c r="BMK62" s="219"/>
      <c r="BML62" s="219"/>
      <c r="BMM62" s="219"/>
      <c r="BMN62" s="219"/>
      <c r="BMO62" s="219"/>
      <c r="BMP62" s="219"/>
      <c r="BMQ62" s="219"/>
      <c r="BMR62" s="219"/>
      <c r="BMS62" s="219"/>
      <c r="BMT62" s="219"/>
      <c r="BMU62" s="219"/>
      <c r="BMV62" s="219"/>
      <c r="BMW62" s="219"/>
      <c r="BMX62" s="219"/>
      <c r="BMY62" s="219"/>
      <c r="BMZ62" s="219"/>
      <c r="BNA62" s="219"/>
      <c r="BNB62" s="219"/>
      <c r="BNC62" s="219"/>
      <c r="BND62" s="219"/>
      <c r="BNE62" s="219"/>
      <c r="BNF62" s="219"/>
      <c r="BNG62" s="219"/>
      <c r="BNH62" s="219"/>
      <c r="BNI62" s="219"/>
      <c r="BNJ62" s="219"/>
      <c r="BNK62" s="219"/>
      <c r="BNL62" s="219"/>
      <c r="BNM62" s="219"/>
      <c r="BNN62" s="219"/>
      <c r="BNO62" s="219"/>
      <c r="BNP62" s="219"/>
      <c r="BNQ62" s="219"/>
      <c r="BNR62" s="219"/>
      <c r="BNS62" s="219"/>
      <c r="BNT62" s="219"/>
      <c r="BNU62" s="219"/>
      <c r="BNV62" s="219"/>
      <c r="BNW62" s="219"/>
      <c r="BNX62" s="219"/>
      <c r="BNY62" s="219"/>
      <c r="BNZ62" s="219"/>
      <c r="BOA62" s="219"/>
      <c r="BOB62" s="219"/>
      <c r="BOC62" s="219"/>
      <c r="BOD62" s="219"/>
      <c r="BOE62" s="219"/>
      <c r="BOF62" s="219"/>
      <c r="BOG62" s="219"/>
      <c r="BOH62" s="219"/>
      <c r="BOI62" s="219"/>
      <c r="BOJ62" s="219"/>
      <c r="BOK62" s="219"/>
      <c r="BOL62" s="219"/>
      <c r="BOM62" s="219"/>
      <c r="BON62" s="219"/>
      <c r="BOO62" s="219"/>
      <c r="BOP62" s="219"/>
      <c r="BOQ62" s="219"/>
      <c r="BOR62" s="219"/>
      <c r="BOS62" s="219"/>
      <c r="BOT62" s="219"/>
      <c r="BOU62" s="219"/>
      <c r="BOV62" s="219"/>
      <c r="BOW62" s="219"/>
      <c r="BOX62" s="219"/>
      <c r="BOY62" s="219"/>
      <c r="BOZ62" s="219"/>
      <c r="BPA62" s="219"/>
      <c r="BPB62" s="219"/>
      <c r="BPC62" s="219"/>
      <c r="BPD62" s="219"/>
      <c r="BPE62" s="219"/>
      <c r="BPF62" s="219"/>
      <c r="BPG62" s="219"/>
      <c r="BPH62" s="219"/>
      <c r="BPI62" s="219"/>
      <c r="BPJ62" s="219"/>
      <c r="BPK62" s="219"/>
      <c r="BPL62" s="219"/>
      <c r="BPM62" s="219"/>
      <c r="BPN62" s="219"/>
      <c r="BPO62" s="219"/>
      <c r="BPP62" s="219"/>
      <c r="BPQ62" s="219"/>
      <c r="BPR62" s="219"/>
      <c r="BPS62" s="219"/>
      <c r="BPT62" s="219"/>
      <c r="BPU62" s="219"/>
      <c r="BPV62" s="219"/>
      <c r="BPW62" s="219"/>
      <c r="BPX62" s="219"/>
      <c r="BPY62" s="219"/>
      <c r="BPZ62" s="219"/>
      <c r="BQA62" s="219"/>
      <c r="BQB62" s="219"/>
      <c r="BQC62" s="219"/>
      <c r="BQD62" s="219"/>
      <c r="BQE62" s="219"/>
      <c r="BQF62" s="219"/>
      <c r="BQG62" s="219"/>
      <c r="BQH62" s="219"/>
      <c r="BQI62" s="219"/>
      <c r="BQJ62" s="219"/>
      <c r="BQK62" s="219"/>
      <c r="BQL62" s="219"/>
      <c r="BQM62" s="219"/>
      <c r="BQN62" s="219"/>
      <c r="BQO62" s="219"/>
      <c r="BQP62" s="219"/>
      <c r="BQQ62" s="219"/>
      <c r="BQR62" s="219"/>
      <c r="BQS62" s="219"/>
      <c r="BQT62" s="219"/>
      <c r="BQU62" s="219"/>
      <c r="BQV62" s="219"/>
      <c r="BQW62" s="219"/>
      <c r="BQX62" s="219"/>
      <c r="BQY62" s="219"/>
      <c r="BQZ62" s="219"/>
      <c r="BRA62" s="219"/>
      <c r="BRB62" s="219"/>
      <c r="BRC62" s="219"/>
      <c r="BRD62" s="219"/>
      <c r="BRE62" s="219"/>
      <c r="BRF62" s="219"/>
      <c r="BRG62" s="219"/>
      <c r="BRH62" s="219"/>
      <c r="BRI62" s="219"/>
      <c r="BRJ62" s="219"/>
      <c r="BRK62" s="219"/>
      <c r="BRL62" s="219"/>
      <c r="BRM62" s="219"/>
      <c r="BRN62" s="219"/>
      <c r="BRO62" s="219"/>
      <c r="BRP62" s="219"/>
      <c r="BRQ62" s="219"/>
      <c r="BRR62" s="219"/>
      <c r="BRS62" s="219"/>
      <c r="BRT62" s="219"/>
      <c r="BRU62" s="219"/>
      <c r="BRV62" s="219"/>
      <c r="BRW62" s="219"/>
      <c r="BRX62" s="219"/>
      <c r="BRY62" s="219"/>
      <c r="BRZ62" s="219"/>
      <c r="BSA62" s="219"/>
      <c r="BSB62" s="219"/>
      <c r="BSC62" s="219"/>
      <c r="BSD62" s="219"/>
      <c r="BSE62" s="219"/>
      <c r="BSF62" s="219"/>
      <c r="BSG62" s="219"/>
      <c r="BSH62" s="219"/>
      <c r="BSI62" s="219"/>
      <c r="BSJ62" s="219"/>
      <c r="BSK62" s="219"/>
      <c r="BSL62" s="219"/>
      <c r="BSM62" s="219"/>
      <c r="BSN62" s="219"/>
      <c r="BSO62" s="219"/>
      <c r="BSP62" s="219"/>
      <c r="BSQ62" s="219"/>
      <c r="BSR62" s="219"/>
      <c r="BSS62" s="219"/>
      <c r="BST62" s="219"/>
      <c r="BSU62" s="219"/>
      <c r="BSV62" s="219"/>
      <c r="BSW62" s="219"/>
      <c r="BSX62" s="219"/>
      <c r="BSY62" s="219"/>
      <c r="BSZ62" s="219"/>
      <c r="BTA62" s="219"/>
      <c r="BTB62" s="219"/>
      <c r="BTC62" s="219"/>
      <c r="BTD62" s="219"/>
      <c r="BTE62" s="219"/>
      <c r="BTF62" s="219"/>
      <c r="BTG62" s="219"/>
      <c r="BTH62" s="219"/>
      <c r="BTI62" s="219"/>
      <c r="BTJ62" s="219"/>
      <c r="BTK62" s="219"/>
      <c r="BTL62" s="219"/>
      <c r="BTM62" s="219"/>
      <c r="BTN62" s="219"/>
      <c r="BTO62" s="219"/>
      <c r="BTP62" s="219"/>
      <c r="BTQ62" s="219"/>
      <c r="BTR62" s="219"/>
      <c r="BTS62" s="219"/>
      <c r="BTT62" s="219"/>
      <c r="BTU62" s="219"/>
      <c r="BTV62" s="219"/>
      <c r="BTW62" s="219"/>
      <c r="BTX62" s="219"/>
      <c r="BTY62" s="219"/>
      <c r="BTZ62" s="219"/>
      <c r="BUA62" s="219"/>
      <c r="BUB62" s="219"/>
      <c r="BUC62" s="219"/>
      <c r="BUD62" s="219"/>
      <c r="BUE62" s="219"/>
      <c r="BUF62" s="219"/>
      <c r="BUG62" s="219"/>
      <c r="BUH62" s="219"/>
      <c r="BUI62" s="219"/>
      <c r="BUJ62" s="219"/>
      <c r="BUK62" s="219"/>
      <c r="BUL62" s="219"/>
      <c r="BUM62" s="219"/>
      <c r="BUN62" s="219"/>
      <c r="BUO62" s="219"/>
      <c r="BUP62" s="219"/>
      <c r="BUQ62" s="219"/>
      <c r="BUR62" s="219"/>
      <c r="BUS62" s="219"/>
      <c r="BUT62" s="219"/>
      <c r="BUU62" s="219"/>
      <c r="BUV62" s="219"/>
      <c r="BUW62" s="219"/>
      <c r="BUX62" s="219"/>
      <c r="BUY62" s="219"/>
      <c r="BUZ62" s="219"/>
      <c r="BVA62" s="219"/>
      <c r="BVB62" s="219"/>
      <c r="BVC62" s="219"/>
      <c r="BVD62" s="219"/>
      <c r="BVE62" s="219"/>
      <c r="BVF62" s="219"/>
      <c r="BVG62" s="219"/>
      <c r="BVH62" s="219"/>
      <c r="BVI62" s="219"/>
      <c r="BVJ62" s="219"/>
      <c r="BVK62" s="219"/>
      <c r="BVL62" s="219"/>
      <c r="BVM62" s="219"/>
      <c r="BVN62" s="219"/>
      <c r="BVO62" s="219"/>
      <c r="BVP62" s="219"/>
      <c r="BVQ62" s="219"/>
      <c r="BVR62" s="219"/>
      <c r="BVS62" s="219"/>
      <c r="BVT62" s="219"/>
      <c r="BVU62" s="219"/>
      <c r="BVV62" s="219"/>
      <c r="BVW62" s="219"/>
      <c r="BVX62" s="219"/>
      <c r="BVY62" s="219"/>
      <c r="BVZ62" s="219"/>
      <c r="BWA62" s="219"/>
      <c r="BWB62" s="219"/>
      <c r="BWC62" s="219"/>
      <c r="BWD62" s="219"/>
      <c r="BWE62" s="219"/>
      <c r="BWF62" s="219"/>
      <c r="BWG62" s="219"/>
      <c r="BWH62" s="219"/>
      <c r="BWI62" s="219"/>
      <c r="BWJ62" s="219"/>
      <c r="BWK62" s="219"/>
      <c r="BWL62" s="219"/>
      <c r="BWM62" s="219"/>
      <c r="BWN62" s="219"/>
      <c r="BWO62" s="219"/>
      <c r="BWP62" s="219"/>
      <c r="BWQ62" s="219"/>
      <c r="BWR62" s="219"/>
      <c r="BWS62" s="219"/>
      <c r="BWT62" s="219"/>
      <c r="BWU62" s="219"/>
      <c r="BWV62" s="219"/>
      <c r="BWW62" s="219"/>
      <c r="BWX62" s="219"/>
      <c r="BWY62" s="219"/>
      <c r="BWZ62" s="219"/>
      <c r="BXA62" s="219"/>
      <c r="BXB62" s="219"/>
      <c r="BXC62" s="219"/>
      <c r="BXD62" s="219"/>
      <c r="BXE62" s="219"/>
      <c r="BXF62" s="219"/>
      <c r="BXG62" s="219"/>
      <c r="BXH62" s="219"/>
      <c r="BXI62" s="219"/>
      <c r="BXJ62" s="219"/>
      <c r="BXK62" s="219"/>
      <c r="BXL62" s="219"/>
      <c r="BXM62" s="219"/>
      <c r="BXN62" s="219"/>
      <c r="BXO62" s="219"/>
      <c r="BXP62" s="219"/>
      <c r="BXQ62" s="219"/>
      <c r="BXR62" s="219"/>
      <c r="BXS62" s="219"/>
      <c r="BXT62" s="219"/>
      <c r="BXU62" s="219"/>
      <c r="BXV62" s="219"/>
      <c r="BXW62" s="219"/>
      <c r="BXX62" s="219"/>
      <c r="BXY62" s="219"/>
      <c r="BXZ62" s="219"/>
      <c r="BYA62" s="219"/>
      <c r="BYB62" s="219"/>
      <c r="BYC62" s="219"/>
      <c r="BYD62" s="219"/>
      <c r="BYE62" s="219"/>
      <c r="BYF62" s="219"/>
      <c r="BYG62" s="219"/>
      <c r="BYH62" s="219"/>
      <c r="BYI62" s="219"/>
      <c r="BYJ62" s="219"/>
      <c r="BYK62" s="219"/>
      <c r="BYL62" s="219"/>
      <c r="BYM62" s="219"/>
      <c r="BYN62" s="219"/>
      <c r="BYO62" s="219"/>
      <c r="BYP62" s="219"/>
      <c r="BYQ62" s="219"/>
      <c r="BYR62" s="219"/>
      <c r="BYS62" s="219"/>
      <c r="BYT62" s="219"/>
      <c r="BYU62" s="219"/>
      <c r="BYV62" s="219"/>
      <c r="BYW62" s="219"/>
      <c r="BYX62" s="219"/>
      <c r="BYY62" s="219"/>
      <c r="BYZ62" s="219"/>
      <c r="BZA62" s="219"/>
      <c r="BZB62" s="219"/>
      <c r="BZC62" s="219"/>
      <c r="BZD62" s="219"/>
      <c r="BZE62" s="219"/>
      <c r="BZF62" s="219"/>
      <c r="BZG62" s="219"/>
      <c r="BZH62" s="219"/>
      <c r="BZI62" s="219"/>
      <c r="BZJ62" s="219"/>
      <c r="BZK62" s="219"/>
      <c r="BZL62" s="219"/>
      <c r="BZM62" s="219"/>
      <c r="BZN62" s="219"/>
      <c r="BZO62" s="219"/>
      <c r="BZP62" s="219"/>
      <c r="BZQ62" s="219"/>
      <c r="BZR62" s="219"/>
      <c r="BZS62" s="219"/>
      <c r="BZT62" s="219"/>
      <c r="BZU62" s="219"/>
      <c r="BZV62" s="219"/>
      <c r="BZW62" s="219"/>
      <c r="BZX62" s="219"/>
      <c r="BZY62" s="219"/>
      <c r="BZZ62" s="219"/>
      <c r="CAA62" s="219"/>
      <c r="CAB62" s="219"/>
      <c r="CAC62" s="219"/>
      <c r="CAD62" s="219"/>
      <c r="CAE62" s="219"/>
      <c r="CAF62" s="219"/>
      <c r="CAG62" s="219"/>
      <c r="CAH62" s="219"/>
      <c r="CAI62" s="219"/>
      <c r="CAJ62" s="219"/>
      <c r="CAK62" s="219"/>
      <c r="CAL62" s="219"/>
      <c r="CAM62" s="219"/>
      <c r="CAN62" s="219"/>
      <c r="CAO62" s="219"/>
      <c r="CAP62" s="219"/>
      <c r="CAQ62" s="219"/>
      <c r="CAR62" s="219"/>
      <c r="CAS62" s="219"/>
      <c r="CAT62" s="219"/>
      <c r="CAU62" s="219"/>
      <c r="CAV62" s="219"/>
      <c r="CAW62" s="219"/>
      <c r="CAX62" s="219"/>
      <c r="CAY62" s="219"/>
      <c r="CAZ62" s="219"/>
      <c r="CBA62" s="219"/>
      <c r="CBB62" s="219"/>
      <c r="CBC62" s="219"/>
      <c r="CBD62" s="219"/>
      <c r="CBE62" s="219"/>
      <c r="CBF62" s="219"/>
      <c r="CBG62" s="219"/>
      <c r="CBH62" s="219"/>
      <c r="CBI62" s="219"/>
      <c r="CBJ62" s="219"/>
      <c r="CBK62" s="219"/>
      <c r="CBL62" s="219"/>
      <c r="CBM62" s="219"/>
      <c r="CBN62" s="219"/>
      <c r="CBO62" s="219"/>
      <c r="CBP62" s="219"/>
      <c r="CBQ62" s="219"/>
      <c r="CBR62" s="219"/>
      <c r="CBS62" s="219"/>
      <c r="CBT62" s="219"/>
      <c r="CBU62" s="219"/>
      <c r="CBV62" s="219"/>
      <c r="CBW62" s="219"/>
      <c r="CBX62" s="219"/>
      <c r="CBY62" s="219"/>
      <c r="CBZ62" s="219"/>
      <c r="CCA62" s="219"/>
      <c r="CCB62" s="219"/>
      <c r="CCC62" s="219"/>
      <c r="CCD62" s="219"/>
      <c r="CCE62" s="219"/>
      <c r="CCF62" s="219"/>
      <c r="CCG62" s="219"/>
      <c r="CCH62" s="219"/>
      <c r="CCI62" s="219"/>
      <c r="CCJ62" s="219"/>
      <c r="CCK62" s="219"/>
      <c r="CCL62" s="219"/>
      <c r="CCM62" s="219"/>
      <c r="CCN62" s="219"/>
      <c r="CCO62" s="219"/>
      <c r="CCP62" s="219"/>
      <c r="CCQ62" s="219"/>
      <c r="CCR62" s="219"/>
      <c r="CCS62" s="219"/>
      <c r="CCT62" s="219"/>
      <c r="CCU62" s="219"/>
      <c r="CCV62" s="219"/>
      <c r="CCW62" s="219"/>
      <c r="CCX62" s="219"/>
      <c r="CCY62" s="219"/>
      <c r="CCZ62" s="219"/>
      <c r="CDA62" s="219"/>
      <c r="CDB62" s="219"/>
      <c r="CDC62" s="219"/>
      <c r="CDD62" s="219"/>
      <c r="CDE62" s="219"/>
      <c r="CDF62" s="219"/>
      <c r="CDG62" s="219"/>
      <c r="CDH62" s="219"/>
      <c r="CDI62" s="219"/>
      <c r="CDJ62" s="219"/>
      <c r="CDK62" s="219"/>
      <c r="CDL62" s="219"/>
      <c r="CDM62" s="219"/>
      <c r="CDN62" s="219"/>
      <c r="CDO62" s="219"/>
      <c r="CDP62" s="219"/>
      <c r="CDQ62" s="219"/>
      <c r="CDR62" s="219"/>
      <c r="CDS62" s="219"/>
      <c r="CDT62" s="219"/>
      <c r="CDU62" s="219"/>
      <c r="CDV62" s="219"/>
      <c r="CDW62" s="219"/>
      <c r="CDX62" s="219"/>
      <c r="CDY62" s="219"/>
      <c r="CDZ62" s="219"/>
      <c r="CEA62" s="219"/>
      <c r="CEB62" s="219"/>
      <c r="CEC62" s="219"/>
      <c r="CED62" s="219"/>
      <c r="CEE62" s="219"/>
      <c r="CEF62" s="219"/>
      <c r="CEG62" s="219"/>
      <c r="CEH62" s="219"/>
      <c r="CEI62" s="219"/>
      <c r="CEJ62" s="219"/>
      <c r="CEK62" s="219"/>
      <c r="CEL62" s="219"/>
      <c r="CEM62" s="219"/>
      <c r="CEN62" s="219"/>
      <c r="CEO62" s="219"/>
      <c r="CEP62" s="219"/>
      <c r="CEQ62" s="219"/>
      <c r="CER62" s="219"/>
      <c r="CES62" s="219"/>
      <c r="CET62" s="219"/>
      <c r="CEU62" s="219"/>
      <c r="CEV62" s="219"/>
      <c r="CEW62" s="219"/>
      <c r="CEX62" s="219"/>
      <c r="CEY62" s="219"/>
      <c r="CEZ62" s="219"/>
      <c r="CFA62" s="219"/>
      <c r="CFB62" s="219"/>
      <c r="CFC62" s="219"/>
      <c r="CFD62" s="219"/>
      <c r="CFE62" s="219"/>
      <c r="CFF62" s="219"/>
      <c r="CFG62" s="219"/>
      <c r="CFH62" s="219"/>
      <c r="CFI62" s="219"/>
      <c r="CFJ62" s="219"/>
      <c r="CFK62" s="219"/>
      <c r="CFL62" s="219"/>
      <c r="CFM62" s="219"/>
      <c r="CFN62" s="219"/>
      <c r="CFO62" s="219"/>
      <c r="CFP62" s="219"/>
      <c r="CFQ62" s="219"/>
      <c r="CFR62" s="219"/>
      <c r="CFS62" s="219"/>
      <c r="CFT62" s="219"/>
      <c r="CFU62" s="219"/>
      <c r="CFV62" s="219"/>
      <c r="CFW62" s="219"/>
      <c r="CFX62" s="219"/>
      <c r="CFY62" s="219"/>
      <c r="CFZ62" s="219"/>
      <c r="CGA62" s="219"/>
      <c r="CGB62" s="219"/>
      <c r="CGC62" s="219"/>
      <c r="CGD62" s="219"/>
      <c r="CGE62" s="219"/>
      <c r="CGF62" s="219"/>
      <c r="CGG62" s="219"/>
      <c r="CGH62" s="219"/>
      <c r="CGI62" s="219"/>
      <c r="CGJ62" s="219"/>
      <c r="CGK62" s="219"/>
      <c r="CGL62" s="219"/>
      <c r="CGM62" s="219"/>
      <c r="CGN62" s="219"/>
      <c r="CGO62" s="219"/>
      <c r="CGP62" s="219"/>
      <c r="CGQ62" s="219"/>
      <c r="CGR62" s="219"/>
      <c r="CGS62" s="219"/>
      <c r="CGT62" s="219"/>
      <c r="CGU62" s="219"/>
      <c r="CGV62" s="219"/>
      <c r="CGW62" s="219"/>
      <c r="CGX62" s="219"/>
      <c r="CGY62" s="219"/>
      <c r="CGZ62" s="219"/>
      <c r="CHA62" s="219"/>
      <c r="CHB62" s="219"/>
      <c r="CHC62" s="219"/>
      <c r="CHD62" s="219"/>
      <c r="CHE62" s="219"/>
      <c r="CHF62" s="219"/>
      <c r="CHG62" s="219"/>
      <c r="CHH62" s="219"/>
      <c r="CHI62" s="219"/>
      <c r="CHJ62" s="219"/>
      <c r="CHK62" s="219"/>
      <c r="CHL62" s="219"/>
      <c r="CHM62" s="219"/>
      <c r="CHN62" s="219"/>
      <c r="CHO62" s="219"/>
      <c r="CHP62" s="219"/>
      <c r="CHQ62" s="219"/>
      <c r="CHR62" s="219"/>
      <c r="CHS62" s="219"/>
      <c r="CHT62" s="219"/>
      <c r="CHU62" s="219"/>
      <c r="CHV62" s="219"/>
      <c r="CHW62" s="219"/>
      <c r="CHX62" s="219"/>
      <c r="CHY62" s="219"/>
      <c r="CHZ62" s="219"/>
      <c r="CIA62" s="219"/>
      <c r="CIB62" s="219"/>
      <c r="CIC62" s="219"/>
      <c r="CID62" s="219"/>
      <c r="CIE62" s="219"/>
      <c r="CIF62" s="219"/>
      <c r="CIG62" s="219"/>
      <c r="CIH62" s="219"/>
      <c r="CII62" s="219"/>
      <c r="CIJ62" s="219"/>
      <c r="CIK62" s="219"/>
      <c r="CIL62" s="219"/>
      <c r="CIM62" s="219"/>
      <c r="CIN62" s="219"/>
      <c r="CIO62" s="219"/>
      <c r="CIP62" s="219"/>
      <c r="CIQ62" s="219"/>
      <c r="CIR62" s="219"/>
      <c r="CIS62" s="219"/>
      <c r="CIT62" s="219"/>
      <c r="CIU62" s="219"/>
      <c r="CIV62" s="219"/>
      <c r="CIW62" s="219"/>
      <c r="CIX62" s="219"/>
      <c r="CIY62" s="219"/>
      <c r="CIZ62" s="219"/>
      <c r="CJA62" s="219"/>
      <c r="CJB62" s="219"/>
      <c r="CJC62" s="219"/>
      <c r="CJD62" s="219"/>
      <c r="CJE62" s="219"/>
      <c r="CJF62" s="219"/>
      <c r="CJG62" s="219"/>
      <c r="CJH62" s="219"/>
      <c r="CJI62" s="219"/>
      <c r="CJJ62" s="219"/>
      <c r="CJK62" s="219"/>
      <c r="CJL62" s="219"/>
      <c r="CJM62" s="219"/>
      <c r="CJN62" s="219"/>
      <c r="CJO62" s="219"/>
      <c r="CJP62" s="219"/>
      <c r="CJQ62" s="219"/>
      <c r="CJR62" s="219"/>
      <c r="CJS62" s="219"/>
      <c r="CJT62" s="219"/>
      <c r="CJU62" s="219"/>
      <c r="CJV62" s="219"/>
      <c r="CJW62" s="219"/>
      <c r="CJX62" s="219"/>
      <c r="CJY62" s="219"/>
      <c r="CJZ62" s="219"/>
      <c r="CKA62" s="219"/>
      <c r="CKB62" s="219"/>
      <c r="CKC62" s="219"/>
      <c r="CKD62" s="219"/>
      <c r="CKE62" s="219"/>
      <c r="CKF62" s="219"/>
      <c r="CKG62" s="219"/>
      <c r="CKH62" s="219"/>
      <c r="CKI62" s="219"/>
      <c r="CKJ62" s="219"/>
      <c r="CKK62" s="219"/>
      <c r="CKL62" s="219"/>
      <c r="CKM62" s="219"/>
      <c r="CKN62" s="219"/>
      <c r="CKO62" s="219"/>
      <c r="CKP62" s="219"/>
      <c r="CKQ62" s="219"/>
      <c r="CKR62" s="219"/>
      <c r="CKS62" s="219"/>
      <c r="CKT62" s="219"/>
      <c r="CKU62" s="219"/>
      <c r="CKV62" s="219"/>
      <c r="CKW62" s="219"/>
      <c r="CKX62" s="219"/>
      <c r="CKY62" s="219"/>
      <c r="CKZ62" s="219"/>
      <c r="CLA62" s="219"/>
      <c r="CLB62" s="219"/>
      <c r="CLC62" s="219"/>
      <c r="CLD62" s="219"/>
      <c r="CLE62" s="219"/>
      <c r="CLF62" s="219"/>
      <c r="CLG62" s="219"/>
      <c r="CLH62" s="219"/>
      <c r="CLI62" s="219"/>
      <c r="CLJ62" s="219"/>
      <c r="CLK62" s="219"/>
      <c r="CLL62" s="219"/>
      <c r="CLM62" s="219"/>
      <c r="CLN62" s="219"/>
      <c r="CLO62" s="219"/>
      <c r="CLP62" s="219"/>
      <c r="CLQ62" s="219"/>
      <c r="CLR62" s="219"/>
      <c r="CLS62" s="219"/>
      <c r="CLT62" s="219"/>
      <c r="CLU62" s="219"/>
      <c r="CLV62" s="219"/>
      <c r="CLW62" s="219"/>
      <c r="CLX62" s="219"/>
      <c r="CLY62" s="219"/>
      <c r="CLZ62" s="219"/>
      <c r="CMA62" s="219"/>
      <c r="CMB62" s="219"/>
      <c r="CMC62" s="219"/>
      <c r="CMD62" s="219"/>
      <c r="CME62" s="219"/>
      <c r="CMF62" s="219"/>
      <c r="CMG62" s="219"/>
      <c r="CMH62" s="219"/>
      <c r="CMI62" s="219"/>
      <c r="CMJ62" s="219"/>
      <c r="CMK62" s="219"/>
      <c r="CML62" s="219"/>
      <c r="CMM62" s="219"/>
      <c r="CMN62" s="219"/>
      <c r="CMO62" s="219"/>
      <c r="CMP62" s="219"/>
      <c r="CMQ62" s="219"/>
      <c r="CMR62" s="219"/>
      <c r="CMS62" s="219"/>
      <c r="CMT62" s="219"/>
      <c r="CMU62" s="219"/>
      <c r="CMV62" s="219"/>
      <c r="CMW62" s="219"/>
      <c r="CMX62" s="219"/>
      <c r="CMY62" s="219"/>
      <c r="CMZ62" s="219"/>
      <c r="CNA62" s="219"/>
      <c r="CNB62" s="219"/>
      <c r="CNC62" s="219"/>
      <c r="CND62" s="219"/>
      <c r="CNE62" s="219"/>
      <c r="CNF62" s="219"/>
      <c r="CNG62" s="219"/>
      <c r="CNH62" s="219"/>
      <c r="CNI62" s="219"/>
      <c r="CNJ62" s="219"/>
      <c r="CNK62" s="219"/>
      <c r="CNL62" s="219"/>
      <c r="CNM62" s="219"/>
      <c r="CNN62" s="219"/>
      <c r="CNO62" s="219"/>
      <c r="CNP62" s="219"/>
      <c r="CNQ62" s="219"/>
      <c r="CNR62" s="219"/>
      <c r="CNS62" s="219"/>
      <c r="CNT62" s="219"/>
      <c r="CNU62" s="219"/>
      <c r="CNV62" s="219"/>
      <c r="CNW62" s="219"/>
      <c r="CNX62" s="219"/>
      <c r="CNY62" s="219"/>
      <c r="CNZ62" s="219"/>
      <c r="COA62" s="219"/>
      <c r="COB62" s="219"/>
      <c r="COC62" s="219"/>
      <c r="COD62" s="219"/>
      <c r="COE62" s="219"/>
      <c r="COF62" s="219"/>
      <c r="COG62" s="219"/>
      <c r="COH62" s="219"/>
      <c r="COI62" s="219"/>
      <c r="COJ62" s="219"/>
      <c r="COK62" s="219"/>
      <c r="COL62" s="219"/>
      <c r="COM62" s="219"/>
      <c r="CON62" s="219"/>
      <c r="COO62" s="219"/>
      <c r="COP62" s="219"/>
      <c r="COQ62" s="219"/>
      <c r="COR62" s="219"/>
      <c r="COS62" s="219"/>
      <c r="COT62" s="219"/>
      <c r="COU62" s="219"/>
      <c r="COV62" s="219"/>
      <c r="COW62" s="219"/>
      <c r="COX62" s="219"/>
      <c r="COY62" s="219"/>
      <c r="COZ62" s="219"/>
      <c r="CPA62" s="219"/>
      <c r="CPB62" s="219"/>
      <c r="CPC62" s="219"/>
      <c r="CPD62" s="219"/>
      <c r="CPE62" s="219"/>
      <c r="CPF62" s="219"/>
      <c r="CPG62" s="219"/>
      <c r="CPH62" s="219"/>
      <c r="CPI62" s="219"/>
      <c r="CPJ62" s="219"/>
      <c r="CPK62" s="219"/>
      <c r="CPL62" s="219"/>
      <c r="CPM62" s="219"/>
      <c r="CPN62" s="219"/>
      <c r="CPO62" s="219"/>
      <c r="CPP62" s="219"/>
      <c r="CPQ62" s="219"/>
      <c r="CPR62" s="219"/>
      <c r="CPS62" s="219"/>
      <c r="CPT62" s="219"/>
      <c r="CPU62" s="219"/>
      <c r="CPV62" s="219"/>
      <c r="CPW62" s="219"/>
      <c r="CPX62" s="219"/>
      <c r="CPY62" s="219"/>
      <c r="CPZ62" s="219"/>
      <c r="CQA62" s="219"/>
      <c r="CQB62" s="219"/>
      <c r="CQC62" s="219"/>
      <c r="CQD62" s="219"/>
      <c r="CQE62" s="219"/>
      <c r="CQF62" s="219"/>
      <c r="CQG62" s="219"/>
      <c r="CQH62" s="219"/>
      <c r="CQI62" s="219"/>
      <c r="CQJ62" s="219"/>
      <c r="CQK62" s="219"/>
      <c r="CQL62" s="219"/>
      <c r="CQM62" s="219"/>
      <c r="CQN62" s="219"/>
      <c r="CQO62" s="219"/>
      <c r="CQP62" s="219"/>
      <c r="CQQ62" s="219"/>
      <c r="CQR62" s="219"/>
      <c r="CQS62" s="219"/>
      <c r="CQT62" s="219"/>
      <c r="CQU62" s="219"/>
      <c r="CQV62" s="219"/>
      <c r="CQW62" s="219"/>
      <c r="CQX62" s="219"/>
      <c r="CQY62" s="219"/>
      <c r="CQZ62" s="219"/>
      <c r="CRA62" s="219"/>
      <c r="CRB62" s="219"/>
      <c r="CRC62" s="219"/>
      <c r="CRD62" s="219"/>
      <c r="CRE62" s="219"/>
      <c r="CRF62" s="219"/>
      <c r="CRG62" s="219"/>
      <c r="CRH62" s="219"/>
      <c r="CRI62" s="219"/>
      <c r="CRJ62" s="219"/>
      <c r="CRK62" s="219"/>
      <c r="CRL62" s="219"/>
      <c r="CRM62" s="219"/>
      <c r="CRN62" s="219"/>
      <c r="CRO62" s="219"/>
      <c r="CRP62" s="219"/>
      <c r="CRQ62" s="219"/>
      <c r="CRR62" s="219"/>
      <c r="CRS62" s="219"/>
      <c r="CRT62" s="219"/>
      <c r="CRU62" s="219"/>
      <c r="CRV62" s="219"/>
      <c r="CRW62" s="219"/>
      <c r="CRX62" s="219"/>
      <c r="CRY62" s="219"/>
      <c r="CRZ62" s="219"/>
      <c r="CSA62" s="219"/>
      <c r="CSB62" s="219"/>
      <c r="CSC62" s="219"/>
      <c r="CSD62" s="219"/>
      <c r="CSE62" s="219"/>
      <c r="CSF62" s="219"/>
      <c r="CSG62" s="219"/>
      <c r="CSH62" s="219"/>
      <c r="CSI62" s="219"/>
      <c r="CSJ62" s="219"/>
      <c r="CSK62" s="219"/>
      <c r="CSL62" s="219"/>
      <c r="CSM62" s="219"/>
      <c r="CSN62" s="219"/>
      <c r="CSO62" s="219"/>
      <c r="CSP62" s="219"/>
      <c r="CSQ62" s="219"/>
      <c r="CSR62" s="219"/>
      <c r="CSS62" s="219"/>
      <c r="CST62" s="219"/>
      <c r="CSU62" s="219"/>
      <c r="CSV62" s="219"/>
      <c r="CSW62" s="219"/>
      <c r="CSX62" s="219"/>
      <c r="CSY62" s="219"/>
      <c r="CSZ62" s="219"/>
      <c r="CTA62" s="219"/>
      <c r="CTB62" s="219"/>
      <c r="CTC62" s="219"/>
      <c r="CTD62" s="219"/>
      <c r="CTE62" s="219"/>
      <c r="CTF62" s="219"/>
      <c r="CTG62" s="219"/>
      <c r="CTH62" s="219"/>
      <c r="CTI62" s="219"/>
      <c r="CTJ62" s="219"/>
      <c r="CTK62" s="219"/>
      <c r="CTL62" s="219"/>
      <c r="CTM62" s="219"/>
      <c r="CTN62" s="219"/>
      <c r="CTO62" s="219"/>
      <c r="CTP62" s="219"/>
      <c r="CTQ62" s="219"/>
      <c r="CTR62" s="219"/>
      <c r="CTS62" s="219"/>
      <c r="CTT62" s="219"/>
      <c r="CTU62" s="219"/>
      <c r="CTV62" s="219"/>
      <c r="CTW62" s="219"/>
      <c r="CTX62" s="219"/>
      <c r="CTY62" s="219"/>
      <c r="CTZ62" s="219"/>
      <c r="CUA62" s="219"/>
      <c r="CUB62" s="219"/>
      <c r="CUC62" s="219"/>
      <c r="CUD62" s="219"/>
      <c r="CUE62" s="219"/>
      <c r="CUF62" s="219"/>
      <c r="CUG62" s="219"/>
      <c r="CUH62" s="219"/>
      <c r="CUI62" s="219"/>
      <c r="CUJ62" s="219"/>
      <c r="CUK62" s="219"/>
      <c r="CUL62" s="219"/>
      <c r="CUM62" s="219"/>
      <c r="CUN62" s="219"/>
      <c r="CUO62" s="219"/>
      <c r="CUP62" s="219"/>
      <c r="CUQ62" s="219"/>
      <c r="CUR62" s="219"/>
      <c r="CUS62" s="219"/>
      <c r="CUT62" s="219"/>
      <c r="CUU62" s="219"/>
      <c r="CUV62" s="219"/>
      <c r="CUW62" s="219"/>
      <c r="CUX62" s="219"/>
      <c r="CUY62" s="219"/>
      <c r="CUZ62" s="219"/>
      <c r="CVA62" s="219"/>
      <c r="CVB62" s="219"/>
      <c r="CVC62" s="219"/>
      <c r="CVD62" s="219"/>
      <c r="CVE62" s="219"/>
      <c r="CVF62" s="219"/>
      <c r="CVG62" s="219"/>
      <c r="CVH62" s="219"/>
      <c r="CVI62" s="219"/>
      <c r="CVJ62" s="219"/>
      <c r="CVK62" s="219"/>
      <c r="CVL62" s="219"/>
      <c r="CVM62" s="219"/>
      <c r="CVN62" s="219"/>
      <c r="CVO62" s="219"/>
      <c r="CVP62" s="219"/>
      <c r="CVQ62" s="219"/>
      <c r="CVR62" s="219"/>
      <c r="CVS62" s="219"/>
      <c r="CVT62" s="219"/>
      <c r="CVU62" s="219"/>
      <c r="CVV62" s="219"/>
      <c r="CVW62" s="219"/>
      <c r="CVX62" s="219"/>
      <c r="CVY62" s="219"/>
      <c r="CVZ62" s="219"/>
      <c r="CWA62" s="219"/>
      <c r="CWB62" s="219"/>
      <c r="CWC62" s="219"/>
      <c r="CWD62" s="219"/>
      <c r="CWE62" s="219"/>
      <c r="CWF62" s="219"/>
      <c r="CWG62" s="219"/>
      <c r="CWH62" s="219"/>
      <c r="CWI62" s="219"/>
      <c r="CWJ62" s="219"/>
      <c r="CWK62" s="219"/>
      <c r="CWL62" s="219"/>
      <c r="CWM62" s="219"/>
      <c r="CWN62" s="219"/>
      <c r="CWO62" s="219"/>
      <c r="CWP62" s="219"/>
      <c r="CWQ62" s="219"/>
      <c r="CWR62" s="219"/>
      <c r="CWS62" s="219"/>
      <c r="CWT62" s="219"/>
      <c r="CWU62" s="219"/>
      <c r="CWV62" s="219"/>
      <c r="CWW62" s="219"/>
      <c r="CWX62" s="219"/>
      <c r="CWY62" s="219"/>
      <c r="CWZ62" s="219"/>
      <c r="CXA62" s="219"/>
      <c r="CXB62" s="219"/>
      <c r="CXC62" s="219"/>
      <c r="CXD62" s="219"/>
      <c r="CXE62" s="219"/>
      <c r="CXF62" s="219"/>
      <c r="CXG62" s="219"/>
      <c r="CXH62" s="219"/>
      <c r="CXI62" s="219"/>
      <c r="CXJ62" s="219"/>
      <c r="CXK62" s="219"/>
      <c r="CXL62" s="219"/>
      <c r="CXM62" s="219"/>
      <c r="CXN62" s="219"/>
      <c r="CXO62" s="219"/>
      <c r="CXP62" s="219"/>
      <c r="CXQ62" s="219"/>
      <c r="CXR62" s="219"/>
      <c r="CXS62" s="219"/>
      <c r="CXT62" s="219"/>
      <c r="CXU62" s="219"/>
      <c r="CXV62" s="219"/>
      <c r="CXW62" s="219"/>
      <c r="CXX62" s="219"/>
      <c r="CXY62" s="219"/>
      <c r="CXZ62" s="219"/>
      <c r="CYA62" s="219"/>
      <c r="CYB62" s="219"/>
      <c r="CYC62" s="219"/>
      <c r="CYD62" s="219"/>
      <c r="CYE62" s="219"/>
      <c r="CYF62" s="219"/>
      <c r="CYG62" s="219"/>
      <c r="CYH62" s="219"/>
      <c r="CYI62" s="219"/>
      <c r="CYJ62" s="219"/>
      <c r="CYK62" s="219"/>
      <c r="CYL62" s="219"/>
      <c r="CYM62" s="219"/>
      <c r="CYN62" s="219"/>
      <c r="CYO62" s="219"/>
      <c r="CYP62" s="219"/>
      <c r="CYQ62" s="219"/>
      <c r="CYR62" s="219"/>
      <c r="CYS62" s="219"/>
      <c r="CYT62" s="219"/>
      <c r="CYU62" s="219"/>
      <c r="CYV62" s="219"/>
      <c r="CYW62" s="219"/>
      <c r="CYX62" s="219"/>
      <c r="CYY62" s="219"/>
      <c r="CYZ62" s="219"/>
      <c r="CZA62" s="219"/>
      <c r="CZB62" s="219"/>
      <c r="CZC62" s="219"/>
      <c r="CZD62" s="219"/>
      <c r="CZE62" s="219"/>
      <c r="CZF62" s="219"/>
      <c r="CZG62" s="219"/>
      <c r="CZH62" s="219"/>
      <c r="CZI62" s="219"/>
      <c r="CZJ62" s="219"/>
      <c r="CZK62" s="219"/>
      <c r="CZL62" s="219"/>
      <c r="CZM62" s="219"/>
      <c r="CZN62" s="219"/>
      <c r="CZO62" s="219"/>
      <c r="CZP62" s="219"/>
      <c r="CZQ62" s="219"/>
      <c r="CZR62" s="219"/>
      <c r="CZS62" s="219"/>
      <c r="CZT62" s="219"/>
      <c r="CZU62" s="219"/>
      <c r="CZV62" s="219"/>
      <c r="CZW62" s="219"/>
      <c r="CZX62" s="219"/>
      <c r="CZY62" s="219"/>
      <c r="CZZ62" s="219"/>
      <c r="DAA62" s="219"/>
      <c r="DAB62" s="219"/>
      <c r="DAC62" s="219"/>
      <c r="DAD62" s="219"/>
      <c r="DAE62" s="219"/>
      <c r="DAF62" s="219"/>
      <c r="DAG62" s="219"/>
      <c r="DAH62" s="219"/>
      <c r="DAI62" s="219"/>
      <c r="DAJ62" s="219"/>
      <c r="DAK62" s="219"/>
      <c r="DAL62" s="219"/>
      <c r="DAM62" s="219"/>
      <c r="DAN62" s="219"/>
      <c r="DAO62" s="219"/>
      <c r="DAP62" s="219"/>
      <c r="DAQ62" s="219"/>
      <c r="DAR62" s="219"/>
      <c r="DAS62" s="219"/>
      <c r="DAT62" s="219"/>
      <c r="DAU62" s="219"/>
      <c r="DAV62" s="219"/>
      <c r="DAW62" s="219"/>
      <c r="DAX62" s="219"/>
      <c r="DAY62" s="219"/>
      <c r="DAZ62" s="219"/>
      <c r="DBA62" s="219"/>
      <c r="DBB62" s="219"/>
      <c r="DBC62" s="219"/>
      <c r="DBD62" s="219"/>
      <c r="DBE62" s="219"/>
      <c r="DBF62" s="219"/>
      <c r="DBG62" s="219"/>
      <c r="DBH62" s="219"/>
      <c r="DBI62" s="219"/>
      <c r="DBJ62" s="219"/>
      <c r="DBK62" s="219"/>
      <c r="DBL62" s="219"/>
    </row>
    <row r="63" spans="1:2768" s="249" customFormat="1" outlineLevel="1" x14ac:dyDescent="0.25">
      <c r="A63" s="250"/>
      <c r="B63" s="255" t="s">
        <v>798</v>
      </c>
      <c r="C63" s="252" t="s">
        <v>31</v>
      </c>
      <c r="D63" s="253">
        <v>3</v>
      </c>
      <c r="E63" s="268">
        <v>0</v>
      </c>
      <c r="F63" s="268">
        <v>0</v>
      </c>
      <c r="G63" s="268">
        <v>0</v>
      </c>
      <c r="H63" s="268">
        <v>0</v>
      </c>
      <c r="I63" s="268">
        <v>0</v>
      </c>
      <c r="J63" s="268">
        <v>0</v>
      </c>
      <c r="K63" s="268">
        <v>0</v>
      </c>
      <c r="L63" s="268">
        <v>0</v>
      </c>
      <c r="M63" s="268">
        <v>0</v>
      </c>
      <c r="N63" s="268">
        <v>0</v>
      </c>
      <c r="O63" s="268">
        <v>0</v>
      </c>
      <c r="P63" s="268">
        <v>0</v>
      </c>
      <c r="Q63" s="268">
        <v>0</v>
      </c>
      <c r="R63" s="268">
        <v>0</v>
      </c>
      <c r="S63" s="268">
        <v>0</v>
      </c>
      <c r="T63" s="268">
        <v>0</v>
      </c>
      <c r="U63" s="268">
        <v>0</v>
      </c>
      <c r="V63" s="268">
        <v>0</v>
      </c>
      <c r="W63" s="268">
        <v>0</v>
      </c>
      <c r="X63" s="268">
        <v>0</v>
      </c>
      <c r="Y63" s="268">
        <v>0</v>
      </c>
      <c r="Z63" s="268">
        <v>0</v>
      </c>
      <c r="AA63" s="268">
        <v>0</v>
      </c>
      <c r="AB63" s="268">
        <v>0</v>
      </c>
      <c r="AC63" s="268">
        <v>0</v>
      </c>
      <c r="AD63" s="268">
        <v>0</v>
      </c>
      <c r="AE63" s="268">
        <v>0</v>
      </c>
      <c r="AF63" s="268">
        <v>0</v>
      </c>
      <c r="AG63" s="268">
        <v>0</v>
      </c>
      <c r="AH63" s="268">
        <v>0</v>
      </c>
      <c r="AI63" s="268">
        <v>0</v>
      </c>
      <c r="AJ63" s="268">
        <v>0</v>
      </c>
      <c r="AK63" s="268">
        <v>0</v>
      </c>
      <c r="AL63" s="268">
        <v>0</v>
      </c>
      <c r="AM63" s="268">
        <v>0</v>
      </c>
      <c r="AN63" s="268">
        <v>0</v>
      </c>
      <c r="AO63" s="268">
        <v>3.3340198640000001</v>
      </c>
      <c r="AP63" s="268">
        <v>0</v>
      </c>
      <c r="AQ63" s="268">
        <v>0</v>
      </c>
      <c r="AR63" s="268">
        <v>0</v>
      </c>
      <c r="AS63" s="268">
        <v>0</v>
      </c>
      <c r="AT63" s="268">
        <v>0</v>
      </c>
      <c r="AU63" s="268">
        <v>0</v>
      </c>
      <c r="AV63" s="268">
        <v>3.3340198640000001</v>
      </c>
      <c r="AW63" s="268">
        <v>0</v>
      </c>
      <c r="AX63" s="268">
        <v>0</v>
      </c>
      <c r="AY63" s="268">
        <v>0</v>
      </c>
      <c r="AZ63" s="268">
        <v>3.3340198640000001</v>
      </c>
      <c r="BA63" s="268">
        <v>0</v>
      </c>
      <c r="BB63" s="268">
        <v>0</v>
      </c>
      <c r="BC63" s="268">
        <v>0</v>
      </c>
      <c r="BD63" s="268">
        <v>0</v>
      </c>
      <c r="BE63" s="268">
        <v>0</v>
      </c>
      <c r="BF63" s="268">
        <v>0</v>
      </c>
      <c r="BG63" s="268">
        <v>3.3340198640000001</v>
      </c>
      <c r="BH63" s="268">
        <v>0</v>
      </c>
      <c r="BI63" s="268">
        <v>0</v>
      </c>
      <c r="BJ63" s="268">
        <v>0</v>
      </c>
      <c r="BK63" s="268">
        <v>3.3340198640000001</v>
      </c>
      <c r="BL63" s="268">
        <v>0</v>
      </c>
      <c r="BM63" s="268">
        <v>0</v>
      </c>
      <c r="BN63" s="268">
        <v>0</v>
      </c>
      <c r="BO63" s="268">
        <v>0</v>
      </c>
      <c r="BP63" s="268">
        <v>0</v>
      </c>
      <c r="BQ63" s="268">
        <v>0</v>
      </c>
      <c r="BR63" s="268">
        <v>3.3340198640000001</v>
      </c>
      <c r="BS63" s="268">
        <v>0</v>
      </c>
      <c r="BT63" s="268">
        <v>0</v>
      </c>
      <c r="BU63" s="268">
        <v>0</v>
      </c>
      <c r="BV63" s="268">
        <v>3.3340198640000001</v>
      </c>
      <c r="BW63" s="268">
        <v>0</v>
      </c>
      <c r="BX63" s="268">
        <v>0</v>
      </c>
      <c r="BY63" s="268">
        <v>0</v>
      </c>
      <c r="BZ63" s="268">
        <v>0</v>
      </c>
      <c r="CA63" s="268">
        <v>0</v>
      </c>
      <c r="CB63" s="268">
        <v>0</v>
      </c>
      <c r="CC63" s="268">
        <v>3.3340198640000001</v>
      </c>
      <c r="CD63" s="268">
        <v>0</v>
      </c>
      <c r="CE63" s="268">
        <v>0</v>
      </c>
      <c r="CF63" s="268">
        <v>0</v>
      </c>
      <c r="CG63" s="268">
        <v>3.3340198640000001</v>
      </c>
      <c r="CH63" s="268">
        <v>0</v>
      </c>
      <c r="CI63" s="268">
        <v>0</v>
      </c>
      <c r="CJ63" s="268">
        <v>0</v>
      </c>
      <c r="CK63" s="268">
        <v>0</v>
      </c>
      <c r="CL63" s="270">
        <v>0</v>
      </c>
      <c r="CM63" s="270">
        <v>0</v>
      </c>
      <c r="CN63" s="269">
        <v>3.3340198640000001</v>
      </c>
      <c r="CO63" s="254">
        <f t="shared" si="4"/>
        <v>16.670099319999998</v>
      </c>
      <c r="CP63" s="248" t="s">
        <v>799</v>
      </c>
      <c r="CQ63" s="247"/>
      <c r="CR63" s="248"/>
      <c r="CS63" s="219"/>
      <c r="CT63" s="219"/>
      <c r="CU63" s="219"/>
      <c r="CV63" s="219"/>
      <c r="CW63" s="219"/>
      <c r="CX63" s="219"/>
      <c r="CY63" s="219"/>
      <c r="CZ63" s="219"/>
      <c r="DA63" s="219"/>
      <c r="DB63" s="219"/>
      <c r="DC63" s="219"/>
      <c r="DD63" s="219"/>
      <c r="DE63" s="219"/>
      <c r="DF63" s="219"/>
      <c r="DG63" s="219"/>
      <c r="DH63" s="219"/>
      <c r="DI63" s="219"/>
      <c r="DJ63" s="219"/>
      <c r="DK63" s="219"/>
      <c r="DL63" s="219"/>
      <c r="DM63" s="219"/>
      <c r="DN63" s="219"/>
      <c r="DO63" s="219"/>
      <c r="DP63" s="219"/>
      <c r="DQ63" s="219"/>
      <c r="DR63" s="219"/>
      <c r="DS63" s="219"/>
      <c r="DT63" s="219"/>
      <c r="DU63" s="219"/>
      <c r="DV63" s="219"/>
      <c r="DW63" s="219"/>
      <c r="DX63" s="219"/>
      <c r="DY63" s="219"/>
      <c r="DZ63" s="219"/>
      <c r="EA63" s="219"/>
      <c r="EB63" s="219"/>
      <c r="EC63" s="219"/>
      <c r="ED63" s="219"/>
      <c r="EE63" s="219"/>
      <c r="EF63" s="219"/>
      <c r="EG63" s="219"/>
      <c r="EH63" s="219"/>
      <c r="EI63" s="219"/>
      <c r="EJ63" s="219"/>
      <c r="EK63" s="219"/>
      <c r="EL63" s="219"/>
      <c r="EM63" s="219"/>
      <c r="EN63" s="219"/>
      <c r="EO63" s="219"/>
      <c r="EP63" s="219"/>
      <c r="EQ63" s="219"/>
      <c r="ER63" s="219"/>
      <c r="ES63" s="219"/>
      <c r="ET63" s="219"/>
      <c r="EU63" s="219"/>
      <c r="EV63" s="219"/>
      <c r="EW63" s="219"/>
      <c r="EX63" s="219"/>
      <c r="EY63" s="219"/>
      <c r="EZ63" s="219"/>
      <c r="FA63" s="219"/>
      <c r="FB63" s="219"/>
      <c r="FC63" s="219"/>
      <c r="FD63" s="219"/>
      <c r="FE63" s="219"/>
      <c r="FF63" s="219"/>
      <c r="FG63" s="219"/>
      <c r="FH63" s="219"/>
      <c r="FI63" s="219"/>
      <c r="FJ63" s="219"/>
      <c r="FK63" s="219"/>
      <c r="FL63" s="219"/>
      <c r="FM63" s="219"/>
      <c r="FN63" s="219"/>
      <c r="FO63" s="219"/>
      <c r="FP63" s="219"/>
      <c r="FQ63" s="219"/>
      <c r="FR63" s="219"/>
      <c r="FS63" s="219"/>
      <c r="FT63" s="219"/>
      <c r="FU63" s="219"/>
      <c r="FV63" s="219"/>
      <c r="FW63" s="219"/>
      <c r="FX63" s="219"/>
      <c r="FY63" s="219"/>
      <c r="FZ63" s="219"/>
      <c r="GA63" s="219"/>
      <c r="GB63" s="219"/>
      <c r="GC63" s="219"/>
      <c r="GD63" s="219"/>
      <c r="GE63" s="219"/>
      <c r="GF63" s="219"/>
      <c r="GG63" s="219"/>
      <c r="GH63" s="219"/>
      <c r="GI63" s="219"/>
      <c r="GJ63" s="219"/>
      <c r="GK63" s="219"/>
      <c r="GL63" s="219"/>
      <c r="GM63" s="219"/>
      <c r="GN63" s="219"/>
      <c r="GO63" s="219"/>
      <c r="GP63" s="219"/>
      <c r="GQ63" s="219"/>
      <c r="GR63" s="219"/>
      <c r="GS63" s="219"/>
      <c r="GT63" s="219"/>
      <c r="GU63" s="219"/>
      <c r="GV63" s="219"/>
      <c r="GW63" s="219"/>
      <c r="GX63" s="219"/>
      <c r="GY63" s="219"/>
      <c r="GZ63" s="219"/>
      <c r="HA63" s="219"/>
      <c r="HB63" s="219"/>
      <c r="HC63" s="219"/>
      <c r="HD63" s="219"/>
      <c r="HE63" s="219"/>
      <c r="HF63" s="219"/>
      <c r="HG63" s="219"/>
      <c r="HH63" s="219"/>
      <c r="HI63" s="219"/>
      <c r="HJ63" s="219"/>
      <c r="HK63" s="219"/>
      <c r="HL63" s="219"/>
      <c r="HM63" s="219"/>
      <c r="HN63" s="219"/>
      <c r="HO63" s="219"/>
      <c r="HP63" s="219"/>
      <c r="HQ63" s="219"/>
      <c r="HR63" s="219"/>
      <c r="HS63" s="219"/>
      <c r="HT63" s="219"/>
      <c r="HU63" s="219"/>
      <c r="HV63" s="219"/>
      <c r="HW63" s="219"/>
      <c r="HX63" s="219"/>
      <c r="HY63" s="219"/>
      <c r="HZ63" s="219"/>
      <c r="IA63" s="219"/>
      <c r="IB63" s="219"/>
      <c r="IC63" s="219"/>
      <c r="ID63" s="219"/>
      <c r="IE63" s="219"/>
      <c r="IF63" s="219"/>
      <c r="IG63" s="219"/>
      <c r="IH63" s="219"/>
      <c r="II63" s="219"/>
      <c r="IJ63" s="219"/>
      <c r="IK63" s="219"/>
      <c r="IL63" s="219"/>
      <c r="IM63" s="219"/>
      <c r="IN63" s="219"/>
      <c r="IO63" s="219"/>
      <c r="IP63" s="219"/>
      <c r="IQ63" s="219"/>
      <c r="IR63" s="219"/>
      <c r="IS63" s="219"/>
      <c r="IT63" s="219"/>
      <c r="IU63" s="219"/>
      <c r="IV63" s="219"/>
      <c r="IW63" s="219"/>
      <c r="IX63" s="219"/>
      <c r="IY63" s="219"/>
      <c r="IZ63" s="219"/>
      <c r="JA63" s="219"/>
      <c r="JB63" s="219"/>
      <c r="JC63" s="219"/>
      <c r="JD63" s="219"/>
      <c r="JE63" s="219"/>
      <c r="JF63" s="219"/>
      <c r="JG63" s="219"/>
      <c r="JH63" s="219"/>
      <c r="JI63" s="219"/>
      <c r="JJ63" s="219"/>
      <c r="JK63" s="219"/>
      <c r="JL63" s="219"/>
      <c r="JM63" s="219"/>
      <c r="JN63" s="219"/>
      <c r="JO63" s="219"/>
      <c r="JP63" s="219"/>
      <c r="JQ63" s="219"/>
      <c r="JR63" s="219"/>
      <c r="JS63" s="219"/>
      <c r="JT63" s="219"/>
      <c r="JU63" s="219"/>
      <c r="JV63" s="219"/>
      <c r="JW63" s="219"/>
      <c r="JX63" s="219"/>
      <c r="JY63" s="219"/>
      <c r="JZ63" s="219"/>
      <c r="KA63" s="219"/>
      <c r="KB63" s="219"/>
      <c r="KC63" s="219"/>
      <c r="KD63" s="219"/>
      <c r="KE63" s="219"/>
      <c r="KF63" s="219"/>
      <c r="KG63" s="219"/>
      <c r="KH63" s="219"/>
      <c r="KI63" s="219"/>
      <c r="KJ63" s="219"/>
      <c r="KK63" s="219"/>
      <c r="KL63" s="219"/>
      <c r="KM63" s="219"/>
      <c r="KN63" s="219"/>
      <c r="KO63" s="219"/>
      <c r="KP63" s="219"/>
      <c r="KQ63" s="219"/>
      <c r="KR63" s="219"/>
      <c r="KS63" s="219"/>
      <c r="KT63" s="219"/>
      <c r="KU63" s="219"/>
      <c r="KV63" s="219"/>
      <c r="KW63" s="219"/>
      <c r="KX63" s="219"/>
      <c r="KY63" s="219"/>
      <c r="KZ63" s="219"/>
      <c r="LA63" s="219"/>
      <c r="LB63" s="219"/>
      <c r="LC63" s="219"/>
      <c r="LD63" s="219"/>
      <c r="LE63" s="219"/>
      <c r="LF63" s="219"/>
      <c r="LG63" s="219"/>
      <c r="LH63" s="219"/>
      <c r="LI63" s="219"/>
      <c r="LJ63" s="219"/>
      <c r="LK63" s="219"/>
      <c r="LL63" s="219"/>
      <c r="LM63" s="219"/>
      <c r="LN63" s="219"/>
      <c r="LO63" s="219"/>
      <c r="LP63" s="219"/>
      <c r="LQ63" s="219"/>
      <c r="LR63" s="219"/>
      <c r="LS63" s="219"/>
      <c r="LT63" s="219"/>
      <c r="LU63" s="219"/>
      <c r="LV63" s="219"/>
      <c r="LW63" s="219"/>
      <c r="LX63" s="219"/>
      <c r="LY63" s="219"/>
      <c r="LZ63" s="219"/>
      <c r="MA63" s="219"/>
      <c r="MB63" s="219"/>
      <c r="MC63" s="219"/>
      <c r="MD63" s="219"/>
      <c r="ME63" s="219"/>
      <c r="MF63" s="219"/>
      <c r="MG63" s="219"/>
      <c r="MH63" s="219"/>
      <c r="MI63" s="219"/>
      <c r="MJ63" s="219"/>
      <c r="MK63" s="219"/>
      <c r="ML63" s="219"/>
      <c r="MM63" s="219"/>
      <c r="MN63" s="219"/>
      <c r="MO63" s="219"/>
      <c r="MP63" s="219"/>
      <c r="MQ63" s="219"/>
      <c r="MR63" s="219"/>
      <c r="MS63" s="219"/>
      <c r="MT63" s="219"/>
      <c r="MU63" s="219"/>
      <c r="MV63" s="219"/>
      <c r="MW63" s="219"/>
      <c r="MX63" s="219"/>
      <c r="MY63" s="219"/>
      <c r="MZ63" s="219"/>
      <c r="NA63" s="219"/>
      <c r="NB63" s="219"/>
      <c r="NC63" s="219"/>
      <c r="ND63" s="219"/>
      <c r="NE63" s="219"/>
      <c r="NF63" s="219"/>
      <c r="NG63" s="219"/>
      <c r="NH63" s="219"/>
      <c r="NI63" s="219"/>
      <c r="NJ63" s="219"/>
      <c r="NK63" s="219"/>
      <c r="NL63" s="219"/>
      <c r="NM63" s="219"/>
      <c r="NN63" s="219"/>
      <c r="NO63" s="219"/>
      <c r="NP63" s="219"/>
      <c r="NQ63" s="219"/>
      <c r="NR63" s="219"/>
      <c r="NS63" s="219"/>
      <c r="NT63" s="219"/>
      <c r="NU63" s="219"/>
      <c r="NV63" s="219"/>
      <c r="NW63" s="219"/>
      <c r="NX63" s="219"/>
      <c r="NY63" s="219"/>
      <c r="NZ63" s="219"/>
      <c r="OA63" s="219"/>
      <c r="OB63" s="219"/>
      <c r="OC63" s="219"/>
      <c r="OD63" s="219"/>
      <c r="OE63" s="219"/>
      <c r="OF63" s="219"/>
      <c r="OG63" s="219"/>
      <c r="OH63" s="219"/>
      <c r="OI63" s="219"/>
      <c r="OJ63" s="219"/>
      <c r="OK63" s="219"/>
      <c r="OL63" s="219"/>
      <c r="OM63" s="219"/>
      <c r="ON63" s="219"/>
      <c r="OO63" s="219"/>
      <c r="OP63" s="219"/>
      <c r="OQ63" s="219"/>
      <c r="OR63" s="219"/>
      <c r="OS63" s="219"/>
      <c r="OT63" s="219"/>
      <c r="OU63" s="219"/>
      <c r="OV63" s="219"/>
      <c r="OW63" s="219"/>
      <c r="OX63" s="219"/>
      <c r="OY63" s="219"/>
      <c r="OZ63" s="219"/>
      <c r="PA63" s="219"/>
      <c r="PB63" s="219"/>
      <c r="PC63" s="219"/>
      <c r="PD63" s="219"/>
      <c r="PE63" s="219"/>
      <c r="PF63" s="219"/>
      <c r="PG63" s="219"/>
      <c r="PH63" s="219"/>
      <c r="PI63" s="219"/>
      <c r="PJ63" s="219"/>
      <c r="PK63" s="219"/>
      <c r="PL63" s="219"/>
      <c r="PM63" s="219"/>
      <c r="PN63" s="219"/>
      <c r="PO63" s="219"/>
      <c r="PP63" s="219"/>
      <c r="PQ63" s="219"/>
      <c r="PR63" s="219"/>
      <c r="PS63" s="219"/>
      <c r="PT63" s="219"/>
      <c r="PU63" s="219"/>
      <c r="PV63" s="219"/>
      <c r="PW63" s="219"/>
      <c r="PX63" s="219"/>
      <c r="PY63" s="219"/>
      <c r="PZ63" s="219"/>
      <c r="QA63" s="219"/>
      <c r="QB63" s="219"/>
      <c r="QC63" s="219"/>
      <c r="QD63" s="219"/>
      <c r="QE63" s="219"/>
      <c r="QF63" s="219"/>
      <c r="QG63" s="219"/>
      <c r="QH63" s="219"/>
      <c r="QI63" s="219"/>
      <c r="QJ63" s="219"/>
      <c r="QK63" s="219"/>
      <c r="QL63" s="219"/>
      <c r="QM63" s="219"/>
      <c r="QN63" s="219"/>
      <c r="QO63" s="219"/>
      <c r="QP63" s="219"/>
      <c r="QQ63" s="219"/>
      <c r="QR63" s="219"/>
      <c r="QS63" s="219"/>
      <c r="QT63" s="219"/>
      <c r="QU63" s="219"/>
      <c r="QV63" s="219"/>
      <c r="QW63" s="219"/>
      <c r="QX63" s="219"/>
      <c r="QY63" s="219"/>
      <c r="QZ63" s="219"/>
      <c r="RA63" s="219"/>
      <c r="RB63" s="219"/>
      <c r="RC63" s="219"/>
      <c r="RD63" s="219"/>
      <c r="RE63" s="219"/>
      <c r="RF63" s="219"/>
      <c r="RG63" s="219"/>
      <c r="RH63" s="219"/>
      <c r="RI63" s="219"/>
      <c r="RJ63" s="219"/>
      <c r="RK63" s="219"/>
      <c r="RL63" s="219"/>
      <c r="RM63" s="219"/>
      <c r="RN63" s="219"/>
      <c r="RO63" s="219"/>
      <c r="RP63" s="219"/>
      <c r="RQ63" s="219"/>
      <c r="RR63" s="219"/>
      <c r="RS63" s="219"/>
      <c r="RT63" s="219"/>
      <c r="RU63" s="219"/>
      <c r="RV63" s="219"/>
      <c r="RW63" s="219"/>
      <c r="RX63" s="219"/>
      <c r="RY63" s="219"/>
      <c r="RZ63" s="219"/>
      <c r="SA63" s="219"/>
      <c r="SB63" s="219"/>
      <c r="SC63" s="219"/>
      <c r="SD63" s="219"/>
      <c r="SE63" s="219"/>
      <c r="SF63" s="219"/>
      <c r="SG63" s="219"/>
      <c r="SH63" s="219"/>
      <c r="SI63" s="219"/>
      <c r="SJ63" s="219"/>
      <c r="SK63" s="219"/>
      <c r="SL63" s="219"/>
      <c r="SM63" s="219"/>
      <c r="SN63" s="219"/>
      <c r="SO63" s="219"/>
      <c r="SP63" s="219"/>
      <c r="SQ63" s="219"/>
      <c r="SR63" s="219"/>
      <c r="SS63" s="219"/>
      <c r="ST63" s="219"/>
      <c r="SU63" s="219"/>
      <c r="SV63" s="219"/>
      <c r="SW63" s="219"/>
      <c r="SX63" s="219"/>
      <c r="SY63" s="219"/>
      <c r="SZ63" s="219"/>
      <c r="TA63" s="219"/>
      <c r="TB63" s="219"/>
      <c r="TC63" s="219"/>
      <c r="TD63" s="219"/>
      <c r="TE63" s="219"/>
      <c r="TF63" s="219"/>
      <c r="TG63" s="219"/>
      <c r="TH63" s="219"/>
      <c r="TI63" s="219"/>
      <c r="TJ63" s="219"/>
      <c r="TK63" s="219"/>
      <c r="TL63" s="219"/>
      <c r="TM63" s="219"/>
      <c r="TN63" s="219"/>
      <c r="TO63" s="219"/>
      <c r="TP63" s="219"/>
      <c r="TQ63" s="219"/>
      <c r="TR63" s="219"/>
      <c r="TS63" s="219"/>
      <c r="TT63" s="219"/>
      <c r="TU63" s="219"/>
      <c r="TV63" s="219"/>
      <c r="TW63" s="219"/>
      <c r="TX63" s="219"/>
      <c r="TY63" s="219"/>
      <c r="TZ63" s="219"/>
      <c r="UA63" s="219"/>
      <c r="UB63" s="219"/>
      <c r="UC63" s="219"/>
      <c r="UD63" s="219"/>
      <c r="UE63" s="219"/>
      <c r="UF63" s="219"/>
      <c r="UG63" s="219"/>
      <c r="UH63" s="219"/>
      <c r="UI63" s="219"/>
      <c r="UJ63" s="219"/>
      <c r="UK63" s="219"/>
      <c r="UL63" s="219"/>
      <c r="UM63" s="219"/>
      <c r="UN63" s="219"/>
      <c r="UO63" s="219"/>
      <c r="UP63" s="219"/>
      <c r="UQ63" s="219"/>
      <c r="UR63" s="219"/>
      <c r="US63" s="219"/>
      <c r="UT63" s="219"/>
      <c r="UU63" s="219"/>
      <c r="UV63" s="219"/>
      <c r="UW63" s="219"/>
      <c r="UX63" s="219"/>
      <c r="UY63" s="219"/>
      <c r="UZ63" s="219"/>
      <c r="VA63" s="219"/>
      <c r="VB63" s="219"/>
      <c r="VC63" s="219"/>
      <c r="VD63" s="219"/>
      <c r="VE63" s="219"/>
      <c r="VF63" s="219"/>
      <c r="VG63" s="219"/>
      <c r="VH63" s="219"/>
      <c r="VI63" s="219"/>
      <c r="VJ63" s="219"/>
      <c r="VK63" s="219"/>
      <c r="VL63" s="219"/>
      <c r="VM63" s="219"/>
      <c r="VN63" s="219"/>
      <c r="VO63" s="219"/>
      <c r="VP63" s="219"/>
      <c r="VQ63" s="219"/>
      <c r="VR63" s="219"/>
      <c r="VS63" s="219"/>
      <c r="VT63" s="219"/>
      <c r="VU63" s="219"/>
      <c r="VV63" s="219"/>
      <c r="VW63" s="219"/>
      <c r="VX63" s="219"/>
      <c r="VY63" s="219"/>
      <c r="VZ63" s="219"/>
      <c r="WA63" s="219"/>
      <c r="WB63" s="219"/>
      <c r="WC63" s="219"/>
      <c r="WD63" s="219"/>
      <c r="WE63" s="219"/>
      <c r="WF63" s="219"/>
      <c r="WG63" s="219"/>
      <c r="WH63" s="219"/>
      <c r="WI63" s="219"/>
      <c r="WJ63" s="219"/>
      <c r="WK63" s="219"/>
      <c r="WL63" s="219"/>
      <c r="WM63" s="219"/>
      <c r="WN63" s="219"/>
      <c r="WO63" s="219"/>
      <c r="WP63" s="219"/>
      <c r="WQ63" s="219"/>
      <c r="WR63" s="219"/>
      <c r="WS63" s="219"/>
      <c r="WT63" s="219"/>
      <c r="WU63" s="219"/>
      <c r="WV63" s="219"/>
      <c r="WW63" s="219"/>
      <c r="WX63" s="219"/>
      <c r="WY63" s="219"/>
      <c r="WZ63" s="219"/>
      <c r="XA63" s="219"/>
      <c r="XB63" s="219"/>
      <c r="XC63" s="219"/>
      <c r="XD63" s="219"/>
      <c r="XE63" s="219"/>
      <c r="XF63" s="219"/>
      <c r="XG63" s="219"/>
      <c r="XH63" s="219"/>
      <c r="XI63" s="219"/>
      <c r="XJ63" s="219"/>
      <c r="XK63" s="219"/>
      <c r="XL63" s="219"/>
      <c r="XM63" s="219"/>
      <c r="XN63" s="219"/>
      <c r="XO63" s="219"/>
      <c r="XP63" s="219"/>
      <c r="XQ63" s="219"/>
      <c r="XR63" s="219"/>
      <c r="XS63" s="219"/>
      <c r="XT63" s="219"/>
      <c r="XU63" s="219"/>
      <c r="XV63" s="219"/>
      <c r="XW63" s="219"/>
      <c r="XX63" s="219"/>
      <c r="XY63" s="219"/>
      <c r="XZ63" s="219"/>
      <c r="YA63" s="219"/>
      <c r="YB63" s="219"/>
      <c r="YC63" s="219"/>
      <c r="YD63" s="219"/>
      <c r="YE63" s="219"/>
      <c r="YF63" s="219"/>
      <c r="YG63" s="219"/>
      <c r="YH63" s="219"/>
      <c r="YI63" s="219"/>
      <c r="YJ63" s="219"/>
      <c r="YK63" s="219"/>
      <c r="YL63" s="219"/>
      <c r="YM63" s="219"/>
      <c r="YN63" s="219"/>
      <c r="YO63" s="219"/>
      <c r="YP63" s="219"/>
      <c r="YQ63" s="219"/>
      <c r="YR63" s="219"/>
      <c r="YS63" s="219"/>
      <c r="YT63" s="219"/>
      <c r="YU63" s="219"/>
      <c r="YV63" s="219"/>
      <c r="YW63" s="219"/>
      <c r="YX63" s="219"/>
      <c r="YY63" s="219"/>
      <c r="YZ63" s="219"/>
      <c r="ZA63" s="219"/>
      <c r="ZB63" s="219"/>
      <c r="ZC63" s="219"/>
      <c r="ZD63" s="219"/>
      <c r="ZE63" s="219"/>
      <c r="ZF63" s="219"/>
      <c r="ZG63" s="219"/>
      <c r="ZH63" s="219"/>
      <c r="ZI63" s="219"/>
      <c r="ZJ63" s="219"/>
      <c r="ZK63" s="219"/>
      <c r="ZL63" s="219"/>
      <c r="ZM63" s="219"/>
      <c r="ZN63" s="219"/>
      <c r="ZO63" s="219"/>
      <c r="ZP63" s="219"/>
      <c r="ZQ63" s="219"/>
      <c r="ZR63" s="219"/>
      <c r="ZS63" s="219"/>
      <c r="ZT63" s="219"/>
      <c r="ZU63" s="219"/>
      <c r="ZV63" s="219"/>
      <c r="ZW63" s="219"/>
      <c r="ZX63" s="219"/>
      <c r="ZY63" s="219"/>
      <c r="ZZ63" s="219"/>
      <c r="AAA63" s="219"/>
      <c r="AAB63" s="219"/>
      <c r="AAC63" s="219"/>
      <c r="AAD63" s="219"/>
      <c r="AAE63" s="219"/>
      <c r="AAF63" s="219"/>
      <c r="AAG63" s="219"/>
      <c r="AAH63" s="219"/>
      <c r="AAI63" s="219"/>
      <c r="AAJ63" s="219"/>
      <c r="AAK63" s="219"/>
      <c r="AAL63" s="219"/>
      <c r="AAM63" s="219"/>
      <c r="AAN63" s="219"/>
      <c r="AAO63" s="219"/>
      <c r="AAP63" s="219"/>
      <c r="AAQ63" s="219"/>
      <c r="AAR63" s="219"/>
      <c r="AAS63" s="219"/>
      <c r="AAT63" s="219"/>
      <c r="AAU63" s="219"/>
      <c r="AAV63" s="219"/>
      <c r="AAW63" s="219"/>
      <c r="AAX63" s="219"/>
      <c r="AAY63" s="219"/>
      <c r="AAZ63" s="219"/>
      <c r="ABA63" s="219"/>
      <c r="ABB63" s="219"/>
      <c r="ABC63" s="219"/>
      <c r="ABD63" s="219"/>
      <c r="ABE63" s="219"/>
      <c r="ABF63" s="219"/>
      <c r="ABG63" s="219"/>
      <c r="ABH63" s="219"/>
      <c r="ABI63" s="219"/>
      <c r="ABJ63" s="219"/>
      <c r="ABK63" s="219"/>
      <c r="ABL63" s="219"/>
      <c r="ABM63" s="219"/>
      <c r="ABN63" s="219"/>
      <c r="ABO63" s="219"/>
      <c r="ABP63" s="219"/>
      <c r="ABQ63" s="219"/>
      <c r="ABR63" s="219"/>
      <c r="ABS63" s="219"/>
      <c r="ABT63" s="219"/>
      <c r="ABU63" s="219"/>
      <c r="ABV63" s="219"/>
      <c r="ABW63" s="219"/>
      <c r="ABX63" s="219"/>
      <c r="ABY63" s="219"/>
      <c r="ABZ63" s="219"/>
      <c r="ACA63" s="219"/>
      <c r="ACB63" s="219"/>
      <c r="ACC63" s="219"/>
      <c r="ACD63" s="219"/>
      <c r="ACE63" s="219"/>
      <c r="ACF63" s="219"/>
      <c r="ACG63" s="219"/>
      <c r="ACH63" s="219"/>
      <c r="ACI63" s="219"/>
      <c r="ACJ63" s="219"/>
      <c r="ACK63" s="219"/>
      <c r="ACL63" s="219"/>
      <c r="ACM63" s="219"/>
      <c r="ACN63" s="219"/>
      <c r="ACO63" s="219"/>
      <c r="ACP63" s="219"/>
      <c r="ACQ63" s="219"/>
      <c r="ACR63" s="219"/>
      <c r="ACS63" s="219"/>
      <c r="ACT63" s="219"/>
      <c r="ACU63" s="219"/>
      <c r="ACV63" s="219"/>
      <c r="ACW63" s="219"/>
      <c r="ACX63" s="219"/>
      <c r="ACY63" s="219"/>
      <c r="ACZ63" s="219"/>
      <c r="ADA63" s="219"/>
      <c r="ADB63" s="219"/>
      <c r="ADC63" s="219"/>
      <c r="ADD63" s="219"/>
      <c r="ADE63" s="219"/>
      <c r="ADF63" s="219"/>
      <c r="ADG63" s="219"/>
      <c r="ADH63" s="219"/>
      <c r="ADI63" s="219"/>
      <c r="ADJ63" s="219"/>
      <c r="ADK63" s="219"/>
      <c r="ADL63" s="219"/>
      <c r="ADM63" s="219"/>
      <c r="ADN63" s="219"/>
      <c r="ADO63" s="219"/>
      <c r="ADP63" s="219"/>
      <c r="ADQ63" s="219"/>
      <c r="ADR63" s="219"/>
      <c r="ADS63" s="219"/>
      <c r="ADT63" s="219"/>
      <c r="ADU63" s="219"/>
      <c r="ADV63" s="219"/>
      <c r="ADW63" s="219"/>
      <c r="ADX63" s="219"/>
      <c r="ADY63" s="219"/>
      <c r="ADZ63" s="219"/>
      <c r="AEA63" s="219"/>
      <c r="AEB63" s="219"/>
      <c r="AEC63" s="219"/>
      <c r="AED63" s="219"/>
      <c r="AEE63" s="219"/>
      <c r="AEF63" s="219"/>
      <c r="AEG63" s="219"/>
      <c r="AEH63" s="219"/>
      <c r="AEI63" s="219"/>
      <c r="AEJ63" s="219"/>
      <c r="AEK63" s="219"/>
      <c r="AEL63" s="219"/>
      <c r="AEM63" s="219"/>
      <c r="AEN63" s="219"/>
      <c r="AEO63" s="219"/>
      <c r="AEP63" s="219"/>
      <c r="AEQ63" s="219"/>
      <c r="AER63" s="219"/>
      <c r="AES63" s="219"/>
      <c r="AET63" s="219"/>
      <c r="AEU63" s="219"/>
      <c r="AEV63" s="219"/>
      <c r="AEW63" s="219"/>
      <c r="AEX63" s="219"/>
      <c r="AEY63" s="219"/>
      <c r="AEZ63" s="219"/>
      <c r="AFA63" s="219"/>
      <c r="AFB63" s="219"/>
      <c r="AFC63" s="219"/>
      <c r="AFD63" s="219"/>
      <c r="AFE63" s="219"/>
      <c r="AFF63" s="219"/>
      <c r="AFG63" s="219"/>
      <c r="AFH63" s="219"/>
      <c r="AFI63" s="219"/>
      <c r="AFJ63" s="219"/>
      <c r="AFK63" s="219"/>
      <c r="AFL63" s="219"/>
      <c r="AFM63" s="219"/>
      <c r="AFN63" s="219"/>
      <c r="AFO63" s="219"/>
      <c r="AFP63" s="219"/>
      <c r="AFQ63" s="219"/>
      <c r="AFR63" s="219"/>
      <c r="AFS63" s="219"/>
      <c r="AFT63" s="219"/>
      <c r="AFU63" s="219"/>
      <c r="AFV63" s="219"/>
      <c r="AFW63" s="219"/>
      <c r="AFX63" s="219"/>
      <c r="AFY63" s="219"/>
      <c r="AFZ63" s="219"/>
      <c r="AGA63" s="219"/>
      <c r="AGB63" s="219"/>
      <c r="AGC63" s="219"/>
      <c r="AGD63" s="219"/>
      <c r="AGE63" s="219"/>
      <c r="AGF63" s="219"/>
      <c r="AGG63" s="219"/>
      <c r="AGH63" s="219"/>
      <c r="AGI63" s="219"/>
      <c r="AGJ63" s="219"/>
      <c r="AGK63" s="219"/>
      <c r="AGL63" s="219"/>
      <c r="AGM63" s="219"/>
      <c r="AGN63" s="219"/>
      <c r="AGO63" s="219"/>
      <c r="AGP63" s="219"/>
      <c r="AGQ63" s="219"/>
      <c r="AGR63" s="219"/>
      <c r="AGS63" s="219"/>
      <c r="AGT63" s="219"/>
      <c r="AGU63" s="219"/>
      <c r="AGV63" s="219"/>
      <c r="AGW63" s="219"/>
      <c r="AGX63" s="219"/>
      <c r="AGY63" s="219"/>
      <c r="AGZ63" s="219"/>
      <c r="AHA63" s="219"/>
      <c r="AHB63" s="219"/>
      <c r="AHC63" s="219"/>
      <c r="AHD63" s="219"/>
      <c r="AHE63" s="219"/>
      <c r="AHF63" s="219"/>
      <c r="AHG63" s="219"/>
      <c r="AHH63" s="219"/>
      <c r="AHI63" s="219"/>
      <c r="AHJ63" s="219"/>
      <c r="AHK63" s="219"/>
      <c r="AHL63" s="219"/>
      <c r="AHM63" s="219"/>
      <c r="AHN63" s="219"/>
      <c r="AHO63" s="219"/>
      <c r="AHP63" s="219"/>
      <c r="AHQ63" s="219"/>
      <c r="AHR63" s="219"/>
      <c r="AHS63" s="219"/>
      <c r="AHT63" s="219"/>
      <c r="AHU63" s="219"/>
      <c r="AHV63" s="219"/>
      <c r="AHW63" s="219"/>
      <c r="AHX63" s="219"/>
      <c r="AHY63" s="219"/>
      <c r="AHZ63" s="219"/>
      <c r="AIA63" s="219"/>
      <c r="AIB63" s="219"/>
      <c r="AIC63" s="219"/>
      <c r="AID63" s="219"/>
      <c r="AIE63" s="219"/>
      <c r="AIF63" s="219"/>
      <c r="AIG63" s="219"/>
      <c r="AIH63" s="219"/>
      <c r="AII63" s="219"/>
      <c r="AIJ63" s="219"/>
      <c r="AIK63" s="219"/>
      <c r="AIL63" s="219"/>
      <c r="AIM63" s="219"/>
      <c r="AIN63" s="219"/>
      <c r="AIO63" s="219"/>
      <c r="AIP63" s="219"/>
      <c r="AIQ63" s="219"/>
      <c r="AIR63" s="219"/>
      <c r="AIS63" s="219"/>
      <c r="AIT63" s="219"/>
      <c r="AIU63" s="219"/>
      <c r="AIV63" s="219"/>
      <c r="AIW63" s="219"/>
      <c r="AIX63" s="219"/>
      <c r="AIY63" s="219"/>
      <c r="AIZ63" s="219"/>
      <c r="AJA63" s="219"/>
      <c r="AJB63" s="219"/>
      <c r="AJC63" s="219"/>
      <c r="AJD63" s="219"/>
      <c r="AJE63" s="219"/>
      <c r="AJF63" s="219"/>
      <c r="AJG63" s="219"/>
      <c r="AJH63" s="219"/>
      <c r="AJI63" s="219"/>
      <c r="AJJ63" s="219"/>
      <c r="AJK63" s="219"/>
      <c r="AJL63" s="219"/>
      <c r="AJM63" s="219"/>
      <c r="AJN63" s="219"/>
      <c r="AJO63" s="219"/>
      <c r="AJP63" s="219"/>
      <c r="AJQ63" s="219"/>
      <c r="AJR63" s="219"/>
      <c r="AJS63" s="219"/>
      <c r="AJT63" s="219"/>
      <c r="AJU63" s="219"/>
      <c r="AJV63" s="219"/>
      <c r="AJW63" s="219"/>
      <c r="AJX63" s="219"/>
      <c r="AJY63" s="219"/>
      <c r="AJZ63" s="219"/>
      <c r="AKA63" s="219"/>
      <c r="AKB63" s="219"/>
      <c r="AKC63" s="219"/>
      <c r="AKD63" s="219"/>
      <c r="AKE63" s="219"/>
      <c r="AKF63" s="219"/>
      <c r="AKG63" s="219"/>
      <c r="AKH63" s="219"/>
      <c r="AKI63" s="219"/>
      <c r="AKJ63" s="219"/>
      <c r="AKK63" s="219"/>
      <c r="AKL63" s="219"/>
      <c r="AKM63" s="219"/>
      <c r="AKN63" s="219"/>
      <c r="AKO63" s="219"/>
      <c r="AKP63" s="219"/>
      <c r="AKQ63" s="219"/>
      <c r="AKR63" s="219"/>
      <c r="AKS63" s="219"/>
      <c r="AKT63" s="219"/>
      <c r="AKU63" s="219"/>
      <c r="AKV63" s="219"/>
      <c r="AKW63" s="219"/>
      <c r="AKX63" s="219"/>
      <c r="AKY63" s="219"/>
      <c r="AKZ63" s="219"/>
      <c r="ALA63" s="219"/>
      <c r="ALB63" s="219"/>
      <c r="ALC63" s="219"/>
      <c r="ALD63" s="219"/>
      <c r="ALE63" s="219"/>
      <c r="ALF63" s="219"/>
      <c r="ALG63" s="219"/>
      <c r="ALH63" s="219"/>
      <c r="ALI63" s="219"/>
      <c r="ALJ63" s="219"/>
      <c r="ALK63" s="219"/>
      <c r="ALL63" s="219"/>
      <c r="ALM63" s="219"/>
      <c r="ALN63" s="219"/>
      <c r="ALO63" s="219"/>
      <c r="ALP63" s="219"/>
      <c r="ALQ63" s="219"/>
      <c r="ALR63" s="219"/>
      <c r="ALS63" s="219"/>
      <c r="ALT63" s="219"/>
      <c r="ALU63" s="219"/>
      <c r="ALV63" s="219"/>
      <c r="ALW63" s="219"/>
      <c r="ALX63" s="219"/>
      <c r="ALY63" s="219"/>
      <c r="ALZ63" s="219"/>
      <c r="AMA63" s="219"/>
      <c r="AMB63" s="219"/>
      <c r="AMC63" s="219"/>
      <c r="AMD63" s="219"/>
      <c r="AME63" s="219"/>
      <c r="AMF63" s="219"/>
      <c r="AMG63" s="219"/>
      <c r="AMH63" s="219"/>
      <c r="AMI63" s="219"/>
      <c r="AMJ63" s="219"/>
      <c r="AMK63" s="219"/>
      <c r="AML63" s="219"/>
      <c r="AMM63" s="219"/>
      <c r="AMN63" s="219"/>
      <c r="AMO63" s="219"/>
      <c r="AMP63" s="219"/>
      <c r="AMQ63" s="219"/>
      <c r="AMR63" s="219"/>
      <c r="AMS63" s="219"/>
      <c r="AMT63" s="219"/>
      <c r="AMU63" s="219"/>
      <c r="AMV63" s="219"/>
      <c r="AMW63" s="219"/>
      <c r="AMX63" s="219"/>
      <c r="AMY63" s="219"/>
      <c r="AMZ63" s="219"/>
      <c r="ANA63" s="219"/>
      <c r="ANB63" s="219"/>
      <c r="ANC63" s="219"/>
      <c r="AND63" s="219"/>
      <c r="ANE63" s="219"/>
      <c r="ANF63" s="219"/>
      <c r="ANG63" s="219"/>
      <c r="ANH63" s="219"/>
      <c r="ANI63" s="219"/>
      <c r="ANJ63" s="219"/>
      <c r="ANK63" s="219"/>
      <c r="ANL63" s="219"/>
      <c r="ANM63" s="219"/>
      <c r="ANN63" s="219"/>
      <c r="ANO63" s="219"/>
      <c r="ANP63" s="219"/>
      <c r="ANQ63" s="219"/>
      <c r="ANR63" s="219"/>
      <c r="ANS63" s="219"/>
      <c r="ANT63" s="219"/>
      <c r="ANU63" s="219"/>
      <c r="ANV63" s="219"/>
      <c r="ANW63" s="219"/>
      <c r="ANX63" s="219"/>
      <c r="ANY63" s="219"/>
      <c r="ANZ63" s="219"/>
      <c r="AOA63" s="219"/>
      <c r="AOB63" s="219"/>
      <c r="AOC63" s="219"/>
      <c r="AOD63" s="219"/>
      <c r="AOE63" s="219"/>
      <c r="AOF63" s="219"/>
      <c r="AOG63" s="219"/>
      <c r="AOH63" s="219"/>
      <c r="AOI63" s="219"/>
      <c r="AOJ63" s="219"/>
      <c r="AOK63" s="219"/>
      <c r="AOL63" s="219"/>
      <c r="AOM63" s="219"/>
      <c r="AON63" s="219"/>
      <c r="AOO63" s="219"/>
      <c r="AOP63" s="219"/>
      <c r="AOQ63" s="219"/>
      <c r="AOR63" s="219"/>
      <c r="AOS63" s="219"/>
      <c r="AOT63" s="219"/>
      <c r="AOU63" s="219"/>
      <c r="AOV63" s="219"/>
      <c r="AOW63" s="219"/>
      <c r="AOX63" s="219"/>
      <c r="AOY63" s="219"/>
      <c r="AOZ63" s="219"/>
      <c r="APA63" s="219"/>
      <c r="APB63" s="219"/>
      <c r="APC63" s="219"/>
      <c r="APD63" s="219"/>
      <c r="APE63" s="219"/>
      <c r="APF63" s="219"/>
      <c r="APG63" s="219"/>
      <c r="APH63" s="219"/>
      <c r="API63" s="219"/>
      <c r="APJ63" s="219"/>
      <c r="APK63" s="219"/>
      <c r="APL63" s="219"/>
      <c r="APM63" s="219"/>
      <c r="APN63" s="219"/>
      <c r="APO63" s="219"/>
      <c r="APP63" s="219"/>
      <c r="APQ63" s="219"/>
      <c r="APR63" s="219"/>
      <c r="APS63" s="219"/>
      <c r="APT63" s="219"/>
      <c r="APU63" s="219"/>
      <c r="APV63" s="219"/>
      <c r="APW63" s="219"/>
      <c r="APX63" s="219"/>
      <c r="APY63" s="219"/>
      <c r="APZ63" s="219"/>
      <c r="AQA63" s="219"/>
      <c r="AQB63" s="219"/>
      <c r="AQC63" s="219"/>
      <c r="AQD63" s="219"/>
      <c r="AQE63" s="219"/>
      <c r="AQF63" s="219"/>
      <c r="AQG63" s="219"/>
      <c r="AQH63" s="219"/>
      <c r="AQI63" s="219"/>
      <c r="AQJ63" s="219"/>
      <c r="AQK63" s="219"/>
      <c r="AQL63" s="219"/>
      <c r="AQM63" s="219"/>
      <c r="AQN63" s="219"/>
      <c r="AQO63" s="219"/>
      <c r="AQP63" s="219"/>
      <c r="AQQ63" s="219"/>
      <c r="AQR63" s="219"/>
      <c r="AQS63" s="219"/>
      <c r="AQT63" s="219"/>
      <c r="AQU63" s="219"/>
      <c r="AQV63" s="219"/>
      <c r="AQW63" s="219"/>
      <c r="AQX63" s="219"/>
      <c r="AQY63" s="219"/>
      <c r="AQZ63" s="219"/>
      <c r="ARA63" s="219"/>
      <c r="ARB63" s="219"/>
      <c r="ARC63" s="219"/>
      <c r="ARD63" s="219"/>
      <c r="ARE63" s="219"/>
      <c r="ARF63" s="219"/>
      <c r="ARG63" s="219"/>
      <c r="ARH63" s="219"/>
      <c r="ARI63" s="219"/>
      <c r="ARJ63" s="219"/>
      <c r="ARK63" s="219"/>
      <c r="ARL63" s="219"/>
      <c r="ARM63" s="219"/>
      <c r="ARN63" s="219"/>
      <c r="ARO63" s="219"/>
      <c r="ARP63" s="219"/>
      <c r="ARQ63" s="219"/>
      <c r="ARR63" s="219"/>
      <c r="ARS63" s="219"/>
      <c r="ART63" s="219"/>
      <c r="ARU63" s="219"/>
      <c r="ARV63" s="219"/>
      <c r="ARW63" s="219"/>
      <c r="ARX63" s="219"/>
      <c r="ARY63" s="219"/>
      <c r="ARZ63" s="219"/>
      <c r="ASA63" s="219"/>
      <c r="ASB63" s="219"/>
      <c r="ASC63" s="219"/>
      <c r="ASD63" s="219"/>
      <c r="ASE63" s="219"/>
      <c r="ASF63" s="219"/>
      <c r="ASG63" s="219"/>
      <c r="ASH63" s="219"/>
      <c r="ASI63" s="219"/>
      <c r="ASJ63" s="219"/>
      <c r="ASK63" s="219"/>
      <c r="ASL63" s="219"/>
      <c r="ASM63" s="219"/>
      <c r="ASN63" s="219"/>
      <c r="ASO63" s="219"/>
      <c r="ASP63" s="219"/>
      <c r="ASQ63" s="219"/>
      <c r="ASR63" s="219"/>
      <c r="ASS63" s="219"/>
      <c r="AST63" s="219"/>
      <c r="ASU63" s="219"/>
      <c r="ASV63" s="219"/>
      <c r="ASW63" s="219"/>
      <c r="ASX63" s="219"/>
      <c r="ASY63" s="219"/>
      <c r="ASZ63" s="219"/>
      <c r="ATA63" s="219"/>
      <c r="ATB63" s="219"/>
      <c r="ATC63" s="219"/>
      <c r="ATD63" s="219"/>
      <c r="ATE63" s="219"/>
      <c r="ATF63" s="219"/>
      <c r="ATG63" s="219"/>
      <c r="ATH63" s="219"/>
      <c r="ATI63" s="219"/>
      <c r="ATJ63" s="219"/>
      <c r="ATK63" s="219"/>
      <c r="ATL63" s="219"/>
      <c r="ATM63" s="219"/>
      <c r="ATN63" s="219"/>
      <c r="ATO63" s="219"/>
      <c r="ATP63" s="219"/>
      <c r="ATQ63" s="219"/>
      <c r="ATR63" s="219"/>
      <c r="ATS63" s="219"/>
      <c r="ATT63" s="219"/>
      <c r="ATU63" s="219"/>
      <c r="ATV63" s="219"/>
      <c r="ATW63" s="219"/>
      <c r="ATX63" s="219"/>
      <c r="ATY63" s="219"/>
      <c r="ATZ63" s="219"/>
      <c r="AUA63" s="219"/>
      <c r="AUB63" s="219"/>
      <c r="AUC63" s="219"/>
      <c r="AUD63" s="219"/>
      <c r="AUE63" s="219"/>
      <c r="AUF63" s="219"/>
      <c r="AUG63" s="219"/>
      <c r="AUH63" s="219"/>
      <c r="AUI63" s="219"/>
      <c r="AUJ63" s="219"/>
      <c r="AUK63" s="219"/>
      <c r="AUL63" s="219"/>
      <c r="AUM63" s="219"/>
      <c r="AUN63" s="219"/>
      <c r="AUO63" s="219"/>
      <c r="AUP63" s="219"/>
      <c r="AUQ63" s="219"/>
      <c r="AUR63" s="219"/>
      <c r="AUS63" s="219"/>
      <c r="AUT63" s="219"/>
      <c r="AUU63" s="219"/>
      <c r="AUV63" s="219"/>
      <c r="AUW63" s="219"/>
      <c r="AUX63" s="219"/>
      <c r="AUY63" s="219"/>
      <c r="AUZ63" s="219"/>
      <c r="AVA63" s="219"/>
      <c r="AVB63" s="219"/>
      <c r="AVC63" s="219"/>
      <c r="AVD63" s="219"/>
      <c r="AVE63" s="219"/>
      <c r="AVF63" s="219"/>
      <c r="AVG63" s="219"/>
      <c r="AVH63" s="219"/>
      <c r="AVI63" s="219"/>
      <c r="AVJ63" s="219"/>
      <c r="AVK63" s="219"/>
      <c r="AVL63" s="219"/>
      <c r="AVM63" s="219"/>
      <c r="AVN63" s="219"/>
      <c r="AVO63" s="219"/>
      <c r="AVP63" s="219"/>
      <c r="AVQ63" s="219"/>
      <c r="AVR63" s="219"/>
      <c r="AVS63" s="219"/>
      <c r="AVT63" s="219"/>
      <c r="AVU63" s="219"/>
      <c r="AVV63" s="219"/>
      <c r="AVW63" s="219"/>
      <c r="AVX63" s="219"/>
      <c r="AVY63" s="219"/>
      <c r="AVZ63" s="219"/>
      <c r="AWA63" s="219"/>
      <c r="AWB63" s="219"/>
      <c r="AWC63" s="219"/>
      <c r="AWD63" s="219"/>
      <c r="AWE63" s="219"/>
      <c r="AWF63" s="219"/>
      <c r="AWG63" s="219"/>
      <c r="AWH63" s="219"/>
      <c r="AWI63" s="219"/>
      <c r="AWJ63" s="219"/>
      <c r="AWK63" s="219"/>
      <c r="AWL63" s="219"/>
      <c r="AWM63" s="219"/>
      <c r="AWN63" s="219"/>
      <c r="AWO63" s="219"/>
      <c r="AWP63" s="219"/>
      <c r="AWQ63" s="219"/>
      <c r="AWR63" s="219"/>
      <c r="AWS63" s="219"/>
      <c r="AWT63" s="219"/>
      <c r="AWU63" s="219"/>
      <c r="AWV63" s="219"/>
      <c r="AWW63" s="219"/>
      <c r="AWX63" s="219"/>
      <c r="AWY63" s="219"/>
      <c r="AWZ63" s="219"/>
      <c r="AXA63" s="219"/>
      <c r="AXB63" s="219"/>
      <c r="AXC63" s="219"/>
      <c r="AXD63" s="219"/>
      <c r="AXE63" s="219"/>
      <c r="AXF63" s="219"/>
      <c r="AXG63" s="219"/>
      <c r="AXH63" s="219"/>
      <c r="AXI63" s="219"/>
      <c r="AXJ63" s="219"/>
      <c r="AXK63" s="219"/>
      <c r="AXL63" s="219"/>
      <c r="AXM63" s="219"/>
      <c r="AXN63" s="219"/>
      <c r="AXO63" s="219"/>
      <c r="AXP63" s="219"/>
      <c r="AXQ63" s="219"/>
      <c r="AXR63" s="219"/>
      <c r="AXS63" s="219"/>
      <c r="AXT63" s="219"/>
      <c r="AXU63" s="219"/>
      <c r="AXV63" s="219"/>
      <c r="AXW63" s="219"/>
      <c r="AXX63" s="219"/>
      <c r="AXY63" s="219"/>
      <c r="AXZ63" s="219"/>
      <c r="AYA63" s="219"/>
      <c r="AYB63" s="219"/>
      <c r="AYC63" s="219"/>
      <c r="AYD63" s="219"/>
      <c r="AYE63" s="219"/>
      <c r="AYF63" s="219"/>
      <c r="AYG63" s="219"/>
      <c r="AYH63" s="219"/>
      <c r="AYI63" s="219"/>
      <c r="AYJ63" s="219"/>
      <c r="AYK63" s="219"/>
      <c r="AYL63" s="219"/>
      <c r="AYM63" s="219"/>
      <c r="AYN63" s="219"/>
      <c r="AYO63" s="219"/>
      <c r="AYP63" s="219"/>
      <c r="AYQ63" s="219"/>
      <c r="AYR63" s="219"/>
      <c r="AYS63" s="219"/>
      <c r="AYT63" s="219"/>
      <c r="AYU63" s="219"/>
      <c r="AYV63" s="219"/>
      <c r="AYW63" s="219"/>
      <c r="AYX63" s="219"/>
      <c r="AYY63" s="219"/>
      <c r="AYZ63" s="219"/>
      <c r="AZA63" s="219"/>
      <c r="AZB63" s="219"/>
      <c r="AZC63" s="219"/>
      <c r="AZD63" s="219"/>
      <c r="AZE63" s="219"/>
      <c r="AZF63" s="219"/>
      <c r="AZG63" s="219"/>
      <c r="AZH63" s="219"/>
      <c r="AZI63" s="219"/>
      <c r="AZJ63" s="219"/>
      <c r="AZK63" s="219"/>
      <c r="AZL63" s="219"/>
      <c r="AZM63" s="219"/>
      <c r="AZN63" s="219"/>
      <c r="AZO63" s="219"/>
      <c r="AZP63" s="219"/>
      <c r="AZQ63" s="219"/>
      <c r="AZR63" s="219"/>
      <c r="AZS63" s="219"/>
      <c r="AZT63" s="219"/>
      <c r="AZU63" s="219"/>
      <c r="AZV63" s="219"/>
      <c r="AZW63" s="219"/>
      <c r="AZX63" s="219"/>
      <c r="AZY63" s="219"/>
      <c r="AZZ63" s="219"/>
      <c r="BAA63" s="219"/>
      <c r="BAB63" s="219"/>
      <c r="BAC63" s="219"/>
      <c r="BAD63" s="219"/>
      <c r="BAE63" s="219"/>
      <c r="BAF63" s="219"/>
      <c r="BAG63" s="219"/>
      <c r="BAH63" s="219"/>
      <c r="BAI63" s="219"/>
      <c r="BAJ63" s="219"/>
      <c r="BAK63" s="219"/>
      <c r="BAL63" s="219"/>
      <c r="BAM63" s="219"/>
      <c r="BAN63" s="219"/>
      <c r="BAO63" s="219"/>
      <c r="BAP63" s="219"/>
      <c r="BAQ63" s="219"/>
      <c r="BAR63" s="219"/>
      <c r="BAS63" s="219"/>
      <c r="BAT63" s="219"/>
      <c r="BAU63" s="219"/>
      <c r="BAV63" s="219"/>
      <c r="BAW63" s="219"/>
      <c r="BAX63" s="219"/>
      <c r="BAY63" s="219"/>
      <c r="BAZ63" s="219"/>
      <c r="BBA63" s="219"/>
      <c r="BBB63" s="219"/>
      <c r="BBC63" s="219"/>
      <c r="BBD63" s="219"/>
      <c r="BBE63" s="219"/>
      <c r="BBF63" s="219"/>
      <c r="BBG63" s="219"/>
      <c r="BBH63" s="219"/>
      <c r="BBI63" s="219"/>
      <c r="BBJ63" s="219"/>
      <c r="BBK63" s="219"/>
      <c r="BBL63" s="219"/>
      <c r="BBM63" s="219"/>
      <c r="BBN63" s="219"/>
      <c r="BBO63" s="219"/>
      <c r="BBP63" s="219"/>
      <c r="BBQ63" s="219"/>
      <c r="BBR63" s="219"/>
      <c r="BBS63" s="219"/>
      <c r="BBT63" s="219"/>
      <c r="BBU63" s="219"/>
      <c r="BBV63" s="219"/>
      <c r="BBW63" s="219"/>
      <c r="BBX63" s="219"/>
      <c r="BBY63" s="219"/>
      <c r="BBZ63" s="219"/>
      <c r="BCA63" s="219"/>
      <c r="BCB63" s="219"/>
      <c r="BCC63" s="219"/>
      <c r="BCD63" s="219"/>
      <c r="BCE63" s="219"/>
      <c r="BCF63" s="219"/>
      <c r="BCG63" s="219"/>
      <c r="BCH63" s="219"/>
      <c r="BCI63" s="219"/>
      <c r="BCJ63" s="219"/>
      <c r="BCK63" s="219"/>
      <c r="BCL63" s="219"/>
      <c r="BCM63" s="219"/>
      <c r="BCN63" s="219"/>
      <c r="BCO63" s="219"/>
      <c r="BCP63" s="219"/>
      <c r="BCQ63" s="219"/>
      <c r="BCR63" s="219"/>
      <c r="BCS63" s="219"/>
      <c r="BCT63" s="219"/>
      <c r="BCU63" s="219"/>
      <c r="BCV63" s="219"/>
      <c r="BCW63" s="219"/>
      <c r="BCX63" s="219"/>
      <c r="BCY63" s="219"/>
      <c r="BCZ63" s="219"/>
      <c r="BDA63" s="219"/>
      <c r="BDB63" s="219"/>
      <c r="BDC63" s="219"/>
      <c r="BDD63" s="219"/>
      <c r="BDE63" s="219"/>
      <c r="BDF63" s="219"/>
      <c r="BDG63" s="219"/>
      <c r="BDH63" s="219"/>
      <c r="BDI63" s="219"/>
      <c r="BDJ63" s="219"/>
      <c r="BDK63" s="219"/>
      <c r="BDL63" s="219"/>
      <c r="BDM63" s="219"/>
      <c r="BDN63" s="219"/>
      <c r="BDO63" s="219"/>
      <c r="BDP63" s="219"/>
      <c r="BDQ63" s="219"/>
      <c r="BDR63" s="219"/>
      <c r="BDS63" s="219"/>
      <c r="BDT63" s="219"/>
      <c r="BDU63" s="219"/>
      <c r="BDV63" s="219"/>
      <c r="BDW63" s="219"/>
      <c r="BDX63" s="219"/>
      <c r="BDY63" s="219"/>
      <c r="BDZ63" s="219"/>
      <c r="BEA63" s="219"/>
      <c r="BEB63" s="219"/>
      <c r="BEC63" s="219"/>
      <c r="BED63" s="219"/>
      <c r="BEE63" s="219"/>
      <c r="BEF63" s="219"/>
      <c r="BEG63" s="219"/>
      <c r="BEH63" s="219"/>
      <c r="BEI63" s="219"/>
      <c r="BEJ63" s="219"/>
      <c r="BEK63" s="219"/>
      <c r="BEL63" s="219"/>
      <c r="BEM63" s="219"/>
      <c r="BEN63" s="219"/>
      <c r="BEO63" s="219"/>
      <c r="BEP63" s="219"/>
      <c r="BEQ63" s="219"/>
      <c r="BER63" s="219"/>
      <c r="BES63" s="219"/>
      <c r="BET63" s="219"/>
      <c r="BEU63" s="219"/>
      <c r="BEV63" s="219"/>
      <c r="BEW63" s="219"/>
      <c r="BEX63" s="219"/>
      <c r="BEY63" s="219"/>
      <c r="BEZ63" s="219"/>
      <c r="BFA63" s="219"/>
      <c r="BFB63" s="219"/>
      <c r="BFC63" s="219"/>
      <c r="BFD63" s="219"/>
      <c r="BFE63" s="219"/>
      <c r="BFF63" s="219"/>
      <c r="BFG63" s="219"/>
      <c r="BFH63" s="219"/>
      <c r="BFI63" s="219"/>
      <c r="BFJ63" s="219"/>
      <c r="BFK63" s="219"/>
      <c r="BFL63" s="219"/>
      <c r="BFM63" s="219"/>
      <c r="BFN63" s="219"/>
      <c r="BFO63" s="219"/>
      <c r="BFP63" s="219"/>
      <c r="BFQ63" s="219"/>
      <c r="BFR63" s="219"/>
      <c r="BFS63" s="219"/>
      <c r="BFT63" s="219"/>
      <c r="BFU63" s="219"/>
      <c r="BFV63" s="219"/>
      <c r="BFW63" s="219"/>
      <c r="BFX63" s="219"/>
      <c r="BFY63" s="219"/>
      <c r="BFZ63" s="219"/>
      <c r="BGA63" s="219"/>
      <c r="BGB63" s="219"/>
      <c r="BGC63" s="219"/>
      <c r="BGD63" s="219"/>
      <c r="BGE63" s="219"/>
      <c r="BGF63" s="219"/>
      <c r="BGG63" s="219"/>
      <c r="BGH63" s="219"/>
      <c r="BGI63" s="219"/>
      <c r="BGJ63" s="219"/>
      <c r="BGK63" s="219"/>
      <c r="BGL63" s="219"/>
      <c r="BGM63" s="219"/>
      <c r="BGN63" s="219"/>
      <c r="BGO63" s="219"/>
      <c r="BGP63" s="219"/>
      <c r="BGQ63" s="219"/>
      <c r="BGR63" s="219"/>
      <c r="BGS63" s="219"/>
      <c r="BGT63" s="219"/>
      <c r="BGU63" s="219"/>
      <c r="BGV63" s="219"/>
      <c r="BGW63" s="219"/>
      <c r="BGX63" s="219"/>
      <c r="BGY63" s="219"/>
      <c r="BGZ63" s="219"/>
      <c r="BHA63" s="219"/>
      <c r="BHB63" s="219"/>
      <c r="BHC63" s="219"/>
      <c r="BHD63" s="219"/>
      <c r="BHE63" s="219"/>
      <c r="BHF63" s="219"/>
      <c r="BHG63" s="219"/>
      <c r="BHH63" s="219"/>
      <c r="BHI63" s="219"/>
      <c r="BHJ63" s="219"/>
      <c r="BHK63" s="219"/>
      <c r="BHL63" s="219"/>
      <c r="BHM63" s="219"/>
      <c r="BHN63" s="219"/>
      <c r="BHO63" s="219"/>
      <c r="BHP63" s="219"/>
      <c r="BHQ63" s="219"/>
      <c r="BHR63" s="219"/>
      <c r="BHS63" s="219"/>
      <c r="BHT63" s="219"/>
      <c r="BHU63" s="219"/>
      <c r="BHV63" s="219"/>
      <c r="BHW63" s="219"/>
      <c r="BHX63" s="219"/>
      <c r="BHY63" s="219"/>
      <c r="BHZ63" s="219"/>
      <c r="BIA63" s="219"/>
      <c r="BIB63" s="219"/>
      <c r="BIC63" s="219"/>
      <c r="BID63" s="219"/>
      <c r="BIE63" s="219"/>
      <c r="BIF63" s="219"/>
      <c r="BIG63" s="219"/>
      <c r="BIH63" s="219"/>
      <c r="BII63" s="219"/>
      <c r="BIJ63" s="219"/>
      <c r="BIK63" s="219"/>
      <c r="BIL63" s="219"/>
      <c r="BIM63" s="219"/>
      <c r="BIN63" s="219"/>
      <c r="BIO63" s="219"/>
      <c r="BIP63" s="219"/>
      <c r="BIQ63" s="219"/>
      <c r="BIR63" s="219"/>
      <c r="BIS63" s="219"/>
      <c r="BIT63" s="219"/>
      <c r="BIU63" s="219"/>
      <c r="BIV63" s="219"/>
      <c r="BIW63" s="219"/>
      <c r="BIX63" s="219"/>
      <c r="BIY63" s="219"/>
      <c r="BIZ63" s="219"/>
      <c r="BJA63" s="219"/>
      <c r="BJB63" s="219"/>
      <c r="BJC63" s="219"/>
      <c r="BJD63" s="219"/>
      <c r="BJE63" s="219"/>
      <c r="BJF63" s="219"/>
      <c r="BJG63" s="219"/>
      <c r="BJH63" s="219"/>
      <c r="BJI63" s="219"/>
      <c r="BJJ63" s="219"/>
      <c r="BJK63" s="219"/>
      <c r="BJL63" s="219"/>
      <c r="BJM63" s="219"/>
      <c r="BJN63" s="219"/>
      <c r="BJO63" s="219"/>
      <c r="BJP63" s="219"/>
      <c r="BJQ63" s="219"/>
      <c r="BJR63" s="219"/>
      <c r="BJS63" s="219"/>
      <c r="BJT63" s="219"/>
      <c r="BJU63" s="219"/>
      <c r="BJV63" s="219"/>
      <c r="BJW63" s="219"/>
      <c r="BJX63" s="219"/>
      <c r="BJY63" s="219"/>
      <c r="BJZ63" s="219"/>
      <c r="BKA63" s="219"/>
      <c r="BKB63" s="219"/>
      <c r="BKC63" s="219"/>
      <c r="BKD63" s="219"/>
      <c r="BKE63" s="219"/>
      <c r="BKF63" s="219"/>
      <c r="BKG63" s="219"/>
      <c r="BKH63" s="219"/>
      <c r="BKI63" s="219"/>
      <c r="BKJ63" s="219"/>
      <c r="BKK63" s="219"/>
      <c r="BKL63" s="219"/>
      <c r="BKM63" s="219"/>
      <c r="BKN63" s="219"/>
      <c r="BKO63" s="219"/>
      <c r="BKP63" s="219"/>
      <c r="BKQ63" s="219"/>
      <c r="BKR63" s="219"/>
      <c r="BKS63" s="219"/>
      <c r="BKT63" s="219"/>
      <c r="BKU63" s="219"/>
      <c r="BKV63" s="219"/>
      <c r="BKW63" s="219"/>
      <c r="BKX63" s="219"/>
      <c r="BKY63" s="219"/>
      <c r="BKZ63" s="219"/>
      <c r="BLA63" s="219"/>
      <c r="BLB63" s="219"/>
      <c r="BLC63" s="219"/>
      <c r="BLD63" s="219"/>
      <c r="BLE63" s="219"/>
      <c r="BLF63" s="219"/>
      <c r="BLG63" s="219"/>
      <c r="BLH63" s="219"/>
      <c r="BLI63" s="219"/>
      <c r="BLJ63" s="219"/>
      <c r="BLK63" s="219"/>
      <c r="BLL63" s="219"/>
      <c r="BLM63" s="219"/>
      <c r="BLN63" s="219"/>
      <c r="BLO63" s="219"/>
      <c r="BLP63" s="219"/>
      <c r="BLQ63" s="219"/>
      <c r="BLR63" s="219"/>
      <c r="BLS63" s="219"/>
      <c r="BLT63" s="219"/>
      <c r="BLU63" s="219"/>
      <c r="BLV63" s="219"/>
      <c r="BLW63" s="219"/>
      <c r="BLX63" s="219"/>
      <c r="BLY63" s="219"/>
      <c r="BLZ63" s="219"/>
      <c r="BMA63" s="219"/>
      <c r="BMB63" s="219"/>
      <c r="BMC63" s="219"/>
      <c r="BMD63" s="219"/>
      <c r="BME63" s="219"/>
      <c r="BMF63" s="219"/>
      <c r="BMG63" s="219"/>
      <c r="BMH63" s="219"/>
      <c r="BMI63" s="219"/>
      <c r="BMJ63" s="219"/>
      <c r="BMK63" s="219"/>
      <c r="BML63" s="219"/>
      <c r="BMM63" s="219"/>
      <c r="BMN63" s="219"/>
      <c r="BMO63" s="219"/>
      <c r="BMP63" s="219"/>
      <c r="BMQ63" s="219"/>
      <c r="BMR63" s="219"/>
      <c r="BMS63" s="219"/>
      <c r="BMT63" s="219"/>
      <c r="BMU63" s="219"/>
      <c r="BMV63" s="219"/>
      <c r="BMW63" s="219"/>
      <c r="BMX63" s="219"/>
      <c r="BMY63" s="219"/>
      <c r="BMZ63" s="219"/>
      <c r="BNA63" s="219"/>
      <c r="BNB63" s="219"/>
      <c r="BNC63" s="219"/>
      <c r="BND63" s="219"/>
      <c r="BNE63" s="219"/>
      <c r="BNF63" s="219"/>
      <c r="BNG63" s="219"/>
      <c r="BNH63" s="219"/>
      <c r="BNI63" s="219"/>
      <c r="BNJ63" s="219"/>
      <c r="BNK63" s="219"/>
      <c r="BNL63" s="219"/>
      <c r="BNM63" s="219"/>
      <c r="BNN63" s="219"/>
      <c r="BNO63" s="219"/>
      <c r="BNP63" s="219"/>
      <c r="BNQ63" s="219"/>
      <c r="BNR63" s="219"/>
      <c r="BNS63" s="219"/>
      <c r="BNT63" s="219"/>
      <c r="BNU63" s="219"/>
      <c r="BNV63" s="219"/>
      <c r="BNW63" s="219"/>
      <c r="BNX63" s="219"/>
      <c r="BNY63" s="219"/>
      <c r="BNZ63" s="219"/>
      <c r="BOA63" s="219"/>
      <c r="BOB63" s="219"/>
      <c r="BOC63" s="219"/>
      <c r="BOD63" s="219"/>
      <c r="BOE63" s="219"/>
      <c r="BOF63" s="219"/>
      <c r="BOG63" s="219"/>
      <c r="BOH63" s="219"/>
      <c r="BOI63" s="219"/>
      <c r="BOJ63" s="219"/>
      <c r="BOK63" s="219"/>
      <c r="BOL63" s="219"/>
      <c r="BOM63" s="219"/>
      <c r="BON63" s="219"/>
      <c r="BOO63" s="219"/>
      <c r="BOP63" s="219"/>
      <c r="BOQ63" s="219"/>
      <c r="BOR63" s="219"/>
      <c r="BOS63" s="219"/>
      <c r="BOT63" s="219"/>
      <c r="BOU63" s="219"/>
      <c r="BOV63" s="219"/>
      <c r="BOW63" s="219"/>
      <c r="BOX63" s="219"/>
      <c r="BOY63" s="219"/>
      <c r="BOZ63" s="219"/>
      <c r="BPA63" s="219"/>
      <c r="BPB63" s="219"/>
      <c r="BPC63" s="219"/>
      <c r="BPD63" s="219"/>
      <c r="BPE63" s="219"/>
      <c r="BPF63" s="219"/>
      <c r="BPG63" s="219"/>
      <c r="BPH63" s="219"/>
      <c r="BPI63" s="219"/>
      <c r="BPJ63" s="219"/>
      <c r="BPK63" s="219"/>
      <c r="BPL63" s="219"/>
      <c r="BPM63" s="219"/>
      <c r="BPN63" s="219"/>
      <c r="BPO63" s="219"/>
      <c r="BPP63" s="219"/>
      <c r="BPQ63" s="219"/>
      <c r="BPR63" s="219"/>
      <c r="BPS63" s="219"/>
      <c r="BPT63" s="219"/>
      <c r="BPU63" s="219"/>
      <c r="BPV63" s="219"/>
      <c r="BPW63" s="219"/>
      <c r="BPX63" s="219"/>
      <c r="BPY63" s="219"/>
      <c r="BPZ63" s="219"/>
      <c r="BQA63" s="219"/>
      <c r="BQB63" s="219"/>
      <c r="BQC63" s="219"/>
      <c r="BQD63" s="219"/>
      <c r="BQE63" s="219"/>
      <c r="BQF63" s="219"/>
      <c r="BQG63" s="219"/>
      <c r="BQH63" s="219"/>
      <c r="BQI63" s="219"/>
      <c r="BQJ63" s="219"/>
      <c r="BQK63" s="219"/>
      <c r="BQL63" s="219"/>
      <c r="BQM63" s="219"/>
      <c r="BQN63" s="219"/>
      <c r="BQO63" s="219"/>
      <c r="BQP63" s="219"/>
      <c r="BQQ63" s="219"/>
      <c r="BQR63" s="219"/>
      <c r="BQS63" s="219"/>
      <c r="BQT63" s="219"/>
      <c r="BQU63" s="219"/>
      <c r="BQV63" s="219"/>
      <c r="BQW63" s="219"/>
      <c r="BQX63" s="219"/>
      <c r="BQY63" s="219"/>
      <c r="BQZ63" s="219"/>
      <c r="BRA63" s="219"/>
      <c r="BRB63" s="219"/>
      <c r="BRC63" s="219"/>
      <c r="BRD63" s="219"/>
      <c r="BRE63" s="219"/>
      <c r="BRF63" s="219"/>
      <c r="BRG63" s="219"/>
      <c r="BRH63" s="219"/>
      <c r="BRI63" s="219"/>
      <c r="BRJ63" s="219"/>
      <c r="BRK63" s="219"/>
      <c r="BRL63" s="219"/>
      <c r="BRM63" s="219"/>
      <c r="BRN63" s="219"/>
      <c r="BRO63" s="219"/>
      <c r="BRP63" s="219"/>
      <c r="BRQ63" s="219"/>
      <c r="BRR63" s="219"/>
      <c r="BRS63" s="219"/>
      <c r="BRT63" s="219"/>
      <c r="BRU63" s="219"/>
      <c r="BRV63" s="219"/>
      <c r="BRW63" s="219"/>
      <c r="BRX63" s="219"/>
      <c r="BRY63" s="219"/>
      <c r="BRZ63" s="219"/>
      <c r="BSA63" s="219"/>
      <c r="BSB63" s="219"/>
      <c r="BSC63" s="219"/>
      <c r="BSD63" s="219"/>
      <c r="BSE63" s="219"/>
      <c r="BSF63" s="219"/>
      <c r="BSG63" s="219"/>
      <c r="BSH63" s="219"/>
      <c r="BSI63" s="219"/>
      <c r="BSJ63" s="219"/>
      <c r="BSK63" s="219"/>
      <c r="BSL63" s="219"/>
      <c r="BSM63" s="219"/>
      <c r="BSN63" s="219"/>
      <c r="BSO63" s="219"/>
      <c r="BSP63" s="219"/>
      <c r="BSQ63" s="219"/>
      <c r="BSR63" s="219"/>
      <c r="BSS63" s="219"/>
      <c r="BST63" s="219"/>
      <c r="BSU63" s="219"/>
      <c r="BSV63" s="219"/>
      <c r="BSW63" s="219"/>
      <c r="BSX63" s="219"/>
      <c r="BSY63" s="219"/>
      <c r="BSZ63" s="219"/>
      <c r="BTA63" s="219"/>
      <c r="BTB63" s="219"/>
      <c r="BTC63" s="219"/>
      <c r="BTD63" s="219"/>
      <c r="BTE63" s="219"/>
      <c r="BTF63" s="219"/>
      <c r="BTG63" s="219"/>
      <c r="BTH63" s="219"/>
      <c r="BTI63" s="219"/>
      <c r="BTJ63" s="219"/>
      <c r="BTK63" s="219"/>
      <c r="BTL63" s="219"/>
      <c r="BTM63" s="219"/>
      <c r="BTN63" s="219"/>
      <c r="BTO63" s="219"/>
      <c r="BTP63" s="219"/>
      <c r="BTQ63" s="219"/>
      <c r="BTR63" s="219"/>
      <c r="BTS63" s="219"/>
      <c r="BTT63" s="219"/>
      <c r="BTU63" s="219"/>
      <c r="BTV63" s="219"/>
      <c r="BTW63" s="219"/>
      <c r="BTX63" s="219"/>
      <c r="BTY63" s="219"/>
      <c r="BTZ63" s="219"/>
      <c r="BUA63" s="219"/>
      <c r="BUB63" s="219"/>
      <c r="BUC63" s="219"/>
      <c r="BUD63" s="219"/>
      <c r="BUE63" s="219"/>
      <c r="BUF63" s="219"/>
      <c r="BUG63" s="219"/>
      <c r="BUH63" s="219"/>
      <c r="BUI63" s="219"/>
      <c r="BUJ63" s="219"/>
      <c r="BUK63" s="219"/>
      <c r="BUL63" s="219"/>
      <c r="BUM63" s="219"/>
      <c r="BUN63" s="219"/>
      <c r="BUO63" s="219"/>
      <c r="BUP63" s="219"/>
      <c r="BUQ63" s="219"/>
      <c r="BUR63" s="219"/>
      <c r="BUS63" s="219"/>
      <c r="BUT63" s="219"/>
      <c r="BUU63" s="219"/>
      <c r="BUV63" s="219"/>
      <c r="BUW63" s="219"/>
      <c r="BUX63" s="219"/>
      <c r="BUY63" s="219"/>
      <c r="BUZ63" s="219"/>
      <c r="BVA63" s="219"/>
      <c r="BVB63" s="219"/>
      <c r="BVC63" s="219"/>
      <c r="BVD63" s="219"/>
      <c r="BVE63" s="219"/>
      <c r="BVF63" s="219"/>
      <c r="BVG63" s="219"/>
      <c r="BVH63" s="219"/>
      <c r="BVI63" s="219"/>
      <c r="BVJ63" s="219"/>
      <c r="BVK63" s="219"/>
      <c r="BVL63" s="219"/>
      <c r="BVM63" s="219"/>
      <c r="BVN63" s="219"/>
      <c r="BVO63" s="219"/>
      <c r="BVP63" s="219"/>
      <c r="BVQ63" s="219"/>
      <c r="BVR63" s="219"/>
      <c r="BVS63" s="219"/>
      <c r="BVT63" s="219"/>
      <c r="BVU63" s="219"/>
      <c r="BVV63" s="219"/>
      <c r="BVW63" s="219"/>
      <c r="BVX63" s="219"/>
      <c r="BVY63" s="219"/>
      <c r="BVZ63" s="219"/>
      <c r="BWA63" s="219"/>
      <c r="BWB63" s="219"/>
      <c r="BWC63" s="219"/>
      <c r="BWD63" s="219"/>
      <c r="BWE63" s="219"/>
      <c r="BWF63" s="219"/>
      <c r="BWG63" s="219"/>
      <c r="BWH63" s="219"/>
      <c r="BWI63" s="219"/>
      <c r="BWJ63" s="219"/>
      <c r="BWK63" s="219"/>
      <c r="BWL63" s="219"/>
      <c r="BWM63" s="219"/>
      <c r="BWN63" s="219"/>
      <c r="BWO63" s="219"/>
      <c r="BWP63" s="219"/>
      <c r="BWQ63" s="219"/>
      <c r="BWR63" s="219"/>
      <c r="BWS63" s="219"/>
      <c r="BWT63" s="219"/>
      <c r="BWU63" s="219"/>
      <c r="BWV63" s="219"/>
      <c r="BWW63" s="219"/>
      <c r="BWX63" s="219"/>
      <c r="BWY63" s="219"/>
      <c r="BWZ63" s="219"/>
      <c r="BXA63" s="219"/>
      <c r="BXB63" s="219"/>
      <c r="BXC63" s="219"/>
      <c r="BXD63" s="219"/>
      <c r="BXE63" s="219"/>
      <c r="BXF63" s="219"/>
      <c r="BXG63" s="219"/>
      <c r="BXH63" s="219"/>
      <c r="BXI63" s="219"/>
      <c r="BXJ63" s="219"/>
      <c r="BXK63" s="219"/>
      <c r="BXL63" s="219"/>
      <c r="BXM63" s="219"/>
      <c r="BXN63" s="219"/>
      <c r="BXO63" s="219"/>
      <c r="BXP63" s="219"/>
      <c r="BXQ63" s="219"/>
      <c r="BXR63" s="219"/>
      <c r="BXS63" s="219"/>
      <c r="BXT63" s="219"/>
      <c r="BXU63" s="219"/>
      <c r="BXV63" s="219"/>
      <c r="BXW63" s="219"/>
      <c r="BXX63" s="219"/>
      <c r="BXY63" s="219"/>
      <c r="BXZ63" s="219"/>
      <c r="BYA63" s="219"/>
      <c r="BYB63" s="219"/>
      <c r="BYC63" s="219"/>
      <c r="BYD63" s="219"/>
      <c r="BYE63" s="219"/>
      <c r="BYF63" s="219"/>
      <c r="BYG63" s="219"/>
      <c r="BYH63" s="219"/>
      <c r="BYI63" s="219"/>
      <c r="BYJ63" s="219"/>
      <c r="BYK63" s="219"/>
      <c r="BYL63" s="219"/>
      <c r="BYM63" s="219"/>
      <c r="BYN63" s="219"/>
      <c r="BYO63" s="219"/>
      <c r="BYP63" s="219"/>
      <c r="BYQ63" s="219"/>
      <c r="BYR63" s="219"/>
      <c r="BYS63" s="219"/>
      <c r="BYT63" s="219"/>
      <c r="BYU63" s="219"/>
      <c r="BYV63" s="219"/>
      <c r="BYW63" s="219"/>
      <c r="BYX63" s="219"/>
      <c r="BYY63" s="219"/>
      <c r="BYZ63" s="219"/>
      <c r="BZA63" s="219"/>
      <c r="BZB63" s="219"/>
      <c r="BZC63" s="219"/>
      <c r="BZD63" s="219"/>
      <c r="BZE63" s="219"/>
      <c r="BZF63" s="219"/>
      <c r="BZG63" s="219"/>
      <c r="BZH63" s="219"/>
      <c r="BZI63" s="219"/>
      <c r="BZJ63" s="219"/>
      <c r="BZK63" s="219"/>
      <c r="BZL63" s="219"/>
      <c r="BZM63" s="219"/>
      <c r="BZN63" s="219"/>
      <c r="BZO63" s="219"/>
      <c r="BZP63" s="219"/>
      <c r="BZQ63" s="219"/>
      <c r="BZR63" s="219"/>
      <c r="BZS63" s="219"/>
      <c r="BZT63" s="219"/>
      <c r="BZU63" s="219"/>
      <c r="BZV63" s="219"/>
      <c r="BZW63" s="219"/>
      <c r="BZX63" s="219"/>
      <c r="BZY63" s="219"/>
      <c r="BZZ63" s="219"/>
      <c r="CAA63" s="219"/>
      <c r="CAB63" s="219"/>
      <c r="CAC63" s="219"/>
      <c r="CAD63" s="219"/>
      <c r="CAE63" s="219"/>
      <c r="CAF63" s="219"/>
      <c r="CAG63" s="219"/>
      <c r="CAH63" s="219"/>
      <c r="CAI63" s="219"/>
      <c r="CAJ63" s="219"/>
      <c r="CAK63" s="219"/>
      <c r="CAL63" s="219"/>
      <c r="CAM63" s="219"/>
      <c r="CAN63" s="219"/>
      <c r="CAO63" s="219"/>
      <c r="CAP63" s="219"/>
      <c r="CAQ63" s="219"/>
      <c r="CAR63" s="219"/>
      <c r="CAS63" s="219"/>
      <c r="CAT63" s="219"/>
      <c r="CAU63" s="219"/>
      <c r="CAV63" s="219"/>
      <c r="CAW63" s="219"/>
      <c r="CAX63" s="219"/>
      <c r="CAY63" s="219"/>
      <c r="CAZ63" s="219"/>
      <c r="CBA63" s="219"/>
      <c r="CBB63" s="219"/>
      <c r="CBC63" s="219"/>
      <c r="CBD63" s="219"/>
      <c r="CBE63" s="219"/>
      <c r="CBF63" s="219"/>
      <c r="CBG63" s="219"/>
      <c r="CBH63" s="219"/>
      <c r="CBI63" s="219"/>
      <c r="CBJ63" s="219"/>
      <c r="CBK63" s="219"/>
      <c r="CBL63" s="219"/>
      <c r="CBM63" s="219"/>
      <c r="CBN63" s="219"/>
      <c r="CBO63" s="219"/>
      <c r="CBP63" s="219"/>
      <c r="CBQ63" s="219"/>
      <c r="CBR63" s="219"/>
      <c r="CBS63" s="219"/>
      <c r="CBT63" s="219"/>
      <c r="CBU63" s="219"/>
      <c r="CBV63" s="219"/>
      <c r="CBW63" s="219"/>
      <c r="CBX63" s="219"/>
      <c r="CBY63" s="219"/>
      <c r="CBZ63" s="219"/>
      <c r="CCA63" s="219"/>
      <c r="CCB63" s="219"/>
      <c r="CCC63" s="219"/>
      <c r="CCD63" s="219"/>
      <c r="CCE63" s="219"/>
      <c r="CCF63" s="219"/>
      <c r="CCG63" s="219"/>
      <c r="CCH63" s="219"/>
      <c r="CCI63" s="219"/>
      <c r="CCJ63" s="219"/>
      <c r="CCK63" s="219"/>
      <c r="CCL63" s="219"/>
      <c r="CCM63" s="219"/>
      <c r="CCN63" s="219"/>
      <c r="CCO63" s="219"/>
      <c r="CCP63" s="219"/>
      <c r="CCQ63" s="219"/>
      <c r="CCR63" s="219"/>
      <c r="CCS63" s="219"/>
      <c r="CCT63" s="219"/>
      <c r="CCU63" s="219"/>
      <c r="CCV63" s="219"/>
      <c r="CCW63" s="219"/>
      <c r="CCX63" s="219"/>
      <c r="CCY63" s="219"/>
      <c r="CCZ63" s="219"/>
      <c r="CDA63" s="219"/>
      <c r="CDB63" s="219"/>
      <c r="CDC63" s="219"/>
      <c r="CDD63" s="219"/>
      <c r="CDE63" s="219"/>
      <c r="CDF63" s="219"/>
      <c r="CDG63" s="219"/>
      <c r="CDH63" s="219"/>
      <c r="CDI63" s="219"/>
      <c r="CDJ63" s="219"/>
      <c r="CDK63" s="219"/>
      <c r="CDL63" s="219"/>
      <c r="CDM63" s="219"/>
      <c r="CDN63" s="219"/>
      <c r="CDO63" s="219"/>
      <c r="CDP63" s="219"/>
      <c r="CDQ63" s="219"/>
      <c r="CDR63" s="219"/>
      <c r="CDS63" s="219"/>
      <c r="CDT63" s="219"/>
      <c r="CDU63" s="219"/>
      <c r="CDV63" s="219"/>
      <c r="CDW63" s="219"/>
      <c r="CDX63" s="219"/>
      <c r="CDY63" s="219"/>
      <c r="CDZ63" s="219"/>
      <c r="CEA63" s="219"/>
      <c r="CEB63" s="219"/>
      <c r="CEC63" s="219"/>
      <c r="CED63" s="219"/>
      <c r="CEE63" s="219"/>
      <c r="CEF63" s="219"/>
      <c r="CEG63" s="219"/>
      <c r="CEH63" s="219"/>
      <c r="CEI63" s="219"/>
      <c r="CEJ63" s="219"/>
      <c r="CEK63" s="219"/>
      <c r="CEL63" s="219"/>
      <c r="CEM63" s="219"/>
      <c r="CEN63" s="219"/>
      <c r="CEO63" s="219"/>
      <c r="CEP63" s="219"/>
      <c r="CEQ63" s="219"/>
      <c r="CER63" s="219"/>
      <c r="CES63" s="219"/>
      <c r="CET63" s="219"/>
      <c r="CEU63" s="219"/>
      <c r="CEV63" s="219"/>
      <c r="CEW63" s="219"/>
      <c r="CEX63" s="219"/>
      <c r="CEY63" s="219"/>
      <c r="CEZ63" s="219"/>
      <c r="CFA63" s="219"/>
      <c r="CFB63" s="219"/>
      <c r="CFC63" s="219"/>
      <c r="CFD63" s="219"/>
      <c r="CFE63" s="219"/>
      <c r="CFF63" s="219"/>
      <c r="CFG63" s="219"/>
      <c r="CFH63" s="219"/>
      <c r="CFI63" s="219"/>
      <c r="CFJ63" s="219"/>
      <c r="CFK63" s="219"/>
      <c r="CFL63" s="219"/>
      <c r="CFM63" s="219"/>
      <c r="CFN63" s="219"/>
      <c r="CFO63" s="219"/>
      <c r="CFP63" s="219"/>
      <c r="CFQ63" s="219"/>
      <c r="CFR63" s="219"/>
      <c r="CFS63" s="219"/>
      <c r="CFT63" s="219"/>
      <c r="CFU63" s="219"/>
      <c r="CFV63" s="219"/>
      <c r="CFW63" s="219"/>
      <c r="CFX63" s="219"/>
      <c r="CFY63" s="219"/>
      <c r="CFZ63" s="219"/>
      <c r="CGA63" s="219"/>
      <c r="CGB63" s="219"/>
      <c r="CGC63" s="219"/>
      <c r="CGD63" s="219"/>
      <c r="CGE63" s="219"/>
      <c r="CGF63" s="219"/>
      <c r="CGG63" s="219"/>
      <c r="CGH63" s="219"/>
      <c r="CGI63" s="219"/>
      <c r="CGJ63" s="219"/>
      <c r="CGK63" s="219"/>
      <c r="CGL63" s="219"/>
      <c r="CGM63" s="219"/>
      <c r="CGN63" s="219"/>
      <c r="CGO63" s="219"/>
      <c r="CGP63" s="219"/>
      <c r="CGQ63" s="219"/>
      <c r="CGR63" s="219"/>
      <c r="CGS63" s="219"/>
      <c r="CGT63" s="219"/>
      <c r="CGU63" s="219"/>
      <c r="CGV63" s="219"/>
      <c r="CGW63" s="219"/>
      <c r="CGX63" s="219"/>
      <c r="CGY63" s="219"/>
      <c r="CGZ63" s="219"/>
      <c r="CHA63" s="219"/>
      <c r="CHB63" s="219"/>
      <c r="CHC63" s="219"/>
      <c r="CHD63" s="219"/>
      <c r="CHE63" s="219"/>
      <c r="CHF63" s="219"/>
      <c r="CHG63" s="219"/>
      <c r="CHH63" s="219"/>
      <c r="CHI63" s="219"/>
      <c r="CHJ63" s="219"/>
      <c r="CHK63" s="219"/>
      <c r="CHL63" s="219"/>
      <c r="CHM63" s="219"/>
      <c r="CHN63" s="219"/>
      <c r="CHO63" s="219"/>
      <c r="CHP63" s="219"/>
      <c r="CHQ63" s="219"/>
      <c r="CHR63" s="219"/>
      <c r="CHS63" s="219"/>
      <c r="CHT63" s="219"/>
      <c r="CHU63" s="219"/>
      <c r="CHV63" s="219"/>
      <c r="CHW63" s="219"/>
      <c r="CHX63" s="219"/>
      <c r="CHY63" s="219"/>
      <c r="CHZ63" s="219"/>
      <c r="CIA63" s="219"/>
      <c r="CIB63" s="219"/>
      <c r="CIC63" s="219"/>
      <c r="CID63" s="219"/>
      <c r="CIE63" s="219"/>
      <c r="CIF63" s="219"/>
      <c r="CIG63" s="219"/>
      <c r="CIH63" s="219"/>
      <c r="CII63" s="219"/>
      <c r="CIJ63" s="219"/>
      <c r="CIK63" s="219"/>
      <c r="CIL63" s="219"/>
      <c r="CIM63" s="219"/>
      <c r="CIN63" s="219"/>
      <c r="CIO63" s="219"/>
      <c r="CIP63" s="219"/>
      <c r="CIQ63" s="219"/>
      <c r="CIR63" s="219"/>
      <c r="CIS63" s="219"/>
      <c r="CIT63" s="219"/>
      <c r="CIU63" s="219"/>
      <c r="CIV63" s="219"/>
      <c r="CIW63" s="219"/>
      <c r="CIX63" s="219"/>
      <c r="CIY63" s="219"/>
      <c r="CIZ63" s="219"/>
      <c r="CJA63" s="219"/>
      <c r="CJB63" s="219"/>
      <c r="CJC63" s="219"/>
      <c r="CJD63" s="219"/>
      <c r="CJE63" s="219"/>
      <c r="CJF63" s="219"/>
      <c r="CJG63" s="219"/>
      <c r="CJH63" s="219"/>
      <c r="CJI63" s="219"/>
      <c r="CJJ63" s="219"/>
      <c r="CJK63" s="219"/>
      <c r="CJL63" s="219"/>
      <c r="CJM63" s="219"/>
      <c r="CJN63" s="219"/>
      <c r="CJO63" s="219"/>
      <c r="CJP63" s="219"/>
      <c r="CJQ63" s="219"/>
      <c r="CJR63" s="219"/>
      <c r="CJS63" s="219"/>
      <c r="CJT63" s="219"/>
      <c r="CJU63" s="219"/>
      <c r="CJV63" s="219"/>
      <c r="CJW63" s="219"/>
      <c r="CJX63" s="219"/>
      <c r="CJY63" s="219"/>
      <c r="CJZ63" s="219"/>
      <c r="CKA63" s="219"/>
      <c r="CKB63" s="219"/>
      <c r="CKC63" s="219"/>
      <c r="CKD63" s="219"/>
      <c r="CKE63" s="219"/>
      <c r="CKF63" s="219"/>
      <c r="CKG63" s="219"/>
      <c r="CKH63" s="219"/>
      <c r="CKI63" s="219"/>
      <c r="CKJ63" s="219"/>
      <c r="CKK63" s="219"/>
      <c r="CKL63" s="219"/>
      <c r="CKM63" s="219"/>
      <c r="CKN63" s="219"/>
      <c r="CKO63" s="219"/>
      <c r="CKP63" s="219"/>
      <c r="CKQ63" s="219"/>
      <c r="CKR63" s="219"/>
      <c r="CKS63" s="219"/>
      <c r="CKT63" s="219"/>
      <c r="CKU63" s="219"/>
      <c r="CKV63" s="219"/>
      <c r="CKW63" s="219"/>
      <c r="CKX63" s="219"/>
      <c r="CKY63" s="219"/>
      <c r="CKZ63" s="219"/>
      <c r="CLA63" s="219"/>
      <c r="CLB63" s="219"/>
      <c r="CLC63" s="219"/>
      <c r="CLD63" s="219"/>
      <c r="CLE63" s="219"/>
      <c r="CLF63" s="219"/>
      <c r="CLG63" s="219"/>
      <c r="CLH63" s="219"/>
      <c r="CLI63" s="219"/>
      <c r="CLJ63" s="219"/>
      <c r="CLK63" s="219"/>
      <c r="CLL63" s="219"/>
      <c r="CLM63" s="219"/>
      <c r="CLN63" s="219"/>
      <c r="CLO63" s="219"/>
      <c r="CLP63" s="219"/>
      <c r="CLQ63" s="219"/>
      <c r="CLR63" s="219"/>
      <c r="CLS63" s="219"/>
      <c r="CLT63" s="219"/>
      <c r="CLU63" s="219"/>
      <c r="CLV63" s="219"/>
      <c r="CLW63" s="219"/>
      <c r="CLX63" s="219"/>
      <c r="CLY63" s="219"/>
      <c r="CLZ63" s="219"/>
      <c r="CMA63" s="219"/>
      <c r="CMB63" s="219"/>
      <c r="CMC63" s="219"/>
      <c r="CMD63" s="219"/>
      <c r="CME63" s="219"/>
      <c r="CMF63" s="219"/>
      <c r="CMG63" s="219"/>
      <c r="CMH63" s="219"/>
      <c r="CMI63" s="219"/>
      <c r="CMJ63" s="219"/>
      <c r="CMK63" s="219"/>
      <c r="CML63" s="219"/>
      <c r="CMM63" s="219"/>
      <c r="CMN63" s="219"/>
      <c r="CMO63" s="219"/>
      <c r="CMP63" s="219"/>
      <c r="CMQ63" s="219"/>
      <c r="CMR63" s="219"/>
      <c r="CMS63" s="219"/>
      <c r="CMT63" s="219"/>
      <c r="CMU63" s="219"/>
      <c r="CMV63" s="219"/>
      <c r="CMW63" s="219"/>
      <c r="CMX63" s="219"/>
      <c r="CMY63" s="219"/>
      <c r="CMZ63" s="219"/>
      <c r="CNA63" s="219"/>
      <c r="CNB63" s="219"/>
      <c r="CNC63" s="219"/>
      <c r="CND63" s="219"/>
      <c r="CNE63" s="219"/>
      <c r="CNF63" s="219"/>
      <c r="CNG63" s="219"/>
      <c r="CNH63" s="219"/>
      <c r="CNI63" s="219"/>
      <c r="CNJ63" s="219"/>
      <c r="CNK63" s="219"/>
      <c r="CNL63" s="219"/>
      <c r="CNM63" s="219"/>
      <c r="CNN63" s="219"/>
      <c r="CNO63" s="219"/>
      <c r="CNP63" s="219"/>
      <c r="CNQ63" s="219"/>
      <c r="CNR63" s="219"/>
      <c r="CNS63" s="219"/>
      <c r="CNT63" s="219"/>
      <c r="CNU63" s="219"/>
      <c r="CNV63" s="219"/>
      <c r="CNW63" s="219"/>
      <c r="CNX63" s="219"/>
      <c r="CNY63" s="219"/>
      <c r="CNZ63" s="219"/>
      <c r="COA63" s="219"/>
      <c r="COB63" s="219"/>
      <c r="COC63" s="219"/>
      <c r="COD63" s="219"/>
      <c r="COE63" s="219"/>
      <c r="COF63" s="219"/>
      <c r="COG63" s="219"/>
      <c r="COH63" s="219"/>
      <c r="COI63" s="219"/>
      <c r="COJ63" s="219"/>
      <c r="COK63" s="219"/>
      <c r="COL63" s="219"/>
      <c r="COM63" s="219"/>
      <c r="CON63" s="219"/>
      <c r="COO63" s="219"/>
      <c r="COP63" s="219"/>
      <c r="COQ63" s="219"/>
      <c r="COR63" s="219"/>
      <c r="COS63" s="219"/>
      <c r="COT63" s="219"/>
      <c r="COU63" s="219"/>
      <c r="COV63" s="219"/>
      <c r="COW63" s="219"/>
      <c r="COX63" s="219"/>
      <c r="COY63" s="219"/>
      <c r="COZ63" s="219"/>
      <c r="CPA63" s="219"/>
      <c r="CPB63" s="219"/>
      <c r="CPC63" s="219"/>
      <c r="CPD63" s="219"/>
      <c r="CPE63" s="219"/>
      <c r="CPF63" s="219"/>
      <c r="CPG63" s="219"/>
      <c r="CPH63" s="219"/>
      <c r="CPI63" s="219"/>
      <c r="CPJ63" s="219"/>
      <c r="CPK63" s="219"/>
      <c r="CPL63" s="219"/>
      <c r="CPM63" s="219"/>
      <c r="CPN63" s="219"/>
      <c r="CPO63" s="219"/>
      <c r="CPP63" s="219"/>
      <c r="CPQ63" s="219"/>
      <c r="CPR63" s="219"/>
      <c r="CPS63" s="219"/>
      <c r="CPT63" s="219"/>
      <c r="CPU63" s="219"/>
      <c r="CPV63" s="219"/>
      <c r="CPW63" s="219"/>
      <c r="CPX63" s="219"/>
      <c r="CPY63" s="219"/>
      <c r="CPZ63" s="219"/>
      <c r="CQA63" s="219"/>
      <c r="CQB63" s="219"/>
      <c r="CQC63" s="219"/>
      <c r="CQD63" s="219"/>
      <c r="CQE63" s="219"/>
      <c r="CQF63" s="219"/>
      <c r="CQG63" s="219"/>
      <c r="CQH63" s="219"/>
      <c r="CQI63" s="219"/>
      <c r="CQJ63" s="219"/>
      <c r="CQK63" s="219"/>
      <c r="CQL63" s="219"/>
      <c r="CQM63" s="219"/>
      <c r="CQN63" s="219"/>
      <c r="CQO63" s="219"/>
      <c r="CQP63" s="219"/>
      <c r="CQQ63" s="219"/>
      <c r="CQR63" s="219"/>
      <c r="CQS63" s="219"/>
      <c r="CQT63" s="219"/>
      <c r="CQU63" s="219"/>
      <c r="CQV63" s="219"/>
      <c r="CQW63" s="219"/>
      <c r="CQX63" s="219"/>
      <c r="CQY63" s="219"/>
      <c r="CQZ63" s="219"/>
      <c r="CRA63" s="219"/>
      <c r="CRB63" s="219"/>
      <c r="CRC63" s="219"/>
      <c r="CRD63" s="219"/>
      <c r="CRE63" s="219"/>
      <c r="CRF63" s="219"/>
      <c r="CRG63" s="219"/>
      <c r="CRH63" s="219"/>
      <c r="CRI63" s="219"/>
      <c r="CRJ63" s="219"/>
      <c r="CRK63" s="219"/>
      <c r="CRL63" s="219"/>
      <c r="CRM63" s="219"/>
      <c r="CRN63" s="219"/>
      <c r="CRO63" s="219"/>
      <c r="CRP63" s="219"/>
      <c r="CRQ63" s="219"/>
      <c r="CRR63" s="219"/>
      <c r="CRS63" s="219"/>
      <c r="CRT63" s="219"/>
      <c r="CRU63" s="219"/>
      <c r="CRV63" s="219"/>
      <c r="CRW63" s="219"/>
      <c r="CRX63" s="219"/>
      <c r="CRY63" s="219"/>
      <c r="CRZ63" s="219"/>
      <c r="CSA63" s="219"/>
      <c r="CSB63" s="219"/>
      <c r="CSC63" s="219"/>
      <c r="CSD63" s="219"/>
      <c r="CSE63" s="219"/>
      <c r="CSF63" s="219"/>
      <c r="CSG63" s="219"/>
      <c r="CSH63" s="219"/>
      <c r="CSI63" s="219"/>
      <c r="CSJ63" s="219"/>
      <c r="CSK63" s="219"/>
      <c r="CSL63" s="219"/>
      <c r="CSM63" s="219"/>
      <c r="CSN63" s="219"/>
      <c r="CSO63" s="219"/>
      <c r="CSP63" s="219"/>
      <c r="CSQ63" s="219"/>
      <c r="CSR63" s="219"/>
      <c r="CSS63" s="219"/>
      <c r="CST63" s="219"/>
      <c r="CSU63" s="219"/>
      <c r="CSV63" s="219"/>
      <c r="CSW63" s="219"/>
      <c r="CSX63" s="219"/>
      <c r="CSY63" s="219"/>
      <c r="CSZ63" s="219"/>
      <c r="CTA63" s="219"/>
      <c r="CTB63" s="219"/>
      <c r="CTC63" s="219"/>
      <c r="CTD63" s="219"/>
      <c r="CTE63" s="219"/>
      <c r="CTF63" s="219"/>
      <c r="CTG63" s="219"/>
      <c r="CTH63" s="219"/>
      <c r="CTI63" s="219"/>
      <c r="CTJ63" s="219"/>
      <c r="CTK63" s="219"/>
      <c r="CTL63" s="219"/>
      <c r="CTM63" s="219"/>
      <c r="CTN63" s="219"/>
      <c r="CTO63" s="219"/>
      <c r="CTP63" s="219"/>
      <c r="CTQ63" s="219"/>
      <c r="CTR63" s="219"/>
      <c r="CTS63" s="219"/>
      <c r="CTT63" s="219"/>
      <c r="CTU63" s="219"/>
      <c r="CTV63" s="219"/>
      <c r="CTW63" s="219"/>
      <c r="CTX63" s="219"/>
      <c r="CTY63" s="219"/>
      <c r="CTZ63" s="219"/>
      <c r="CUA63" s="219"/>
      <c r="CUB63" s="219"/>
      <c r="CUC63" s="219"/>
      <c r="CUD63" s="219"/>
      <c r="CUE63" s="219"/>
      <c r="CUF63" s="219"/>
      <c r="CUG63" s="219"/>
      <c r="CUH63" s="219"/>
      <c r="CUI63" s="219"/>
      <c r="CUJ63" s="219"/>
      <c r="CUK63" s="219"/>
      <c r="CUL63" s="219"/>
      <c r="CUM63" s="219"/>
      <c r="CUN63" s="219"/>
      <c r="CUO63" s="219"/>
      <c r="CUP63" s="219"/>
      <c r="CUQ63" s="219"/>
      <c r="CUR63" s="219"/>
      <c r="CUS63" s="219"/>
      <c r="CUT63" s="219"/>
      <c r="CUU63" s="219"/>
      <c r="CUV63" s="219"/>
      <c r="CUW63" s="219"/>
      <c r="CUX63" s="219"/>
      <c r="CUY63" s="219"/>
      <c r="CUZ63" s="219"/>
      <c r="CVA63" s="219"/>
      <c r="CVB63" s="219"/>
      <c r="CVC63" s="219"/>
      <c r="CVD63" s="219"/>
      <c r="CVE63" s="219"/>
      <c r="CVF63" s="219"/>
      <c r="CVG63" s="219"/>
      <c r="CVH63" s="219"/>
      <c r="CVI63" s="219"/>
      <c r="CVJ63" s="219"/>
      <c r="CVK63" s="219"/>
      <c r="CVL63" s="219"/>
      <c r="CVM63" s="219"/>
      <c r="CVN63" s="219"/>
      <c r="CVO63" s="219"/>
      <c r="CVP63" s="219"/>
      <c r="CVQ63" s="219"/>
      <c r="CVR63" s="219"/>
      <c r="CVS63" s="219"/>
      <c r="CVT63" s="219"/>
      <c r="CVU63" s="219"/>
      <c r="CVV63" s="219"/>
      <c r="CVW63" s="219"/>
      <c r="CVX63" s="219"/>
      <c r="CVY63" s="219"/>
      <c r="CVZ63" s="219"/>
      <c r="CWA63" s="219"/>
      <c r="CWB63" s="219"/>
      <c r="CWC63" s="219"/>
      <c r="CWD63" s="219"/>
      <c r="CWE63" s="219"/>
      <c r="CWF63" s="219"/>
      <c r="CWG63" s="219"/>
      <c r="CWH63" s="219"/>
      <c r="CWI63" s="219"/>
      <c r="CWJ63" s="219"/>
      <c r="CWK63" s="219"/>
      <c r="CWL63" s="219"/>
      <c r="CWM63" s="219"/>
      <c r="CWN63" s="219"/>
      <c r="CWO63" s="219"/>
      <c r="CWP63" s="219"/>
      <c r="CWQ63" s="219"/>
      <c r="CWR63" s="219"/>
      <c r="CWS63" s="219"/>
      <c r="CWT63" s="219"/>
      <c r="CWU63" s="219"/>
      <c r="CWV63" s="219"/>
      <c r="CWW63" s="219"/>
      <c r="CWX63" s="219"/>
      <c r="CWY63" s="219"/>
      <c r="CWZ63" s="219"/>
      <c r="CXA63" s="219"/>
      <c r="CXB63" s="219"/>
      <c r="CXC63" s="219"/>
      <c r="CXD63" s="219"/>
      <c r="CXE63" s="219"/>
      <c r="CXF63" s="219"/>
      <c r="CXG63" s="219"/>
      <c r="CXH63" s="219"/>
      <c r="CXI63" s="219"/>
      <c r="CXJ63" s="219"/>
      <c r="CXK63" s="219"/>
      <c r="CXL63" s="219"/>
      <c r="CXM63" s="219"/>
      <c r="CXN63" s="219"/>
      <c r="CXO63" s="219"/>
      <c r="CXP63" s="219"/>
      <c r="CXQ63" s="219"/>
      <c r="CXR63" s="219"/>
      <c r="CXS63" s="219"/>
      <c r="CXT63" s="219"/>
      <c r="CXU63" s="219"/>
      <c r="CXV63" s="219"/>
      <c r="CXW63" s="219"/>
      <c r="CXX63" s="219"/>
      <c r="CXY63" s="219"/>
      <c r="CXZ63" s="219"/>
      <c r="CYA63" s="219"/>
      <c r="CYB63" s="219"/>
      <c r="CYC63" s="219"/>
      <c r="CYD63" s="219"/>
      <c r="CYE63" s="219"/>
      <c r="CYF63" s="219"/>
      <c r="CYG63" s="219"/>
      <c r="CYH63" s="219"/>
      <c r="CYI63" s="219"/>
      <c r="CYJ63" s="219"/>
      <c r="CYK63" s="219"/>
      <c r="CYL63" s="219"/>
      <c r="CYM63" s="219"/>
      <c r="CYN63" s="219"/>
      <c r="CYO63" s="219"/>
      <c r="CYP63" s="219"/>
      <c r="CYQ63" s="219"/>
      <c r="CYR63" s="219"/>
      <c r="CYS63" s="219"/>
      <c r="CYT63" s="219"/>
      <c r="CYU63" s="219"/>
      <c r="CYV63" s="219"/>
      <c r="CYW63" s="219"/>
      <c r="CYX63" s="219"/>
      <c r="CYY63" s="219"/>
      <c r="CYZ63" s="219"/>
      <c r="CZA63" s="219"/>
      <c r="CZB63" s="219"/>
      <c r="CZC63" s="219"/>
      <c r="CZD63" s="219"/>
      <c r="CZE63" s="219"/>
      <c r="CZF63" s="219"/>
      <c r="CZG63" s="219"/>
      <c r="CZH63" s="219"/>
      <c r="CZI63" s="219"/>
      <c r="CZJ63" s="219"/>
      <c r="CZK63" s="219"/>
      <c r="CZL63" s="219"/>
      <c r="CZM63" s="219"/>
      <c r="CZN63" s="219"/>
      <c r="CZO63" s="219"/>
      <c r="CZP63" s="219"/>
      <c r="CZQ63" s="219"/>
      <c r="CZR63" s="219"/>
      <c r="CZS63" s="219"/>
      <c r="CZT63" s="219"/>
      <c r="CZU63" s="219"/>
      <c r="CZV63" s="219"/>
      <c r="CZW63" s="219"/>
      <c r="CZX63" s="219"/>
      <c r="CZY63" s="219"/>
      <c r="CZZ63" s="219"/>
      <c r="DAA63" s="219"/>
      <c r="DAB63" s="219"/>
      <c r="DAC63" s="219"/>
      <c r="DAD63" s="219"/>
      <c r="DAE63" s="219"/>
      <c r="DAF63" s="219"/>
      <c r="DAG63" s="219"/>
      <c r="DAH63" s="219"/>
      <c r="DAI63" s="219"/>
      <c r="DAJ63" s="219"/>
      <c r="DAK63" s="219"/>
      <c r="DAL63" s="219"/>
      <c r="DAM63" s="219"/>
      <c r="DAN63" s="219"/>
      <c r="DAO63" s="219"/>
      <c r="DAP63" s="219"/>
      <c r="DAQ63" s="219"/>
      <c r="DAR63" s="219"/>
      <c r="DAS63" s="219"/>
      <c r="DAT63" s="219"/>
      <c r="DAU63" s="219"/>
      <c r="DAV63" s="219"/>
      <c r="DAW63" s="219"/>
      <c r="DAX63" s="219"/>
      <c r="DAY63" s="219"/>
      <c r="DAZ63" s="219"/>
      <c r="DBA63" s="219"/>
      <c r="DBB63" s="219"/>
      <c r="DBC63" s="219"/>
      <c r="DBD63" s="219"/>
      <c r="DBE63" s="219"/>
      <c r="DBF63" s="219"/>
      <c r="DBG63" s="219"/>
      <c r="DBH63" s="219"/>
      <c r="DBI63" s="219"/>
      <c r="DBJ63" s="219"/>
      <c r="DBK63" s="219"/>
      <c r="DBL63" s="219"/>
    </row>
    <row r="64" spans="1:2768" s="249" customFormat="1" ht="30" outlineLevel="1" x14ac:dyDescent="0.25">
      <c r="A64" s="250"/>
      <c r="B64" s="251" t="s">
        <v>928</v>
      </c>
      <c r="C64" s="252" t="s">
        <v>31</v>
      </c>
      <c r="D64" s="253">
        <v>3</v>
      </c>
      <c r="E64" s="267">
        <v>0</v>
      </c>
      <c r="F64" s="267">
        <v>0</v>
      </c>
      <c r="G64" s="267">
        <v>0</v>
      </c>
      <c r="H64" s="267">
        <v>0</v>
      </c>
      <c r="I64" s="267">
        <v>0</v>
      </c>
      <c r="J64" s="267">
        <v>0</v>
      </c>
      <c r="K64" s="267">
        <v>0</v>
      </c>
      <c r="L64" s="267">
        <v>0</v>
      </c>
      <c r="M64" s="267">
        <v>0</v>
      </c>
      <c r="N64" s="267">
        <v>0</v>
      </c>
      <c r="O64" s="268">
        <v>0</v>
      </c>
      <c r="P64" s="267">
        <v>0</v>
      </c>
      <c r="Q64" s="267">
        <v>0</v>
      </c>
      <c r="R64" s="267">
        <v>0</v>
      </c>
      <c r="S64" s="267">
        <v>0</v>
      </c>
      <c r="T64" s="267">
        <v>0</v>
      </c>
      <c r="U64" s="267">
        <v>0</v>
      </c>
      <c r="V64" s="267">
        <v>0</v>
      </c>
      <c r="W64" s="267">
        <v>0</v>
      </c>
      <c r="X64" s="267">
        <v>0</v>
      </c>
      <c r="Y64" s="267">
        <v>0</v>
      </c>
      <c r="Z64" s="268">
        <v>0</v>
      </c>
      <c r="AA64" s="267">
        <v>0</v>
      </c>
      <c r="AB64" s="267">
        <v>0</v>
      </c>
      <c r="AC64" s="267">
        <v>0</v>
      </c>
      <c r="AD64" s="267">
        <v>0</v>
      </c>
      <c r="AE64" s="267">
        <v>0</v>
      </c>
      <c r="AF64" s="267">
        <v>0</v>
      </c>
      <c r="AG64" s="267">
        <v>0</v>
      </c>
      <c r="AH64" s="267">
        <v>0</v>
      </c>
      <c r="AI64" s="267">
        <v>0</v>
      </c>
      <c r="AJ64" s="267">
        <v>0</v>
      </c>
      <c r="AK64" s="268">
        <v>0</v>
      </c>
      <c r="AL64" s="267">
        <v>0</v>
      </c>
      <c r="AM64" s="267">
        <v>0</v>
      </c>
      <c r="AN64" s="267">
        <v>0</v>
      </c>
      <c r="AO64" s="267">
        <v>0</v>
      </c>
      <c r="AP64" s="267">
        <v>0</v>
      </c>
      <c r="AQ64" s="267">
        <v>0</v>
      </c>
      <c r="AR64" s="267">
        <v>0</v>
      </c>
      <c r="AS64" s="267">
        <v>0</v>
      </c>
      <c r="AT64" s="267">
        <v>0</v>
      </c>
      <c r="AU64" s="267">
        <v>0</v>
      </c>
      <c r="AV64" s="268">
        <v>0</v>
      </c>
      <c r="AW64" s="267">
        <v>0</v>
      </c>
      <c r="AX64" s="267">
        <v>0</v>
      </c>
      <c r="AY64" s="267">
        <v>0</v>
      </c>
      <c r="AZ64" s="267">
        <v>0</v>
      </c>
      <c r="BA64" s="267">
        <v>0</v>
      </c>
      <c r="BB64" s="267">
        <v>0</v>
      </c>
      <c r="BC64" s="267">
        <v>0</v>
      </c>
      <c r="BD64" s="267">
        <v>0</v>
      </c>
      <c r="BE64" s="267">
        <v>0</v>
      </c>
      <c r="BF64" s="267">
        <v>0</v>
      </c>
      <c r="BG64" s="268">
        <v>0</v>
      </c>
      <c r="BH64" s="267">
        <v>0</v>
      </c>
      <c r="BI64" s="267">
        <v>0</v>
      </c>
      <c r="BJ64" s="267">
        <v>0</v>
      </c>
      <c r="BK64" s="267">
        <v>0</v>
      </c>
      <c r="BL64" s="267">
        <v>0</v>
      </c>
      <c r="BM64" s="267">
        <v>0</v>
      </c>
      <c r="BN64" s="267">
        <v>0</v>
      </c>
      <c r="BO64" s="267">
        <v>0</v>
      </c>
      <c r="BP64" s="267">
        <v>0</v>
      </c>
      <c r="BQ64" s="267">
        <v>0</v>
      </c>
      <c r="BR64" s="268">
        <v>0</v>
      </c>
      <c r="BS64" s="267">
        <v>0</v>
      </c>
      <c r="BT64" s="267">
        <v>0</v>
      </c>
      <c r="BU64" s="267">
        <v>0</v>
      </c>
      <c r="BV64" s="267">
        <v>0</v>
      </c>
      <c r="BW64" s="267">
        <v>0</v>
      </c>
      <c r="BX64" s="267">
        <v>0</v>
      </c>
      <c r="BY64" s="267">
        <v>0</v>
      </c>
      <c r="BZ64" s="267">
        <v>0</v>
      </c>
      <c r="CA64" s="267">
        <v>0</v>
      </c>
      <c r="CB64" s="267">
        <v>0</v>
      </c>
      <c r="CC64" s="268">
        <v>0</v>
      </c>
      <c r="CD64" s="267">
        <v>0</v>
      </c>
      <c r="CE64" s="267">
        <v>0</v>
      </c>
      <c r="CF64" s="267">
        <v>0</v>
      </c>
      <c r="CG64" s="267">
        <v>0</v>
      </c>
      <c r="CH64" s="267">
        <v>0</v>
      </c>
      <c r="CI64" s="267">
        <v>0</v>
      </c>
      <c r="CJ64" s="267">
        <v>0</v>
      </c>
      <c r="CK64" s="267">
        <v>0</v>
      </c>
      <c r="CL64" s="267">
        <v>0</v>
      </c>
      <c r="CM64" s="267">
        <v>0</v>
      </c>
      <c r="CN64" s="269">
        <v>0</v>
      </c>
      <c r="CO64" s="254">
        <f t="shared" si="4"/>
        <v>0</v>
      </c>
      <c r="CP64" s="248" t="s">
        <v>929</v>
      </c>
      <c r="CQ64" s="247"/>
      <c r="CR64" s="248"/>
      <c r="CS64" s="219"/>
      <c r="CT64" s="219"/>
      <c r="CU64" s="219"/>
      <c r="CV64" s="219"/>
      <c r="CW64" s="219"/>
      <c r="CX64" s="219"/>
      <c r="CY64" s="219"/>
      <c r="CZ64" s="219"/>
      <c r="DA64" s="219"/>
      <c r="DB64" s="219"/>
      <c r="DC64" s="219"/>
      <c r="DD64" s="219"/>
      <c r="DE64" s="219"/>
      <c r="DF64" s="219"/>
      <c r="DG64" s="219"/>
      <c r="DH64" s="219"/>
      <c r="DI64" s="219"/>
      <c r="DJ64" s="219"/>
      <c r="DK64" s="219"/>
      <c r="DL64" s="219"/>
      <c r="DM64" s="219"/>
      <c r="DN64" s="219"/>
      <c r="DO64" s="219"/>
      <c r="DP64" s="219"/>
      <c r="DQ64" s="219"/>
      <c r="DR64" s="219"/>
      <c r="DS64" s="219"/>
      <c r="DT64" s="219"/>
      <c r="DU64" s="219"/>
      <c r="DV64" s="219"/>
      <c r="DW64" s="219"/>
      <c r="DX64" s="219"/>
      <c r="DY64" s="219"/>
      <c r="DZ64" s="219"/>
      <c r="EA64" s="219"/>
      <c r="EB64" s="219"/>
      <c r="EC64" s="219"/>
      <c r="ED64" s="219"/>
      <c r="EE64" s="219"/>
      <c r="EF64" s="219"/>
      <c r="EG64" s="219"/>
      <c r="EH64" s="219"/>
      <c r="EI64" s="219"/>
      <c r="EJ64" s="219"/>
      <c r="EK64" s="219"/>
      <c r="EL64" s="219"/>
      <c r="EM64" s="219"/>
      <c r="EN64" s="219"/>
      <c r="EO64" s="219"/>
      <c r="EP64" s="219"/>
      <c r="EQ64" s="219"/>
      <c r="ER64" s="219"/>
      <c r="ES64" s="219"/>
      <c r="ET64" s="219"/>
      <c r="EU64" s="219"/>
      <c r="EV64" s="219"/>
      <c r="EW64" s="219"/>
      <c r="EX64" s="219"/>
      <c r="EY64" s="219"/>
      <c r="EZ64" s="219"/>
      <c r="FA64" s="219"/>
      <c r="FB64" s="219"/>
      <c r="FC64" s="219"/>
      <c r="FD64" s="219"/>
      <c r="FE64" s="219"/>
      <c r="FF64" s="219"/>
      <c r="FG64" s="219"/>
      <c r="FH64" s="219"/>
      <c r="FI64" s="219"/>
      <c r="FJ64" s="219"/>
      <c r="FK64" s="219"/>
      <c r="FL64" s="219"/>
      <c r="FM64" s="219"/>
      <c r="FN64" s="219"/>
      <c r="FO64" s="219"/>
      <c r="FP64" s="219"/>
      <c r="FQ64" s="219"/>
      <c r="FR64" s="219"/>
      <c r="FS64" s="219"/>
      <c r="FT64" s="219"/>
      <c r="FU64" s="219"/>
      <c r="FV64" s="219"/>
      <c r="FW64" s="219"/>
      <c r="FX64" s="219"/>
      <c r="FY64" s="219"/>
      <c r="FZ64" s="219"/>
      <c r="GA64" s="219"/>
      <c r="GB64" s="219"/>
      <c r="GC64" s="219"/>
      <c r="GD64" s="219"/>
      <c r="GE64" s="219"/>
      <c r="GF64" s="219"/>
      <c r="GG64" s="219"/>
      <c r="GH64" s="219"/>
      <c r="GI64" s="219"/>
      <c r="GJ64" s="219"/>
      <c r="GK64" s="219"/>
      <c r="GL64" s="219"/>
      <c r="GM64" s="219"/>
      <c r="GN64" s="219"/>
      <c r="GO64" s="219"/>
      <c r="GP64" s="219"/>
      <c r="GQ64" s="219"/>
      <c r="GR64" s="219"/>
      <c r="GS64" s="219"/>
      <c r="GT64" s="219"/>
      <c r="GU64" s="219"/>
      <c r="GV64" s="219"/>
      <c r="GW64" s="219"/>
      <c r="GX64" s="219"/>
      <c r="GY64" s="219"/>
      <c r="GZ64" s="219"/>
      <c r="HA64" s="219"/>
      <c r="HB64" s="219"/>
      <c r="HC64" s="219"/>
      <c r="HD64" s="219"/>
      <c r="HE64" s="219"/>
      <c r="HF64" s="219"/>
      <c r="HG64" s="219"/>
      <c r="HH64" s="219"/>
      <c r="HI64" s="219"/>
      <c r="HJ64" s="219"/>
      <c r="HK64" s="219"/>
      <c r="HL64" s="219"/>
      <c r="HM64" s="219"/>
      <c r="HN64" s="219"/>
      <c r="HO64" s="219"/>
      <c r="HP64" s="219"/>
      <c r="HQ64" s="219"/>
      <c r="HR64" s="219"/>
      <c r="HS64" s="219"/>
      <c r="HT64" s="219"/>
      <c r="HU64" s="219"/>
      <c r="HV64" s="219"/>
      <c r="HW64" s="219"/>
      <c r="HX64" s="219"/>
      <c r="HY64" s="219"/>
      <c r="HZ64" s="219"/>
      <c r="IA64" s="219"/>
      <c r="IB64" s="219"/>
      <c r="IC64" s="219"/>
      <c r="ID64" s="219"/>
      <c r="IE64" s="219"/>
      <c r="IF64" s="219"/>
      <c r="IG64" s="219"/>
      <c r="IH64" s="219"/>
      <c r="II64" s="219"/>
      <c r="IJ64" s="219"/>
      <c r="IK64" s="219"/>
      <c r="IL64" s="219"/>
      <c r="IM64" s="219"/>
      <c r="IN64" s="219"/>
      <c r="IO64" s="219"/>
      <c r="IP64" s="219"/>
      <c r="IQ64" s="219"/>
      <c r="IR64" s="219"/>
      <c r="IS64" s="219"/>
      <c r="IT64" s="219"/>
      <c r="IU64" s="219"/>
      <c r="IV64" s="219"/>
      <c r="IW64" s="219"/>
      <c r="IX64" s="219"/>
      <c r="IY64" s="219"/>
      <c r="IZ64" s="219"/>
      <c r="JA64" s="219"/>
      <c r="JB64" s="219"/>
      <c r="JC64" s="219"/>
      <c r="JD64" s="219"/>
      <c r="JE64" s="219"/>
      <c r="JF64" s="219"/>
      <c r="JG64" s="219"/>
      <c r="JH64" s="219"/>
      <c r="JI64" s="219"/>
      <c r="JJ64" s="219"/>
      <c r="JK64" s="219"/>
      <c r="JL64" s="219"/>
      <c r="JM64" s="219"/>
      <c r="JN64" s="219"/>
      <c r="JO64" s="219"/>
      <c r="JP64" s="219"/>
      <c r="JQ64" s="219"/>
      <c r="JR64" s="219"/>
      <c r="JS64" s="219"/>
      <c r="JT64" s="219"/>
      <c r="JU64" s="219"/>
      <c r="JV64" s="219"/>
      <c r="JW64" s="219"/>
      <c r="JX64" s="219"/>
      <c r="JY64" s="219"/>
      <c r="JZ64" s="219"/>
      <c r="KA64" s="219"/>
      <c r="KB64" s="219"/>
      <c r="KC64" s="219"/>
      <c r="KD64" s="219"/>
      <c r="KE64" s="219"/>
      <c r="KF64" s="219"/>
      <c r="KG64" s="219"/>
      <c r="KH64" s="219"/>
      <c r="KI64" s="219"/>
      <c r="KJ64" s="219"/>
      <c r="KK64" s="219"/>
      <c r="KL64" s="219"/>
      <c r="KM64" s="219"/>
      <c r="KN64" s="219"/>
      <c r="KO64" s="219"/>
      <c r="KP64" s="219"/>
      <c r="KQ64" s="219"/>
      <c r="KR64" s="219"/>
      <c r="KS64" s="219"/>
      <c r="KT64" s="219"/>
      <c r="KU64" s="219"/>
      <c r="KV64" s="219"/>
      <c r="KW64" s="219"/>
      <c r="KX64" s="219"/>
      <c r="KY64" s="219"/>
      <c r="KZ64" s="219"/>
      <c r="LA64" s="219"/>
      <c r="LB64" s="219"/>
      <c r="LC64" s="219"/>
      <c r="LD64" s="219"/>
      <c r="LE64" s="219"/>
      <c r="LF64" s="219"/>
      <c r="LG64" s="219"/>
      <c r="LH64" s="219"/>
      <c r="LI64" s="219"/>
      <c r="LJ64" s="219"/>
      <c r="LK64" s="219"/>
      <c r="LL64" s="219"/>
      <c r="LM64" s="219"/>
      <c r="LN64" s="219"/>
      <c r="LO64" s="219"/>
      <c r="LP64" s="219"/>
      <c r="LQ64" s="219"/>
      <c r="LR64" s="219"/>
      <c r="LS64" s="219"/>
      <c r="LT64" s="219"/>
      <c r="LU64" s="219"/>
      <c r="LV64" s="219"/>
      <c r="LW64" s="219"/>
      <c r="LX64" s="219"/>
      <c r="LY64" s="219"/>
      <c r="LZ64" s="219"/>
      <c r="MA64" s="219"/>
      <c r="MB64" s="219"/>
      <c r="MC64" s="219"/>
      <c r="MD64" s="219"/>
      <c r="ME64" s="219"/>
      <c r="MF64" s="219"/>
      <c r="MG64" s="219"/>
      <c r="MH64" s="219"/>
      <c r="MI64" s="219"/>
      <c r="MJ64" s="219"/>
      <c r="MK64" s="219"/>
      <c r="ML64" s="219"/>
      <c r="MM64" s="219"/>
      <c r="MN64" s="219"/>
      <c r="MO64" s="219"/>
      <c r="MP64" s="219"/>
      <c r="MQ64" s="219"/>
      <c r="MR64" s="219"/>
      <c r="MS64" s="219"/>
      <c r="MT64" s="219"/>
      <c r="MU64" s="219"/>
      <c r="MV64" s="219"/>
      <c r="MW64" s="219"/>
      <c r="MX64" s="219"/>
      <c r="MY64" s="219"/>
      <c r="MZ64" s="219"/>
      <c r="NA64" s="219"/>
      <c r="NB64" s="219"/>
      <c r="NC64" s="219"/>
      <c r="ND64" s="219"/>
      <c r="NE64" s="219"/>
      <c r="NF64" s="219"/>
      <c r="NG64" s="219"/>
      <c r="NH64" s="219"/>
      <c r="NI64" s="219"/>
      <c r="NJ64" s="219"/>
      <c r="NK64" s="219"/>
      <c r="NL64" s="219"/>
      <c r="NM64" s="219"/>
      <c r="NN64" s="219"/>
      <c r="NO64" s="219"/>
      <c r="NP64" s="219"/>
      <c r="NQ64" s="219"/>
      <c r="NR64" s="219"/>
      <c r="NS64" s="219"/>
      <c r="NT64" s="219"/>
      <c r="NU64" s="219"/>
      <c r="NV64" s="219"/>
      <c r="NW64" s="219"/>
      <c r="NX64" s="219"/>
      <c r="NY64" s="219"/>
      <c r="NZ64" s="219"/>
      <c r="OA64" s="219"/>
      <c r="OB64" s="219"/>
      <c r="OC64" s="219"/>
      <c r="OD64" s="219"/>
      <c r="OE64" s="219"/>
      <c r="OF64" s="219"/>
      <c r="OG64" s="219"/>
      <c r="OH64" s="219"/>
      <c r="OI64" s="219"/>
      <c r="OJ64" s="219"/>
      <c r="OK64" s="219"/>
      <c r="OL64" s="219"/>
      <c r="OM64" s="219"/>
      <c r="ON64" s="219"/>
      <c r="OO64" s="219"/>
      <c r="OP64" s="219"/>
      <c r="OQ64" s="219"/>
      <c r="OR64" s="219"/>
      <c r="OS64" s="219"/>
      <c r="OT64" s="219"/>
      <c r="OU64" s="219"/>
      <c r="OV64" s="219"/>
      <c r="OW64" s="219"/>
      <c r="OX64" s="219"/>
      <c r="OY64" s="219"/>
      <c r="OZ64" s="219"/>
      <c r="PA64" s="219"/>
      <c r="PB64" s="219"/>
      <c r="PC64" s="219"/>
      <c r="PD64" s="219"/>
      <c r="PE64" s="219"/>
      <c r="PF64" s="219"/>
      <c r="PG64" s="219"/>
      <c r="PH64" s="219"/>
      <c r="PI64" s="219"/>
      <c r="PJ64" s="219"/>
      <c r="PK64" s="219"/>
      <c r="PL64" s="219"/>
      <c r="PM64" s="219"/>
      <c r="PN64" s="219"/>
      <c r="PO64" s="219"/>
      <c r="PP64" s="219"/>
      <c r="PQ64" s="219"/>
      <c r="PR64" s="219"/>
      <c r="PS64" s="219"/>
      <c r="PT64" s="219"/>
      <c r="PU64" s="219"/>
      <c r="PV64" s="219"/>
      <c r="PW64" s="219"/>
      <c r="PX64" s="219"/>
      <c r="PY64" s="219"/>
      <c r="PZ64" s="219"/>
      <c r="QA64" s="219"/>
      <c r="QB64" s="219"/>
      <c r="QC64" s="219"/>
      <c r="QD64" s="219"/>
      <c r="QE64" s="219"/>
      <c r="QF64" s="219"/>
      <c r="QG64" s="219"/>
      <c r="QH64" s="219"/>
      <c r="QI64" s="219"/>
      <c r="QJ64" s="219"/>
      <c r="QK64" s="219"/>
      <c r="QL64" s="219"/>
      <c r="QM64" s="219"/>
      <c r="QN64" s="219"/>
      <c r="QO64" s="219"/>
      <c r="QP64" s="219"/>
      <c r="QQ64" s="219"/>
      <c r="QR64" s="219"/>
      <c r="QS64" s="219"/>
      <c r="QT64" s="219"/>
      <c r="QU64" s="219"/>
      <c r="QV64" s="219"/>
      <c r="QW64" s="219"/>
      <c r="QX64" s="219"/>
      <c r="QY64" s="219"/>
      <c r="QZ64" s="219"/>
      <c r="RA64" s="219"/>
      <c r="RB64" s="219"/>
      <c r="RC64" s="219"/>
      <c r="RD64" s="219"/>
      <c r="RE64" s="219"/>
      <c r="RF64" s="219"/>
      <c r="RG64" s="219"/>
      <c r="RH64" s="219"/>
      <c r="RI64" s="219"/>
      <c r="RJ64" s="219"/>
      <c r="RK64" s="219"/>
      <c r="RL64" s="219"/>
      <c r="RM64" s="219"/>
      <c r="RN64" s="219"/>
      <c r="RO64" s="219"/>
      <c r="RP64" s="219"/>
      <c r="RQ64" s="219"/>
      <c r="RR64" s="219"/>
      <c r="RS64" s="219"/>
      <c r="RT64" s="219"/>
      <c r="RU64" s="219"/>
      <c r="RV64" s="219"/>
      <c r="RW64" s="219"/>
      <c r="RX64" s="219"/>
      <c r="RY64" s="219"/>
      <c r="RZ64" s="219"/>
      <c r="SA64" s="219"/>
      <c r="SB64" s="219"/>
      <c r="SC64" s="219"/>
      <c r="SD64" s="219"/>
      <c r="SE64" s="219"/>
      <c r="SF64" s="219"/>
      <c r="SG64" s="219"/>
      <c r="SH64" s="219"/>
      <c r="SI64" s="219"/>
      <c r="SJ64" s="219"/>
      <c r="SK64" s="219"/>
      <c r="SL64" s="219"/>
      <c r="SM64" s="219"/>
      <c r="SN64" s="219"/>
      <c r="SO64" s="219"/>
      <c r="SP64" s="219"/>
      <c r="SQ64" s="219"/>
      <c r="SR64" s="219"/>
      <c r="SS64" s="219"/>
      <c r="ST64" s="219"/>
      <c r="SU64" s="219"/>
      <c r="SV64" s="219"/>
      <c r="SW64" s="219"/>
      <c r="SX64" s="219"/>
      <c r="SY64" s="219"/>
      <c r="SZ64" s="219"/>
      <c r="TA64" s="219"/>
      <c r="TB64" s="219"/>
      <c r="TC64" s="219"/>
      <c r="TD64" s="219"/>
      <c r="TE64" s="219"/>
      <c r="TF64" s="219"/>
      <c r="TG64" s="219"/>
      <c r="TH64" s="219"/>
      <c r="TI64" s="219"/>
      <c r="TJ64" s="219"/>
      <c r="TK64" s="219"/>
      <c r="TL64" s="219"/>
      <c r="TM64" s="219"/>
      <c r="TN64" s="219"/>
      <c r="TO64" s="219"/>
      <c r="TP64" s="219"/>
      <c r="TQ64" s="219"/>
      <c r="TR64" s="219"/>
      <c r="TS64" s="219"/>
      <c r="TT64" s="219"/>
      <c r="TU64" s="219"/>
      <c r="TV64" s="219"/>
      <c r="TW64" s="219"/>
      <c r="TX64" s="219"/>
      <c r="TY64" s="219"/>
      <c r="TZ64" s="219"/>
      <c r="UA64" s="219"/>
      <c r="UB64" s="219"/>
      <c r="UC64" s="219"/>
      <c r="UD64" s="219"/>
      <c r="UE64" s="219"/>
      <c r="UF64" s="219"/>
      <c r="UG64" s="219"/>
      <c r="UH64" s="219"/>
      <c r="UI64" s="219"/>
      <c r="UJ64" s="219"/>
      <c r="UK64" s="219"/>
      <c r="UL64" s="219"/>
      <c r="UM64" s="219"/>
      <c r="UN64" s="219"/>
      <c r="UO64" s="219"/>
      <c r="UP64" s="219"/>
      <c r="UQ64" s="219"/>
      <c r="UR64" s="219"/>
      <c r="US64" s="219"/>
      <c r="UT64" s="219"/>
      <c r="UU64" s="219"/>
      <c r="UV64" s="219"/>
      <c r="UW64" s="219"/>
      <c r="UX64" s="219"/>
      <c r="UY64" s="219"/>
      <c r="UZ64" s="219"/>
      <c r="VA64" s="219"/>
      <c r="VB64" s="219"/>
      <c r="VC64" s="219"/>
      <c r="VD64" s="219"/>
      <c r="VE64" s="219"/>
      <c r="VF64" s="219"/>
      <c r="VG64" s="219"/>
      <c r="VH64" s="219"/>
      <c r="VI64" s="219"/>
      <c r="VJ64" s="219"/>
      <c r="VK64" s="219"/>
      <c r="VL64" s="219"/>
      <c r="VM64" s="219"/>
      <c r="VN64" s="219"/>
      <c r="VO64" s="219"/>
      <c r="VP64" s="219"/>
      <c r="VQ64" s="219"/>
      <c r="VR64" s="219"/>
      <c r="VS64" s="219"/>
      <c r="VT64" s="219"/>
      <c r="VU64" s="219"/>
      <c r="VV64" s="219"/>
      <c r="VW64" s="219"/>
      <c r="VX64" s="219"/>
      <c r="VY64" s="219"/>
      <c r="VZ64" s="219"/>
      <c r="WA64" s="219"/>
      <c r="WB64" s="219"/>
      <c r="WC64" s="219"/>
      <c r="WD64" s="219"/>
      <c r="WE64" s="219"/>
      <c r="WF64" s="219"/>
      <c r="WG64" s="219"/>
      <c r="WH64" s="219"/>
      <c r="WI64" s="219"/>
      <c r="WJ64" s="219"/>
      <c r="WK64" s="219"/>
      <c r="WL64" s="219"/>
      <c r="WM64" s="219"/>
      <c r="WN64" s="219"/>
      <c r="WO64" s="219"/>
      <c r="WP64" s="219"/>
      <c r="WQ64" s="219"/>
      <c r="WR64" s="219"/>
      <c r="WS64" s="219"/>
      <c r="WT64" s="219"/>
      <c r="WU64" s="219"/>
      <c r="WV64" s="219"/>
      <c r="WW64" s="219"/>
      <c r="WX64" s="219"/>
      <c r="WY64" s="219"/>
      <c r="WZ64" s="219"/>
      <c r="XA64" s="219"/>
      <c r="XB64" s="219"/>
      <c r="XC64" s="219"/>
      <c r="XD64" s="219"/>
      <c r="XE64" s="219"/>
      <c r="XF64" s="219"/>
      <c r="XG64" s="219"/>
      <c r="XH64" s="219"/>
      <c r="XI64" s="219"/>
      <c r="XJ64" s="219"/>
      <c r="XK64" s="219"/>
      <c r="XL64" s="219"/>
      <c r="XM64" s="219"/>
      <c r="XN64" s="219"/>
      <c r="XO64" s="219"/>
      <c r="XP64" s="219"/>
      <c r="XQ64" s="219"/>
      <c r="XR64" s="219"/>
      <c r="XS64" s="219"/>
      <c r="XT64" s="219"/>
      <c r="XU64" s="219"/>
      <c r="XV64" s="219"/>
      <c r="XW64" s="219"/>
      <c r="XX64" s="219"/>
      <c r="XY64" s="219"/>
      <c r="XZ64" s="219"/>
      <c r="YA64" s="219"/>
      <c r="YB64" s="219"/>
      <c r="YC64" s="219"/>
      <c r="YD64" s="219"/>
      <c r="YE64" s="219"/>
      <c r="YF64" s="219"/>
      <c r="YG64" s="219"/>
      <c r="YH64" s="219"/>
      <c r="YI64" s="219"/>
      <c r="YJ64" s="219"/>
      <c r="YK64" s="219"/>
      <c r="YL64" s="219"/>
      <c r="YM64" s="219"/>
      <c r="YN64" s="219"/>
      <c r="YO64" s="219"/>
      <c r="YP64" s="219"/>
      <c r="YQ64" s="219"/>
      <c r="YR64" s="219"/>
      <c r="YS64" s="219"/>
      <c r="YT64" s="219"/>
      <c r="YU64" s="219"/>
      <c r="YV64" s="219"/>
      <c r="YW64" s="219"/>
      <c r="YX64" s="219"/>
      <c r="YY64" s="219"/>
      <c r="YZ64" s="219"/>
      <c r="ZA64" s="219"/>
      <c r="ZB64" s="219"/>
      <c r="ZC64" s="219"/>
      <c r="ZD64" s="219"/>
      <c r="ZE64" s="219"/>
      <c r="ZF64" s="219"/>
      <c r="ZG64" s="219"/>
      <c r="ZH64" s="219"/>
      <c r="ZI64" s="219"/>
      <c r="ZJ64" s="219"/>
      <c r="ZK64" s="219"/>
      <c r="ZL64" s="219"/>
      <c r="ZM64" s="219"/>
      <c r="ZN64" s="219"/>
      <c r="ZO64" s="219"/>
      <c r="ZP64" s="219"/>
      <c r="ZQ64" s="219"/>
      <c r="ZR64" s="219"/>
      <c r="ZS64" s="219"/>
      <c r="ZT64" s="219"/>
      <c r="ZU64" s="219"/>
      <c r="ZV64" s="219"/>
      <c r="ZW64" s="219"/>
      <c r="ZX64" s="219"/>
      <c r="ZY64" s="219"/>
      <c r="ZZ64" s="219"/>
      <c r="AAA64" s="219"/>
      <c r="AAB64" s="219"/>
      <c r="AAC64" s="219"/>
      <c r="AAD64" s="219"/>
      <c r="AAE64" s="219"/>
      <c r="AAF64" s="219"/>
      <c r="AAG64" s="219"/>
      <c r="AAH64" s="219"/>
      <c r="AAI64" s="219"/>
      <c r="AAJ64" s="219"/>
      <c r="AAK64" s="219"/>
      <c r="AAL64" s="219"/>
      <c r="AAM64" s="219"/>
      <c r="AAN64" s="219"/>
      <c r="AAO64" s="219"/>
      <c r="AAP64" s="219"/>
      <c r="AAQ64" s="219"/>
      <c r="AAR64" s="219"/>
      <c r="AAS64" s="219"/>
      <c r="AAT64" s="219"/>
      <c r="AAU64" s="219"/>
      <c r="AAV64" s="219"/>
      <c r="AAW64" s="219"/>
      <c r="AAX64" s="219"/>
      <c r="AAY64" s="219"/>
      <c r="AAZ64" s="219"/>
      <c r="ABA64" s="219"/>
      <c r="ABB64" s="219"/>
      <c r="ABC64" s="219"/>
      <c r="ABD64" s="219"/>
      <c r="ABE64" s="219"/>
      <c r="ABF64" s="219"/>
      <c r="ABG64" s="219"/>
      <c r="ABH64" s="219"/>
      <c r="ABI64" s="219"/>
      <c r="ABJ64" s="219"/>
      <c r="ABK64" s="219"/>
      <c r="ABL64" s="219"/>
      <c r="ABM64" s="219"/>
      <c r="ABN64" s="219"/>
      <c r="ABO64" s="219"/>
      <c r="ABP64" s="219"/>
      <c r="ABQ64" s="219"/>
      <c r="ABR64" s="219"/>
      <c r="ABS64" s="219"/>
      <c r="ABT64" s="219"/>
      <c r="ABU64" s="219"/>
      <c r="ABV64" s="219"/>
      <c r="ABW64" s="219"/>
      <c r="ABX64" s="219"/>
      <c r="ABY64" s="219"/>
      <c r="ABZ64" s="219"/>
      <c r="ACA64" s="219"/>
      <c r="ACB64" s="219"/>
      <c r="ACC64" s="219"/>
      <c r="ACD64" s="219"/>
      <c r="ACE64" s="219"/>
      <c r="ACF64" s="219"/>
      <c r="ACG64" s="219"/>
      <c r="ACH64" s="219"/>
      <c r="ACI64" s="219"/>
      <c r="ACJ64" s="219"/>
      <c r="ACK64" s="219"/>
      <c r="ACL64" s="219"/>
      <c r="ACM64" s="219"/>
      <c r="ACN64" s="219"/>
      <c r="ACO64" s="219"/>
      <c r="ACP64" s="219"/>
      <c r="ACQ64" s="219"/>
      <c r="ACR64" s="219"/>
      <c r="ACS64" s="219"/>
      <c r="ACT64" s="219"/>
      <c r="ACU64" s="219"/>
      <c r="ACV64" s="219"/>
      <c r="ACW64" s="219"/>
      <c r="ACX64" s="219"/>
      <c r="ACY64" s="219"/>
      <c r="ACZ64" s="219"/>
      <c r="ADA64" s="219"/>
      <c r="ADB64" s="219"/>
      <c r="ADC64" s="219"/>
      <c r="ADD64" s="219"/>
      <c r="ADE64" s="219"/>
      <c r="ADF64" s="219"/>
      <c r="ADG64" s="219"/>
      <c r="ADH64" s="219"/>
      <c r="ADI64" s="219"/>
      <c r="ADJ64" s="219"/>
      <c r="ADK64" s="219"/>
      <c r="ADL64" s="219"/>
      <c r="ADM64" s="219"/>
      <c r="ADN64" s="219"/>
      <c r="ADO64" s="219"/>
      <c r="ADP64" s="219"/>
      <c r="ADQ64" s="219"/>
      <c r="ADR64" s="219"/>
      <c r="ADS64" s="219"/>
      <c r="ADT64" s="219"/>
      <c r="ADU64" s="219"/>
      <c r="ADV64" s="219"/>
      <c r="ADW64" s="219"/>
      <c r="ADX64" s="219"/>
      <c r="ADY64" s="219"/>
      <c r="ADZ64" s="219"/>
      <c r="AEA64" s="219"/>
      <c r="AEB64" s="219"/>
      <c r="AEC64" s="219"/>
      <c r="AED64" s="219"/>
      <c r="AEE64" s="219"/>
      <c r="AEF64" s="219"/>
      <c r="AEG64" s="219"/>
      <c r="AEH64" s="219"/>
      <c r="AEI64" s="219"/>
      <c r="AEJ64" s="219"/>
      <c r="AEK64" s="219"/>
      <c r="AEL64" s="219"/>
      <c r="AEM64" s="219"/>
      <c r="AEN64" s="219"/>
      <c r="AEO64" s="219"/>
      <c r="AEP64" s="219"/>
      <c r="AEQ64" s="219"/>
      <c r="AER64" s="219"/>
      <c r="AES64" s="219"/>
      <c r="AET64" s="219"/>
      <c r="AEU64" s="219"/>
      <c r="AEV64" s="219"/>
      <c r="AEW64" s="219"/>
      <c r="AEX64" s="219"/>
      <c r="AEY64" s="219"/>
      <c r="AEZ64" s="219"/>
      <c r="AFA64" s="219"/>
      <c r="AFB64" s="219"/>
      <c r="AFC64" s="219"/>
      <c r="AFD64" s="219"/>
      <c r="AFE64" s="219"/>
      <c r="AFF64" s="219"/>
      <c r="AFG64" s="219"/>
      <c r="AFH64" s="219"/>
      <c r="AFI64" s="219"/>
      <c r="AFJ64" s="219"/>
      <c r="AFK64" s="219"/>
      <c r="AFL64" s="219"/>
      <c r="AFM64" s="219"/>
      <c r="AFN64" s="219"/>
      <c r="AFO64" s="219"/>
      <c r="AFP64" s="219"/>
      <c r="AFQ64" s="219"/>
      <c r="AFR64" s="219"/>
      <c r="AFS64" s="219"/>
      <c r="AFT64" s="219"/>
      <c r="AFU64" s="219"/>
      <c r="AFV64" s="219"/>
      <c r="AFW64" s="219"/>
      <c r="AFX64" s="219"/>
      <c r="AFY64" s="219"/>
      <c r="AFZ64" s="219"/>
      <c r="AGA64" s="219"/>
      <c r="AGB64" s="219"/>
      <c r="AGC64" s="219"/>
      <c r="AGD64" s="219"/>
      <c r="AGE64" s="219"/>
      <c r="AGF64" s="219"/>
      <c r="AGG64" s="219"/>
      <c r="AGH64" s="219"/>
      <c r="AGI64" s="219"/>
      <c r="AGJ64" s="219"/>
      <c r="AGK64" s="219"/>
      <c r="AGL64" s="219"/>
      <c r="AGM64" s="219"/>
      <c r="AGN64" s="219"/>
      <c r="AGO64" s="219"/>
      <c r="AGP64" s="219"/>
      <c r="AGQ64" s="219"/>
      <c r="AGR64" s="219"/>
      <c r="AGS64" s="219"/>
      <c r="AGT64" s="219"/>
      <c r="AGU64" s="219"/>
      <c r="AGV64" s="219"/>
      <c r="AGW64" s="219"/>
      <c r="AGX64" s="219"/>
      <c r="AGY64" s="219"/>
      <c r="AGZ64" s="219"/>
      <c r="AHA64" s="219"/>
      <c r="AHB64" s="219"/>
      <c r="AHC64" s="219"/>
      <c r="AHD64" s="219"/>
      <c r="AHE64" s="219"/>
      <c r="AHF64" s="219"/>
      <c r="AHG64" s="219"/>
      <c r="AHH64" s="219"/>
      <c r="AHI64" s="219"/>
      <c r="AHJ64" s="219"/>
      <c r="AHK64" s="219"/>
      <c r="AHL64" s="219"/>
      <c r="AHM64" s="219"/>
      <c r="AHN64" s="219"/>
      <c r="AHO64" s="219"/>
      <c r="AHP64" s="219"/>
      <c r="AHQ64" s="219"/>
      <c r="AHR64" s="219"/>
      <c r="AHS64" s="219"/>
      <c r="AHT64" s="219"/>
      <c r="AHU64" s="219"/>
      <c r="AHV64" s="219"/>
      <c r="AHW64" s="219"/>
      <c r="AHX64" s="219"/>
      <c r="AHY64" s="219"/>
      <c r="AHZ64" s="219"/>
      <c r="AIA64" s="219"/>
      <c r="AIB64" s="219"/>
      <c r="AIC64" s="219"/>
      <c r="AID64" s="219"/>
      <c r="AIE64" s="219"/>
      <c r="AIF64" s="219"/>
      <c r="AIG64" s="219"/>
      <c r="AIH64" s="219"/>
      <c r="AII64" s="219"/>
      <c r="AIJ64" s="219"/>
      <c r="AIK64" s="219"/>
      <c r="AIL64" s="219"/>
      <c r="AIM64" s="219"/>
      <c r="AIN64" s="219"/>
      <c r="AIO64" s="219"/>
      <c r="AIP64" s="219"/>
      <c r="AIQ64" s="219"/>
      <c r="AIR64" s="219"/>
      <c r="AIS64" s="219"/>
      <c r="AIT64" s="219"/>
      <c r="AIU64" s="219"/>
      <c r="AIV64" s="219"/>
      <c r="AIW64" s="219"/>
      <c r="AIX64" s="219"/>
      <c r="AIY64" s="219"/>
      <c r="AIZ64" s="219"/>
      <c r="AJA64" s="219"/>
      <c r="AJB64" s="219"/>
      <c r="AJC64" s="219"/>
      <c r="AJD64" s="219"/>
      <c r="AJE64" s="219"/>
      <c r="AJF64" s="219"/>
      <c r="AJG64" s="219"/>
      <c r="AJH64" s="219"/>
      <c r="AJI64" s="219"/>
      <c r="AJJ64" s="219"/>
      <c r="AJK64" s="219"/>
      <c r="AJL64" s="219"/>
      <c r="AJM64" s="219"/>
      <c r="AJN64" s="219"/>
      <c r="AJO64" s="219"/>
      <c r="AJP64" s="219"/>
      <c r="AJQ64" s="219"/>
      <c r="AJR64" s="219"/>
      <c r="AJS64" s="219"/>
      <c r="AJT64" s="219"/>
      <c r="AJU64" s="219"/>
      <c r="AJV64" s="219"/>
      <c r="AJW64" s="219"/>
      <c r="AJX64" s="219"/>
      <c r="AJY64" s="219"/>
      <c r="AJZ64" s="219"/>
      <c r="AKA64" s="219"/>
      <c r="AKB64" s="219"/>
      <c r="AKC64" s="219"/>
      <c r="AKD64" s="219"/>
      <c r="AKE64" s="219"/>
      <c r="AKF64" s="219"/>
      <c r="AKG64" s="219"/>
      <c r="AKH64" s="219"/>
      <c r="AKI64" s="219"/>
      <c r="AKJ64" s="219"/>
      <c r="AKK64" s="219"/>
      <c r="AKL64" s="219"/>
      <c r="AKM64" s="219"/>
      <c r="AKN64" s="219"/>
      <c r="AKO64" s="219"/>
      <c r="AKP64" s="219"/>
      <c r="AKQ64" s="219"/>
      <c r="AKR64" s="219"/>
      <c r="AKS64" s="219"/>
      <c r="AKT64" s="219"/>
      <c r="AKU64" s="219"/>
      <c r="AKV64" s="219"/>
      <c r="AKW64" s="219"/>
      <c r="AKX64" s="219"/>
      <c r="AKY64" s="219"/>
      <c r="AKZ64" s="219"/>
      <c r="ALA64" s="219"/>
      <c r="ALB64" s="219"/>
      <c r="ALC64" s="219"/>
      <c r="ALD64" s="219"/>
      <c r="ALE64" s="219"/>
      <c r="ALF64" s="219"/>
      <c r="ALG64" s="219"/>
      <c r="ALH64" s="219"/>
      <c r="ALI64" s="219"/>
      <c r="ALJ64" s="219"/>
      <c r="ALK64" s="219"/>
      <c r="ALL64" s="219"/>
      <c r="ALM64" s="219"/>
      <c r="ALN64" s="219"/>
      <c r="ALO64" s="219"/>
      <c r="ALP64" s="219"/>
      <c r="ALQ64" s="219"/>
      <c r="ALR64" s="219"/>
      <c r="ALS64" s="219"/>
      <c r="ALT64" s="219"/>
      <c r="ALU64" s="219"/>
      <c r="ALV64" s="219"/>
      <c r="ALW64" s="219"/>
      <c r="ALX64" s="219"/>
      <c r="ALY64" s="219"/>
      <c r="ALZ64" s="219"/>
      <c r="AMA64" s="219"/>
      <c r="AMB64" s="219"/>
      <c r="AMC64" s="219"/>
      <c r="AMD64" s="219"/>
      <c r="AME64" s="219"/>
      <c r="AMF64" s="219"/>
      <c r="AMG64" s="219"/>
      <c r="AMH64" s="219"/>
      <c r="AMI64" s="219"/>
      <c r="AMJ64" s="219"/>
      <c r="AMK64" s="219"/>
      <c r="AML64" s="219"/>
      <c r="AMM64" s="219"/>
      <c r="AMN64" s="219"/>
      <c r="AMO64" s="219"/>
      <c r="AMP64" s="219"/>
      <c r="AMQ64" s="219"/>
      <c r="AMR64" s="219"/>
      <c r="AMS64" s="219"/>
      <c r="AMT64" s="219"/>
      <c r="AMU64" s="219"/>
      <c r="AMV64" s="219"/>
      <c r="AMW64" s="219"/>
      <c r="AMX64" s="219"/>
      <c r="AMY64" s="219"/>
      <c r="AMZ64" s="219"/>
      <c r="ANA64" s="219"/>
      <c r="ANB64" s="219"/>
      <c r="ANC64" s="219"/>
      <c r="AND64" s="219"/>
      <c r="ANE64" s="219"/>
      <c r="ANF64" s="219"/>
      <c r="ANG64" s="219"/>
      <c r="ANH64" s="219"/>
      <c r="ANI64" s="219"/>
      <c r="ANJ64" s="219"/>
      <c r="ANK64" s="219"/>
      <c r="ANL64" s="219"/>
      <c r="ANM64" s="219"/>
      <c r="ANN64" s="219"/>
      <c r="ANO64" s="219"/>
      <c r="ANP64" s="219"/>
      <c r="ANQ64" s="219"/>
      <c r="ANR64" s="219"/>
      <c r="ANS64" s="219"/>
      <c r="ANT64" s="219"/>
      <c r="ANU64" s="219"/>
      <c r="ANV64" s="219"/>
      <c r="ANW64" s="219"/>
      <c r="ANX64" s="219"/>
      <c r="ANY64" s="219"/>
      <c r="ANZ64" s="219"/>
      <c r="AOA64" s="219"/>
      <c r="AOB64" s="219"/>
      <c r="AOC64" s="219"/>
      <c r="AOD64" s="219"/>
      <c r="AOE64" s="219"/>
      <c r="AOF64" s="219"/>
      <c r="AOG64" s="219"/>
      <c r="AOH64" s="219"/>
      <c r="AOI64" s="219"/>
      <c r="AOJ64" s="219"/>
      <c r="AOK64" s="219"/>
      <c r="AOL64" s="219"/>
      <c r="AOM64" s="219"/>
      <c r="AON64" s="219"/>
      <c r="AOO64" s="219"/>
      <c r="AOP64" s="219"/>
      <c r="AOQ64" s="219"/>
      <c r="AOR64" s="219"/>
      <c r="AOS64" s="219"/>
      <c r="AOT64" s="219"/>
      <c r="AOU64" s="219"/>
      <c r="AOV64" s="219"/>
      <c r="AOW64" s="219"/>
      <c r="AOX64" s="219"/>
      <c r="AOY64" s="219"/>
      <c r="AOZ64" s="219"/>
      <c r="APA64" s="219"/>
      <c r="APB64" s="219"/>
      <c r="APC64" s="219"/>
      <c r="APD64" s="219"/>
      <c r="APE64" s="219"/>
      <c r="APF64" s="219"/>
      <c r="APG64" s="219"/>
      <c r="APH64" s="219"/>
      <c r="API64" s="219"/>
      <c r="APJ64" s="219"/>
      <c r="APK64" s="219"/>
      <c r="APL64" s="219"/>
      <c r="APM64" s="219"/>
      <c r="APN64" s="219"/>
      <c r="APO64" s="219"/>
      <c r="APP64" s="219"/>
      <c r="APQ64" s="219"/>
      <c r="APR64" s="219"/>
      <c r="APS64" s="219"/>
      <c r="APT64" s="219"/>
      <c r="APU64" s="219"/>
      <c r="APV64" s="219"/>
      <c r="APW64" s="219"/>
      <c r="APX64" s="219"/>
      <c r="APY64" s="219"/>
      <c r="APZ64" s="219"/>
      <c r="AQA64" s="219"/>
      <c r="AQB64" s="219"/>
      <c r="AQC64" s="219"/>
      <c r="AQD64" s="219"/>
      <c r="AQE64" s="219"/>
      <c r="AQF64" s="219"/>
      <c r="AQG64" s="219"/>
      <c r="AQH64" s="219"/>
      <c r="AQI64" s="219"/>
      <c r="AQJ64" s="219"/>
      <c r="AQK64" s="219"/>
      <c r="AQL64" s="219"/>
      <c r="AQM64" s="219"/>
      <c r="AQN64" s="219"/>
      <c r="AQO64" s="219"/>
      <c r="AQP64" s="219"/>
      <c r="AQQ64" s="219"/>
      <c r="AQR64" s="219"/>
      <c r="AQS64" s="219"/>
      <c r="AQT64" s="219"/>
      <c r="AQU64" s="219"/>
      <c r="AQV64" s="219"/>
      <c r="AQW64" s="219"/>
      <c r="AQX64" s="219"/>
      <c r="AQY64" s="219"/>
      <c r="AQZ64" s="219"/>
      <c r="ARA64" s="219"/>
      <c r="ARB64" s="219"/>
      <c r="ARC64" s="219"/>
      <c r="ARD64" s="219"/>
      <c r="ARE64" s="219"/>
      <c r="ARF64" s="219"/>
      <c r="ARG64" s="219"/>
      <c r="ARH64" s="219"/>
      <c r="ARI64" s="219"/>
      <c r="ARJ64" s="219"/>
      <c r="ARK64" s="219"/>
      <c r="ARL64" s="219"/>
      <c r="ARM64" s="219"/>
      <c r="ARN64" s="219"/>
      <c r="ARO64" s="219"/>
      <c r="ARP64" s="219"/>
      <c r="ARQ64" s="219"/>
      <c r="ARR64" s="219"/>
      <c r="ARS64" s="219"/>
      <c r="ART64" s="219"/>
      <c r="ARU64" s="219"/>
      <c r="ARV64" s="219"/>
      <c r="ARW64" s="219"/>
      <c r="ARX64" s="219"/>
      <c r="ARY64" s="219"/>
      <c r="ARZ64" s="219"/>
      <c r="ASA64" s="219"/>
      <c r="ASB64" s="219"/>
      <c r="ASC64" s="219"/>
      <c r="ASD64" s="219"/>
      <c r="ASE64" s="219"/>
      <c r="ASF64" s="219"/>
      <c r="ASG64" s="219"/>
      <c r="ASH64" s="219"/>
      <c r="ASI64" s="219"/>
      <c r="ASJ64" s="219"/>
      <c r="ASK64" s="219"/>
      <c r="ASL64" s="219"/>
      <c r="ASM64" s="219"/>
      <c r="ASN64" s="219"/>
      <c r="ASO64" s="219"/>
      <c r="ASP64" s="219"/>
      <c r="ASQ64" s="219"/>
      <c r="ASR64" s="219"/>
      <c r="ASS64" s="219"/>
      <c r="AST64" s="219"/>
      <c r="ASU64" s="219"/>
      <c r="ASV64" s="219"/>
      <c r="ASW64" s="219"/>
      <c r="ASX64" s="219"/>
      <c r="ASY64" s="219"/>
      <c r="ASZ64" s="219"/>
      <c r="ATA64" s="219"/>
      <c r="ATB64" s="219"/>
      <c r="ATC64" s="219"/>
      <c r="ATD64" s="219"/>
      <c r="ATE64" s="219"/>
      <c r="ATF64" s="219"/>
      <c r="ATG64" s="219"/>
      <c r="ATH64" s="219"/>
      <c r="ATI64" s="219"/>
      <c r="ATJ64" s="219"/>
      <c r="ATK64" s="219"/>
      <c r="ATL64" s="219"/>
      <c r="ATM64" s="219"/>
      <c r="ATN64" s="219"/>
      <c r="ATO64" s="219"/>
      <c r="ATP64" s="219"/>
      <c r="ATQ64" s="219"/>
      <c r="ATR64" s="219"/>
      <c r="ATS64" s="219"/>
      <c r="ATT64" s="219"/>
      <c r="ATU64" s="219"/>
      <c r="ATV64" s="219"/>
      <c r="ATW64" s="219"/>
      <c r="ATX64" s="219"/>
      <c r="ATY64" s="219"/>
      <c r="ATZ64" s="219"/>
      <c r="AUA64" s="219"/>
      <c r="AUB64" s="219"/>
      <c r="AUC64" s="219"/>
      <c r="AUD64" s="219"/>
      <c r="AUE64" s="219"/>
      <c r="AUF64" s="219"/>
      <c r="AUG64" s="219"/>
      <c r="AUH64" s="219"/>
      <c r="AUI64" s="219"/>
      <c r="AUJ64" s="219"/>
      <c r="AUK64" s="219"/>
      <c r="AUL64" s="219"/>
      <c r="AUM64" s="219"/>
      <c r="AUN64" s="219"/>
      <c r="AUO64" s="219"/>
      <c r="AUP64" s="219"/>
      <c r="AUQ64" s="219"/>
      <c r="AUR64" s="219"/>
      <c r="AUS64" s="219"/>
      <c r="AUT64" s="219"/>
      <c r="AUU64" s="219"/>
      <c r="AUV64" s="219"/>
      <c r="AUW64" s="219"/>
      <c r="AUX64" s="219"/>
      <c r="AUY64" s="219"/>
      <c r="AUZ64" s="219"/>
      <c r="AVA64" s="219"/>
      <c r="AVB64" s="219"/>
      <c r="AVC64" s="219"/>
      <c r="AVD64" s="219"/>
      <c r="AVE64" s="219"/>
      <c r="AVF64" s="219"/>
      <c r="AVG64" s="219"/>
      <c r="AVH64" s="219"/>
      <c r="AVI64" s="219"/>
      <c r="AVJ64" s="219"/>
      <c r="AVK64" s="219"/>
      <c r="AVL64" s="219"/>
      <c r="AVM64" s="219"/>
      <c r="AVN64" s="219"/>
      <c r="AVO64" s="219"/>
      <c r="AVP64" s="219"/>
      <c r="AVQ64" s="219"/>
      <c r="AVR64" s="219"/>
      <c r="AVS64" s="219"/>
      <c r="AVT64" s="219"/>
      <c r="AVU64" s="219"/>
      <c r="AVV64" s="219"/>
      <c r="AVW64" s="219"/>
      <c r="AVX64" s="219"/>
      <c r="AVY64" s="219"/>
      <c r="AVZ64" s="219"/>
      <c r="AWA64" s="219"/>
      <c r="AWB64" s="219"/>
      <c r="AWC64" s="219"/>
      <c r="AWD64" s="219"/>
      <c r="AWE64" s="219"/>
      <c r="AWF64" s="219"/>
      <c r="AWG64" s="219"/>
      <c r="AWH64" s="219"/>
      <c r="AWI64" s="219"/>
      <c r="AWJ64" s="219"/>
      <c r="AWK64" s="219"/>
      <c r="AWL64" s="219"/>
      <c r="AWM64" s="219"/>
      <c r="AWN64" s="219"/>
      <c r="AWO64" s="219"/>
      <c r="AWP64" s="219"/>
      <c r="AWQ64" s="219"/>
      <c r="AWR64" s="219"/>
      <c r="AWS64" s="219"/>
      <c r="AWT64" s="219"/>
      <c r="AWU64" s="219"/>
      <c r="AWV64" s="219"/>
      <c r="AWW64" s="219"/>
      <c r="AWX64" s="219"/>
      <c r="AWY64" s="219"/>
      <c r="AWZ64" s="219"/>
      <c r="AXA64" s="219"/>
      <c r="AXB64" s="219"/>
      <c r="AXC64" s="219"/>
      <c r="AXD64" s="219"/>
      <c r="AXE64" s="219"/>
      <c r="AXF64" s="219"/>
      <c r="AXG64" s="219"/>
      <c r="AXH64" s="219"/>
      <c r="AXI64" s="219"/>
      <c r="AXJ64" s="219"/>
      <c r="AXK64" s="219"/>
      <c r="AXL64" s="219"/>
      <c r="AXM64" s="219"/>
      <c r="AXN64" s="219"/>
      <c r="AXO64" s="219"/>
      <c r="AXP64" s="219"/>
      <c r="AXQ64" s="219"/>
      <c r="AXR64" s="219"/>
      <c r="AXS64" s="219"/>
      <c r="AXT64" s="219"/>
      <c r="AXU64" s="219"/>
      <c r="AXV64" s="219"/>
      <c r="AXW64" s="219"/>
      <c r="AXX64" s="219"/>
      <c r="AXY64" s="219"/>
      <c r="AXZ64" s="219"/>
      <c r="AYA64" s="219"/>
      <c r="AYB64" s="219"/>
      <c r="AYC64" s="219"/>
      <c r="AYD64" s="219"/>
      <c r="AYE64" s="219"/>
      <c r="AYF64" s="219"/>
      <c r="AYG64" s="219"/>
      <c r="AYH64" s="219"/>
      <c r="AYI64" s="219"/>
      <c r="AYJ64" s="219"/>
      <c r="AYK64" s="219"/>
      <c r="AYL64" s="219"/>
      <c r="AYM64" s="219"/>
      <c r="AYN64" s="219"/>
      <c r="AYO64" s="219"/>
      <c r="AYP64" s="219"/>
      <c r="AYQ64" s="219"/>
      <c r="AYR64" s="219"/>
      <c r="AYS64" s="219"/>
      <c r="AYT64" s="219"/>
      <c r="AYU64" s="219"/>
      <c r="AYV64" s="219"/>
      <c r="AYW64" s="219"/>
      <c r="AYX64" s="219"/>
      <c r="AYY64" s="219"/>
      <c r="AYZ64" s="219"/>
      <c r="AZA64" s="219"/>
      <c r="AZB64" s="219"/>
      <c r="AZC64" s="219"/>
      <c r="AZD64" s="219"/>
      <c r="AZE64" s="219"/>
      <c r="AZF64" s="219"/>
      <c r="AZG64" s="219"/>
      <c r="AZH64" s="219"/>
      <c r="AZI64" s="219"/>
      <c r="AZJ64" s="219"/>
      <c r="AZK64" s="219"/>
      <c r="AZL64" s="219"/>
      <c r="AZM64" s="219"/>
      <c r="AZN64" s="219"/>
      <c r="AZO64" s="219"/>
      <c r="AZP64" s="219"/>
      <c r="AZQ64" s="219"/>
      <c r="AZR64" s="219"/>
      <c r="AZS64" s="219"/>
      <c r="AZT64" s="219"/>
      <c r="AZU64" s="219"/>
      <c r="AZV64" s="219"/>
      <c r="AZW64" s="219"/>
      <c r="AZX64" s="219"/>
      <c r="AZY64" s="219"/>
      <c r="AZZ64" s="219"/>
      <c r="BAA64" s="219"/>
      <c r="BAB64" s="219"/>
      <c r="BAC64" s="219"/>
      <c r="BAD64" s="219"/>
      <c r="BAE64" s="219"/>
      <c r="BAF64" s="219"/>
      <c r="BAG64" s="219"/>
      <c r="BAH64" s="219"/>
      <c r="BAI64" s="219"/>
      <c r="BAJ64" s="219"/>
      <c r="BAK64" s="219"/>
      <c r="BAL64" s="219"/>
      <c r="BAM64" s="219"/>
      <c r="BAN64" s="219"/>
      <c r="BAO64" s="219"/>
      <c r="BAP64" s="219"/>
      <c r="BAQ64" s="219"/>
      <c r="BAR64" s="219"/>
      <c r="BAS64" s="219"/>
      <c r="BAT64" s="219"/>
      <c r="BAU64" s="219"/>
      <c r="BAV64" s="219"/>
      <c r="BAW64" s="219"/>
      <c r="BAX64" s="219"/>
      <c r="BAY64" s="219"/>
      <c r="BAZ64" s="219"/>
      <c r="BBA64" s="219"/>
      <c r="BBB64" s="219"/>
      <c r="BBC64" s="219"/>
      <c r="BBD64" s="219"/>
      <c r="BBE64" s="219"/>
      <c r="BBF64" s="219"/>
      <c r="BBG64" s="219"/>
      <c r="BBH64" s="219"/>
      <c r="BBI64" s="219"/>
      <c r="BBJ64" s="219"/>
      <c r="BBK64" s="219"/>
      <c r="BBL64" s="219"/>
      <c r="BBM64" s="219"/>
      <c r="BBN64" s="219"/>
      <c r="BBO64" s="219"/>
      <c r="BBP64" s="219"/>
      <c r="BBQ64" s="219"/>
      <c r="BBR64" s="219"/>
      <c r="BBS64" s="219"/>
      <c r="BBT64" s="219"/>
      <c r="BBU64" s="219"/>
      <c r="BBV64" s="219"/>
      <c r="BBW64" s="219"/>
      <c r="BBX64" s="219"/>
      <c r="BBY64" s="219"/>
      <c r="BBZ64" s="219"/>
      <c r="BCA64" s="219"/>
      <c r="BCB64" s="219"/>
      <c r="BCC64" s="219"/>
      <c r="BCD64" s="219"/>
      <c r="BCE64" s="219"/>
      <c r="BCF64" s="219"/>
      <c r="BCG64" s="219"/>
      <c r="BCH64" s="219"/>
      <c r="BCI64" s="219"/>
      <c r="BCJ64" s="219"/>
      <c r="BCK64" s="219"/>
      <c r="BCL64" s="219"/>
      <c r="BCM64" s="219"/>
      <c r="BCN64" s="219"/>
      <c r="BCO64" s="219"/>
      <c r="BCP64" s="219"/>
      <c r="BCQ64" s="219"/>
      <c r="BCR64" s="219"/>
      <c r="BCS64" s="219"/>
      <c r="BCT64" s="219"/>
      <c r="BCU64" s="219"/>
      <c r="BCV64" s="219"/>
      <c r="BCW64" s="219"/>
      <c r="BCX64" s="219"/>
      <c r="BCY64" s="219"/>
      <c r="BCZ64" s="219"/>
      <c r="BDA64" s="219"/>
      <c r="BDB64" s="219"/>
      <c r="BDC64" s="219"/>
      <c r="BDD64" s="219"/>
      <c r="BDE64" s="219"/>
      <c r="BDF64" s="219"/>
      <c r="BDG64" s="219"/>
      <c r="BDH64" s="219"/>
      <c r="BDI64" s="219"/>
      <c r="BDJ64" s="219"/>
      <c r="BDK64" s="219"/>
      <c r="BDL64" s="219"/>
      <c r="BDM64" s="219"/>
      <c r="BDN64" s="219"/>
      <c r="BDO64" s="219"/>
      <c r="BDP64" s="219"/>
      <c r="BDQ64" s="219"/>
      <c r="BDR64" s="219"/>
      <c r="BDS64" s="219"/>
      <c r="BDT64" s="219"/>
      <c r="BDU64" s="219"/>
      <c r="BDV64" s="219"/>
      <c r="BDW64" s="219"/>
      <c r="BDX64" s="219"/>
      <c r="BDY64" s="219"/>
      <c r="BDZ64" s="219"/>
      <c r="BEA64" s="219"/>
      <c r="BEB64" s="219"/>
      <c r="BEC64" s="219"/>
      <c r="BED64" s="219"/>
      <c r="BEE64" s="219"/>
      <c r="BEF64" s="219"/>
      <c r="BEG64" s="219"/>
      <c r="BEH64" s="219"/>
      <c r="BEI64" s="219"/>
      <c r="BEJ64" s="219"/>
      <c r="BEK64" s="219"/>
      <c r="BEL64" s="219"/>
      <c r="BEM64" s="219"/>
      <c r="BEN64" s="219"/>
      <c r="BEO64" s="219"/>
      <c r="BEP64" s="219"/>
      <c r="BEQ64" s="219"/>
      <c r="BER64" s="219"/>
      <c r="BES64" s="219"/>
      <c r="BET64" s="219"/>
      <c r="BEU64" s="219"/>
      <c r="BEV64" s="219"/>
      <c r="BEW64" s="219"/>
      <c r="BEX64" s="219"/>
      <c r="BEY64" s="219"/>
      <c r="BEZ64" s="219"/>
      <c r="BFA64" s="219"/>
      <c r="BFB64" s="219"/>
      <c r="BFC64" s="219"/>
      <c r="BFD64" s="219"/>
      <c r="BFE64" s="219"/>
      <c r="BFF64" s="219"/>
      <c r="BFG64" s="219"/>
      <c r="BFH64" s="219"/>
      <c r="BFI64" s="219"/>
      <c r="BFJ64" s="219"/>
      <c r="BFK64" s="219"/>
      <c r="BFL64" s="219"/>
      <c r="BFM64" s="219"/>
      <c r="BFN64" s="219"/>
      <c r="BFO64" s="219"/>
      <c r="BFP64" s="219"/>
      <c r="BFQ64" s="219"/>
      <c r="BFR64" s="219"/>
      <c r="BFS64" s="219"/>
      <c r="BFT64" s="219"/>
      <c r="BFU64" s="219"/>
      <c r="BFV64" s="219"/>
      <c r="BFW64" s="219"/>
      <c r="BFX64" s="219"/>
      <c r="BFY64" s="219"/>
      <c r="BFZ64" s="219"/>
      <c r="BGA64" s="219"/>
      <c r="BGB64" s="219"/>
      <c r="BGC64" s="219"/>
      <c r="BGD64" s="219"/>
      <c r="BGE64" s="219"/>
      <c r="BGF64" s="219"/>
      <c r="BGG64" s="219"/>
      <c r="BGH64" s="219"/>
      <c r="BGI64" s="219"/>
      <c r="BGJ64" s="219"/>
      <c r="BGK64" s="219"/>
      <c r="BGL64" s="219"/>
      <c r="BGM64" s="219"/>
      <c r="BGN64" s="219"/>
      <c r="BGO64" s="219"/>
      <c r="BGP64" s="219"/>
      <c r="BGQ64" s="219"/>
      <c r="BGR64" s="219"/>
      <c r="BGS64" s="219"/>
      <c r="BGT64" s="219"/>
      <c r="BGU64" s="219"/>
      <c r="BGV64" s="219"/>
      <c r="BGW64" s="219"/>
      <c r="BGX64" s="219"/>
      <c r="BGY64" s="219"/>
      <c r="BGZ64" s="219"/>
      <c r="BHA64" s="219"/>
      <c r="BHB64" s="219"/>
      <c r="BHC64" s="219"/>
      <c r="BHD64" s="219"/>
      <c r="BHE64" s="219"/>
      <c r="BHF64" s="219"/>
      <c r="BHG64" s="219"/>
      <c r="BHH64" s="219"/>
      <c r="BHI64" s="219"/>
      <c r="BHJ64" s="219"/>
      <c r="BHK64" s="219"/>
      <c r="BHL64" s="219"/>
      <c r="BHM64" s="219"/>
      <c r="BHN64" s="219"/>
      <c r="BHO64" s="219"/>
      <c r="BHP64" s="219"/>
      <c r="BHQ64" s="219"/>
      <c r="BHR64" s="219"/>
      <c r="BHS64" s="219"/>
      <c r="BHT64" s="219"/>
      <c r="BHU64" s="219"/>
      <c r="BHV64" s="219"/>
      <c r="BHW64" s="219"/>
      <c r="BHX64" s="219"/>
      <c r="BHY64" s="219"/>
      <c r="BHZ64" s="219"/>
      <c r="BIA64" s="219"/>
      <c r="BIB64" s="219"/>
      <c r="BIC64" s="219"/>
      <c r="BID64" s="219"/>
      <c r="BIE64" s="219"/>
      <c r="BIF64" s="219"/>
      <c r="BIG64" s="219"/>
      <c r="BIH64" s="219"/>
      <c r="BII64" s="219"/>
      <c r="BIJ64" s="219"/>
      <c r="BIK64" s="219"/>
      <c r="BIL64" s="219"/>
      <c r="BIM64" s="219"/>
      <c r="BIN64" s="219"/>
      <c r="BIO64" s="219"/>
      <c r="BIP64" s="219"/>
      <c r="BIQ64" s="219"/>
      <c r="BIR64" s="219"/>
      <c r="BIS64" s="219"/>
      <c r="BIT64" s="219"/>
      <c r="BIU64" s="219"/>
      <c r="BIV64" s="219"/>
      <c r="BIW64" s="219"/>
      <c r="BIX64" s="219"/>
      <c r="BIY64" s="219"/>
      <c r="BIZ64" s="219"/>
      <c r="BJA64" s="219"/>
      <c r="BJB64" s="219"/>
      <c r="BJC64" s="219"/>
      <c r="BJD64" s="219"/>
      <c r="BJE64" s="219"/>
      <c r="BJF64" s="219"/>
      <c r="BJG64" s="219"/>
      <c r="BJH64" s="219"/>
      <c r="BJI64" s="219"/>
      <c r="BJJ64" s="219"/>
      <c r="BJK64" s="219"/>
      <c r="BJL64" s="219"/>
      <c r="BJM64" s="219"/>
      <c r="BJN64" s="219"/>
      <c r="BJO64" s="219"/>
      <c r="BJP64" s="219"/>
      <c r="BJQ64" s="219"/>
      <c r="BJR64" s="219"/>
      <c r="BJS64" s="219"/>
      <c r="BJT64" s="219"/>
      <c r="BJU64" s="219"/>
      <c r="BJV64" s="219"/>
      <c r="BJW64" s="219"/>
      <c r="BJX64" s="219"/>
      <c r="BJY64" s="219"/>
      <c r="BJZ64" s="219"/>
      <c r="BKA64" s="219"/>
      <c r="BKB64" s="219"/>
      <c r="BKC64" s="219"/>
      <c r="BKD64" s="219"/>
      <c r="BKE64" s="219"/>
      <c r="BKF64" s="219"/>
      <c r="BKG64" s="219"/>
      <c r="BKH64" s="219"/>
      <c r="BKI64" s="219"/>
      <c r="BKJ64" s="219"/>
      <c r="BKK64" s="219"/>
      <c r="BKL64" s="219"/>
      <c r="BKM64" s="219"/>
      <c r="BKN64" s="219"/>
      <c r="BKO64" s="219"/>
      <c r="BKP64" s="219"/>
      <c r="BKQ64" s="219"/>
      <c r="BKR64" s="219"/>
      <c r="BKS64" s="219"/>
      <c r="BKT64" s="219"/>
      <c r="BKU64" s="219"/>
      <c r="BKV64" s="219"/>
      <c r="BKW64" s="219"/>
      <c r="BKX64" s="219"/>
      <c r="BKY64" s="219"/>
      <c r="BKZ64" s="219"/>
      <c r="BLA64" s="219"/>
      <c r="BLB64" s="219"/>
      <c r="BLC64" s="219"/>
      <c r="BLD64" s="219"/>
      <c r="BLE64" s="219"/>
      <c r="BLF64" s="219"/>
      <c r="BLG64" s="219"/>
      <c r="BLH64" s="219"/>
      <c r="BLI64" s="219"/>
      <c r="BLJ64" s="219"/>
      <c r="BLK64" s="219"/>
      <c r="BLL64" s="219"/>
      <c r="BLM64" s="219"/>
      <c r="BLN64" s="219"/>
      <c r="BLO64" s="219"/>
      <c r="BLP64" s="219"/>
      <c r="BLQ64" s="219"/>
      <c r="BLR64" s="219"/>
      <c r="BLS64" s="219"/>
      <c r="BLT64" s="219"/>
      <c r="BLU64" s="219"/>
      <c r="BLV64" s="219"/>
      <c r="BLW64" s="219"/>
      <c r="BLX64" s="219"/>
      <c r="BLY64" s="219"/>
      <c r="BLZ64" s="219"/>
      <c r="BMA64" s="219"/>
      <c r="BMB64" s="219"/>
      <c r="BMC64" s="219"/>
      <c r="BMD64" s="219"/>
      <c r="BME64" s="219"/>
      <c r="BMF64" s="219"/>
      <c r="BMG64" s="219"/>
      <c r="BMH64" s="219"/>
      <c r="BMI64" s="219"/>
      <c r="BMJ64" s="219"/>
      <c r="BMK64" s="219"/>
      <c r="BML64" s="219"/>
      <c r="BMM64" s="219"/>
      <c r="BMN64" s="219"/>
      <c r="BMO64" s="219"/>
      <c r="BMP64" s="219"/>
      <c r="BMQ64" s="219"/>
      <c r="BMR64" s="219"/>
      <c r="BMS64" s="219"/>
      <c r="BMT64" s="219"/>
      <c r="BMU64" s="219"/>
      <c r="BMV64" s="219"/>
      <c r="BMW64" s="219"/>
      <c r="BMX64" s="219"/>
      <c r="BMY64" s="219"/>
      <c r="BMZ64" s="219"/>
      <c r="BNA64" s="219"/>
      <c r="BNB64" s="219"/>
      <c r="BNC64" s="219"/>
      <c r="BND64" s="219"/>
      <c r="BNE64" s="219"/>
      <c r="BNF64" s="219"/>
      <c r="BNG64" s="219"/>
      <c r="BNH64" s="219"/>
      <c r="BNI64" s="219"/>
      <c r="BNJ64" s="219"/>
      <c r="BNK64" s="219"/>
      <c r="BNL64" s="219"/>
      <c r="BNM64" s="219"/>
      <c r="BNN64" s="219"/>
      <c r="BNO64" s="219"/>
      <c r="BNP64" s="219"/>
      <c r="BNQ64" s="219"/>
      <c r="BNR64" s="219"/>
      <c r="BNS64" s="219"/>
      <c r="BNT64" s="219"/>
      <c r="BNU64" s="219"/>
      <c r="BNV64" s="219"/>
      <c r="BNW64" s="219"/>
      <c r="BNX64" s="219"/>
      <c r="BNY64" s="219"/>
      <c r="BNZ64" s="219"/>
      <c r="BOA64" s="219"/>
      <c r="BOB64" s="219"/>
      <c r="BOC64" s="219"/>
      <c r="BOD64" s="219"/>
      <c r="BOE64" s="219"/>
      <c r="BOF64" s="219"/>
      <c r="BOG64" s="219"/>
      <c r="BOH64" s="219"/>
      <c r="BOI64" s="219"/>
      <c r="BOJ64" s="219"/>
      <c r="BOK64" s="219"/>
      <c r="BOL64" s="219"/>
      <c r="BOM64" s="219"/>
      <c r="BON64" s="219"/>
      <c r="BOO64" s="219"/>
      <c r="BOP64" s="219"/>
      <c r="BOQ64" s="219"/>
      <c r="BOR64" s="219"/>
      <c r="BOS64" s="219"/>
      <c r="BOT64" s="219"/>
      <c r="BOU64" s="219"/>
      <c r="BOV64" s="219"/>
      <c r="BOW64" s="219"/>
      <c r="BOX64" s="219"/>
      <c r="BOY64" s="219"/>
      <c r="BOZ64" s="219"/>
      <c r="BPA64" s="219"/>
      <c r="BPB64" s="219"/>
      <c r="BPC64" s="219"/>
      <c r="BPD64" s="219"/>
      <c r="BPE64" s="219"/>
      <c r="BPF64" s="219"/>
      <c r="BPG64" s="219"/>
      <c r="BPH64" s="219"/>
      <c r="BPI64" s="219"/>
      <c r="BPJ64" s="219"/>
      <c r="BPK64" s="219"/>
      <c r="BPL64" s="219"/>
      <c r="BPM64" s="219"/>
      <c r="BPN64" s="219"/>
      <c r="BPO64" s="219"/>
      <c r="BPP64" s="219"/>
      <c r="BPQ64" s="219"/>
      <c r="BPR64" s="219"/>
      <c r="BPS64" s="219"/>
      <c r="BPT64" s="219"/>
      <c r="BPU64" s="219"/>
      <c r="BPV64" s="219"/>
      <c r="BPW64" s="219"/>
      <c r="BPX64" s="219"/>
      <c r="BPY64" s="219"/>
      <c r="BPZ64" s="219"/>
      <c r="BQA64" s="219"/>
      <c r="BQB64" s="219"/>
      <c r="BQC64" s="219"/>
      <c r="BQD64" s="219"/>
      <c r="BQE64" s="219"/>
      <c r="BQF64" s="219"/>
      <c r="BQG64" s="219"/>
      <c r="BQH64" s="219"/>
      <c r="BQI64" s="219"/>
      <c r="BQJ64" s="219"/>
      <c r="BQK64" s="219"/>
      <c r="BQL64" s="219"/>
      <c r="BQM64" s="219"/>
      <c r="BQN64" s="219"/>
      <c r="BQO64" s="219"/>
      <c r="BQP64" s="219"/>
      <c r="BQQ64" s="219"/>
      <c r="BQR64" s="219"/>
      <c r="BQS64" s="219"/>
      <c r="BQT64" s="219"/>
      <c r="BQU64" s="219"/>
      <c r="BQV64" s="219"/>
      <c r="BQW64" s="219"/>
      <c r="BQX64" s="219"/>
      <c r="BQY64" s="219"/>
      <c r="BQZ64" s="219"/>
      <c r="BRA64" s="219"/>
      <c r="BRB64" s="219"/>
      <c r="BRC64" s="219"/>
      <c r="BRD64" s="219"/>
      <c r="BRE64" s="219"/>
      <c r="BRF64" s="219"/>
      <c r="BRG64" s="219"/>
      <c r="BRH64" s="219"/>
      <c r="BRI64" s="219"/>
      <c r="BRJ64" s="219"/>
      <c r="BRK64" s="219"/>
      <c r="BRL64" s="219"/>
      <c r="BRM64" s="219"/>
      <c r="BRN64" s="219"/>
      <c r="BRO64" s="219"/>
      <c r="BRP64" s="219"/>
      <c r="BRQ64" s="219"/>
      <c r="BRR64" s="219"/>
      <c r="BRS64" s="219"/>
      <c r="BRT64" s="219"/>
      <c r="BRU64" s="219"/>
      <c r="BRV64" s="219"/>
      <c r="BRW64" s="219"/>
      <c r="BRX64" s="219"/>
      <c r="BRY64" s="219"/>
      <c r="BRZ64" s="219"/>
      <c r="BSA64" s="219"/>
      <c r="BSB64" s="219"/>
      <c r="BSC64" s="219"/>
      <c r="BSD64" s="219"/>
      <c r="BSE64" s="219"/>
      <c r="BSF64" s="219"/>
      <c r="BSG64" s="219"/>
      <c r="BSH64" s="219"/>
      <c r="BSI64" s="219"/>
      <c r="BSJ64" s="219"/>
      <c r="BSK64" s="219"/>
      <c r="BSL64" s="219"/>
      <c r="BSM64" s="219"/>
      <c r="BSN64" s="219"/>
      <c r="BSO64" s="219"/>
      <c r="BSP64" s="219"/>
      <c r="BSQ64" s="219"/>
      <c r="BSR64" s="219"/>
      <c r="BSS64" s="219"/>
      <c r="BST64" s="219"/>
      <c r="BSU64" s="219"/>
      <c r="BSV64" s="219"/>
      <c r="BSW64" s="219"/>
      <c r="BSX64" s="219"/>
      <c r="BSY64" s="219"/>
      <c r="BSZ64" s="219"/>
      <c r="BTA64" s="219"/>
      <c r="BTB64" s="219"/>
      <c r="BTC64" s="219"/>
      <c r="BTD64" s="219"/>
      <c r="BTE64" s="219"/>
      <c r="BTF64" s="219"/>
      <c r="BTG64" s="219"/>
      <c r="BTH64" s="219"/>
      <c r="BTI64" s="219"/>
      <c r="BTJ64" s="219"/>
      <c r="BTK64" s="219"/>
      <c r="BTL64" s="219"/>
      <c r="BTM64" s="219"/>
      <c r="BTN64" s="219"/>
      <c r="BTO64" s="219"/>
      <c r="BTP64" s="219"/>
      <c r="BTQ64" s="219"/>
      <c r="BTR64" s="219"/>
      <c r="BTS64" s="219"/>
      <c r="BTT64" s="219"/>
      <c r="BTU64" s="219"/>
      <c r="BTV64" s="219"/>
      <c r="BTW64" s="219"/>
      <c r="BTX64" s="219"/>
      <c r="BTY64" s="219"/>
      <c r="BTZ64" s="219"/>
      <c r="BUA64" s="219"/>
      <c r="BUB64" s="219"/>
      <c r="BUC64" s="219"/>
      <c r="BUD64" s="219"/>
      <c r="BUE64" s="219"/>
      <c r="BUF64" s="219"/>
      <c r="BUG64" s="219"/>
      <c r="BUH64" s="219"/>
      <c r="BUI64" s="219"/>
      <c r="BUJ64" s="219"/>
      <c r="BUK64" s="219"/>
      <c r="BUL64" s="219"/>
      <c r="BUM64" s="219"/>
      <c r="BUN64" s="219"/>
      <c r="BUO64" s="219"/>
      <c r="BUP64" s="219"/>
      <c r="BUQ64" s="219"/>
      <c r="BUR64" s="219"/>
      <c r="BUS64" s="219"/>
      <c r="BUT64" s="219"/>
      <c r="BUU64" s="219"/>
      <c r="BUV64" s="219"/>
      <c r="BUW64" s="219"/>
      <c r="BUX64" s="219"/>
      <c r="BUY64" s="219"/>
      <c r="BUZ64" s="219"/>
      <c r="BVA64" s="219"/>
      <c r="BVB64" s="219"/>
      <c r="BVC64" s="219"/>
      <c r="BVD64" s="219"/>
      <c r="BVE64" s="219"/>
      <c r="BVF64" s="219"/>
      <c r="BVG64" s="219"/>
      <c r="BVH64" s="219"/>
      <c r="BVI64" s="219"/>
      <c r="BVJ64" s="219"/>
      <c r="BVK64" s="219"/>
      <c r="BVL64" s="219"/>
      <c r="BVM64" s="219"/>
      <c r="BVN64" s="219"/>
      <c r="BVO64" s="219"/>
      <c r="BVP64" s="219"/>
      <c r="BVQ64" s="219"/>
      <c r="BVR64" s="219"/>
      <c r="BVS64" s="219"/>
      <c r="BVT64" s="219"/>
      <c r="BVU64" s="219"/>
      <c r="BVV64" s="219"/>
      <c r="BVW64" s="219"/>
      <c r="BVX64" s="219"/>
      <c r="BVY64" s="219"/>
      <c r="BVZ64" s="219"/>
      <c r="BWA64" s="219"/>
      <c r="BWB64" s="219"/>
      <c r="BWC64" s="219"/>
      <c r="BWD64" s="219"/>
      <c r="BWE64" s="219"/>
      <c r="BWF64" s="219"/>
      <c r="BWG64" s="219"/>
      <c r="BWH64" s="219"/>
      <c r="BWI64" s="219"/>
      <c r="BWJ64" s="219"/>
      <c r="BWK64" s="219"/>
      <c r="BWL64" s="219"/>
      <c r="BWM64" s="219"/>
      <c r="BWN64" s="219"/>
      <c r="BWO64" s="219"/>
      <c r="BWP64" s="219"/>
      <c r="BWQ64" s="219"/>
      <c r="BWR64" s="219"/>
      <c r="BWS64" s="219"/>
      <c r="BWT64" s="219"/>
      <c r="BWU64" s="219"/>
      <c r="BWV64" s="219"/>
      <c r="BWW64" s="219"/>
      <c r="BWX64" s="219"/>
      <c r="BWY64" s="219"/>
      <c r="BWZ64" s="219"/>
      <c r="BXA64" s="219"/>
      <c r="BXB64" s="219"/>
      <c r="BXC64" s="219"/>
      <c r="BXD64" s="219"/>
      <c r="BXE64" s="219"/>
      <c r="BXF64" s="219"/>
      <c r="BXG64" s="219"/>
      <c r="BXH64" s="219"/>
      <c r="BXI64" s="219"/>
      <c r="BXJ64" s="219"/>
      <c r="BXK64" s="219"/>
      <c r="BXL64" s="219"/>
      <c r="BXM64" s="219"/>
      <c r="BXN64" s="219"/>
      <c r="BXO64" s="219"/>
      <c r="BXP64" s="219"/>
      <c r="BXQ64" s="219"/>
      <c r="BXR64" s="219"/>
      <c r="BXS64" s="219"/>
      <c r="BXT64" s="219"/>
      <c r="BXU64" s="219"/>
      <c r="BXV64" s="219"/>
      <c r="BXW64" s="219"/>
      <c r="BXX64" s="219"/>
      <c r="BXY64" s="219"/>
      <c r="BXZ64" s="219"/>
      <c r="BYA64" s="219"/>
      <c r="BYB64" s="219"/>
      <c r="BYC64" s="219"/>
      <c r="BYD64" s="219"/>
      <c r="BYE64" s="219"/>
      <c r="BYF64" s="219"/>
      <c r="BYG64" s="219"/>
      <c r="BYH64" s="219"/>
      <c r="BYI64" s="219"/>
      <c r="BYJ64" s="219"/>
      <c r="BYK64" s="219"/>
      <c r="BYL64" s="219"/>
      <c r="BYM64" s="219"/>
      <c r="BYN64" s="219"/>
      <c r="BYO64" s="219"/>
      <c r="BYP64" s="219"/>
      <c r="BYQ64" s="219"/>
      <c r="BYR64" s="219"/>
      <c r="BYS64" s="219"/>
      <c r="BYT64" s="219"/>
      <c r="BYU64" s="219"/>
      <c r="BYV64" s="219"/>
      <c r="BYW64" s="219"/>
      <c r="BYX64" s="219"/>
      <c r="BYY64" s="219"/>
      <c r="BYZ64" s="219"/>
      <c r="BZA64" s="219"/>
      <c r="BZB64" s="219"/>
      <c r="BZC64" s="219"/>
      <c r="BZD64" s="219"/>
      <c r="BZE64" s="219"/>
      <c r="BZF64" s="219"/>
      <c r="BZG64" s="219"/>
      <c r="BZH64" s="219"/>
      <c r="BZI64" s="219"/>
      <c r="BZJ64" s="219"/>
      <c r="BZK64" s="219"/>
      <c r="BZL64" s="219"/>
      <c r="BZM64" s="219"/>
      <c r="BZN64" s="219"/>
      <c r="BZO64" s="219"/>
      <c r="BZP64" s="219"/>
      <c r="BZQ64" s="219"/>
      <c r="BZR64" s="219"/>
      <c r="BZS64" s="219"/>
      <c r="BZT64" s="219"/>
      <c r="BZU64" s="219"/>
      <c r="BZV64" s="219"/>
      <c r="BZW64" s="219"/>
      <c r="BZX64" s="219"/>
      <c r="BZY64" s="219"/>
      <c r="BZZ64" s="219"/>
      <c r="CAA64" s="219"/>
      <c r="CAB64" s="219"/>
      <c r="CAC64" s="219"/>
      <c r="CAD64" s="219"/>
      <c r="CAE64" s="219"/>
      <c r="CAF64" s="219"/>
      <c r="CAG64" s="219"/>
      <c r="CAH64" s="219"/>
      <c r="CAI64" s="219"/>
      <c r="CAJ64" s="219"/>
      <c r="CAK64" s="219"/>
      <c r="CAL64" s="219"/>
      <c r="CAM64" s="219"/>
      <c r="CAN64" s="219"/>
      <c r="CAO64" s="219"/>
      <c r="CAP64" s="219"/>
      <c r="CAQ64" s="219"/>
      <c r="CAR64" s="219"/>
      <c r="CAS64" s="219"/>
      <c r="CAT64" s="219"/>
      <c r="CAU64" s="219"/>
      <c r="CAV64" s="219"/>
      <c r="CAW64" s="219"/>
      <c r="CAX64" s="219"/>
      <c r="CAY64" s="219"/>
      <c r="CAZ64" s="219"/>
      <c r="CBA64" s="219"/>
      <c r="CBB64" s="219"/>
      <c r="CBC64" s="219"/>
      <c r="CBD64" s="219"/>
      <c r="CBE64" s="219"/>
      <c r="CBF64" s="219"/>
      <c r="CBG64" s="219"/>
      <c r="CBH64" s="219"/>
      <c r="CBI64" s="219"/>
      <c r="CBJ64" s="219"/>
      <c r="CBK64" s="219"/>
      <c r="CBL64" s="219"/>
      <c r="CBM64" s="219"/>
      <c r="CBN64" s="219"/>
      <c r="CBO64" s="219"/>
      <c r="CBP64" s="219"/>
      <c r="CBQ64" s="219"/>
      <c r="CBR64" s="219"/>
      <c r="CBS64" s="219"/>
      <c r="CBT64" s="219"/>
      <c r="CBU64" s="219"/>
      <c r="CBV64" s="219"/>
      <c r="CBW64" s="219"/>
      <c r="CBX64" s="219"/>
      <c r="CBY64" s="219"/>
      <c r="CBZ64" s="219"/>
      <c r="CCA64" s="219"/>
      <c r="CCB64" s="219"/>
      <c r="CCC64" s="219"/>
      <c r="CCD64" s="219"/>
      <c r="CCE64" s="219"/>
      <c r="CCF64" s="219"/>
      <c r="CCG64" s="219"/>
      <c r="CCH64" s="219"/>
      <c r="CCI64" s="219"/>
      <c r="CCJ64" s="219"/>
      <c r="CCK64" s="219"/>
      <c r="CCL64" s="219"/>
      <c r="CCM64" s="219"/>
      <c r="CCN64" s="219"/>
      <c r="CCO64" s="219"/>
      <c r="CCP64" s="219"/>
      <c r="CCQ64" s="219"/>
      <c r="CCR64" s="219"/>
      <c r="CCS64" s="219"/>
      <c r="CCT64" s="219"/>
      <c r="CCU64" s="219"/>
      <c r="CCV64" s="219"/>
      <c r="CCW64" s="219"/>
      <c r="CCX64" s="219"/>
      <c r="CCY64" s="219"/>
      <c r="CCZ64" s="219"/>
      <c r="CDA64" s="219"/>
      <c r="CDB64" s="219"/>
      <c r="CDC64" s="219"/>
      <c r="CDD64" s="219"/>
      <c r="CDE64" s="219"/>
      <c r="CDF64" s="219"/>
      <c r="CDG64" s="219"/>
      <c r="CDH64" s="219"/>
      <c r="CDI64" s="219"/>
      <c r="CDJ64" s="219"/>
      <c r="CDK64" s="219"/>
      <c r="CDL64" s="219"/>
      <c r="CDM64" s="219"/>
      <c r="CDN64" s="219"/>
      <c r="CDO64" s="219"/>
      <c r="CDP64" s="219"/>
      <c r="CDQ64" s="219"/>
      <c r="CDR64" s="219"/>
      <c r="CDS64" s="219"/>
      <c r="CDT64" s="219"/>
      <c r="CDU64" s="219"/>
      <c r="CDV64" s="219"/>
      <c r="CDW64" s="219"/>
      <c r="CDX64" s="219"/>
      <c r="CDY64" s="219"/>
      <c r="CDZ64" s="219"/>
      <c r="CEA64" s="219"/>
      <c r="CEB64" s="219"/>
      <c r="CEC64" s="219"/>
      <c r="CED64" s="219"/>
      <c r="CEE64" s="219"/>
      <c r="CEF64" s="219"/>
      <c r="CEG64" s="219"/>
      <c r="CEH64" s="219"/>
      <c r="CEI64" s="219"/>
      <c r="CEJ64" s="219"/>
      <c r="CEK64" s="219"/>
      <c r="CEL64" s="219"/>
      <c r="CEM64" s="219"/>
      <c r="CEN64" s="219"/>
      <c r="CEO64" s="219"/>
      <c r="CEP64" s="219"/>
      <c r="CEQ64" s="219"/>
      <c r="CER64" s="219"/>
      <c r="CES64" s="219"/>
      <c r="CET64" s="219"/>
      <c r="CEU64" s="219"/>
      <c r="CEV64" s="219"/>
      <c r="CEW64" s="219"/>
      <c r="CEX64" s="219"/>
      <c r="CEY64" s="219"/>
      <c r="CEZ64" s="219"/>
      <c r="CFA64" s="219"/>
      <c r="CFB64" s="219"/>
      <c r="CFC64" s="219"/>
      <c r="CFD64" s="219"/>
      <c r="CFE64" s="219"/>
      <c r="CFF64" s="219"/>
      <c r="CFG64" s="219"/>
      <c r="CFH64" s="219"/>
      <c r="CFI64" s="219"/>
      <c r="CFJ64" s="219"/>
      <c r="CFK64" s="219"/>
      <c r="CFL64" s="219"/>
      <c r="CFM64" s="219"/>
      <c r="CFN64" s="219"/>
      <c r="CFO64" s="219"/>
      <c r="CFP64" s="219"/>
      <c r="CFQ64" s="219"/>
      <c r="CFR64" s="219"/>
      <c r="CFS64" s="219"/>
      <c r="CFT64" s="219"/>
      <c r="CFU64" s="219"/>
      <c r="CFV64" s="219"/>
      <c r="CFW64" s="219"/>
      <c r="CFX64" s="219"/>
      <c r="CFY64" s="219"/>
      <c r="CFZ64" s="219"/>
      <c r="CGA64" s="219"/>
      <c r="CGB64" s="219"/>
      <c r="CGC64" s="219"/>
      <c r="CGD64" s="219"/>
      <c r="CGE64" s="219"/>
      <c r="CGF64" s="219"/>
      <c r="CGG64" s="219"/>
      <c r="CGH64" s="219"/>
      <c r="CGI64" s="219"/>
      <c r="CGJ64" s="219"/>
      <c r="CGK64" s="219"/>
      <c r="CGL64" s="219"/>
      <c r="CGM64" s="219"/>
      <c r="CGN64" s="219"/>
      <c r="CGO64" s="219"/>
      <c r="CGP64" s="219"/>
      <c r="CGQ64" s="219"/>
      <c r="CGR64" s="219"/>
      <c r="CGS64" s="219"/>
      <c r="CGT64" s="219"/>
      <c r="CGU64" s="219"/>
      <c r="CGV64" s="219"/>
      <c r="CGW64" s="219"/>
      <c r="CGX64" s="219"/>
      <c r="CGY64" s="219"/>
      <c r="CGZ64" s="219"/>
      <c r="CHA64" s="219"/>
      <c r="CHB64" s="219"/>
      <c r="CHC64" s="219"/>
      <c r="CHD64" s="219"/>
      <c r="CHE64" s="219"/>
      <c r="CHF64" s="219"/>
      <c r="CHG64" s="219"/>
      <c r="CHH64" s="219"/>
      <c r="CHI64" s="219"/>
      <c r="CHJ64" s="219"/>
      <c r="CHK64" s="219"/>
      <c r="CHL64" s="219"/>
      <c r="CHM64" s="219"/>
      <c r="CHN64" s="219"/>
      <c r="CHO64" s="219"/>
      <c r="CHP64" s="219"/>
      <c r="CHQ64" s="219"/>
      <c r="CHR64" s="219"/>
      <c r="CHS64" s="219"/>
      <c r="CHT64" s="219"/>
      <c r="CHU64" s="219"/>
      <c r="CHV64" s="219"/>
      <c r="CHW64" s="219"/>
      <c r="CHX64" s="219"/>
      <c r="CHY64" s="219"/>
      <c r="CHZ64" s="219"/>
      <c r="CIA64" s="219"/>
      <c r="CIB64" s="219"/>
      <c r="CIC64" s="219"/>
      <c r="CID64" s="219"/>
      <c r="CIE64" s="219"/>
      <c r="CIF64" s="219"/>
      <c r="CIG64" s="219"/>
      <c r="CIH64" s="219"/>
      <c r="CII64" s="219"/>
      <c r="CIJ64" s="219"/>
      <c r="CIK64" s="219"/>
      <c r="CIL64" s="219"/>
      <c r="CIM64" s="219"/>
      <c r="CIN64" s="219"/>
      <c r="CIO64" s="219"/>
      <c r="CIP64" s="219"/>
      <c r="CIQ64" s="219"/>
      <c r="CIR64" s="219"/>
      <c r="CIS64" s="219"/>
      <c r="CIT64" s="219"/>
      <c r="CIU64" s="219"/>
      <c r="CIV64" s="219"/>
      <c r="CIW64" s="219"/>
      <c r="CIX64" s="219"/>
      <c r="CIY64" s="219"/>
      <c r="CIZ64" s="219"/>
      <c r="CJA64" s="219"/>
      <c r="CJB64" s="219"/>
      <c r="CJC64" s="219"/>
      <c r="CJD64" s="219"/>
      <c r="CJE64" s="219"/>
      <c r="CJF64" s="219"/>
      <c r="CJG64" s="219"/>
      <c r="CJH64" s="219"/>
      <c r="CJI64" s="219"/>
      <c r="CJJ64" s="219"/>
      <c r="CJK64" s="219"/>
      <c r="CJL64" s="219"/>
      <c r="CJM64" s="219"/>
      <c r="CJN64" s="219"/>
      <c r="CJO64" s="219"/>
      <c r="CJP64" s="219"/>
      <c r="CJQ64" s="219"/>
      <c r="CJR64" s="219"/>
      <c r="CJS64" s="219"/>
      <c r="CJT64" s="219"/>
      <c r="CJU64" s="219"/>
      <c r="CJV64" s="219"/>
      <c r="CJW64" s="219"/>
      <c r="CJX64" s="219"/>
      <c r="CJY64" s="219"/>
      <c r="CJZ64" s="219"/>
      <c r="CKA64" s="219"/>
      <c r="CKB64" s="219"/>
      <c r="CKC64" s="219"/>
      <c r="CKD64" s="219"/>
      <c r="CKE64" s="219"/>
      <c r="CKF64" s="219"/>
      <c r="CKG64" s="219"/>
      <c r="CKH64" s="219"/>
      <c r="CKI64" s="219"/>
      <c r="CKJ64" s="219"/>
      <c r="CKK64" s="219"/>
      <c r="CKL64" s="219"/>
      <c r="CKM64" s="219"/>
      <c r="CKN64" s="219"/>
      <c r="CKO64" s="219"/>
      <c r="CKP64" s="219"/>
      <c r="CKQ64" s="219"/>
      <c r="CKR64" s="219"/>
      <c r="CKS64" s="219"/>
      <c r="CKT64" s="219"/>
      <c r="CKU64" s="219"/>
      <c r="CKV64" s="219"/>
      <c r="CKW64" s="219"/>
      <c r="CKX64" s="219"/>
      <c r="CKY64" s="219"/>
      <c r="CKZ64" s="219"/>
      <c r="CLA64" s="219"/>
      <c r="CLB64" s="219"/>
      <c r="CLC64" s="219"/>
      <c r="CLD64" s="219"/>
      <c r="CLE64" s="219"/>
      <c r="CLF64" s="219"/>
      <c r="CLG64" s="219"/>
      <c r="CLH64" s="219"/>
      <c r="CLI64" s="219"/>
      <c r="CLJ64" s="219"/>
      <c r="CLK64" s="219"/>
      <c r="CLL64" s="219"/>
      <c r="CLM64" s="219"/>
      <c r="CLN64" s="219"/>
      <c r="CLO64" s="219"/>
      <c r="CLP64" s="219"/>
      <c r="CLQ64" s="219"/>
      <c r="CLR64" s="219"/>
      <c r="CLS64" s="219"/>
      <c r="CLT64" s="219"/>
      <c r="CLU64" s="219"/>
      <c r="CLV64" s="219"/>
      <c r="CLW64" s="219"/>
      <c r="CLX64" s="219"/>
      <c r="CLY64" s="219"/>
      <c r="CLZ64" s="219"/>
      <c r="CMA64" s="219"/>
      <c r="CMB64" s="219"/>
      <c r="CMC64" s="219"/>
      <c r="CMD64" s="219"/>
      <c r="CME64" s="219"/>
      <c r="CMF64" s="219"/>
      <c r="CMG64" s="219"/>
      <c r="CMH64" s="219"/>
      <c r="CMI64" s="219"/>
      <c r="CMJ64" s="219"/>
      <c r="CMK64" s="219"/>
      <c r="CML64" s="219"/>
      <c r="CMM64" s="219"/>
      <c r="CMN64" s="219"/>
      <c r="CMO64" s="219"/>
      <c r="CMP64" s="219"/>
      <c r="CMQ64" s="219"/>
      <c r="CMR64" s="219"/>
      <c r="CMS64" s="219"/>
      <c r="CMT64" s="219"/>
      <c r="CMU64" s="219"/>
      <c r="CMV64" s="219"/>
      <c r="CMW64" s="219"/>
      <c r="CMX64" s="219"/>
      <c r="CMY64" s="219"/>
      <c r="CMZ64" s="219"/>
      <c r="CNA64" s="219"/>
      <c r="CNB64" s="219"/>
      <c r="CNC64" s="219"/>
      <c r="CND64" s="219"/>
      <c r="CNE64" s="219"/>
      <c r="CNF64" s="219"/>
      <c r="CNG64" s="219"/>
      <c r="CNH64" s="219"/>
      <c r="CNI64" s="219"/>
      <c r="CNJ64" s="219"/>
      <c r="CNK64" s="219"/>
      <c r="CNL64" s="219"/>
      <c r="CNM64" s="219"/>
      <c r="CNN64" s="219"/>
      <c r="CNO64" s="219"/>
      <c r="CNP64" s="219"/>
      <c r="CNQ64" s="219"/>
      <c r="CNR64" s="219"/>
      <c r="CNS64" s="219"/>
      <c r="CNT64" s="219"/>
      <c r="CNU64" s="219"/>
      <c r="CNV64" s="219"/>
      <c r="CNW64" s="219"/>
      <c r="CNX64" s="219"/>
      <c r="CNY64" s="219"/>
      <c r="CNZ64" s="219"/>
      <c r="COA64" s="219"/>
      <c r="COB64" s="219"/>
      <c r="COC64" s="219"/>
      <c r="COD64" s="219"/>
      <c r="COE64" s="219"/>
      <c r="COF64" s="219"/>
      <c r="COG64" s="219"/>
      <c r="COH64" s="219"/>
      <c r="COI64" s="219"/>
      <c r="COJ64" s="219"/>
      <c r="COK64" s="219"/>
      <c r="COL64" s="219"/>
      <c r="COM64" s="219"/>
      <c r="CON64" s="219"/>
      <c r="COO64" s="219"/>
      <c r="COP64" s="219"/>
      <c r="COQ64" s="219"/>
      <c r="COR64" s="219"/>
      <c r="COS64" s="219"/>
      <c r="COT64" s="219"/>
      <c r="COU64" s="219"/>
      <c r="COV64" s="219"/>
      <c r="COW64" s="219"/>
      <c r="COX64" s="219"/>
      <c r="COY64" s="219"/>
      <c r="COZ64" s="219"/>
      <c r="CPA64" s="219"/>
      <c r="CPB64" s="219"/>
      <c r="CPC64" s="219"/>
      <c r="CPD64" s="219"/>
      <c r="CPE64" s="219"/>
      <c r="CPF64" s="219"/>
      <c r="CPG64" s="219"/>
      <c r="CPH64" s="219"/>
      <c r="CPI64" s="219"/>
      <c r="CPJ64" s="219"/>
      <c r="CPK64" s="219"/>
      <c r="CPL64" s="219"/>
      <c r="CPM64" s="219"/>
      <c r="CPN64" s="219"/>
      <c r="CPO64" s="219"/>
      <c r="CPP64" s="219"/>
      <c r="CPQ64" s="219"/>
      <c r="CPR64" s="219"/>
      <c r="CPS64" s="219"/>
      <c r="CPT64" s="219"/>
      <c r="CPU64" s="219"/>
      <c r="CPV64" s="219"/>
      <c r="CPW64" s="219"/>
      <c r="CPX64" s="219"/>
      <c r="CPY64" s="219"/>
      <c r="CPZ64" s="219"/>
      <c r="CQA64" s="219"/>
      <c r="CQB64" s="219"/>
      <c r="CQC64" s="219"/>
      <c r="CQD64" s="219"/>
      <c r="CQE64" s="219"/>
      <c r="CQF64" s="219"/>
      <c r="CQG64" s="219"/>
      <c r="CQH64" s="219"/>
      <c r="CQI64" s="219"/>
      <c r="CQJ64" s="219"/>
      <c r="CQK64" s="219"/>
      <c r="CQL64" s="219"/>
      <c r="CQM64" s="219"/>
      <c r="CQN64" s="219"/>
      <c r="CQO64" s="219"/>
      <c r="CQP64" s="219"/>
      <c r="CQQ64" s="219"/>
      <c r="CQR64" s="219"/>
      <c r="CQS64" s="219"/>
      <c r="CQT64" s="219"/>
      <c r="CQU64" s="219"/>
      <c r="CQV64" s="219"/>
      <c r="CQW64" s="219"/>
      <c r="CQX64" s="219"/>
      <c r="CQY64" s="219"/>
      <c r="CQZ64" s="219"/>
      <c r="CRA64" s="219"/>
      <c r="CRB64" s="219"/>
      <c r="CRC64" s="219"/>
      <c r="CRD64" s="219"/>
      <c r="CRE64" s="219"/>
      <c r="CRF64" s="219"/>
      <c r="CRG64" s="219"/>
      <c r="CRH64" s="219"/>
      <c r="CRI64" s="219"/>
      <c r="CRJ64" s="219"/>
      <c r="CRK64" s="219"/>
      <c r="CRL64" s="219"/>
      <c r="CRM64" s="219"/>
      <c r="CRN64" s="219"/>
      <c r="CRO64" s="219"/>
      <c r="CRP64" s="219"/>
      <c r="CRQ64" s="219"/>
      <c r="CRR64" s="219"/>
      <c r="CRS64" s="219"/>
      <c r="CRT64" s="219"/>
      <c r="CRU64" s="219"/>
      <c r="CRV64" s="219"/>
      <c r="CRW64" s="219"/>
      <c r="CRX64" s="219"/>
      <c r="CRY64" s="219"/>
      <c r="CRZ64" s="219"/>
      <c r="CSA64" s="219"/>
      <c r="CSB64" s="219"/>
      <c r="CSC64" s="219"/>
      <c r="CSD64" s="219"/>
      <c r="CSE64" s="219"/>
      <c r="CSF64" s="219"/>
      <c r="CSG64" s="219"/>
      <c r="CSH64" s="219"/>
      <c r="CSI64" s="219"/>
      <c r="CSJ64" s="219"/>
      <c r="CSK64" s="219"/>
      <c r="CSL64" s="219"/>
      <c r="CSM64" s="219"/>
      <c r="CSN64" s="219"/>
      <c r="CSO64" s="219"/>
      <c r="CSP64" s="219"/>
      <c r="CSQ64" s="219"/>
      <c r="CSR64" s="219"/>
      <c r="CSS64" s="219"/>
      <c r="CST64" s="219"/>
      <c r="CSU64" s="219"/>
      <c r="CSV64" s="219"/>
      <c r="CSW64" s="219"/>
      <c r="CSX64" s="219"/>
      <c r="CSY64" s="219"/>
      <c r="CSZ64" s="219"/>
      <c r="CTA64" s="219"/>
      <c r="CTB64" s="219"/>
      <c r="CTC64" s="219"/>
      <c r="CTD64" s="219"/>
      <c r="CTE64" s="219"/>
      <c r="CTF64" s="219"/>
      <c r="CTG64" s="219"/>
      <c r="CTH64" s="219"/>
      <c r="CTI64" s="219"/>
      <c r="CTJ64" s="219"/>
      <c r="CTK64" s="219"/>
      <c r="CTL64" s="219"/>
      <c r="CTM64" s="219"/>
      <c r="CTN64" s="219"/>
      <c r="CTO64" s="219"/>
      <c r="CTP64" s="219"/>
      <c r="CTQ64" s="219"/>
      <c r="CTR64" s="219"/>
      <c r="CTS64" s="219"/>
      <c r="CTT64" s="219"/>
      <c r="CTU64" s="219"/>
      <c r="CTV64" s="219"/>
      <c r="CTW64" s="219"/>
      <c r="CTX64" s="219"/>
      <c r="CTY64" s="219"/>
      <c r="CTZ64" s="219"/>
      <c r="CUA64" s="219"/>
      <c r="CUB64" s="219"/>
      <c r="CUC64" s="219"/>
      <c r="CUD64" s="219"/>
      <c r="CUE64" s="219"/>
      <c r="CUF64" s="219"/>
      <c r="CUG64" s="219"/>
      <c r="CUH64" s="219"/>
      <c r="CUI64" s="219"/>
      <c r="CUJ64" s="219"/>
      <c r="CUK64" s="219"/>
      <c r="CUL64" s="219"/>
      <c r="CUM64" s="219"/>
      <c r="CUN64" s="219"/>
      <c r="CUO64" s="219"/>
      <c r="CUP64" s="219"/>
      <c r="CUQ64" s="219"/>
      <c r="CUR64" s="219"/>
      <c r="CUS64" s="219"/>
      <c r="CUT64" s="219"/>
      <c r="CUU64" s="219"/>
      <c r="CUV64" s="219"/>
      <c r="CUW64" s="219"/>
      <c r="CUX64" s="219"/>
      <c r="CUY64" s="219"/>
      <c r="CUZ64" s="219"/>
      <c r="CVA64" s="219"/>
      <c r="CVB64" s="219"/>
      <c r="CVC64" s="219"/>
      <c r="CVD64" s="219"/>
      <c r="CVE64" s="219"/>
      <c r="CVF64" s="219"/>
      <c r="CVG64" s="219"/>
      <c r="CVH64" s="219"/>
      <c r="CVI64" s="219"/>
      <c r="CVJ64" s="219"/>
      <c r="CVK64" s="219"/>
      <c r="CVL64" s="219"/>
      <c r="CVM64" s="219"/>
      <c r="CVN64" s="219"/>
      <c r="CVO64" s="219"/>
      <c r="CVP64" s="219"/>
      <c r="CVQ64" s="219"/>
      <c r="CVR64" s="219"/>
      <c r="CVS64" s="219"/>
      <c r="CVT64" s="219"/>
      <c r="CVU64" s="219"/>
      <c r="CVV64" s="219"/>
      <c r="CVW64" s="219"/>
      <c r="CVX64" s="219"/>
      <c r="CVY64" s="219"/>
      <c r="CVZ64" s="219"/>
      <c r="CWA64" s="219"/>
      <c r="CWB64" s="219"/>
      <c r="CWC64" s="219"/>
      <c r="CWD64" s="219"/>
      <c r="CWE64" s="219"/>
      <c r="CWF64" s="219"/>
      <c r="CWG64" s="219"/>
      <c r="CWH64" s="219"/>
      <c r="CWI64" s="219"/>
      <c r="CWJ64" s="219"/>
      <c r="CWK64" s="219"/>
      <c r="CWL64" s="219"/>
      <c r="CWM64" s="219"/>
      <c r="CWN64" s="219"/>
      <c r="CWO64" s="219"/>
      <c r="CWP64" s="219"/>
      <c r="CWQ64" s="219"/>
      <c r="CWR64" s="219"/>
      <c r="CWS64" s="219"/>
      <c r="CWT64" s="219"/>
      <c r="CWU64" s="219"/>
      <c r="CWV64" s="219"/>
      <c r="CWW64" s="219"/>
      <c r="CWX64" s="219"/>
      <c r="CWY64" s="219"/>
      <c r="CWZ64" s="219"/>
      <c r="CXA64" s="219"/>
      <c r="CXB64" s="219"/>
      <c r="CXC64" s="219"/>
      <c r="CXD64" s="219"/>
      <c r="CXE64" s="219"/>
      <c r="CXF64" s="219"/>
      <c r="CXG64" s="219"/>
      <c r="CXH64" s="219"/>
      <c r="CXI64" s="219"/>
      <c r="CXJ64" s="219"/>
      <c r="CXK64" s="219"/>
      <c r="CXL64" s="219"/>
      <c r="CXM64" s="219"/>
      <c r="CXN64" s="219"/>
      <c r="CXO64" s="219"/>
      <c r="CXP64" s="219"/>
      <c r="CXQ64" s="219"/>
      <c r="CXR64" s="219"/>
      <c r="CXS64" s="219"/>
      <c r="CXT64" s="219"/>
      <c r="CXU64" s="219"/>
      <c r="CXV64" s="219"/>
      <c r="CXW64" s="219"/>
      <c r="CXX64" s="219"/>
      <c r="CXY64" s="219"/>
      <c r="CXZ64" s="219"/>
      <c r="CYA64" s="219"/>
      <c r="CYB64" s="219"/>
      <c r="CYC64" s="219"/>
      <c r="CYD64" s="219"/>
      <c r="CYE64" s="219"/>
      <c r="CYF64" s="219"/>
      <c r="CYG64" s="219"/>
      <c r="CYH64" s="219"/>
      <c r="CYI64" s="219"/>
      <c r="CYJ64" s="219"/>
      <c r="CYK64" s="219"/>
      <c r="CYL64" s="219"/>
      <c r="CYM64" s="219"/>
      <c r="CYN64" s="219"/>
      <c r="CYO64" s="219"/>
      <c r="CYP64" s="219"/>
      <c r="CYQ64" s="219"/>
      <c r="CYR64" s="219"/>
      <c r="CYS64" s="219"/>
      <c r="CYT64" s="219"/>
      <c r="CYU64" s="219"/>
      <c r="CYV64" s="219"/>
      <c r="CYW64" s="219"/>
      <c r="CYX64" s="219"/>
      <c r="CYY64" s="219"/>
      <c r="CYZ64" s="219"/>
      <c r="CZA64" s="219"/>
      <c r="CZB64" s="219"/>
      <c r="CZC64" s="219"/>
      <c r="CZD64" s="219"/>
      <c r="CZE64" s="219"/>
      <c r="CZF64" s="219"/>
      <c r="CZG64" s="219"/>
      <c r="CZH64" s="219"/>
      <c r="CZI64" s="219"/>
      <c r="CZJ64" s="219"/>
      <c r="CZK64" s="219"/>
      <c r="CZL64" s="219"/>
      <c r="CZM64" s="219"/>
      <c r="CZN64" s="219"/>
      <c r="CZO64" s="219"/>
      <c r="CZP64" s="219"/>
      <c r="CZQ64" s="219"/>
      <c r="CZR64" s="219"/>
      <c r="CZS64" s="219"/>
      <c r="CZT64" s="219"/>
      <c r="CZU64" s="219"/>
      <c r="CZV64" s="219"/>
      <c r="CZW64" s="219"/>
      <c r="CZX64" s="219"/>
      <c r="CZY64" s="219"/>
      <c r="CZZ64" s="219"/>
      <c r="DAA64" s="219"/>
      <c r="DAB64" s="219"/>
      <c r="DAC64" s="219"/>
      <c r="DAD64" s="219"/>
      <c r="DAE64" s="219"/>
      <c r="DAF64" s="219"/>
      <c r="DAG64" s="219"/>
      <c r="DAH64" s="219"/>
      <c r="DAI64" s="219"/>
      <c r="DAJ64" s="219"/>
      <c r="DAK64" s="219"/>
      <c r="DAL64" s="219"/>
      <c r="DAM64" s="219"/>
      <c r="DAN64" s="219"/>
      <c r="DAO64" s="219"/>
      <c r="DAP64" s="219"/>
      <c r="DAQ64" s="219"/>
      <c r="DAR64" s="219"/>
      <c r="DAS64" s="219"/>
      <c r="DAT64" s="219"/>
      <c r="DAU64" s="219"/>
      <c r="DAV64" s="219"/>
      <c r="DAW64" s="219"/>
      <c r="DAX64" s="219"/>
      <c r="DAY64" s="219"/>
      <c r="DAZ64" s="219"/>
      <c r="DBA64" s="219"/>
      <c r="DBB64" s="219"/>
      <c r="DBC64" s="219"/>
      <c r="DBD64" s="219"/>
      <c r="DBE64" s="219"/>
      <c r="DBF64" s="219"/>
      <c r="DBG64" s="219"/>
      <c r="DBH64" s="219"/>
      <c r="DBI64" s="219"/>
      <c r="DBJ64" s="219"/>
      <c r="DBK64" s="219"/>
      <c r="DBL64" s="219"/>
    </row>
    <row r="65" spans="1:2768" s="249" customFormat="1" ht="30" outlineLevel="1" x14ac:dyDescent="0.25">
      <c r="A65" s="250"/>
      <c r="B65" s="251" t="s">
        <v>941</v>
      </c>
      <c r="C65" s="252" t="s">
        <v>31</v>
      </c>
      <c r="D65" s="253">
        <v>3</v>
      </c>
      <c r="E65" s="267">
        <v>0</v>
      </c>
      <c r="F65" s="267">
        <v>0</v>
      </c>
      <c r="G65" s="267">
        <v>0</v>
      </c>
      <c r="H65" s="267">
        <v>0</v>
      </c>
      <c r="I65" s="267">
        <v>0</v>
      </c>
      <c r="J65" s="267">
        <v>0</v>
      </c>
      <c r="K65" s="267">
        <v>0</v>
      </c>
      <c r="L65" s="267">
        <v>0</v>
      </c>
      <c r="M65" s="267">
        <v>0</v>
      </c>
      <c r="N65" s="267">
        <v>0</v>
      </c>
      <c r="O65" s="268">
        <v>0</v>
      </c>
      <c r="P65" s="267">
        <v>0</v>
      </c>
      <c r="Q65" s="267">
        <v>0</v>
      </c>
      <c r="R65" s="267">
        <v>0</v>
      </c>
      <c r="S65" s="267">
        <v>0</v>
      </c>
      <c r="T65" s="267">
        <v>0</v>
      </c>
      <c r="U65" s="267">
        <v>0</v>
      </c>
      <c r="V65" s="267">
        <v>0</v>
      </c>
      <c r="W65" s="267">
        <v>0</v>
      </c>
      <c r="X65" s="267">
        <v>0</v>
      </c>
      <c r="Y65" s="267">
        <v>0</v>
      </c>
      <c r="Z65" s="268">
        <v>0</v>
      </c>
      <c r="AA65" s="267">
        <v>0</v>
      </c>
      <c r="AB65" s="267">
        <v>0</v>
      </c>
      <c r="AC65" s="267">
        <v>0</v>
      </c>
      <c r="AD65" s="267">
        <v>0</v>
      </c>
      <c r="AE65" s="267">
        <v>0</v>
      </c>
      <c r="AF65" s="267">
        <v>0</v>
      </c>
      <c r="AG65" s="267">
        <v>0</v>
      </c>
      <c r="AH65" s="267">
        <v>0</v>
      </c>
      <c r="AI65" s="267">
        <v>0</v>
      </c>
      <c r="AJ65" s="267">
        <v>0</v>
      </c>
      <c r="AK65" s="268">
        <v>0</v>
      </c>
      <c r="AL65" s="267">
        <v>0</v>
      </c>
      <c r="AM65" s="267">
        <v>0</v>
      </c>
      <c r="AN65" s="267">
        <v>0</v>
      </c>
      <c r="AO65" s="267">
        <v>0</v>
      </c>
      <c r="AP65" s="267">
        <v>0</v>
      </c>
      <c r="AQ65" s="267">
        <v>0</v>
      </c>
      <c r="AR65" s="267">
        <v>0</v>
      </c>
      <c r="AS65" s="267">
        <v>0</v>
      </c>
      <c r="AT65" s="267">
        <v>0</v>
      </c>
      <c r="AU65" s="267">
        <v>0</v>
      </c>
      <c r="AV65" s="268">
        <v>0</v>
      </c>
      <c r="AW65" s="267">
        <v>0</v>
      </c>
      <c r="AX65" s="267">
        <v>0</v>
      </c>
      <c r="AY65" s="267">
        <v>0</v>
      </c>
      <c r="AZ65" s="267">
        <v>0</v>
      </c>
      <c r="BA65" s="267">
        <v>0</v>
      </c>
      <c r="BB65" s="267">
        <v>0</v>
      </c>
      <c r="BC65" s="267">
        <v>0</v>
      </c>
      <c r="BD65" s="267">
        <v>0</v>
      </c>
      <c r="BE65" s="267">
        <v>0</v>
      </c>
      <c r="BF65" s="267">
        <v>0</v>
      </c>
      <c r="BG65" s="268">
        <v>0</v>
      </c>
      <c r="BH65" s="267">
        <v>0</v>
      </c>
      <c r="BI65" s="267">
        <v>0</v>
      </c>
      <c r="BJ65" s="267">
        <v>0</v>
      </c>
      <c r="BK65" s="267">
        <v>0</v>
      </c>
      <c r="BL65" s="267">
        <v>0</v>
      </c>
      <c r="BM65" s="267">
        <v>0</v>
      </c>
      <c r="BN65" s="267">
        <v>0</v>
      </c>
      <c r="BO65" s="267">
        <v>0</v>
      </c>
      <c r="BP65" s="267">
        <v>0</v>
      </c>
      <c r="BQ65" s="267">
        <v>0</v>
      </c>
      <c r="BR65" s="268">
        <v>0</v>
      </c>
      <c r="BS65" s="267">
        <v>0</v>
      </c>
      <c r="BT65" s="267">
        <v>0</v>
      </c>
      <c r="BU65" s="267">
        <v>0</v>
      </c>
      <c r="BV65" s="267">
        <v>0</v>
      </c>
      <c r="BW65" s="267">
        <v>0</v>
      </c>
      <c r="BX65" s="267">
        <v>0</v>
      </c>
      <c r="BY65" s="267">
        <v>0</v>
      </c>
      <c r="BZ65" s="267">
        <v>0</v>
      </c>
      <c r="CA65" s="267">
        <v>0</v>
      </c>
      <c r="CB65" s="267">
        <v>0</v>
      </c>
      <c r="CC65" s="268">
        <v>0</v>
      </c>
      <c r="CD65" s="267">
        <v>0</v>
      </c>
      <c r="CE65" s="267">
        <v>0</v>
      </c>
      <c r="CF65" s="267">
        <v>0</v>
      </c>
      <c r="CG65" s="267">
        <v>0</v>
      </c>
      <c r="CH65" s="267">
        <v>0</v>
      </c>
      <c r="CI65" s="267">
        <v>0</v>
      </c>
      <c r="CJ65" s="267">
        <v>0</v>
      </c>
      <c r="CK65" s="267">
        <v>0</v>
      </c>
      <c r="CL65" s="267">
        <v>0</v>
      </c>
      <c r="CM65" s="267">
        <v>0</v>
      </c>
      <c r="CN65" s="269">
        <v>0</v>
      </c>
      <c r="CO65" s="254">
        <f t="shared" si="4"/>
        <v>0</v>
      </c>
      <c r="CP65" s="248" t="s">
        <v>942</v>
      </c>
      <c r="CQ65" s="247"/>
      <c r="CR65" s="248"/>
      <c r="CS65" s="219"/>
      <c r="CT65" s="219"/>
      <c r="CU65" s="219"/>
      <c r="CV65" s="219"/>
      <c r="CW65" s="219"/>
      <c r="CX65" s="219"/>
      <c r="CY65" s="219"/>
      <c r="CZ65" s="219"/>
      <c r="DA65" s="219"/>
      <c r="DB65" s="219"/>
      <c r="DC65" s="219"/>
      <c r="DD65" s="219"/>
      <c r="DE65" s="219"/>
      <c r="DF65" s="219"/>
      <c r="DG65" s="219"/>
      <c r="DH65" s="219"/>
      <c r="DI65" s="219"/>
      <c r="DJ65" s="219"/>
      <c r="DK65" s="219"/>
      <c r="DL65" s="219"/>
      <c r="DM65" s="219"/>
      <c r="DN65" s="219"/>
      <c r="DO65" s="219"/>
      <c r="DP65" s="219"/>
      <c r="DQ65" s="219"/>
      <c r="DR65" s="219"/>
      <c r="DS65" s="219"/>
      <c r="DT65" s="219"/>
      <c r="DU65" s="219"/>
      <c r="DV65" s="219"/>
      <c r="DW65" s="219"/>
      <c r="DX65" s="219"/>
      <c r="DY65" s="219"/>
      <c r="DZ65" s="219"/>
      <c r="EA65" s="219"/>
      <c r="EB65" s="219"/>
      <c r="EC65" s="219"/>
      <c r="ED65" s="219"/>
      <c r="EE65" s="219"/>
      <c r="EF65" s="219"/>
      <c r="EG65" s="219"/>
      <c r="EH65" s="219"/>
      <c r="EI65" s="219"/>
      <c r="EJ65" s="219"/>
      <c r="EK65" s="219"/>
      <c r="EL65" s="219"/>
      <c r="EM65" s="219"/>
      <c r="EN65" s="219"/>
      <c r="EO65" s="219"/>
      <c r="EP65" s="219"/>
      <c r="EQ65" s="219"/>
      <c r="ER65" s="219"/>
      <c r="ES65" s="219"/>
      <c r="ET65" s="219"/>
      <c r="EU65" s="219"/>
      <c r="EV65" s="219"/>
      <c r="EW65" s="219"/>
      <c r="EX65" s="219"/>
      <c r="EY65" s="219"/>
      <c r="EZ65" s="219"/>
      <c r="FA65" s="219"/>
      <c r="FB65" s="219"/>
      <c r="FC65" s="219"/>
      <c r="FD65" s="219"/>
      <c r="FE65" s="219"/>
      <c r="FF65" s="219"/>
      <c r="FG65" s="219"/>
      <c r="FH65" s="219"/>
      <c r="FI65" s="219"/>
      <c r="FJ65" s="219"/>
      <c r="FK65" s="219"/>
      <c r="FL65" s="219"/>
      <c r="FM65" s="219"/>
      <c r="FN65" s="219"/>
      <c r="FO65" s="219"/>
      <c r="FP65" s="219"/>
      <c r="FQ65" s="219"/>
      <c r="FR65" s="219"/>
      <c r="FS65" s="219"/>
      <c r="FT65" s="219"/>
      <c r="FU65" s="219"/>
      <c r="FV65" s="219"/>
      <c r="FW65" s="219"/>
      <c r="FX65" s="219"/>
      <c r="FY65" s="219"/>
      <c r="FZ65" s="219"/>
      <c r="GA65" s="219"/>
      <c r="GB65" s="219"/>
      <c r="GC65" s="219"/>
      <c r="GD65" s="219"/>
      <c r="GE65" s="219"/>
      <c r="GF65" s="219"/>
      <c r="GG65" s="219"/>
      <c r="GH65" s="219"/>
      <c r="GI65" s="219"/>
      <c r="GJ65" s="219"/>
      <c r="GK65" s="219"/>
      <c r="GL65" s="219"/>
      <c r="GM65" s="219"/>
      <c r="GN65" s="219"/>
      <c r="GO65" s="219"/>
      <c r="GP65" s="219"/>
      <c r="GQ65" s="219"/>
      <c r="GR65" s="219"/>
      <c r="GS65" s="219"/>
      <c r="GT65" s="219"/>
      <c r="GU65" s="219"/>
      <c r="GV65" s="219"/>
      <c r="GW65" s="219"/>
      <c r="GX65" s="219"/>
      <c r="GY65" s="219"/>
      <c r="GZ65" s="219"/>
      <c r="HA65" s="219"/>
      <c r="HB65" s="219"/>
      <c r="HC65" s="219"/>
      <c r="HD65" s="219"/>
      <c r="HE65" s="219"/>
      <c r="HF65" s="219"/>
      <c r="HG65" s="219"/>
      <c r="HH65" s="219"/>
      <c r="HI65" s="219"/>
      <c r="HJ65" s="219"/>
      <c r="HK65" s="219"/>
      <c r="HL65" s="219"/>
      <c r="HM65" s="219"/>
      <c r="HN65" s="219"/>
      <c r="HO65" s="219"/>
      <c r="HP65" s="219"/>
      <c r="HQ65" s="219"/>
      <c r="HR65" s="219"/>
      <c r="HS65" s="219"/>
      <c r="HT65" s="219"/>
      <c r="HU65" s="219"/>
      <c r="HV65" s="219"/>
      <c r="HW65" s="219"/>
      <c r="HX65" s="219"/>
      <c r="HY65" s="219"/>
      <c r="HZ65" s="219"/>
      <c r="IA65" s="219"/>
      <c r="IB65" s="219"/>
      <c r="IC65" s="219"/>
      <c r="ID65" s="219"/>
      <c r="IE65" s="219"/>
      <c r="IF65" s="219"/>
      <c r="IG65" s="219"/>
      <c r="IH65" s="219"/>
      <c r="II65" s="219"/>
      <c r="IJ65" s="219"/>
      <c r="IK65" s="219"/>
      <c r="IL65" s="219"/>
      <c r="IM65" s="219"/>
      <c r="IN65" s="219"/>
      <c r="IO65" s="219"/>
      <c r="IP65" s="219"/>
      <c r="IQ65" s="219"/>
      <c r="IR65" s="219"/>
      <c r="IS65" s="219"/>
      <c r="IT65" s="219"/>
      <c r="IU65" s="219"/>
      <c r="IV65" s="219"/>
      <c r="IW65" s="219"/>
      <c r="IX65" s="219"/>
      <c r="IY65" s="219"/>
      <c r="IZ65" s="219"/>
      <c r="JA65" s="219"/>
      <c r="JB65" s="219"/>
      <c r="JC65" s="219"/>
      <c r="JD65" s="219"/>
      <c r="JE65" s="219"/>
      <c r="JF65" s="219"/>
      <c r="JG65" s="219"/>
      <c r="JH65" s="219"/>
      <c r="JI65" s="219"/>
      <c r="JJ65" s="219"/>
      <c r="JK65" s="219"/>
      <c r="JL65" s="219"/>
      <c r="JM65" s="219"/>
      <c r="JN65" s="219"/>
      <c r="JO65" s="219"/>
      <c r="JP65" s="219"/>
      <c r="JQ65" s="219"/>
      <c r="JR65" s="219"/>
      <c r="JS65" s="219"/>
      <c r="JT65" s="219"/>
      <c r="JU65" s="219"/>
      <c r="JV65" s="219"/>
      <c r="JW65" s="219"/>
      <c r="JX65" s="219"/>
      <c r="JY65" s="219"/>
      <c r="JZ65" s="219"/>
      <c r="KA65" s="219"/>
      <c r="KB65" s="219"/>
      <c r="KC65" s="219"/>
      <c r="KD65" s="219"/>
      <c r="KE65" s="219"/>
      <c r="KF65" s="219"/>
      <c r="KG65" s="219"/>
      <c r="KH65" s="219"/>
      <c r="KI65" s="219"/>
      <c r="KJ65" s="219"/>
      <c r="KK65" s="219"/>
      <c r="KL65" s="219"/>
      <c r="KM65" s="219"/>
      <c r="KN65" s="219"/>
      <c r="KO65" s="219"/>
      <c r="KP65" s="219"/>
      <c r="KQ65" s="219"/>
      <c r="KR65" s="219"/>
      <c r="KS65" s="219"/>
      <c r="KT65" s="219"/>
      <c r="KU65" s="219"/>
      <c r="KV65" s="219"/>
      <c r="KW65" s="219"/>
      <c r="KX65" s="219"/>
      <c r="KY65" s="219"/>
      <c r="KZ65" s="219"/>
      <c r="LA65" s="219"/>
      <c r="LB65" s="219"/>
      <c r="LC65" s="219"/>
      <c r="LD65" s="219"/>
      <c r="LE65" s="219"/>
      <c r="LF65" s="219"/>
      <c r="LG65" s="219"/>
      <c r="LH65" s="219"/>
      <c r="LI65" s="219"/>
      <c r="LJ65" s="219"/>
      <c r="LK65" s="219"/>
      <c r="LL65" s="219"/>
      <c r="LM65" s="219"/>
      <c r="LN65" s="219"/>
      <c r="LO65" s="219"/>
      <c r="LP65" s="219"/>
      <c r="LQ65" s="219"/>
      <c r="LR65" s="219"/>
      <c r="LS65" s="219"/>
      <c r="LT65" s="219"/>
      <c r="LU65" s="219"/>
      <c r="LV65" s="219"/>
      <c r="LW65" s="219"/>
      <c r="LX65" s="219"/>
      <c r="LY65" s="219"/>
      <c r="LZ65" s="219"/>
      <c r="MA65" s="219"/>
      <c r="MB65" s="219"/>
      <c r="MC65" s="219"/>
      <c r="MD65" s="219"/>
      <c r="ME65" s="219"/>
      <c r="MF65" s="219"/>
      <c r="MG65" s="219"/>
      <c r="MH65" s="219"/>
      <c r="MI65" s="219"/>
      <c r="MJ65" s="219"/>
      <c r="MK65" s="219"/>
      <c r="ML65" s="219"/>
      <c r="MM65" s="219"/>
      <c r="MN65" s="219"/>
      <c r="MO65" s="219"/>
      <c r="MP65" s="219"/>
      <c r="MQ65" s="219"/>
      <c r="MR65" s="219"/>
      <c r="MS65" s="219"/>
      <c r="MT65" s="219"/>
      <c r="MU65" s="219"/>
      <c r="MV65" s="219"/>
      <c r="MW65" s="219"/>
      <c r="MX65" s="219"/>
      <c r="MY65" s="219"/>
      <c r="MZ65" s="219"/>
      <c r="NA65" s="219"/>
      <c r="NB65" s="219"/>
      <c r="NC65" s="219"/>
      <c r="ND65" s="219"/>
      <c r="NE65" s="219"/>
      <c r="NF65" s="219"/>
      <c r="NG65" s="219"/>
      <c r="NH65" s="219"/>
      <c r="NI65" s="219"/>
      <c r="NJ65" s="219"/>
      <c r="NK65" s="219"/>
      <c r="NL65" s="219"/>
      <c r="NM65" s="219"/>
      <c r="NN65" s="219"/>
      <c r="NO65" s="219"/>
      <c r="NP65" s="219"/>
      <c r="NQ65" s="219"/>
      <c r="NR65" s="219"/>
      <c r="NS65" s="219"/>
      <c r="NT65" s="219"/>
      <c r="NU65" s="219"/>
      <c r="NV65" s="219"/>
      <c r="NW65" s="219"/>
      <c r="NX65" s="219"/>
      <c r="NY65" s="219"/>
      <c r="NZ65" s="219"/>
      <c r="OA65" s="219"/>
      <c r="OB65" s="219"/>
      <c r="OC65" s="219"/>
      <c r="OD65" s="219"/>
      <c r="OE65" s="219"/>
      <c r="OF65" s="219"/>
      <c r="OG65" s="219"/>
      <c r="OH65" s="219"/>
      <c r="OI65" s="219"/>
      <c r="OJ65" s="219"/>
      <c r="OK65" s="219"/>
      <c r="OL65" s="219"/>
      <c r="OM65" s="219"/>
      <c r="ON65" s="219"/>
      <c r="OO65" s="219"/>
      <c r="OP65" s="219"/>
      <c r="OQ65" s="219"/>
      <c r="OR65" s="219"/>
      <c r="OS65" s="219"/>
      <c r="OT65" s="219"/>
      <c r="OU65" s="219"/>
      <c r="OV65" s="219"/>
      <c r="OW65" s="219"/>
      <c r="OX65" s="219"/>
      <c r="OY65" s="219"/>
      <c r="OZ65" s="219"/>
      <c r="PA65" s="219"/>
      <c r="PB65" s="219"/>
      <c r="PC65" s="219"/>
      <c r="PD65" s="219"/>
      <c r="PE65" s="219"/>
      <c r="PF65" s="219"/>
      <c r="PG65" s="219"/>
      <c r="PH65" s="219"/>
      <c r="PI65" s="219"/>
      <c r="PJ65" s="219"/>
      <c r="PK65" s="219"/>
      <c r="PL65" s="219"/>
      <c r="PM65" s="219"/>
      <c r="PN65" s="219"/>
      <c r="PO65" s="219"/>
      <c r="PP65" s="219"/>
      <c r="PQ65" s="219"/>
      <c r="PR65" s="219"/>
      <c r="PS65" s="219"/>
      <c r="PT65" s="219"/>
      <c r="PU65" s="219"/>
      <c r="PV65" s="219"/>
      <c r="PW65" s="219"/>
      <c r="PX65" s="219"/>
      <c r="PY65" s="219"/>
      <c r="PZ65" s="219"/>
      <c r="QA65" s="219"/>
      <c r="QB65" s="219"/>
      <c r="QC65" s="219"/>
      <c r="QD65" s="219"/>
      <c r="QE65" s="219"/>
      <c r="QF65" s="219"/>
      <c r="QG65" s="219"/>
      <c r="QH65" s="219"/>
      <c r="QI65" s="219"/>
      <c r="QJ65" s="219"/>
      <c r="QK65" s="219"/>
      <c r="QL65" s="219"/>
      <c r="QM65" s="219"/>
      <c r="QN65" s="219"/>
      <c r="QO65" s="219"/>
      <c r="QP65" s="219"/>
      <c r="QQ65" s="219"/>
      <c r="QR65" s="219"/>
      <c r="QS65" s="219"/>
      <c r="QT65" s="219"/>
      <c r="QU65" s="219"/>
      <c r="QV65" s="219"/>
      <c r="QW65" s="219"/>
      <c r="QX65" s="219"/>
      <c r="QY65" s="219"/>
      <c r="QZ65" s="219"/>
      <c r="RA65" s="219"/>
      <c r="RB65" s="219"/>
      <c r="RC65" s="219"/>
      <c r="RD65" s="219"/>
      <c r="RE65" s="219"/>
      <c r="RF65" s="219"/>
      <c r="RG65" s="219"/>
      <c r="RH65" s="219"/>
      <c r="RI65" s="219"/>
      <c r="RJ65" s="219"/>
      <c r="RK65" s="219"/>
      <c r="RL65" s="219"/>
      <c r="RM65" s="219"/>
      <c r="RN65" s="219"/>
      <c r="RO65" s="219"/>
      <c r="RP65" s="219"/>
      <c r="RQ65" s="219"/>
      <c r="RR65" s="219"/>
      <c r="RS65" s="219"/>
      <c r="RT65" s="219"/>
      <c r="RU65" s="219"/>
      <c r="RV65" s="219"/>
      <c r="RW65" s="219"/>
      <c r="RX65" s="219"/>
      <c r="RY65" s="219"/>
      <c r="RZ65" s="219"/>
      <c r="SA65" s="219"/>
      <c r="SB65" s="219"/>
      <c r="SC65" s="219"/>
      <c r="SD65" s="219"/>
      <c r="SE65" s="219"/>
      <c r="SF65" s="219"/>
      <c r="SG65" s="219"/>
      <c r="SH65" s="219"/>
      <c r="SI65" s="219"/>
      <c r="SJ65" s="219"/>
      <c r="SK65" s="219"/>
      <c r="SL65" s="219"/>
      <c r="SM65" s="219"/>
      <c r="SN65" s="219"/>
      <c r="SO65" s="219"/>
      <c r="SP65" s="219"/>
      <c r="SQ65" s="219"/>
      <c r="SR65" s="219"/>
      <c r="SS65" s="219"/>
      <c r="ST65" s="219"/>
      <c r="SU65" s="219"/>
      <c r="SV65" s="219"/>
      <c r="SW65" s="219"/>
      <c r="SX65" s="219"/>
      <c r="SY65" s="219"/>
      <c r="SZ65" s="219"/>
      <c r="TA65" s="219"/>
      <c r="TB65" s="219"/>
      <c r="TC65" s="219"/>
      <c r="TD65" s="219"/>
      <c r="TE65" s="219"/>
      <c r="TF65" s="219"/>
      <c r="TG65" s="219"/>
      <c r="TH65" s="219"/>
      <c r="TI65" s="219"/>
      <c r="TJ65" s="219"/>
      <c r="TK65" s="219"/>
      <c r="TL65" s="219"/>
      <c r="TM65" s="219"/>
      <c r="TN65" s="219"/>
      <c r="TO65" s="219"/>
      <c r="TP65" s="219"/>
      <c r="TQ65" s="219"/>
      <c r="TR65" s="219"/>
      <c r="TS65" s="219"/>
      <c r="TT65" s="219"/>
      <c r="TU65" s="219"/>
      <c r="TV65" s="219"/>
      <c r="TW65" s="219"/>
      <c r="TX65" s="219"/>
      <c r="TY65" s="219"/>
      <c r="TZ65" s="219"/>
      <c r="UA65" s="219"/>
      <c r="UB65" s="219"/>
      <c r="UC65" s="219"/>
      <c r="UD65" s="219"/>
      <c r="UE65" s="219"/>
      <c r="UF65" s="219"/>
      <c r="UG65" s="219"/>
      <c r="UH65" s="219"/>
      <c r="UI65" s="219"/>
      <c r="UJ65" s="219"/>
      <c r="UK65" s="219"/>
      <c r="UL65" s="219"/>
      <c r="UM65" s="219"/>
      <c r="UN65" s="219"/>
      <c r="UO65" s="219"/>
      <c r="UP65" s="219"/>
      <c r="UQ65" s="219"/>
      <c r="UR65" s="219"/>
      <c r="US65" s="219"/>
      <c r="UT65" s="219"/>
      <c r="UU65" s="219"/>
      <c r="UV65" s="219"/>
      <c r="UW65" s="219"/>
      <c r="UX65" s="219"/>
      <c r="UY65" s="219"/>
      <c r="UZ65" s="219"/>
      <c r="VA65" s="219"/>
      <c r="VB65" s="219"/>
      <c r="VC65" s="219"/>
      <c r="VD65" s="219"/>
      <c r="VE65" s="219"/>
      <c r="VF65" s="219"/>
      <c r="VG65" s="219"/>
      <c r="VH65" s="219"/>
      <c r="VI65" s="219"/>
      <c r="VJ65" s="219"/>
      <c r="VK65" s="219"/>
      <c r="VL65" s="219"/>
      <c r="VM65" s="219"/>
      <c r="VN65" s="219"/>
      <c r="VO65" s="219"/>
      <c r="VP65" s="219"/>
      <c r="VQ65" s="219"/>
      <c r="VR65" s="219"/>
      <c r="VS65" s="219"/>
      <c r="VT65" s="219"/>
      <c r="VU65" s="219"/>
      <c r="VV65" s="219"/>
      <c r="VW65" s="219"/>
      <c r="VX65" s="219"/>
      <c r="VY65" s="219"/>
      <c r="VZ65" s="219"/>
      <c r="WA65" s="219"/>
      <c r="WB65" s="219"/>
      <c r="WC65" s="219"/>
      <c r="WD65" s="219"/>
      <c r="WE65" s="219"/>
      <c r="WF65" s="219"/>
      <c r="WG65" s="219"/>
      <c r="WH65" s="219"/>
      <c r="WI65" s="219"/>
      <c r="WJ65" s="219"/>
      <c r="WK65" s="219"/>
      <c r="WL65" s="219"/>
      <c r="WM65" s="219"/>
      <c r="WN65" s="219"/>
      <c r="WO65" s="219"/>
      <c r="WP65" s="219"/>
      <c r="WQ65" s="219"/>
      <c r="WR65" s="219"/>
      <c r="WS65" s="219"/>
      <c r="WT65" s="219"/>
      <c r="WU65" s="219"/>
      <c r="WV65" s="219"/>
      <c r="WW65" s="219"/>
      <c r="WX65" s="219"/>
      <c r="WY65" s="219"/>
      <c r="WZ65" s="219"/>
      <c r="XA65" s="219"/>
      <c r="XB65" s="219"/>
      <c r="XC65" s="219"/>
      <c r="XD65" s="219"/>
      <c r="XE65" s="219"/>
      <c r="XF65" s="219"/>
      <c r="XG65" s="219"/>
      <c r="XH65" s="219"/>
      <c r="XI65" s="219"/>
      <c r="XJ65" s="219"/>
      <c r="XK65" s="219"/>
      <c r="XL65" s="219"/>
      <c r="XM65" s="219"/>
      <c r="XN65" s="219"/>
      <c r="XO65" s="219"/>
      <c r="XP65" s="219"/>
      <c r="XQ65" s="219"/>
      <c r="XR65" s="219"/>
      <c r="XS65" s="219"/>
      <c r="XT65" s="219"/>
      <c r="XU65" s="219"/>
      <c r="XV65" s="219"/>
      <c r="XW65" s="219"/>
      <c r="XX65" s="219"/>
      <c r="XY65" s="219"/>
      <c r="XZ65" s="219"/>
      <c r="YA65" s="219"/>
      <c r="YB65" s="219"/>
      <c r="YC65" s="219"/>
      <c r="YD65" s="219"/>
      <c r="YE65" s="219"/>
      <c r="YF65" s="219"/>
      <c r="YG65" s="219"/>
      <c r="YH65" s="219"/>
      <c r="YI65" s="219"/>
      <c r="YJ65" s="219"/>
      <c r="YK65" s="219"/>
      <c r="YL65" s="219"/>
      <c r="YM65" s="219"/>
      <c r="YN65" s="219"/>
      <c r="YO65" s="219"/>
      <c r="YP65" s="219"/>
      <c r="YQ65" s="219"/>
      <c r="YR65" s="219"/>
      <c r="YS65" s="219"/>
      <c r="YT65" s="219"/>
      <c r="YU65" s="219"/>
      <c r="YV65" s="219"/>
      <c r="YW65" s="219"/>
      <c r="YX65" s="219"/>
      <c r="YY65" s="219"/>
      <c r="YZ65" s="219"/>
      <c r="ZA65" s="219"/>
      <c r="ZB65" s="219"/>
      <c r="ZC65" s="219"/>
      <c r="ZD65" s="219"/>
      <c r="ZE65" s="219"/>
      <c r="ZF65" s="219"/>
      <c r="ZG65" s="219"/>
      <c r="ZH65" s="219"/>
      <c r="ZI65" s="219"/>
      <c r="ZJ65" s="219"/>
      <c r="ZK65" s="219"/>
      <c r="ZL65" s="219"/>
      <c r="ZM65" s="219"/>
      <c r="ZN65" s="219"/>
      <c r="ZO65" s="219"/>
      <c r="ZP65" s="219"/>
      <c r="ZQ65" s="219"/>
      <c r="ZR65" s="219"/>
      <c r="ZS65" s="219"/>
      <c r="ZT65" s="219"/>
      <c r="ZU65" s="219"/>
      <c r="ZV65" s="219"/>
      <c r="ZW65" s="219"/>
      <c r="ZX65" s="219"/>
      <c r="ZY65" s="219"/>
      <c r="ZZ65" s="219"/>
      <c r="AAA65" s="219"/>
      <c r="AAB65" s="219"/>
      <c r="AAC65" s="219"/>
      <c r="AAD65" s="219"/>
      <c r="AAE65" s="219"/>
      <c r="AAF65" s="219"/>
      <c r="AAG65" s="219"/>
      <c r="AAH65" s="219"/>
      <c r="AAI65" s="219"/>
      <c r="AAJ65" s="219"/>
      <c r="AAK65" s="219"/>
      <c r="AAL65" s="219"/>
      <c r="AAM65" s="219"/>
      <c r="AAN65" s="219"/>
      <c r="AAO65" s="219"/>
      <c r="AAP65" s="219"/>
      <c r="AAQ65" s="219"/>
      <c r="AAR65" s="219"/>
      <c r="AAS65" s="219"/>
      <c r="AAT65" s="219"/>
      <c r="AAU65" s="219"/>
      <c r="AAV65" s="219"/>
      <c r="AAW65" s="219"/>
      <c r="AAX65" s="219"/>
      <c r="AAY65" s="219"/>
      <c r="AAZ65" s="219"/>
      <c r="ABA65" s="219"/>
      <c r="ABB65" s="219"/>
      <c r="ABC65" s="219"/>
      <c r="ABD65" s="219"/>
      <c r="ABE65" s="219"/>
      <c r="ABF65" s="219"/>
      <c r="ABG65" s="219"/>
      <c r="ABH65" s="219"/>
      <c r="ABI65" s="219"/>
      <c r="ABJ65" s="219"/>
      <c r="ABK65" s="219"/>
      <c r="ABL65" s="219"/>
      <c r="ABM65" s="219"/>
      <c r="ABN65" s="219"/>
      <c r="ABO65" s="219"/>
      <c r="ABP65" s="219"/>
      <c r="ABQ65" s="219"/>
      <c r="ABR65" s="219"/>
      <c r="ABS65" s="219"/>
      <c r="ABT65" s="219"/>
      <c r="ABU65" s="219"/>
      <c r="ABV65" s="219"/>
      <c r="ABW65" s="219"/>
      <c r="ABX65" s="219"/>
      <c r="ABY65" s="219"/>
      <c r="ABZ65" s="219"/>
      <c r="ACA65" s="219"/>
      <c r="ACB65" s="219"/>
      <c r="ACC65" s="219"/>
      <c r="ACD65" s="219"/>
      <c r="ACE65" s="219"/>
      <c r="ACF65" s="219"/>
      <c r="ACG65" s="219"/>
      <c r="ACH65" s="219"/>
      <c r="ACI65" s="219"/>
      <c r="ACJ65" s="219"/>
      <c r="ACK65" s="219"/>
      <c r="ACL65" s="219"/>
      <c r="ACM65" s="219"/>
      <c r="ACN65" s="219"/>
      <c r="ACO65" s="219"/>
      <c r="ACP65" s="219"/>
      <c r="ACQ65" s="219"/>
      <c r="ACR65" s="219"/>
      <c r="ACS65" s="219"/>
      <c r="ACT65" s="219"/>
      <c r="ACU65" s="219"/>
      <c r="ACV65" s="219"/>
      <c r="ACW65" s="219"/>
      <c r="ACX65" s="219"/>
      <c r="ACY65" s="219"/>
      <c r="ACZ65" s="219"/>
      <c r="ADA65" s="219"/>
      <c r="ADB65" s="219"/>
      <c r="ADC65" s="219"/>
      <c r="ADD65" s="219"/>
      <c r="ADE65" s="219"/>
      <c r="ADF65" s="219"/>
      <c r="ADG65" s="219"/>
      <c r="ADH65" s="219"/>
      <c r="ADI65" s="219"/>
      <c r="ADJ65" s="219"/>
      <c r="ADK65" s="219"/>
      <c r="ADL65" s="219"/>
      <c r="ADM65" s="219"/>
      <c r="ADN65" s="219"/>
      <c r="ADO65" s="219"/>
      <c r="ADP65" s="219"/>
      <c r="ADQ65" s="219"/>
      <c r="ADR65" s="219"/>
      <c r="ADS65" s="219"/>
      <c r="ADT65" s="219"/>
      <c r="ADU65" s="219"/>
      <c r="ADV65" s="219"/>
      <c r="ADW65" s="219"/>
      <c r="ADX65" s="219"/>
      <c r="ADY65" s="219"/>
      <c r="ADZ65" s="219"/>
      <c r="AEA65" s="219"/>
      <c r="AEB65" s="219"/>
      <c r="AEC65" s="219"/>
      <c r="AED65" s="219"/>
      <c r="AEE65" s="219"/>
      <c r="AEF65" s="219"/>
      <c r="AEG65" s="219"/>
      <c r="AEH65" s="219"/>
      <c r="AEI65" s="219"/>
      <c r="AEJ65" s="219"/>
      <c r="AEK65" s="219"/>
      <c r="AEL65" s="219"/>
      <c r="AEM65" s="219"/>
      <c r="AEN65" s="219"/>
      <c r="AEO65" s="219"/>
      <c r="AEP65" s="219"/>
      <c r="AEQ65" s="219"/>
      <c r="AER65" s="219"/>
      <c r="AES65" s="219"/>
      <c r="AET65" s="219"/>
      <c r="AEU65" s="219"/>
      <c r="AEV65" s="219"/>
      <c r="AEW65" s="219"/>
      <c r="AEX65" s="219"/>
      <c r="AEY65" s="219"/>
      <c r="AEZ65" s="219"/>
      <c r="AFA65" s="219"/>
      <c r="AFB65" s="219"/>
      <c r="AFC65" s="219"/>
      <c r="AFD65" s="219"/>
      <c r="AFE65" s="219"/>
      <c r="AFF65" s="219"/>
      <c r="AFG65" s="219"/>
      <c r="AFH65" s="219"/>
      <c r="AFI65" s="219"/>
      <c r="AFJ65" s="219"/>
      <c r="AFK65" s="219"/>
      <c r="AFL65" s="219"/>
      <c r="AFM65" s="219"/>
      <c r="AFN65" s="219"/>
      <c r="AFO65" s="219"/>
      <c r="AFP65" s="219"/>
      <c r="AFQ65" s="219"/>
      <c r="AFR65" s="219"/>
      <c r="AFS65" s="219"/>
      <c r="AFT65" s="219"/>
      <c r="AFU65" s="219"/>
      <c r="AFV65" s="219"/>
      <c r="AFW65" s="219"/>
      <c r="AFX65" s="219"/>
      <c r="AFY65" s="219"/>
      <c r="AFZ65" s="219"/>
      <c r="AGA65" s="219"/>
      <c r="AGB65" s="219"/>
      <c r="AGC65" s="219"/>
      <c r="AGD65" s="219"/>
      <c r="AGE65" s="219"/>
      <c r="AGF65" s="219"/>
      <c r="AGG65" s="219"/>
      <c r="AGH65" s="219"/>
      <c r="AGI65" s="219"/>
      <c r="AGJ65" s="219"/>
      <c r="AGK65" s="219"/>
      <c r="AGL65" s="219"/>
      <c r="AGM65" s="219"/>
      <c r="AGN65" s="219"/>
      <c r="AGO65" s="219"/>
      <c r="AGP65" s="219"/>
      <c r="AGQ65" s="219"/>
      <c r="AGR65" s="219"/>
      <c r="AGS65" s="219"/>
      <c r="AGT65" s="219"/>
      <c r="AGU65" s="219"/>
      <c r="AGV65" s="219"/>
      <c r="AGW65" s="219"/>
      <c r="AGX65" s="219"/>
      <c r="AGY65" s="219"/>
      <c r="AGZ65" s="219"/>
      <c r="AHA65" s="219"/>
      <c r="AHB65" s="219"/>
      <c r="AHC65" s="219"/>
      <c r="AHD65" s="219"/>
      <c r="AHE65" s="219"/>
      <c r="AHF65" s="219"/>
      <c r="AHG65" s="219"/>
      <c r="AHH65" s="219"/>
      <c r="AHI65" s="219"/>
      <c r="AHJ65" s="219"/>
      <c r="AHK65" s="219"/>
      <c r="AHL65" s="219"/>
      <c r="AHM65" s="219"/>
      <c r="AHN65" s="219"/>
      <c r="AHO65" s="219"/>
      <c r="AHP65" s="219"/>
      <c r="AHQ65" s="219"/>
      <c r="AHR65" s="219"/>
      <c r="AHS65" s="219"/>
      <c r="AHT65" s="219"/>
      <c r="AHU65" s="219"/>
      <c r="AHV65" s="219"/>
      <c r="AHW65" s="219"/>
      <c r="AHX65" s="219"/>
      <c r="AHY65" s="219"/>
      <c r="AHZ65" s="219"/>
      <c r="AIA65" s="219"/>
      <c r="AIB65" s="219"/>
      <c r="AIC65" s="219"/>
      <c r="AID65" s="219"/>
      <c r="AIE65" s="219"/>
      <c r="AIF65" s="219"/>
      <c r="AIG65" s="219"/>
      <c r="AIH65" s="219"/>
      <c r="AII65" s="219"/>
      <c r="AIJ65" s="219"/>
      <c r="AIK65" s="219"/>
      <c r="AIL65" s="219"/>
      <c r="AIM65" s="219"/>
      <c r="AIN65" s="219"/>
      <c r="AIO65" s="219"/>
      <c r="AIP65" s="219"/>
      <c r="AIQ65" s="219"/>
      <c r="AIR65" s="219"/>
      <c r="AIS65" s="219"/>
      <c r="AIT65" s="219"/>
      <c r="AIU65" s="219"/>
      <c r="AIV65" s="219"/>
      <c r="AIW65" s="219"/>
      <c r="AIX65" s="219"/>
      <c r="AIY65" s="219"/>
      <c r="AIZ65" s="219"/>
      <c r="AJA65" s="219"/>
      <c r="AJB65" s="219"/>
      <c r="AJC65" s="219"/>
      <c r="AJD65" s="219"/>
      <c r="AJE65" s="219"/>
      <c r="AJF65" s="219"/>
      <c r="AJG65" s="219"/>
      <c r="AJH65" s="219"/>
      <c r="AJI65" s="219"/>
      <c r="AJJ65" s="219"/>
      <c r="AJK65" s="219"/>
      <c r="AJL65" s="219"/>
      <c r="AJM65" s="219"/>
      <c r="AJN65" s="219"/>
      <c r="AJO65" s="219"/>
      <c r="AJP65" s="219"/>
      <c r="AJQ65" s="219"/>
      <c r="AJR65" s="219"/>
      <c r="AJS65" s="219"/>
      <c r="AJT65" s="219"/>
      <c r="AJU65" s="219"/>
      <c r="AJV65" s="219"/>
      <c r="AJW65" s="219"/>
      <c r="AJX65" s="219"/>
      <c r="AJY65" s="219"/>
      <c r="AJZ65" s="219"/>
      <c r="AKA65" s="219"/>
      <c r="AKB65" s="219"/>
      <c r="AKC65" s="219"/>
      <c r="AKD65" s="219"/>
      <c r="AKE65" s="219"/>
      <c r="AKF65" s="219"/>
      <c r="AKG65" s="219"/>
      <c r="AKH65" s="219"/>
      <c r="AKI65" s="219"/>
      <c r="AKJ65" s="219"/>
      <c r="AKK65" s="219"/>
      <c r="AKL65" s="219"/>
      <c r="AKM65" s="219"/>
      <c r="AKN65" s="219"/>
      <c r="AKO65" s="219"/>
      <c r="AKP65" s="219"/>
      <c r="AKQ65" s="219"/>
      <c r="AKR65" s="219"/>
      <c r="AKS65" s="219"/>
      <c r="AKT65" s="219"/>
      <c r="AKU65" s="219"/>
      <c r="AKV65" s="219"/>
      <c r="AKW65" s="219"/>
      <c r="AKX65" s="219"/>
      <c r="AKY65" s="219"/>
      <c r="AKZ65" s="219"/>
      <c r="ALA65" s="219"/>
      <c r="ALB65" s="219"/>
      <c r="ALC65" s="219"/>
      <c r="ALD65" s="219"/>
      <c r="ALE65" s="219"/>
      <c r="ALF65" s="219"/>
      <c r="ALG65" s="219"/>
      <c r="ALH65" s="219"/>
      <c r="ALI65" s="219"/>
      <c r="ALJ65" s="219"/>
      <c r="ALK65" s="219"/>
      <c r="ALL65" s="219"/>
      <c r="ALM65" s="219"/>
      <c r="ALN65" s="219"/>
      <c r="ALO65" s="219"/>
      <c r="ALP65" s="219"/>
      <c r="ALQ65" s="219"/>
      <c r="ALR65" s="219"/>
      <c r="ALS65" s="219"/>
      <c r="ALT65" s="219"/>
      <c r="ALU65" s="219"/>
      <c r="ALV65" s="219"/>
      <c r="ALW65" s="219"/>
      <c r="ALX65" s="219"/>
      <c r="ALY65" s="219"/>
      <c r="ALZ65" s="219"/>
      <c r="AMA65" s="219"/>
      <c r="AMB65" s="219"/>
      <c r="AMC65" s="219"/>
      <c r="AMD65" s="219"/>
      <c r="AME65" s="219"/>
      <c r="AMF65" s="219"/>
      <c r="AMG65" s="219"/>
      <c r="AMH65" s="219"/>
      <c r="AMI65" s="219"/>
      <c r="AMJ65" s="219"/>
      <c r="AMK65" s="219"/>
      <c r="AML65" s="219"/>
      <c r="AMM65" s="219"/>
      <c r="AMN65" s="219"/>
      <c r="AMO65" s="219"/>
      <c r="AMP65" s="219"/>
      <c r="AMQ65" s="219"/>
      <c r="AMR65" s="219"/>
      <c r="AMS65" s="219"/>
      <c r="AMT65" s="219"/>
      <c r="AMU65" s="219"/>
      <c r="AMV65" s="219"/>
      <c r="AMW65" s="219"/>
      <c r="AMX65" s="219"/>
      <c r="AMY65" s="219"/>
      <c r="AMZ65" s="219"/>
      <c r="ANA65" s="219"/>
      <c r="ANB65" s="219"/>
      <c r="ANC65" s="219"/>
      <c r="AND65" s="219"/>
      <c r="ANE65" s="219"/>
      <c r="ANF65" s="219"/>
      <c r="ANG65" s="219"/>
      <c r="ANH65" s="219"/>
      <c r="ANI65" s="219"/>
      <c r="ANJ65" s="219"/>
      <c r="ANK65" s="219"/>
      <c r="ANL65" s="219"/>
      <c r="ANM65" s="219"/>
      <c r="ANN65" s="219"/>
      <c r="ANO65" s="219"/>
      <c r="ANP65" s="219"/>
      <c r="ANQ65" s="219"/>
      <c r="ANR65" s="219"/>
      <c r="ANS65" s="219"/>
      <c r="ANT65" s="219"/>
      <c r="ANU65" s="219"/>
      <c r="ANV65" s="219"/>
      <c r="ANW65" s="219"/>
      <c r="ANX65" s="219"/>
      <c r="ANY65" s="219"/>
      <c r="ANZ65" s="219"/>
      <c r="AOA65" s="219"/>
      <c r="AOB65" s="219"/>
      <c r="AOC65" s="219"/>
      <c r="AOD65" s="219"/>
      <c r="AOE65" s="219"/>
      <c r="AOF65" s="219"/>
      <c r="AOG65" s="219"/>
      <c r="AOH65" s="219"/>
      <c r="AOI65" s="219"/>
      <c r="AOJ65" s="219"/>
      <c r="AOK65" s="219"/>
      <c r="AOL65" s="219"/>
      <c r="AOM65" s="219"/>
      <c r="AON65" s="219"/>
      <c r="AOO65" s="219"/>
      <c r="AOP65" s="219"/>
      <c r="AOQ65" s="219"/>
      <c r="AOR65" s="219"/>
      <c r="AOS65" s="219"/>
      <c r="AOT65" s="219"/>
      <c r="AOU65" s="219"/>
      <c r="AOV65" s="219"/>
      <c r="AOW65" s="219"/>
      <c r="AOX65" s="219"/>
      <c r="AOY65" s="219"/>
      <c r="AOZ65" s="219"/>
      <c r="APA65" s="219"/>
      <c r="APB65" s="219"/>
      <c r="APC65" s="219"/>
      <c r="APD65" s="219"/>
      <c r="APE65" s="219"/>
      <c r="APF65" s="219"/>
      <c r="APG65" s="219"/>
      <c r="APH65" s="219"/>
      <c r="API65" s="219"/>
      <c r="APJ65" s="219"/>
      <c r="APK65" s="219"/>
      <c r="APL65" s="219"/>
      <c r="APM65" s="219"/>
      <c r="APN65" s="219"/>
      <c r="APO65" s="219"/>
      <c r="APP65" s="219"/>
      <c r="APQ65" s="219"/>
      <c r="APR65" s="219"/>
      <c r="APS65" s="219"/>
      <c r="APT65" s="219"/>
      <c r="APU65" s="219"/>
      <c r="APV65" s="219"/>
      <c r="APW65" s="219"/>
      <c r="APX65" s="219"/>
      <c r="APY65" s="219"/>
      <c r="APZ65" s="219"/>
      <c r="AQA65" s="219"/>
      <c r="AQB65" s="219"/>
      <c r="AQC65" s="219"/>
      <c r="AQD65" s="219"/>
      <c r="AQE65" s="219"/>
      <c r="AQF65" s="219"/>
      <c r="AQG65" s="219"/>
      <c r="AQH65" s="219"/>
      <c r="AQI65" s="219"/>
      <c r="AQJ65" s="219"/>
      <c r="AQK65" s="219"/>
      <c r="AQL65" s="219"/>
      <c r="AQM65" s="219"/>
      <c r="AQN65" s="219"/>
      <c r="AQO65" s="219"/>
      <c r="AQP65" s="219"/>
      <c r="AQQ65" s="219"/>
      <c r="AQR65" s="219"/>
      <c r="AQS65" s="219"/>
      <c r="AQT65" s="219"/>
      <c r="AQU65" s="219"/>
      <c r="AQV65" s="219"/>
      <c r="AQW65" s="219"/>
      <c r="AQX65" s="219"/>
      <c r="AQY65" s="219"/>
      <c r="AQZ65" s="219"/>
      <c r="ARA65" s="219"/>
      <c r="ARB65" s="219"/>
      <c r="ARC65" s="219"/>
      <c r="ARD65" s="219"/>
      <c r="ARE65" s="219"/>
      <c r="ARF65" s="219"/>
      <c r="ARG65" s="219"/>
      <c r="ARH65" s="219"/>
      <c r="ARI65" s="219"/>
      <c r="ARJ65" s="219"/>
      <c r="ARK65" s="219"/>
      <c r="ARL65" s="219"/>
      <c r="ARM65" s="219"/>
      <c r="ARN65" s="219"/>
      <c r="ARO65" s="219"/>
      <c r="ARP65" s="219"/>
      <c r="ARQ65" s="219"/>
      <c r="ARR65" s="219"/>
      <c r="ARS65" s="219"/>
      <c r="ART65" s="219"/>
      <c r="ARU65" s="219"/>
      <c r="ARV65" s="219"/>
      <c r="ARW65" s="219"/>
      <c r="ARX65" s="219"/>
      <c r="ARY65" s="219"/>
      <c r="ARZ65" s="219"/>
      <c r="ASA65" s="219"/>
      <c r="ASB65" s="219"/>
      <c r="ASC65" s="219"/>
      <c r="ASD65" s="219"/>
      <c r="ASE65" s="219"/>
      <c r="ASF65" s="219"/>
      <c r="ASG65" s="219"/>
      <c r="ASH65" s="219"/>
      <c r="ASI65" s="219"/>
      <c r="ASJ65" s="219"/>
      <c r="ASK65" s="219"/>
      <c r="ASL65" s="219"/>
      <c r="ASM65" s="219"/>
      <c r="ASN65" s="219"/>
      <c r="ASO65" s="219"/>
      <c r="ASP65" s="219"/>
      <c r="ASQ65" s="219"/>
      <c r="ASR65" s="219"/>
      <c r="ASS65" s="219"/>
      <c r="AST65" s="219"/>
      <c r="ASU65" s="219"/>
      <c r="ASV65" s="219"/>
      <c r="ASW65" s="219"/>
      <c r="ASX65" s="219"/>
      <c r="ASY65" s="219"/>
      <c r="ASZ65" s="219"/>
      <c r="ATA65" s="219"/>
      <c r="ATB65" s="219"/>
      <c r="ATC65" s="219"/>
      <c r="ATD65" s="219"/>
      <c r="ATE65" s="219"/>
      <c r="ATF65" s="219"/>
      <c r="ATG65" s="219"/>
      <c r="ATH65" s="219"/>
      <c r="ATI65" s="219"/>
      <c r="ATJ65" s="219"/>
      <c r="ATK65" s="219"/>
      <c r="ATL65" s="219"/>
      <c r="ATM65" s="219"/>
      <c r="ATN65" s="219"/>
      <c r="ATO65" s="219"/>
      <c r="ATP65" s="219"/>
      <c r="ATQ65" s="219"/>
      <c r="ATR65" s="219"/>
      <c r="ATS65" s="219"/>
      <c r="ATT65" s="219"/>
      <c r="ATU65" s="219"/>
      <c r="ATV65" s="219"/>
      <c r="ATW65" s="219"/>
      <c r="ATX65" s="219"/>
      <c r="ATY65" s="219"/>
      <c r="ATZ65" s="219"/>
      <c r="AUA65" s="219"/>
      <c r="AUB65" s="219"/>
      <c r="AUC65" s="219"/>
      <c r="AUD65" s="219"/>
      <c r="AUE65" s="219"/>
      <c r="AUF65" s="219"/>
      <c r="AUG65" s="219"/>
      <c r="AUH65" s="219"/>
      <c r="AUI65" s="219"/>
      <c r="AUJ65" s="219"/>
      <c r="AUK65" s="219"/>
      <c r="AUL65" s="219"/>
      <c r="AUM65" s="219"/>
      <c r="AUN65" s="219"/>
      <c r="AUO65" s="219"/>
      <c r="AUP65" s="219"/>
      <c r="AUQ65" s="219"/>
      <c r="AUR65" s="219"/>
      <c r="AUS65" s="219"/>
      <c r="AUT65" s="219"/>
      <c r="AUU65" s="219"/>
      <c r="AUV65" s="219"/>
      <c r="AUW65" s="219"/>
      <c r="AUX65" s="219"/>
      <c r="AUY65" s="219"/>
      <c r="AUZ65" s="219"/>
      <c r="AVA65" s="219"/>
      <c r="AVB65" s="219"/>
      <c r="AVC65" s="219"/>
      <c r="AVD65" s="219"/>
      <c r="AVE65" s="219"/>
      <c r="AVF65" s="219"/>
      <c r="AVG65" s="219"/>
      <c r="AVH65" s="219"/>
      <c r="AVI65" s="219"/>
      <c r="AVJ65" s="219"/>
      <c r="AVK65" s="219"/>
      <c r="AVL65" s="219"/>
      <c r="AVM65" s="219"/>
      <c r="AVN65" s="219"/>
      <c r="AVO65" s="219"/>
      <c r="AVP65" s="219"/>
      <c r="AVQ65" s="219"/>
      <c r="AVR65" s="219"/>
      <c r="AVS65" s="219"/>
      <c r="AVT65" s="219"/>
      <c r="AVU65" s="219"/>
      <c r="AVV65" s="219"/>
      <c r="AVW65" s="219"/>
      <c r="AVX65" s="219"/>
      <c r="AVY65" s="219"/>
      <c r="AVZ65" s="219"/>
      <c r="AWA65" s="219"/>
      <c r="AWB65" s="219"/>
      <c r="AWC65" s="219"/>
      <c r="AWD65" s="219"/>
      <c r="AWE65" s="219"/>
      <c r="AWF65" s="219"/>
      <c r="AWG65" s="219"/>
      <c r="AWH65" s="219"/>
      <c r="AWI65" s="219"/>
      <c r="AWJ65" s="219"/>
      <c r="AWK65" s="219"/>
      <c r="AWL65" s="219"/>
      <c r="AWM65" s="219"/>
      <c r="AWN65" s="219"/>
      <c r="AWO65" s="219"/>
      <c r="AWP65" s="219"/>
      <c r="AWQ65" s="219"/>
      <c r="AWR65" s="219"/>
      <c r="AWS65" s="219"/>
      <c r="AWT65" s="219"/>
      <c r="AWU65" s="219"/>
      <c r="AWV65" s="219"/>
      <c r="AWW65" s="219"/>
      <c r="AWX65" s="219"/>
      <c r="AWY65" s="219"/>
      <c r="AWZ65" s="219"/>
      <c r="AXA65" s="219"/>
      <c r="AXB65" s="219"/>
      <c r="AXC65" s="219"/>
      <c r="AXD65" s="219"/>
      <c r="AXE65" s="219"/>
      <c r="AXF65" s="219"/>
      <c r="AXG65" s="219"/>
      <c r="AXH65" s="219"/>
      <c r="AXI65" s="219"/>
      <c r="AXJ65" s="219"/>
      <c r="AXK65" s="219"/>
      <c r="AXL65" s="219"/>
      <c r="AXM65" s="219"/>
      <c r="AXN65" s="219"/>
      <c r="AXO65" s="219"/>
      <c r="AXP65" s="219"/>
      <c r="AXQ65" s="219"/>
      <c r="AXR65" s="219"/>
      <c r="AXS65" s="219"/>
      <c r="AXT65" s="219"/>
      <c r="AXU65" s="219"/>
      <c r="AXV65" s="219"/>
      <c r="AXW65" s="219"/>
      <c r="AXX65" s="219"/>
      <c r="AXY65" s="219"/>
      <c r="AXZ65" s="219"/>
      <c r="AYA65" s="219"/>
      <c r="AYB65" s="219"/>
      <c r="AYC65" s="219"/>
      <c r="AYD65" s="219"/>
      <c r="AYE65" s="219"/>
      <c r="AYF65" s="219"/>
      <c r="AYG65" s="219"/>
      <c r="AYH65" s="219"/>
      <c r="AYI65" s="219"/>
      <c r="AYJ65" s="219"/>
      <c r="AYK65" s="219"/>
      <c r="AYL65" s="219"/>
      <c r="AYM65" s="219"/>
      <c r="AYN65" s="219"/>
      <c r="AYO65" s="219"/>
      <c r="AYP65" s="219"/>
      <c r="AYQ65" s="219"/>
      <c r="AYR65" s="219"/>
      <c r="AYS65" s="219"/>
      <c r="AYT65" s="219"/>
      <c r="AYU65" s="219"/>
      <c r="AYV65" s="219"/>
      <c r="AYW65" s="219"/>
      <c r="AYX65" s="219"/>
      <c r="AYY65" s="219"/>
      <c r="AYZ65" s="219"/>
      <c r="AZA65" s="219"/>
      <c r="AZB65" s="219"/>
      <c r="AZC65" s="219"/>
      <c r="AZD65" s="219"/>
      <c r="AZE65" s="219"/>
      <c r="AZF65" s="219"/>
      <c r="AZG65" s="219"/>
      <c r="AZH65" s="219"/>
      <c r="AZI65" s="219"/>
      <c r="AZJ65" s="219"/>
      <c r="AZK65" s="219"/>
      <c r="AZL65" s="219"/>
      <c r="AZM65" s="219"/>
      <c r="AZN65" s="219"/>
      <c r="AZO65" s="219"/>
      <c r="AZP65" s="219"/>
      <c r="AZQ65" s="219"/>
      <c r="AZR65" s="219"/>
      <c r="AZS65" s="219"/>
      <c r="AZT65" s="219"/>
      <c r="AZU65" s="219"/>
      <c r="AZV65" s="219"/>
      <c r="AZW65" s="219"/>
      <c r="AZX65" s="219"/>
      <c r="AZY65" s="219"/>
      <c r="AZZ65" s="219"/>
      <c r="BAA65" s="219"/>
      <c r="BAB65" s="219"/>
      <c r="BAC65" s="219"/>
      <c r="BAD65" s="219"/>
      <c r="BAE65" s="219"/>
      <c r="BAF65" s="219"/>
      <c r="BAG65" s="219"/>
      <c r="BAH65" s="219"/>
      <c r="BAI65" s="219"/>
      <c r="BAJ65" s="219"/>
      <c r="BAK65" s="219"/>
      <c r="BAL65" s="219"/>
      <c r="BAM65" s="219"/>
      <c r="BAN65" s="219"/>
      <c r="BAO65" s="219"/>
      <c r="BAP65" s="219"/>
      <c r="BAQ65" s="219"/>
      <c r="BAR65" s="219"/>
      <c r="BAS65" s="219"/>
      <c r="BAT65" s="219"/>
      <c r="BAU65" s="219"/>
      <c r="BAV65" s="219"/>
      <c r="BAW65" s="219"/>
      <c r="BAX65" s="219"/>
      <c r="BAY65" s="219"/>
      <c r="BAZ65" s="219"/>
      <c r="BBA65" s="219"/>
      <c r="BBB65" s="219"/>
      <c r="BBC65" s="219"/>
      <c r="BBD65" s="219"/>
      <c r="BBE65" s="219"/>
      <c r="BBF65" s="219"/>
      <c r="BBG65" s="219"/>
      <c r="BBH65" s="219"/>
      <c r="BBI65" s="219"/>
      <c r="BBJ65" s="219"/>
      <c r="BBK65" s="219"/>
      <c r="BBL65" s="219"/>
      <c r="BBM65" s="219"/>
      <c r="BBN65" s="219"/>
      <c r="BBO65" s="219"/>
      <c r="BBP65" s="219"/>
      <c r="BBQ65" s="219"/>
      <c r="BBR65" s="219"/>
      <c r="BBS65" s="219"/>
      <c r="BBT65" s="219"/>
      <c r="BBU65" s="219"/>
      <c r="BBV65" s="219"/>
      <c r="BBW65" s="219"/>
      <c r="BBX65" s="219"/>
      <c r="BBY65" s="219"/>
      <c r="BBZ65" s="219"/>
      <c r="BCA65" s="219"/>
      <c r="BCB65" s="219"/>
      <c r="BCC65" s="219"/>
      <c r="BCD65" s="219"/>
      <c r="BCE65" s="219"/>
      <c r="BCF65" s="219"/>
      <c r="BCG65" s="219"/>
      <c r="BCH65" s="219"/>
      <c r="BCI65" s="219"/>
      <c r="BCJ65" s="219"/>
      <c r="BCK65" s="219"/>
      <c r="BCL65" s="219"/>
      <c r="BCM65" s="219"/>
      <c r="BCN65" s="219"/>
      <c r="BCO65" s="219"/>
      <c r="BCP65" s="219"/>
      <c r="BCQ65" s="219"/>
      <c r="BCR65" s="219"/>
      <c r="BCS65" s="219"/>
      <c r="BCT65" s="219"/>
      <c r="BCU65" s="219"/>
      <c r="BCV65" s="219"/>
      <c r="BCW65" s="219"/>
      <c r="BCX65" s="219"/>
      <c r="BCY65" s="219"/>
      <c r="BCZ65" s="219"/>
      <c r="BDA65" s="219"/>
      <c r="BDB65" s="219"/>
      <c r="BDC65" s="219"/>
      <c r="BDD65" s="219"/>
      <c r="BDE65" s="219"/>
      <c r="BDF65" s="219"/>
      <c r="BDG65" s="219"/>
      <c r="BDH65" s="219"/>
      <c r="BDI65" s="219"/>
      <c r="BDJ65" s="219"/>
      <c r="BDK65" s="219"/>
      <c r="BDL65" s="219"/>
      <c r="BDM65" s="219"/>
      <c r="BDN65" s="219"/>
      <c r="BDO65" s="219"/>
      <c r="BDP65" s="219"/>
      <c r="BDQ65" s="219"/>
      <c r="BDR65" s="219"/>
      <c r="BDS65" s="219"/>
      <c r="BDT65" s="219"/>
      <c r="BDU65" s="219"/>
      <c r="BDV65" s="219"/>
      <c r="BDW65" s="219"/>
      <c r="BDX65" s="219"/>
      <c r="BDY65" s="219"/>
      <c r="BDZ65" s="219"/>
      <c r="BEA65" s="219"/>
      <c r="BEB65" s="219"/>
      <c r="BEC65" s="219"/>
      <c r="BED65" s="219"/>
      <c r="BEE65" s="219"/>
      <c r="BEF65" s="219"/>
      <c r="BEG65" s="219"/>
      <c r="BEH65" s="219"/>
      <c r="BEI65" s="219"/>
      <c r="BEJ65" s="219"/>
      <c r="BEK65" s="219"/>
      <c r="BEL65" s="219"/>
      <c r="BEM65" s="219"/>
      <c r="BEN65" s="219"/>
      <c r="BEO65" s="219"/>
      <c r="BEP65" s="219"/>
      <c r="BEQ65" s="219"/>
      <c r="BER65" s="219"/>
      <c r="BES65" s="219"/>
      <c r="BET65" s="219"/>
      <c r="BEU65" s="219"/>
      <c r="BEV65" s="219"/>
      <c r="BEW65" s="219"/>
      <c r="BEX65" s="219"/>
      <c r="BEY65" s="219"/>
      <c r="BEZ65" s="219"/>
      <c r="BFA65" s="219"/>
      <c r="BFB65" s="219"/>
      <c r="BFC65" s="219"/>
      <c r="BFD65" s="219"/>
      <c r="BFE65" s="219"/>
      <c r="BFF65" s="219"/>
      <c r="BFG65" s="219"/>
      <c r="BFH65" s="219"/>
      <c r="BFI65" s="219"/>
      <c r="BFJ65" s="219"/>
      <c r="BFK65" s="219"/>
      <c r="BFL65" s="219"/>
      <c r="BFM65" s="219"/>
      <c r="BFN65" s="219"/>
      <c r="BFO65" s="219"/>
      <c r="BFP65" s="219"/>
      <c r="BFQ65" s="219"/>
      <c r="BFR65" s="219"/>
      <c r="BFS65" s="219"/>
      <c r="BFT65" s="219"/>
      <c r="BFU65" s="219"/>
      <c r="BFV65" s="219"/>
      <c r="BFW65" s="219"/>
      <c r="BFX65" s="219"/>
      <c r="BFY65" s="219"/>
      <c r="BFZ65" s="219"/>
      <c r="BGA65" s="219"/>
      <c r="BGB65" s="219"/>
      <c r="BGC65" s="219"/>
      <c r="BGD65" s="219"/>
      <c r="BGE65" s="219"/>
      <c r="BGF65" s="219"/>
      <c r="BGG65" s="219"/>
      <c r="BGH65" s="219"/>
      <c r="BGI65" s="219"/>
      <c r="BGJ65" s="219"/>
      <c r="BGK65" s="219"/>
      <c r="BGL65" s="219"/>
      <c r="BGM65" s="219"/>
      <c r="BGN65" s="219"/>
      <c r="BGO65" s="219"/>
      <c r="BGP65" s="219"/>
      <c r="BGQ65" s="219"/>
      <c r="BGR65" s="219"/>
      <c r="BGS65" s="219"/>
      <c r="BGT65" s="219"/>
      <c r="BGU65" s="219"/>
      <c r="BGV65" s="219"/>
      <c r="BGW65" s="219"/>
      <c r="BGX65" s="219"/>
      <c r="BGY65" s="219"/>
      <c r="BGZ65" s="219"/>
      <c r="BHA65" s="219"/>
      <c r="BHB65" s="219"/>
      <c r="BHC65" s="219"/>
      <c r="BHD65" s="219"/>
      <c r="BHE65" s="219"/>
      <c r="BHF65" s="219"/>
      <c r="BHG65" s="219"/>
      <c r="BHH65" s="219"/>
      <c r="BHI65" s="219"/>
      <c r="BHJ65" s="219"/>
      <c r="BHK65" s="219"/>
      <c r="BHL65" s="219"/>
      <c r="BHM65" s="219"/>
      <c r="BHN65" s="219"/>
      <c r="BHO65" s="219"/>
      <c r="BHP65" s="219"/>
      <c r="BHQ65" s="219"/>
      <c r="BHR65" s="219"/>
      <c r="BHS65" s="219"/>
      <c r="BHT65" s="219"/>
      <c r="BHU65" s="219"/>
      <c r="BHV65" s="219"/>
      <c r="BHW65" s="219"/>
      <c r="BHX65" s="219"/>
      <c r="BHY65" s="219"/>
      <c r="BHZ65" s="219"/>
      <c r="BIA65" s="219"/>
      <c r="BIB65" s="219"/>
      <c r="BIC65" s="219"/>
      <c r="BID65" s="219"/>
      <c r="BIE65" s="219"/>
      <c r="BIF65" s="219"/>
      <c r="BIG65" s="219"/>
      <c r="BIH65" s="219"/>
      <c r="BII65" s="219"/>
      <c r="BIJ65" s="219"/>
      <c r="BIK65" s="219"/>
      <c r="BIL65" s="219"/>
      <c r="BIM65" s="219"/>
      <c r="BIN65" s="219"/>
      <c r="BIO65" s="219"/>
      <c r="BIP65" s="219"/>
      <c r="BIQ65" s="219"/>
      <c r="BIR65" s="219"/>
      <c r="BIS65" s="219"/>
      <c r="BIT65" s="219"/>
      <c r="BIU65" s="219"/>
      <c r="BIV65" s="219"/>
      <c r="BIW65" s="219"/>
      <c r="BIX65" s="219"/>
      <c r="BIY65" s="219"/>
      <c r="BIZ65" s="219"/>
      <c r="BJA65" s="219"/>
      <c r="BJB65" s="219"/>
      <c r="BJC65" s="219"/>
      <c r="BJD65" s="219"/>
      <c r="BJE65" s="219"/>
      <c r="BJF65" s="219"/>
      <c r="BJG65" s="219"/>
      <c r="BJH65" s="219"/>
      <c r="BJI65" s="219"/>
      <c r="BJJ65" s="219"/>
      <c r="BJK65" s="219"/>
      <c r="BJL65" s="219"/>
      <c r="BJM65" s="219"/>
      <c r="BJN65" s="219"/>
      <c r="BJO65" s="219"/>
      <c r="BJP65" s="219"/>
      <c r="BJQ65" s="219"/>
      <c r="BJR65" s="219"/>
      <c r="BJS65" s="219"/>
      <c r="BJT65" s="219"/>
      <c r="BJU65" s="219"/>
      <c r="BJV65" s="219"/>
      <c r="BJW65" s="219"/>
      <c r="BJX65" s="219"/>
      <c r="BJY65" s="219"/>
      <c r="BJZ65" s="219"/>
      <c r="BKA65" s="219"/>
      <c r="BKB65" s="219"/>
      <c r="BKC65" s="219"/>
      <c r="BKD65" s="219"/>
      <c r="BKE65" s="219"/>
      <c r="BKF65" s="219"/>
      <c r="BKG65" s="219"/>
      <c r="BKH65" s="219"/>
      <c r="BKI65" s="219"/>
      <c r="BKJ65" s="219"/>
      <c r="BKK65" s="219"/>
      <c r="BKL65" s="219"/>
      <c r="BKM65" s="219"/>
      <c r="BKN65" s="219"/>
      <c r="BKO65" s="219"/>
      <c r="BKP65" s="219"/>
      <c r="BKQ65" s="219"/>
      <c r="BKR65" s="219"/>
      <c r="BKS65" s="219"/>
      <c r="BKT65" s="219"/>
      <c r="BKU65" s="219"/>
      <c r="BKV65" s="219"/>
      <c r="BKW65" s="219"/>
      <c r="BKX65" s="219"/>
      <c r="BKY65" s="219"/>
      <c r="BKZ65" s="219"/>
      <c r="BLA65" s="219"/>
      <c r="BLB65" s="219"/>
      <c r="BLC65" s="219"/>
      <c r="BLD65" s="219"/>
      <c r="BLE65" s="219"/>
      <c r="BLF65" s="219"/>
      <c r="BLG65" s="219"/>
      <c r="BLH65" s="219"/>
      <c r="BLI65" s="219"/>
      <c r="BLJ65" s="219"/>
      <c r="BLK65" s="219"/>
      <c r="BLL65" s="219"/>
      <c r="BLM65" s="219"/>
      <c r="BLN65" s="219"/>
      <c r="BLO65" s="219"/>
      <c r="BLP65" s="219"/>
      <c r="BLQ65" s="219"/>
      <c r="BLR65" s="219"/>
      <c r="BLS65" s="219"/>
      <c r="BLT65" s="219"/>
      <c r="BLU65" s="219"/>
      <c r="BLV65" s="219"/>
      <c r="BLW65" s="219"/>
      <c r="BLX65" s="219"/>
      <c r="BLY65" s="219"/>
      <c r="BLZ65" s="219"/>
      <c r="BMA65" s="219"/>
      <c r="BMB65" s="219"/>
      <c r="BMC65" s="219"/>
      <c r="BMD65" s="219"/>
      <c r="BME65" s="219"/>
      <c r="BMF65" s="219"/>
      <c r="BMG65" s="219"/>
      <c r="BMH65" s="219"/>
      <c r="BMI65" s="219"/>
      <c r="BMJ65" s="219"/>
      <c r="BMK65" s="219"/>
      <c r="BML65" s="219"/>
      <c r="BMM65" s="219"/>
      <c r="BMN65" s="219"/>
      <c r="BMO65" s="219"/>
      <c r="BMP65" s="219"/>
      <c r="BMQ65" s="219"/>
      <c r="BMR65" s="219"/>
      <c r="BMS65" s="219"/>
      <c r="BMT65" s="219"/>
      <c r="BMU65" s="219"/>
      <c r="BMV65" s="219"/>
      <c r="BMW65" s="219"/>
      <c r="BMX65" s="219"/>
      <c r="BMY65" s="219"/>
      <c r="BMZ65" s="219"/>
      <c r="BNA65" s="219"/>
      <c r="BNB65" s="219"/>
      <c r="BNC65" s="219"/>
      <c r="BND65" s="219"/>
      <c r="BNE65" s="219"/>
      <c r="BNF65" s="219"/>
      <c r="BNG65" s="219"/>
      <c r="BNH65" s="219"/>
      <c r="BNI65" s="219"/>
      <c r="BNJ65" s="219"/>
      <c r="BNK65" s="219"/>
      <c r="BNL65" s="219"/>
      <c r="BNM65" s="219"/>
      <c r="BNN65" s="219"/>
      <c r="BNO65" s="219"/>
      <c r="BNP65" s="219"/>
      <c r="BNQ65" s="219"/>
      <c r="BNR65" s="219"/>
      <c r="BNS65" s="219"/>
      <c r="BNT65" s="219"/>
      <c r="BNU65" s="219"/>
      <c r="BNV65" s="219"/>
      <c r="BNW65" s="219"/>
      <c r="BNX65" s="219"/>
      <c r="BNY65" s="219"/>
      <c r="BNZ65" s="219"/>
      <c r="BOA65" s="219"/>
      <c r="BOB65" s="219"/>
      <c r="BOC65" s="219"/>
      <c r="BOD65" s="219"/>
      <c r="BOE65" s="219"/>
      <c r="BOF65" s="219"/>
      <c r="BOG65" s="219"/>
      <c r="BOH65" s="219"/>
      <c r="BOI65" s="219"/>
      <c r="BOJ65" s="219"/>
      <c r="BOK65" s="219"/>
      <c r="BOL65" s="219"/>
      <c r="BOM65" s="219"/>
      <c r="BON65" s="219"/>
      <c r="BOO65" s="219"/>
      <c r="BOP65" s="219"/>
      <c r="BOQ65" s="219"/>
      <c r="BOR65" s="219"/>
      <c r="BOS65" s="219"/>
      <c r="BOT65" s="219"/>
      <c r="BOU65" s="219"/>
      <c r="BOV65" s="219"/>
      <c r="BOW65" s="219"/>
      <c r="BOX65" s="219"/>
      <c r="BOY65" s="219"/>
      <c r="BOZ65" s="219"/>
      <c r="BPA65" s="219"/>
      <c r="BPB65" s="219"/>
      <c r="BPC65" s="219"/>
      <c r="BPD65" s="219"/>
      <c r="BPE65" s="219"/>
      <c r="BPF65" s="219"/>
      <c r="BPG65" s="219"/>
      <c r="BPH65" s="219"/>
      <c r="BPI65" s="219"/>
      <c r="BPJ65" s="219"/>
      <c r="BPK65" s="219"/>
      <c r="BPL65" s="219"/>
      <c r="BPM65" s="219"/>
      <c r="BPN65" s="219"/>
      <c r="BPO65" s="219"/>
      <c r="BPP65" s="219"/>
      <c r="BPQ65" s="219"/>
      <c r="BPR65" s="219"/>
      <c r="BPS65" s="219"/>
      <c r="BPT65" s="219"/>
      <c r="BPU65" s="219"/>
      <c r="BPV65" s="219"/>
      <c r="BPW65" s="219"/>
      <c r="BPX65" s="219"/>
      <c r="BPY65" s="219"/>
      <c r="BPZ65" s="219"/>
      <c r="BQA65" s="219"/>
      <c r="BQB65" s="219"/>
      <c r="BQC65" s="219"/>
      <c r="BQD65" s="219"/>
      <c r="BQE65" s="219"/>
      <c r="BQF65" s="219"/>
      <c r="BQG65" s="219"/>
      <c r="BQH65" s="219"/>
      <c r="BQI65" s="219"/>
      <c r="BQJ65" s="219"/>
      <c r="BQK65" s="219"/>
      <c r="BQL65" s="219"/>
      <c r="BQM65" s="219"/>
      <c r="BQN65" s="219"/>
      <c r="BQO65" s="219"/>
      <c r="BQP65" s="219"/>
      <c r="BQQ65" s="219"/>
      <c r="BQR65" s="219"/>
      <c r="BQS65" s="219"/>
      <c r="BQT65" s="219"/>
      <c r="BQU65" s="219"/>
      <c r="BQV65" s="219"/>
      <c r="BQW65" s="219"/>
      <c r="BQX65" s="219"/>
      <c r="BQY65" s="219"/>
      <c r="BQZ65" s="219"/>
      <c r="BRA65" s="219"/>
      <c r="BRB65" s="219"/>
      <c r="BRC65" s="219"/>
      <c r="BRD65" s="219"/>
      <c r="BRE65" s="219"/>
      <c r="BRF65" s="219"/>
      <c r="BRG65" s="219"/>
      <c r="BRH65" s="219"/>
      <c r="BRI65" s="219"/>
      <c r="BRJ65" s="219"/>
      <c r="BRK65" s="219"/>
      <c r="BRL65" s="219"/>
      <c r="BRM65" s="219"/>
      <c r="BRN65" s="219"/>
      <c r="BRO65" s="219"/>
      <c r="BRP65" s="219"/>
      <c r="BRQ65" s="219"/>
      <c r="BRR65" s="219"/>
      <c r="BRS65" s="219"/>
      <c r="BRT65" s="219"/>
      <c r="BRU65" s="219"/>
      <c r="BRV65" s="219"/>
      <c r="BRW65" s="219"/>
      <c r="BRX65" s="219"/>
      <c r="BRY65" s="219"/>
      <c r="BRZ65" s="219"/>
      <c r="BSA65" s="219"/>
      <c r="BSB65" s="219"/>
      <c r="BSC65" s="219"/>
      <c r="BSD65" s="219"/>
      <c r="BSE65" s="219"/>
      <c r="BSF65" s="219"/>
      <c r="BSG65" s="219"/>
      <c r="BSH65" s="219"/>
      <c r="BSI65" s="219"/>
      <c r="BSJ65" s="219"/>
      <c r="BSK65" s="219"/>
      <c r="BSL65" s="219"/>
      <c r="BSM65" s="219"/>
      <c r="BSN65" s="219"/>
      <c r="BSO65" s="219"/>
      <c r="BSP65" s="219"/>
      <c r="BSQ65" s="219"/>
      <c r="BSR65" s="219"/>
      <c r="BSS65" s="219"/>
      <c r="BST65" s="219"/>
      <c r="BSU65" s="219"/>
      <c r="BSV65" s="219"/>
      <c r="BSW65" s="219"/>
      <c r="BSX65" s="219"/>
      <c r="BSY65" s="219"/>
      <c r="BSZ65" s="219"/>
      <c r="BTA65" s="219"/>
      <c r="BTB65" s="219"/>
      <c r="BTC65" s="219"/>
      <c r="BTD65" s="219"/>
      <c r="BTE65" s="219"/>
      <c r="BTF65" s="219"/>
      <c r="BTG65" s="219"/>
      <c r="BTH65" s="219"/>
      <c r="BTI65" s="219"/>
      <c r="BTJ65" s="219"/>
      <c r="BTK65" s="219"/>
      <c r="BTL65" s="219"/>
      <c r="BTM65" s="219"/>
      <c r="BTN65" s="219"/>
      <c r="BTO65" s="219"/>
      <c r="BTP65" s="219"/>
      <c r="BTQ65" s="219"/>
      <c r="BTR65" s="219"/>
      <c r="BTS65" s="219"/>
      <c r="BTT65" s="219"/>
      <c r="BTU65" s="219"/>
      <c r="BTV65" s="219"/>
      <c r="BTW65" s="219"/>
      <c r="BTX65" s="219"/>
      <c r="BTY65" s="219"/>
      <c r="BTZ65" s="219"/>
      <c r="BUA65" s="219"/>
      <c r="BUB65" s="219"/>
      <c r="BUC65" s="219"/>
      <c r="BUD65" s="219"/>
      <c r="BUE65" s="219"/>
      <c r="BUF65" s="219"/>
      <c r="BUG65" s="219"/>
      <c r="BUH65" s="219"/>
      <c r="BUI65" s="219"/>
      <c r="BUJ65" s="219"/>
      <c r="BUK65" s="219"/>
      <c r="BUL65" s="219"/>
      <c r="BUM65" s="219"/>
      <c r="BUN65" s="219"/>
      <c r="BUO65" s="219"/>
      <c r="BUP65" s="219"/>
      <c r="BUQ65" s="219"/>
      <c r="BUR65" s="219"/>
      <c r="BUS65" s="219"/>
      <c r="BUT65" s="219"/>
      <c r="BUU65" s="219"/>
      <c r="BUV65" s="219"/>
      <c r="BUW65" s="219"/>
      <c r="BUX65" s="219"/>
      <c r="BUY65" s="219"/>
      <c r="BUZ65" s="219"/>
      <c r="BVA65" s="219"/>
      <c r="BVB65" s="219"/>
      <c r="BVC65" s="219"/>
      <c r="BVD65" s="219"/>
      <c r="BVE65" s="219"/>
      <c r="BVF65" s="219"/>
      <c r="BVG65" s="219"/>
      <c r="BVH65" s="219"/>
      <c r="BVI65" s="219"/>
      <c r="BVJ65" s="219"/>
      <c r="BVK65" s="219"/>
      <c r="BVL65" s="219"/>
      <c r="BVM65" s="219"/>
      <c r="BVN65" s="219"/>
      <c r="BVO65" s="219"/>
      <c r="BVP65" s="219"/>
      <c r="BVQ65" s="219"/>
      <c r="BVR65" s="219"/>
      <c r="BVS65" s="219"/>
      <c r="BVT65" s="219"/>
      <c r="BVU65" s="219"/>
      <c r="BVV65" s="219"/>
      <c r="BVW65" s="219"/>
      <c r="BVX65" s="219"/>
      <c r="BVY65" s="219"/>
      <c r="BVZ65" s="219"/>
      <c r="BWA65" s="219"/>
      <c r="BWB65" s="219"/>
      <c r="BWC65" s="219"/>
      <c r="BWD65" s="219"/>
      <c r="BWE65" s="219"/>
      <c r="BWF65" s="219"/>
      <c r="BWG65" s="219"/>
      <c r="BWH65" s="219"/>
      <c r="BWI65" s="219"/>
      <c r="BWJ65" s="219"/>
      <c r="BWK65" s="219"/>
      <c r="BWL65" s="219"/>
      <c r="BWM65" s="219"/>
      <c r="BWN65" s="219"/>
      <c r="BWO65" s="219"/>
      <c r="BWP65" s="219"/>
      <c r="BWQ65" s="219"/>
      <c r="BWR65" s="219"/>
      <c r="BWS65" s="219"/>
      <c r="BWT65" s="219"/>
      <c r="BWU65" s="219"/>
      <c r="BWV65" s="219"/>
      <c r="BWW65" s="219"/>
      <c r="BWX65" s="219"/>
      <c r="BWY65" s="219"/>
      <c r="BWZ65" s="219"/>
      <c r="BXA65" s="219"/>
      <c r="BXB65" s="219"/>
      <c r="BXC65" s="219"/>
      <c r="BXD65" s="219"/>
      <c r="BXE65" s="219"/>
      <c r="BXF65" s="219"/>
      <c r="BXG65" s="219"/>
      <c r="BXH65" s="219"/>
      <c r="BXI65" s="219"/>
      <c r="BXJ65" s="219"/>
      <c r="BXK65" s="219"/>
      <c r="BXL65" s="219"/>
      <c r="BXM65" s="219"/>
      <c r="BXN65" s="219"/>
      <c r="BXO65" s="219"/>
      <c r="BXP65" s="219"/>
      <c r="BXQ65" s="219"/>
      <c r="BXR65" s="219"/>
      <c r="BXS65" s="219"/>
      <c r="BXT65" s="219"/>
      <c r="BXU65" s="219"/>
      <c r="BXV65" s="219"/>
      <c r="BXW65" s="219"/>
      <c r="BXX65" s="219"/>
      <c r="BXY65" s="219"/>
      <c r="BXZ65" s="219"/>
      <c r="BYA65" s="219"/>
      <c r="BYB65" s="219"/>
      <c r="BYC65" s="219"/>
      <c r="BYD65" s="219"/>
      <c r="BYE65" s="219"/>
      <c r="BYF65" s="219"/>
      <c r="BYG65" s="219"/>
      <c r="BYH65" s="219"/>
      <c r="BYI65" s="219"/>
      <c r="BYJ65" s="219"/>
      <c r="BYK65" s="219"/>
      <c r="BYL65" s="219"/>
      <c r="BYM65" s="219"/>
      <c r="BYN65" s="219"/>
      <c r="BYO65" s="219"/>
      <c r="BYP65" s="219"/>
      <c r="BYQ65" s="219"/>
      <c r="BYR65" s="219"/>
      <c r="BYS65" s="219"/>
      <c r="BYT65" s="219"/>
      <c r="BYU65" s="219"/>
      <c r="BYV65" s="219"/>
      <c r="BYW65" s="219"/>
      <c r="BYX65" s="219"/>
      <c r="BYY65" s="219"/>
      <c r="BYZ65" s="219"/>
      <c r="BZA65" s="219"/>
      <c r="BZB65" s="219"/>
      <c r="BZC65" s="219"/>
      <c r="BZD65" s="219"/>
      <c r="BZE65" s="219"/>
      <c r="BZF65" s="219"/>
      <c r="BZG65" s="219"/>
      <c r="BZH65" s="219"/>
      <c r="BZI65" s="219"/>
      <c r="BZJ65" s="219"/>
      <c r="BZK65" s="219"/>
      <c r="BZL65" s="219"/>
      <c r="BZM65" s="219"/>
      <c r="BZN65" s="219"/>
      <c r="BZO65" s="219"/>
      <c r="BZP65" s="219"/>
      <c r="BZQ65" s="219"/>
      <c r="BZR65" s="219"/>
      <c r="BZS65" s="219"/>
      <c r="BZT65" s="219"/>
      <c r="BZU65" s="219"/>
      <c r="BZV65" s="219"/>
      <c r="BZW65" s="219"/>
      <c r="BZX65" s="219"/>
      <c r="BZY65" s="219"/>
      <c r="BZZ65" s="219"/>
      <c r="CAA65" s="219"/>
      <c r="CAB65" s="219"/>
      <c r="CAC65" s="219"/>
      <c r="CAD65" s="219"/>
      <c r="CAE65" s="219"/>
      <c r="CAF65" s="219"/>
      <c r="CAG65" s="219"/>
      <c r="CAH65" s="219"/>
      <c r="CAI65" s="219"/>
      <c r="CAJ65" s="219"/>
      <c r="CAK65" s="219"/>
      <c r="CAL65" s="219"/>
      <c r="CAM65" s="219"/>
      <c r="CAN65" s="219"/>
      <c r="CAO65" s="219"/>
      <c r="CAP65" s="219"/>
      <c r="CAQ65" s="219"/>
      <c r="CAR65" s="219"/>
      <c r="CAS65" s="219"/>
      <c r="CAT65" s="219"/>
      <c r="CAU65" s="219"/>
      <c r="CAV65" s="219"/>
      <c r="CAW65" s="219"/>
      <c r="CAX65" s="219"/>
      <c r="CAY65" s="219"/>
      <c r="CAZ65" s="219"/>
      <c r="CBA65" s="219"/>
      <c r="CBB65" s="219"/>
      <c r="CBC65" s="219"/>
      <c r="CBD65" s="219"/>
      <c r="CBE65" s="219"/>
      <c r="CBF65" s="219"/>
      <c r="CBG65" s="219"/>
      <c r="CBH65" s="219"/>
      <c r="CBI65" s="219"/>
      <c r="CBJ65" s="219"/>
      <c r="CBK65" s="219"/>
      <c r="CBL65" s="219"/>
      <c r="CBM65" s="219"/>
      <c r="CBN65" s="219"/>
      <c r="CBO65" s="219"/>
      <c r="CBP65" s="219"/>
      <c r="CBQ65" s="219"/>
      <c r="CBR65" s="219"/>
      <c r="CBS65" s="219"/>
      <c r="CBT65" s="219"/>
      <c r="CBU65" s="219"/>
      <c r="CBV65" s="219"/>
      <c r="CBW65" s="219"/>
      <c r="CBX65" s="219"/>
      <c r="CBY65" s="219"/>
      <c r="CBZ65" s="219"/>
      <c r="CCA65" s="219"/>
      <c r="CCB65" s="219"/>
      <c r="CCC65" s="219"/>
      <c r="CCD65" s="219"/>
      <c r="CCE65" s="219"/>
      <c r="CCF65" s="219"/>
      <c r="CCG65" s="219"/>
      <c r="CCH65" s="219"/>
      <c r="CCI65" s="219"/>
      <c r="CCJ65" s="219"/>
      <c r="CCK65" s="219"/>
      <c r="CCL65" s="219"/>
      <c r="CCM65" s="219"/>
      <c r="CCN65" s="219"/>
      <c r="CCO65" s="219"/>
      <c r="CCP65" s="219"/>
      <c r="CCQ65" s="219"/>
      <c r="CCR65" s="219"/>
      <c r="CCS65" s="219"/>
      <c r="CCT65" s="219"/>
      <c r="CCU65" s="219"/>
      <c r="CCV65" s="219"/>
      <c r="CCW65" s="219"/>
      <c r="CCX65" s="219"/>
      <c r="CCY65" s="219"/>
      <c r="CCZ65" s="219"/>
      <c r="CDA65" s="219"/>
      <c r="CDB65" s="219"/>
      <c r="CDC65" s="219"/>
      <c r="CDD65" s="219"/>
      <c r="CDE65" s="219"/>
      <c r="CDF65" s="219"/>
      <c r="CDG65" s="219"/>
      <c r="CDH65" s="219"/>
      <c r="CDI65" s="219"/>
      <c r="CDJ65" s="219"/>
      <c r="CDK65" s="219"/>
      <c r="CDL65" s="219"/>
      <c r="CDM65" s="219"/>
      <c r="CDN65" s="219"/>
      <c r="CDO65" s="219"/>
      <c r="CDP65" s="219"/>
      <c r="CDQ65" s="219"/>
      <c r="CDR65" s="219"/>
      <c r="CDS65" s="219"/>
      <c r="CDT65" s="219"/>
      <c r="CDU65" s="219"/>
      <c r="CDV65" s="219"/>
      <c r="CDW65" s="219"/>
      <c r="CDX65" s="219"/>
      <c r="CDY65" s="219"/>
      <c r="CDZ65" s="219"/>
      <c r="CEA65" s="219"/>
      <c r="CEB65" s="219"/>
      <c r="CEC65" s="219"/>
      <c r="CED65" s="219"/>
      <c r="CEE65" s="219"/>
      <c r="CEF65" s="219"/>
      <c r="CEG65" s="219"/>
      <c r="CEH65" s="219"/>
      <c r="CEI65" s="219"/>
      <c r="CEJ65" s="219"/>
      <c r="CEK65" s="219"/>
      <c r="CEL65" s="219"/>
      <c r="CEM65" s="219"/>
      <c r="CEN65" s="219"/>
      <c r="CEO65" s="219"/>
      <c r="CEP65" s="219"/>
      <c r="CEQ65" s="219"/>
      <c r="CER65" s="219"/>
      <c r="CES65" s="219"/>
      <c r="CET65" s="219"/>
      <c r="CEU65" s="219"/>
      <c r="CEV65" s="219"/>
      <c r="CEW65" s="219"/>
      <c r="CEX65" s="219"/>
      <c r="CEY65" s="219"/>
      <c r="CEZ65" s="219"/>
      <c r="CFA65" s="219"/>
      <c r="CFB65" s="219"/>
      <c r="CFC65" s="219"/>
      <c r="CFD65" s="219"/>
      <c r="CFE65" s="219"/>
      <c r="CFF65" s="219"/>
      <c r="CFG65" s="219"/>
      <c r="CFH65" s="219"/>
      <c r="CFI65" s="219"/>
      <c r="CFJ65" s="219"/>
      <c r="CFK65" s="219"/>
      <c r="CFL65" s="219"/>
      <c r="CFM65" s="219"/>
      <c r="CFN65" s="219"/>
      <c r="CFO65" s="219"/>
      <c r="CFP65" s="219"/>
      <c r="CFQ65" s="219"/>
      <c r="CFR65" s="219"/>
      <c r="CFS65" s="219"/>
      <c r="CFT65" s="219"/>
      <c r="CFU65" s="219"/>
      <c r="CFV65" s="219"/>
      <c r="CFW65" s="219"/>
      <c r="CFX65" s="219"/>
      <c r="CFY65" s="219"/>
      <c r="CFZ65" s="219"/>
      <c r="CGA65" s="219"/>
      <c r="CGB65" s="219"/>
      <c r="CGC65" s="219"/>
      <c r="CGD65" s="219"/>
      <c r="CGE65" s="219"/>
      <c r="CGF65" s="219"/>
      <c r="CGG65" s="219"/>
      <c r="CGH65" s="219"/>
      <c r="CGI65" s="219"/>
      <c r="CGJ65" s="219"/>
      <c r="CGK65" s="219"/>
      <c r="CGL65" s="219"/>
      <c r="CGM65" s="219"/>
      <c r="CGN65" s="219"/>
      <c r="CGO65" s="219"/>
      <c r="CGP65" s="219"/>
      <c r="CGQ65" s="219"/>
      <c r="CGR65" s="219"/>
      <c r="CGS65" s="219"/>
      <c r="CGT65" s="219"/>
      <c r="CGU65" s="219"/>
      <c r="CGV65" s="219"/>
      <c r="CGW65" s="219"/>
      <c r="CGX65" s="219"/>
      <c r="CGY65" s="219"/>
      <c r="CGZ65" s="219"/>
      <c r="CHA65" s="219"/>
      <c r="CHB65" s="219"/>
      <c r="CHC65" s="219"/>
      <c r="CHD65" s="219"/>
      <c r="CHE65" s="219"/>
      <c r="CHF65" s="219"/>
      <c r="CHG65" s="219"/>
      <c r="CHH65" s="219"/>
      <c r="CHI65" s="219"/>
      <c r="CHJ65" s="219"/>
      <c r="CHK65" s="219"/>
      <c r="CHL65" s="219"/>
      <c r="CHM65" s="219"/>
      <c r="CHN65" s="219"/>
      <c r="CHO65" s="219"/>
      <c r="CHP65" s="219"/>
      <c r="CHQ65" s="219"/>
      <c r="CHR65" s="219"/>
      <c r="CHS65" s="219"/>
      <c r="CHT65" s="219"/>
      <c r="CHU65" s="219"/>
      <c r="CHV65" s="219"/>
      <c r="CHW65" s="219"/>
      <c r="CHX65" s="219"/>
      <c r="CHY65" s="219"/>
      <c r="CHZ65" s="219"/>
      <c r="CIA65" s="219"/>
      <c r="CIB65" s="219"/>
      <c r="CIC65" s="219"/>
      <c r="CID65" s="219"/>
      <c r="CIE65" s="219"/>
      <c r="CIF65" s="219"/>
      <c r="CIG65" s="219"/>
      <c r="CIH65" s="219"/>
      <c r="CII65" s="219"/>
      <c r="CIJ65" s="219"/>
      <c r="CIK65" s="219"/>
      <c r="CIL65" s="219"/>
      <c r="CIM65" s="219"/>
      <c r="CIN65" s="219"/>
      <c r="CIO65" s="219"/>
      <c r="CIP65" s="219"/>
      <c r="CIQ65" s="219"/>
      <c r="CIR65" s="219"/>
      <c r="CIS65" s="219"/>
      <c r="CIT65" s="219"/>
      <c r="CIU65" s="219"/>
      <c r="CIV65" s="219"/>
      <c r="CIW65" s="219"/>
      <c r="CIX65" s="219"/>
      <c r="CIY65" s="219"/>
      <c r="CIZ65" s="219"/>
      <c r="CJA65" s="219"/>
      <c r="CJB65" s="219"/>
      <c r="CJC65" s="219"/>
      <c r="CJD65" s="219"/>
      <c r="CJE65" s="219"/>
      <c r="CJF65" s="219"/>
      <c r="CJG65" s="219"/>
      <c r="CJH65" s="219"/>
      <c r="CJI65" s="219"/>
      <c r="CJJ65" s="219"/>
      <c r="CJK65" s="219"/>
      <c r="CJL65" s="219"/>
      <c r="CJM65" s="219"/>
      <c r="CJN65" s="219"/>
      <c r="CJO65" s="219"/>
      <c r="CJP65" s="219"/>
      <c r="CJQ65" s="219"/>
      <c r="CJR65" s="219"/>
      <c r="CJS65" s="219"/>
      <c r="CJT65" s="219"/>
      <c r="CJU65" s="219"/>
      <c r="CJV65" s="219"/>
      <c r="CJW65" s="219"/>
      <c r="CJX65" s="219"/>
      <c r="CJY65" s="219"/>
      <c r="CJZ65" s="219"/>
      <c r="CKA65" s="219"/>
      <c r="CKB65" s="219"/>
      <c r="CKC65" s="219"/>
      <c r="CKD65" s="219"/>
      <c r="CKE65" s="219"/>
      <c r="CKF65" s="219"/>
      <c r="CKG65" s="219"/>
      <c r="CKH65" s="219"/>
      <c r="CKI65" s="219"/>
      <c r="CKJ65" s="219"/>
      <c r="CKK65" s="219"/>
      <c r="CKL65" s="219"/>
      <c r="CKM65" s="219"/>
      <c r="CKN65" s="219"/>
      <c r="CKO65" s="219"/>
      <c r="CKP65" s="219"/>
      <c r="CKQ65" s="219"/>
      <c r="CKR65" s="219"/>
      <c r="CKS65" s="219"/>
      <c r="CKT65" s="219"/>
      <c r="CKU65" s="219"/>
      <c r="CKV65" s="219"/>
      <c r="CKW65" s="219"/>
      <c r="CKX65" s="219"/>
      <c r="CKY65" s="219"/>
      <c r="CKZ65" s="219"/>
      <c r="CLA65" s="219"/>
      <c r="CLB65" s="219"/>
      <c r="CLC65" s="219"/>
      <c r="CLD65" s="219"/>
      <c r="CLE65" s="219"/>
      <c r="CLF65" s="219"/>
      <c r="CLG65" s="219"/>
      <c r="CLH65" s="219"/>
      <c r="CLI65" s="219"/>
      <c r="CLJ65" s="219"/>
      <c r="CLK65" s="219"/>
      <c r="CLL65" s="219"/>
      <c r="CLM65" s="219"/>
      <c r="CLN65" s="219"/>
      <c r="CLO65" s="219"/>
      <c r="CLP65" s="219"/>
      <c r="CLQ65" s="219"/>
      <c r="CLR65" s="219"/>
      <c r="CLS65" s="219"/>
      <c r="CLT65" s="219"/>
      <c r="CLU65" s="219"/>
      <c r="CLV65" s="219"/>
      <c r="CLW65" s="219"/>
      <c r="CLX65" s="219"/>
      <c r="CLY65" s="219"/>
      <c r="CLZ65" s="219"/>
      <c r="CMA65" s="219"/>
      <c r="CMB65" s="219"/>
      <c r="CMC65" s="219"/>
      <c r="CMD65" s="219"/>
      <c r="CME65" s="219"/>
      <c r="CMF65" s="219"/>
      <c r="CMG65" s="219"/>
      <c r="CMH65" s="219"/>
      <c r="CMI65" s="219"/>
      <c r="CMJ65" s="219"/>
      <c r="CMK65" s="219"/>
      <c r="CML65" s="219"/>
      <c r="CMM65" s="219"/>
      <c r="CMN65" s="219"/>
      <c r="CMO65" s="219"/>
      <c r="CMP65" s="219"/>
      <c r="CMQ65" s="219"/>
      <c r="CMR65" s="219"/>
      <c r="CMS65" s="219"/>
      <c r="CMT65" s="219"/>
      <c r="CMU65" s="219"/>
      <c r="CMV65" s="219"/>
      <c r="CMW65" s="219"/>
      <c r="CMX65" s="219"/>
      <c r="CMY65" s="219"/>
      <c r="CMZ65" s="219"/>
      <c r="CNA65" s="219"/>
      <c r="CNB65" s="219"/>
      <c r="CNC65" s="219"/>
      <c r="CND65" s="219"/>
      <c r="CNE65" s="219"/>
      <c r="CNF65" s="219"/>
      <c r="CNG65" s="219"/>
      <c r="CNH65" s="219"/>
      <c r="CNI65" s="219"/>
      <c r="CNJ65" s="219"/>
      <c r="CNK65" s="219"/>
      <c r="CNL65" s="219"/>
      <c r="CNM65" s="219"/>
      <c r="CNN65" s="219"/>
      <c r="CNO65" s="219"/>
      <c r="CNP65" s="219"/>
      <c r="CNQ65" s="219"/>
      <c r="CNR65" s="219"/>
      <c r="CNS65" s="219"/>
      <c r="CNT65" s="219"/>
      <c r="CNU65" s="219"/>
      <c r="CNV65" s="219"/>
      <c r="CNW65" s="219"/>
      <c r="CNX65" s="219"/>
      <c r="CNY65" s="219"/>
      <c r="CNZ65" s="219"/>
      <c r="COA65" s="219"/>
      <c r="COB65" s="219"/>
      <c r="COC65" s="219"/>
      <c r="COD65" s="219"/>
      <c r="COE65" s="219"/>
      <c r="COF65" s="219"/>
      <c r="COG65" s="219"/>
      <c r="COH65" s="219"/>
      <c r="COI65" s="219"/>
      <c r="COJ65" s="219"/>
      <c r="COK65" s="219"/>
      <c r="COL65" s="219"/>
      <c r="COM65" s="219"/>
      <c r="CON65" s="219"/>
      <c r="COO65" s="219"/>
      <c r="COP65" s="219"/>
      <c r="COQ65" s="219"/>
      <c r="COR65" s="219"/>
      <c r="COS65" s="219"/>
      <c r="COT65" s="219"/>
      <c r="COU65" s="219"/>
      <c r="COV65" s="219"/>
      <c r="COW65" s="219"/>
      <c r="COX65" s="219"/>
      <c r="COY65" s="219"/>
      <c r="COZ65" s="219"/>
      <c r="CPA65" s="219"/>
      <c r="CPB65" s="219"/>
      <c r="CPC65" s="219"/>
      <c r="CPD65" s="219"/>
      <c r="CPE65" s="219"/>
      <c r="CPF65" s="219"/>
      <c r="CPG65" s="219"/>
      <c r="CPH65" s="219"/>
      <c r="CPI65" s="219"/>
      <c r="CPJ65" s="219"/>
      <c r="CPK65" s="219"/>
      <c r="CPL65" s="219"/>
      <c r="CPM65" s="219"/>
      <c r="CPN65" s="219"/>
      <c r="CPO65" s="219"/>
      <c r="CPP65" s="219"/>
      <c r="CPQ65" s="219"/>
      <c r="CPR65" s="219"/>
      <c r="CPS65" s="219"/>
      <c r="CPT65" s="219"/>
      <c r="CPU65" s="219"/>
      <c r="CPV65" s="219"/>
      <c r="CPW65" s="219"/>
      <c r="CPX65" s="219"/>
      <c r="CPY65" s="219"/>
      <c r="CPZ65" s="219"/>
      <c r="CQA65" s="219"/>
      <c r="CQB65" s="219"/>
      <c r="CQC65" s="219"/>
      <c r="CQD65" s="219"/>
      <c r="CQE65" s="219"/>
      <c r="CQF65" s="219"/>
      <c r="CQG65" s="219"/>
      <c r="CQH65" s="219"/>
      <c r="CQI65" s="219"/>
      <c r="CQJ65" s="219"/>
      <c r="CQK65" s="219"/>
      <c r="CQL65" s="219"/>
      <c r="CQM65" s="219"/>
      <c r="CQN65" s="219"/>
      <c r="CQO65" s="219"/>
      <c r="CQP65" s="219"/>
      <c r="CQQ65" s="219"/>
      <c r="CQR65" s="219"/>
      <c r="CQS65" s="219"/>
      <c r="CQT65" s="219"/>
      <c r="CQU65" s="219"/>
      <c r="CQV65" s="219"/>
      <c r="CQW65" s="219"/>
      <c r="CQX65" s="219"/>
      <c r="CQY65" s="219"/>
      <c r="CQZ65" s="219"/>
      <c r="CRA65" s="219"/>
      <c r="CRB65" s="219"/>
      <c r="CRC65" s="219"/>
      <c r="CRD65" s="219"/>
      <c r="CRE65" s="219"/>
      <c r="CRF65" s="219"/>
      <c r="CRG65" s="219"/>
      <c r="CRH65" s="219"/>
      <c r="CRI65" s="219"/>
      <c r="CRJ65" s="219"/>
      <c r="CRK65" s="219"/>
      <c r="CRL65" s="219"/>
      <c r="CRM65" s="219"/>
      <c r="CRN65" s="219"/>
      <c r="CRO65" s="219"/>
      <c r="CRP65" s="219"/>
      <c r="CRQ65" s="219"/>
      <c r="CRR65" s="219"/>
      <c r="CRS65" s="219"/>
      <c r="CRT65" s="219"/>
      <c r="CRU65" s="219"/>
      <c r="CRV65" s="219"/>
      <c r="CRW65" s="219"/>
      <c r="CRX65" s="219"/>
      <c r="CRY65" s="219"/>
      <c r="CRZ65" s="219"/>
      <c r="CSA65" s="219"/>
      <c r="CSB65" s="219"/>
      <c r="CSC65" s="219"/>
      <c r="CSD65" s="219"/>
      <c r="CSE65" s="219"/>
      <c r="CSF65" s="219"/>
      <c r="CSG65" s="219"/>
      <c r="CSH65" s="219"/>
      <c r="CSI65" s="219"/>
      <c r="CSJ65" s="219"/>
      <c r="CSK65" s="219"/>
      <c r="CSL65" s="219"/>
      <c r="CSM65" s="219"/>
      <c r="CSN65" s="219"/>
      <c r="CSO65" s="219"/>
      <c r="CSP65" s="219"/>
      <c r="CSQ65" s="219"/>
      <c r="CSR65" s="219"/>
      <c r="CSS65" s="219"/>
      <c r="CST65" s="219"/>
      <c r="CSU65" s="219"/>
      <c r="CSV65" s="219"/>
      <c r="CSW65" s="219"/>
      <c r="CSX65" s="219"/>
      <c r="CSY65" s="219"/>
      <c r="CSZ65" s="219"/>
      <c r="CTA65" s="219"/>
      <c r="CTB65" s="219"/>
      <c r="CTC65" s="219"/>
      <c r="CTD65" s="219"/>
      <c r="CTE65" s="219"/>
      <c r="CTF65" s="219"/>
      <c r="CTG65" s="219"/>
      <c r="CTH65" s="219"/>
      <c r="CTI65" s="219"/>
      <c r="CTJ65" s="219"/>
      <c r="CTK65" s="219"/>
      <c r="CTL65" s="219"/>
      <c r="CTM65" s="219"/>
      <c r="CTN65" s="219"/>
      <c r="CTO65" s="219"/>
      <c r="CTP65" s="219"/>
      <c r="CTQ65" s="219"/>
      <c r="CTR65" s="219"/>
      <c r="CTS65" s="219"/>
      <c r="CTT65" s="219"/>
      <c r="CTU65" s="219"/>
      <c r="CTV65" s="219"/>
      <c r="CTW65" s="219"/>
      <c r="CTX65" s="219"/>
      <c r="CTY65" s="219"/>
      <c r="CTZ65" s="219"/>
      <c r="CUA65" s="219"/>
      <c r="CUB65" s="219"/>
      <c r="CUC65" s="219"/>
      <c r="CUD65" s="219"/>
      <c r="CUE65" s="219"/>
      <c r="CUF65" s="219"/>
      <c r="CUG65" s="219"/>
      <c r="CUH65" s="219"/>
      <c r="CUI65" s="219"/>
      <c r="CUJ65" s="219"/>
      <c r="CUK65" s="219"/>
      <c r="CUL65" s="219"/>
      <c r="CUM65" s="219"/>
      <c r="CUN65" s="219"/>
      <c r="CUO65" s="219"/>
      <c r="CUP65" s="219"/>
      <c r="CUQ65" s="219"/>
      <c r="CUR65" s="219"/>
      <c r="CUS65" s="219"/>
      <c r="CUT65" s="219"/>
      <c r="CUU65" s="219"/>
      <c r="CUV65" s="219"/>
      <c r="CUW65" s="219"/>
      <c r="CUX65" s="219"/>
      <c r="CUY65" s="219"/>
      <c r="CUZ65" s="219"/>
      <c r="CVA65" s="219"/>
      <c r="CVB65" s="219"/>
      <c r="CVC65" s="219"/>
      <c r="CVD65" s="219"/>
      <c r="CVE65" s="219"/>
      <c r="CVF65" s="219"/>
      <c r="CVG65" s="219"/>
      <c r="CVH65" s="219"/>
      <c r="CVI65" s="219"/>
      <c r="CVJ65" s="219"/>
      <c r="CVK65" s="219"/>
      <c r="CVL65" s="219"/>
      <c r="CVM65" s="219"/>
      <c r="CVN65" s="219"/>
      <c r="CVO65" s="219"/>
      <c r="CVP65" s="219"/>
      <c r="CVQ65" s="219"/>
      <c r="CVR65" s="219"/>
      <c r="CVS65" s="219"/>
      <c r="CVT65" s="219"/>
      <c r="CVU65" s="219"/>
      <c r="CVV65" s="219"/>
      <c r="CVW65" s="219"/>
      <c r="CVX65" s="219"/>
      <c r="CVY65" s="219"/>
      <c r="CVZ65" s="219"/>
      <c r="CWA65" s="219"/>
      <c r="CWB65" s="219"/>
      <c r="CWC65" s="219"/>
      <c r="CWD65" s="219"/>
      <c r="CWE65" s="219"/>
      <c r="CWF65" s="219"/>
      <c r="CWG65" s="219"/>
      <c r="CWH65" s="219"/>
      <c r="CWI65" s="219"/>
      <c r="CWJ65" s="219"/>
      <c r="CWK65" s="219"/>
      <c r="CWL65" s="219"/>
      <c r="CWM65" s="219"/>
      <c r="CWN65" s="219"/>
      <c r="CWO65" s="219"/>
      <c r="CWP65" s="219"/>
      <c r="CWQ65" s="219"/>
      <c r="CWR65" s="219"/>
      <c r="CWS65" s="219"/>
      <c r="CWT65" s="219"/>
      <c r="CWU65" s="219"/>
      <c r="CWV65" s="219"/>
      <c r="CWW65" s="219"/>
      <c r="CWX65" s="219"/>
      <c r="CWY65" s="219"/>
      <c r="CWZ65" s="219"/>
      <c r="CXA65" s="219"/>
      <c r="CXB65" s="219"/>
      <c r="CXC65" s="219"/>
      <c r="CXD65" s="219"/>
      <c r="CXE65" s="219"/>
      <c r="CXF65" s="219"/>
      <c r="CXG65" s="219"/>
      <c r="CXH65" s="219"/>
      <c r="CXI65" s="219"/>
      <c r="CXJ65" s="219"/>
      <c r="CXK65" s="219"/>
      <c r="CXL65" s="219"/>
      <c r="CXM65" s="219"/>
      <c r="CXN65" s="219"/>
      <c r="CXO65" s="219"/>
      <c r="CXP65" s="219"/>
      <c r="CXQ65" s="219"/>
      <c r="CXR65" s="219"/>
      <c r="CXS65" s="219"/>
      <c r="CXT65" s="219"/>
      <c r="CXU65" s="219"/>
      <c r="CXV65" s="219"/>
      <c r="CXW65" s="219"/>
      <c r="CXX65" s="219"/>
      <c r="CXY65" s="219"/>
      <c r="CXZ65" s="219"/>
      <c r="CYA65" s="219"/>
      <c r="CYB65" s="219"/>
      <c r="CYC65" s="219"/>
      <c r="CYD65" s="219"/>
      <c r="CYE65" s="219"/>
      <c r="CYF65" s="219"/>
      <c r="CYG65" s="219"/>
      <c r="CYH65" s="219"/>
      <c r="CYI65" s="219"/>
      <c r="CYJ65" s="219"/>
      <c r="CYK65" s="219"/>
      <c r="CYL65" s="219"/>
      <c r="CYM65" s="219"/>
      <c r="CYN65" s="219"/>
      <c r="CYO65" s="219"/>
      <c r="CYP65" s="219"/>
      <c r="CYQ65" s="219"/>
      <c r="CYR65" s="219"/>
      <c r="CYS65" s="219"/>
      <c r="CYT65" s="219"/>
      <c r="CYU65" s="219"/>
      <c r="CYV65" s="219"/>
      <c r="CYW65" s="219"/>
      <c r="CYX65" s="219"/>
      <c r="CYY65" s="219"/>
      <c r="CYZ65" s="219"/>
      <c r="CZA65" s="219"/>
      <c r="CZB65" s="219"/>
      <c r="CZC65" s="219"/>
      <c r="CZD65" s="219"/>
      <c r="CZE65" s="219"/>
      <c r="CZF65" s="219"/>
      <c r="CZG65" s="219"/>
      <c r="CZH65" s="219"/>
      <c r="CZI65" s="219"/>
      <c r="CZJ65" s="219"/>
      <c r="CZK65" s="219"/>
      <c r="CZL65" s="219"/>
      <c r="CZM65" s="219"/>
      <c r="CZN65" s="219"/>
      <c r="CZO65" s="219"/>
      <c r="CZP65" s="219"/>
      <c r="CZQ65" s="219"/>
      <c r="CZR65" s="219"/>
      <c r="CZS65" s="219"/>
      <c r="CZT65" s="219"/>
      <c r="CZU65" s="219"/>
      <c r="CZV65" s="219"/>
      <c r="CZW65" s="219"/>
      <c r="CZX65" s="219"/>
      <c r="CZY65" s="219"/>
      <c r="CZZ65" s="219"/>
      <c r="DAA65" s="219"/>
      <c r="DAB65" s="219"/>
      <c r="DAC65" s="219"/>
      <c r="DAD65" s="219"/>
      <c r="DAE65" s="219"/>
      <c r="DAF65" s="219"/>
      <c r="DAG65" s="219"/>
      <c r="DAH65" s="219"/>
      <c r="DAI65" s="219"/>
      <c r="DAJ65" s="219"/>
      <c r="DAK65" s="219"/>
      <c r="DAL65" s="219"/>
      <c r="DAM65" s="219"/>
      <c r="DAN65" s="219"/>
      <c r="DAO65" s="219"/>
      <c r="DAP65" s="219"/>
      <c r="DAQ65" s="219"/>
      <c r="DAR65" s="219"/>
      <c r="DAS65" s="219"/>
      <c r="DAT65" s="219"/>
      <c r="DAU65" s="219"/>
      <c r="DAV65" s="219"/>
      <c r="DAW65" s="219"/>
      <c r="DAX65" s="219"/>
      <c r="DAY65" s="219"/>
      <c r="DAZ65" s="219"/>
      <c r="DBA65" s="219"/>
      <c r="DBB65" s="219"/>
      <c r="DBC65" s="219"/>
      <c r="DBD65" s="219"/>
      <c r="DBE65" s="219"/>
      <c r="DBF65" s="219"/>
      <c r="DBG65" s="219"/>
      <c r="DBH65" s="219"/>
      <c r="DBI65" s="219"/>
      <c r="DBJ65" s="219"/>
      <c r="DBK65" s="219"/>
      <c r="DBL65" s="219"/>
    </row>
    <row r="66" spans="1:2768" s="249" customFormat="1" ht="30" outlineLevel="1" x14ac:dyDescent="0.25">
      <c r="A66" s="250"/>
      <c r="B66" s="251" t="s">
        <v>954</v>
      </c>
      <c r="C66" s="252" t="s">
        <v>31</v>
      </c>
      <c r="D66" s="253">
        <v>3</v>
      </c>
      <c r="E66" s="268">
        <v>0</v>
      </c>
      <c r="F66" s="268">
        <v>0</v>
      </c>
      <c r="G66" s="268">
        <v>0</v>
      </c>
      <c r="H66" s="268">
        <v>0</v>
      </c>
      <c r="I66" s="268">
        <v>0</v>
      </c>
      <c r="J66" s="268">
        <v>0</v>
      </c>
      <c r="K66" s="268">
        <v>0</v>
      </c>
      <c r="L66" s="268">
        <v>0</v>
      </c>
      <c r="M66" s="268">
        <v>0</v>
      </c>
      <c r="N66" s="268">
        <v>0</v>
      </c>
      <c r="O66" s="268">
        <v>0</v>
      </c>
      <c r="P66" s="268">
        <v>0</v>
      </c>
      <c r="Q66" s="268">
        <v>0</v>
      </c>
      <c r="R66" s="268">
        <v>0</v>
      </c>
      <c r="S66" s="268">
        <v>0</v>
      </c>
      <c r="T66" s="268">
        <v>0</v>
      </c>
      <c r="U66" s="268">
        <v>0</v>
      </c>
      <c r="V66" s="268">
        <v>0</v>
      </c>
      <c r="W66" s="268">
        <v>0</v>
      </c>
      <c r="X66" s="268">
        <v>0</v>
      </c>
      <c r="Y66" s="268">
        <v>0</v>
      </c>
      <c r="Z66" s="268">
        <v>0</v>
      </c>
      <c r="AA66" s="268">
        <v>0</v>
      </c>
      <c r="AB66" s="268">
        <v>0</v>
      </c>
      <c r="AC66" s="268">
        <v>0</v>
      </c>
      <c r="AD66" s="268">
        <v>0</v>
      </c>
      <c r="AE66" s="268">
        <v>0</v>
      </c>
      <c r="AF66" s="268">
        <v>0</v>
      </c>
      <c r="AG66" s="268">
        <v>0</v>
      </c>
      <c r="AH66" s="268">
        <v>0</v>
      </c>
      <c r="AI66" s="268">
        <v>0</v>
      </c>
      <c r="AJ66" s="268">
        <v>0</v>
      </c>
      <c r="AK66" s="268">
        <v>0</v>
      </c>
      <c r="AL66" s="268">
        <v>0</v>
      </c>
      <c r="AM66" s="268">
        <v>0</v>
      </c>
      <c r="AN66" s="268">
        <v>0</v>
      </c>
      <c r="AO66" s="268">
        <v>0</v>
      </c>
      <c r="AP66" s="268">
        <v>0</v>
      </c>
      <c r="AQ66" s="268">
        <v>0</v>
      </c>
      <c r="AR66" s="268">
        <v>0</v>
      </c>
      <c r="AS66" s="268">
        <v>0</v>
      </c>
      <c r="AT66" s="268">
        <v>0</v>
      </c>
      <c r="AU66" s="268">
        <v>0</v>
      </c>
      <c r="AV66" s="268">
        <v>0</v>
      </c>
      <c r="AW66" s="268">
        <v>0</v>
      </c>
      <c r="AX66" s="268">
        <v>0</v>
      </c>
      <c r="AY66" s="268">
        <v>0</v>
      </c>
      <c r="AZ66" s="268">
        <v>0</v>
      </c>
      <c r="BA66" s="268">
        <v>0</v>
      </c>
      <c r="BB66" s="268">
        <v>0</v>
      </c>
      <c r="BC66" s="268">
        <v>0</v>
      </c>
      <c r="BD66" s="268">
        <v>0</v>
      </c>
      <c r="BE66" s="268">
        <v>0</v>
      </c>
      <c r="BF66" s="268">
        <v>0</v>
      </c>
      <c r="BG66" s="268">
        <v>0</v>
      </c>
      <c r="BH66" s="268">
        <v>0</v>
      </c>
      <c r="BI66" s="268">
        <v>0</v>
      </c>
      <c r="BJ66" s="268">
        <v>0</v>
      </c>
      <c r="BK66" s="268">
        <v>0</v>
      </c>
      <c r="BL66" s="268">
        <v>0</v>
      </c>
      <c r="BM66" s="268">
        <v>0</v>
      </c>
      <c r="BN66" s="268">
        <v>0</v>
      </c>
      <c r="BO66" s="268">
        <v>0</v>
      </c>
      <c r="BP66" s="268">
        <v>0</v>
      </c>
      <c r="BQ66" s="268">
        <v>0</v>
      </c>
      <c r="BR66" s="268">
        <v>0</v>
      </c>
      <c r="BS66" s="268">
        <v>0</v>
      </c>
      <c r="BT66" s="268">
        <v>0</v>
      </c>
      <c r="BU66" s="268">
        <v>0</v>
      </c>
      <c r="BV66" s="268">
        <v>0</v>
      </c>
      <c r="BW66" s="268">
        <v>0</v>
      </c>
      <c r="BX66" s="268">
        <v>0</v>
      </c>
      <c r="BY66" s="268">
        <v>0</v>
      </c>
      <c r="BZ66" s="268">
        <v>0</v>
      </c>
      <c r="CA66" s="268">
        <v>0</v>
      </c>
      <c r="CB66" s="268">
        <v>0</v>
      </c>
      <c r="CC66" s="268">
        <v>0</v>
      </c>
      <c r="CD66" s="268">
        <v>0</v>
      </c>
      <c r="CE66" s="268">
        <v>0</v>
      </c>
      <c r="CF66" s="268">
        <v>0</v>
      </c>
      <c r="CG66" s="268">
        <v>0</v>
      </c>
      <c r="CH66" s="268">
        <v>0</v>
      </c>
      <c r="CI66" s="268">
        <v>0</v>
      </c>
      <c r="CJ66" s="268">
        <v>0</v>
      </c>
      <c r="CK66" s="268">
        <v>0</v>
      </c>
      <c r="CL66" s="270">
        <v>0</v>
      </c>
      <c r="CM66" s="270">
        <v>0</v>
      </c>
      <c r="CN66" s="269">
        <v>0</v>
      </c>
      <c r="CO66" s="254">
        <f t="shared" si="4"/>
        <v>0</v>
      </c>
      <c r="CP66" s="248" t="s">
        <v>955</v>
      </c>
      <c r="CQ66" s="247"/>
      <c r="CR66" s="248"/>
      <c r="CS66" s="219"/>
      <c r="CT66" s="219"/>
      <c r="CU66" s="219"/>
      <c r="CV66" s="219"/>
      <c r="CW66" s="219"/>
      <c r="CX66" s="219"/>
      <c r="CY66" s="219"/>
      <c r="CZ66" s="219"/>
      <c r="DA66" s="219"/>
      <c r="DB66" s="219"/>
      <c r="DC66" s="219"/>
      <c r="DD66" s="219"/>
      <c r="DE66" s="219"/>
      <c r="DF66" s="219"/>
      <c r="DG66" s="219"/>
      <c r="DH66" s="219"/>
      <c r="DI66" s="219"/>
      <c r="DJ66" s="219"/>
      <c r="DK66" s="219"/>
      <c r="DL66" s="219"/>
      <c r="DM66" s="219"/>
      <c r="DN66" s="219"/>
      <c r="DO66" s="219"/>
      <c r="DP66" s="219"/>
      <c r="DQ66" s="219"/>
      <c r="DR66" s="219"/>
      <c r="DS66" s="219"/>
      <c r="DT66" s="219"/>
      <c r="DU66" s="219"/>
      <c r="DV66" s="219"/>
      <c r="DW66" s="219"/>
      <c r="DX66" s="219"/>
      <c r="DY66" s="219"/>
      <c r="DZ66" s="219"/>
      <c r="EA66" s="219"/>
      <c r="EB66" s="219"/>
      <c r="EC66" s="219"/>
      <c r="ED66" s="219"/>
      <c r="EE66" s="219"/>
      <c r="EF66" s="219"/>
      <c r="EG66" s="219"/>
      <c r="EH66" s="219"/>
      <c r="EI66" s="219"/>
      <c r="EJ66" s="219"/>
      <c r="EK66" s="219"/>
      <c r="EL66" s="219"/>
      <c r="EM66" s="219"/>
      <c r="EN66" s="219"/>
      <c r="EO66" s="219"/>
      <c r="EP66" s="219"/>
      <c r="EQ66" s="219"/>
      <c r="ER66" s="219"/>
      <c r="ES66" s="219"/>
      <c r="ET66" s="219"/>
      <c r="EU66" s="219"/>
      <c r="EV66" s="219"/>
      <c r="EW66" s="219"/>
      <c r="EX66" s="219"/>
      <c r="EY66" s="219"/>
      <c r="EZ66" s="219"/>
      <c r="FA66" s="219"/>
      <c r="FB66" s="219"/>
      <c r="FC66" s="219"/>
      <c r="FD66" s="219"/>
      <c r="FE66" s="219"/>
      <c r="FF66" s="219"/>
      <c r="FG66" s="219"/>
      <c r="FH66" s="219"/>
      <c r="FI66" s="219"/>
      <c r="FJ66" s="219"/>
      <c r="FK66" s="219"/>
      <c r="FL66" s="219"/>
      <c r="FM66" s="219"/>
      <c r="FN66" s="219"/>
      <c r="FO66" s="219"/>
      <c r="FP66" s="219"/>
      <c r="FQ66" s="219"/>
      <c r="FR66" s="219"/>
      <c r="FS66" s="219"/>
      <c r="FT66" s="219"/>
      <c r="FU66" s="219"/>
      <c r="FV66" s="219"/>
      <c r="FW66" s="219"/>
      <c r="FX66" s="219"/>
      <c r="FY66" s="219"/>
      <c r="FZ66" s="219"/>
      <c r="GA66" s="219"/>
      <c r="GB66" s="219"/>
      <c r="GC66" s="219"/>
      <c r="GD66" s="219"/>
      <c r="GE66" s="219"/>
      <c r="GF66" s="219"/>
      <c r="GG66" s="219"/>
      <c r="GH66" s="219"/>
      <c r="GI66" s="219"/>
      <c r="GJ66" s="219"/>
      <c r="GK66" s="219"/>
      <c r="GL66" s="219"/>
      <c r="GM66" s="219"/>
      <c r="GN66" s="219"/>
      <c r="GO66" s="219"/>
      <c r="GP66" s="219"/>
      <c r="GQ66" s="219"/>
      <c r="GR66" s="219"/>
      <c r="GS66" s="219"/>
      <c r="GT66" s="219"/>
      <c r="GU66" s="219"/>
      <c r="GV66" s="219"/>
      <c r="GW66" s="219"/>
      <c r="GX66" s="219"/>
      <c r="GY66" s="219"/>
      <c r="GZ66" s="219"/>
      <c r="HA66" s="219"/>
      <c r="HB66" s="219"/>
      <c r="HC66" s="219"/>
      <c r="HD66" s="219"/>
      <c r="HE66" s="219"/>
      <c r="HF66" s="219"/>
      <c r="HG66" s="219"/>
      <c r="HH66" s="219"/>
      <c r="HI66" s="219"/>
      <c r="HJ66" s="219"/>
      <c r="HK66" s="219"/>
      <c r="HL66" s="219"/>
      <c r="HM66" s="219"/>
      <c r="HN66" s="219"/>
      <c r="HO66" s="219"/>
      <c r="HP66" s="219"/>
      <c r="HQ66" s="219"/>
      <c r="HR66" s="219"/>
      <c r="HS66" s="219"/>
      <c r="HT66" s="219"/>
      <c r="HU66" s="219"/>
      <c r="HV66" s="219"/>
      <c r="HW66" s="219"/>
      <c r="HX66" s="219"/>
      <c r="HY66" s="219"/>
      <c r="HZ66" s="219"/>
      <c r="IA66" s="219"/>
      <c r="IB66" s="219"/>
      <c r="IC66" s="219"/>
      <c r="ID66" s="219"/>
      <c r="IE66" s="219"/>
      <c r="IF66" s="219"/>
      <c r="IG66" s="219"/>
      <c r="IH66" s="219"/>
      <c r="II66" s="219"/>
      <c r="IJ66" s="219"/>
      <c r="IK66" s="219"/>
      <c r="IL66" s="219"/>
      <c r="IM66" s="219"/>
      <c r="IN66" s="219"/>
      <c r="IO66" s="219"/>
      <c r="IP66" s="219"/>
      <c r="IQ66" s="219"/>
      <c r="IR66" s="219"/>
      <c r="IS66" s="219"/>
      <c r="IT66" s="219"/>
      <c r="IU66" s="219"/>
      <c r="IV66" s="219"/>
      <c r="IW66" s="219"/>
      <c r="IX66" s="219"/>
      <c r="IY66" s="219"/>
      <c r="IZ66" s="219"/>
      <c r="JA66" s="219"/>
      <c r="JB66" s="219"/>
      <c r="JC66" s="219"/>
      <c r="JD66" s="219"/>
      <c r="JE66" s="219"/>
      <c r="JF66" s="219"/>
      <c r="JG66" s="219"/>
      <c r="JH66" s="219"/>
      <c r="JI66" s="219"/>
      <c r="JJ66" s="219"/>
      <c r="JK66" s="219"/>
      <c r="JL66" s="219"/>
      <c r="JM66" s="219"/>
      <c r="JN66" s="219"/>
      <c r="JO66" s="219"/>
      <c r="JP66" s="219"/>
      <c r="JQ66" s="219"/>
      <c r="JR66" s="219"/>
      <c r="JS66" s="219"/>
      <c r="JT66" s="219"/>
      <c r="JU66" s="219"/>
      <c r="JV66" s="219"/>
      <c r="JW66" s="219"/>
      <c r="JX66" s="219"/>
      <c r="JY66" s="219"/>
      <c r="JZ66" s="219"/>
      <c r="KA66" s="219"/>
      <c r="KB66" s="219"/>
      <c r="KC66" s="219"/>
      <c r="KD66" s="219"/>
      <c r="KE66" s="219"/>
      <c r="KF66" s="219"/>
      <c r="KG66" s="219"/>
      <c r="KH66" s="219"/>
      <c r="KI66" s="219"/>
      <c r="KJ66" s="219"/>
      <c r="KK66" s="219"/>
      <c r="KL66" s="219"/>
      <c r="KM66" s="219"/>
      <c r="KN66" s="219"/>
      <c r="KO66" s="219"/>
      <c r="KP66" s="219"/>
      <c r="KQ66" s="219"/>
      <c r="KR66" s="219"/>
      <c r="KS66" s="219"/>
      <c r="KT66" s="219"/>
      <c r="KU66" s="219"/>
      <c r="KV66" s="219"/>
      <c r="KW66" s="219"/>
      <c r="KX66" s="219"/>
      <c r="KY66" s="219"/>
      <c r="KZ66" s="219"/>
      <c r="LA66" s="219"/>
      <c r="LB66" s="219"/>
      <c r="LC66" s="219"/>
      <c r="LD66" s="219"/>
      <c r="LE66" s="219"/>
      <c r="LF66" s="219"/>
      <c r="LG66" s="219"/>
      <c r="LH66" s="219"/>
      <c r="LI66" s="219"/>
      <c r="LJ66" s="219"/>
      <c r="LK66" s="219"/>
      <c r="LL66" s="219"/>
      <c r="LM66" s="219"/>
      <c r="LN66" s="219"/>
      <c r="LO66" s="219"/>
      <c r="LP66" s="219"/>
      <c r="LQ66" s="219"/>
      <c r="LR66" s="219"/>
      <c r="LS66" s="219"/>
      <c r="LT66" s="219"/>
      <c r="LU66" s="219"/>
      <c r="LV66" s="219"/>
      <c r="LW66" s="219"/>
      <c r="LX66" s="219"/>
      <c r="LY66" s="219"/>
      <c r="LZ66" s="219"/>
      <c r="MA66" s="219"/>
      <c r="MB66" s="219"/>
      <c r="MC66" s="219"/>
      <c r="MD66" s="219"/>
      <c r="ME66" s="219"/>
      <c r="MF66" s="219"/>
      <c r="MG66" s="219"/>
      <c r="MH66" s="219"/>
      <c r="MI66" s="219"/>
      <c r="MJ66" s="219"/>
      <c r="MK66" s="219"/>
      <c r="ML66" s="219"/>
      <c r="MM66" s="219"/>
      <c r="MN66" s="219"/>
      <c r="MO66" s="219"/>
      <c r="MP66" s="219"/>
      <c r="MQ66" s="219"/>
      <c r="MR66" s="219"/>
      <c r="MS66" s="219"/>
      <c r="MT66" s="219"/>
      <c r="MU66" s="219"/>
      <c r="MV66" s="219"/>
      <c r="MW66" s="219"/>
      <c r="MX66" s="219"/>
      <c r="MY66" s="219"/>
      <c r="MZ66" s="219"/>
      <c r="NA66" s="219"/>
      <c r="NB66" s="219"/>
      <c r="NC66" s="219"/>
      <c r="ND66" s="219"/>
      <c r="NE66" s="219"/>
      <c r="NF66" s="219"/>
      <c r="NG66" s="219"/>
      <c r="NH66" s="219"/>
      <c r="NI66" s="219"/>
      <c r="NJ66" s="219"/>
      <c r="NK66" s="219"/>
      <c r="NL66" s="219"/>
      <c r="NM66" s="219"/>
      <c r="NN66" s="219"/>
      <c r="NO66" s="219"/>
      <c r="NP66" s="219"/>
      <c r="NQ66" s="219"/>
      <c r="NR66" s="219"/>
      <c r="NS66" s="219"/>
      <c r="NT66" s="219"/>
      <c r="NU66" s="219"/>
      <c r="NV66" s="219"/>
      <c r="NW66" s="219"/>
      <c r="NX66" s="219"/>
      <c r="NY66" s="219"/>
      <c r="NZ66" s="219"/>
      <c r="OA66" s="219"/>
      <c r="OB66" s="219"/>
      <c r="OC66" s="219"/>
      <c r="OD66" s="219"/>
      <c r="OE66" s="219"/>
      <c r="OF66" s="219"/>
      <c r="OG66" s="219"/>
      <c r="OH66" s="219"/>
      <c r="OI66" s="219"/>
      <c r="OJ66" s="219"/>
      <c r="OK66" s="219"/>
      <c r="OL66" s="219"/>
      <c r="OM66" s="219"/>
      <c r="ON66" s="219"/>
      <c r="OO66" s="219"/>
      <c r="OP66" s="219"/>
      <c r="OQ66" s="219"/>
      <c r="OR66" s="219"/>
      <c r="OS66" s="219"/>
      <c r="OT66" s="219"/>
      <c r="OU66" s="219"/>
      <c r="OV66" s="219"/>
      <c r="OW66" s="219"/>
      <c r="OX66" s="219"/>
      <c r="OY66" s="219"/>
      <c r="OZ66" s="219"/>
      <c r="PA66" s="219"/>
      <c r="PB66" s="219"/>
      <c r="PC66" s="219"/>
      <c r="PD66" s="219"/>
      <c r="PE66" s="219"/>
      <c r="PF66" s="219"/>
      <c r="PG66" s="219"/>
      <c r="PH66" s="219"/>
      <c r="PI66" s="219"/>
      <c r="PJ66" s="219"/>
      <c r="PK66" s="219"/>
      <c r="PL66" s="219"/>
      <c r="PM66" s="219"/>
      <c r="PN66" s="219"/>
      <c r="PO66" s="219"/>
      <c r="PP66" s="219"/>
      <c r="PQ66" s="219"/>
      <c r="PR66" s="219"/>
      <c r="PS66" s="219"/>
      <c r="PT66" s="219"/>
      <c r="PU66" s="219"/>
      <c r="PV66" s="219"/>
      <c r="PW66" s="219"/>
      <c r="PX66" s="219"/>
      <c r="PY66" s="219"/>
      <c r="PZ66" s="219"/>
      <c r="QA66" s="219"/>
      <c r="QB66" s="219"/>
      <c r="QC66" s="219"/>
      <c r="QD66" s="219"/>
      <c r="QE66" s="219"/>
      <c r="QF66" s="219"/>
      <c r="QG66" s="219"/>
      <c r="QH66" s="219"/>
      <c r="QI66" s="219"/>
      <c r="QJ66" s="219"/>
      <c r="QK66" s="219"/>
      <c r="QL66" s="219"/>
      <c r="QM66" s="219"/>
      <c r="QN66" s="219"/>
      <c r="QO66" s="219"/>
      <c r="QP66" s="219"/>
      <c r="QQ66" s="219"/>
      <c r="QR66" s="219"/>
      <c r="QS66" s="219"/>
      <c r="QT66" s="219"/>
      <c r="QU66" s="219"/>
      <c r="QV66" s="219"/>
      <c r="QW66" s="219"/>
      <c r="QX66" s="219"/>
      <c r="QY66" s="219"/>
      <c r="QZ66" s="219"/>
      <c r="RA66" s="219"/>
      <c r="RB66" s="219"/>
      <c r="RC66" s="219"/>
      <c r="RD66" s="219"/>
      <c r="RE66" s="219"/>
      <c r="RF66" s="219"/>
      <c r="RG66" s="219"/>
      <c r="RH66" s="219"/>
      <c r="RI66" s="219"/>
      <c r="RJ66" s="219"/>
      <c r="RK66" s="219"/>
      <c r="RL66" s="219"/>
      <c r="RM66" s="219"/>
      <c r="RN66" s="219"/>
      <c r="RO66" s="219"/>
      <c r="RP66" s="219"/>
      <c r="RQ66" s="219"/>
      <c r="RR66" s="219"/>
      <c r="RS66" s="219"/>
      <c r="RT66" s="219"/>
      <c r="RU66" s="219"/>
      <c r="RV66" s="219"/>
      <c r="RW66" s="219"/>
      <c r="RX66" s="219"/>
      <c r="RY66" s="219"/>
      <c r="RZ66" s="219"/>
      <c r="SA66" s="219"/>
      <c r="SB66" s="219"/>
      <c r="SC66" s="219"/>
      <c r="SD66" s="219"/>
      <c r="SE66" s="219"/>
      <c r="SF66" s="219"/>
      <c r="SG66" s="219"/>
      <c r="SH66" s="219"/>
      <c r="SI66" s="219"/>
      <c r="SJ66" s="219"/>
      <c r="SK66" s="219"/>
      <c r="SL66" s="219"/>
      <c r="SM66" s="219"/>
      <c r="SN66" s="219"/>
      <c r="SO66" s="219"/>
      <c r="SP66" s="219"/>
      <c r="SQ66" s="219"/>
      <c r="SR66" s="219"/>
      <c r="SS66" s="219"/>
      <c r="ST66" s="219"/>
      <c r="SU66" s="219"/>
      <c r="SV66" s="219"/>
      <c r="SW66" s="219"/>
      <c r="SX66" s="219"/>
      <c r="SY66" s="219"/>
      <c r="SZ66" s="219"/>
      <c r="TA66" s="219"/>
      <c r="TB66" s="219"/>
      <c r="TC66" s="219"/>
      <c r="TD66" s="219"/>
      <c r="TE66" s="219"/>
      <c r="TF66" s="219"/>
      <c r="TG66" s="219"/>
      <c r="TH66" s="219"/>
      <c r="TI66" s="219"/>
      <c r="TJ66" s="219"/>
      <c r="TK66" s="219"/>
      <c r="TL66" s="219"/>
      <c r="TM66" s="219"/>
      <c r="TN66" s="219"/>
      <c r="TO66" s="219"/>
      <c r="TP66" s="219"/>
      <c r="TQ66" s="219"/>
      <c r="TR66" s="219"/>
      <c r="TS66" s="219"/>
      <c r="TT66" s="219"/>
      <c r="TU66" s="219"/>
      <c r="TV66" s="219"/>
      <c r="TW66" s="219"/>
      <c r="TX66" s="219"/>
      <c r="TY66" s="219"/>
      <c r="TZ66" s="219"/>
      <c r="UA66" s="219"/>
      <c r="UB66" s="219"/>
      <c r="UC66" s="219"/>
      <c r="UD66" s="219"/>
      <c r="UE66" s="219"/>
      <c r="UF66" s="219"/>
      <c r="UG66" s="219"/>
      <c r="UH66" s="219"/>
      <c r="UI66" s="219"/>
      <c r="UJ66" s="219"/>
      <c r="UK66" s="219"/>
      <c r="UL66" s="219"/>
      <c r="UM66" s="219"/>
      <c r="UN66" s="219"/>
      <c r="UO66" s="219"/>
      <c r="UP66" s="219"/>
      <c r="UQ66" s="219"/>
      <c r="UR66" s="219"/>
      <c r="US66" s="219"/>
      <c r="UT66" s="219"/>
      <c r="UU66" s="219"/>
      <c r="UV66" s="219"/>
      <c r="UW66" s="219"/>
      <c r="UX66" s="219"/>
      <c r="UY66" s="219"/>
      <c r="UZ66" s="219"/>
      <c r="VA66" s="219"/>
      <c r="VB66" s="219"/>
      <c r="VC66" s="219"/>
      <c r="VD66" s="219"/>
      <c r="VE66" s="219"/>
      <c r="VF66" s="219"/>
      <c r="VG66" s="219"/>
      <c r="VH66" s="219"/>
      <c r="VI66" s="219"/>
      <c r="VJ66" s="219"/>
      <c r="VK66" s="219"/>
      <c r="VL66" s="219"/>
      <c r="VM66" s="219"/>
      <c r="VN66" s="219"/>
      <c r="VO66" s="219"/>
      <c r="VP66" s="219"/>
      <c r="VQ66" s="219"/>
      <c r="VR66" s="219"/>
      <c r="VS66" s="219"/>
      <c r="VT66" s="219"/>
      <c r="VU66" s="219"/>
      <c r="VV66" s="219"/>
      <c r="VW66" s="219"/>
      <c r="VX66" s="219"/>
      <c r="VY66" s="219"/>
      <c r="VZ66" s="219"/>
      <c r="WA66" s="219"/>
      <c r="WB66" s="219"/>
      <c r="WC66" s="219"/>
      <c r="WD66" s="219"/>
      <c r="WE66" s="219"/>
      <c r="WF66" s="219"/>
      <c r="WG66" s="219"/>
      <c r="WH66" s="219"/>
      <c r="WI66" s="219"/>
      <c r="WJ66" s="219"/>
      <c r="WK66" s="219"/>
      <c r="WL66" s="219"/>
      <c r="WM66" s="219"/>
      <c r="WN66" s="219"/>
      <c r="WO66" s="219"/>
      <c r="WP66" s="219"/>
      <c r="WQ66" s="219"/>
      <c r="WR66" s="219"/>
      <c r="WS66" s="219"/>
      <c r="WT66" s="219"/>
      <c r="WU66" s="219"/>
      <c r="WV66" s="219"/>
      <c r="WW66" s="219"/>
      <c r="WX66" s="219"/>
      <c r="WY66" s="219"/>
      <c r="WZ66" s="219"/>
      <c r="XA66" s="219"/>
      <c r="XB66" s="219"/>
      <c r="XC66" s="219"/>
      <c r="XD66" s="219"/>
      <c r="XE66" s="219"/>
      <c r="XF66" s="219"/>
      <c r="XG66" s="219"/>
      <c r="XH66" s="219"/>
      <c r="XI66" s="219"/>
      <c r="XJ66" s="219"/>
      <c r="XK66" s="219"/>
      <c r="XL66" s="219"/>
      <c r="XM66" s="219"/>
      <c r="XN66" s="219"/>
      <c r="XO66" s="219"/>
      <c r="XP66" s="219"/>
      <c r="XQ66" s="219"/>
      <c r="XR66" s="219"/>
      <c r="XS66" s="219"/>
      <c r="XT66" s="219"/>
      <c r="XU66" s="219"/>
      <c r="XV66" s="219"/>
      <c r="XW66" s="219"/>
      <c r="XX66" s="219"/>
      <c r="XY66" s="219"/>
      <c r="XZ66" s="219"/>
      <c r="YA66" s="219"/>
      <c r="YB66" s="219"/>
      <c r="YC66" s="219"/>
      <c r="YD66" s="219"/>
      <c r="YE66" s="219"/>
      <c r="YF66" s="219"/>
      <c r="YG66" s="219"/>
      <c r="YH66" s="219"/>
      <c r="YI66" s="219"/>
      <c r="YJ66" s="219"/>
      <c r="YK66" s="219"/>
      <c r="YL66" s="219"/>
      <c r="YM66" s="219"/>
      <c r="YN66" s="219"/>
      <c r="YO66" s="219"/>
      <c r="YP66" s="219"/>
      <c r="YQ66" s="219"/>
      <c r="YR66" s="219"/>
      <c r="YS66" s="219"/>
      <c r="YT66" s="219"/>
      <c r="YU66" s="219"/>
      <c r="YV66" s="219"/>
      <c r="YW66" s="219"/>
      <c r="YX66" s="219"/>
      <c r="YY66" s="219"/>
      <c r="YZ66" s="219"/>
      <c r="ZA66" s="219"/>
      <c r="ZB66" s="219"/>
      <c r="ZC66" s="219"/>
      <c r="ZD66" s="219"/>
      <c r="ZE66" s="219"/>
      <c r="ZF66" s="219"/>
      <c r="ZG66" s="219"/>
      <c r="ZH66" s="219"/>
      <c r="ZI66" s="219"/>
      <c r="ZJ66" s="219"/>
      <c r="ZK66" s="219"/>
      <c r="ZL66" s="219"/>
      <c r="ZM66" s="219"/>
      <c r="ZN66" s="219"/>
      <c r="ZO66" s="219"/>
      <c r="ZP66" s="219"/>
      <c r="ZQ66" s="219"/>
      <c r="ZR66" s="219"/>
      <c r="ZS66" s="219"/>
      <c r="ZT66" s="219"/>
      <c r="ZU66" s="219"/>
      <c r="ZV66" s="219"/>
      <c r="ZW66" s="219"/>
      <c r="ZX66" s="219"/>
      <c r="ZY66" s="219"/>
      <c r="ZZ66" s="219"/>
      <c r="AAA66" s="219"/>
      <c r="AAB66" s="219"/>
      <c r="AAC66" s="219"/>
      <c r="AAD66" s="219"/>
      <c r="AAE66" s="219"/>
      <c r="AAF66" s="219"/>
      <c r="AAG66" s="219"/>
      <c r="AAH66" s="219"/>
      <c r="AAI66" s="219"/>
      <c r="AAJ66" s="219"/>
      <c r="AAK66" s="219"/>
      <c r="AAL66" s="219"/>
      <c r="AAM66" s="219"/>
      <c r="AAN66" s="219"/>
      <c r="AAO66" s="219"/>
      <c r="AAP66" s="219"/>
      <c r="AAQ66" s="219"/>
      <c r="AAR66" s="219"/>
      <c r="AAS66" s="219"/>
      <c r="AAT66" s="219"/>
      <c r="AAU66" s="219"/>
      <c r="AAV66" s="219"/>
      <c r="AAW66" s="219"/>
      <c r="AAX66" s="219"/>
      <c r="AAY66" s="219"/>
      <c r="AAZ66" s="219"/>
      <c r="ABA66" s="219"/>
      <c r="ABB66" s="219"/>
      <c r="ABC66" s="219"/>
      <c r="ABD66" s="219"/>
      <c r="ABE66" s="219"/>
      <c r="ABF66" s="219"/>
      <c r="ABG66" s="219"/>
      <c r="ABH66" s="219"/>
      <c r="ABI66" s="219"/>
      <c r="ABJ66" s="219"/>
      <c r="ABK66" s="219"/>
      <c r="ABL66" s="219"/>
      <c r="ABM66" s="219"/>
      <c r="ABN66" s="219"/>
      <c r="ABO66" s="219"/>
      <c r="ABP66" s="219"/>
      <c r="ABQ66" s="219"/>
      <c r="ABR66" s="219"/>
      <c r="ABS66" s="219"/>
      <c r="ABT66" s="219"/>
      <c r="ABU66" s="219"/>
      <c r="ABV66" s="219"/>
      <c r="ABW66" s="219"/>
      <c r="ABX66" s="219"/>
      <c r="ABY66" s="219"/>
      <c r="ABZ66" s="219"/>
      <c r="ACA66" s="219"/>
      <c r="ACB66" s="219"/>
      <c r="ACC66" s="219"/>
      <c r="ACD66" s="219"/>
      <c r="ACE66" s="219"/>
      <c r="ACF66" s="219"/>
      <c r="ACG66" s="219"/>
      <c r="ACH66" s="219"/>
      <c r="ACI66" s="219"/>
      <c r="ACJ66" s="219"/>
      <c r="ACK66" s="219"/>
      <c r="ACL66" s="219"/>
      <c r="ACM66" s="219"/>
      <c r="ACN66" s="219"/>
      <c r="ACO66" s="219"/>
      <c r="ACP66" s="219"/>
      <c r="ACQ66" s="219"/>
      <c r="ACR66" s="219"/>
      <c r="ACS66" s="219"/>
      <c r="ACT66" s="219"/>
      <c r="ACU66" s="219"/>
      <c r="ACV66" s="219"/>
      <c r="ACW66" s="219"/>
      <c r="ACX66" s="219"/>
      <c r="ACY66" s="219"/>
      <c r="ACZ66" s="219"/>
      <c r="ADA66" s="219"/>
      <c r="ADB66" s="219"/>
      <c r="ADC66" s="219"/>
      <c r="ADD66" s="219"/>
      <c r="ADE66" s="219"/>
      <c r="ADF66" s="219"/>
      <c r="ADG66" s="219"/>
      <c r="ADH66" s="219"/>
      <c r="ADI66" s="219"/>
      <c r="ADJ66" s="219"/>
      <c r="ADK66" s="219"/>
      <c r="ADL66" s="219"/>
      <c r="ADM66" s="219"/>
      <c r="ADN66" s="219"/>
      <c r="ADO66" s="219"/>
      <c r="ADP66" s="219"/>
      <c r="ADQ66" s="219"/>
      <c r="ADR66" s="219"/>
      <c r="ADS66" s="219"/>
      <c r="ADT66" s="219"/>
      <c r="ADU66" s="219"/>
      <c r="ADV66" s="219"/>
      <c r="ADW66" s="219"/>
      <c r="ADX66" s="219"/>
      <c r="ADY66" s="219"/>
      <c r="ADZ66" s="219"/>
      <c r="AEA66" s="219"/>
      <c r="AEB66" s="219"/>
      <c r="AEC66" s="219"/>
      <c r="AED66" s="219"/>
      <c r="AEE66" s="219"/>
      <c r="AEF66" s="219"/>
      <c r="AEG66" s="219"/>
      <c r="AEH66" s="219"/>
      <c r="AEI66" s="219"/>
      <c r="AEJ66" s="219"/>
      <c r="AEK66" s="219"/>
      <c r="AEL66" s="219"/>
      <c r="AEM66" s="219"/>
      <c r="AEN66" s="219"/>
      <c r="AEO66" s="219"/>
      <c r="AEP66" s="219"/>
      <c r="AEQ66" s="219"/>
      <c r="AER66" s="219"/>
      <c r="AES66" s="219"/>
      <c r="AET66" s="219"/>
      <c r="AEU66" s="219"/>
      <c r="AEV66" s="219"/>
      <c r="AEW66" s="219"/>
      <c r="AEX66" s="219"/>
      <c r="AEY66" s="219"/>
      <c r="AEZ66" s="219"/>
      <c r="AFA66" s="219"/>
      <c r="AFB66" s="219"/>
      <c r="AFC66" s="219"/>
      <c r="AFD66" s="219"/>
      <c r="AFE66" s="219"/>
      <c r="AFF66" s="219"/>
      <c r="AFG66" s="219"/>
      <c r="AFH66" s="219"/>
      <c r="AFI66" s="219"/>
      <c r="AFJ66" s="219"/>
      <c r="AFK66" s="219"/>
      <c r="AFL66" s="219"/>
      <c r="AFM66" s="219"/>
      <c r="AFN66" s="219"/>
      <c r="AFO66" s="219"/>
      <c r="AFP66" s="219"/>
      <c r="AFQ66" s="219"/>
      <c r="AFR66" s="219"/>
      <c r="AFS66" s="219"/>
      <c r="AFT66" s="219"/>
      <c r="AFU66" s="219"/>
      <c r="AFV66" s="219"/>
      <c r="AFW66" s="219"/>
      <c r="AFX66" s="219"/>
      <c r="AFY66" s="219"/>
      <c r="AFZ66" s="219"/>
      <c r="AGA66" s="219"/>
      <c r="AGB66" s="219"/>
      <c r="AGC66" s="219"/>
      <c r="AGD66" s="219"/>
      <c r="AGE66" s="219"/>
      <c r="AGF66" s="219"/>
      <c r="AGG66" s="219"/>
      <c r="AGH66" s="219"/>
      <c r="AGI66" s="219"/>
      <c r="AGJ66" s="219"/>
      <c r="AGK66" s="219"/>
      <c r="AGL66" s="219"/>
      <c r="AGM66" s="219"/>
      <c r="AGN66" s="219"/>
      <c r="AGO66" s="219"/>
      <c r="AGP66" s="219"/>
      <c r="AGQ66" s="219"/>
      <c r="AGR66" s="219"/>
      <c r="AGS66" s="219"/>
      <c r="AGT66" s="219"/>
      <c r="AGU66" s="219"/>
      <c r="AGV66" s="219"/>
      <c r="AGW66" s="219"/>
      <c r="AGX66" s="219"/>
      <c r="AGY66" s="219"/>
      <c r="AGZ66" s="219"/>
      <c r="AHA66" s="219"/>
      <c r="AHB66" s="219"/>
      <c r="AHC66" s="219"/>
      <c r="AHD66" s="219"/>
      <c r="AHE66" s="219"/>
      <c r="AHF66" s="219"/>
      <c r="AHG66" s="219"/>
      <c r="AHH66" s="219"/>
      <c r="AHI66" s="219"/>
      <c r="AHJ66" s="219"/>
      <c r="AHK66" s="219"/>
      <c r="AHL66" s="219"/>
      <c r="AHM66" s="219"/>
      <c r="AHN66" s="219"/>
      <c r="AHO66" s="219"/>
      <c r="AHP66" s="219"/>
      <c r="AHQ66" s="219"/>
      <c r="AHR66" s="219"/>
      <c r="AHS66" s="219"/>
      <c r="AHT66" s="219"/>
      <c r="AHU66" s="219"/>
      <c r="AHV66" s="219"/>
      <c r="AHW66" s="219"/>
      <c r="AHX66" s="219"/>
      <c r="AHY66" s="219"/>
      <c r="AHZ66" s="219"/>
      <c r="AIA66" s="219"/>
      <c r="AIB66" s="219"/>
      <c r="AIC66" s="219"/>
      <c r="AID66" s="219"/>
      <c r="AIE66" s="219"/>
      <c r="AIF66" s="219"/>
      <c r="AIG66" s="219"/>
      <c r="AIH66" s="219"/>
      <c r="AII66" s="219"/>
      <c r="AIJ66" s="219"/>
      <c r="AIK66" s="219"/>
      <c r="AIL66" s="219"/>
      <c r="AIM66" s="219"/>
      <c r="AIN66" s="219"/>
      <c r="AIO66" s="219"/>
      <c r="AIP66" s="219"/>
      <c r="AIQ66" s="219"/>
      <c r="AIR66" s="219"/>
      <c r="AIS66" s="219"/>
      <c r="AIT66" s="219"/>
      <c r="AIU66" s="219"/>
      <c r="AIV66" s="219"/>
      <c r="AIW66" s="219"/>
      <c r="AIX66" s="219"/>
      <c r="AIY66" s="219"/>
      <c r="AIZ66" s="219"/>
      <c r="AJA66" s="219"/>
      <c r="AJB66" s="219"/>
      <c r="AJC66" s="219"/>
      <c r="AJD66" s="219"/>
      <c r="AJE66" s="219"/>
      <c r="AJF66" s="219"/>
      <c r="AJG66" s="219"/>
      <c r="AJH66" s="219"/>
      <c r="AJI66" s="219"/>
      <c r="AJJ66" s="219"/>
      <c r="AJK66" s="219"/>
      <c r="AJL66" s="219"/>
      <c r="AJM66" s="219"/>
      <c r="AJN66" s="219"/>
      <c r="AJO66" s="219"/>
      <c r="AJP66" s="219"/>
      <c r="AJQ66" s="219"/>
      <c r="AJR66" s="219"/>
      <c r="AJS66" s="219"/>
      <c r="AJT66" s="219"/>
      <c r="AJU66" s="219"/>
      <c r="AJV66" s="219"/>
      <c r="AJW66" s="219"/>
      <c r="AJX66" s="219"/>
      <c r="AJY66" s="219"/>
      <c r="AJZ66" s="219"/>
      <c r="AKA66" s="219"/>
      <c r="AKB66" s="219"/>
      <c r="AKC66" s="219"/>
      <c r="AKD66" s="219"/>
      <c r="AKE66" s="219"/>
      <c r="AKF66" s="219"/>
      <c r="AKG66" s="219"/>
      <c r="AKH66" s="219"/>
      <c r="AKI66" s="219"/>
      <c r="AKJ66" s="219"/>
      <c r="AKK66" s="219"/>
      <c r="AKL66" s="219"/>
      <c r="AKM66" s="219"/>
      <c r="AKN66" s="219"/>
      <c r="AKO66" s="219"/>
      <c r="AKP66" s="219"/>
      <c r="AKQ66" s="219"/>
      <c r="AKR66" s="219"/>
      <c r="AKS66" s="219"/>
      <c r="AKT66" s="219"/>
      <c r="AKU66" s="219"/>
      <c r="AKV66" s="219"/>
      <c r="AKW66" s="219"/>
      <c r="AKX66" s="219"/>
      <c r="AKY66" s="219"/>
      <c r="AKZ66" s="219"/>
      <c r="ALA66" s="219"/>
      <c r="ALB66" s="219"/>
      <c r="ALC66" s="219"/>
      <c r="ALD66" s="219"/>
      <c r="ALE66" s="219"/>
      <c r="ALF66" s="219"/>
      <c r="ALG66" s="219"/>
      <c r="ALH66" s="219"/>
      <c r="ALI66" s="219"/>
      <c r="ALJ66" s="219"/>
      <c r="ALK66" s="219"/>
      <c r="ALL66" s="219"/>
      <c r="ALM66" s="219"/>
      <c r="ALN66" s="219"/>
      <c r="ALO66" s="219"/>
      <c r="ALP66" s="219"/>
      <c r="ALQ66" s="219"/>
      <c r="ALR66" s="219"/>
      <c r="ALS66" s="219"/>
      <c r="ALT66" s="219"/>
      <c r="ALU66" s="219"/>
      <c r="ALV66" s="219"/>
      <c r="ALW66" s="219"/>
      <c r="ALX66" s="219"/>
      <c r="ALY66" s="219"/>
      <c r="ALZ66" s="219"/>
      <c r="AMA66" s="219"/>
      <c r="AMB66" s="219"/>
      <c r="AMC66" s="219"/>
      <c r="AMD66" s="219"/>
      <c r="AME66" s="219"/>
      <c r="AMF66" s="219"/>
      <c r="AMG66" s="219"/>
      <c r="AMH66" s="219"/>
      <c r="AMI66" s="219"/>
      <c r="AMJ66" s="219"/>
      <c r="AMK66" s="219"/>
      <c r="AML66" s="219"/>
      <c r="AMM66" s="219"/>
      <c r="AMN66" s="219"/>
      <c r="AMO66" s="219"/>
      <c r="AMP66" s="219"/>
      <c r="AMQ66" s="219"/>
      <c r="AMR66" s="219"/>
      <c r="AMS66" s="219"/>
      <c r="AMT66" s="219"/>
      <c r="AMU66" s="219"/>
      <c r="AMV66" s="219"/>
      <c r="AMW66" s="219"/>
      <c r="AMX66" s="219"/>
      <c r="AMY66" s="219"/>
      <c r="AMZ66" s="219"/>
      <c r="ANA66" s="219"/>
      <c r="ANB66" s="219"/>
      <c r="ANC66" s="219"/>
      <c r="AND66" s="219"/>
      <c r="ANE66" s="219"/>
      <c r="ANF66" s="219"/>
      <c r="ANG66" s="219"/>
      <c r="ANH66" s="219"/>
      <c r="ANI66" s="219"/>
      <c r="ANJ66" s="219"/>
      <c r="ANK66" s="219"/>
      <c r="ANL66" s="219"/>
      <c r="ANM66" s="219"/>
      <c r="ANN66" s="219"/>
      <c r="ANO66" s="219"/>
      <c r="ANP66" s="219"/>
      <c r="ANQ66" s="219"/>
      <c r="ANR66" s="219"/>
      <c r="ANS66" s="219"/>
      <c r="ANT66" s="219"/>
      <c r="ANU66" s="219"/>
      <c r="ANV66" s="219"/>
      <c r="ANW66" s="219"/>
      <c r="ANX66" s="219"/>
      <c r="ANY66" s="219"/>
      <c r="ANZ66" s="219"/>
      <c r="AOA66" s="219"/>
      <c r="AOB66" s="219"/>
      <c r="AOC66" s="219"/>
      <c r="AOD66" s="219"/>
      <c r="AOE66" s="219"/>
      <c r="AOF66" s="219"/>
      <c r="AOG66" s="219"/>
      <c r="AOH66" s="219"/>
      <c r="AOI66" s="219"/>
      <c r="AOJ66" s="219"/>
      <c r="AOK66" s="219"/>
      <c r="AOL66" s="219"/>
      <c r="AOM66" s="219"/>
      <c r="AON66" s="219"/>
      <c r="AOO66" s="219"/>
      <c r="AOP66" s="219"/>
      <c r="AOQ66" s="219"/>
      <c r="AOR66" s="219"/>
      <c r="AOS66" s="219"/>
      <c r="AOT66" s="219"/>
      <c r="AOU66" s="219"/>
      <c r="AOV66" s="219"/>
      <c r="AOW66" s="219"/>
      <c r="AOX66" s="219"/>
      <c r="AOY66" s="219"/>
      <c r="AOZ66" s="219"/>
      <c r="APA66" s="219"/>
      <c r="APB66" s="219"/>
      <c r="APC66" s="219"/>
      <c r="APD66" s="219"/>
      <c r="APE66" s="219"/>
      <c r="APF66" s="219"/>
      <c r="APG66" s="219"/>
      <c r="APH66" s="219"/>
      <c r="API66" s="219"/>
      <c r="APJ66" s="219"/>
      <c r="APK66" s="219"/>
      <c r="APL66" s="219"/>
      <c r="APM66" s="219"/>
      <c r="APN66" s="219"/>
      <c r="APO66" s="219"/>
      <c r="APP66" s="219"/>
      <c r="APQ66" s="219"/>
      <c r="APR66" s="219"/>
      <c r="APS66" s="219"/>
      <c r="APT66" s="219"/>
      <c r="APU66" s="219"/>
      <c r="APV66" s="219"/>
      <c r="APW66" s="219"/>
      <c r="APX66" s="219"/>
      <c r="APY66" s="219"/>
      <c r="APZ66" s="219"/>
      <c r="AQA66" s="219"/>
      <c r="AQB66" s="219"/>
      <c r="AQC66" s="219"/>
      <c r="AQD66" s="219"/>
      <c r="AQE66" s="219"/>
      <c r="AQF66" s="219"/>
      <c r="AQG66" s="219"/>
      <c r="AQH66" s="219"/>
      <c r="AQI66" s="219"/>
      <c r="AQJ66" s="219"/>
      <c r="AQK66" s="219"/>
      <c r="AQL66" s="219"/>
      <c r="AQM66" s="219"/>
      <c r="AQN66" s="219"/>
      <c r="AQO66" s="219"/>
      <c r="AQP66" s="219"/>
      <c r="AQQ66" s="219"/>
      <c r="AQR66" s="219"/>
      <c r="AQS66" s="219"/>
      <c r="AQT66" s="219"/>
      <c r="AQU66" s="219"/>
      <c r="AQV66" s="219"/>
      <c r="AQW66" s="219"/>
      <c r="AQX66" s="219"/>
      <c r="AQY66" s="219"/>
      <c r="AQZ66" s="219"/>
      <c r="ARA66" s="219"/>
      <c r="ARB66" s="219"/>
      <c r="ARC66" s="219"/>
      <c r="ARD66" s="219"/>
      <c r="ARE66" s="219"/>
      <c r="ARF66" s="219"/>
      <c r="ARG66" s="219"/>
      <c r="ARH66" s="219"/>
      <c r="ARI66" s="219"/>
      <c r="ARJ66" s="219"/>
      <c r="ARK66" s="219"/>
      <c r="ARL66" s="219"/>
      <c r="ARM66" s="219"/>
      <c r="ARN66" s="219"/>
      <c r="ARO66" s="219"/>
      <c r="ARP66" s="219"/>
      <c r="ARQ66" s="219"/>
      <c r="ARR66" s="219"/>
      <c r="ARS66" s="219"/>
      <c r="ART66" s="219"/>
      <c r="ARU66" s="219"/>
      <c r="ARV66" s="219"/>
      <c r="ARW66" s="219"/>
      <c r="ARX66" s="219"/>
      <c r="ARY66" s="219"/>
      <c r="ARZ66" s="219"/>
      <c r="ASA66" s="219"/>
      <c r="ASB66" s="219"/>
      <c r="ASC66" s="219"/>
      <c r="ASD66" s="219"/>
      <c r="ASE66" s="219"/>
      <c r="ASF66" s="219"/>
      <c r="ASG66" s="219"/>
      <c r="ASH66" s="219"/>
      <c r="ASI66" s="219"/>
      <c r="ASJ66" s="219"/>
      <c r="ASK66" s="219"/>
      <c r="ASL66" s="219"/>
      <c r="ASM66" s="219"/>
      <c r="ASN66" s="219"/>
      <c r="ASO66" s="219"/>
      <c r="ASP66" s="219"/>
      <c r="ASQ66" s="219"/>
      <c r="ASR66" s="219"/>
      <c r="ASS66" s="219"/>
      <c r="AST66" s="219"/>
      <c r="ASU66" s="219"/>
      <c r="ASV66" s="219"/>
      <c r="ASW66" s="219"/>
      <c r="ASX66" s="219"/>
      <c r="ASY66" s="219"/>
      <c r="ASZ66" s="219"/>
      <c r="ATA66" s="219"/>
      <c r="ATB66" s="219"/>
      <c r="ATC66" s="219"/>
      <c r="ATD66" s="219"/>
      <c r="ATE66" s="219"/>
      <c r="ATF66" s="219"/>
      <c r="ATG66" s="219"/>
      <c r="ATH66" s="219"/>
      <c r="ATI66" s="219"/>
      <c r="ATJ66" s="219"/>
      <c r="ATK66" s="219"/>
      <c r="ATL66" s="219"/>
      <c r="ATM66" s="219"/>
      <c r="ATN66" s="219"/>
      <c r="ATO66" s="219"/>
      <c r="ATP66" s="219"/>
      <c r="ATQ66" s="219"/>
      <c r="ATR66" s="219"/>
      <c r="ATS66" s="219"/>
      <c r="ATT66" s="219"/>
      <c r="ATU66" s="219"/>
      <c r="ATV66" s="219"/>
      <c r="ATW66" s="219"/>
      <c r="ATX66" s="219"/>
      <c r="ATY66" s="219"/>
      <c r="ATZ66" s="219"/>
      <c r="AUA66" s="219"/>
      <c r="AUB66" s="219"/>
      <c r="AUC66" s="219"/>
      <c r="AUD66" s="219"/>
      <c r="AUE66" s="219"/>
      <c r="AUF66" s="219"/>
      <c r="AUG66" s="219"/>
      <c r="AUH66" s="219"/>
      <c r="AUI66" s="219"/>
      <c r="AUJ66" s="219"/>
      <c r="AUK66" s="219"/>
      <c r="AUL66" s="219"/>
      <c r="AUM66" s="219"/>
      <c r="AUN66" s="219"/>
      <c r="AUO66" s="219"/>
      <c r="AUP66" s="219"/>
      <c r="AUQ66" s="219"/>
      <c r="AUR66" s="219"/>
      <c r="AUS66" s="219"/>
      <c r="AUT66" s="219"/>
      <c r="AUU66" s="219"/>
      <c r="AUV66" s="219"/>
      <c r="AUW66" s="219"/>
      <c r="AUX66" s="219"/>
      <c r="AUY66" s="219"/>
      <c r="AUZ66" s="219"/>
      <c r="AVA66" s="219"/>
      <c r="AVB66" s="219"/>
      <c r="AVC66" s="219"/>
      <c r="AVD66" s="219"/>
      <c r="AVE66" s="219"/>
      <c r="AVF66" s="219"/>
      <c r="AVG66" s="219"/>
      <c r="AVH66" s="219"/>
      <c r="AVI66" s="219"/>
      <c r="AVJ66" s="219"/>
      <c r="AVK66" s="219"/>
      <c r="AVL66" s="219"/>
      <c r="AVM66" s="219"/>
      <c r="AVN66" s="219"/>
      <c r="AVO66" s="219"/>
      <c r="AVP66" s="219"/>
      <c r="AVQ66" s="219"/>
      <c r="AVR66" s="219"/>
      <c r="AVS66" s="219"/>
      <c r="AVT66" s="219"/>
      <c r="AVU66" s="219"/>
      <c r="AVV66" s="219"/>
      <c r="AVW66" s="219"/>
      <c r="AVX66" s="219"/>
      <c r="AVY66" s="219"/>
      <c r="AVZ66" s="219"/>
      <c r="AWA66" s="219"/>
      <c r="AWB66" s="219"/>
      <c r="AWC66" s="219"/>
      <c r="AWD66" s="219"/>
      <c r="AWE66" s="219"/>
      <c r="AWF66" s="219"/>
      <c r="AWG66" s="219"/>
      <c r="AWH66" s="219"/>
      <c r="AWI66" s="219"/>
      <c r="AWJ66" s="219"/>
      <c r="AWK66" s="219"/>
      <c r="AWL66" s="219"/>
      <c r="AWM66" s="219"/>
      <c r="AWN66" s="219"/>
      <c r="AWO66" s="219"/>
      <c r="AWP66" s="219"/>
      <c r="AWQ66" s="219"/>
      <c r="AWR66" s="219"/>
      <c r="AWS66" s="219"/>
      <c r="AWT66" s="219"/>
      <c r="AWU66" s="219"/>
      <c r="AWV66" s="219"/>
      <c r="AWW66" s="219"/>
      <c r="AWX66" s="219"/>
      <c r="AWY66" s="219"/>
      <c r="AWZ66" s="219"/>
      <c r="AXA66" s="219"/>
      <c r="AXB66" s="219"/>
      <c r="AXC66" s="219"/>
      <c r="AXD66" s="219"/>
      <c r="AXE66" s="219"/>
      <c r="AXF66" s="219"/>
      <c r="AXG66" s="219"/>
      <c r="AXH66" s="219"/>
      <c r="AXI66" s="219"/>
      <c r="AXJ66" s="219"/>
      <c r="AXK66" s="219"/>
      <c r="AXL66" s="219"/>
      <c r="AXM66" s="219"/>
      <c r="AXN66" s="219"/>
      <c r="AXO66" s="219"/>
      <c r="AXP66" s="219"/>
      <c r="AXQ66" s="219"/>
      <c r="AXR66" s="219"/>
      <c r="AXS66" s="219"/>
      <c r="AXT66" s="219"/>
      <c r="AXU66" s="219"/>
      <c r="AXV66" s="219"/>
      <c r="AXW66" s="219"/>
      <c r="AXX66" s="219"/>
      <c r="AXY66" s="219"/>
      <c r="AXZ66" s="219"/>
      <c r="AYA66" s="219"/>
      <c r="AYB66" s="219"/>
      <c r="AYC66" s="219"/>
      <c r="AYD66" s="219"/>
      <c r="AYE66" s="219"/>
      <c r="AYF66" s="219"/>
      <c r="AYG66" s="219"/>
      <c r="AYH66" s="219"/>
      <c r="AYI66" s="219"/>
      <c r="AYJ66" s="219"/>
      <c r="AYK66" s="219"/>
      <c r="AYL66" s="219"/>
      <c r="AYM66" s="219"/>
      <c r="AYN66" s="219"/>
      <c r="AYO66" s="219"/>
      <c r="AYP66" s="219"/>
      <c r="AYQ66" s="219"/>
      <c r="AYR66" s="219"/>
      <c r="AYS66" s="219"/>
      <c r="AYT66" s="219"/>
      <c r="AYU66" s="219"/>
      <c r="AYV66" s="219"/>
      <c r="AYW66" s="219"/>
      <c r="AYX66" s="219"/>
      <c r="AYY66" s="219"/>
      <c r="AYZ66" s="219"/>
      <c r="AZA66" s="219"/>
      <c r="AZB66" s="219"/>
      <c r="AZC66" s="219"/>
      <c r="AZD66" s="219"/>
      <c r="AZE66" s="219"/>
      <c r="AZF66" s="219"/>
      <c r="AZG66" s="219"/>
      <c r="AZH66" s="219"/>
      <c r="AZI66" s="219"/>
      <c r="AZJ66" s="219"/>
      <c r="AZK66" s="219"/>
      <c r="AZL66" s="219"/>
      <c r="AZM66" s="219"/>
      <c r="AZN66" s="219"/>
      <c r="AZO66" s="219"/>
      <c r="AZP66" s="219"/>
      <c r="AZQ66" s="219"/>
      <c r="AZR66" s="219"/>
      <c r="AZS66" s="219"/>
      <c r="AZT66" s="219"/>
      <c r="AZU66" s="219"/>
      <c r="AZV66" s="219"/>
      <c r="AZW66" s="219"/>
      <c r="AZX66" s="219"/>
      <c r="AZY66" s="219"/>
      <c r="AZZ66" s="219"/>
      <c r="BAA66" s="219"/>
      <c r="BAB66" s="219"/>
      <c r="BAC66" s="219"/>
      <c r="BAD66" s="219"/>
      <c r="BAE66" s="219"/>
      <c r="BAF66" s="219"/>
      <c r="BAG66" s="219"/>
      <c r="BAH66" s="219"/>
      <c r="BAI66" s="219"/>
      <c r="BAJ66" s="219"/>
      <c r="BAK66" s="219"/>
      <c r="BAL66" s="219"/>
      <c r="BAM66" s="219"/>
      <c r="BAN66" s="219"/>
      <c r="BAO66" s="219"/>
      <c r="BAP66" s="219"/>
      <c r="BAQ66" s="219"/>
      <c r="BAR66" s="219"/>
      <c r="BAS66" s="219"/>
      <c r="BAT66" s="219"/>
      <c r="BAU66" s="219"/>
      <c r="BAV66" s="219"/>
      <c r="BAW66" s="219"/>
      <c r="BAX66" s="219"/>
      <c r="BAY66" s="219"/>
      <c r="BAZ66" s="219"/>
      <c r="BBA66" s="219"/>
      <c r="BBB66" s="219"/>
      <c r="BBC66" s="219"/>
      <c r="BBD66" s="219"/>
      <c r="BBE66" s="219"/>
      <c r="BBF66" s="219"/>
      <c r="BBG66" s="219"/>
      <c r="BBH66" s="219"/>
      <c r="BBI66" s="219"/>
      <c r="BBJ66" s="219"/>
      <c r="BBK66" s="219"/>
      <c r="BBL66" s="219"/>
      <c r="BBM66" s="219"/>
      <c r="BBN66" s="219"/>
      <c r="BBO66" s="219"/>
      <c r="BBP66" s="219"/>
      <c r="BBQ66" s="219"/>
      <c r="BBR66" s="219"/>
      <c r="BBS66" s="219"/>
      <c r="BBT66" s="219"/>
      <c r="BBU66" s="219"/>
      <c r="BBV66" s="219"/>
      <c r="BBW66" s="219"/>
      <c r="BBX66" s="219"/>
      <c r="BBY66" s="219"/>
      <c r="BBZ66" s="219"/>
      <c r="BCA66" s="219"/>
      <c r="BCB66" s="219"/>
      <c r="BCC66" s="219"/>
      <c r="BCD66" s="219"/>
      <c r="BCE66" s="219"/>
      <c r="BCF66" s="219"/>
      <c r="BCG66" s="219"/>
      <c r="BCH66" s="219"/>
      <c r="BCI66" s="219"/>
      <c r="BCJ66" s="219"/>
      <c r="BCK66" s="219"/>
      <c r="BCL66" s="219"/>
      <c r="BCM66" s="219"/>
      <c r="BCN66" s="219"/>
      <c r="BCO66" s="219"/>
      <c r="BCP66" s="219"/>
      <c r="BCQ66" s="219"/>
      <c r="BCR66" s="219"/>
      <c r="BCS66" s="219"/>
      <c r="BCT66" s="219"/>
      <c r="BCU66" s="219"/>
      <c r="BCV66" s="219"/>
      <c r="BCW66" s="219"/>
      <c r="BCX66" s="219"/>
      <c r="BCY66" s="219"/>
      <c r="BCZ66" s="219"/>
      <c r="BDA66" s="219"/>
      <c r="BDB66" s="219"/>
      <c r="BDC66" s="219"/>
      <c r="BDD66" s="219"/>
      <c r="BDE66" s="219"/>
      <c r="BDF66" s="219"/>
      <c r="BDG66" s="219"/>
      <c r="BDH66" s="219"/>
      <c r="BDI66" s="219"/>
      <c r="BDJ66" s="219"/>
      <c r="BDK66" s="219"/>
      <c r="BDL66" s="219"/>
      <c r="BDM66" s="219"/>
      <c r="BDN66" s="219"/>
      <c r="BDO66" s="219"/>
      <c r="BDP66" s="219"/>
      <c r="BDQ66" s="219"/>
      <c r="BDR66" s="219"/>
      <c r="BDS66" s="219"/>
      <c r="BDT66" s="219"/>
      <c r="BDU66" s="219"/>
      <c r="BDV66" s="219"/>
      <c r="BDW66" s="219"/>
      <c r="BDX66" s="219"/>
      <c r="BDY66" s="219"/>
      <c r="BDZ66" s="219"/>
      <c r="BEA66" s="219"/>
      <c r="BEB66" s="219"/>
      <c r="BEC66" s="219"/>
      <c r="BED66" s="219"/>
      <c r="BEE66" s="219"/>
      <c r="BEF66" s="219"/>
      <c r="BEG66" s="219"/>
      <c r="BEH66" s="219"/>
      <c r="BEI66" s="219"/>
      <c r="BEJ66" s="219"/>
      <c r="BEK66" s="219"/>
      <c r="BEL66" s="219"/>
      <c r="BEM66" s="219"/>
      <c r="BEN66" s="219"/>
      <c r="BEO66" s="219"/>
      <c r="BEP66" s="219"/>
      <c r="BEQ66" s="219"/>
      <c r="BER66" s="219"/>
      <c r="BES66" s="219"/>
      <c r="BET66" s="219"/>
      <c r="BEU66" s="219"/>
      <c r="BEV66" s="219"/>
      <c r="BEW66" s="219"/>
      <c r="BEX66" s="219"/>
      <c r="BEY66" s="219"/>
      <c r="BEZ66" s="219"/>
      <c r="BFA66" s="219"/>
      <c r="BFB66" s="219"/>
      <c r="BFC66" s="219"/>
      <c r="BFD66" s="219"/>
      <c r="BFE66" s="219"/>
      <c r="BFF66" s="219"/>
      <c r="BFG66" s="219"/>
      <c r="BFH66" s="219"/>
      <c r="BFI66" s="219"/>
      <c r="BFJ66" s="219"/>
      <c r="BFK66" s="219"/>
      <c r="BFL66" s="219"/>
      <c r="BFM66" s="219"/>
      <c r="BFN66" s="219"/>
      <c r="BFO66" s="219"/>
      <c r="BFP66" s="219"/>
      <c r="BFQ66" s="219"/>
      <c r="BFR66" s="219"/>
      <c r="BFS66" s="219"/>
      <c r="BFT66" s="219"/>
      <c r="BFU66" s="219"/>
      <c r="BFV66" s="219"/>
      <c r="BFW66" s="219"/>
      <c r="BFX66" s="219"/>
      <c r="BFY66" s="219"/>
      <c r="BFZ66" s="219"/>
      <c r="BGA66" s="219"/>
      <c r="BGB66" s="219"/>
      <c r="BGC66" s="219"/>
      <c r="BGD66" s="219"/>
      <c r="BGE66" s="219"/>
      <c r="BGF66" s="219"/>
      <c r="BGG66" s="219"/>
      <c r="BGH66" s="219"/>
      <c r="BGI66" s="219"/>
      <c r="BGJ66" s="219"/>
      <c r="BGK66" s="219"/>
      <c r="BGL66" s="219"/>
      <c r="BGM66" s="219"/>
      <c r="BGN66" s="219"/>
      <c r="BGO66" s="219"/>
      <c r="BGP66" s="219"/>
      <c r="BGQ66" s="219"/>
      <c r="BGR66" s="219"/>
      <c r="BGS66" s="219"/>
      <c r="BGT66" s="219"/>
      <c r="BGU66" s="219"/>
      <c r="BGV66" s="219"/>
      <c r="BGW66" s="219"/>
      <c r="BGX66" s="219"/>
      <c r="BGY66" s="219"/>
      <c r="BGZ66" s="219"/>
      <c r="BHA66" s="219"/>
      <c r="BHB66" s="219"/>
      <c r="BHC66" s="219"/>
      <c r="BHD66" s="219"/>
      <c r="BHE66" s="219"/>
      <c r="BHF66" s="219"/>
      <c r="BHG66" s="219"/>
      <c r="BHH66" s="219"/>
      <c r="BHI66" s="219"/>
      <c r="BHJ66" s="219"/>
      <c r="BHK66" s="219"/>
      <c r="BHL66" s="219"/>
      <c r="BHM66" s="219"/>
      <c r="BHN66" s="219"/>
      <c r="BHO66" s="219"/>
      <c r="BHP66" s="219"/>
      <c r="BHQ66" s="219"/>
      <c r="BHR66" s="219"/>
      <c r="BHS66" s="219"/>
      <c r="BHT66" s="219"/>
      <c r="BHU66" s="219"/>
      <c r="BHV66" s="219"/>
      <c r="BHW66" s="219"/>
      <c r="BHX66" s="219"/>
      <c r="BHY66" s="219"/>
      <c r="BHZ66" s="219"/>
      <c r="BIA66" s="219"/>
      <c r="BIB66" s="219"/>
      <c r="BIC66" s="219"/>
      <c r="BID66" s="219"/>
      <c r="BIE66" s="219"/>
      <c r="BIF66" s="219"/>
      <c r="BIG66" s="219"/>
      <c r="BIH66" s="219"/>
      <c r="BII66" s="219"/>
      <c r="BIJ66" s="219"/>
      <c r="BIK66" s="219"/>
      <c r="BIL66" s="219"/>
      <c r="BIM66" s="219"/>
      <c r="BIN66" s="219"/>
      <c r="BIO66" s="219"/>
      <c r="BIP66" s="219"/>
      <c r="BIQ66" s="219"/>
      <c r="BIR66" s="219"/>
      <c r="BIS66" s="219"/>
      <c r="BIT66" s="219"/>
      <c r="BIU66" s="219"/>
      <c r="BIV66" s="219"/>
      <c r="BIW66" s="219"/>
      <c r="BIX66" s="219"/>
      <c r="BIY66" s="219"/>
      <c r="BIZ66" s="219"/>
      <c r="BJA66" s="219"/>
      <c r="BJB66" s="219"/>
      <c r="BJC66" s="219"/>
      <c r="BJD66" s="219"/>
      <c r="BJE66" s="219"/>
      <c r="BJF66" s="219"/>
      <c r="BJG66" s="219"/>
      <c r="BJH66" s="219"/>
      <c r="BJI66" s="219"/>
      <c r="BJJ66" s="219"/>
      <c r="BJK66" s="219"/>
      <c r="BJL66" s="219"/>
      <c r="BJM66" s="219"/>
      <c r="BJN66" s="219"/>
      <c r="BJO66" s="219"/>
      <c r="BJP66" s="219"/>
      <c r="BJQ66" s="219"/>
      <c r="BJR66" s="219"/>
      <c r="BJS66" s="219"/>
      <c r="BJT66" s="219"/>
      <c r="BJU66" s="219"/>
      <c r="BJV66" s="219"/>
      <c r="BJW66" s="219"/>
      <c r="BJX66" s="219"/>
      <c r="BJY66" s="219"/>
      <c r="BJZ66" s="219"/>
      <c r="BKA66" s="219"/>
      <c r="BKB66" s="219"/>
      <c r="BKC66" s="219"/>
      <c r="BKD66" s="219"/>
      <c r="BKE66" s="219"/>
      <c r="BKF66" s="219"/>
      <c r="BKG66" s="219"/>
      <c r="BKH66" s="219"/>
      <c r="BKI66" s="219"/>
      <c r="BKJ66" s="219"/>
      <c r="BKK66" s="219"/>
      <c r="BKL66" s="219"/>
      <c r="BKM66" s="219"/>
      <c r="BKN66" s="219"/>
      <c r="BKO66" s="219"/>
      <c r="BKP66" s="219"/>
      <c r="BKQ66" s="219"/>
      <c r="BKR66" s="219"/>
      <c r="BKS66" s="219"/>
      <c r="BKT66" s="219"/>
      <c r="BKU66" s="219"/>
      <c r="BKV66" s="219"/>
      <c r="BKW66" s="219"/>
      <c r="BKX66" s="219"/>
      <c r="BKY66" s="219"/>
      <c r="BKZ66" s="219"/>
      <c r="BLA66" s="219"/>
      <c r="BLB66" s="219"/>
      <c r="BLC66" s="219"/>
      <c r="BLD66" s="219"/>
      <c r="BLE66" s="219"/>
      <c r="BLF66" s="219"/>
      <c r="BLG66" s="219"/>
      <c r="BLH66" s="219"/>
      <c r="BLI66" s="219"/>
      <c r="BLJ66" s="219"/>
      <c r="BLK66" s="219"/>
      <c r="BLL66" s="219"/>
      <c r="BLM66" s="219"/>
      <c r="BLN66" s="219"/>
      <c r="BLO66" s="219"/>
      <c r="BLP66" s="219"/>
      <c r="BLQ66" s="219"/>
      <c r="BLR66" s="219"/>
      <c r="BLS66" s="219"/>
      <c r="BLT66" s="219"/>
      <c r="BLU66" s="219"/>
      <c r="BLV66" s="219"/>
      <c r="BLW66" s="219"/>
      <c r="BLX66" s="219"/>
      <c r="BLY66" s="219"/>
      <c r="BLZ66" s="219"/>
      <c r="BMA66" s="219"/>
      <c r="BMB66" s="219"/>
      <c r="BMC66" s="219"/>
      <c r="BMD66" s="219"/>
      <c r="BME66" s="219"/>
      <c r="BMF66" s="219"/>
      <c r="BMG66" s="219"/>
      <c r="BMH66" s="219"/>
      <c r="BMI66" s="219"/>
      <c r="BMJ66" s="219"/>
      <c r="BMK66" s="219"/>
      <c r="BML66" s="219"/>
      <c r="BMM66" s="219"/>
      <c r="BMN66" s="219"/>
      <c r="BMO66" s="219"/>
      <c r="BMP66" s="219"/>
      <c r="BMQ66" s="219"/>
      <c r="BMR66" s="219"/>
      <c r="BMS66" s="219"/>
      <c r="BMT66" s="219"/>
      <c r="BMU66" s="219"/>
      <c r="BMV66" s="219"/>
      <c r="BMW66" s="219"/>
      <c r="BMX66" s="219"/>
      <c r="BMY66" s="219"/>
      <c r="BMZ66" s="219"/>
      <c r="BNA66" s="219"/>
      <c r="BNB66" s="219"/>
      <c r="BNC66" s="219"/>
      <c r="BND66" s="219"/>
      <c r="BNE66" s="219"/>
      <c r="BNF66" s="219"/>
      <c r="BNG66" s="219"/>
      <c r="BNH66" s="219"/>
      <c r="BNI66" s="219"/>
      <c r="BNJ66" s="219"/>
      <c r="BNK66" s="219"/>
      <c r="BNL66" s="219"/>
      <c r="BNM66" s="219"/>
      <c r="BNN66" s="219"/>
      <c r="BNO66" s="219"/>
      <c r="BNP66" s="219"/>
      <c r="BNQ66" s="219"/>
      <c r="BNR66" s="219"/>
      <c r="BNS66" s="219"/>
      <c r="BNT66" s="219"/>
      <c r="BNU66" s="219"/>
      <c r="BNV66" s="219"/>
      <c r="BNW66" s="219"/>
      <c r="BNX66" s="219"/>
      <c r="BNY66" s="219"/>
      <c r="BNZ66" s="219"/>
      <c r="BOA66" s="219"/>
      <c r="BOB66" s="219"/>
      <c r="BOC66" s="219"/>
      <c r="BOD66" s="219"/>
      <c r="BOE66" s="219"/>
      <c r="BOF66" s="219"/>
      <c r="BOG66" s="219"/>
      <c r="BOH66" s="219"/>
      <c r="BOI66" s="219"/>
      <c r="BOJ66" s="219"/>
      <c r="BOK66" s="219"/>
      <c r="BOL66" s="219"/>
      <c r="BOM66" s="219"/>
      <c r="BON66" s="219"/>
      <c r="BOO66" s="219"/>
      <c r="BOP66" s="219"/>
      <c r="BOQ66" s="219"/>
      <c r="BOR66" s="219"/>
      <c r="BOS66" s="219"/>
      <c r="BOT66" s="219"/>
      <c r="BOU66" s="219"/>
      <c r="BOV66" s="219"/>
      <c r="BOW66" s="219"/>
      <c r="BOX66" s="219"/>
      <c r="BOY66" s="219"/>
      <c r="BOZ66" s="219"/>
      <c r="BPA66" s="219"/>
      <c r="BPB66" s="219"/>
      <c r="BPC66" s="219"/>
      <c r="BPD66" s="219"/>
      <c r="BPE66" s="219"/>
      <c r="BPF66" s="219"/>
      <c r="BPG66" s="219"/>
      <c r="BPH66" s="219"/>
      <c r="BPI66" s="219"/>
      <c r="BPJ66" s="219"/>
      <c r="BPK66" s="219"/>
      <c r="BPL66" s="219"/>
      <c r="BPM66" s="219"/>
      <c r="BPN66" s="219"/>
      <c r="BPO66" s="219"/>
      <c r="BPP66" s="219"/>
      <c r="BPQ66" s="219"/>
      <c r="BPR66" s="219"/>
      <c r="BPS66" s="219"/>
      <c r="BPT66" s="219"/>
      <c r="BPU66" s="219"/>
      <c r="BPV66" s="219"/>
      <c r="BPW66" s="219"/>
      <c r="BPX66" s="219"/>
      <c r="BPY66" s="219"/>
      <c r="BPZ66" s="219"/>
      <c r="BQA66" s="219"/>
      <c r="BQB66" s="219"/>
      <c r="BQC66" s="219"/>
      <c r="BQD66" s="219"/>
      <c r="BQE66" s="219"/>
      <c r="BQF66" s="219"/>
      <c r="BQG66" s="219"/>
      <c r="BQH66" s="219"/>
      <c r="BQI66" s="219"/>
      <c r="BQJ66" s="219"/>
      <c r="BQK66" s="219"/>
      <c r="BQL66" s="219"/>
      <c r="BQM66" s="219"/>
      <c r="BQN66" s="219"/>
      <c r="BQO66" s="219"/>
      <c r="BQP66" s="219"/>
      <c r="BQQ66" s="219"/>
      <c r="BQR66" s="219"/>
      <c r="BQS66" s="219"/>
      <c r="BQT66" s="219"/>
      <c r="BQU66" s="219"/>
      <c r="BQV66" s="219"/>
      <c r="BQW66" s="219"/>
      <c r="BQX66" s="219"/>
      <c r="BQY66" s="219"/>
      <c r="BQZ66" s="219"/>
      <c r="BRA66" s="219"/>
      <c r="BRB66" s="219"/>
      <c r="BRC66" s="219"/>
      <c r="BRD66" s="219"/>
      <c r="BRE66" s="219"/>
      <c r="BRF66" s="219"/>
      <c r="BRG66" s="219"/>
      <c r="BRH66" s="219"/>
      <c r="BRI66" s="219"/>
      <c r="BRJ66" s="219"/>
      <c r="BRK66" s="219"/>
      <c r="BRL66" s="219"/>
      <c r="BRM66" s="219"/>
      <c r="BRN66" s="219"/>
      <c r="BRO66" s="219"/>
      <c r="BRP66" s="219"/>
      <c r="BRQ66" s="219"/>
      <c r="BRR66" s="219"/>
      <c r="BRS66" s="219"/>
      <c r="BRT66" s="219"/>
      <c r="BRU66" s="219"/>
      <c r="BRV66" s="219"/>
      <c r="BRW66" s="219"/>
      <c r="BRX66" s="219"/>
      <c r="BRY66" s="219"/>
      <c r="BRZ66" s="219"/>
      <c r="BSA66" s="219"/>
      <c r="BSB66" s="219"/>
      <c r="BSC66" s="219"/>
      <c r="BSD66" s="219"/>
      <c r="BSE66" s="219"/>
      <c r="BSF66" s="219"/>
      <c r="BSG66" s="219"/>
      <c r="BSH66" s="219"/>
      <c r="BSI66" s="219"/>
      <c r="BSJ66" s="219"/>
      <c r="BSK66" s="219"/>
      <c r="BSL66" s="219"/>
      <c r="BSM66" s="219"/>
      <c r="BSN66" s="219"/>
      <c r="BSO66" s="219"/>
      <c r="BSP66" s="219"/>
      <c r="BSQ66" s="219"/>
      <c r="BSR66" s="219"/>
      <c r="BSS66" s="219"/>
      <c r="BST66" s="219"/>
      <c r="BSU66" s="219"/>
      <c r="BSV66" s="219"/>
      <c r="BSW66" s="219"/>
      <c r="BSX66" s="219"/>
      <c r="BSY66" s="219"/>
      <c r="BSZ66" s="219"/>
      <c r="BTA66" s="219"/>
      <c r="BTB66" s="219"/>
      <c r="BTC66" s="219"/>
      <c r="BTD66" s="219"/>
      <c r="BTE66" s="219"/>
      <c r="BTF66" s="219"/>
      <c r="BTG66" s="219"/>
      <c r="BTH66" s="219"/>
      <c r="BTI66" s="219"/>
      <c r="BTJ66" s="219"/>
      <c r="BTK66" s="219"/>
      <c r="BTL66" s="219"/>
      <c r="BTM66" s="219"/>
      <c r="BTN66" s="219"/>
      <c r="BTO66" s="219"/>
      <c r="BTP66" s="219"/>
      <c r="BTQ66" s="219"/>
      <c r="BTR66" s="219"/>
      <c r="BTS66" s="219"/>
      <c r="BTT66" s="219"/>
      <c r="BTU66" s="219"/>
      <c r="BTV66" s="219"/>
      <c r="BTW66" s="219"/>
      <c r="BTX66" s="219"/>
      <c r="BTY66" s="219"/>
      <c r="BTZ66" s="219"/>
      <c r="BUA66" s="219"/>
      <c r="BUB66" s="219"/>
      <c r="BUC66" s="219"/>
      <c r="BUD66" s="219"/>
      <c r="BUE66" s="219"/>
      <c r="BUF66" s="219"/>
      <c r="BUG66" s="219"/>
      <c r="BUH66" s="219"/>
      <c r="BUI66" s="219"/>
      <c r="BUJ66" s="219"/>
      <c r="BUK66" s="219"/>
      <c r="BUL66" s="219"/>
      <c r="BUM66" s="219"/>
      <c r="BUN66" s="219"/>
      <c r="BUO66" s="219"/>
      <c r="BUP66" s="219"/>
      <c r="BUQ66" s="219"/>
      <c r="BUR66" s="219"/>
      <c r="BUS66" s="219"/>
      <c r="BUT66" s="219"/>
      <c r="BUU66" s="219"/>
      <c r="BUV66" s="219"/>
      <c r="BUW66" s="219"/>
      <c r="BUX66" s="219"/>
      <c r="BUY66" s="219"/>
      <c r="BUZ66" s="219"/>
      <c r="BVA66" s="219"/>
      <c r="BVB66" s="219"/>
      <c r="BVC66" s="219"/>
      <c r="BVD66" s="219"/>
      <c r="BVE66" s="219"/>
      <c r="BVF66" s="219"/>
      <c r="BVG66" s="219"/>
      <c r="BVH66" s="219"/>
      <c r="BVI66" s="219"/>
      <c r="BVJ66" s="219"/>
      <c r="BVK66" s="219"/>
      <c r="BVL66" s="219"/>
      <c r="BVM66" s="219"/>
      <c r="BVN66" s="219"/>
      <c r="BVO66" s="219"/>
      <c r="BVP66" s="219"/>
      <c r="BVQ66" s="219"/>
      <c r="BVR66" s="219"/>
      <c r="BVS66" s="219"/>
      <c r="BVT66" s="219"/>
      <c r="BVU66" s="219"/>
      <c r="BVV66" s="219"/>
      <c r="BVW66" s="219"/>
      <c r="BVX66" s="219"/>
      <c r="BVY66" s="219"/>
      <c r="BVZ66" s="219"/>
      <c r="BWA66" s="219"/>
      <c r="BWB66" s="219"/>
      <c r="BWC66" s="219"/>
      <c r="BWD66" s="219"/>
      <c r="BWE66" s="219"/>
      <c r="BWF66" s="219"/>
      <c r="BWG66" s="219"/>
      <c r="BWH66" s="219"/>
      <c r="BWI66" s="219"/>
      <c r="BWJ66" s="219"/>
      <c r="BWK66" s="219"/>
      <c r="BWL66" s="219"/>
      <c r="BWM66" s="219"/>
      <c r="BWN66" s="219"/>
      <c r="BWO66" s="219"/>
      <c r="BWP66" s="219"/>
      <c r="BWQ66" s="219"/>
      <c r="BWR66" s="219"/>
      <c r="BWS66" s="219"/>
      <c r="BWT66" s="219"/>
      <c r="BWU66" s="219"/>
      <c r="BWV66" s="219"/>
      <c r="BWW66" s="219"/>
      <c r="BWX66" s="219"/>
      <c r="BWY66" s="219"/>
      <c r="BWZ66" s="219"/>
      <c r="BXA66" s="219"/>
      <c r="BXB66" s="219"/>
      <c r="BXC66" s="219"/>
      <c r="BXD66" s="219"/>
      <c r="BXE66" s="219"/>
      <c r="BXF66" s="219"/>
      <c r="BXG66" s="219"/>
      <c r="BXH66" s="219"/>
      <c r="BXI66" s="219"/>
      <c r="BXJ66" s="219"/>
      <c r="BXK66" s="219"/>
      <c r="BXL66" s="219"/>
      <c r="BXM66" s="219"/>
      <c r="BXN66" s="219"/>
      <c r="BXO66" s="219"/>
      <c r="BXP66" s="219"/>
      <c r="BXQ66" s="219"/>
      <c r="BXR66" s="219"/>
      <c r="BXS66" s="219"/>
      <c r="BXT66" s="219"/>
      <c r="BXU66" s="219"/>
      <c r="BXV66" s="219"/>
      <c r="BXW66" s="219"/>
      <c r="BXX66" s="219"/>
      <c r="BXY66" s="219"/>
      <c r="BXZ66" s="219"/>
      <c r="BYA66" s="219"/>
      <c r="BYB66" s="219"/>
      <c r="BYC66" s="219"/>
      <c r="BYD66" s="219"/>
      <c r="BYE66" s="219"/>
      <c r="BYF66" s="219"/>
      <c r="BYG66" s="219"/>
      <c r="BYH66" s="219"/>
      <c r="BYI66" s="219"/>
      <c r="BYJ66" s="219"/>
      <c r="BYK66" s="219"/>
      <c r="BYL66" s="219"/>
      <c r="BYM66" s="219"/>
      <c r="BYN66" s="219"/>
      <c r="BYO66" s="219"/>
      <c r="BYP66" s="219"/>
      <c r="BYQ66" s="219"/>
      <c r="BYR66" s="219"/>
      <c r="BYS66" s="219"/>
      <c r="BYT66" s="219"/>
      <c r="BYU66" s="219"/>
      <c r="BYV66" s="219"/>
      <c r="BYW66" s="219"/>
      <c r="BYX66" s="219"/>
      <c r="BYY66" s="219"/>
      <c r="BYZ66" s="219"/>
      <c r="BZA66" s="219"/>
      <c r="BZB66" s="219"/>
      <c r="BZC66" s="219"/>
      <c r="BZD66" s="219"/>
      <c r="BZE66" s="219"/>
      <c r="BZF66" s="219"/>
      <c r="BZG66" s="219"/>
      <c r="BZH66" s="219"/>
      <c r="BZI66" s="219"/>
      <c r="BZJ66" s="219"/>
      <c r="BZK66" s="219"/>
      <c r="BZL66" s="219"/>
      <c r="BZM66" s="219"/>
      <c r="BZN66" s="219"/>
      <c r="BZO66" s="219"/>
      <c r="BZP66" s="219"/>
      <c r="BZQ66" s="219"/>
      <c r="BZR66" s="219"/>
      <c r="BZS66" s="219"/>
      <c r="BZT66" s="219"/>
      <c r="BZU66" s="219"/>
      <c r="BZV66" s="219"/>
      <c r="BZW66" s="219"/>
      <c r="BZX66" s="219"/>
      <c r="BZY66" s="219"/>
      <c r="BZZ66" s="219"/>
      <c r="CAA66" s="219"/>
      <c r="CAB66" s="219"/>
      <c r="CAC66" s="219"/>
      <c r="CAD66" s="219"/>
      <c r="CAE66" s="219"/>
      <c r="CAF66" s="219"/>
      <c r="CAG66" s="219"/>
      <c r="CAH66" s="219"/>
      <c r="CAI66" s="219"/>
      <c r="CAJ66" s="219"/>
      <c r="CAK66" s="219"/>
      <c r="CAL66" s="219"/>
      <c r="CAM66" s="219"/>
      <c r="CAN66" s="219"/>
      <c r="CAO66" s="219"/>
      <c r="CAP66" s="219"/>
      <c r="CAQ66" s="219"/>
      <c r="CAR66" s="219"/>
      <c r="CAS66" s="219"/>
      <c r="CAT66" s="219"/>
      <c r="CAU66" s="219"/>
      <c r="CAV66" s="219"/>
      <c r="CAW66" s="219"/>
      <c r="CAX66" s="219"/>
      <c r="CAY66" s="219"/>
      <c r="CAZ66" s="219"/>
      <c r="CBA66" s="219"/>
      <c r="CBB66" s="219"/>
      <c r="CBC66" s="219"/>
      <c r="CBD66" s="219"/>
      <c r="CBE66" s="219"/>
      <c r="CBF66" s="219"/>
      <c r="CBG66" s="219"/>
      <c r="CBH66" s="219"/>
      <c r="CBI66" s="219"/>
      <c r="CBJ66" s="219"/>
      <c r="CBK66" s="219"/>
      <c r="CBL66" s="219"/>
      <c r="CBM66" s="219"/>
      <c r="CBN66" s="219"/>
      <c r="CBO66" s="219"/>
      <c r="CBP66" s="219"/>
      <c r="CBQ66" s="219"/>
      <c r="CBR66" s="219"/>
      <c r="CBS66" s="219"/>
      <c r="CBT66" s="219"/>
      <c r="CBU66" s="219"/>
      <c r="CBV66" s="219"/>
      <c r="CBW66" s="219"/>
      <c r="CBX66" s="219"/>
      <c r="CBY66" s="219"/>
      <c r="CBZ66" s="219"/>
      <c r="CCA66" s="219"/>
      <c r="CCB66" s="219"/>
      <c r="CCC66" s="219"/>
      <c r="CCD66" s="219"/>
      <c r="CCE66" s="219"/>
      <c r="CCF66" s="219"/>
      <c r="CCG66" s="219"/>
      <c r="CCH66" s="219"/>
      <c r="CCI66" s="219"/>
      <c r="CCJ66" s="219"/>
      <c r="CCK66" s="219"/>
      <c r="CCL66" s="219"/>
      <c r="CCM66" s="219"/>
      <c r="CCN66" s="219"/>
      <c r="CCO66" s="219"/>
      <c r="CCP66" s="219"/>
      <c r="CCQ66" s="219"/>
      <c r="CCR66" s="219"/>
      <c r="CCS66" s="219"/>
      <c r="CCT66" s="219"/>
      <c r="CCU66" s="219"/>
      <c r="CCV66" s="219"/>
      <c r="CCW66" s="219"/>
      <c r="CCX66" s="219"/>
      <c r="CCY66" s="219"/>
      <c r="CCZ66" s="219"/>
      <c r="CDA66" s="219"/>
      <c r="CDB66" s="219"/>
      <c r="CDC66" s="219"/>
      <c r="CDD66" s="219"/>
      <c r="CDE66" s="219"/>
      <c r="CDF66" s="219"/>
      <c r="CDG66" s="219"/>
      <c r="CDH66" s="219"/>
      <c r="CDI66" s="219"/>
      <c r="CDJ66" s="219"/>
      <c r="CDK66" s="219"/>
      <c r="CDL66" s="219"/>
      <c r="CDM66" s="219"/>
      <c r="CDN66" s="219"/>
      <c r="CDO66" s="219"/>
      <c r="CDP66" s="219"/>
      <c r="CDQ66" s="219"/>
      <c r="CDR66" s="219"/>
      <c r="CDS66" s="219"/>
      <c r="CDT66" s="219"/>
      <c r="CDU66" s="219"/>
      <c r="CDV66" s="219"/>
      <c r="CDW66" s="219"/>
      <c r="CDX66" s="219"/>
      <c r="CDY66" s="219"/>
      <c r="CDZ66" s="219"/>
      <c r="CEA66" s="219"/>
      <c r="CEB66" s="219"/>
      <c r="CEC66" s="219"/>
      <c r="CED66" s="219"/>
      <c r="CEE66" s="219"/>
      <c r="CEF66" s="219"/>
      <c r="CEG66" s="219"/>
      <c r="CEH66" s="219"/>
      <c r="CEI66" s="219"/>
      <c r="CEJ66" s="219"/>
      <c r="CEK66" s="219"/>
      <c r="CEL66" s="219"/>
      <c r="CEM66" s="219"/>
      <c r="CEN66" s="219"/>
      <c r="CEO66" s="219"/>
      <c r="CEP66" s="219"/>
      <c r="CEQ66" s="219"/>
      <c r="CER66" s="219"/>
      <c r="CES66" s="219"/>
      <c r="CET66" s="219"/>
      <c r="CEU66" s="219"/>
      <c r="CEV66" s="219"/>
      <c r="CEW66" s="219"/>
      <c r="CEX66" s="219"/>
      <c r="CEY66" s="219"/>
      <c r="CEZ66" s="219"/>
      <c r="CFA66" s="219"/>
      <c r="CFB66" s="219"/>
      <c r="CFC66" s="219"/>
      <c r="CFD66" s="219"/>
      <c r="CFE66" s="219"/>
      <c r="CFF66" s="219"/>
      <c r="CFG66" s="219"/>
      <c r="CFH66" s="219"/>
      <c r="CFI66" s="219"/>
      <c r="CFJ66" s="219"/>
      <c r="CFK66" s="219"/>
      <c r="CFL66" s="219"/>
      <c r="CFM66" s="219"/>
      <c r="CFN66" s="219"/>
      <c r="CFO66" s="219"/>
      <c r="CFP66" s="219"/>
      <c r="CFQ66" s="219"/>
      <c r="CFR66" s="219"/>
      <c r="CFS66" s="219"/>
      <c r="CFT66" s="219"/>
      <c r="CFU66" s="219"/>
      <c r="CFV66" s="219"/>
      <c r="CFW66" s="219"/>
      <c r="CFX66" s="219"/>
      <c r="CFY66" s="219"/>
      <c r="CFZ66" s="219"/>
      <c r="CGA66" s="219"/>
      <c r="CGB66" s="219"/>
      <c r="CGC66" s="219"/>
      <c r="CGD66" s="219"/>
      <c r="CGE66" s="219"/>
      <c r="CGF66" s="219"/>
      <c r="CGG66" s="219"/>
      <c r="CGH66" s="219"/>
      <c r="CGI66" s="219"/>
      <c r="CGJ66" s="219"/>
      <c r="CGK66" s="219"/>
      <c r="CGL66" s="219"/>
      <c r="CGM66" s="219"/>
      <c r="CGN66" s="219"/>
      <c r="CGO66" s="219"/>
      <c r="CGP66" s="219"/>
      <c r="CGQ66" s="219"/>
      <c r="CGR66" s="219"/>
      <c r="CGS66" s="219"/>
      <c r="CGT66" s="219"/>
      <c r="CGU66" s="219"/>
      <c r="CGV66" s="219"/>
      <c r="CGW66" s="219"/>
      <c r="CGX66" s="219"/>
      <c r="CGY66" s="219"/>
      <c r="CGZ66" s="219"/>
      <c r="CHA66" s="219"/>
      <c r="CHB66" s="219"/>
      <c r="CHC66" s="219"/>
      <c r="CHD66" s="219"/>
      <c r="CHE66" s="219"/>
      <c r="CHF66" s="219"/>
      <c r="CHG66" s="219"/>
      <c r="CHH66" s="219"/>
      <c r="CHI66" s="219"/>
      <c r="CHJ66" s="219"/>
      <c r="CHK66" s="219"/>
      <c r="CHL66" s="219"/>
      <c r="CHM66" s="219"/>
      <c r="CHN66" s="219"/>
      <c r="CHO66" s="219"/>
      <c r="CHP66" s="219"/>
      <c r="CHQ66" s="219"/>
      <c r="CHR66" s="219"/>
      <c r="CHS66" s="219"/>
      <c r="CHT66" s="219"/>
      <c r="CHU66" s="219"/>
      <c r="CHV66" s="219"/>
      <c r="CHW66" s="219"/>
      <c r="CHX66" s="219"/>
      <c r="CHY66" s="219"/>
      <c r="CHZ66" s="219"/>
      <c r="CIA66" s="219"/>
      <c r="CIB66" s="219"/>
      <c r="CIC66" s="219"/>
      <c r="CID66" s="219"/>
      <c r="CIE66" s="219"/>
      <c r="CIF66" s="219"/>
      <c r="CIG66" s="219"/>
      <c r="CIH66" s="219"/>
      <c r="CII66" s="219"/>
      <c r="CIJ66" s="219"/>
      <c r="CIK66" s="219"/>
      <c r="CIL66" s="219"/>
      <c r="CIM66" s="219"/>
      <c r="CIN66" s="219"/>
      <c r="CIO66" s="219"/>
      <c r="CIP66" s="219"/>
      <c r="CIQ66" s="219"/>
      <c r="CIR66" s="219"/>
      <c r="CIS66" s="219"/>
      <c r="CIT66" s="219"/>
      <c r="CIU66" s="219"/>
      <c r="CIV66" s="219"/>
      <c r="CIW66" s="219"/>
      <c r="CIX66" s="219"/>
      <c r="CIY66" s="219"/>
      <c r="CIZ66" s="219"/>
      <c r="CJA66" s="219"/>
      <c r="CJB66" s="219"/>
      <c r="CJC66" s="219"/>
      <c r="CJD66" s="219"/>
      <c r="CJE66" s="219"/>
      <c r="CJF66" s="219"/>
      <c r="CJG66" s="219"/>
      <c r="CJH66" s="219"/>
      <c r="CJI66" s="219"/>
      <c r="CJJ66" s="219"/>
      <c r="CJK66" s="219"/>
      <c r="CJL66" s="219"/>
      <c r="CJM66" s="219"/>
      <c r="CJN66" s="219"/>
      <c r="CJO66" s="219"/>
      <c r="CJP66" s="219"/>
      <c r="CJQ66" s="219"/>
      <c r="CJR66" s="219"/>
      <c r="CJS66" s="219"/>
      <c r="CJT66" s="219"/>
      <c r="CJU66" s="219"/>
      <c r="CJV66" s="219"/>
      <c r="CJW66" s="219"/>
      <c r="CJX66" s="219"/>
      <c r="CJY66" s="219"/>
      <c r="CJZ66" s="219"/>
      <c r="CKA66" s="219"/>
      <c r="CKB66" s="219"/>
      <c r="CKC66" s="219"/>
      <c r="CKD66" s="219"/>
      <c r="CKE66" s="219"/>
      <c r="CKF66" s="219"/>
      <c r="CKG66" s="219"/>
      <c r="CKH66" s="219"/>
      <c r="CKI66" s="219"/>
      <c r="CKJ66" s="219"/>
      <c r="CKK66" s="219"/>
      <c r="CKL66" s="219"/>
      <c r="CKM66" s="219"/>
      <c r="CKN66" s="219"/>
      <c r="CKO66" s="219"/>
      <c r="CKP66" s="219"/>
      <c r="CKQ66" s="219"/>
      <c r="CKR66" s="219"/>
      <c r="CKS66" s="219"/>
      <c r="CKT66" s="219"/>
      <c r="CKU66" s="219"/>
      <c r="CKV66" s="219"/>
      <c r="CKW66" s="219"/>
      <c r="CKX66" s="219"/>
      <c r="CKY66" s="219"/>
      <c r="CKZ66" s="219"/>
      <c r="CLA66" s="219"/>
      <c r="CLB66" s="219"/>
      <c r="CLC66" s="219"/>
      <c r="CLD66" s="219"/>
      <c r="CLE66" s="219"/>
      <c r="CLF66" s="219"/>
      <c r="CLG66" s="219"/>
      <c r="CLH66" s="219"/>
      <c r="CLI66" s="219"/>
      <c r="CLJ66" s="219"/>
      <c r="CLK66" s="219"/>
      <c r="CLL66" s="219"/>
      <c r="CLM66" s="219"/>
      <c r="CLN66" s="219"/>
      <c r="CLO66" s="219"/>
      <c r="CLP66" s="219"/>
      <c r="CLQ66" s="219"/>
      <c r="CLR66" s="219"/>
      <c r="CLS66" s="219"/>
      <c r="CLT66" s="219"/>
      <c r="CLU66" s="219"/>
      <c r="CLV66" s="219"/>
      <c r="CLW66" s="219"/>
      <c r="CLX66" s="219"/>
      <c r="CLY66" s="219"/>
      <c r="CLZ66" s="219"/>
      <c r="CMA66" s="219"/>
      <c r="CMB66" s="219"/>
      <c r="CMC66" s="219"/>
      <c r="CMD66" s="219"/>
      <c r="CME66" s="219"/>
      <c r="CMF66" s="219"/>
      <c r="CMG66" s="219"/>
      <c r="CMH66" s="219"/>
      <c r="CMI66" s="219"/>
      <c r="CMJ66" s="219"/>
      <c r="CMK66" s="219"/>
      <c r="CML66" s="219"/>
      <c r="CMM66" s="219"/>
      <c r="CMN66" s="219"/>
      <c r="CMO66" s="219"/>
      <c r="CMP66" s="219"/>
      <c r="CMQ66" s="219"/>
      <c r="CMR66" s="219"/>
      <c r="CMS66" s="219"/>
      <c r="CMT66" s="219"/>
      <c r="CMU66" s="219"/>
      <c r="CMV66" s="219"/>
      <c r="CMW66" s="219"/>
      <c r="CMX66" s="219"/>
      <c r="CMY66" s="219"/>
      <c r="CMZ66" s="219"/>
      <c r="CNA66" s="219"/>
      <c r="CNB66" s="219"/>
      <c r="CNC66" s="219"/>
      <c r="CND66" s="219"/>
      <c r="CNE66" s="219"/>
      <c r="CNF66" s="219"/>
      <c r="CNG66" s="219"/>
      <c r="CNH66" s="219"/>
      <c r="CNI66" s="219"/>
      <c r="CNJ66" s="219"/>
      <c r="CNK66" s="219"/>
      <c r="CNL66" s="219"/>
      <c r="CNM66" s="219"/>
      <c r="CNN66" s="219"/>
      <c r="CNO66" s="219"/>
      <c r="CNP66" s="219"/>
      <c r="CNQ66" s="219"/>
      <c r="CNR66" s="219"/>
      <c r="CNS66" s="219"/>
      <c r="CNT66" s="219"/>
      <c r="CNU66" s="219"/>
      <c r="CNV66" s="219"/>
      <c r="CNW66" s="219"/>
      <c r="CNX66" s="219"/>
      <c r="CNY66" s="219"/>
      <c r="CNZ66" s="219"/>
      <c r="COA66" s="219"/>
      <c r="COB66" s="219"/>
      <c r="COC66" s="219"/>
      <c r="COD66" s="219"/>
      <c r="COE66" s="219"/>
      <c r="COF66" s="219"/>
      <c r="COG66" s="219"/>
      <c r="COH66" s="219"/>
      <c r="COI66" s="219"/>
      <c r="COJ66" s="219"/>
      <c r="COK66" s="219"/>
      <c r="COL66" s="219"/>
      <c r="COM66" s="219"/>
      <c r="CON66" s="219"/>
      <c r="COO66" s="219"/>
      <c r="COP66" s="219"/>
      <c r="COQ66" s="219"/>
      <c r="COR66" s="219"/>
      <c r="COS66" s="219"/>
      <c r="COT66" s="219"/>
      <c r="COU66" s="219"/>
      <c r="COV66" s="219"/>
      <c r="COW66" s="219"/>
      <c r="COX66" s="219"/>
      <c r="COY66" s="219"/>
      <c r="COZ66" s="219"/>
      <c r="CPA66" s="219"/>
      <c r="CPB66" s="219"/>
      <c r="CPC66" s="219"/>
      <c r="CPD66" s="219"/>
      <c r="CPE66" s="219"/>
      <c r="CPF66" s="219"/>
      <c r="CPG66" s="219"/>
      <c r="CPH66" s="219"/>
      <c r="CPI66" s="219"/>
      <c r="CPJ66" s="219"/>
      <c r="CPK66" s="219"/>
      <c r="CPL66" s="219"/>
      <c r="CPM66" s="219"/>
      <c r="CPN66" s="219"/>
      <c r="CPO66" s="219"/>
      <c r="CPP66" s="219"/>
      <c r="CPQ66" s="219"/>
      <c r="CPR66" s="219"/>
      <c r="CPS66" s="219"/>
      <c r="CPT66" s="219"/>
      <c r="CPU66" s="219"/>
      <c r="CPV66" s="219"/>
      <c r="CPW66" s="219"/>
      <c r="CPX66" s="219"/>
      <c r="CPY66" s="219"/>
      <c r="CPZ66" s="219"/>
      <c r="CQA66" s="219"/>
      <c r="CQB66" s="219"/>
      <c r="CQC66" s="219"/>
      <c r="CQD66" s="219"/>
      <c r="CQE66" s="219"/>
      <c r="CQF66" s="219"/>
      <c r="CQG66" s="219"/>
      <c r="CQH66" s="219"/>
      <c r="CQI66" s="219"/>
      <c r="CQJ66" s="219"/>
      <c r="CQK66" s="219"/>
      <c r="CQL66" s="219"/>
      <c r="CQM66" s="219"/>
      <c r="CQN66" s="219"/>
      <c r="CQO66" s="219"/>
      <c r="CQP66" s="219"/>
      <c r="CQQ66" s="219"/>
      <c r="CQR66" s="219"/>
      <c r="CQS66" s="219"/>
      <c r="CQT66" s="219"/>
      <c r="CQU66" s="219"/>
      <c r="CQV66" s="219"/>
      <c r="CQW66" s="219"/>
      <c r="CQX66" s="219"/>
      <c r="CQY66" s="219"/>
      <c r="CQZ66" s="219"/>
      <c r="CRA66" s="219"/>
      <c r="CRB66" s="219"/>
      <c r="CRC66" s="219"/>
      <c r="CRD66" s="219"/>
      <c r="CRE66" s="219"/>
      <c r="CRF66" s="219"/>
      <c r="CRG66" s="219"/>
      <c r="CRH66" s="219"/>
      <c r="CRI66" s="219"/>
      <c r="CRJ66" s="219"/>
      <c r="CRK66" s="219"/>
      <c r="CRL66" s="219"/>
      <c r="CRM66" s="219"/>
      <c r="CRN66" s="219"/>
      <c r="CRO66" s="219"/>
      <c r="CRP66" s="219"/>
      <c r="CRQ66" s="219"/>
      <c r="CRR66" s="219"/>
      <c r="CRS66" s="219"/>
      <c r="CRT66" s="219"/>
      <c r="CRU66" s="219"/>
      <c r="CRV66" s="219"/>
      <c r="CRW66" s="219"/>
      <c r="CRX66" s="219"/>
      <c r="CRY66" s="219"/>
      <c r="CRZ66" s="219"/>
      <c r="CSA66" s="219"/>
      <c r="CSB66" s="219"/>
      <c r="CSC66" s="219"/>
      <c r="CSD66" s="219"/>
      <c r="CSE66" s="219"/>
      <c r="CSF66" s="219"/>
      <c r="CSG66" s="219"/>
      <c r="CSH66" s="219"/>
      <c r="CSI66" s="219"/>
      <c r="CSJ66" s="219"/>
      <c r="CSK66" s="219"/>
      <c r="CSL66" s="219"/>
      <c r="CSM66" s="219"/>
      <c r="CSN66" s="219"/>
      <c r="CSO66" s="219"/>
      <c r="CSP66" s="219"/>
      <c r="CSQ66" s="219"/>
      <c r="CSR66" s="219"/>
      <c r="CSS66" s="219"/>
      <c r="CST66" s="219"/>
      <c r="CSU66" s="219"/>
      <c r="CSV66" s="219"/>
      <c r="CSW66" s="219"/>
      <c r="CSX66" s="219"/>
      <c r="CSY66" s="219"/>
      <c r="CSZ66" s="219"/>
      <c r="CTA66" s="219"/>
      <c r="CTB66" s="219"/>
      <c r="CTC66" s="219"/>
      <c r="CTD66" s="219"/>
      <c r="CTE66" s="219"/>
      <c r="CTF66" s="219"/>
      <c r="CTG66" s="219"/>
      <c r="CTH66" s="219"/>
      <c r="CTI66" s="219"/>
      <c r="CTJ66" s="219"/>
      <c r="CTK66" s="219"/>
      <c r="CTL66" s="219"/>
      <c r="CTM66" s="219"/>
      <c r="CTN66" s="219"/>
      <c r="CTO66" s="219"/>
      <c r="CTP66" s="219"/>
      <c r="CTQ66" s="219"/>
      <c r="CTR66" s="219"/>
      <c r="CTS66" s="219"/>
      <c r="CTT66" s="219"/>
      <c r="CTU66" s="219"/>
      <c r="CTV66" s="219"/>
      <c r="CTW66" s="219"/>
      <c r="CTX66" s="219"/>
      <c r="CTY66" s="219"/>
      <c r="CTZ66" s="219"/>
      <c r="CUA66" s="219"/>
      <c r="CUB66" s="219"/>
      <c r="CUC66" s="219"/>
      <c r="CUD66" s="219"/>
      <c r="CUE66" s="219"/>
      <c r="CUF66" s="219"/>
      <c r="CUG66" s="219"/>
      <c r="CUH66" s="219"/>
      <c r="CUI66" s="219"/>
      <c r="CUJ66" s="219"/>
      <c r="CUK66" s="219"/>
      <c r="CUL66" s="219"/>
      <c r="CUM66" s="219"/>
      <c r="CUN66" s="219"/>
      <c r="CUO66" s="219"/>
      <c r="CUP66" s="219"/>
      <c r="CUQ66" s="219"/>
      <c r="CUR66" s="219"/>
      <c r="CUS66" s="219"/>
      <c r="CUT66" s="219"/>
      <c r="CUU66" s="219"/>
      <c r="CUV66" s="219"/>
      <c r="CUW66" s="219"/>
      <c r="CUX66" s="219"/>
      <c r="CUY66" s="219"/>
      <c r="CUZ66" s="219"/>
      <c r="CVA66" s="219"/>
      <c r="CVB66" s="219"/>
      <c r="CVC66" s="219"/>
      <c r="CVD66" s="219"/>
      <c r="CVE66" s="219"/>
      <c r="CVF66" s="219"/>
      <c r="CVG66" s="219"/>
      <c r="CVH66" s="219"/>
      <c r="CVI66" s="219"/>
      <c r="CVJ66" s="219"/>
      <c r="CVK66" s="219"/>
      <c r="CVL66" s="219"/>
      <c r="CVM66" s="219"/>
      <c r="CVN66" s="219"/>
      <c r="CVO66" s="219"/>
      <c r="CVP66" s="219"/>
      <c r="CVQ66" s="219"/>
      <c r="CVR66" s="219"/>
      <c r="CVS66" s="219"/>
      <c r="CVT66" s="219"/>
      <c r="CVU66" s="219"/>
      <c r="CVV66" s="219"/>
      <c r="CVW66" s="219"/>
      <c r="CVX66" s="219"/>
      <c r="CVY66" s="219"/>
      <c r="CVZ66" s="219"/>
      <c r="CWA66" s="219"/>
      <c r="CWB66" s="219"/>
      <c r="CWC66" s="219"/>
      <c r="CWD66" s="219"/>
      <c r="CWE66" s="219"/>
      <c r="CWF66" s="219"/>
      <c r="CWG66" s="219"/>
      <c r="CWH66" s="219"/>
      <c r="CWI66" s="219"/>
      <c r="CWJ66" s="219"/>
      <c r="CWK66" s="219"/>
      <c r="CWL66" s="219"/>
      <c r="CWM66" s="219"/>
      <c r="CWN66" s="219"/>
      <c r="CWO66" s="219"/>
      <c r="CWP66" s="219"/>
      <c r="CWQ66" s="219"/>
      <c r="CWR66" s="219"/>
      <c r="CWS66" s="219"/>
      <c r="CWT66" s="219"/>
      <c r="CWU66" s="219"/>
      <c r="CWV66" s="219"/>
      <c r="CWW66" s="219"/>
      <c r="CWX66" s="219"/>
      <c r="CWY66" s="219"/>
      <c r="CWZ66" s="219"/>
      <c r="CXA66" s="219"/>
      <c r="CXB66" s="219"/>
      <c r="CXC66" s="219"/>
      <c r="CXD66" s="219"/>
      <c r="CXE66" s="219"/>
      <c r="CXF66" s="219"/>
      <c r="CXG66" s="219"/>
      <c r="CXH66" s="219"/>
      <c r="CXI66" s="219"/>
      <c r="CXJ66" s="219"/>
      <c r="CXK66" s="219"/>
      <c r="CXL66" s="219"/>
      <c r="CXM66" s="219"/>
      <c r="CXN66" s="219"/>
      <c r="CXO66" s="219"/>
      <c r="CXP66" s="219"/>
      <c r="CXQ66" s="219"/>
      <c r="CXR66" s="219"/>
      <c r="CXS66" s="219"/>
      <c r="CXT66" s="219"/>
      <c r="CXU66" s="219"/>
      <c r="CXV66" s="219"/>
      <c r="CXW66" s="219"/>
      <c r="CXX66" s="219"/>
      <c r="CXY66" s="219"/>
      <c r="CXZ66" s="219"/>
      <c r="CYA66" s="219"/>
      <c r="CYB66" s="219"/>
      <c r="CYC66" s="219"/>
      <c r="CYD66" s="219"/>
      <c r="CYE66" s="219"/>
      <c r="CYF66" s="219"/>
      <c r="CYG66" s="219"/>
      <c r="CYH66" s="219"/>
      <c r="CYI66" s="219"/>
      <c r="CYJ66" s="219"/>
      <c r="CYK66" s="219"/>
      <c r="CYL66" s="219"/>
      <c r="CYM66" s="219"/>
      <c r="CYN66" s="219"/>
      <c r="CYO66" s="219"/>
      <c r="CYP66" s="219"/>
      <c r="CYQ66" s="219"/>
      <c r="CYR66" s="219"/>
      <c r="CYS66" s="219"/>
      <c r="CYT66" s="219"/>
      <c r="CYU66" s="219"/>
      <c r="CYV66" s="219"/>
      <c r="CYW66" s="219"/>
      <c r="CYX66" s="219"/>
      <c r="CYY66" s="219"/>
      <c r="CYZ66" s="219"/>
      <c r="CZA66" s="219"/>
      <c r="CZB66" s="219"/>
      <c r="CZC66" s="219"/>
      <c r="CZD66" s="219"/>
      <c r="CZE66" s="219"/>
      <c r="CZF66" s="219"/>
      <c r="CZG66" s="219"/>
      <c r="CZH66" s="219"/>
      <c r="CZI66" s="219"/>
      <c r="CZJ66" s="219"/>
      <c r="CZK66" s="219"/>
      <c r="CZL66" s="219"/>
      <c r="CZM66" s="219"/>
      <c r="CZN66" s="219"/>
      <c r="CZO66" s="219"/>
      <c r="CZP66" s="219"/>
      <c r="CZQ66" s="219"/>
      <c r="CZR66" s="219"/>
      <c r="CZS66" s="219"/>
      <c r="CZT66" s="219"/>
      <c r="CZU66" s="219"/>
      <c r="CZV66" s="219"/>
      <c r="CZW66" s="219"/>
      <c r="CZX66" s="219"/>
      <c r="CZY66" s="219"/>
      <c r="CZZ66" s="219"/>
      <c r="DAA66" s="219"/>
      <c r="DAB66" s="219"/>
      <c r="DAC66" s="219"/>
      <c r="DAD66" s="219"/>
      <c r="DAE66" s="219"/>
      <c r="DAF66" s="219"/>
      <c r="DAG66" s="219"/>
      <c r="DAH66" s="219"/>
      <c r="DAI66" s="219"/>
      <c r="DAJ66" s="219"/>
      <c r="DAK66" s="219"/>
      <c r="DAL66" s="219"/>
      <c r="DAM66" s="219"/>
      <c r="DAN66" s="219"/>
      <c r="DAO66" s="219"/>
      <c r="DAP66" s="219"/>
      <c r="DAQ66" s="219"/>
      <c r="DAR66" s="219"/>
      <c r="DAS66" s="219"/>
      <c r="DAT66" s="219"/>
      <c r="DAU66" s="219"/>
      <c r="DAV66" s="219"/>
      <c r="DAW66" s="219"/>
      <c r="DAX66" s="219"/>
      <c r="DAY66" s="219"/>
      <c r="DAZ66" s="219"/>
      <c r="DBA66" s="219"/>
      <c r="DBB66" s="219"/>
      <c r="DBC66" s="219"/>
      <c r="DBD66" s="219"/>
      <c r="DBE66" s="219"/>
      <c r="DBF66" s="219"/>
      <c r="DBG66" s="219"/>
      <c r="DBH66" s="219"/>
      <c r="DBI66" s="219"/>
      <c r="DBJ66" s="219"/>
      <c r="DBK66" s="219"/>
      <c r="DBL66" s="219"/>
    </row>
    <row r="67" spans="1:2768" s="249" customFormat="1" outlineLevel="1" x14ac:dyDescent="0.25">
      <c r="A67" s="250"/>
      <c r="B67" s="255" t="s">
        <v>1123</v>
      </c>
      <c r="C67" s="252" t="s">
        <v>31</v>
      </c>
      <c r="D67" s="253">
        <v>3</v>
      </c>
      <c r="E67" s="267">
        <v>0</v>
      </c>
      <c r="F67" s="267">
        <v>0</v>
      </c>
      <c r="G67" s="267">
        <v>0</v>
      </c>
      <c r="H67" s="267">
        <v>0</v>
      </c>
      <c r="I67" s="267">
        <v>0</v>
      </c>
      <c r="J67" s="267">
        <v>0</v>
      </c>
      <c r="K67" s="267">
        <v>0</v>
      </c>
      <c r="L67" s="267">
        <v>0</v>
      </c>
      <c r="M67" s="267">
        <v>0</v>
      </c>
      <c r="N67" s="267">
        <v>0</v>
      </c>
      <c r="O67" s="268">
        <v>0</v>
      </c>
      <c r="P67" s="267">
        <v>0</v>
      </c>
      <c r="Q67" s="267">
        <v>0</v>
      </c>
      <c r="R67" s="267">
        <v>0</v>
      </c>
      <c r="S67" s="267">
        <v>0</v>
      </c>
      <c r="T67" s="267">
        <v>0</v>
      </c>
      <c r="U67" s="267">
        <v>0</v>
      </c>
      <c r="V67" s="267">
        <v>0</v>
      </c>
      <c r="W67" s="267">
        <v>0</v>
      </c>
      <c r="X67" s="267">
        <v>0</v>
      </c>
      <c r="Y67" s="267">
        <v>0</v>
      </c>
      <c r="Z67" s="268">
        <v>0</v>
      </c>
      <c r="AA67" s="267">
        <v>0</v>
      </c>
      <c r="AB67" s="267">
        <v>0</v>
      </c>
      <c r="AC67" s="267">
        <v>0</v>
      </c>
      <c r="AD67" s="267">
        <v>0</v>
      </c>
      <c r="AE67" s="267">
        <v>0</v>
      </c>
      <c r="AF67" s="267">
        <v>0</v>
      </c>
      <c r="AG67" s="267">
        <v>0</v>
      </c>
      <c r="AH67" s="267">
        <v>0</v>
      </c>
      <c r="AI67" s="267">
        <v>0</v>
      </c>
      <c r="AJ67" s="267">
        <v>0</v>
      </c>
      <c r="AK67" s="268">
        <v>0</v>
      </c>
      <c r="AL67" s="267">
        <v>0</v>
      </c>
      <c r="AM67" s="267">
        <v>0</v>
      </c>
      <c r="AN67" s="267">
        <v>0</v>
      </c>
      <c r="AO67" s="267">
        <v>0</v>
      </c>
      <c r="AP67" s="267">
        <v>0</v>
      </c>
      <c r="AQ67" s="267">
        <v>0</v>
      </c>
      <c r="AR67" s="267">
        <v>0</v>
      </c>
      <c r="AS67" s="267">
        <v>0</v>
      </c>
      <c r="AT67" s="267">
        <v>0</v>
      </c>
      <c r="AU67" s="267">
        <v>0</v>
      </c>
      <c r="AV67" s="268">
        <v>0</v>
      </c>
      <c r="AW67" s="267">
        <v>0</v>
      </c>
      <c r="AX67" s="267">
        <v>0</v>
      </c>
      <c r="AY67" s="267">
        <v>0</v>
      </c>
      <c r="AZ67" s="267">
        <v>0</v>
      </c>
      <c r="BA67" s="267">
        <v>0</v>
      </c>
      <c r="BB67" s="267">
        <v>0</v>
      </c>
      <c r="BC67" s="267">
        <v>0</v>
      </c>
      <c r="BD67" s="267">
        <v>0</v>
      </c>
      <c r="BE67" s="267">
        <v>0</v>
      </c>
      <c r="BF67" s="267">
        <v>0</v>
      </c>
      <c r="BG67" s="268">
        <v>0</v>
      </c>
      <c r="BH67" s="267">
        <v>0</v>
      </c>
      <c r="BI67" s="267">
        <v>0</v>
      </c>
      <c r="BJ67" s="267">
        <v>0</v>
      </c>
      <c r="BK67" s="267">
        <v>0</v>
      </c>
      <c r="BL67" s="267">
        <v>0</v>
      </c>
      <c r="BM67" s="267">
        <v>0</v>
      </c>
      <c r="BN67" s="267">
        <v>0</v>
      </c>
      <c r="BO67" s="267">
        <v>0</v>
      </c>
      <c r="BP67" s="267">
        <v>0</v>
      </c>
      <c r="BQ67" s="267">
        <v>0</v>
      </c>
      <c r="BR67" s="268">
        <v>0</v>
      </c>
      <c r="BS67" s="267">
        <v>0</v>
      </c>
      <c r="BT67" s="267">
        <v>0</v>
      </c>
      <c r="BU67" s="267">
        <v>0</v>
      </c>
      <c r="BV67" s="267">
        <v>0</v>
      </c>
      <c r="BW67" s="267">
        <v>0</v>
      </c>
      <c r="BX67" s="267">
        <v>0</v>
      </c>
      <c r="BY67" s="267">
        <v>0</v>
      </c>
      <c r="BZ67" s="267">
        <v>0</v>
      </c>
      <c r="CA67" s="267">
        <v>0</v>
      </c>
      <c r="CB67" s="267">
        <v>0</v>
      </c>
      <c r="CC67" s="268">
        <v>0</v>
      </c>
      <c r="CD67" s="267">
        <v>0</v>
      </c>
      <c r="CE67" s="267">
        <v>0</v>
      </c>
      <c r="CF67" s="267">
        <v>0</v>
      </c>
      <c r="CG67" s="267">
        <v>0</v>
      </c>
      <c r="CH67" s="267">
        <v>0</v>
      </c>
      <c r="CI67" s="267">
        <v>0</v>
      </c>
      <c r="CJ67" s="267">
        <v>0</v>
      </c>
      <c r="CK67" s="267">
        <v>0</v>
      </c>
      <c r="CL67" s="267">
        <v>0</v>
      </c>
      <c r="CM67" s="267">
        <v>0</v>
      </c>
      <c r="CN67" s="269">
        <v>0</v>
      </c>
      <c r="CO67" s="254">
        <f t="shared" si="4"/>
        <v>0</v>
      </c>
      <c r="CP67" s="248" t="s">
        <v>1124</v>
      </c>
      <c r="CQ67" s="247"/>
      <c r="CR67" s="248"/>
      <c r="CS67" s="219"/>
      <c r="CT67" s="219"/>
      <c r="CU67" s="219"/>
      <c r="CV67" s="219"/>
      <c r="CW67" s="219"/>
      <c r="CX67" s="219"/>
      <c r="CY67" s="219"/>
      <c r="CZ67" s="219"/>
      <c r="DA67" s="219"/>
      <c r="DB67" s="219"/>
      <c r="DC67" s="219"/>
      <c r="DD67" s="219"/>
      <c r="DE67" s="219"/>
      <c r="DF67" s="219"/>
      <c r="DG67" s="219"/>
      <c r="DH67" s="219"/>
      <c r="DI67" s="219"/>
      <c r="DJ67" s="219"/>
      <c r="DK67" s="219"/>
      <c r="DL67" s="219"/>
      <c r="DM67" s="219"/>
      <c r="DN67" s="219"/>
      <c r="DO67" s="219"/>
      <c r="DP67" s="219"/>
      <c r="DQ67" s="219"/>
      <c r="DR67" s="219"/>
      <c r="DS67" s="219"/>
      <c r="DT67" s="219"/>
      <c r="DU67" s="219"/>
      <c r="DV67" s="219"/>
      <c r="DW67" s="219"/>
      <c r="DX67" s="219"/>
      <c r="DY67" s="219"/>
      <c r="DZ67" s="219"/>
      <c r="EA67" s="219"/>
      <c r="EB67" s="219"/>
      <c r="EC67" s="219"/>
      <c r="ED67" s="219"/>
      <c r="EE67" s="219"/>
      <c r="EF67" s="219"/>
      <c r="EG67" s="219"/>
      <c r="EH67" s="219"/>
      <c r="EI67" s="219"/>
      <c r="EJ67" s="219"/>
      <c r="EK67" s="219"/>
      <c r="EL67" s="219"/>
      <c r="EM67" s="219"/>
      <c r="EN67" s="219"/>
      <c r="EO67" s="219"/>
      <c r="EP67" s="219"/>
      <c r="EQ67" s="219"/>
      <c r="ER67" s="219"/>
      <c r="ES67" s="219"/>
      <c r="ET67" s="219"/>
      <c r="EU67" s="219"/>
      <c r="EV67" s="219"/>
      <c r="EW67" s="219"/>
      <c r="EX67" s="219"/>
      <c r="EY67" s="219"/>
      <c r="EZ67" s="219"/>
      <c r="FA67" s="219"/>
      <c r="FB67" s="219"/>
      <c r="FC67" s="219"/>
      <c r="FD67" s="219"/>
      <c r="FE67" s="219"/>
      <c r="FF67" s="219"/>
      <c r="FG67" s="219"/>
      <c r="FH67" s="219"/>
      <c r="FI67" s="219"/>
      <c r="FJ67" s="219"/>
      <c r="FK67" s="219"/>
      <c r="FL67" s="219"/>
      <c r="FM67" s="219"/>
      <c r="FN67" s="219"/>
      <c r="FO67" s="219"/>
      <c r="FP67" s="219"/>
      <c r="FQ67" s="219"/>
      <c r="FR67" s="219"/>
      <c r="FS67" s="219"/>
      <c r="FT67" s="219"/>
      <c r="FU67" s="219"/>
      <c r="FV67" s="219"/>
      <c r="FW67" s="219"/>
      <c r="FX67" s="219"/>
      <c r="FY67" s="219"/>
      <c r="FZ67" s="219"/>
      <c r="GA67" s="219"/>
      <c r="GB67" s="219"/>
      <c r="GC67" s="219"/>
      <c r="GD67" s="219"/>
      <c r="GE67" s="219"/>
      <c r="GF67" s="219"/>
      <c r="GG67" s="219"/>
      <c r="GH67" s="219"/>
      <c r="GI67" s="219"/>
      <c r="GJ67" s="219"/>
      <c r="GK67" s="219"/>
      <c r="GL67" s="219"/>
      <c r="GM67" s="219"/>
      <c r="GN67" s="219"/>
      <c r="GO67" s="219"/>
      <c r="GP67" s="219"/>
      <c r="GQ67" s="219"/>
      <c r="GR67" s="219"/>
      <c r="GS67" s="219"/>
      <c r="GT67" s="219"/>
      <c r="GU67" s="219"/>
      <c r="GV67" s="219"/>
      <c r="GW67" s="219"/>
      <c r="GX67" s="219"/>
      <c r="GY67" s="219"/>
      <c r="GZ67" s="219"/>
      <c r="HA67" s="219"/>
      <c r="HB67" s="219"/>
      <c r="HC67" s="219"/>
      <c r="HD67" s="219"/>
      <c r="HE67" s="219"/>
      <c r="HF67" s="219"/>
      <c r="HG67" s="219"/>
      <c r="HH67" s="219"/>
      <c r="HI67" s="219"/>
      <c r="HJ67" s="219"/>
      <c r="HK67" s="219"/>
      <c r="HL67" s="219"/>
      <c r="HM67" s="219"/>
      <c r="HN67" s="219"/>
      <c r="HO67" s="219"/>
      <c r="HP67" s="219"/>
      <c r="HQ67" s="219"/>
      <c r="HR67" s="219"/>
      <c r="HS67" s="219"/>
      <c r="HT67" s="219"/>
      <c r="HU67" s="219"/>
      <c r="HV67" s="219"/>
      <c r="HW67" s="219"/>
      <c r="HX67" s="219"/>
      <c r="HY67" s="219"/>
      <c r="HZ67" s="219"/>
      <c r="IA67" s="219"/>
      <c r="IB67" s="219"/>
      <c r="IC67" s="219"/>
      <c r="ID67" s="219"/>
      <c r="IE67" s="219"/>
      <c r="IF67" s="219"/>
      <c r="IG67" s="219"/>
      <c r="IH67" s="219"/>
      <c r="II67" s="219"/>
      <c r="IJ67" s="219"/>
      <c r="IK67" s="219"/>
      <c r="IL67" s="219"/>
      <c r="IM67" s="219"/>
      <c r="IN67" s="219"/>
      <c r="IO67" s="219"/>
      <c r="IP67" s="219"/>
      <c r="IQ67" s="219"/>
      <c r="IR67" s="219"/>
      <c r="IS67" s="219"/>
      <c r="IT67" s="219"/>
      <c r="IU67" s="219"/>
      <c r="IV67" s="219"/>
      <c r="IW67" s="219"/>
      <c r="IX67" s="219"/>
      <c r="IY67" s="219"/>
      <c r="IZ67" s="219"/>
      <c r="JA67" s="219"/>
      <c r="JB67" s="219"/>
      <c r="JC67" s="219"/>
      <c r="JD67" s="219"/>
      <c r="JE67" s="219"/>
      <c r="JF67" s="219"/>
      <c r="JG67" s="219"/>
      <c r="JH67" s="219"/>
      <c r="JI67" s="219"/>
      <c r="JJ67" s="219"/>
      <c r="JK67" s="219"/>
      <c r="JL67" s="219"/>
      <c r="JM67" s="219"/>
      <c r="JN67" s="219"/>
      <c r="JO67" s="219"/>
      <c r="JP67" s="219"/>
      <c r="JQ67" s="219"/>
      <c r="JR67" s="219"/>
      <c r="JS67" s="219"/>
      <c r="JT67" s="219"/>
      <c r="JU67" s="219"/>
      <c r="JV67" s="219"/>
      <c r="JW67" s="219"/>
      <c r="JX67" s="219"/>
      <c r="JY67" s="219"/>
      <c r="JZ67" s="219"/>
      <c r="KA67" s="219"/>
      <c r="KB67" s="219"/>
      <c r="KC67" s="219"/>
      <c r="KD67" s="219"/>
      <c r="KE67" s="219"/>
      <c r="KF67" s="219"/>
      <c r="KG67" s="219"/>
      <c r="KH67" s="219"/>
      <c r="KI67" s="219"/>
      <c r="KJ67" s="219"/>
      <c r="KK67" s="219"/>
      <c r="KL67" s="219"/>
      <c r="KM67" s="219"/>
      <c r="KN67" s="219"/>
      <c r="KO67" s="219"/>
      <c r="KP67" s="219"/>
      <c r="KQ67" s="219"/>
      <c r="KR67" s="219"/>
      <c r="KS67" s="219"/>
      <c r="KT67" s="219"/>
      <c r="KU67" s="219"/>
      <c r="KV67" s="219"/>
      <c r="KW67" s="219"/>
      <c r="KX67" s="219"/>
      <c r="KY67" s="219"/>
      <c r="KZ67" s="219"/>
      <c r="LA67" s="219"/>
      <c r="LB67" s="219"/>
      <c r="LC67" s="219"/>
      <c r="LD67" s="219"/>
      <c r="LE67" s="219"/>
      <c r="LF67" s="219"/>
      <c r="LG67" s="219"/>
      <c r="LH67" s="219"/>
      <c r="LI67" s="219"/>
      <c r="LJ67" s="219"/>
      <c r="LK67" s="219"/>
      <c r="LL67" s="219"/>
      <c r="LM67" s="219"/>
      <c r="LN67" s="219"/>
      <c r="LO67" s="219"/>
      <c r="LP67" s="219"/>
      <c r="LQ67" s="219"/>
      <c r="LR67" s="219"/>
      <c r="LS67" s="219"/>
      <c r="LT67" s="219"/>
      <c r="LU67" s="219"/>
      <c r="LV67" s="219"/>
      <c r="LW67" s="219"/>
      <c r="LX67" s="219"/>
      <c r="LY67" s="219"/>
      <c r="LZ67" s="219"/>
      <c r="MA67" s="219"/>
      <c r="MB67" s="219"/>
      <c r="MC67" s="219"/>
      <c r="MD67" s="219"/>
      <c r="ME67" s="219"/>
      <c r="MF67" s="219"/>
      <c r="MG67" s="219"/>
      <c r="MH67" s="219"/>
      <c r="MI67" s="219"/>
      <c r="MJ67" s="219"/>
      <c r="MK67" s="219"/>
      <c r="ML67" s="219"/>
      <c r="MM67" s="219"/>
      <c r="MN67" s="219"/>
      <c r="MO67" s="219"/>
      <c r="MP67" s="219"/>
      <c r="MQ67" s="219"/>
      <c r="MR67" s="219"/>
      <c r="MS67" s="219"/>
      <c r="MT67" s="219"/>
      <c r="MU67" s="219"/>
      <c r="MV67" s="219"/>
      <c r="MW67" s="219"/>
      <c r="MX67" s="219"/>
      <c r="MY67" s="219"/>
      <c r="MZ67" s="219"/>
      <c r="NA67" s="219"/>
      <c r="NB67" s="219"/>
      <c r="NC67" s="219"/>
      <c r="ND67" s="219"/>
      <c r="NE67" s="219"/>
      <c r="NF67" s="219"/>
      <c r="NG67" s="219"/>
      <c r="NH67" s="219"/>
      <c r="NI67" s="219"/>
      <c r="NJ67" s="219"/>
      <c r="NK67" s="219"/>
      <c r="NL67" s="219"/>
      <c r="NM67" s="219"/>
      <c r="NN67" s="219"/>
      <c r="NO67" s="219"/>
      <c r="NP67" s="219"/>
      <c r="NQ67" s="219"/>
      <c r="NR67" s="219"/>
      <c r="NS67" s="219"/>
      <c r="NT67" s="219"/>
      <c r="NU67" s="219"/>
      <c r="NV67" s="219"/>
      <c r="NW67" s="219"/>
      <c r="NX67" s="219"/>
      <c r="NY67" s="219"/>
      <c r="NZ67" s="219"/>
      <c r="OA67" s="219"/>
      <c r="OB67" s="219"/>
      <c r="OC67" s="219"/>
      <c r="OD67" s="219"/>
      <c r="OE67" s="219"/>
      <c r="OF67" s="219"/>
      <c r="OG67" s="219"/>
      <c r="OH67" s="219"/>
      <c r="OI67" s="219"/>
      <c r="OJ67" s="219"/>
      <c r="OK67" s="219"/>
      <c r="OL67" s="219"/>
      <c r="OM67" s="219"/>
      <c r="ON67" s="219"/>
      <c r="OO67" s="219"/>
      <c r="OP67" s="219"/>
      <c r="OQ67" s="219"/>
      <c r="OR67" s="219"/>
      <c r="OS67" s="219"/>
      <c r="OT67" s="219"/>
      <c r="OU67" s="219"/>
      <c r="OV67" s="219"/>
      <c r="OW67" s="219"/>
      <c r="OX67" s="219"/>
      <c r="OY67" s="219"/>
      <c r="OZ67" s="219"/>
      <c r="PA67" s="219"/>
      <c r="PB67" s="219"/>
      <c r="PC67" s="219"/>
      <c r="PD67" s="219"/>
      <c r="PE67" s="219"/>
      <c r="PF67" s="219"/>
      <c r="PG67" s="219"/>
      <c r="PH67" s="219"/>
      <c r="PI67" s="219"/>
      <c r="PJ67" s="219"/>
      <c r="PK67" s="219"/>
      <c r="PL67" s="219"/>
      <c r="PM67" s="219"/>
      <c r="PN67" s="219"/>
      <c r="PO67" s="219"/>
      <c r="PP67" s="219"/>
      <c r="PQ67" s="219"/>
      <c r="PR67" s="219"/>
      <c r="PS67" s="219"/>
      <c r="PT67" s="219"/>
      <c r="PU67" s="219"/>
      <c r="PV67" s="219"/>
      <c r="PW67" s="219"/>
      <c r="PX67" s="219"/>
      <c r="PY67" s="219"/>
      <c r="PZ67" s="219"/>
      <c r="QA67" s="219"/>
      <c r="QB67" s="219"/>
      <c r="QC67" s="219"/>
      <c r="QD67" s="219"/>
      <c r="QE67" s="219"/>
      <c r="QF67" s="219"/>
      <c r="QG67" s="219"/>
      <c r="QH67" s="219"/>
      <c r="QI67" s="219"/>
      <c r="QJ67" s="219"/>
      <c r="QK67" s="219"/>
      <c r="QL67" s="219"/>
      <c r="QM67" s="219"/>
      <c r="QN67" s="219"/>
      <c r="QO67" s="219"/>
      <c r="QP67" s="219"/>
      <c r="QQ67" s="219"/>
      <c r="QR67" s="219"/>
      <c r="QS67" s="219"/>
      <c r="QT67" s="219"/>
      <c r="QU67" s="219"/>
      <c r="QV67" s="219"/>
      <c r="QW67" s="219"/>
      <c r="QX67" s="219"/>
      <c r="QY67" s="219"/>
      <c r="QZ67" s="219"/>
      <c r="RA67" s="219"/>
      <c r="RB67" s="219"/>
      <c r="RC67" s="219"/>
      <c r="RD67" s="219"/>
      <c r="RE67" s="219"/>
      <c r="RF67" s="219"/>
      <c r="RG67" s="219"/>
      <c r="RH67" s="219"/>
      <c r="RI67" s="219"/>
      <c r="RJ67" s="219"/>
      <c r="RK67" s="219"/>
      <c r="RL67" s="219"/>
      <c r="RM67" s="219"/>
      <c r="RN67" s="219"/>
      <c r="RO67" s="219"/>
      <c r="RP67" s="219"/>
      <c r="RQ67" s="219"/>
      <c r="RR67" s="219"/>
      <c r="RS67" s="219"/>
      <c r="RT67" s="219"/>
      <c r="RU67" s="219"/>
      <c r="RV67" s="219"/>
      <c r="RW67" s="219"/>
      <c r="RX67" s="219"/>
      <c r="RY67" s="219"/>
      <c r="RZ67" s="219"/>
      <c r="SA67" s="219"/>
      <c r="SB67" s="219"/>
      <c r="SC67" s="219"/>
      <c r="SD67" s="219"/>
      <c r="SE67" s="219"/>
      <c r="SF67" s="219"/>
      <c r="SG67" s="219"/>
      <c r="SH67" s="219"/>
      <c r="SI67" s="219"/>
      <c r="SJ67" s="219"/>
      <c r="SK67" s="219"/>
      <c r="SL67" s="219"/>
      <c r="SM67" s="219"/>
      <c r="SN67" s="219"/>
      <c r="SO67" s="219"/>
      <c r="SP67" s="219"/>
      <c r="SQ67" s="219"/>
      <c r="SR67" s="219"/>
      <c r="SS67" s="219"/>
      <c r="ST67" s="219"/>
      <c r="SU67" s="219"/>
      <c r="SV67" s="219"/>
      <c r="SW67" s="219"/>
      <c r="SX67" s="219"/>
      <c r="SY67" s="219"/>
      <c r="SZ67" s="219"/>
      <c r="TA67" s="219"/>
      <c r="TB67" s="219"/>
      <c r="TC67" s="219"/>
      <c r="TD67" s="219"/>
      <c r="TE67" s="219"/>
      <c r="TF67" s="219"/>
      <c r="TG67" s="219"/>
      <c r="TH67" s="219"/>
      <c r="TI67" s="219"/>
      <c r="TJ67" s="219"/>
      <c r="TK67" s="219"/>
      <c r="TL67" s="219"/>
      <c r="TM67" s="219"/>
      <c r="TN67" s="219"/>
      <c r="TO67" s="219"/>
      <c r="TP67" s="219"/>
      <c r="TQ67" s="219"/>
      <c r="TR67" s="219"/>
      <c r="TS67" s="219"/>
      <c r="TT67" s="219"/>
      <c r="TU67" s="219"/>
      <c r="TV67" s="219"/>
      <c r="TW67" s="219"/>
      <c r="TX67" s="219"/>
      <c r="TY67" s="219"/>
      <c r="TZ67" s="219"/>
      <c r="UA67" s="219"/>
      <c r="UB67" s="219"/>
      <c r="UC67" s="219"/>
      <c r="UD67" s="219"/>
      <c r="UE67" s="219"/>
      <c r="UF67" s="219"/>
      <c r="UG67" s="219"/>
      <c r="UH67" s="219"/>
      <c r="UI67" s="219"/>
      <c r="UJ67" s="219"/>
      <c r="UK67" s="219"/>
      <c r="UL67" s="219"/>
      <c r="UM67" s="219"/>
      <c r="UN67" s="219"/>
      <c r="UO67" s="219"/>
      <c r="UP67" s="219"/>
      <c r="UQ67" s="219"/>
      <c r="UR67" s="219"/>
      <c r="US67" s="219"/>
      <c r="UT67" s="219"/>
      <c r="UU67" s="219"/>
      <c r="UV67" s="219"/>
      <c r="UW67" s="219"/>
      <c r="UX67" s="219"/>
      <c r="UY67" s="219"/>
      <c r="UZ67" s="219"/>
      <c r="VA67" s="219"/>
      <c r="VB67" s="219"/>
      <c r="VC67" s="219"/>
      <c r="VD67" s="219"/>
      <c r="VE67" s="219"/>
      <c r="VF67" s="219"/>
      <c r="VG67" s="219"/>
      <c r="VH67" s="219"/>
      <c r="VI67" s="219"/>
      <c r="VJ67" s="219"/>
      <c r="VK67" s="219"/>
      <c r="VL67" s="219"/>
      <c r="VM67" s="219"/>
      <c r="VN67" s="219"/>
      <c r="VO67" s="219"/>
      <c r="VP67" s="219"/>
      <c r="VQ67" s="219"/>
      <c r="VR67" s="219"/>
      <c r="VS67" s="219"/>
      <c r="VT67" s="219"/>
      <c r="VU67" s="219"/>
      <c r="VV67" s="219"/>
      <c r="VW67" s="219"/>
      <c r="VX67" s="219"/>
      <c r="VY67" s="219"/>
      <c r="VZ67" s="219"/>
      <c r="WA67" s="219"/>
      <c r="WB67" s="219"/>
      <c r="WC67" s="219"/>
      <c r="WD67" s="219"/>
      <c r="WE67" s="219"/>
      <c r="WF67" s="219"/>
      <c r="WG67" s="219"/>
      <c r="WH67" s="219"/>
      <c r="WI67" s="219"/>
      <c r="WJ67" s="219"/>
      <c r="WK67" s="219"/>
      <c r="WL67" s="219"/>
      <c r="WM67" s="219"/>
      <c r="WN67" s="219"/>
      <c r="WO67" s="219"/>
      <c r="WP67" s="219"/>
      <c r="WQ67" s="219"/>
      <c r="WR67" s="219"/>
      <c r="WS67" s="219"/>
      <c r="WT67" s="219"/>
      <c r="WU67" s="219"/>
      <c r="WV67" s="219"/>
      <c r="WW67" s="219"/>
      <c r="WX67" s="219"/>
      <c r="WY67" s="219"/>
      <c r="WZ67" s="219"/>
      <c r="XA67" s="219"/>
      <c r="XB67" s="219"/>
      <c r="XC67" s="219"/>
      <c r="XD67" s="219"/>
      <c r="XE67" s="219"/>
      <c r="XF67" s="219"/>
      <c r="XG67" s="219"/>
      <c r="XH67" s="219"/>
      <c r="XI67" s="219"/>
      <c r="XJ67" s="219"/>
      <c r="XK67" s="219"/>
      <c r="XL67" s="219"/>
      <c r="XM67" s="219"/>
      <c r="XN67" s="219"/>
      <c r="XO67" s="219"/>
      <c r="XP67" s="219"/>
      <c r="XQ67" s="219"/>
      <c r="XR67" s="219"/>
      <c r="XS67" s="219"/>
      <c r="XT67" s="219"/>
      <c r="XU67" s="219"/>
      <c r="XV67" s="219"/>
      <c r="XW67" s="219"/>
      <c r="XX67" s="219"/>
      <c r="XY67" s="219"/>
      <c r="XZ67" s="219"/>
      <c r="YA67" s="219"/>
      <c r="YB67" s="219"/>
      <c r="YC67" s="219"/>
      <c r="YD67" s="219"/>
      <c r="YE67" s="219"/>
      <c r="YF67" s="219"/>
      <c r="YG67" s="219"/>
      <c r="YH67" s="219"/>
      <c r="YI67" s="219"/>
      <c r="YJ67" s="219"/>
      <c r="YK67" s="219"/>
      <c r="YL67" s="219"/>
      <c r="YM67" s="219"/>
      <c r="YN67" s="219"/>
      <c r="YO67" s="219"/>
      <c r="YP67" s="219"/>
      <c r="YQ67" s="219"/>
      <c r="YR67" s="219"/>
      <c r="YS67" s="219"/>
      <c r="YT67" s="219"/>
      <c r="YU67" s="219"/>
      <c r="YV67" s="219"/>
      <c r="YW67" s="219"/>
      <c r="YX67" s="219"/>
      <c r="YY67" s="219"/>
      <c r="YZ67" s="219"/>
      <c r="ZA67" s="219"/>
      <c r="ZB67" s="219"/>
      <c r="ZC67" s="219"/>
      <c r="ZD67" s="219"/>
      <c r="ZE67" s="219"/>
      <c r="ZF67" s="219"/>
      <c r="ZG67" s="219"/>
      <c r="ZH67" s="219"/>
      <c r="ZI67" s="219"/>
      <c r="ZJ67" s="219"/>
      <c r="ZK67" s="219"/>
      <c r="ZL67" s="219"/>
      <c r="ZM67" s="219"/>
      <c r="ZN67" s="219"/>
      <c r="ZO67" s="219"/>
      <c r="ZP67" s="219"/>
      <c r="ZQ67" s="219"/>
      <c r="ZR67" s="219"/>
      <c r="ZS67" s="219"/>
      <c r="ZT67" s="219"/>
      <c r="ZU67" s="219"/>
      <c r="ZV67" s="219"/>
      <c r="ZW67" s="219"/>
      <c r="ZX67" s="219"/>
      <c r="ZY67" s="219"/>
      <c r="ZZ67" s="219"/>
      <c r="AAA67" s="219"/>
      <c r="AAB67" s="219"/>
      <c r="AAC67" s="219"/>
      <c r="AAD67" s="219"/>
      <c r="AAE67" s="219"/>
      <c r="AAF67" s="219"/>
      <c r="AAG67" s="219"/>
      <c r="AAH67" s="219"/>
      <c r="AAI67" s="219"/>
      <c r="AAJ67" s="219"/>
      <c r="AAK67" s="219"/>
      <c r="AAL67" s="219"/>
      <c r="AAM67" s="219"/>
      <c r="AAN67" s="219"/>
      <c r="AAO67" s="219"/>
      <c r="AAP67" s="219"/>
      <c r="AAQ67" s="219"/>
      <c r="AAR67" s="219"/>
      <c r="AAS67" s="219"/>
      <c r="AAT67" s="219"/>
      <c r="AAU67" s="219"/>
      <c r="AAV67" s="219"/>
      <c r="AAW67" s="219"/>
      <c r="AAX67" s="219"/>
      <c r="AAY67" s="219"/>
      <c r="AAZ67" s="219"/>
      <c r="ABA67" s="219"/>
      <c r="ABB67" s="219"/>
      <c r="ABC67" s="219"/>
      <c r="ABD67" s="219"/>
      <c r="ABE67" s="219"/>
      <c r="ABF67" s="219"/>
      <c r="ABG67" s="219"/>
      <c r="ABH67" s="219"/>
      <c r="ABI67" s="219"/>
      <c r="ABJ67" s="219"/>
      <c r="ABK67" s="219"/>
      <c r="ABL67" s="219"/>
      <c r="ABM67" s="219"/>
      <c r="ABN67" s="219"/>
      <c r="ABO67" s="219"/>
      <c r="ABP67" s="219"/>
      <c r="ABQ67" s="219"/>
      <c r="ABR67" s="219"/>
      <c r="ABS67" s="219"/>
      <c r="ABT67" s="219"/>
      <c r="ABU67" s="219"/>
      <c r="ABV67" s="219"/>
      <c r="ABW67" s="219"/>
      <c r="ABX67" s="219"/>
      <c r="ABY67" s="219"/>
      <c r="ABZ67" s="219"/>
      <c r="ACA67" s="219"/>
      <c r="ACB67" s="219"/>
      <c r="ACC67" s="219"/>
      <c r="ACD67" s="219"/>
      <c r="ACE67" s="219"/>
      <c r="ACF67" s="219"/>
      <c r="ACG67" s="219"/>
      <c r="ACH67" s="219"/>
      <c r="ACI67" s="219"/>
      <c r="ACJ67" s="219"/>
      <c r="ACK67" s="219"/>
      <c r="ACL67" s="219"/>
      <c r="ACM67" s="219"/>
      <c r="ACN67" s="219"/>
      <c r="ACO67" s="219"/>
      <c r="ACP67" s="219"/>
      <c r="ACQ67" s="219"/>
      <c r="ACR67" s="219"/>
      <c r="ACS67" s="219"/>
      <c r="ACT67" s="219"/>
      <c r="ACU67" s="219"/>
      <c r="ACV67" s="219"/>
      <c r="ACW67" s="219"/>
      <c r="ACX67" s="219"/>
      <c r="ACY67" s="219"/>
      <c r="ACZ67" s="219"/>
      <c r="ADA67" s="219"/>
      <c r="ADB67" s="219"/>
      <c r="ADC67" s="219"/>
      <c r="ADD67" s="219"/>
      <c r="ADE67" s="219"/>
      <c r="ADF67" s="219"/>
      <c r="ADG67" s="219"/>
      <c r="ADH67" s="219"/>
      <c r="ADI67" s="219"/>
      <c r="ADJ67" s="219"/>
      <c r="ADK67" s="219"/>
      <c r="ADL67" s="219"/>
      <c r="ADM67" s="219"/>
      <c r="ADN67" s="219"/>
      <c r="ADO67" s="219"/>
      <c r="ADP67" s="219"/>
      <c r="ADQ67" s="219"/>
      <c r="ADR67" s="219"/>
      <c r="ADS67" s="219"/>
      <c r="ADT67" s="219"/>
      <c r="ADU67" s="219"/>
      <c r="ADV67" s="219"/>
      <c r="ADW67" s="219"/>
      <c r="ADX67" s="219"/>
      <c r="ADY67" s="219"/>
      <c r="ADZ67" s="219"/>
      <c r="AEA67" s="219"/>
      <c r="AEB67" s="219"/>
      <c r="AEC67" s="219"/>
      <c r="AED67" s="219"/>
      <c r="AEE67" s="219"/>
      <c r="AEF67" s="219"/>
      <c r="AEG67" s="219"/>
      <c r="AEH67" s="219"/>
      <c r="AEI67" s="219"/>
      <c r="AEJ67" s="219"/>
      <c r="AEK67" s="219"/>
      <c r="AEL67" s="219"/>
      <c r="AEM67" s="219"/>
      <c r="AEN67" s="219"/>
      <c r="AEO67" s="219"/>
      <c r="AEP67" s="219"/>
      <c r="AEQ67" s="219"/>
      <c r="AER67" s="219"/>
      <c r="AES67" s="219"/>
      <c r="AET67" s="219"/>
      <c r="AEU67" s="219"/>
      <c r="AEV67" s="219"/>
      <c r="AEW67" s="219"/>
      <c r="AEX67" s="219"/>
      <c r="AEY67" s="219"/>
      <c r="AEZ67" s="219"/>
      <c r="AFA67" s="219"/>
      <c r="AFB67" s="219"/>
      <c r="AFC67" s="219"/>
      <c r="AFD67" s="219"/>
      <c r="AFE67" s="219"/>
      <c r="AFF67" s="219"/>
      <c r="AFG67" s="219"/>
      <c r="AFH67" s="219"/>
      <c r="AFI67" s="219"/>
      <c r="AFJ67" s="219"/>
      <c r="AFK67" s="219"/>
      <c r="AFL67" s="219"/>
      <c r="AFM67" s="219"/>
      <c r="AFN67" s="219"/>
      <c r="AFO67" s="219"/>
      <c r="AFP67" s="219"/>
      <c r="AFQ67" s="219"/>
      <c r="AFR67" s="219"/>
      <c r="AFS67" s="219"/>
      <c r="AFT67" s="219"/>
      <c r="AFU67" s="219"/>
      <c r="AFV67" s="219"/>
      <c r="AFW67" s="219"/>
      <c r="AFX67" s="219"/>
      <c r="AFY67" s="219"/>
      <c r="AFZ67" s="219"/>
      <c r="AGA67" s="219"/>
      <c r="AGB67" s="219"/>
      <c r="AGC67" s="219"/>
      <c r="AGD67" s="219"/>
      <c r="AGE67" s="219"/>
      <c r="AGF67" s="219"/>
      <c r="AGG67" s="219"/>
      <c r="AGH67" s="219"/>
      <c r="AGI67" s="219"/>
      <c r="AGJ67" s="219"/>
      <c r="AGK67" s="219"/>
      <c r="AGL67" s="219"/>
      <c r="AGM67" s="219"/>
      <c r="AGN67" s="219"/>
      <c r="AGO67" s="219"/>
      <c r="AGP67" s="219"/>
      <c r="AGQ67" s="219"/>
      <c r="AGR67" s="219"/>
      <c r="AGS67" s="219"/>
      <c r="AGT67" s="219"/>
      <c r="AGU67" s="219"/>
      <c r="AGV67" s="219"/>
      <c r="AGW67" s="219"/>
      <c r="AGX67" s="219"/>
      <c r="AGY67" s="219"/>
      <c r="AGZ67" s="219"/>
      <c r="AHA67" s="219"/>
      <c r="AHB67" s="219"/>
      <c r="AHC67" s="219"/>
      <c r="AHD67" s="219"/>
      <c r="AHE67" s="219"/>
      <c r="AHF67" s="219"/>
      <c r="AHG67" s="219"/>
      <c r="AHH67" s="219"/>
      <c r="AHI67" s="219"/>
      <c r="AHJ67" s="219"/>
      <c r="AHK67" s="219"/>
      <c r="AHL67" s="219"/>
      <c r="AHM67" s="219"/>
      <c r="AHN67" s="219"/>
      <c r="AHO67" s="219"/>
      <c r="AHP67" s="219"/>
      <c r="AHQ67" s="219"/>
      <c r="AHR67" s="219"/>
      <c r="AHS67" s="219"/>
      <c r="AHT67" s="219"/>
      <c r="AHU67" s="219"/>
      <c r="AHV67" s="219"/>
      <c r="AHW67" s="219"/>
      <c r="AHX67" s="219"/>
      <c r="AHY67" s="219"/>
      <c r="AHZ67" s="219"/>
      <c r="AIA67" s="219"/>
      <c r="AIB67" s="219"/>
      <c r="AIC67" s="219"/>
      <c r="AID67" s="219"/>
      <c r="AIE67" s="219"/>
      <c r="AIF67" s="219"/>
      <c r="AIG67" s="219"/>
      <c r="AIH67" s="219"/>
      <c r="AII67" s="219"/>
      <c r="AIJ67" s="219"/>
      <c r="AIK67" s="219"/>
      <c r="AIL67" s="219"/>
      <c r="AIM67" s="219"/>
      <c r="AIN67" s="219"/>
      <c r="AIO67" s="219"/>
      <c r="AIP67" s="219"/>
      <c r="AIQ67" s="219"/>
      <c r="AIR67" s="219"/>
      <c r="AIS67" s="219"/>
      <c r="AIT67" s="219"/>
      <c r="AIU67" s="219"/>
      <c r="AIV67" s="219"/>
      <c r="AIW67" s="219"/>
      <c r="AIX67" s="219"/>
      <c r="AIY67" s="219"/>
      <c r="AIZ67" s="219"/>
      <c r="AJA67" s="219"/>
      <c r="AJB67" s="219"/>
      <c r="AJC67" s="219"/>
      <c r="AJD67" s="219"/>
      <c r="AJE67" s="219"/>
      <c r="AJF67" s="219"/>
      <c r="AJG67" s="219"/>
      <c r="AJH67" s="219"/>
      <c r="AJI67" s="219"/>
      <c r="AJJ67" s="219"/>
      <c r="AJK67" s="219"/>
      <c r="AJL67" s="219"/>
      <c r="AJM67" s="219"/>
      <c r="AJN67" s="219"/>
      <c r="AJO67" s="219"/>
      <c r="AJP67" s="219"/>
      <c r="AJQ67" s="219"/>
      <c r="AJR67" s="219"/>
      <c r="AJS67" s="219"/>
      <c r="AJT67" s="219"/>
      <c r="AJU67" s="219"/>
      <c r="AJV67" s="219"/>
      <c r="AJW67" s="219"/>
      <c r="AJX67" s="219"/>
      <c r="AJY67" s="219"/>
      <c r="AJZ67" s="219"/>
      <c r="AKA67" s="219"/>
      <c r="AKB67" s="219"/>
      <c r="AKC67" s="219"/>
      <c r="AKD67" s="219"/>
      <c r="AKE67" s="219"/>
      <c r="AKF67" s="219"/>
      <c r="AKG67" s="219"/>
      <c r="AKH67" s="219"/>
      <c r="AKI67" s="219"/>
      <c r="AKJ67" s="219"/>
      <c r="AKK67" s="219"/>
      <c r="AKL67" s="219"/>
      <c r="AKM67" s="219"/>
      <c r="AKN67" s="219"/>
      <c r="AKO67" s="219"/>
      <c r="AKP67" s="219"/>
      <c r="AKQ67" s="219"/>
      <c r="AKR67" s="219"/>
      <c r="AKS67" s="219"/>
      <c r="AKT67" s="219"/>
      <c r="AKU67" s="219"/>
      <c r="AKV67" s="219"/>
      <c r="AKW67" s="219"/>
      <c r="AKX67" s="219"/>
      <c r="AKY67" s="219"/>
      <c r="AKZ67" s="219"/>
      <c r="ALA67" s="219"/>
      <c r="ALB67" s="219"/>
      <c r="ALC67" s="219"/>
      <c r="ALD67" s="219"/>
      <c r="ALE67" s="219"/>
      <c r="ALF67" s="219"/>
      <c r="ALG67" s="219"/>
      <c r="ALH67" s="219"/>
      <c r="ALI67" s="219"/>
      <c r="ALJ67" s="219"/>
      <c r="ALK67" s="219"/>
      <c r="ALL67" s="219"/>
      <c r="ALM67" s="219"/>
      <c r="ALN67" s="219"/>
      <c r="ALO67" s="219"/>
      <c r="ALP67" s="219"/>
      <c r="ALQ67" s="219"/>
      <c r="ALR67" s="219"/>
      <c r="ALS67" s="219"/>
      <c r="ALT67" s="219"/>
      <c r="ALU67" s="219"/>
      <c r="ALV67" s="219"/>
      <c r="ALW67" s="219"/>
      <c r="ALX67" s="219"/>
      <c r="ALY67" s="219"/>
      <c r="ALZ67" s="219"/>
      <c r="AMA67" s="219"/>
      <c r="AMB67" s="219"/>
      <c r="AMC67" s="219"/>
      <c r="AMD67" s="219"/>
      <c r="AME67" s="219"/>
      <c r="AMF67" s="219"/>
      <c r="AMG67" s="219"/>
      <c r="AMH67" s="219"/>
      <c r="AMI67" s="219"/>
      <c r="AMJ67" s="219"/>
      <c r="AMK67" s="219"/>
      <c r="AML67" s="219"/>
      <c r="AMM67" s="219"/>
      <c r="AMN67" s="219"/>
      <c r="AMO67" s="219"/>
      <c r="AMP67" s="219"/>
      <c r="AMQ67" s="219"/>
      <c r="AMR67" s="219"/>
      <c r="AMS67" s="219"/>
      <c r="AMT67" s="219"/>
      <c r="AMU67" s="219"/>
      <c r="AMV67" s="219"/>
      <c r="AMW67" s="219"/>
      <c r="AMX67" s="219"/>
      <c r="AMY67" s="219"/>
      <c r="AMZ67" s="219"/>
      <c r="ANA67" s="219"/>
      <c r="ANB67" s="219"/>
      <c r="ANC67" s="219"/>
      <c r="AND67" s="219"/>
      <c r="ANE67" s="219"/>
      <c r="ANF67" s="219"/>
      <c r="ANG67" s="219"/>
      <c r="ANH67" s="219"/>
      <c r="ANI67" s="219"/>
      <c r="ANJ67" s="219"/>
      <c r="ANK67" s="219"/>
      <c r="ANL67" s="219"/>
      <c r="ANM67" s="219"/>
      <c r="ANN67" s="219"/>
      <c r="ANO67" s="219"/>
      <c r="ANP67" s="219"/>
      <c r="ANQ67" s="219"/>
      <c r="ANR67" s="219"/>
      <c r="ANS67" s="219"/>
      <c r="ANT67" s="219"/>
      <c r="ANU67" s="219"/>
      <c r="ANV67" s="219"/>
      <c r="ANW67" s="219"/>
      <c r="ANX67" s="219"/>
      <c r="ANY67" s="219"/>
      <c r="ANZ67" s="219"/>
      <c r="AOA67" s="219"/>
      <c r="AOB67" s="219"/>
      <c r="AOC67" s="219"/>
      <c r="AOD67" s="219"/>
      <c r="AOE67" s="219"/>
      <c r="AOF67" s="219"/>
      <c r="AOG67" s="219"/>
      <c r="AOH67" s="219"/>
      <c r="AOI67" s="219"/>
      <c r="AOJ67" s="219"/>
      <c r="AOK67" s="219"/>
      <c r="AOL67" s="219"/>
      <c r="AOM67" s="219"/>
      <c r="AON67" s="219"/>
      <c r="AOO67" s="219"/>
      <c r="AOP67" s="219"/>
      <c r="AOQ67" s="219"/>
      <c r="AOR67" s="219"/>
      <c r="AOS67" s="219"/>
      <c r="AOT67" s="219"/>
      <c r="AOU67" s="219"/>
      <c r="AOV67" s="219"/>
      <c r="AOW67" s="219"/>
      <c r="AOX67" s="219"/>
      <c r="AOY67" s="219"/>
      <c r="AOZ67" s="219"/>
      <c r="APA67" s="219"/>
      <c r="APB67" s="219"/>
      <c r="APC67" s="219"/>
      <c r="APD67" s="219"/>
      <c r="APE67" s="219"/>
      <c r="APF67" s="219"/>
      <c r="APG67" s="219"/>
      <c r="APH67" s="219"/>
      <c r="API67" s="219"/>
      <c r="APJ67" s="219"/>
      <c r="APK67" s="219"/>
      <c r="APL67" s="219"/>
      <c r="APM67" s="219"/>
      <c r="APN67" s="219"/>
      <c r="APO67" s="219"/>
      <c r="APP67" s="219"/>
      <c r="APQ67" s="219"/>
      <c r="APR67" s="219"/>
      <c r="APS67" s="219"/>
      <c r="APT67" s="219"/>
      <c r="APU67" s="219"/>
      <c r="APV67" s="219"/>
      <c r="APW67" s="219"/>
      <c r="APX67" s="219"/>
      <c r="APY67" s="219"/>
      <c r="APZ67" s="219"/>
      <c r="AQA67" s="219"/>
      <c r="AQB67" s="219"/>
      <c r="AQC67" s="219"/>
      <c r="AQD67" s="219"/>
      <c r="AQE67" s="219"/>
      <c r="AQF67" s="219"/>
      <c r="AQG67" s="219"/>
      <c r="AQH67" s="219"/>
      <c r="AQI67" s="219"/>
      <c r="AQJ67" s="219"/>
      <c r="AQK67" s="219"/>
      <c r="AQL67" s="219"/>
      <c r="AQM67" s="219"/>
      <c r="AQN67" s="219"/>
      <c r="AQO67" s="219"/>
      <c r="AQP67" s="219"/>
      <c r="AQQ67" s="219"/>
      <c r="AQR67" s="219"/>
      <c r="AQS67" s="219"/>
      <c r="AQT67" s="219"/>
      <c r="AQU67" s="219"/>
      <c r="AQV67" s="219"/>
      <c r="AQW67" s="219"/>
      <c r="AQX67" s="219"/>
      <c r="AQY67" s="219"/>
      <c r="AQZ67" s="219"/>
      <c r="ARA67" s="219"/>
      <c r="ARB67" s="219"/>
      <c r="ARC67" s="219"/>
      <c r="ARD67" s="219"/>
      <c r="ARE67" s="219"/>
      <c r="ARF67" s="219"/>
      <c r="ARG67" s="219"/>
      <c r="ARH67" s="219"/>
      <c r="ARI67" s="219"/>
      <c r="ARJ67" s="219"/>
      <c r="ARK67" s="219"/>
      <c r="ARL67" s="219"/>
      <c r="ARM67" s="219"/>
      <c r="ARN67" s="219"/>
      <c r="ARO67" s="219"/>
      <c r="ARP67" s="219"/>
      <c r="ARQ67" s="219"/>
      <c r="ARR67" s="219"/>
      <c r="ARS67" s="219"/>
      <c r="ART67" s="219"/>
      <c r="ARU67" s="219"/>
      <c r="ARV67" s="219"/>
      <c r="ARW67" s="219"/>
      <c r="ARX67" s="219"/>
      <c r="ARY67" s="219"/>
      <c r="ARZ67" s="219"/>
      <c r="ASA67" s="219"/>
      <c r="ASB67" s="219"/>
      <c r="ASC67" s="219"/>
      <c r="ASD67" s="219"/>
      <c r="ASE67" s="219"/>
      <c r="ASF67" s="219"/>
      <c r="ASG67" s="219"/>
      <c r="ASH67" s="219"/>
      <c r="ASI67" s="219"/>
      <c r="ASJ67" s="219"/>
      <c r="ASK67" s="219"/>
      <c r="ASL67" s="219"/>
      <c r="ASM67" s="219"/>
      <c r="ASN67" s="219"/>
      <c r="ASO67" s="219"/>
      <c r="ASP67" s="219"/>
      <c r="ASQ67" s="219"/>
      <c r="ASR67" s="219"/>
      <c r="ASS67" s="219"/>
      <c r="AST67" s="219"/>
      <c r="ASU67" s="219"/>
      <c r="ASV67" s="219"/>
      <c r="ASW67" s="219"/>
      <c r="ASX67" s="219"/>
      <c r="ASY67" s="219"/>
      <c r="ASZ67" s="219"/>
      <c r="ATA67" s="219"/>
      <c r="ATB67" s="219"/>
      <c r="ATC67" s="219"/>
      <c r="ATD67" s="219"/>
      <c r="ATE67" s="219"/>
      <c r="ATF67" s="219"/>
      <c r="ATG67" s="219"/>
      <c r="ATH67" s="219"/>
      <c r="ATI67" s="219"/>
      <c r="ATJ67" s="219"/>
      <c r="ATK67" s="219"/>
      <c r="ATL67" s="219"/>
      <c r="ATM67" s="219"/>
      <c r="ATN67" s="219"/>
      <c r="ATO67" s="219"/>
      <c r="ATP67" s="219"/>
      <c r="ATQ67" s="219"/>
      <c r="ATR67" s="219"/>
      <c r="ATS67" s="219"/>
      <c r="ATT67" s="219"/>
      <c r="ATU67" s="219"/>
      <c r="ATV67" s="219"/>
      <c r="ATW67" s="219"/>
      <c r="ATX67" s="219"/>
      <c r="ATY67" s="219"/>
      <c r="ATZ67" s="219"/>
      <c r="AUA67" s="219"/>
      <c r="AUB67" s="219"/>
      <c r="AUC67" s="219"/>
      <c r="AUD67" s="219"/>
      <c r="AUE67" s="219"/>
      <c r="AUF67" s="219"/>
      <c r="AUG67" s="219"/>
      <c r="AUH67" s="219"/>
      <c r="AUI67" s="219"/>
      <c r="AUJ67" s="219"/>
      <c r="AUK67" s="219"/>
      <c r="AUL67" s="219"/>
      <c r="AUM67" s="219"/>
      <c r="AUN67" s="219"/>
      <c r="AUO67" s="219"/>
      <c r="AUP67" s="219"/>
      <c r="AUQ67" s="219"/>
      <c r="AUR67" s="219"/>
      <c r="AUS67" s="219"/>
      <c r="AUT67" s="219"/>
      <c r="AUU67" s="219"/>
      <c r="AUV67" s="219"/>
      <c r="AUW67" s="219"/>
      <c r="AUX67" s="219"/>
      <c r="AUY67" s="219"/>
      <c r="AUZ67" s="219"/>
      <c r="AVA67" s="219"/>
      <c r="AVB67" s="219"/>
      <c r="AVC67" s="219"/>
      <c r="AVD67" s="219"/>
      <c r="AVE67" s="219"/>
      <c r="AVF67" s="219"/>
      <c r="AVG67" s="219"/>
      <c r="AVH67" s="219"/>
      <c r="AVI67" s="219"/>
      <c r="AVJ67" s="219"/>
      <c r="AVK67" s="219"/>
      <c r="AVL67" s="219"/>
      <c r="AVM67" s="219"/>
      <c r="AVN67" s="219"/>
      <c r="AVO67" s="219"/>
      <c r="AVP67" s="219"/>
      <c r="AVQ67" s="219"/>
      <c r="AVR67" s="219"/>
      <c r="AVS67" s="219"/>
      <c r="AVT67" s="219"/>
      <c r="AVU67" s="219"/>
      <c r="AVV67" s="219"/>
      <c r="AVW67" s="219"/>
      <c r="AVX67" s="219"/>
      <c r="AVY67" s="219"/>
      <c r="AVZ67" s="219"/>
      <c r="AWA67" s="219"/>
      <c r="AWB67" s="219"/>
      <c r="AWC67" s="219"/>
      <c r="AWD67" s="219"/>
      <c r="AWE67" s="219"/>
      <c r="AWF67" s="219"/>
      <c r="AWG67" s="219"/>
      <c r="AWH67" s="219"/>
      <c r="AWI67" s="219"/>
      <c r="AWJ67" s="219"/>
      <c r="AWK67" s="219"/>
      <c r="AWL67" s="219"/>
      <c r="AWM67" s="219"/>
      <c r="AWN67" s="219"/>
      <c r="AWO67" s="219"/>
      <c r="AWP67" s="219"/>
      <c r="AWQ67" s="219"/>
      <c r="AWR67" s="219"/>
      <c r="AWS67" s="219"/>
      <c r="AWT67" s="219"/>
      <c r="AWU67" s="219"/>
      <c r="AWV67" s="219"/>
      <c r="AWW67" s="219"/>
      <c r="AWX67" s="219"/>
      <c r="AWY67" s="219"/>
      <c r="AWZ67" s="219"/>
      <c r="AXA67" s="219"/>
      <c r="AXB67" s="219"/>
      <c r="AXC67" s="219"/>
      <c r="AXD67" s="219"/>
      <c r="AXE67" s="219"/>
      <c r="AXF67" s="219"/>
      <c r="AXG67" s="219"/>
      <c r="AXH67" s="219"/>
      <c r="AXI67" s="219"/>
      <c r="AXJ67" s="219"/>
      <c r="AXK67" s="219"/>
      <c r="AXL67" s="219"/>
      <c r="AXM67" s="219"/>
      <c r="AXN67" s="219"/>
      <c r="AXO67" s="219"/>
      <c r="AXP67" s="219"/>
      <c r="AXQ67" s="219"/>
      <c r="AXR67" s="219"/>
      <c r="AXS67" s="219"/>
      <c r="AXT67" s="219"/>
      <c r="AXU67" s="219"/>
      <c r="AXV67" s="219"/>
      <c r="AXW67" s="219"/>
      <c r="AXX67" s="219"/>
      <c r="AXY67" s="219"/>
      <c r="AXZ67" s="219"/>
      <c r="AYA67" s="219"/>
      <c r="AYB67" s="219"/>
      <c r="AYC67" s="219"/>
      <c r="AYD67" s="219"/>
      <c r="AYE67" s="219"/>
      <c r="AYF67" s="219"/>
      <c r="AYG67" s="219"/>
      <c r="AYH67" s="219"/>
      <c r="AYI67" s="219"/>
      <c r="AYJ67" s="219"/>
      <c r="AYK67" s="219"/>
      <c r="AYL67" s="219"/>
      <c r="AYM67" s="219"/>
      <c r="AYN67" s="219"/>
      <c r="AYO67" s="219"/>
      <c r="AYP67" s="219"/>
      <c r="AYQ67" s="219"/>
      <c r="AYR67" s="219"/>
      <c r="AYS67" s="219"/>
      <c r="AYT67" s="219"/>
      <c r="AYU67" s="219"/>
      <c r="AYV67" s="219"/>
      <c r="AYW67" s="219"/>
      <c r="AYX67" s="219"/>
      <c r="AYY67" s="219"/>
      <c r="AYZ67" s="219"/>
      <c r="AZA67" s="219"/>
      <c r="AZB67" s="219"/>
      <c r="AZC67" s="219"/>
      <c r="AZD67" s="219"/>
      <c r="AZE67" s="219"/>
      <c r="AZF67" s="219"/>
      <c r="AZG67" s="219"/>
      <c r="AZH67" s="219"/>
      <c r="AZI67" s="219"/>
      <c r="AZJ67" s="219"/>
      <c r="AZK67" s="219"/>
      <c r="AZL67" s="219"/>
      <c r="AZM67" s="219"/>
      <c r="AZN67" s="219"/>
      <c r="AZO67" s="219"/>
      <c r="AZP67" s="219"/>
      <c r="AZQ67" s="219"/>
      <c r="AZR67" s="219"/>
      <c r="AZS67" s="219"/>
      <c r="AZT67" s="219"/>
      <c r="AZU67" s="219"/>
      <c r="AZV67" s="219"/>
      <c r="AZW67" s="219"/>
      <c r="AZX67" s="219"/>
      <c r="AZY67" s="219"/>
      <c r="AZZ67" s="219"/>
      <c r="BAA67" s="219"/>
      <c r="BAB67" s="219"/>
      <c r="BAC67" s="219"/>
      <c r="BAD67" s="219"/>
      <c r="BAE67" s="219"/>
      <c r="BAF67" s="219"/>
      <c r="BAG67" s="219"/>
      <c r="BAH67" s="219"/>
      <c r="BAI67" s="219"/>
      <c r="BAJ67" s="219"/>
      <c r="BAK67" s="219"/>
      <c r="BAL67" s="219"/>
      <c r="BAM67" s="219"/>
      <c r="BAN67" s="219"/>
      <c r="BAO67" s="219"/>
      <c r="BAP67" s="219"/>
      <c r="BAQ67" s="219"/>
      <c r="BAR67" s="219"/>
      <c r="BAS67" s="219"/>
      <c r="BAT67" s="219"/>
      <c r="BAU67" s="219"/>
      <c r="BAV67" s="219"/>
      <c r="BAW67" s="219"/>
      <c r="BAX67" s="219"/>
      <c r="BAY67" s="219"/>
      <c r="BAZ67" s="219"/>
      <c r="BBA67" s="219"/>
      <c r="BBB67" s="219"/>
      <c r="BBC67" s="219"/>
      <c r="BBD67" s="219"/>
      <c r="BBE67" s="219"/>
      <c r="BBF67" s="219"/>
      <c r="BBG67" s="219"/>
      <c r="BBH67" s="219"/>
      <c r="BBI67" s="219"/>
      <c r="BBJ67" s="219"/>
      <c r="BBK67" s="219"/>
      <c r="BBL67" s="219"/>
      <c r="BBM67" s="219"/>
      <c r="BBN67" s="219"/>
      <c r="BBO67" s="219"/>
      <c r="BBP67" s="219"/>
      <c r="BBQ67" s="219"/>
      <c r="BBR67" s="219"/>
      <c r="BBS67" s="219"/>
      <c r="BBT67" s="219"/>
      <c r="BBU67" s="219"/>
      <c r="BBV67" s="219"/>
      <c r="BBW67" s="219"/>
      <c r="BBX67" s="219"/>
      <c r="BBY67" s="219"/>
      <c r="BBZ67" s="219"/>
      <c r="BCA67" s="219"/>
      <c r="BCB67" s="219"/>
      <c r="BCC67" s="219"/>
      <c r="BCD67" s="219"/>
      <c r="BCE67" s="219"/>
      <c r="BCF67" s="219"/>
      <c r="BCG67" s="219"/>
      <c r="BCH67" s="219"/>
      <c r="BCI67" s="219"/>
      <c r="BCJ67" s="219"/>
      <c r="BCK67" s="219"/>
      <c r="BCL67" s="219"/>
      <c r="BCM67" s="219"/>
      <c r="BCN67" s="219"/>
      <c r="BCO67" s="219"/>
      <c r="BCP67" s="219"/>
      <c r="BCQ67" s="219"/>
      <c r="BCR67" s="219"/>
      <c r="BCS67" s="219"/>
      <c r="BCT67" s="219"/>
      <c r="BCU67" s="219"/>
      <c r="BCV67" s="219"/>
      <c r="BCW67" s="219"/>
      <c r="BCX67" s="219"/>
      <c r="BCY67" s="219"/>
      <c r="BCZ67" s="219"/>
      <c r="BDA67" s="219"/>
      <c r="BDB67" s="219"/>
      <c r="BDC67" s="219"/>
      <c r="BDD67" s="219"/>
      <c r="BDE67" s="219"/>
      <c r="BDF67" s="219"/>
      <c r="BDG67" s="219"/>
      <c r="BDH67" s="219"/>
      <c r="BDI67" s="219"/>
      <c r="BDJ67" s="219"/>
      <c r="BDK67" s="219"/>
      <c r="BDL67" s="219"/>
      <c r="BDM67" s="219"/>
      <c r="BDN67" s="219"/>
      <c r="BDO67" s="219"/>
      <c r="BDP67" s="219"/>
      <c r="BDQ67" s="219"/>
      <c r="BDR67" s="219"/>
      <c r="BDS67" s="219"/>
      <c r="BDT67" s="219"/>
      <c r="BDU67" s="219"/>
      <c r="BDV67" s="219"/>
      <c r="BDW67" s="219"/>
      <c r="BDX67" s="219"/>
      <c r="BDY67" s="219"/>
      <c r="BDZ67" s="219"/>
      <c r="BEA67" s="219"/>
      <c r="BEB67" s="219"/>
      <c r="BEC67" s="219"/>
      <c r="BED67" s="219"/>
      <c r="BEE67" s="219"/>
      <c r="BEF67" s="219"/>
      <c r="BEG67" s="219"/>
      <c r="BEH67" s="219"/>
      <c r="BEI67" s="219"/>
      <c r="BEJ67" s="219"/>
      <c r="BEK67" s="219"/>
      <c r="BEL67" s="219"/>
      <c r="BEM67" s="219"/>
      <c r="BEN67" s="219"/>
      <c r="BEO67" s="219"/>
      <c r="BEP67" s="219"/>
      <c r="BEQ67" s="219"/>
      <c r="BER67" s="219"/>
      <c r="BES67" s="219"/>
      <c r="BET67" s="219"/>
      <c r="BEU67" s="219"/>
      <c r="BEV67" s="219"/>
      <c r="BEW67" s="219"/>
      <c r="BEX67" s="219"/>
      <c r="BEY67" s="219"/>
      <c r="BEZ67" s="219"/>
      <c r="BFA67" s="219"/>
      <c r="BFB67" s="219"/>
      <c r="BFC67" s="219"/>
      <c r="BFD67" s="219"/>
      <c r="BFE67" s="219"/>
      <c r="BFF67" s="219"/>
      <c r="BFG67" s="219"/>
      <c r="BFH67" s="219"/>
      <c r="BFI67" s="219"/>
      <c r="BFJ67" s="219"/>
      <c r="BFK67" s="219"/>
      <c r="BFL67" s="219"/>
      <c r="BFM67" s="219"/>
      <c r="BFN67" s="219"/>
      <c r="BFO67" s="219"/>
      <c r="BFP67" s="219"/>
      <c r="BFQ67" s="219"/>
      <c r="BFR67" s="219"/>
      <c r="BFS67" s="219"/>
      <c r="BFT67" s="219"/>
      <c r="BFU67" s="219"/>
      <c r="BFV67" s="219"/>
      <c r="BFW67" s="219"/>
      <c r="BFX67" s="219"/>
      <c r="BFY67" s="219"/>
      <c r="BFZ67" s="219"/>
      <c r="BGA67" s="219"/>
      <c r="BGB67" s="219"/>
      <c r="BGC67" s="219"/>
      <c r="BGD67" s="219"/>
      <c r="BGE67" s="219"/>
      <c r="BGF67" s="219"/>
      <c r="BGG67" s="219"/>
      <c r="BGH67" s="219"/>
      <c r="BGI67" s="219"/>
      <c r="BGJ67" s="219"/>
      <c r="BGK67" s="219"/>
      <c r="BGL67" s="219"/>
      <c r="BGM67" s="219"/>
      <c r="BGN67" s="219"/>
      <c r="BGO67" s="219"/>
      <c r="BGP67" s="219"/>
      <c r="BGQ67" s="219"/>
      <c r="BGR67" s="219"/>
      <c r="BGS67" s="219"/>
      <c r="BGT67" s="219"/>
      <c r="BGU67" s="219"/>
      <c r="BGV67" s="219"/>
      <c r="BGW67" s="219"/>
      <c r="BGX67" s="219"/>
      <c r="BGY67" s="219"/>
      <c r="BGZ67" s="219"/>
      <c r="BHA67" s="219"/>
      <c r="BHB67" s="219"/>
      <c r="BHC67" s="219"/>
      <c r="BHD67" s="219"/>
      <c r="BHE67" s="219"/>
      <c r="BHF67" s="219"/>
      <c r="BHG67" s="219"/>
      <c r="BHH67" s="219"/>
      <c r="BHI67" s="219"/>
      <c r="BHJ67" s="219"/>
      <c r="BHK67" s="219"/>
      <c r="BHL67" s="219"/>
      <c r="BHM67" s="219"/>
      <c r="BHN67" s="219"/>
      <c r="BHO67" s="219"/>
      <c r="BHP67" s="219"/>
      <c r="BHQ67" s="219"/>
      <c r="BHR67" s="219"/>
      <c r="BHS67" s="219"/>
      <c r="BHT67" s="219"/>
      <c r="BHU67" s="219"/>
      <c r="BHV67" s="219"/>
      <c r="BHW67" s="219"/>
      <c r="BHX67" s="219"/>
      <c r="BHY67" s="219"/>
      <c r="BHZ67" s="219"/>
      <c r="BIA67" s="219"/>
      <c r="BIB67" s="219"/>
      <c r="BIC67" s="219"/>
      <c r="BID67" s="219"/>
      <c r="BIE67" s="219"/>
      <c r="BIF67" s="219"/>
      <c r="BIG67" s="219"/>
      <c r="BIH67" s="219"/>
      <c r="BII67" s="219"/>
      <c r="BIJ67" s="219"/>
      <c r="BIK67" s="219"/>
      <c r="BIL67" s="219"/>
      <c r="BIM67" s="219"/>
      <c r="BIN67" s="219"/>
      <c r="BIO67" s="219"/>
      <c r="BIP67" s="219"/>
      <c r="BIQ67" s="219"/>
      <c r="BIR67" s="219"/>
      <c r="BIS67" s="219"/>
      <c r="BIT67" s="219"/>
      <c r="BIU67" s="219"/>
      <c r="BIV67" s="219"/>
      <c r="BIW67" s="219"/>
      <c r="BIX67" s="219"/>
      <c r="BIY67" s="219"/>
      <c r="BIZ67" s="219"/>
      <c r="BJA67" s="219"/>
      <c r="BJB67" s="219"/>
      <c r="BJC67" s="219"/>
      <c r="BJD67" s="219"/>
      <c r="BJE67" s="219"/>
      <c r="BJF67" s="219"/>
      <c r="BJG67" s="219"/>
      <c r="BJH67" s="219"/>
      <c r="BJI67" s="219"/>
      <c r="BJJ67" s="219"/>
      <c r="BJK67" s="219"/>
      <c r="BJL67" s="219"/>
      <c r="BJM67" s="219"/>
      <c r="BJN67" s="219"/>
      <c r="BJO67" s="219"/>
      <c r="BJP67" s="219"/>
      <c r="BJQ67" s="219"/>
      <c r="BJR67" s="219"/>
      <c r="BJS67" s="219"/>
      <c r="BJT67" s="219"/>
      <c r="BJU67" s="219"/>
      <c r="BJV67" s="219"/>
      <c r="BJW67" s="219"/>
      <c r="BJX67" s="219"/>
      <c r="BJY67" s="219"/>
      <c r="BJZ67" s="219"/>
      <c r="BKA67" s="219"/>
      <c r="BKB67" s="219"/>
      <c r="BKC67" s="219"/>
      <c r="BKD67" s="219"/>
      <c r="BKE67" s="219"/>
      <c r="BKF67" s="219"/>
      <c r="BKG67" s="219"/>
      <c r="BKH67" s="219"/>
      <c r="BKI67" s="219"/>
      <c r="BKJ67" s="219"/>
      <c r="BKK67" s="219"/>
      <c r="BKL67" s="219"/>
      <c r="BKM67" s="219"/>
      <c r="BKN67" s="219"/>
      <c r="BKO67" s="219"/>
      <c r="BKP67" s="219"/>
      <c r="BKQ67" s="219"/>
      <c r="BKR67" s="219"/>
      <c r="BKS67" s="219"/>
      <c r="BKT67" s="219"/>
      <c r="BKU67" s="219"/>
      <c r="BKV67" s="219"/>
      <c r="BKW67" s="219"/>
      <c r="BKX67" s="219"/>
      <c r="BKY67" s="219"/>
      <c r="BKZ67" s="219"/>
      <c r="BLA67" s="219"/>
      <c r="BLB67" s="219"/>
      <c r="BLC67" s="219"/>
      <c r="BLD67" s="219"/>
      <c r="BLE67" s="219"/>
      <c r="BLF67" s="219"/>
      <c r="BLG67" s="219"/>
      <c r="BLH67" s="219"/>
      <c r="BLI67" s="219"/>
      <c r="BLJ67" s="219"/>
      <c r="BLK67" s="219"/>
      <c r="BLL67" s="219"/>
      <c r="BLM67" s="219"/>
      <c r="BLN67" s="219"/>
      <c r="BLO67" s="219"/>
      <c r="BLP67" s="219"/>
      <c r="BLQ67" s="219"/>
      <c r="BLR67" s="219"/>
      <c r="BLS67" s="219"/>
      <c r="BLT67" s="219"/>
      <c r="BLU67" s="219"/>
      <c r="BLV67" s="219"/>
      <c r="BLW67" s="219"/>
      <c r="BLX67" s="219"/>
      <c r="BLY67" s="219"/>
      <c r="BLZ67" s="219"/>
      <c r="BMA67" s="219"/>
      <c r="BMB67" s="219"/>
      <c r="BMC67" s="219"/>
      <c r="BMD67" s="219"/>
      <c r="BME67" s="219"/>
      <c r="BMF67" s="219"/>
      <c r="BMG67" s="219"/>
      <c r="BMH67" s="219"/>
      <c r="BMI67" s="219"/>
      <c r="BMJ67" s="219"/>
      <c r="BMK67" s="219"/>
      <c r="BML67" s="219"/>
      <c r="BMM67" s="219"/>
      <c r="BMN67" s="219"/>
      <c r="BMO67" s="219"/>
      <c r="BMP67" s="219"/>
      <c r="BMQ67" s="219"/>
      <c r="BMR67" s="219"/>
      <c r="BMS67" s="219"/>
      <c r="BMT67" s="219"/>
      <c r="BMU67" s="219"/>
      <c r="BMV67" s="219"/>
      <c r="BMW67" s="219"/>
      <c r="BMX67" s="219"/>
      <c r="BMY67" s="219"/>
      <c r="BMZ67" s="219"/>
      <c r="BNA67" s="219"/>
      <c r="BNB67" s="219"/>
      <c r="BNC67" s="219"/>
      <c r="BND67" s="219"/>
      <c r="BNE67" s="219"/>
      <c r="BNF67" s="219"/>
      <c r="BNG67" s="219"/>
      <c r="BNH67" s="219"/>
      <c r="BNI67" s="219"/>
      <c r="BNJ67" s="219"/>
      <c r="BNK67" s="219"/>
      <c r="BNL67" s="219"/>
      <c r="BNM67" s="219"/>
      <c r="BNN67" s="219"/>
      <c r="BNO67" s="219"/>
      <c r="BNP67" s="219"/>
      <c r="BNQ67" s="219"/>
      <c r="BNR67" s="219"/>
      <c r="BNS67" s="219"/>
      <c r="BNT67" s="219"/>
      <c r="BNU67" s="219"/>
      <c r="BNV67" s="219"/>
      <c r="BNW67" s="219"/>
      <c r="BNX67" s="219"/>
      <c r="BNY67" s="219"/>
      <c r="BNZ67" s="219"/>
      <c r="BOA67" s="219"/>
      <c r="BOB67" s="219"/>
      <c r="BOC67" s="219"/>
      <c r="BOD67" s="219"/>
      <c r="BOE67" s="219"/>
      <c r="BOF67" s="219"/>
      <c r="BOG67" s="219"/>
      <c r="BOH67" s="219"/>
      <c r="BOI67" s="219"/>
      <c r="BOJ67" s="219"/>
      <c r="BOK67" s="219"/>
      <c r="BOL67" s="219"/>
      <c r="BOM67" s="219"/>
      <c r="BON67" s="219"/>
      <c r="BOO67" s="219"/>
      <c r="BOP67" s="219"/>
      <c r="BOQ67" s="219"/>
      <c r="BOR67" s="219"/>
      <c r="BOS67" s="219"/>
      <c r="BOT67" s="219"/>
      <c r="BOU67" s="219"/>
      <c r="BOV67" s="219"/>
      <c r="BOW67" s="219"/>
      <c r="BOX67" s="219"/>
      <c r="BOY67" s="219"/>
      <c r="BOZ67" s="219"/>
      <c r="BPA67" s="219"/>
      <c r="BPB67" s="219"/>
      <c r="BPC67" s="219"/>
      <c r="BPD67" s="219"/>
      <c r="BPE67" s="219"/>
      <c r="BPF67" s="219"/>
      <c r="BPG67" s="219"/>
      <c r="BPH67" s="219"/>
      <c r="BPI67" s="219"/>
      <c r="BPJ67" s="219"/>
      <c r="BPK67" s="219"/>
      <c r="BPL67" s="219"/>
      <c r="BPM67" s="219"/>
      <c r="BPN67" s="219"/>
      <c r="BPO67" s="219"/>
      <c r="BPP67" s="219"/>
      <c r="BPQ67" s="219"/>
      <c r="BPR67" s="219"/>
      <c r="BPS67" s="219"/>
      <c r="BPT67" s="219"/>
      <c r="BPU67" s="219"/>
      <c r="BPV67" s="219"/>
      <c r="BPW67" s="219"/>
      <c r="BPX67" s="219"/>
      <c r="BPY67" s="219"/>
      <c r="BPZ67" s="219"/>
      <c r="BQA67" s="219"/>
      <c r="BQB67" s="219"/>
      <c r="BQC67" s="219"/>
      <c r="BQD67" s="219"/>
      <c r="BQE67" s="219"/>
      <c r="BQF67" s="219"/>
      <c r="BQG67" s="219"/>
      <c r="BQH67" s="219"/>
      <c r="BQI67" s="219"/>
      <c r="BQJ67" s="219"/>
      <c r="BQK67" s="219"/>
      <c r="BQL67" s="219"/>
      <c r="BQM67" s="219"/>
      <c r="BQN67" s="219"/>
      <c r="BQO67" s="219"/>
      <c r="BQP67" s="219"/>
      <c r="BQQ67" s="219"/>
      <c r="BQR67" s="219"/>
      <c r="BQS67" s="219"/>
      <c r="BQT67" s="219"/>
      <c r="BQU67" s="219"/>
      <c r="BQV67" s="219"/>
      <c r="BQW67" s="219"/>
      <c r="BQX67" s="219"/>
      <c r="BQY67" s="219"/>
      <c r="BQZ67" s="219"/>
      <c r="BRA67" s="219"/>
      <c r="BRB67" s="219"/>
      <c r="BRC67" s="219"/>
      <c r="BRD67" s="219"/>
      <c r="BRE67" s="219"/>
      <c r="BRF67" s="219"/>
      <c r="BRG67" s="219"/>
      <c r="BRH67" s="219"/>
      <c r="BRI67" s="219"/>
      <c r="BRJ67" s="219"/>
      <c r="BRK67" s="219"/>
      <c r="BRL67" s="219"/>
      <c r="BRM67" s="219"/>
      <c r="BRN67" s="219"/>
      <c r="BRO67" s="219"/>
      <c r="BRP67" s="219"/>
      <c r="BRQ67" s="219"/>
      <c r="BRR67" s="219"/>
      <c r="BRS67" s="219"/>
      <c r="BRT67" s="219"/>
      <c r="BRU67" s="219"/>
      <c r="BRV67" s="219"/>
      <c r="BRW67" s="219"/>
      <c r="BRX67" s="219"/>
      <c r="BRY67" s="219"/>
      <c r="BRZ67" s="219"/>
      <c r="BSA67" s="219"/>
      <c r="BSB67" s="219"/>
      <c r="BSC67" s="219"/>
      <c r="BSD67" s="219"/>
      <c r="BSE67" s="219"/>
      <c r="BSF67" s="219"/>
      <c r="BSG67" s="219"/>
      <c r="BSH67" s="219"/>
      <c r="BSI67" s="219"/>
      <c r="BSJ67" s="219"/>
      <c r="BSK67" s="219"/>
      <c r="BSL67" s="219"/>
      <c r="BSM67" s="219"/>
      <c r="BSN67" s="219"/>
      <c r="BSO67" s="219"/>
      <c r="BSP67" s="219"/>
      <c r="BSQ67" s="219"/>
      <c r="BSR67" s="219"/>
      <c r="BSS67" s="219"/>
      <c r="BST67" s="219"/>
      <c r="BSU67" s="219"/>
      <c r="BSV67" s="219"/>
      <c r="BSW67" s="219"/>
      <c r="BSX67" s="219"/>
      <c r="BSY67" s="219"/>
      <c r="BSZ67" s="219"/>
      <c r="BTA67" s="219"/>
      <c r="BTB67" s="219"/>
      <c r="BTC67" s="219"/>
      <c r="BTD67" s="219"/>
      <c r="BTE67" s="219"/>
      <c r="BTF67" s="219"/>
      <c r="BTG67" s="219"/>
      <c r="BTH67" s="219"/>
      <c r="BTI67" s="219"/>
      <c r="BTJ67" s="219"/>
      <c r="BTK67" s="219"/>
      <c r="BTL67" s="219"/>
      <c r="BTM67" s="219"/>
      <c r="BTN67" s="219"/>
      <c r="BTO67" s="219"/>
      <c r="BTP67" s="219"/>
      <c r="BTQ67" s="219"/>
      <c r="BTR67" s="219"/>
      <c r="BTS67" s="219"/>
      <c r="BTT67" s="219"/>
      <c r="BTU67" s="219"/>
      <c r="BTV67" s="219"/>
      <c r="BTW67" s="219"/>
      <c r="BTX67" s="219"/>
      <c r="BTY67" s="219"/>
      <c r="BTZ67" s="219"/>
      <c r="BUA67" s="219"/>
      <c r="BUB67" s="219"/>
      <c r="BUC67" s="219"/>
      <c r="BUD67" s="219"/>
      <c r="BUE67" s="219"/>
      <c r="BUF67" s="219"/>
      <c r="BUG67" s="219"/>
      <c r="BUH67" s="219"/>
      <c r="BUI67" s="219"/>
      <c r="BUJ67" s="219"/>
      <c r="BUK67" s="219"/>
      <c r="BUL67" s="219"/>
      <c r="BUM67" s="219"/>
      <c r="BUN67" s="219"/>
      <c r="BUO67" s="219"/>
      <c r="BUP67" s="219"/>
      <c r="BUQ67" s="219"/>
      <c r="BUR67" s="219"/>
      <c r="BUS67" s="219"/>
      <c r="BUT67" s="219"/>
      <c r="BUU67" s="219"/>
      <c r="BUV67" s="219"/>
      <c r="BUW67" s="219"/>
      <c r="BUX67" s="219"/>
      <c r="BUY67" s="219"/>
      <c r="BUZ67" s="219"/>
      <c r="BVA67" s="219"/>
      <c r="BVB67" s="219"/>
      <c r="BVC67" s="219"/>
      <c r="BVD67" s="219"/>
      <c r="BVE67" s="219"/>
      <c r="BVF67" s="219"/>
      <c r="BVG67" s="219"/>
      <c r="BVH67" s="219"/>
      <c r="BVI67" s="219"/>
      <c r="BVJ67" s="219"/>
      <c r="BVK67" s="219"/>
      <c r="BVL67" s="219"/>
      <c r="BVM67" s="219"/>
      <c r="BVN67" s="219"/>
      <c r="BVO67" s="219"/>
      <c r="BVP67" s="219"/>
      <c r="BVQ67" s="219"/>
      <c r="BVR67" s="219"/>
      <c r="BVS67" s="219"/>
      <c r="BVT67" s="219"/>
      <c r="BVU67" s="219"/>
      <c r="BVV67" s="219"/>
      <c r="BVW67" s="219"/>
      <c r="BVX67" s="219"/>
      <c r="BVY67" s="219"/>
      <c r="BVZ67" s="219"/>
      <c r="BWA67" s="219"/>
      <c r="BWB67" s="219"/>
      <c r="BWC67" s="219"/>
      <c r="BWD67" s="219"/>
      <c r="BWE67" s="219"/>
      <c r="BWF67" s="219"/>
      <c r="BWG67" s="219"/>
      <c r="BWH67" s="219"/>
      <c r="BWI67" s="219"/>
      <c r="BWJ67" s="219"/>
      <c r="BWK67" s="219"/>
      <c r="BWL67" s="219"/>
      <c r="BWM67" s="219"/>
      <c r="BWN67" s="219"/>
      <c r="BWO67" s="219"/>
      <c r="BWP67" s="219"/>
      <c r="BWQ67" s="219"/>
      <c r="BWR67" s="219"/>
      <c r="BWS67" s="219"/>
      <c r="BWT67" s="219"/>
      <c r="BWU67" s="219"/>
      <c r="BWV67" s="219"/>
      <c r="BWW67" s="219"/>
      <c r="BWX67" s="219"/>
      <c r="BWY67" s="219"/>
      <c r="BWZ67" s="219"/>
      <c r="BXA67" s="219"/>
      <c r="BXB67" s="219"/>
      <c r="BXC67" s="219"/>
      <c r="BXD67" s="219"/>
      <c r="BXE67" s="219"/>
      <c r="BXF67" s="219"/>
      <c r="BXG67" s="219"/>
      <c r="BXH67" s="219"/>
      <c r="BXI67" s="219"/>
      <c r="BXJ67" s="219"/>
      <c r="BXK67" s="219"/>
      <c r="BXL67" s="219"/>
      <c r="BXM67" s="219"/>
      <c r="BXN67" s="219"/>
      <c r="BXO67" s="219"/>
      <c r="BXP67" s="219"/>
      <c r="BXQ67" s="219"/>
      <c r="BXR67" s="219"/>
      <c r="BXS67" s="219"/>
      <c r="BXT67" s="219"/>
      <c r="BXU67" s="219"/>
      <c r="BXV67" s="219"/>
      <c r="BXW67" s="219"/>
      <c r="BXX67" s="219"/>
      <c r="BXY67" s="219"/>
      <c r="BXZ67" s="219"/>
      <c r="BYA67" s="219"/>
      <c r="BYB67" s="219"/>
      <c r="BYC67" s="219"/>
      <c r="BYD67" s="219"/>
      <c r="BYE67" s="219"/>
      <c r="BYF67" s="219"/>
      <c r="BYG67" s="219"/>
      <c r="BYH67" s="219"/>
      <c r="BYI67" s="219"/>
      <c r="BYJ67" s="219"/>
      <c r="BYK67" s="219"/>
      <c r="BYL67" s="219"/>
      <c r="BYM67" s="219"/>
      <c r="BYN67" s="219"/>
      <c r="BYO67" s="219"/>
      <c r="BYP67" s="219"/>
      <c r="BYQ67" s="219"/>
      <c r="BYR67" s="219"/>
      <c r="BYS67" s="219"/>
      <c r="BYT67" s="219"/>
      <c r="BYU67" s="219"/>
      <c r="BYV67" s="219"/>
      <c r="BYW67" s="219"/>
      <c r="BYX67" s="219"/>
      <c r="BYY67" s="219"/>
      <c r="BYZ67" s="219"/>
      <c r="BZA67" s="219"/>
      <c r="BZB67" s="219"/>
      <c r="BZC67" s="219"/>
      <c r="BZD67" s="219"/>
      <c r="BZE67" s="219"/>
      <c r="BZF67" s="219"/>
      <c r="BZG67" s="219"/>
      <c r="BZH67" s="219"/>
      <c r="BZI67" s="219"/>
      <c r="BZJ67" s="219"/>
      <c r="BZK67" s="219"/>
      <c r="BZL67" s="219"/>
      <c r="BZM67" s="219"/>
      <c r="BZN67" s="219"/>
      <c r="BZO67" s="219"/>
      <c r="BZP67" s="219"/>
      <c r="BZQ67" s="219"/>
      <c r="BZR67" s="219"/>
      <c r="BZS67" s="219"/>
      <c r="BZT67" s="219"/>
      <c r="BZU67" s="219"/>
      <c r="BZV67" s="219"/>
      <c r="BZW67" s="219"/>
      <c r="BZX67" s="219"/>
      <c r="BZY67" s="219"/>
      <c r="BZZ67" s="219"/>
      <c r="CAA67" s="219"/>
      <c r="CAB67" s="219"/>
      <c r="CAC67" s="219"/>
      <c r="CAD67" s="219"/>
      <c r="CAE67" s="219"/>
      <c r="CAF67" s="219"/>
      <c r="CAG67" s="219"/>
      <c r="CAH67" s="219"/>
      <c r="CAI67" s="219"/>
      <c r="CAJ67" s="219"/>
      <c r="CAK67" s="219"/>
      <c r="CAL67" s="219"/>
      <c r="CAM67" s="219"/>
      <c r="CAN67" s="219"/>
      <c r="CAO67" s="219"/>
      <c r="CAP67" s="219"/>
      <c r="CAQ67" s="219"/>
      <c r="CAR67" s="219"/>
      <c r="CAS67" s="219"/>
      <c r="CAT67" s="219"/>
      <c r="CAU67" s="219"/>
      <c r="CAV67" s="219"/>
      <c r="CAW67" s="219"/>
      <c r="CAX67" s="219"/>
      <c r="CAY67" s="219"/>
      <c r="CAZ67" s="219"/>
      <c r="CBA67" s="219"/>
      <c r="CBB67" s="219"/>
      <c r="CBC67" s="219"/>
      <c r="CBD67" s="219"/>
      <c r="CBE67" s="219"/>
      <c r="CBF67" s="219"/>
      <c r="CBG67" s="219"/>
      <c r="CBH67" s="219"/>
      <c r="CBI67" s="219"/>
      <c r="CBJ67" s="219"/>
      <c r="CBK67" s="219"/>
      <c r="CBL67" s="219"/>
      <c r="CBM67" s="219"/>
      <c r="CBN67" s="219"/>
      <c r="CBO67" s="219"/>
      <c r="CBP67" s="219"/>
      <c r="CBQ67" s="219"/>
      <c r="CBR67" s="219"/>
      <c r="CBS67" s="219"/>
      <c r="CBT67" s="219"/>
      <c r="CBU67" s="219"/>
      <c r="CBV67" s="219"/>
      <c r="CBW67" s="219"/>
      <c r="CBX67" s="219"/>
      <c r="CBY67" s="219"/>
      <c r="CBZ67" s="219"/>
      <c r="CCA67" s="219"/>
      <c r="CCB67" s="219"/>
      <c r="CCC67" s="219"/>
      <c r="CCD67" s="219"/>
      <c r="CCE67" s="219"/>
      <c r="CCF67" s="219"/>
      <c r="CCG67" s="219"/>
      <c r="CCH67" s="219"/>
      <c r="CCI67" s="219"/>
      <c r="CCJ67" s="219"/>
      <c r="CCK67" s="219"/>
      <c r="CCL67" s="219"/>
      <c r="CCM67" s="219"/>
      <c r="CCN67" s="219"/>
      <c r="CCO67" s="219"/>
      <c r="CCP67" s="219"/>
      <c r="CCQ67" s="219"/>
      <c r="CCR67" s="219"/>
      <c r="CCS67" s="219"/>
      <c r="CCT67" s="219"/>
      <c r="CCU67" s="219"/>
      <c r="CCV67" s="219"/>
      <c r="CCW67" s="219"/>
      <c r="CCX67" s="219"/>
      <c r="CCY67" s="219"/>
      <c r="CCZ67" s="219"/>
      <c r="CDA67" s="219"/>
      <c r="CDB67" s="219"/>
      <c r="CDC67" s="219"/>
      <c r="CDD67" s="219"/>
      <c r="CDE67" s="219"/>
      <c r="CDF67" s="219"/>
      <c r="CDG67" s="219"/>
      <c r="CDH67" s="219"/>
      <c r="CDI67" s="219"/>
      <c r="CDJ67" s="219"/>
      <c r="CDK67" s="219"/>
      <c r="CDL67" s="219"/>
      <c r="CDM67" s="219"/>
      <c r="CDN67" s="219"/>
      <c r="CDO67" s="219"/>
      <c r="CDP67" s="219"/>
      <c r="CDQ67" s="219"/>
      <c r="CDR67" s="219"/>
      <c r="CDS67" s="219"/>
      <c r="CDT67" s="219"/>
      <c r="CDU67" s="219"/>
      <c r="CDV67" s="219"/>
      <c r="CDW67" s="219"/>
      <c r="CDX67" s="219"/>
      <c r="CDY67" s="219"/>
      <c r="CDZ67" s="219"/>
      <c r="CEA67" s="219"/>
      <c r="CEB67" s="219"/>
      <c r="CEC67" s="219"/>
      <c r="CED67" s="219"/>
      <c r="CEE67" s="219"/>
      <c r="CEF67" s="219"/>
      <c r="CEG67" s="219"/>
      <c r="CEH67" s="219"/>
      <c r="CEI67" s="219"/>
      <c r="CEJ67" s="219"/>
      <c r="CEK67" s="219"/>
      <c r="CEL67" s="219"/>
      <c r="CEM67" s="219"/>
      <c r="CEN67" s="219"/>
      <c r="CEO67" s="219"/>
      <c r="CEP67" s="219"/>
      <c r="CEQ67" s="219"/>
      <c r="CER67" s="219"/>
      <c r="CES67" s="219"/>
      <c r="CET67" s="219"/>
      <c r="CEU67" s="219"/>
      <c r="CEV67" s="219"/>
      <c r="CEW67" s="219"/>
      <c r="CEX67" s="219"/>
      <c r="CEY67" s="219"/>
      <c r="CEZ67" s="219"/>
      <c r="CFA67" s="219"/>
      <c r="CFB67" s="219"/>
      <c r="CFC67" s="219"/>
      <c r="CFD67" s="219"/>
      <c r="CFE67" s="219"/>
      <c r="CFF67" s="219"/>
      <c r="CFG67" s="219"/>
      <c r="CFH67" s="219"/>
      <c r="CFI67" s="219"/>
      <c r="CFJ67" s="219"/>
      <c r="CFK67" s="219"/>
      <c r="CFL67" s="219"/>
      <c r="CFM67" s="219"/>
      <c r="CFN67" s="219"/>
      <c r="CFO67" s="219"/>
      <c r="CFP67" s="219"/>
      <c r="CFQ67" s="219"/>
      <c r="CFR67" s="219"/>
      <c r="CFS67" s="219"/>
      <c r="CFT67" s="219"/>
      <c r="CFU67" s="219"/>
      <c r="CFV67" s="219"/>
      <c r="CFW67" s="219"/>
      <c r="CFX67" s="219"/>
      <c r="CFY67" s="219"/>
      <c r="CFZ67" s="219"/>
      <c r="CGA67" s="219"/>
      <c r="CGB67" s="219"/>
      <c r="CGC67" s="219"/>
      <c r="CGD67" s="219"/>
      <c r="CGE67" s="219"/>
      <c r="CGF67" s="219"/>
      <c r="CGG67" s="219"/>
      <c r="CGH67" s="219"/>
      <c r="CGI67" s="219"/>
      <c r="CGJ67" s="219"/>
      <c r="CGK67" s="219"/>
      <c r="CGL67" s="219"/>
      <c r="CGM67" s="219"/>
      <c r="CGN67" s="219"/>
      <c r="CGO67" s="219"/>
      <c r="CGP67" s="219"/>
      <c r="CGQ67" s="219"/>
      <c r="CGR67" s="219"/>
      <c r="CGS67" s="219"/>
      <c r="CGT67" s="219"/>
      <c r="CGU67" s="219"/>
      <c r="CGV67" s="219"/>
      <c r="CGW67" s="219"/>
      <c r="CGX67" s="219"/>
      <c r="CGY67" s="219"/>
      <c r="CGZ67" s="219"/>
      <c r="CHA67" s="219"/>
      <c r="CHB67" s="219"/>
      <c r="CHC67" s="219"/>
      <c r="CHD67" s="219"/>
      <c r="CHE67" s="219"/>
      <c r="CHF67" s="219"/>
      <c r="CHG67" s="219"/>
      <c r="CHH67" s="219"/>
      <c r="CHI67" s="219"/>
      <c r="CHJ67" s="219"/>
      <c r="CHK67" s="219"/>
      <c r="CHL67" s="219"/>
      <c r="CHM67" s="219"/>
      <c r="CHN67" s="219"/>
      <c r="CHO67" s="219"/>
      <c r="CHP67" s="219"/>
      <c r="CHQ67" s="219"/>
      <c r="CHR67" s="219"/>
      <c r="CHS67" s="219"/>
      <c r="CHT67" s="219"/>
      <c r="CHU67" s="219"/>
      <c r="CHV67" s="219"/>
      <c r="CHW67" s="219"/>
      <c r="CHX67" s="219"/>
      <c r="CHY67" s="219"/>
      <c r="CHZ67" s="219"/>
      <c r="CIA67" s="219"/>
      <c r="CIB67" s="219"/>
      <c r="CIC67" s="219"/>
      <c r="CID67" s="219"/>
      <c r="CIE67" s="219"/>
      <c r="CIF67" s="219"/>
      <c r="CIG67" s="219"/>
      <c r="CIH67" s="219"/>
      <c r="CII67" s="219"/>
      <c r="CIJ67" s="219"/>
      <c r="CIK67" s="219"/>
      <c r="CIL67" s="219"/>
      <c r="CIM67" s="219"/>
      <c r="CIN67" s="219"/>
      <c r="CIO67" s="219"/>
      <c r="CIP67" s="219"/>
      <c r="CIQ67" s="219"/>
      <c r="CIR67" s="219"/>
      <c r="CIS67" s="219"/>
      <c r="CIT67" s="219"/>
      <c r="CIU67" s="219"/>
      <c r="CIV67" s="219"/>
      <c r="CIW67" s="219"/>
      <c r="CIX67" s="219"/>
      <c r="CIY67" s="219"/>
      <c r="CIZ67" s="219"/>
      <c r="CJA67" s="219"/>
      <c r="CJB67" s="219"/>
      <c r="CJC67" s="219"/>
      <c r="CJD67" s="219"/>
      <c r="CJE67" s="219"/>
      <c r="CJF67" s="219"/>
      <c r="CJG67" s="219"/>
      <c r="CJH67" s="219"/>
      <c r="CJI67" s="219"/>
      <c r="CJJ67" s="219"/>
      <c r="CJK67" s="219"/>
      <c r="CJL67" s="219"/>
      <c r="CJM67" s="219"/>
      <c r="CJN67" s="219"/>
      <c r="CJO67" s="219"/>
      <c r="CJP67" s="219"/>
      <c r="CJQ67" s="219"/>
      <c r="CJR67" s="219"/>
      <c r="CJS67" s="219"/>
      <c r="CJT67" s="219"/>
      <c r="CJU67" s="219"/>
      <c r="CJV67" s="219"/>
      <c r="CJW67" s="219"/>
      <c r="CJX67" s="219"/>
      <c r="CJY67" s="219"/>
      <c r="CJZ67" s="219"/>
      <c r="CKA67" s="219"/>
      <c r="CKB67" s="219"/>
      <c r="CKC67" s="219"/>
      <c r="CKD67" s="219"/>
      <c r="CKE67" s="219"/>
      <c r="CKF67" s="219"/>
      <c r="CKG67" s="219"/>
      <c r="CKH67" s="219"/>
      <c r="CKI67" s="219"/>
      <c r="CKJ67" s="219"/>
      <c r="CKK67" s="219"/>
      <c r="CKL67" s="219"/>
      <c r="CKM67" s="219"/>
      <c r="CKN67" s="219"/>
      <c r="CKO67" s="219"/>
      <c r="CKP67" s="219"/>
      <c r="CKQ67" s="219"/>
      <c r="CKR67" s="219"/>
      <c r="CKS67" s="219"/>
      <c r="CKT67" s="219"/>
      <c r="CKU67" s="219"/>
      <c r="CKV67" s="219"/>
      <c r="CKW67" s="219"/>
      <c r="CKX67" s="219"/>
      <c r="CKY67" s="219"/>
      <c r="CKZ67" s="219"/>
      <c r="CLA67" s="219"/>
      <c r="CLB67" s="219"/>
      <c r="CLC67" s="219"/>
      <c r="CLD67" s="219"/>
      <c r="CLE67" s="219"/>
      <c r="CLF67" s="219"/>
      <c r="CLG67" s="219"/>
      <c r="CLH67" s="219"/>
      <c r="CLI67" s="219"/>
      <c r="CLJ67" s="219"/>
      <c r="CLK67" s="219"/>
      <c r="CLL67" s="219"/>
      <c r="CLM67" s="219"/>
      <c r="CLN67" s="219"/>
      <c r="CLO67" s="219"/>
      <c r="CLP67" s="219"/>
      <c r="CLQ67" s="219"/>
      <c r="CLR67" s="219"/>
      <c r="CLS67" s="219"/>
      <c r="CLT67" s="219"/>
      <c r="CLU67" s="219"/>
      <c r="CLV67" s="219"/>
      <c r="CLW67" s="219"/>
      <c r="CLX67" s="219"/>
      <c r="CLY67" s="219"/>
      <c r="CLZ67" s="219"/>
      <c r="CMA67" s="219"/>
      <c r="CMB67" s="219"/>
      <c r="CMC67" s="219"/>
      <c r="CMD67" s="219"/>
      <c r="CME67" s="219"/>
      <c r="CMF67" s="219"/>
      <c r="CMG67" s="219"/>
      <c r="CMH67" s="219"/>
      <c r="CMI67" s="219"/>
      <c r="CMJ67" s="219"/>
      <c r="CMK67" s="219"/>
      <c r="CML67" s="219"/>
      <c r="CMM67" s="219"/>
      <c r="CMN67" s="219"/>
      <c r="CMO67" s="219"/>
      <c r="CMP67" s="219"/>
      <c r="CMQ67" s="219"/>
      <c r="CMR67" s="219"/>
      <c r="CMS67" s="219"/>
      <c r="CMT67" s="219"/>
      <c r="CMU67" s="219"/>
      <c r="CMV67" s="219"/>
      <c r="CMW67" s="219"/>
      <c r="CMX67" s="219"/>
      <c r="CMY67" s="219"/>
      <c r="CMZ67" s="219"/>
      <c r="CNA67" s="219"/>
      <c r="CNB67" s="219"/>
      <c r="CNC67" s="219"/>
      <c r="CND67" s="219"/>
      <c r="CNE67" s="219"/>
      <c r="CNF67" s="219"/>
      <c r="CNG67" s="219"/>
      <c r="CNH67" s="219"/>
      <c r="CNI67" s="219"/>
      <c r="CNJ67" s="219"/>
      <c r="CNK67" s="219"/>
      <c r="CNL67" s="219"/>
      <c r="CNM67" s="219"/>
      <c r="CNN67" s="219"/>
      <c r="CNO67" s="219"/>
      <c r="CNP67" s="219"/>
      <c r="CNQ67" s="219"/>
      <c r="CNR67" s="219"/>
      <c r="CNS67" s="219"/>
      <c r="CNT67" s="219"/>
      <c r="CNU67" s="219"/>
      <c r="CNV67" s="219"/>
      <c r="CNW67" s="219"/>
      <c r="CNX67" s="219"/>
      <c r="CNY67" s="219"/>
      <c r="CNZ67" s="219"/>
      <c r="COA67" s="219"/>
      <c r="COB67" s="219"/>
      <c r="COC67" s="219"/>
      <c r="COD67" s="219"/>
      <c r="COE67" s="219"/>
      <c r="COF67" s="219"/>
      <c r="COG67" s="219"/>
      <c r="COH67" s="219"/>
      <c r="COI67" s="219"/>
      <c r="COJ67" s="219"/>
      <c r="COK67" s="219"/>
      <c r="COL67" s="219"/>
      <c r="COM67" s="219"/>
      <c r="CON67" s="219"/>
      <c r="COO67" s="219"/>
      <c r="COP67" s="219"/>
      <c r="COQ67" s="219"/>
      <c r="COR67" s="219"/>
      <c r="COS67" s="219"/>
      <c r="COT67" s="219"/>
      <c r="COU67" s="219"/>
      <c r="COV67" s="219"/>
      <c r="COW67" s="219"/>
      <c r="COX67" s="219"/>
      <c r="COY67" s="219"/>
      <c r="COZ67" s="219"/>
      <c r="CPA67" s="219"/>
      <c r="CPB67" s="219"/>
      <c r="CPC67" s="219"/>
      <c r="CPD67" s="219"/>
      <c r="CPE67" s="219"/>
      <c r="CPF67" s="219"/>
      <c r="CPG67" s="219"/>
      <c r="CPH67" s="219"/>
      <c r="CPI67" s="219"/>
      <c r="CPJ67" s="219"/>
      <c r="CPK67" s="219"/>
      <c r="CPL67" s="219"/>
      <c r="CPM67" s="219"/>
      <c r="CPN67" s="219"/>
      <c r="CPO67" s="219"/>
      <c r="CPP67" s="219"/>
      <c r="CPQ67" s="219"/>
      <c r="CPR67" s="219"/>
      <c r="CPS67" s="219"/>
      <c r="CPT67" s="219"/>
      <c r="CPU67" s="219"/>
      <c r="CPV67" s="219"/>
      <c r="CPW67" s="219"/>
      <c r="CPX67" s="219"/>
      <c r="CPY67" s="219"/>
      <c r="CPZ67" s="219"/>
      <c r="CQA67" s="219"/>
      <c r="CQB67" s="219"/>
      <c r="CQC67" s="219"/>
      <c r="CQD67" s="219"/>
      <c r="CQE67" s="219"/>
      <c r="CQF67" s="219"/>
      <c r="CQG67" s="219"/>
      <c r="CQH67" s="219"/>
      <c r="CQI67" s="219"/>
      <c r="CQJ67" s="219"/>
      <c r="CQK67" s="219"/>
      <c r="CQL67" s="219"/>
      <c r="CQM67" s="219"/>
      <c r="CQN67" s="219"/>
      <c r="CQO67" s="219"/>
      <c r="CQP67" s="219"/>
      <c r="CQQ67" s="219"/>
      <c r="CQR67" s="219"/>
      <c r="CQS67" s="219"/>
      <c r="CQT67" s="219"/>
      <c r="CQU67" s="219"/>
      <c r="CQV67" s="219"/>
      <c r="CQW67" s="219"/>
      <c r="CQX67" s="219"/>
      <c r="CQY67" s="219"/>
      <c r="CQZ67" s="219"/>
      <c r="CRA67" s="219"/>
      <c r="CRB67" s="219"/>
      <c r="CRC67" s="219"/>
      <c r="CRD67" s="219"/>
      <c r="CRE67" s="219"/>
      <c r="CRF67" s="219"/>
      <c r="CRG67" s="219"/>
      <c r="CRH67" s="219"/>
      <c r="CRI67" s="219"/>
      <c r="CRJ67" s="219"/>
      <c r="CRK67" s="219"/>
      <c r="CRL67" s="219"/>
      <c r="CRM67" s="219"/>
      <c r="CRN67" s="219"/>
      <c r="CRO67" s="219"/>
      <c r="CRP67" s="219"/>
      <c r="CRQ67" s="219"/>
      <c r="CRR67" s="219"/>
      <c r="CRS67" s="219"/>
      <c r="CRT67" s="219"/>
      <c r="CRU67" s="219"/>
      <c r="CRV67" s="219"/>
      <c r="CRW67" s="219"/>
      <c r="CRX67" s="219"/>
      <c r="CRY67" s="219"/>
      <c r="CRZ67" s="219"/>
      <c r="CSA67" s="219"/>
      <c r="CSB67" s="219"/>
      <c r="CSC67" s="219"/>
      <c r="CSD67" s="219"/>
      <c r="CSE67" s="219"/>
      <c r="CSF67" s="219"/>
      <c r="CSG67" s="219"/>
      <c r="CSH67" s="219"/>
      <c r="CSI67" s="219"/>
      <c r="CSJ67" s="219"/>
      <c r="CSK67" s="219"/>
      <c r="CSL67" s="219"/>
      <c r="CSM67" s="219"/>
      <c r="CSN67" s="219"/>
      <c r="CSO67" s="219"/>
      <c r="CSP67" s="219"/>
      <c r="CSQ67" s="219"/>
      <c r="CSR67" s="219"/>
      <c r="CSS67" s="219"/>
      <c r="CST67" s="219"/>
      <c r="CSU67" s="219"/>
      <c r="CSV67" s="219"/>
      <c r="CSW67" s="219"/>
      <c r="CSX67" s="219"/>
      <c r="CSY67" s="219"/>
      <c r="CSZ67" s="219"/>
      <c r="CTA67" s="219"/>
      <c r="CTB67" s="219"/>
      <c r="CTC67" s="219"/>
      <c r="CTD67" s="219"/>
      <c r="CTE67" s="219"/>
      <c r="CTF67" s="219"/>
      <c r="CTG67" s="219"/>
      <c r="CTH67" s="219"/>
      <c r="CTI67" s="219"/>
      <c r="CTJ67" s="219"/>
      <c r="CTK67" s="219"/>
      <c r="CTL67" s="219"/>
      <c r="CTM67" s="219"/>
      <c r="CTN67" s="219"/>
      <c r="CTO67" s="219"/>
      <c r="CTP67" s="219"/>
      <c r="CTQ67" s="219"/>
      <c r="CTR67" s="219"/>
      <c r="CTS67" s="219"/>
      <c r="CTT67" s="219"/>
      <c r="CTU67" s="219"/>
      <c r="CTV67" s="219"/>
      <c r="CTW67" s="219"/>
      <c r="CTX67" s="219"/>
      <c r="CTY67" s="219"/>
      <c r="CTZ67" s="219"/>
      <c r="CUA67" s="219"/>
      <c r="CUB67" s="219"/>
      <c r="CUC67" s="219"/>
      <c r="CUD67" s="219"/>
      <c r="CUE67" s="219"/>
      <c r="CUF67" s="219"/>
      <c r="CUG67" s="219"/>
      <c r="CUH67" s="219"/>
      <c r="CUI67" s="219"/>
      <c r="CUJ67" s="219"/>
      <c r="CUK67" s="219"/>
      <c r="CUL67" s="219"/>
      <c r="CUM67" s="219"/>
      <c r="CUN67" s="219"/>
      <c r="CUO67" s="219"/>
      <c r="CUP67" s="219"/>
      <c r="CUQ67" s="219"/>
      <c r="CUR67" s="219"/>
      <c r="CUS67" s="219"/>
      <c r="CUT67" s="219"/>
      <c r="CUU67" s="219"/>
      <c r="CUV67" s="219"/>
      <c r="CUW67" s="219"/>
      <c r="CUX67" s="219"/>
      <c r="CUY67" s="219"/>
      <c r="CUZ67" s="219"/>
      <c r="CVA67" s="219"/>
      <c r="CVB67" s="219"/>
      <c r="CVC67" s="219"/>
      <c r="CVD67" s="219"/>
      <c r="CVE67" s="219"/>
      <c r="CVF67" s="219"/>
      <c r="CVG67" s="219"/>
      <c r="CVH67" s="219"/>
      <c r="CVI67" s="219"/>
      <c r="CVJ67" s="219"/>
      <c r="CVK67" s="219"/>
      <c r="CVL67" s="219"/>
      <c r="CVM67" s="219"/>
      <c r="CVN67" s="219"/>
      <c r="CVO67" s="219"/>
      <c r="CVP67" s="219"/>
      <c r="CVQ67" s="219"/>
      <c r="CVR67" s="219"/>
      <c r="CVS67" s="219"/>
      <c r="CVT67" s="219"/>
      <c r="CVU67" s="219"/>
      <c r="CVV67" s="219"/>
      <c r="CVW67" s="219"/>
      <c r="CVX67" s="219"/>
      <c r="CVY67" s="219"/>
      <c r="CVZ67" s="219"/>
      <c r="CWA67" s="219"/>
      <c r="CWB67" s="219"/>
      <c r="CWC67" s="219"/>
      <c r="CWD67" s="219"/>
      <c r="CWE67" s="219"/>
      <c r="CWF67" s="219"/>
      <c r="CWG67" s="219"/>
      <c r="CWH67" s="219"/>
      <c r="CWI67" s="219"/>
      <c r="CWJ67" s="219"/>
      <c r="CWK67" s="219"/>
      <c r="CWL67" s="219"/>
      <c r="CWM67" s="219"/>
      <c r="CWN67" s="219"/>
      <c r="CWO67" s="219"/>
      <c r="CWP67" s="219"/>
      <c r="CWQ67" s="219"/>
      <c r="CWR67" s="219"/>
      <c r="CWS67" s="219"/>
      <c r="CWT67" s="219"/>
      <c r="CWU67" s="219"/>
      <c r="CWV67" s="219"/>
      <c r="CWW67" s="219"/>
      <c r="CWX67" s="219"/>
      <c r="CWY67" s="219"/>
      <c r="CWZ67" s="219"/>
      <c r="CXA67" s="219"/>
      <c r="CXB67" s="219"/>
      <c r="CXC67" s="219"/>
      <c r="CXD67" s="219"/>
      <c r="CXE67" s="219"/>
      <c r="CXF67" s="219"/>
      <c r="CXG67" s="219"/>
      <c r="CXH67" s="219"/>
      <c r="CXI67" s="219"/>
      <c r="CXJ67" s="219"/>
      <c r="CXK67" s="219"/>
      <c r="CXL67" s="219"/>
      <c r="CXM67" s="219"/>
      <c r="CXN67" s="219"/>
      <c r="CXO67" s="219"/>
      <c r="CXP67" s="219"/>
      <c r="CXQ67" s="219"/>
      <c r="CXR67" s="219"/>
      <c r="CXS67" s="219"/>
      <c r="CXT67" s="219"/>
      <c r="CXU67" s="219"/>
      <c r="CXV67" s="219"/>
      <c r="CXW67" s="219"/>
      <c r="CXX67" s="219"/>
      <c r="CXY67" s="219"/>
      <c r="CXZ67" s="219"/>
      <c r="CYA67" s="219"/>
      <c r="CYB67" s="219"/>
      <c r="CYC67" s="219"/>
      <c r="CYD67" s="219"/>
      <c r="CYE67" s="219"/>
      <c r="CYF67" s="219"/>
      <c r="CYG67" s="219"/>
      <c r="CYH67" s="219"/>
      <c r="CYI67" s="219"/>
      <c r="CYJ67" s="219"/>
      <c r="CYK67" s="219"/>
      <c r="CYL67" s="219"/>
      <c r="CYM67" s="219"/>
      <c r="CYN67" s="219"/>
      <c r="CYO67" s="219"/>
      <c r="CYP67" s="219"/>
      <c r="CYQ67" s="219"/>
      <c r="CYR67" s="219"/>
      <c r="CYS67" s="219"/>
      <c r="CYT67" s="219"/>
      <c r="CYU67" s="219"/>
      <c r="CYV67" s="219"/>
      <c r="CYW67" s="219"/>
      <c r="CYX67" s="219"/>
      <c r="CYY67" s="219"/>
      <c r="CYZ67" s="219"/>
      <c r="CZA67" s="219"/>
      <c r="CZB67" s="219"/>
      <c r="CZC67" s="219"/>
      <c r="CZD67" s="219"/>
      <c r="CZE67" s="219"/>
      <c r="CZF67" s="219"/>
      <c r="CZG67" s="219"/>
      <c r="CZH67" s="219"/>
      <c r="CZI67" s="219"/>
      <c r="CZJ67" s="219"/>
      <c r="CZK67" s="219"/>
      <c r="CZL67" s="219"/>
      <c r="CZM67" s="219"/>
      <c r="CZN67" s="219"/>
      <c r="CZO67" s="219"/>
      <c r="CZP67" s="219"/>
      <c r="CZQ67" s="219"/>
      <c r="CZR67" s="219"/>
      <c r="CZS67" s="219"/>
      <c r="CZT67" s="219"/>
      <c r="CZU67" s="219"/>
      <c r="CZV67" s="219"/>
      <c r="CZW67" s="219"/>
      <c r="CZX67" s="219"/>
      <c r="CZY67" s="219"/>
      <c r="CZZ67" s="219"/>
      <c r="DAA67" s="219"/>
      <c r="DAB67" s="219"/>
      <c r="DAC67" s="219"/>
      <c r="DAD67" s="219"/>
      <c r="DAE67" s="219"/>
      <c r="DAF67" s="219"/>
      <c r="DAG67" s="219"/>
      <c r="DAH67" s="219"/>
      <c r="DAI67" s="219"/>
      <c r="DAJ67" s="219"/>
      <c r="DAK67" s="219"/>
      <c r="DAL67" s="219"/>
      <c r="DAM67" s="219"/>
      <c r="DAN67" s="219"/>
      <c r="DAO67" s="219"/>
      <c r="DAP67" s="219"/>
      <c r="DAQ67" s="219"/>
      <c r="DAR67" s="219"/>
      <c r="DAS67" s="219"/>
      <c r="DAT67" s="219"/>
      <c r="DAU67" s="219"/>
      <c r="DAV67" s="219"/>
      <c r="DAW67" s="219"/>
      <c r="DAX67" s="219"/>
      <c r="DAY67" s="219"/>
      <c r="DAZ67" s="219"/>
      <c r="DBA67" s="219"/>
      <c r="DBB67" s="219"/>
      <c r="DBC67" s="219"/>
      <c r="DBD67" s="219"/>
      <c r="DBE67" s="219"/>
      <c r="DBF67" s="219"/>
      <c r="DBG67" s="219"/>
      <c r="DBH67" s="219"/>
      <c r="DBI67" s="219"/>
      <c r="DBJ67" s="219"/>
      <c r="DBK67" s="219"/>
      <c r="DBL67" s="219"/>
    </row>
    <row r="68" spans="1:2768" s="249" customFormat="1" outlineLevel="1" x14ac:dyDescent="0.25">
      <c r="A68" s="250"/>
      <c r="B68" s="255" t="s">
        <v>1136</v>
      </c>
      <c r="C68" s="252" t="s">
        <v>31</v>
      </c>
      <c r="D68" s="253">
        <v>3</v>
      </c>
      <c r="E68" s="267">
        <v>0</v>
      </c>
      <c r="F68" s="267">
        <v>0</v>
      </c>
      <c r="G68" s="267">
        <v>0</v>
      </c>
      <c r="H68" s="267">
        <v>0</v>
      </c>
      <c r="I68" s="267">
        <v>0</v>
      </c>
      <c r="J68" s="267">
        <v>0</v>
      </c>
      <c r="K68" s="267">
        <v>0</v>
      </c>
      <c r="L68" s="267">
        <v>0</v>
      </c>
      <c r="M68" s="267">
        <v>0</v>
      </c>
      <c r="N68" s="267">
        <v>0</v>
      </c>
      <c r="O68" s="268">
        <v>0</v>
      </c>
      <c r="P68" s="267">
        <v>0</v>
      </c>
      <c r="Q68" s="267">
        <v>0</v>
      </c>
      <c r="R68" s="267">
        <v>0</v>
      </c>
      <c r="S68" s="267">
        <v>0</v>
      </c>
      <c r="T68" s="267">
        <v>0</v>
      </c>
      <c r="U68" s="267">
        <v>0</v>
      </c>
      <c r="V68" s="267">
        <v>0</v>
      </c>
      <c r="W68" s="267">
        <v>0</v>
      </c>
      <c r="X68" s="267">
        <v>0</v>
      </c>
      <c r="Y68" s="267">
        <v>0</v>
      </c>
      <c r="Z68" s="268">
        <v>0</v>
      </c>
      <c r="AA68" s="267">
        <v>0</v>
      </c>
      <c r="AB68" s="267">
        <v>0</v>
      </c>
      <c r="AC68" s="267">
        <v>0</v>
      </c>
      <c r="AD68" s="267">
        <v>0</v>
      </c>
      <c r="AE68" s="267">
        <v>0</v>
      </c>
      <c r="AF68" s="267">
        <v>0</v>
      </c>
      <c r="AG68" s="267">
        <v>0</v>
      </c>
      <c r="AH68" s="267">
        <v>0</v>
      </c>
      <c r="AI68" s="267">
        <v>0</v>
      </c>
      <c r="AJ68" s="267">
        <v>0</v>
      </c>
      <c r="AK68" s="268">
        <v>0</v>
      </c>
      <c r="AL68" s="267">
        <v>0</v>
      </c>
      <c r="AM68" s="267">
        <v>0</v>
      </c>
      <c r="AN68" s="267">
        <v>0</v>
      </c>
      <c r="AO68" s="267">
        <v>0</v>
      </c>
      <c r="AP68" s="267">
        <v>0</v>
      </c>
      <c r="AQ68" s="267">
        <v>0</v>
      </c>
      <c r="AR68" s="267">
        <v>0</v>
      </c>
      <c r="AS68" s="267">
        <v>0</v>
      </c>
      <c r="AT68" s="267">
        <v>0</v>
      </c>
      <c r="AU68" s="267">
        <v>0</v>
      </c>
      <c r="AV68" s="268">
        <v>0</v>
      </c>
      <c r="AW68" s="267">
        <v>0</v>
      </c>
      <c r="AX68" s="267">
        <v>0</v>
      </c>
      <c r="AY68" s="267">
        <v>0</v>
      </c>
      <c r="AZ68" s="267">
        <v>0</v>
      </c>
      <c r="BA68" s="267">
        <v>0</v>
      </c>
      <c r="BB68" s="267">
        <v>0</v>
      </c>
      <c r="BC68" s="267">
        <v>0</v>
      </c>
      <c r="BD68" s="267">
        <v>0</v>
      </c>
      <c r="BE68" s="267">
        <v>0</v>
      </c>
      <c r="BF68" s="267">
        <v>0</v>
      </c>
      <c r="BG68" s="268">
        <v>0</v>
      </c>
      <c r="BH68" s="267">
        <v>0</v>
      </c>
      <c r="BI68" s="267">
        <v>0</v>
      </c>
      <c r="BJ68" s="267">
        <v>0</v>
      </c>
      <c r="BK68" s="267">
        <v>0</v>
      </c>
      <c r="BL68" s="267">
        <v>0</v>
      </c>
      <c r="BM68" s="267">
        <v>0</v>
      </c>
      <c r="BN68" s="267">
        <v>0</v>
      </c>
      <c r="BO68" s="267">
        <v>0</v>
      </c>
      <c r="BP68" s="267">
        <v>0</v>
      </c>
      <c r="BQ68" s="267">
        <v>0</v>
      </c>
      <c r="BR68" s="268">
        <v>0</v>
      </c>
      <c r="BS68" s="267">
        <v>0</v>
      </c>
      <c r="BT68" s="267">
        <v>0</v>
      </c>
      <c r="BU68" s="267">
        <v>0</v>
      </c>
      <c r="BV68" s="267">
        <v>0</v>
      </c>
      <c r="BW68" s="267">
        <v>0</v>
      </c>
      <c r="BX68" s="267">
        <v>0</v>
      </c>
      <c r="BY68" s="267">
        <v>0</v>
      </c>
      <c r="BZ68" s="267">
        <v>0</v>
      </c>
      <c r="CA68" s="267">
        <v>0</v>
      </c>
      <c r="CB68" s="267">
        <v>0</v>
      </c>
      <c r="CC68" s="268">
        <v>0</v>
      </c>
      <c r="CD68" s="267">
        <v>0</v>
      </c>
      <c r="CE68" s="267">
        <v>0</v>
      </c>
      <c r="CF68" s="267">
        <v>0</v>
      </c>
      <c r="CG68" s="267">
        <v>0</v>
      </c>
      <c r="CH68" s="267">
        <v>0</v>
      </c>
      <c r="CI68" s="267">
        <v>0</v>
      </c>
      <c r="CJ68" s="267">
        <v>0</v>
      </c>
      <c r="CK68" s="267">
        <v>0</v>
      </c>
      <c r="CL68" s="267">
        <v>0</v>
      </c>
      <c r="CM68" s="267">
        <v>0</v>
      </c>
      <c r="CN68" s="269">
        <v>0</v>
      </c>
      <c r="CO68" s="254">
        <f t="shared" si="4"/>
        <v>0</v>
      </c>
      <c r="CP68" s="248" t="s">
        <v>1137</v>
      </c>
      <c r="CQ68" s="247"/>
      <c r="CR68" s="248"/>
      <c r="CS68" s="219"/>
      <c r="CT68" s="219"/>
      <c r="CU68" s="219"/>
      <c r="CV68" s="219"/>
      <c r="CW68" s="219"/>
      <c r="CX68" s="219"/>
      <c r="CY68" s="219"/>
      <c r="CZ68" s="219"/>
      <c r="DA68" s="219"/>
      <c r="DB68" s="219"/>
      <c r="DC68" s="219"/>
      <c r="DD68" s="219"/>
      <c r="DE68" s="219"/>
      <c r="DF68" s="219"/>
      <c r="DG68" s="219"/>
      <c r="DH68" s="219"/>
      <c r="DI68" s="219"/>
      <c r="DJ68" s="219"/>
      <c r="DK68" s="219"/>
      <c r="DL68" s="219"/>
      <c r="DM68" s="219"/>
      <c r="DN68" s="219"/>
      <c r="DO68" s="219"/>
      <c r="DP68" s="219"/>
      <c r="DQ68" s="219"/>
      <c r="DR68" s="219"/>
      <c r="DS68" s="219"/>
      <c r="DT68" s="219"/>
      <c r="DU68" s="219"/>
      <c r="DV68" s="219"/>
      <c r="DW68" s="219"/>
      <c r="DX68" s="219"/>
      <c r="DY68" s="219"/>
      <c r="DZ68" s="219"/>
      <c r="EA68" s="219"/>
      <c r="EB68" s="219"/>
      <c r="EC68" s="219"/>
      <c r="ED68" s="219"/>
      <c r="EE68" s="219"/>
      <c r="EF68" s="219"/>
      <c r="EG68" s="219"/>
      <c r="EH68" s="219"/>
      <c r="EI68" s="219"/>
      <c r="EJ68" s="219"/>
      <c r="EK68" s="219"/>
      <c r="EL68" s="219"/>
      <c r="EM68" s="219"/>
      <c r="EN68" s="219"/>
      <c r="EO68" s="219"/>
      <c r="EP68" s="219"/>
      <c r="EQ68" s="219"/>
      <c r="ER68" s="219"/>
      <c r="ES68" s="219"/>
      <c r="ET68" s="219"/>
      <c r="EU68" s="219"/>
      <c r="EV68" s="219"/>
      <c r="EW68" s="219"/>
      <c r="EX68" s="219"/>
      <c r="EY68" s="219"/>
      <c r="EZ68" s="219"/>
      <c r="FA68" s="219"/>
      <c r="FB68" s="219"/>
      <c r="FC68" s="219"/>
      <c r="FD68" s="219"/>
      <c r="FE68" s="219"/>
      <c r="FF68" s="219"/>
      <c r="FG68" s="219"/>
      <c r="FH68" s="219"/>
      <c r="FI68" s="219"/>
      <c r="FJ68" s="219"/>
      <c r="FK68" s="219"/>
      <c r="FL68" s="219"/>
      <c r="FM68" s="219"/>
      <c r="FN68" s="219"/>
      <c r="FO68" s="219"/>
      <c r="FP68" s="219"/>
      <c r="FQ68" s="219"/>
      <c r="FR68" s="219"/>
      <c r="FS68" s="219"/>
      <c r="FT68" s="219"/>
      <c r="FU68" s="219"/>
      <c r="FV68" s="219"/>
      <c r="FW68" s="219"/>
      <c r="FX68" s="219"/>
      <c r="FY68" s="219"/>
      <c r="FZ68" s="219"/>
      <c r="GA68" s="219"/>
      <c r="GB68" s="219"/>
      <c r="GC68" s="219"/>
      <c r="GD68" s="219"/>
      <c r="GE68" s="219"/>
      <c r="GF68" s="219"/>
      <c r="GG68" s="219"/>
      <c r="GH68" s="219"/>
      <c r="GI68" s="219"/>
      <c r="GJ68" s="219"/>
      <c r="GK68" s="219"/>
      <c r="GL68" s="219"/>
      <c r="GM68" s="219"/>
      <c r="GN68" s="219"/>
      <c r="GO68" s="219"/>
      <c r="GP68" s="219"/>
      <c r="GQ68" s="219"/>
      <c r="GR68" s="219"/>
      <c r="GS68" s="219"/>
      <c r="GT68" s="219"/>
      <c r="GU68" s="219"/>
      <c r="GV68" s="219"/>
      <c r="GW68" s="219"/>
      <c r="GX68" s="219"/>
      <c r="GY68" s="219"/>
      <c r="GZ68" s="219"/>
      <c r="HA68" s="219"/>
      <c r="HB68" s="219"/>
      <c r="HC68" s="219"/>
      <c r="HD68" s="219"/>
      <c r="HE68" s="219"/>
      <c r="HF68" s="219"/>
      <c r="HG68" s="219"/>
      <c r="HH68" s="219"/>
      <c r="HI68" s="219"/>
      <c r="HJ68" s="219"/>
      <c r="HK68" s="219"/>
      <c r="HL68" s="219"/>
      <c r="HM68" s="219"/>
      <c r="HN68" s="219"/>
      <c r="HO68" s="219"/>
      <c r="HP68" s="219"/>
      <c r="HQ68" s="219"/>
      <c r="HR68" s="219"/>
      <c r="HS68" s="219"/>
      <c r="HT68" s="219"/>
      <c r="HU68" s="219"/>
      <c r="HV68" s="219"/>
      <c r="HW68" s="219"/>
      <c r="HX68" s="219"/>
      <c r="HY68" s="219"/>
      <c r="HZ68" s="219"/>
      <c r="IA68" s="219"/>
      <c r="IB68" s="219"/>
      <c r="IC68" s="219"/>
      <c r="ID68" s="219"/>
      <c r="IE68" s="219"/>
      <c r="IF68" s="219"/>
      <c r="IG68" s="219"/>
      <c r="IH68" s="219"/>
      <c r="II68" s="219"/>
      <c r="IJ68" s="219"/>
      <c r="IK68" s="219"/>
      <c r="IL68" s="219"/>
      <c r="IM68" s="219"/>
      <c r="IN68" s="219"/>
      <c r="IO68" s="219"/>
      <c r="IP68" s="219"/>
      <c r="IQ68" s="219"/>
      <c r="IR68" s="219"/>
      <c r="IS68" s="219"/>
      <c r="IT68" s="219"/>
      <c r="IU68" s="219"/>
      <c r="IV68" s="219"/>
      <c r="IW68" s="219"/>
      <c r="IX68" s="219"/>
      <c r="IY68" s="219"/>
      <c r="IZ68" s="219"/>
      <c r="JA68" s="219"/>
      <c r="JB68" s="219"/>
      <c r="JC68" s="219"/>
      <c r="JD68" s="219"/>
      <c r="JE68" s="219"/>
      <c r="JF68" s="219"/>
      <c r="JG68" s="219"/>
      <c r="JH68" s="219"/>
      <c r="JI68" s="219"/>
      <c r="JJ68" s="219"/>
      <c r="JK68" s="219"/>
      <c r="JL68" s="219"/>
      <c r="JM68" s="219"/>
      <c r="JN68" s="219"/>
      <c r="JO68" s="219"/>
      <c r="JP68" s="219"/>
      <c r="JQ68" s="219"/>
      <c r="JR68" s="219"/>
      <c r="JS68" s="219"/>
      <c r="JT68" s="219"/>
      <c r="JU68" s="219"/>
      <c r="JV68" s="219"/>
      <c r="JW68" s="219"/>
      <c r="JX68" s="219"/>
      <c r="JY68" s="219"/>
      <c r="JZ68" s="219"/>
      <c r="KA68" s="219"/>
      <c r="KB68" s="219"/>
      <c r="KC68" s="219"/>
      <c r="KD68" s="219"/>
      <c r="KE68" s="219"/>
      <c r="KF68" s="219"/>
      <c r="KG68" s="219"/>
      <c r="KH68" s="219"/>
      <c r="KI68" s="219"/>
      <c r="KJ68" s="219"/>
      <c r="KK68" s="219"/>
      <c r="KL68" s="219"/>
      <c r="KM68" s="219"/>
      <c r="KN68" s="219"/>
      <c r="KO68" s="219"/>
      <c r="KP68" s="219"/>
      <c r="KQ68" s="219"/>
      <c r="KR68" s="219"/>
      <c r="KS68" s="219"/>
      <c r="KT68" s="219"/>
      <c r="KU68" s="219"/>
      <c r="KV68" s="219"/>
      <c r="KW68" s="219"/>
      <c r="KX68" s="219"/>
      <c r="KY68" s="219"/>
      <c r="KZ68" s="219"/>
      <c r="LA68" s="219"/>
      <c r="LB68" s="219"/>
      <c r="LC68" s="219"/>
      <c r="LD68" s="219"/>
      <c r="LE68" s="219"/>
      <c r="LF68" s="219"/>
      <c r="LG68" s="219"/>
      <c r="LH68" s="219"/>
      <c r="LI68" s="219"/>
      <c r="LJ68" s="219"/>
      <c r="LK68" s="219"/>
      <c r="LL68" s="219"/>
      <c r="LM68" s="219"/>
      <c r="LN68" s="219"/>
      <c r="LO68" s="219"/>
      <c r="LP68" s="219"/>
      <c r="LQ68" s="219"/>
      <c r="LR68" s="219"/>
      <c r="LS68" s="219"/>
      <c r="LT68" s="219"/>
      <c r="LU68" s="219"/>
      <c r="LV68" s="219"/>
      <c r="LW68" s="219"/>
      <c r="LX68" s="219"/>
      <c r="LY68" s="219"/>
      <c r="LZ68" s="219"/>
      <c r="MA68" s="219"/>
      <c r="MB68" s="219"/>
      <c r="MC68" s="219"/>
      <c r="MD68" s="219"/>
      <c r="ME68" s="219"/>
      <c r="MF68" s="219"/>
      <c r="MG68" s="219"/>
      <c r="MH68" s="219"/>
      <c r="MI68" s="219"/>
      <c r="MJ68" s="219"/>
      <c r="MK68" s="219"/>
      <c r="ML68" s="219"/>
      <c r="MM68" s="219"/>
      <c r="MN68" s="219"/>
      <c r="MO68" s="219"/>
      <c r="MP68" s="219"/>
      <c r="MQ68" s="219"/>
      <c r="MR68" s="219"/>
      <c r="MS68" s="219"/>
      <c r="MT68" s="219"/>
      <c r="MU68" s="219"/>
      <c r="MV68" s="219"/>
      <c r="MW68" s="219"/>
      <c r="MX68" s="219"/>
      <c r="MY68" s="219"/>
      <c r="MZ68" s="219"/>
      <c r="NA68" s="219"/>
      <c r="NB68" s="219"/>
      <c r="NC68" s="219"/>
      <c r="ND68" s="219"/>
      <c r="NE68" s="219"/>
      <c r="NF68" s="219"/>
      <c r="NG68" s="219"/>
      <c r="NH68" s="219"/>
      <c r="NI68" s="219"/>
      <c r="NJ68" s="219"/>
      <c r="NK68" s="219"/>
      <c r="NL68" s="219"/>
      <c r="NM68" s="219"/>
      <c r="NN68" s="219"/>
      <c r="NO68" s="219"/>
      <c r="NP68" s="219"/>
      <c r="NQ68" s="219"/>
      <c r="NR68" s="219"/>
      <c r="NS68" s="219"/>
      <c r="NT68" s="219"/>
      <c r="NU68" s="219"/>
      <c r="NV68" s="219"/>
      <c r="NW68" s="219"/>
      <c r="NX68" s="219"/>
      <c r="NY68" s="219"/>
      <c r="NZ68" s="219"/>
      <c r="OA68" s="219"/>
      <c r="OB68" s="219"/>
      <c r="OC68" s="219"/>
      <c r="OD68" s="219"/>
      <c r="OE68" s="219"/>
      <c r="OF68" s="219"/>
      <c r="OG68" s="219"/>
      <c r="OH68" s="219"/>
      <c r="OI68" s="219"/>
      <c r="OJ68" s="219"/>
      <c r="OK68" s="219"/>
      <c r="OL68" s="219"/>
      <c r="OM68" s="219"/>
      <c r="ON68" s="219"/>
      <c r="OO68" s="219"/>
      <c r="OP68" s="219"/>
      <c r="OQ68" s="219"/>
      <c r="OR68" s="219"/>
      <c r="OS68" s="219"/>
      <c r="OT68" s="219"/>
      <c r="OU68" s="219"/>
      <c r="OV68" s="219"/>
      <c r="OW68" s="219"/>
      <c r="OX68" s="219"/>
      <c r="OY68" s="219"/>
      <c r="OZ68" s="219"/>
      <c r="PA68" s="219"/>
      <c r="PB68" s="219"/>
      <c r="PC68" s="219"/>
      <c r="PD68" s="219"/>
      <c r="PE68" s="219"/>
      <c r="PF68" s="219"/>
      <c r="PG68" s="219"/>
      <c r="PH68" s="219"/>
      <c r="PI68" s="219"/>
      <c r="PJ68" s="219"/>
      <c r="PK68" s="219"/>
      <c r="PL68" s="219"/>
      <c r="PM68" s="219"/>
      <c r="PN68" s="219"/>
      <c r="PO68" s="219"/>
      <c r="PP68" s="219"/>
      <c r="PQ68" s="219"/>
      <c r="PR68" s="219"/>
      <c r="PS68" s="219"/>
      <c r="PT68" s="219"/>
      <c r="PU68" s="219"/>
      <c r="PV68" s="219"/>
      <c r="PW68" s="219"/>
      <c r="PX68" s="219"/>
      <c r="PY68" s="219"/>
      <c r="PZ68" s="219"/>
      <c r="QA68" s="219"/>
      <c r="QB68" s="219"/>
      <c r="QC68" s="219"/>
      <c r="QD68" s="219"/>
      <c r="QE68" s="219"/>
      <c r="QF68" s="219"/>
      <c r="QG68" s="219"/>
      <c r="QH68" s="219"/>
      <c r="QI68" s="219"/>
      <c r="QJ68" s="219"/>
      <c r="QK68" s="219"/>
      <c r="QL68" s="219"/>
      <c r="QM68" s="219"/>
      <c r="QN68" s="219"/>
      <c r="QO68" s="219"/>
      <c r="QP68" s="219"/>
      <c r="QQ68" s="219"/>
      <c r="QR68" s="219"/>
      <c r="QS68" s="219"/>
      <c r="QT68" s="219"/>
      <c r="QU68" s="219"/>
      <c r="QV68" s="219"/>
      <c r="QW68" s="219"/>
      <c r="QX68" s="219"/>
      <c r="QY68" s="219"/>
      <c r="QZ68" s="219"/>
      <c r="RA68" s="219"/>
      <c r="RB68" s="219"/>
      <c r="RC68" s="219"/>
      <c r="RD68" s="219"/>
      <c r="RE68" s="219"/>
      <c r="RF68" s="219"/>
      <c r="RG68" s="219"/>
      <c r="RH68" s="219"/>
      <c r="RI68" s="219"/>
      <c r="RJ68" s="219"/>
      <c r="RK68" s="219"/>
      <c r="RL68" s="219"/>
      <c r="RM68" s="219"/>
      <c r="RN68" s="219"/>
      <c r="RO68" s="219"/>
      <c r="RP68" s="219"/>
      <c r="RQ68" s="219"/>
      <c r="RR68" s="219"/>
      <c r="RS68" s="219"/>
      <c r="RT68" s="219"/>
      <c r="RU68" s="219"/>
      <c r="RV68" s="219"/>
      <c r="RW68" s="219"/>
      <c r="RX68" s="219"/>
      <c r="RY68" s="219"/>
      <c r="RZ68" s="219"/>
      <c r="SA68" s="219"/>
      <c r="SB68" s="219"/>
      <c r="SC68" s="219"/>
      <c r="SD68" s="219"/>
      <c r="SE68" s="219"/>
      <c r="SF68" s="219"/>
      <c r="SG68" s="219"/>
      <c r="SH68" s="219"/>
      <c r="SI68" s="219"/>
      <c r="SJ68" s="219"/>
      <c r="SK68" s="219"/>
      <c r="SL68" s="219"/>
      <c r="SM68" s="219"/>
      <c r="SN68" s="219"/>
      <c r="SO68" s="219"/>
      <c r="SP68" s="219"/>
      <c r="SQ68" s="219"/>
      <c r="SR68" s="219"/>
      <c r="SS68" s="219"/>
      <c r="ST68" s="219"/>
      <c r="SU68" s="219"/>
      <c r="SV68" s="219"/>
      <c r="SW68" s="219"/>
      <c r="SX68" s="219"/>
      <c r="SY68" s="219"/>
      <c r="SZ68" s="219"/>
      <c r="TA68" s="219"/>
      <c r="TB68" s="219"/>
      <c r="TC68" s="219"/>
      <c r="TD68" s="219"/>
      <c r="TE68" s="219"/>
      <c r="TF68" s="219"/>
      <c r="TG68" s="219"/>
      <c r="TH68" s="219"/>
      <c r="TI68" s="219"/>
      <c r="TJ68" s="219"/>
      <c r="TK68" s="219"/>
      <c r="TL68" s="219"/>
      <c r="TM68" s="219"/>
      <c r="TN68" s="219"/>
      <c r="TO68" s="219"/>
      <c r="TP68" s="219"/>
      <c r="TQ68" s="219"/>
      <c r="TR68" s="219"/>
      <c r="TS68" s="219"/>
      <c r="TT68" s="219"/>
      <c r="TU68" s="219"/>
      <c r="TV68" s="219"/>
      <c r="TW68" s="219"/>
      <c r="TX68" s="219"/>
      <c r="TY68" s="219"/>
      <c r="TZ68" s="219"/>
      <c r="UA68" s="219"/>
      <c r="UB68" s="219"/>
      <c r="UC68" s="219"/>
      <c r="UD68" s="219"/>
      <c r="UE68" s="219"/>
      <c r="UF68" s="219"/>
      <c r="UG68" s="219"/>
      <c r="UH68" s="219"/>
      <c r="UI68" s="219"/>
      <c r="UJ68" s="219"/>
      <c r="UK68" s="219"/>
      <c r="UL68" s="219"/>
      <c r="UM68" s="219"/>
      <c r="UN68" s="219"/>
      <c r="UO68" s="219"/>
      <c r="UP68" s="219"/>
      <c r="UQ68" s="219"/>
      <c r="UR68" s="219"/>
      <c r="US68" s="219"/>
      <c r="UT68" s="219"/>
      <c r="UU68" s="219"/>
      <c r="UV68" s="219"/>
      <c r="UW68" s="219"/>
      <c r="UX68" s="219"/>
      <c r="UY68" s="219"/>
      <c r="UZ68" s="219"/>
      <c r="VA68" s="219"/>
      <c r="VB68" s="219"/>
      <c r="VC68" s="219"/>
      <c r="VD68" s="219"/>
      <c r="VE68" s="219"/>
      <c r="VF68" s="219"/>
      <c r="VG68" s="219"/>
      <c r="VH68" s="219"/>
      <c r="VI68" s="219"/>
      <c r="VJ68" s="219"/>
      <c r="VK68" s="219"/>
      <c r="VL68" s="219"/>
      <c r="VM68" s="219"/>
      <c r="VN68" s="219"/>
      <c r="VO68" s="219"/>
      <c r="VP68" s="219"/>
      <c r="VQ68" s="219"/>
      <c r="VR68" s="219"/>
      <c r="VS68" s="219"/>
      <c r="VT68" s="219"/>
      <c r="VU68" s="219"/>
      <c r="VV68" s="219"/>
      <c r="VW68" s="219"/>
      <c r="VX68" s="219"/>
      <c r="VY68" s="219"/>
      <c r="VZ68" s="219"/>
      <c r="WA68" s="219"/>
      <c r="WB68" s="219"/>
      <c r="WC68" s="219"/>
      <c r="WD68" s="219"/>
      <c r="WE68" s="219"/>
      <c r="WF68" s="219"/>
      <c r="WG68" s="219"/>
      <c r="WH68" s="219"/>
      <c r="WI68" s="219"/>
      <c r="WJ68" s="219"/>
      <c r="WK68" s="219"/>
      <c r="WL68" s="219"/>
      <c r="WM68" s="219"/>
      <c r="WN68" s="219"/>
      <c r="WO68" s="219"/>
      <c r="WP68" s="219"/>
      <c r="WQ68" s="219"/>
      <c r="WR68" s="219"/>
      <c r="WS68" s="219"/>
      <c r="WT68" s="219"/>
      <c r="WU68" s="219"/>
      <c r="WV68" s="219"/>
      <c r="WW68" s="219"/>
      <c r="WX68" s="219"/>
      <c r="WY68" s="219"/>
      <c r="WZ68" s="219"/>
      <c r="XA68" s="219"/>
      <c r="XB68" s="219"/>
      <c r="XC68" s="219"/>
      <c r="XD68" s="219"/>
      <c r="XE68" s="219"/>
      <c r="XF68" s="219"/>
      <c r="XG68" s="219"/>
      <c r="XH68" s="219"/>
      <c r="XI68" s="219"/>
      <c r="XJ68" s="219"/>
      <c r="XK68" s="219"/>
      <c r="XL68" s="219"/>
      <c r="XM68" s="219"/>
      <c r="XN68" s="219"/>
      <c r="XO68" s="219"/>
      <c r="XP68" s="219"/>
      <c r="XQ68" s="219"/>
      <c r="XR68" s="219"/>
      <c r="XS68" s="219"/>
      <c r="XT68" s="219"/>
      <c r="XU68" s="219"/>
      <c r="XV68" s="219"/>
      <c r="XW68" s="219"/>
      <c r="XX68" s="219"/>
      <c r="XY68" s="219"/>
      <c r="XZ68" s="219"/>
      <c r="YA68" s="219"/>
      <c r="YB68" s="219"/>
      <c r="YC68" s="219"/>
      <c r="YD68" s="219"/>
      <c r="YE68" s="219"/>
      <c r="YF68" s="219"/>
      <c r="YG68" s="219"/>
      <c r="YH68" s="219"/>
      <c r="YI68" s="219"/>
      <c r="YJ68" s="219"/>
      <c r="YK68" s="219"/>
      <c r="YL68" s="219"/>
      <c r="YM68" s="219"/>
      <c r="YN68" s="219"/>
      <c r="YO68" s="219"/>
      <c r="YP68" s="219"/>
      <c r="YQ68" s="219"/>
      <c r="YR68" s="219"/>
      <c r="YS68" s="219"/>
      <c r="YT68" s="219"/>
      <c r="YU68" s="219"/>
      <c r="YV68" s="219"/>
      <c r="YW68" s="219"/>
      <c r="YX68" s="219"/>
      <c r="YY68" s="219"/>
      <c r="YZ68" s="219"/>
      <c r="ZA68" s="219"/>
      <c r="ZB68" s="219"/>
      <c r="ZC68" s="219"/>
      <c r="ZD68" s="219"/>
      <c r="ZE68" s="219"/>
      <c r="ZF68" s="219"/>
      <c r="ZG68" s="219"/>
      <c r="ZH68" s="219"/>
      <c r="ZI68" s="219"/>
      <c r="ZJ68" s="219"/>
      <c r="ZK68" s="219"/>
      <c r="ZL68" s="219"/>
      <c r="ZM68" s="219"/>
      <c r="ZN68" s="219"/>
      <c r="ZO68" s="219"/>
      <c r="ZP68" s="219"/>
      <c r="ZQ68" s="219"/>
      <c r="ZR68" s="219"/>
      <c r="ZS68" s="219"/>
      <c r="ZT68" s="219"/>
      <c r="ZU68" s="219"/>
      <c r="ZV68" s="219"/>
      <c r="ZW68" s="219"/>
      <c r="ZX68" s="219"/>
      <c r="ZY68" s="219"/>
      <c r="ZZ68" s="219"/>
      <c r="AAA68" s="219"/>
      <c r="AAB68" s="219"/>
      <c r="AAC68" s="219"/>
      <c r="AAD68" s="219"/>
      <c r="AAE68" s="219"/>
      <c r="AAF68" s="219"/>
      <c r="AAG68" s="219"/>
      <c r="AAH68" s="219"/>
      <c r="AAI68" s="219"/>
      <c r="AAJ68" s="219"/>
      <c r="AAK68" s="219"/>
      <c r="AAL68" s="219"/>
      <c r="AAM68" s="219"/>
      <c r="AAN68" s="219"/>
      <c r="AAO68" s="219"/>
      <c r="AAP68" s="219"/>
      <c r="AAQ68" s="219"/>
      <c r="AAR68" s="219"/>
      <c r="AAS68" s="219"/>
      <c r="AAT68" s="219"/>
      <c r="AAU68" s="219"/>
      <c r="AAV68" s="219"/>
      <c r="AAW68" s="219"/>
      <c r="AAX68" s="219"/>
      <c r="AAY68" s="219"/>
      <c r="AAZ68" s="219"/>
      <c r="ABA68" s="219"/>
      <c r="ABB68" s="219"/>
      <c r="ABC68" s="219"/>
      <c r="ABD68" s="219"/>
      <c r="ABE68" s="219"/>
      <c r="ABF68" s="219"/>
      <c r="ABG68" s="219"/>
      <c r="ABH68" s="219"/>
      <c r="ABI68" s="219"/>
      <c r="ABJ68" s="219"/>
      <c r="ABK68" s="219"/>
      <c r="ABL68" s="219"/>
      <c r="ABM68" s="219"/>
      <c r="ABN68" s="219"/>
      <c r="ABO68" s="219"/>
      <c r="ABP68" s="219"/>
      <c r="ABQ68" s="219"/>
      <c r="ABR68" s="219"/>
      <c r="ABS68" s="219"/>
      <c r="ABT68" s="219"/>
      <c r="ABU68" s="219"/>
      <c r="ABV68" s="219"/>
      <c r="ABW68" s="219"/>
      <c r="ABX68" s="219"/>
      <c r="ABY68" s="219"/>
      <c r="ABZ68" s="219"/>
      <c r="ACA68" s="219"/>
      <c r="ACB68" s="219"/>
      <c r="ACC68" s="219"/>
      <c r="ACD68" s="219"/>
      <c r="ACE68" s="219"/>
      <c r="ACF68" s="219"/>
      <c r="ACG68" s="219"/>
      <c r="ACH68" s="219"/>
      <c r="ACI68" s="219"/>
      <c r="ACJ68" s="219"/>
      <c r="ACK68" s="219"/>
      <c r="ACL68" s="219"/>
      <c r="ACM68" s="219"/>
      <c r="ACN68" s="219"/>
      <c r="ACO68" s="219"/>
      <c r="ACP68" s="219"/>
      <c r="ACQ68" s="219"/>
      <c r="ACR68" s="219"/>
      <c r="ACS68" s="219"/>
      <c r="ACT68" s="219"/>
      <c r="ACU68" s="219"/>
      <c r="ACV68" s="219"/>
      <c r="ACW68" s="219"/>
      <c r="ACX68" s="219"/>
      <c r="ACY68" s="219"/>
      <c r="ACZ68" s="219"/>
      <c r="ADA68" s="219"/>
      <c r="ADB68" s="219"/>
      <c r="ADC68" s="219"/>
      <c r="ADD68" s="219"/>
      <c r="ADE68" s="219"/>
      <c r="ADF68" s="219"/>
      <c r="ADG68" s="219"/>
      <c r="ADH68" s="219"/>
      <c r="ADI68" s="219"/>
      <c r="ADJ68" s="219"/>
      <c r="ADK68" s="219"/>
      <c r="ADL68" s="219"/>
      <c r="ADM68" s="219"/>
      <c r="ADN68" s="219"/>
      <c r="ADO68" s="219"/>
      <c r="ADP68" s="219"/>
      <c r="ADQ68" s="219"/>
      <c r="ADR68" s="219"/>
      <c r="ADS68" s="219"/>
      <c r="ADT68" s="219"/>
      <c r="ADU68" s="219"/>
      <c r="ADV68" s="219"/>
      <c r="ADW68" s="219"/>
      <c r="ADX68" s="219"/>
      <c r="ADY68" s="219"/>
      <c r="ADZ68" s="219"/>
      <c r="AEA68" s="219"/>
      <c r="AEB68" s="219"/>
      <c r="AEC68" s="219"/>
      <c r="AED68" s="219"/>
      <c r="AEE68" s="219"/>
      <c r="AEF68" s="219"/>
      <c r="AEG68" s="219"/>
      <c r="AEH68" s="219"/>
      <c r="AEI68" s="219"/>
      <c r="AEJ68" s="219"/>
      <c r="AEK68" s="219"/>
      <c r="AEL68" s="219"/>
      <c r="AEM68" s="219"/>
      <c r="AEN68" s="219"/>
      <c r="AEO68" s="219"/>
      <c r="AEP68" s="219"/>
      <c r="AEQ68" s="219"/>
      <c r="AER68" s="219"/>
      <c r="AES68" s="219"/>
      <c r="AET68" s="219"/>
      <c r="AEU68" s="219"/>
      <c r="AEV68" s="219"/>
      <c r="AEW68" s="219"/>
      <c r="AEX68" s="219"/>
      <c r="AEY68" s="219"/>
      <c r="AEZ68" s="219"/>
      <c r="AFA68" s="219"/>
      <c r="AFB68" s="219"/>
      <c r="AFC68" s="219"/>
      <c r="AFD68" s="219"/>
      <c r="AFE68" s="219"/>
      <c r="AFF68" s="219"/>
      <c r="AFG68" s="219"/>
      <c r="AFH68" s="219"/>
      <c r="AFI68" s="219"/>
      <c r="AFJ68" s="219"/>
      <c r="AFK68" s="219"/>
      <c r="AFL68" s="219"/>
      <c r="AFM68" s="219"/>
      <c r="AFN68" s="219"/>
      <c r="AFO68" s="219"/>
      <c r="AFP68" s="219"/>
      <c r="AFQ68" s="219"/>
      <c r="AFR68" s="219"/>
      <c r="AFS68" s="219"/>
      <c r="AFT68" s="219"/>
      <c r="AFU68" s="219"/>
      <c r="AFV68" s="219"/>
      <c r="AFW68" s="219"/>
      <c r="AFX68" s="219"/>
      <c r="AFY68" s="219"/>
      <c r="AFZ68" s="219"/>
      <c r="AGA68" s="219"/>
      <c r="AGB68" s="219"/>
      <c r="AGC68" s="219"/>
      <c r="AGD68" s="219"/>
      <c r="AGE68" s="219"/>
      <c r="AGF68" s="219"/>
      <c r="AGG68" s="219"/>
      <c r="AGH68" s="219"/>
      <c r="AGI68" s="219"/>
      <c r="AGJ68" s="219"/>
      <c r="AGK68" s="219"/>
      <c r="AGL68" s="219"/>
      <c r="AGM68" s="219"/>
      <c r="AGN68" s="219"/>
      <c r="AGO68" s="219"/>
      <c r="AGP68" s="219"/>
      <c r="AGQ68" s="219"/>
      <c r="AGR68" s="219"/>
      <c r="AGS68" s="219"/>
      <c r="AGT68" s="219"/>
      <c r="AGU68" s="219"/>
      <c r="AGV68" s="219"/>
      <c r="AGW68" s="219"/>
      <c r="AGX68" s="219"/>
      <c r="AGY68" s="219"/>
      <c r="AGZ68" s="219"/>
      <c r="AHA68" s="219"/>
      <c r="AHB68" s="219"/>
      <c r="AHC68" s="219"/>
      <c r="AHD68" s="219"/>
      <c r="AHE68" s="219"/>
      <c r="AHF68" s="219"/>
      <c r="AHG68" s="219"/>
      <c r="AHH68" s="219"/>
      <c r="AHI68" s="219"/>
      <c r="AHJ68" s="219"/>
      <c r="AHK68" s="219"/>
      <c r="AHL68" s="219"/>
      <c r="AHM68" s="219"/>
      <c r="AHN68" s="219"/>
      <c r="AHO68" s="219"/>
      <c r="AHP68" s="219"/>
      <c r="AHQ68" s="219"/>
      <c r="AHR68" s="219"/>
      <c r="AHS68" s="219"/>
      <c r="AHT68" s="219"/>
      <c r="AHU68" s="219"/>
      <c r="AHV68" s="219"/>
      <c r="AHW68" s="219"/>
      <c r="AHX68" s="219"/>
      <c r="AHY68" s="219"/>
      <c r="AHZ68" s="219"/>
      <c r="AIA68" s="219"/>
      <c r="AIB68" s="219"/>
      <c r="AIC68" s="219"/>
      <c r="AID68" s="219"/>
      <c r="AIE68" s="219"/>
      <c r="AIF68" s="219"/>
      <c r="AIG68" s="219"/>
      <c r="AIH68" s="219"/>
      <c r="AII68" s="219"/>
      <c r="AIJ68" s="219"/>
      <c r="AIK68" s="219"/>
      <c r="AIL68" s="219"/>
      <c r="AIM68" s="219"/>
      <c r="AIN68" s="219"/>
      <c r="AIO68" s="219"/>
      <c r="AIP68" s="219"/>
      <c r="AIQ68" s="219"/>
      <c r="AIR68" s="219"/>
      <c r="AIS68" s="219"/>
      <c r="AIT68" s="219"/>
      <c r="AIU68" s="219"/>
      <c r="AIV68" s="219"/>
      <c r="AIW68" s="219"/>
      <c r="AIX68" s="219"/>
      <c r="AIY68" s="219"/>
      <c r="AIZ68" s="219"/>
      <c r="AJA68" s="219"/>
      <c r="AJB68" s="219"/>
      <c r="AJC68" s="219"/>
      <c r="AJD68" s="219"/>
      <c r="AJE68" s="219"/>
      <c r="AJF68" s="219"/>
      <c r="AJG68" s="219"/>
      <c r="AJH68" s="219"/>
      <c r="AJI68" s="219"/>
      <c r="AJJ68" s="219"/>
      <c r="AJK68" s="219"/>
      <c r="AJL68" s="219"/>
      <c r="AJM68" s="219"/>
      <c r="AJN68" s="219"/>
      <c r="AJO68" s="219"/>
      <c r="AJP68" s="219"/>
      <c r="AJQ68" s="219"/>
      <c r="AJR68" s="219"/>
      <c r="AJS68" s="219"/>
      <c r="AJT68" s="219"/>
      <c r="AJU68" s="219"/>
      <c r="AJV68" s="219"/>
      <c r="AJW68" s="219"/>
      <c r="AJX68" s="219"/>
      <c r="AJY68" s="219"/>
      <c r="AJZ68" s="219"/>
      <c r="AKA68" s="219"/>
      <c r="AKB68" s="219"/>
      <c r="AKC68" s="219"/>
      <c r="AKD68" s="219"/>
      <c r="AKE68" s="219"/>
      <c r="AKF68" s="219"/>
      <c r="AKG68" s="219"/>
      <c r="AKH68" s="219"/>
      <c r="AKI68" s="219"/>
      <c r="AKJ68" s="219"/>
      <c r="AKK68" s="219"/>
      <c r="AKL68" s="219"/>
      <c r="AKM68" s="219"/>
      <c r="AKN68" s="219"/>
      <c r="AKO68" s="219"/>
      <c r="AKP68" s="219"/>
      <c r="AKQ68" s="219"/>
      <c r="AKR68" s="219"/>
      <c r="AKS68" s="219"/>
      <c r="AKT68" s="219"/>
      <c r="AKU68" s="219"/>
      <c r="AKV68" s="219"/>
      <c r="AKW68" s="219"/>
      <c r="AKX68" s="219"/>
      <c r="AKY68" s="219"/>
      <c r="AKZ68" s="219"/>
      <c r="ALA68" s="219"/>
      <c r="ALB68" s="219"/>
      <c r="ALC68" s="219"/>
      <c r="ALD68" s="219"/>
      <c r="ALE68" s="219"/>
      <c r="ALF68" s="219"/>
      <c r="ALG68" s="219"/>
      <c r="ALH68" s="219"/>
      <c r="ALI68" s="219"/>
      <c r="ALJ68" s="219"/>
      <c r="ALK68" s="219"/>
      <c r="ALL68" s="219"/>
      <c r="ALM68" s="219"/>
      <c r="ALN68" s="219"/>
      <c r="ALO68" s="219"/>
      <c r="ALP68" s="219"/>
      <c r="ALQ68" s="219"/>
      <c r="ALR68" s="219"/>
      <c r="ALS68" s="219"/>
      <c r="ALT68" s="219"/>
      <c r="ALU68" s="219"/>
      <c r="ALV68" s="219"/>
      <c r="ALW68" s="219"/>
      <c r="ALX68" s="219"/>
      <c r="ALY68" s="219"/>
      <c r="ALZ68" s="219"/>
      <c r="AMA68" s="219"/>
      <c r="AMB68" s="219"/>
      <c r="AMC68" s="219"/>
      <c r="AMD68" s="219"/>
      <c r="AME68" s="219"/>
      <c r="AMF68" s="219"/>
      <c r="AMG68" s="219"/>
      <c r="AMH68" s="219"/>
      <c r="AMI68" s="219"/>
      <c r="AMJ68" s="219"/>
      <c r="AMK68" s="219"/>
      <c r="AML68" s="219"/>
      <c r="AMM68" s="219"/>
      <c r="AMN68" s="219"/>
      <c r="AMO68" s="219"/>
      <c r="AMP68" s="219"/>
      <c r="AMQ68" s="219"/>
      <c r="AMR68" s="219"/>
      <c r="AMS68" s="219"/>
      <c r="AMT68" s="219"/>
      <c r="AMU68" s="219"/>
      <c r="AMV68" s="219"/>
      <c r="AMW68" s="219"/>
      <c r="AMX68" s="219"/>
      <c r="AMY68" s="219"/>
      <c r="AMZ68" s="219"/>
      <c r="ANA68" s="219"/>
      <c r="ANB68" s="219"/>
      <c r="ANC68" s="219"/>
      <c r="AND68" s="219"/>
      <c r="ANE68" s="219"/>
      <c r="ANF68" s="219"/>
      <c r="ANG68" s="219"/>
      <c r="ANH68" s="219"/>
      <c r="ANI68" s="219"/>
      <c r="ANJ68" s="219"/>
      <c r="ANK68" s="219"/>
      <c r="ANL68" s="219"/>
      <c r="ANM68" s="219"/>
      <c r="ANN68" s="219"/>
      <c r="ANO68" s="219"/>
      <c r="ANP68" s="219"/>
      <c r="ANQ68" s="219"/>
      <c r="ANR68" s="219"/>
      <c r="ANS68" s="219"/>
      <c r="ANT68" s="219"/>
      <c r="ANU68" s="219"/>
      <c r="ANV68" s="219"/>
      <c r="ANW68" s="219"/>
      <c r="ANX68" s="219"/>
      <c r="ANY68" s="219"/>
      <c r="ANZ68" s="219"/>
      <c r="AOA68" s="219"/>
      <c r="AOB68" s="219"/>
      <c r="AOC68" s="219"/>
      <c r="AOD68" s="219"/>
      <c r="AOE68" s="219"/>
      <c r="AOF68" s="219"/>
      <c r="AOG68" s="219"/>
      <c r="AOH68" s="219"/>
      <c r="AOI68" s="219"/>
      <c r="AOJ68" s="219"/>
      <c r="AOK68" s="219"/>
      <c r="AOL68" s="219"/>
      <c r="AOM68" s="219"/>
      <c r="AON68" s="219"/>
      <c r="AOO68" s="219"/>
      <c r="AOP68" s="219"/>
      <c r="AOQ68" s="219"/>
      <c r="AOR68" s="219"/>
      <c r="AOS68" s="219"/>
      <c r="AOT68" s="219"/>
      <c r="AOU68" s="219"/>
      <c r="AOV68" s="219"/>
      <c r="AOW68" s="219"/>
      <c r="AOX68" s="219"/>
      <c r="AOY68" s="219"/>
      <c r="AOZ68" s="219"/>
      <c r="APA68" s="219"/>
      <c r="APB68" s="219"/>
      <c r="APC68" s="219"/>
      <c r="APD68" s="219"/>
      <c r="APE68" s="219"/>
      <c r="APF68" s="219"/>
      <c r="APG68" s="219"/>
      <c r="APH68" s="219"/>
      <c r="API68" s="219"/>
      <c r="APJ68" s="219"/>
      <c r="APK68" s="219"/>
      <c r="APL68" s="219"/>
      <c r="APM68" s="219"/>
      <c r="APN68" s="219"/>
      <c r="APO68" s="219"/>
      <c r="APP68" s="219"/>
      <c r="APQ68" s="219"/>
      <c r="APR68" s="219"/>
      <c r="APS68" s="219"/>
      <c r="APT68" s="219"/>
      <c r="APU68" s="219"/>
      <c r="APV68" s="219"/>
      <c r="APW68" s="219"/>
      <c r="APX68" s="219"/>
      <c r="APY68" s="219"/>
      <c r="APZ68" s="219"/>
      <c r="AQA68" s="219"/>
      <c r="AQB68" s="219"/>
      <c r="AQC68" s="219"/>
      <c r="AQD68" s="219"/>
      <c r="AQE68" s="219"/>
      <c r="AQF68" s="219"/>
      <c r="AQG68" s="219"/>
      <c r="AQH68" s="219"/>
      <c r="AQI68" s="219"/>
      <c r="AQJ68" s="219"/>
      <c r="AQK68" s="219"/>
      <c r="AQL68" s="219"/>
      <c r="AQM68" s="219"/>
      <c r="AQN68" s="219"/>
      <c r="AQO68" s="219"/>
      <c r="AQP68" s="219"/>
      <c r="AQQ68" s="219"/>
      <c r="AQR68" s="219"/>
      <c r="AQS68" s="219"/>
      <c r="AQT68" s="219"/>
      <c r="AQU68" s="219"/>
      <c r="AQV68" s="219"/>
      <c r="AQW68" s="219"/>
      <c r="AQX68" s="219"/>
      <c r="AQY68" s="219"/>
      <c r="AQZ68" s="219"/>
      <c r="ARA68" s="219"/>
      <c r="ARB68" s="219"/>
      <c r="ARC68" s="219"/>
      <c r="ARD68" s="219"/>
      <c r="ARE68" s="219"/>
      <c r="ARF68" s="219"/>
      <c r="ARG68" s="219"/>
      <c r="ARH68" s="219"/>
      <c r="ARI68" s="219"/>
      <c r="ARJ68" s="219"/>
      <c r="ARK68" s="219"/>
      <c r="ARL68" s="219"/>
      <c r="ARM68" s="219"/>
      <c r="ARN68" s="219"/>
      <c r="ARO68" s="219"/>
      <c r="ARP68" s="219"/>
      <c r="ARQ68" s="219"/>
      <c r="ARR68" s="219"/>
      <c r="ARS68" s="219"/>
      <c r="ART68" s="219"/>
      <c r="ARU68" s="219"/>
      <c r="ARV68" s="219"/>
      <c r="ARW68" s="219"/>
      <c r="ARX68" s="219"/>
      <c r="ARY68" s="219"/>
      <c r="ARZ68" s="219"/>
      <c r="ASA68" s="219"/>
      <c r="ASB68" s="219"/>
      <c r="ASC68" s="219"/>
      <c r="ASD68" s="219"/>
      <c r="ASE68" s="219"/>
      <c r="ASF68" s="219"/>
      <c r="ASG68" s="219"/>
      <c r="ASH68" s="219"/>
      <c r="ASI68" s="219"/>
      <c r="ASJ68" s="219"/>
      <c r="ASK68" s="219"/>
      <c r="ASL68" s="219"/>
      <c r="ASM68" s="219"/>
      <c r="ASN68" s="219"/>
      <c r="ASO68" s="219"/>
      <c r="ASP68" s="219"/>
      <c r="ASQ68" s="219"/>
      <c r="ASR68" s="219"/>
      <c r="ASS68" s="219"/>
      <c r="AST68" s="219"/>
      <c r="ASU68" s="219"/>
      <c r="ASV68" s="219"/>
      <c r="ASW68" s="219"/>
      <c r="ASX68" s="219"/>
      <c r="ASY68" s="219"/>
      <c r="ASZ68" s="219"/>
      <c r="ATA68" s="219"/>
      <c r="ATB68" s="219"/>
      <c r="ATC68" s="219"/>
      <c r="ATD68" s="219"/>
      <c r="ATE68" s="219"/>
      <c r="ATF68" s="219"/>
      <c r="ATG68" s="219"/>
      <c r="ATH68" s="219"/>
      <c r="ATI68" s="219"/>
      <c r="ATJ68" s="219"/>
      <c r="ATK68" s="219"/>
      <c r="ATL68" s="219"/>
      <c r="ATM68" s="219"/>
      <c r="ATN68" s="219"/>
      <c r="ATO68" s="219"/>
      <c r="ATP68" s="219"/>
      <c r="ATQ68" s="219"/>
      <c r="ATR68" s="219"/>
      <c r="ATS68" s="219"/>
      <c r="ATT68" s="219"/>
      <c r="ATU68" s="219"/>
      <c r="ATV68" s="219"/>
      <c r="ATW68" s="219"/>
      <c r="ATX68" s="219"/>
      <c r="ATY68" s="219"/>
      <c r="ATZ68" s="219"/>
      <c r="AUA68" s="219"/>
      <c r="AUB68" s="219"/>
      <c r="AUC68" s="219"/>
      <c r="AUD68" s="219"/>
      <c r="AUE68" s="219"/>
      <c r="AUF68" s="219"/>
      <c r="AUG68" s="219"/>
      <c r="AUH68" s="219"/>
      <c r="AUI68" s="219"/>
      <c r="AUJ68" s="219"/>
      <c r="AUK68" s="219"/>
      <c r="AUL68" s="219"/>
      <c r="AUM68" s="219"/>
      <c r="AUN68" s="219"/>
      <c r="AUO68" s="219"/>
      <c r="AUP68" s="219"/>
      <c r="AUQ68" s="219"/>
      <c r="AUR68" s="219"/>
      <c r="AUS68" s="219"/>
      <c r="AUT68" s="219"/>
      <c r="AUU68" s="219"/>
      <c r="AUV68" s="219"/>
      <c r="AUW68" s="219"/>
      <c r="AUX68" s="219"/>
      <c r="AUY68" s="219"/>
      <c r="AUZ68" s="219"/>
      <c r="AVA68" s="219"/>
      <c r="AVB68" s="219"/>
      <c r="AVC68" s="219"/>
      <c r="AVD68" s="219"/>
      <c r="AVE68" s="219"/>
      <c r="AVF68" s="219"/>
      <c r="AVG68" s="219"/>
      <c r="AVH68" s="219"/>
      <c r="AVI68" s="219"/>
      <c r="AVJ68" s="219"/>
      <c r="AVK68" s="219"/>
      <c r="AVL68" s="219"/>
      <c r="AVM68" s="219"/>
      <c r="AVN68" s="219"/>
      <c r="AVO68" s="219"/>
      <c r="AVP68" s="219"/>
      <c r="AVQ68" s="219"/>
      <c r="AVR68" s="219"/>
      <c r="AVS68" s="219"/>
      <c r="AVT68" s="219"/>
      <c r="AVU68" s="219"/>
      <c r="AVV68" s="219"/>
      <c r="AVW68" s="219"/>
      <c r="AVX68" s="219"/>
      <c r="AVY68" s="219"/>
      <c r="AVZ68" s="219"/>
      <c r="AWA68" s="219"/>
      <c r="AWB68" s="219"/>
      <c r="AWC68" s="219"/>
      <c r="AWD68" s="219"/>
      <c r="AWE68" s="219"/>
      <c r="AWF68" s="219"/>
      <c r="AWG68" s="219"/>
      <c r="AWH68" s="219"/>
      <c r="AWI68" s="219"/>
      <c r="AWJ68" s="219"/>
      <c r="AWK68" s="219"/>
      <c r="AWL68" s="219"/>
      <c r="AWM68" s="219"/>
      <c r="AWN68" s="219"/>
      <c r="AWO68" s="219"/>
      <c r="AWP68" s="219"/>
      <c r="AWQ68" s="219"/>
      <c r="AWR68" s="219"/>
      <c r="AWS68" s="219"/>
      <c r="AWT68" s="219"/>
      <c r="AWU68" s="219"/>
      <c r="AWV68" s="219"/>
      <c r="AWW68" s="219"/>
      <c r="AWX68" s="219"/>
      <c r="AWY68" s="219"/>
      <c r="AWZ68" s="219"/>
      <c r="AXA68" s="219"/>
      <c r="AXB68" s="219"/>
      <c r="AXC68" s="219"/>
      <c r="AXD68" s="219"/>
      <c r="AXE68" s="219"/>
      <c r="AXF68" s="219"/>
      <c r="AXG68" s="219"/>
      <c r="AXH68" s="219"/>
      <c r="AXI68" s="219"/>
      <c r="AXJ68" s="219"/>
      <c r="AXK68" s="219"/>
      <c r="AXL68" s="219"/>
      <c r="AXM68" s="219"/>
      <c r="AXN68" s="219"/>
      <c r="AXO68" s="219"/>
      <c r="AXP68" s="219"/>
      <c r="AXQ68" s="219"/>
      <c r="AXR68" s="219"/>
      <c r="AXS68" s="219"/>
      <c r="AXT68" s="219"/>
      <c r="AXU68" s="219"/>
      <c r="AXV68" s="219"/>
      <c r="AXW68" s="219"/>
      <c r="AXX68" s="219"/>
      <c r="AXY68" s="219"/>
      <c r="AXZ68" s="219"/>
      <c r="AYA68" s="219"/>
      <c r="AYB68" s="219"/>
      <c r="AYC68" s="219"/>
      <c r="AYD68" s="219"/>
      <c r="AYE68" s="219"/>
      <c r="AYF68" s="219"/>
      <c r="AYG68" s="219"/>
      <c r="AYH68" s="219"/>
      <c r="AYI68" s="219"/>
      <c r="AYJ68" s="219"/>
      <c r="AYK68" s="219"/>
      <c r="AYL68" s="219"/>
      <c r="AYM68" s="219"/>
      <c r="AYN68" s="219"/>
      <c r="AYO68" s="219"/>
      <c r="AYP68" s="219"/>
      <c r="AYQ68" s="219"/>
      <c r="AYR68" s="219"/>
      <c r="AYS68" s="219"/>
      <c r="AYT68" s="219"/>
      <c r="AYU68" s="219"/>
      <c r="AYV68" s="219"/>
      <c r="AYW68" s="219"/>
      <c r="AYX68" s="219"/>
      <c r="AYY68" s="219"/>
      <c r="AYZ68" s="219"/>
      <c r="AZA68" s="219"/>
      <c r="AZB68" s="219"/>
      <c r="AZC68" s="219"/>
      <c r="AZD68" s="219"/>
      <c r="AZE68" s="219"/>
      <c r="AZF68" s="219"/>
      <c r="AZG68" s="219"/>
      <c r="AZH68" s="219"/>
      <c r="AZI68" s="219"/>
      <c r="AZJ68" s="219"/>
      <c r="AZK68" s="219"/>
      <c r="AZL68" s="219"/>
      <c r="AZM68" s="219"/>
      <c r="AZN68" s="219"/>
      <c r="AZO68" s="219"/>
      <c r="AZP68" s="219"/>
      <c r="AZQ68" s="219"/>
      <c r="AZR68" s="219"/>
      <c r="AZS68" s="219"/>
      <c r="AZT68" s="219"/>
      <c r="AZU68" s="219"/>
      <c r="AZV68" s="219"/>
      <c r="AZW68" s="219"/>
      <c r="AZX68" s="219"/>
      <c r="AZY68" s="219"/>
      <c r="AZZ68" s="219"/>
      <c r="BAA68" s="219"/>
      <c r="BAB68" s="219"/>
      <c r="BAC68" s="219"/>
      <c r="BAD68" s="219"/>
      <c r="BAE68" s="219"/>
      <c r="BAF68" s="219"/>
      <c r="BAG68" s="219"/>
      <c r="BAH68" s="219"/>
      <c r="BAI68" s="219"/>
      <c r="BAJ68" s="219"/>
      <c r="BAK68" s="219"/>
      <c r="BAL68" s="219"/>
      <c r="BAM68" s="219"/>
      <c r="BAN68" s="219"/>
      <c r="BAO68" s="219"/>
      <c r="BAP68" s="219"/>
      <c r="BAQ68" s="219"/>
      <c r="BAR68" s="219"/>
      <c r="BAS68" s="219"/>
      <c r="BAT68" s="219"/>
      <c r="BAU68" s="219"/>
      <c r="BAV68" s="219"/>
      <c r="BAW68" s="219"/>
      <c r="BAX68" s="219"/>
      <c r="BAY68" s="219"/>
      <c r="BAZ68" s="219"/>
      <c r="BBA68" s="219"/>
      <c r="BBB68" s="219"/>
      <c r="BBC68" s="219"/>
      <c r="BBD68" s="219"/>
      <c r="BBE68" s="219"/>
      <c r="BBF68" s="219"/>
      <c r="BBG68" s="219"/>
      <c r="BBH68" s="219"/>
      <c r="BBI68" s="219"/>
      <c r="BBJ68" s="219"/>
      <c r="BBK68" s="219"/>
      <c r="BBL68" s="219"/>
      <c r="BBM68" s="219"/>
      <c r="BBN68" s="219"/>
      <c r="BBO68" s="219"/>
      <c r="BBP68" s="219"/>
      <c r="BBQ68" s="219"/>
      <c r="BBR68" s="219"/>
      <c r="BBS68" s="219"/>
      <c r="BBT68" s="219"/>
      <c r="BBU68" s="219"/>
      <c r="BBV68" s="219"/>
      <c r="BBW68" s="219"/>
      <c r="BBX68" s="219"/>
      <c r="BBY68" s="219"/>
      <c r="BBZ68" s="219"/>
      <c r="BCA68" s="219"/>
      <c r="BCB68" s="219"/>
      <c r="BCC68" s="219"/>
      <c r="BCD68" s="219"/>
      <c r="BCE68" s="219"/>
      <c r="BCF68" s="219"/>
      <c r="BCG68" s="219"/>
      <c r="BCH68" s="219"/>
      <c r="BCI68" s="219"/>
      <c r="BCJ68" s="219"/>
      <c r="BCK68" s="219"/>
      <c r="BCL68" s="219"/>
      <c r="BCM68" s="219"/>
      <c r="BCN68" s="219"/>
      <c r="BCO68" s="219"/>
      <c r="BCP68" s="219"/>
      <c r="BCQ68" s="219"/>
      <c r="BCR68" s="219"/>
      <c r="BCS68" s="219"/>
      <c r="BCT68" s="219"/>
      <c r="BCU68" s="219"/>
      <c r="BCV68" s="219"/>
      <c r="BCW68" s="219"/>
      <c r="BCX68" s="219"/>
      <c r="BCY68" s="219"/>
      <c r="BCZ68" s="219"/>
      <c r="BDA68" s="219"/>
      <c r="BDB68" s="219"/>
      <c r="BDC68" s="219"/>
      <c r="BDD68" s="219"/>
      <c r="BDE68" s="219"/>
      <c r="BDF68" s="219"/>
      <c r="BDG68" s="219"/>
      <c r="BDH68" s="219"/>
      <c r="BDI68" s="219"/>
      <c r="BDJ68" s="219"/>
      <c r="BDK68" s="219"/>
      <c r="BDL68" s="219"/>
      <c r="BDM68" s="219"/>
      <c r="BDN68" s="219"/>
      <c r="BDO68" s="219"/>
      <c r="BDP68" s="219"/>
      <c r="BDQ68" s="219"/>
      <c r="BDR68" s="219"/>
      <c r="BDS68" s="219"/>
      <c r="BDT68" s="219"/>
      <c r="BDU68" s="219"/>
      <c r="BDV68" s="219"/>
      <c r="BDW68" s="219"/>
      <c r="BDX68" s="219"/>
      <c r="BDY68" s="219"/>
      <c r="BDZ68" s="219"/>
      <c r="BEA68" s="219"/>
      <c r="BEB68" s="219"/>
      <c r="BEC68" s="219"/>
      <c r="BED68" s="219"/>
      <c r="BEE68" s="219"/>
      <c r="BEF68" s="219"/>
      <c r="BEG68" s="219"/>
      <c r="BEH68" s="219"/>
      <c r="BEI68" s="219"/>
      <c r="BEJ68" s="219"/>
      <c r="BEK68" s="219"/>
      <c r="BEL68" s="219"/>
      <c r="BEM68" s="219"/>
      <c r="BEN68" s="219"/>
      <c r="BEO68" s="219"/>
      <c r="BEP68" s="219"/>
      <c r="BEQ68" s="219"/>
      <c r="BER68" s="219"/>
      <c r="BES68" s="219"/>
      <c r="BET68" s="219"/>
      <c r="BEU68" s="219"/>
      <c r="BEV68" s="219"/>
      <c r="BEW68" s="219"/>
      <c r="BEX68" s="219"/>
      <c r="BEY68" s="219"/>
      <c r="BEZ68" s="219"/>
      <c r="BFA68" s="219"/>
      <c r="BFB68" s="219"/>
      <c r="BFC68" s="219"/>
      <c r="BFD68" s="219"/>
      <c r="BFE68" s="219"/>
      <c r="BFF68" s="219"/>
      <c r="BFG68" s="219"/>
      <c r="BFH68" s="219"/>
      <c r="BFI68" s="219"/>
      <c r="BFJ68" s="219"/>
      <c r="BFK68" s="219"/>
      <c r="BFL68" s="219"/>
      <c r="BFM68" s="219"/>
      <c r="BFN68" s="219"/>
      <c r="BFO68" s="219"/>
      <c r="BFP68" s="219"/>
      <c r="BFQ68" s="219"/>
      <c r="BFR68" s="219"/>
      <c r="BFS68" s="219"/>
      <c r="BFT68" s="219"/>
      <c r="BFU68" s="219"/>
      <c r="BFV68" s="219"/>
      <c r="BFW68" s="219"/>
      <c r="BFX68" s="219"/>
      <c r="BFY68" s="219"/>
      <c r="BFZ68" s="219"/>
      <c r="BGA68" s="219"/>
      <c r="BGB68" s="219"/>
      <c r="BGC68" s="219"/>
      <c r="BGD68" s="219"/>
      <c r="BGE68" s="219"/>
      <c r="BGF68" s="219"/>
      <c r="BGG68" s="219"/>
      <c r="BGH68" s="219"/>
      <c r="BGI68" s="219"/>
      <c r="BGJ68" s="219"/>
      <c r="BGK68" s="219"/>
      <c r="BGL68" s="219"/>
      <c r="BGM68" s="219"/>
      <c r="BGN68" s="219"/>
      <c r="BGO68" s="219"/>
      <c r="BGP68" s="219"/>
      <c r="BGQ68" s="219"/>
      <c r="BGR68" s="219"/>
      <c r="BGS68" s="219"/>
      <c r="BGT68" s="219"/>
      <c r="BGU68" s="219"/>
      <c r="BGV68" s="219"/>
      <c r="BGW68" s="219"/>
      <c r="BGX68" s="219"/>
      <c r="BGY68" s="219"/>
      <c r="BGZ68" s="219"/>
      <c r="BHA68" s="219"/>
      <c r="BHB68" s="219"/>
      <c r="BHC68" s="219"/>
      <c r="BHD68" s="219"/>
      <c r="BHE68" s="219"/>
      <c r="BHF68" s="219"/>
      <c r="BHG68" s="219"/>
      <c r="BHH68" s="219"/>
      <c r="BHI68" s="219"/>
      <c r="BHJ68" s="219"/>
      <c r="BHK68" s="219"/>
      <c r="BHL68" s="219"/>
      <c r="BHM68" s="219"/>
      <c r="BHN68" s="219"/>
      <c r="BHO68" s="219"/>
      <c r="BHP68" s="219"/>
      <c r="BHQ68" s="219"/>
      <c r="BHR68" s="219"/>
      <c r="BHS68" s="219"/>
      <c r="BHT68" s="219"/>
      <c r="BHU68" s="219"/>
      <c r="BHV68" s="219"/>
      <c r="BHW68" s="219"/>
      <c r="BHX68" s="219"/>
      <c r="BHY68" s="219"/>
      <c r="BHZ68" s="219"/>
      <c r="BIA68" s="219"/>
      <c r="BIB68" s="219"/>
      <c r="BIC68" s="219"/>
      <c r="BID68" s="219"/>
      <c r="BIE68" s="219"/>
      <c r="BIF68" s="219"/>
      <c r="BIG68" s="219"/>
      <c r="BIH68" s="219"/>
      <c r="BII68" s="219"/>
      <c r="BIJ68" s="219"/>
      <c r="BIK68" s="219"/>
      <c r="BIL68" s="219"/>
      <c r="BIM68" s="219"/>
      <c r="BIN68" s="219"/>
      <c r="BIO68" s="219"/>
      <c r="BIP68" s="219"/>
      <c r="BIQ68" s="219"/>
      <c r="BIR68" s="219"/>
      <c r="BIS68" s="219"/>
      <c r="BIT68" s="219"/>
      <c r="BIU68" s="219"/>
      <c r="BIV68" s="219"/>
      <c r="BIW68" s="219"/>
      <c r="BIX68" s="219"/>
      <c r="BIY68" s="219"/>
      <c r="BIZ68" s="219"/>
      <c r="BJA68" s="219"/>
      <c r="BJB68" s="219"/>
      <c r="BJC68" s="219"/>
      <c r="BJD68" s="219"/>
      <c r="BJE68" s="219"/>
      <c r="BJF68" s="219"/>
      <c r="BJG68" s="219"/>
      <c r="BJH68" s="219"/>
      <c r="BJI68" s="219"/>
      <c r="BJJ68" s="219"/>
      <c r="BJK68" s="219"/>
      <c r="BJL68" s="219"/>
      <c r="BJM68" s="219"/>
      <c r="BJN68" s="219"/>
      <c r="BJO68" s="219"/>
      <c r="BJP68" s="219"/>
      <c r="BJQ68" s="219"/>
      <c r="BJR68" s="219"/>
      <c r="BJS68" s="219"/>
      <c r="BJT68" s="219"/>
      <c r="BJU68" s="219"/>
      <c r="BJV68" s="219"/>
      <c r="BJW68" s="219"/>
      <c r="BJX68" s="219"/>
      <c r="BJY68" s="219"/>
      <c r="BJZ68" s="219"/>
      <c r="BKA68" s="219"/>
      <c r="BKB68" s="219"/>
      <c r="BKC68" s="219"/>
      <c r="BKD68" s="219"/>
      <c r="BKE68" s="219"/>
      <c r="BKF68" s="219"/>
      <c r="BKG68" s="219"/>
      <c r="BKH68" s="219"/>
      <c r="BKI68" s="219"/>
      <c r="BKJ68" s="219"/>
      <c r="BKK68" s="219"/>
      <c r="BKL68" s="219"/>
      <c r="BKM68" s="219"/>
      <c r="BKN68" s="219"/>
      <c r="BKO68" s="219"/>
      <c r="BKP68" s="219"/>
      <c r="BKQ68" s="219"/>
      <c r="BKR68" s="219"/>
      <c r="BKS68" s="219"/>
      <c r="BKT68" s="219"/>
      <c r="BKU68" s="219"/>
      <c r="BKV68" s="219"/>
      <c r="BKW68" s="219"/>
      <c r="BKX68" s="219"/>
      <c r="BKY68" s="219"/>
      <c r="BKZ68" s="219"/>
      <c r="BLA68" s="219"/>
      <c r="BLB68" s="219"/>
      <c r="BLC68" s="219"/>
      <c r="BLD68" s="219"/>
      <c r="BLE68" s="219"/>
      <c r="BLF68" s="219"/>
      <c r="BLG68" s="219"/>
      <c r="BLH68" s="219"/>
      <c r="BLI68" s="219"/>
      <c r="BLJ68" s="219"/>
      <c r="BLK68" s="219"/>
      <c r="BLL68" s="219"/>
      <c r="BLM68" s="219"/>
      <c r="BLN68" s="219"/>
      <c r="BLO68" s="219"/>
      <c r="BLP68" s="219"/>
      <c r="BLQ68" s="219"/>
      <c r="BLR68" s="219"/>
      <c r="BLS68" s="219"/>
      <c r="BLT68" s="219"/>
      <c r="BLU68" s="219"/>
      <c r="BLV68" s="219"/>
      <c r="BLW68" s="219"/>
      <c r="BLX68" s="219"/>
      <c r="BLY68" s="219"/>
      <c r="BLZ68" s="219"/>
      <c r="BMA68" s="219"/>
      <c r="BMB68" s="219"/>
      <c r="BMC68" s="219"/>
      <c r="BMD68" s="219"/>
      <c r="BME68" s="219"/>
      <c r="BMF68" s="219"/>
      <c r="BMG68" s="219"/>
      <c r="BMH68" s="219"/>
      <c r="BMI68" s="219"/>
      <c r="BMJ68" s="219"/>
      <c r="BMK68" s="219"/>
      <c r="BML68" s="219"/>
      <c r="BMM68" s="219"/>
      <c r="BMN68" s="219"/>
      <c r="BMO68" s="219"/>
      <c r="BMP68" s="219"/>
      <c r="BMQ68" s="219"/>
      <c r="BMR68" s="219"/>
      <c r="BMS68" s="219"/>
      <c r="BMT68" s="219"/>
      <c r="BMU68" s="219"/>
      <c r="BMV68" s="219"/>
      <c r="BMW68" s="219"/>
      <c r="BMX68" s="219"/>
      <c r="BMY68" s="219"/>
      <c r="BMZ68" s="219"/>
      <c r="BNA68" s="219"/>
      <c r="BNB68" s="219"/>
      <c r="BNC68" s="219"/>
      <c r="BND68" s="219"/>
      <c r="BNE68" s="219"/>
      <c r="BNF68" s="219"/>
      <c r="BNG68" s="219"/>
      <c r="BNH68" s="219"/>
      <c r="BNI68" s="219"/>
      <c r="BNJ68" s="219"/>
      <c r="BNK68" s="219"/>
      <c r="BNL68" s="219"/>
      <c r="BNM68" s="219"/>
      <c r="BNN68" s="219"/>
      <c r="BNO68" s="219"/>
      <c r="BNP68" s="219"/>
      <c r="BNQ68" s="219"/>
      <c r="BNR68" s="219"/>
      <c r="BNS68" s="219"/>
      <c r="BNT68" s="219"/>
      <c r="BNU68" s="219"/>
      <c r="BNV68" s="219"/>
      <c r="BNW68" s="219"/>
      <c r="BNX68" s="219"/>
      <c r="BNY68" s="219"/>
      <c r="BNZ68" s="219"/>
      <c r="BOA68" s="219"/>
      <c r="BOB68" s="219"/>
      <c r="BOC68" s="219"/>
      <c r="BOD68" s="219"/>
      <c r="BOE68" s="219"/>
      <c r="BOF68" s="219"/>
      <c r="BOG68" s="219"/>
      <c r="BOH68" s="219"/>
      <c r="BOI68" s="219"/>
      <c r="BOJ68" s="219"/>
      <c r="BOK68" s="219"/>
      <c r="BOL68" s="219"/>
      <c r="BOM68" s="219"/>
      <c r="BON68" s="219"/>
      <c r="BOO68" s="219"/>
      <c r="BOP68" s="219"/>
      <c r="BOQ68" s="219"/>
      <c r="BOR68" s="219"/>
      <c r="BOS68" s="219"/>
      <c r="BOT68" s="219"/>
      <c r="BOU68" s="219"/>
      <c r="BOV68" s="219"/>
      <c r="BOW68" s="219"/>
      <c r="BOX68" s="219"/>
      <c r="BOY68" s="219"/>
      <c r="BOZ68" s="219"/>
      <c r="BPA68" s="219"/>
      <c r="BPB68" s="219"/>
      <c r="BPC68" s="219"/>
      <c r="BPD68" s="219"/>
      <c r="BPE68" s="219"/>
      <c r="BPF68" s="219"/>
      <c r="BPG68" s="219"/>
      <c r="BPH68" s="219"/>
      <c r="BPI68" s="219"/>
      <c r="BPJ68" s="219"/>
      <c r="BPK68" s="219"/>
      <c r="BPL68" s="219"/>
      <c r="BPM68" s="219"/>
      <c r="BPN68" s="219"/>
      <c r="BPO68" s="219"/>
      <c r="BPP68" s="219"/>
      <c r="BPQ68" s="219"/>
      <c r="BPR68" s="219"/>
      <c r="BPS68" s="219"/>
      <c r="BPT68" s="219"/>
      <c r="BPU68" s="219"/>
      <c r="BPV68" s="219"/>
      <c r="BPW68" s="219"/>
      <c r="BPX68" s="219"/>
      <c r="BPY68" s="219"/>
      <c r="BPZ68" s="219"/>
      <c r="BQA68" s="219"/>
      <c r="BQB68" s="219"/>
      <c r="BQC68" s="219"/>
      <c r="BQD68" s="219"/>
      <c r="BQE68" s="219"/>
      <c r="BQF68" s="219"/>
      <c r="BQG68" s="219"/>
      <c r="BQH68" s="219"/>
      <c r="BQI68" s="219"/>
      <c r="BQJ68" s="219"/>
      <c r="BQK68" s="219"/>
      <c r="BQL68" s="219"/>
      <c r="BQM68" s="219"/>
      <c r="BQN68" s="219"/>
      <c r="BQO68" s="219"/>
      <c r="BQP68" s="219"/>
      <c r="BQQ68" s="219"/>
      <c r="BQR68" s="219"/>
      <c r="BQS68" s="219"/>
      <c r="BQT68" s="219"/>
      <c r="BQU68" s="219"/>
      <c r="BQV68" s="219"/>
      <c r="BQW68" s="219"/>
      <c r="BQX68" s="219"/>
      <c r="BQY68" s="219"/>
      <c r="BQZ68" s="219"/>
      <c r="BRA68" s="219"/>
      <c r="BRB68" s="219"/>
      <c r="BRC68" s="219"/>
      <c r="BRD68" s="219"/>
      <c r="BRE68" s="219"/>
      <c r="BRF68" s="219"/>
      <c r="BRG68" s="219"/>
      <c r="BRH68" s="219"/>
      <c r="BRI68" s="219"/>
      <c r="BRJ68" s="219"/>
      <c r="BRK68" s="219"/>
      <c r="BRL68" s="219"/>
      <c r="BRM68" s="219"/>
      <c r="BRN68" s="219"/>
      <c r="BRO68" s="219"/>
      <c r="BRP68" s="219"/>
      <c r="BRQ68" s="219"/>
      <c r="BRR68" s="219"/>
      <c r="BRS68" s="219"/>
      <c r="BRT68" s="219"/>
      <c r="BRU68" s="219"/>
      <c r="BRV68" s="219"/>
      <c r="BRW68" s="219"/>
      <c r="BRX68" s="219"/>
      <c r="BRY68" s="219"/>
      <c r="BRZ68" s="219"/>
      <c r="BSA68" s="219"/>
      <c r="BSB68" s="219"/>
      <c r="BSC68" s="219"/>
      <c r="BSD68" s="219"/>
      <c r="BSE68" s="219"/>
      <c r="BSF68" s="219"/>
      <c r="BSG68" s="219"/>
      <c r="BSH68" s="219"/>
      <c r="BSI68" s="219"/>
      <c r="BSJ68" s="219"/>
      <c r="BSK68" s="219"/>
      <c r="BSL68" s="219"/>
      <c r="BSM68" s="219"/>
      <c r="BSN68" s="219"/>
      <c r="BSO68" s="219"/>
      <c r="BSP68" s="219"/>
      <c r="BSQ68" s="219"/>
      <c r="BSR68" s="219"/>
      <c r="BSS68" s="219"/>
      <c r="BST68" s="219"/>
      <c r="BSU68" s="219"/>
      <c r="BSV68" s="219"/>
      <c r="BSW68" s="219"/>
      <c r="BSX68" s="219"/>
      <c r="BSY68" s="219"/>
      <c r="BSZ68" s="219"/>
      <c r="BTA68" s="219"/>
      <c r="BTB68" s="219"/>
      <c r="BTC68" s="219"/>
      <c r="BTD68" s="219"/>
      <c r="BTE68" s="219"/>
      <c r="BTF68" s="219"/>
      <c r="BTG68" s="219"/>
      <c r="BTH68" s="219"/>
      <c r="BTI68" s="219"/>
      <c r="BTJ68" s="219"/>
      <c r="BTK68" s="219"/>
      <c r="BTL68" s="219"/>
      <c r="BTM68" s="219"/>
      <c r="BTN68" s="219"/>
      <c r="BTO68" s="219"/>
      <c r="BTP68" s="219"/>
      <c r="BTQ68" s="219"/>
      <c r="BTR68" s="219"/>
      <c r="BTS68" s="219"/>
      <c r="BTT68" s="219"/>
      <c r="BTU68" s="219"/>
      <c r="BTV68" s="219"/>
      <c r="BTW68" s="219"/>
      <c r="BTX68" s="219"/>
      <c r="BTY68" s="219"/>
      <c r="BTZ68" s="219"/>
      <c r="BUA68" s="219"/>
      <c r="BUB68" s="219"/>
      <c r="BUC68" s="219"/>
      <c r="BUD68" s="219"/>
      <c r="BUE68" s="219"/>
      <c r="BUF68" s="219"/>
      <c r="BUG68" s="219"/>
      <c r="BUH68" s="219"/>
      <c r="BUI68" s="219"/>
      <c r="BUJ68" s="219"/>
      <c r="BUK68" s="219"/>
      <c r="BUL68" s="219"/>
      <c r="BUM68" s="219"/>
      <c r="BUN68" s="219"/>
      <c r="BUO68" s="219"/>
      <c r="BUP68" s="219"/>
      <c r="BUQ68" s="219"/>
      <c r="BUR68" s="219"/>
      <c r="BUS68" s="219"/>
      <c r="BUT68" s="219"/>
      <c r="BUU68" s="219"/>
      <c r="BUV68" s="219"/>
      <c r="BUW68" s="219"/>
      <c r="BUX68" s="219"/>
      <c r="BUY68" s="219"/>
      <c r="BUZ68" s="219"/>
      <c r="BVA68" s="219"/>
      <c r="BVB68" s="219"/>
      <c r="BVC68" s="219"/>
      <c r="BVD68" s="219"/>
      <c r="BVE68" s="219"/>
      <c r="BVF68" s="219"/>
      <c r="BVG68" s="219"/>
      <c r="BVH68" s="219"/>
      <c r="BVI68" s="219"/>
      <c r="BVJ68" s="219"/>
      <c r="BVK68" s="219"/>
      <c r="BVL68" s="219"/>
      <c r="BVM68" s="219"/>
      <c r="BVN68" s="219"/>
      <c r="BVO68" s="219"/>
      <c r="BVP68" s="219"/>
      <c r="BVQ68" s="219"/>
      <c r="BVR68" s="219"/>
      <c r="BVS68" s="219"/>
      <c r="BVT68" s="219"/>
      <c r="BVU68" s="219"/>
      <c r="BVV68" s="219"/>
      <c r="BVW68" s="219"/>
      <c r="BVX68" s="219"/>
      <c r="BVY68" s="219"/>
      <c r="BVZ68" s="219"/>
      <c r="BWA68" s="219"/>
      <c r="BWB68" s="219"/>
      <c r="BWC68" s="219"/>
      <c r="BWD68" s="219"/>
      <c r="BWE68" s="219"/>
      <c r="BWF68" s="219"/>
      <c r="BWG68" s="219"/>
      <c r="BWH68" s="219"/>
      <c r="BWI68" s="219"/>
      <c r="BWJ68" s="219"/>
      <c r="BWK68" s="219"/>
      <c r="BWL68" s="219"/>
      <c r="BWM68" s="219"/>
      <c r="BWN68" s="219"/>
      <c r="BWO68" s="219"/>
      <c r="BWP68" s="219"/>
      <c r="BWQ68" s="219"/>
      <c r="BWR68" s="219"/>
      <c r="BWS68" s="219"/>
      <c r="BWT68" s="219"/>
      <c r="BWU68" s="219"/>
      <c r="BWV68" s="219"/>
      <c r="BWW68" s="219"/>
      <c r="BWX68" s="219"/>
      <c r="BWY68" s="219"/>
      <c r="BWZ68" s="219"/>
      <c r="BXA68" s="219"/>
      <c r="BXB68" s="219"/>
      <c r="BXC68" s="219"/>
      <c r="BXD68" s="219"/>
      <c r="BXE68" s="219"/>
      <c r="BXF68" s="219"/>
      <c r="BXG68" s="219"/>
      <c r="BXH68" s="219"/>
      <c r="BXI68" s="219"/>
      <c r="BXJ68" s="219"/>
      <c r="BXK68" s="219"/>
      <c r="BXL68" s="219"/>
      <c r="BXM68" s="219"/>
      <c r="BXN68" s="219"/>
      <c r="BXO68" s="219"/>
      <c r="BXP68" s="219"/>
      <c r="BXQ68" s="219"/>
      <c r="BXR68" s="219"/>
      <c r="BXS68" s="219"/>
      <c r="BXT68" s="219"/>
      <c r="BXU68" s="219"/>
      <c r="BXV68" s="219"/>
      <c r="BXW68" s="219"/>
      <c r="BXX68" s="219"/>
      <c r="BXY68" s="219"/>
      <c r="BXZ68" s="219"/>
      <c r="BYA68" s="219"/>
      <c r="BYB68" s="219"/>
      <c r="BYC68" s="219"/>
      <c r="BYD68" s="219"/>
      <c r="BYE68" s="219"/>
      <c r="BYF68" s="219"/>
      <c r="BYG68" s="219"/>
      <c r="BYH68" s="219"/>
      <c r="BYI68" s="219"/>
      <c r="BYJ68" s="219"/>
      <c r="BYK68" s="219"/>
      <c r="BYL68" s="219"/>
      <c r="BYM68" s="219"/>
      <c r="BYN68" s="219"/>
      <c r="BYO68" s="219"/>
      <c r="BYP68" s="219"/>
      <c r="BYQ68" s="219"/>
      <c r="BYR68" s="219"/>
      <c r="BYS68" s="219"/>
      <c r="BYT68" s="219"/>
      <c r="BYU68" s="219"/>
      <c r="BYV68" s="219"/>
      <c r="BYW68" s="219"/>
      <c r="BYX68" s="219"/>
      <c r="BYY68" s="219"/>
      <c r="BYZ68" s="219"/>
      <c r="BZA68" s="219"/>
      <c r="BZB68" s="219"/>
      <c r="BZC68" s="219"/>
      <c r="BZD68" s="219"/>
      <c r="BZE68" s="219"/>
      <c r="BZF68" s="219"/>
      <c r="BZG68" s="219"/>
      <c r="BZH68" s="219"/>
      <c r="BZI68" s="219"/>
      <c r="BZJ68" s="219"/>
      <c r="BZK68" s="219"/>
      <c r="BZL68" s="219"/>
      <c r="BZM68" s="219"/>
      <c r="BZN68" s="219"/>
      <c r="BZO68" s="219"/>
      <c r="BZP68" s="219"/>
      <c r="BZQ68" s="219"/>
      <c r="BZR68" s="219"/>
      <c r="BZS68" s="219"/>
      <c r="BZT68" s="219"/>
      <c r="BZU68" s="219"/>
      <c r="BZV68" s="219"/>
      <c r="BZW68" s="219"/>
      <c r="BZX68" s="219"/>
      <c r="BZY68" s="219"/>
      <c r="BZZ68" s="219"/>
      <c r="CAA68" s="219"/>
      <c r="CAB68" s="219"/>
      <c r="CAC68" s="219"/>
      <c r="CAD68" s="219"/>
      <c r="CAE68" s="219"/>
      <c r="CAF68" s="219"/>
      <c r="CAG68" s="219"/>
      <c r="CAH68" s="219"/>
      <c r="CAI68" s="219"/>
      <c r="CAJ68" s="219"/>
      <c r="CAK68" s="219"/>
      <c r="CAL68" s="219"/>
      <c r="CAM68" s="219"/>
      <c r="CAN68" s="219"/>
      <c r="CAO68" s="219"/>
      <c r="CAP68" s="219"/>
      <c r="CAQ68" s="219"/>
      <c r="CAR68" s="219"/>
      <c r="CAS68" s="219"/>
      <c r="CAT68" s="219"/>
      <c r="CAU68" s="219"/>
      <c r="CAV68" s="219"/>
      <c r="CAW68" s="219"/>
      <c r="CAX68" s="219"/>
      <c r="CAY68" s="219"/>
      <c r="CAZ68" s="219"/>
      <c r="CBA68" s="219"/>
      <c r="CBB68" s="219"/>
      <c r="CBC68" s="219"/>
      <c r="CBD68" s="219"/>
      <c r="CBE68" s="219"/>
      <c r="CBF68" s="219"/>
      <c r="CBG68" s="219"/>
      <c r="CBH68" s="219"/>
      <c r="CBI68" s="219"/>
      <c r="CBJ68" s="219"/>
      <c r="CBK68" s="219"/>
      <c r="CBL68" s="219"/>
      <c r="CBM68" s="219"/>
      <c r="CBN68" s="219"/>
      <c r="CBO68" s="219"/>
      <c r="CBP68" s="219"/>
      <c r="CBQ68" s="219"/>
      <c r="CBR68" s="219"/>
      <c r="CBS68" s="219"/>
      <c r="CBT68" s="219"/>
      <c r="CBU68" s="219"/>
      <c r="CBV68" s="219"/>
      <c r="CBW68" s="219"/>
      <c r="CBX68" s="219"/>
      <c r="CBY68" s="219"/>
      <c r="CBZ68" s="219"/>
      <c r="CCA68" s="219"/>
      <c r="CCB68" s="219"/>
      <c r="CCC68" s="219"/>
      <c r="CCD68" s="219"/>
      <c r="CCE68" s="219"/>
      <c r="CCF68" s="219"/>
      <c r="CCG68" s="219"/>
      <c r="CCH68" s="219"/>
      <c r="CCI68" s="219"/>
      <c r="CCJ68" s="219"/>
      <c r="CCK68" s="219"/>
      <c r="CCL68" s="219"/>
      <c r="CCM68" s="219"/>
      <c r="CCN68" s="219"/>
      <c r="CCO68" s="219"/>
      <c r="CCP68" s="219"/>
      <c r="CCQ68" s="219"/>
      <c r="CCR68" s="219"/>
      <c r="CCS68" s="219"/>
      <c r="CCT68" s="219"/>
      <c r="CCU68" s="219"/>
      <c r="CCV68" s="219"/>
      <c r="CCW68" s="219"/>
      <c r="CCX68" s="219"/>
      <c r="CCY68" s="219"/>
      <c r="CCZ68" s="219"/>
      <c r="CDA68" s="219"/>
      <c r="CDB68" s="219"/>
      <c r="CDC68" s="219"/>
      <c r="CDD68" s="219"/>
      <c r="CDE68" s="219"/>
      <c r="CDF68" s="219"/>
      <c r="CDG68" s="219"/>
      <c r="CDH68" s="219"/>
      <c r="CDI68" s="219"/>
      <c r="CDJ68" s="219"/>
      <c r="CDK68" s="219"/>
      <c r="CDL68" s="219"/>
      <c r="CDM68" s="219"/>
      <c r="CDN68" s="219"/>
      <c r="CDO68" s="219"/>
      <c r="CDP68" s="219"/>
      <c r="CDQ68" s="219"/>
      <c r="CDR68" s="219"/>
      <c r="CDS68" s="219"/>
      <c r="CDT68" s="219"/>
      <c r="CDU68" s="219"/>
      <c r="CDV68" s="219"/>
      <c r="CDW68" s="219"/>
      <c r="CDX68" s="219"/>
      <c r="CDY68" s="219"/>
      <c r="CDZ68" s="219"/>
      <c r="CEA68" s="219"/>
      <c r="CEB68" s="219"/>
      <c r="CEC68" s="219"/>
      <c r="CED68" s="219"/>
      <c r="CEE68" s="219"/>
      <c r="CEF68" s="219"/>
      <c r="CEG68" s="219"/>
      <c r="CEH68" s="219"/>
      <c r="CEI68" s="219"/>
      <c r="CEJ68" s="219"/>
      <c r="CEK68" s="219"/>
      <c r="CEL68" s="219"/>
      <c r="CEM68" s="219"/>
      <c r="CEN68" s="219"/>
      <c r="CEO68" s="219"/>
      <c r="CEP68" s="219"/>
      <c r="CEQ68" s="219"/>
      <c r="CER68" s="219"/>
      <c r="CES68" s="219"/>
      <c r="CET68" s="219"/>
      <c r="CEU68" s="219"/>
      <c r="CEV68" s="219"/>
      <c r="CEW68" s="219"/>
      <c r="CEX68" s="219"/>
      <c r="CEY68" s="219"/>
      <c r="CEZ68" s="219"/>
      <c r="CFA68" s="219"/>
      <c r="CFB68" s="219"/>
      <c r="CFC68" s="219"/>
      <c r="CFD68" s="219"/>
      <c r="CFE68" s="219"/>
      <c r="CFF68" s="219"/>
      <c r="CFG68" s="219"/>
      <c r="CFH68" s="219"/>
      <c r="CFI68" s="219"/>
      <c r="CFJ68" s="219"/>
      <c r="CFK68" s="219"/>
      <c r="CFL68" s="219"/>
      <c r="CFM68" s="219"/>
      <c r="CFN68" s="219"/>
      <c r="CFO68" s="219"/>
      <c r="CFP68" s="219"/>
      <c r="CFQ68" s="219"/>
      <c r="CFR68" s="219"/>
      <c r="CFS68" s="219"/>
      <c r="CFT68" s="219"/>
      <c r="CFU68" s="219"/>
      <c r="CFV68" s="219"/>
      <c r="CFW68" s="219"/>
      <c r="CFX68" s="219"/>
      <c r="CFY68" s="219"/>
      <c r="CFZ68" s="219"/>
      <c r="CGA68" s="219"/>
      <c r="CGB68" s="219"/>
      <c r="CGC68" s="219"/>
      <c r="CGD68" s="219"/>
      <c r="CGE68" s="219"/>
      <c r="CGF68" s="219"/>
      <c r="CGG68" s="219"/>
      <c r="CGH68" s="219"/>
      <c r="CGI68" s="219"/>
      <c r="CGJ68" s="219"/>
      <c r="CGK68" s="219"/>
      <c r="CGL68" s="219"/>
      <c r="CGM68" s="219"/>
      <c r="CGN68" s="219"/>
      <c r="CGO68" s="219"/>
      <c r="CGP68" s="219"/>
      <c r="CGQ68" s="219"/>
      <c r="CGR68" s="219"/>
      <c r="CGS68" s="219"/>
      <c r="CGT68" s="219"/>
      <c r="CGU68" s="219"/>
      <c r="CGV68" s="219"/>
      <c r="CGW68" s="219"/>
      <c r="CGX68" s="219"/>
      <c r="CGY68" s="219"/>
      <c r="CGZ68" s="219"/>
      <c r="CHA68" s="219"/>
      <c r="CHB68" s="219"/>
      <c r="CHC68" s="219"/>
      <c r="CHD68" s="219"/>
      <c r="CHE68" s="219"/>
      <c r="CHF68" s="219"/>
      <c r="CHG68" s="219"/>
      <c r="CHH68" s="219"/>
      <c r="CHI68" s="219"/>
      <c r="CHJ68" s="219"/>
      <c r="CHK68" s="219"/>
      <c r="CHL68" s="219"/>
      <c r="CHM68" s="219"/>
      <c r="CHN68" s="219"/>
      <c r="CHO68" s="219"/>
      <c r="CHP68" s="219"/>
      <c r="CHQ68" s="219"/>
      <c r="CHR68" s="219"/>
      <c r="CHS68" s="219"/>
      <c r="CHT68" s="219"/>
      <c r="CHU68" s="219"/>
      <c r="CHV68" s="219"/>
      <c r="CHW68" s="219"/>
      <c r="CHX68" s="219"/>
      <c r="CHY68" s="219"/>
      <c r="CHZ68" s="219"/>
      <c r="CIA68" s="219"/>
      <c r="CIB68" s="219"/>
      <c r="CIC68" s="219"/>
      <c r="CID68" s="219"/>
      <c r="CIE68" s="219"/>
      <c r="CIF68" s="219"/>
      <c r="CIG68" s="219"/>
      <c r="CIH68" s="219"/>
      <c r="CII68" s="219"/>
      <c r="CIJ68" s="219"/>
      <c r="CIK68" s="219"/>
      <c r="CIL68" s="219"/>
      <c r="CIM68" s="219"/>
      <c r="CIN68" s="219"/>
      <c r="CIO68" s="219"/>
      <c r="CIP68" s="219"/>
      <c r="CIQ68" s="219"/>
      <c r="CIR68" s="219"/>
      <c r="CIS68" s="219"/>
      <c r="CIT68" s="219"/>
      <c r="CIU68" s="219"/>
      <c r="CIV68" s="219"/>
      <c r="CIW68" s="219"/>
      <c r="CIX68" s="219"/>
      <c r="CIY68" s="219"/>
      <c r="CIZ68" s="219"/>
      <c r="CJA68" s="219"/>
      <c r="CJB68" s="219"/>
      <c r="CJC68" s="219"/>
      <c r="CJD68" s="219"/>
      <c r="CJE68" s="219"/>
      <c r="CJF68" s="219"/>
      <c r="CJG68" s="219"/>
      <c r="CJH68" s="219"/>
      <c r="CJI68" s="219"/>
      <c r="CJJ68" s="219"/>
      <c r="CJK68" s="219"/>
      <c r="CJL68" s="219"/>
      <c r="CJM68" s="219"/>
      <c r="CJN68" s="219"/>
      <c r="CJO68" s="219"/>
      <c r="CJP68" s="219"/>
      <c r="CJQ68" s="219"/>
      <c r="CJR68" s="219"/>
      <c r="CJS68" s="219"/>
      <c r="CJT68" s="219"/>
      <c r="CJU68" s="219"/>
      <c r="CJV68" s="219"/>
      <c r="CJW68" s="219"/>
      <c r="CJX68" s="219"/>
      <c r="CJY68" s="219"/>
      <c r="CJZ68" s="219"/>
      <c r="CKA68" s="219"/>
      <c r="CKB68" s="219"/>
      <c r="CKC68" s="219"/>
      <c r="CKD68" s="219"/>
      <c r="CKE68" s="219"/>
      <c r="CKF68" s="219"/>
      <c r="CKG68" s="219"/>
      <c r="CKH68" s="219"/>
      <c r="CKI68" s="219"/>
      <c r="CKJ68" s="219"/>
      <c r="CKK68" s="219"/>
      <c r="CKL68" s="219"/>
      <c r="CKM68" s="219"/>
      <c r="CKN68" s="219"/>
      <c r="CKO68" s="219"/>
      <c r="CKP68" s="219"/>
      <c r="CKQ68" s="219"/>
      <c r="CKR68" s="219"/>
      <c r="CKS68" s="219"/>
      <c r="CKT68" s="219"/>
      <c r="CKU68" s="219"/>
      <c r="CKV68" s="219"/>
      <c r="CKW68" s="219"/>
      <c r="CKX68" s="219"/>
      <c r="CKY68" s="219"/>
      <c r="CKZ68" s="219"/>
      <c r="CLA68" s="219"/>
      <c r="CLB68" s="219"/>
      <c r="CLC68" s="219"/>
      <c r="CLD68" s="219"/>
      <c r="CLE68" s="219"/>
      <c r="CLF68" s="219"/>
      <c r="CLG68" s="219"/>
      <c r="CLH68" s="219"/>
      <c r="CLI68" s="219"/>
      <c r="CLJ68" s="219"/>
      <c r="CLK68" s="219"/>
      <c r="CLL68" s="219"/>
      <c r="CLM68" s="219"/>
      <c r="CLN68" s="219"/>
      <c r="CLO68" s="219"/>
      <c r="CLP68" s="219"/>
      <c r="CLQ68" s="219"/>
      <c r="CLR68" s="219"/>
      <c r="CLS68" s="219"/>
      <c r="CLT68" s="219"/>
      <c r="CLU68" s="219"/>
      <c r="CLV68" s="219"/>
      <c r="CLW68" s="219"/>
      <c r="CLX68" s="219"/>
      <c r="CLY68" s="219"/>
      <c r="CLZ68" s="219"/>
      <c r="CMA68" s="219"/>
      <c r="CMB68" s="219"/>
      <c r="CMC68" s="219"/>
      <c r="CMD68" s="219"/>
      <c r="CME68" s="219"/>
      <c r="CMF68" s="219"/>
      <c r="CMG68" s="219"/>
      <c r="CMH68" s="219"/>
      <c r="CMI68" s="219"/>
      <c r="CMJ68" s="219"/>
      <c r="CMK68" s="219"/>
      <c r="CML68" s="219"/>
      <c r="CMM68" s="219"/>
      <c r="CMN68" s="219"/>
      <c r="CMO68" s="219"/>
      <c r="CMP68" s="219"/>
      <c r="CMQ68" s="219"/>
      <c r="CMR68" s="219"/>
      <c r="CMS68" s="219"/>
      <c r="CMT68" s="219"/>
      <c r="CMU68" s="219"/>
      <c r="CMV68" s="219"/>
      <c r="CMW68" s="219"/>
      <c r="CMX68" s="219"/>
      <c r="CMY68" s="219"/>
      <c r="CMZ68" s="219"/>
      <c r="CNA68" s="219"/>
      <c r="CNB68" s="219"/>
      <c r="CNC68" s="219"/>
      <c r="CND68" s="219"/>
      <c r="CNE68" s="219"/>
      <c r="CNF68" s="219"/>
      <c r="CNG68" s="219"/>
      <c r="CNH68" s="219"/>
      <c r="CNI68" s="219"/>
      <c r="CNJ68" s="219"/>
      <c r="CNK68" s="219"/>
      <c r="CNL68" s="219"/>
      <c r="CNM68" s="219"/>
      <c r="CNN68" s="219"/>
      <c r="CNO68" s="219"/>
      <c r="CNP68" s="219"/>
      <c r="CNQ68" s="219"/>
      <c r="CNR68" s="219"/>
      <c r="CNS68" s="219"/>
      <c r="CNT68" s="219"/>
      <c r="CNU68" s="219"/>
      <c r="CNV68" s="219"/>
      <c r="CNW68" s="219"/>
      <c r="CNX68" s="219"/>
      <c r="CNY68" s="219"/>
      <c r="CNZ68" s="219"/>
      <c r="COA68" s="219"/>
      <c r="COB68" s="219"/>
      <c r="COC68" s="219"/>
      <c r="COD68" s="219"/>
      <c r="COE68" s="219"/>
      <c r="COF68" s="219"/>
      <c r="COG68" s="219"/>
      <c r="COH68" s="219"/>
      <c r="COI68" s="219"/>
      <c r="COJ68" s="219"/>
      <c r="COK68" s="219"/>
      <c r="COL68" s="219"/>
      <c r="COM68" s="219"/>
      <c r="CON68" s="219"/>
      <c r="COO68" s="219"/>
      <c r="COP68" s="219"/>
      <c r="COQ68" s="219"/>
      <c r="COR68" s="219"/>
      <c r="COS68" s="219"/>
      <c r="COT68" s="219"/>
      <c r="COU68" s="219"/>
      <c r="COV68" s="219"/>
      <c r="COW68" s="219"/>
      <c r="COX68" s="219"/>
      <c r="COY68" s="219"/>
      <c r="COZ68" s="219"/>
      <c r="CPA68" s="219"/>
      <c r="CPB68" s="219"/>
      <c r="CPC68" s="219"/>
      <c r="CPD68" s="219"/>
      <c r="CPE68" s="219"/>
      <c r="CPF68" s="219"/>
      <c r="CPG68" s="219"/>
      <c r="CPH68" s="219"/>
      <c r="CPI68" s="219"/>
      <c r="CPJ68" s="219"/>
      <c r="CPK68" s="219"/>
      <c r="CPL68" s="219"/>
      <c r="CPM68" s="219"/>
      <c r="CPN68" s="219"/>
      <c r="CPO68" s="219"/>
      <c r="CPP68" s="219"/>
      <c r="CPQ68" s="219"/>
      <c r="CPR68" s="219"/>
      <c r="CPS68" s="219"/>
      <c r="CPT68" s="219"/>
      <c r="CPU68" s="219"/>
      <c r="CPV68" s="219"/>
      <c r="CPW68" s="219"/>
      <c r="CPX68" s="219"/>
      <c r="CPY68" s="219"/>
      <c r="CPZ68" s="219"/>
      <c r="CQA68" s="219"/>
      <c r="CQB68" s="219"/>
      <c r="CQC68" s="219"/>
      <c r="CQD68" s="219"/>
      <c r="CQE68" s="219"/>
      <c r="CQF68" s="219"/>
      <c r="CQG68" s="219"/>
      <c r="CQH68" s="219"/>
      <c r="CQI68" s="219"/>
      <c r="CQJ68" s="219"/>
      <c r="CQK68" s="219"/>
      <c r="CQL68" s="219"/>
      <c r="CQM68" s="219"/>
      <c r="CQN68" s="219"/>
      <c r="CQO68" s="219"/>
      <c r="CQP68" s="219"/>
      <c r="CQQ68" s="219"/>
      <c r="CQR68" s="219"/>
      <c r="CQS68" s="219"/>
      <c r="CQT68" s="219"/>
      <c r="CQU68" s="219"/>
      <c r="CQV68" s="219"/>
      <c r="CQW68" s="219"/>
      <c r="CQX68" s="219"/>
      <c r="CQY68" s="219"/>
      <c r="CQZ68" s="219"/>
      <c r="CRA68" s="219"/>
      <c r="CRB68" s="219"/>
      <c r="CRC68" s="219"/>
      <c r="CRD68" s="219"/>
      <c r="CRE68" s="219"/>
      <c r="CRF68" s="219"/>
      <c r="CRG68" s="219"/>
      <c r="CRH68" s="219"/>
      <c r="CRI68" s="219"/>
      <c r="CRJ68" s="219"/>
      <c r="CRK68" s="219"/>
      <c r="CRL68" s="219"/>
      <c r="CRM68" s="219"/>
      <c r="CRN68" s="219"/>
      <c r="CRO68" s="219"/>
      <c r="CRP68" s="219"/>
      <c r="CRQ68" s="219"/>
      <c r="CRR68" s="219"/>
      <c r="CRS68" s="219"/>
      <c r="CRT68" s="219"/>
      <c r="CRU68" s="219"/>
      <c r="CRV68" s="219"/>
      <c r="CRW68" s="219"/>
      <c r="CRX68" s="219"/>
      <c r="CRY68" s="219"/>
      <c r="CRZ68" s="219"/>
      <c r="CSA68" s="219"/>
      <c r="CSB68" s="219"/>
      <c r="CSC68" s="219"/>
      <c r="CSD68" s="219"/>
      <c r="CSE68" s="219"/>
      <c r="CSF68" s="219"/>
      <c r="CSG68" s="219"/>
      <c r="CSH68" s="219"/>
      <c r="CSI68" s="219"/>
      <c r="CSJ68" s="219"/>
      <c r="CSK68" s="219"/>
      <c r="CSL68" s="219"/>
      <c r="CSM68" s="219"/>
      <c r="CSN68" s="219"/>
      <c r="CSO68" s="219"/>
      <c r="CSP68" s="219"/>
      <c r="CSQ68" s="219"/>
      <c r="CSR68" s="219"/>
      <c r="CSS68" s="219"/>
      <c r="CST68" s="219"/>
      <c r="CSU68" s="219"/>
      <c r="CSV68" s="219"/>
      <c r="CSW68" s="219"/>
      <c r="CSX68" s="219"/>
      <c r="CSY68" s="219"/>
      <c r="CSZ68" s="219"/>
      <c r="CTA68" s="219"/>
      <c r="CTB68" s="219"/>
      <c r="CTC68" s="219"/>
      <c r="CTD68" s="219"/>
      <c r="CTE68" s="219"/>
      <c r="CTF68" s="219"/>
      <c r="CTG68" s="219"/>
      <c r="CTH68" s="219"/>
      <c r="CTI68" s="219"/>
      <c r="CTJ68" s="219"/>
      <c r="CTK68" s="219"/>
      <c r="CTL68" s="219"/>
      <c r="CTM68" s="219"/>
      <c r="CTN68" s="219"/>
      <c r="CTO68" s="219"/>
      <c r="CTP68" s="219"/>
      <c r="CTQ68" s="219"/>
      <c r="CTR68" s="219"/>
      <c r="CTS68" s="219"/>
      <c r="CTT68" s="219"/>
      <c r="CTU68" s="219"/>
      <c r="CTV68" s="219"/>
      <c r="CTW68" s="219"/>
      <c r="CTX68" s="219"/>
      <c r="CTY68" s="219"/>
      <c r="CTZ68" s="219"/>
      <c r="CUA68" s="219"/>
      <c r="CUB68" s="219"/>
      <c r="CUC68" s="219"/>
      <c r="CUD68" s="219"/>
      <c r="CUE68" s="219"/>
      <c r="CUF68" s="219"/>
      <c r="CUG68" s="219"/>
      <c r="CUH68" s="219"/>
      <c r="CUI68" s="219"/>
      <c r="CUJ68" s="219"/>
      <c r="CUK68" s="219"/>
      <c r="CUL68" s="219"/>
      <c r="CUM68" s="219"/>
      <c r="CUN68" s="219"/>
      <c r="CUO68" s="219"/>
      <c r="CUP68" s="219"/>
      <c r="CUQ68" s="219"/>
      <c r="CUR68" s="219"/>
      <c r="CUS68" s="219"/>
      <c r="CUT68" s="219"/>
      <c r="CUU68" s="219"/>
      <c r="CUV68" s="219"/>
      <c r="CUW68" s="219"/>
      <c r="CUX68" s="219"/>
      <c r="CUY68" s="219"/>
      <c r="CUZ68" s="219"/>
      <c r="CVA68" s="219"/>
      <c r="CVB68" s="219"/>
      <c r="CVC68" s="219"/>
      <c r="CVD68" s="219"/>
      <c r="CVE68" s="219"/>
      <c r="CVF68" s="219"/>
      <c r="CVG68" s="219"/>
      <c r="CVH68" s="219"/>
      <c r="CVI68" s="219"/>
      <c r="CVJ68" s="219"/>
      <c r="CVK68" s="219"/>
      <c r="CVL68" s="219"/>
      <c r="CVM68" s="219"/>
      <c r="CVN68" s="219"/>
      <c r="CVO68" s="219"/>
      <c r="CVP68" s="219"/>
      <c r="CVQ68" s="219"/>
      <c r="CVR68" s="219"/>
      <c r="CVS68" s="219"/>
      <c r="CVT68" s="219"/>
      <c r="CVU68" s="219"/>
      <c r="CVV68" s="219"/>
      <c r="CVW68" s="219"/>
      <c r="CVX68" s="219"/>
      <c r="CVY68" s="219"/>
      <c r="CVZ68" s="219"/>
      <c r="CWA68" s="219"/>
      <c r="CWB68" s="219"/>
      <c r="CWC68" s="219"/>
      <c r="CWD68" s="219"/>
      <c r="CWE68" s="219"/>
      <c r="CWF68" s="219"/>
      <c r="CWG68" s="219"/>
      <c r="CWH68" s="219"/>
      <c r="CWI68" s="219"/>
      <c r="CWJ68" s="219"/>
      <c r="CWK68" s="219"/>
      <c r="CWL68" s="219"/>
      <c r="CWM68" s="219"/>
      <c r="CWN68" s="219"/>
      <c r="CWO68" s="219"/>
      <c r="CWP68" s="219"/>
      <c r="CWQ68" s="219"/>
      <c r="CWR68" s="219"/>
      <c r="CWS68" s="219"/>
      <c r="CWT68" s="219"/>
      <c r="CWU68" s="219"/>
      <c r="CWV68" s="219"/>
      <c r="CWW68" s="219"/>
      <c r="CWX68" s="219"/>
      <c r="CWY68" s="219"/>
      <c r="CWZ68" s="219"/>
      <c r="CXA68" s="219"/>
      <c r="CXB68" s="219"/>
      <c r="CXC68" s="219"/>
      <c r="CXD68" s="219"/>
      <c r="CXE68" s="219"/>
      <c r="CXF68" s="219"/>
      <c r="CXG68" s="219"/>
      <c r="CXH68" s="219"/>
      <c r="CXI68" s="219"/>
      <c r="CXJ68" s="219"/>
      <c r="CXK68" s="219"/>
      <c r="CXL68" s="219"/>
      <c r="CXM68" s="219"/>
      <c r="CXN68" s="219"/>
      <c r="CXO68" s="219"/>
      <c r="CXP68" s="219"/>
      <c r="CXQ68" s="219"/>
      <c r="CXR68" s="219"/>
      <c r="CXS68" s="219"/>
      <c r="CXT68" s="219"/>
      <c r="CXU68" s="219"/>
      <c r="CXV68" s="219"/>
      <c r="CXW68" s="219"/>
      <c r="CXX68" s="219"/>
      <c r="CXY68" s="219"/>
      <c r="CXZ68" s="219"/>
      <c r="CYA68" s="219"/>
      <c r="CYB68" s="219"/>
      <c r="CYC68" s="219"/>
      <c r="CYD68" s="219"/>
      <c r="CYE68" s="219"/>
      <c r="CYF68" s="219"/>
      <c r="CYG68" s="219"/>
      <c r="CYH68" s="219"/>
      <c r="CYI68" s="219"/>
      <c r="CYJ68" s="219"/>
      <c r="CYK68" s="219"/>
      <c r="CYL68" s="219"/>
      <c r="CYM68" s="219"/>
      <c r="CYN68" s="219"/>
      <c r="CYO68" s="219"/>
      <c r="CYP68" s="219"/>
      <c r="CYQ68" s="219"/>
      <c r="CYR68" s="219"/>
      <c r="CYS68" s="219"/>
      <c r="CYT68" s="219"/>
      <c r="CYU68" s="219"/>
      <c r="CYV68" s="219"/>
      <c r="CYW68" s="219"/>
      <c r="CYX68" s="219"/>
      <c r="CYY68" s="219"/>
      <c r="CYZ68" s="219"/>
      <c r="CZA68" s="219"/>
      <c r="CZB68" s="219"/>
      <c r="CZC68" s="219"/>
      <c r="CZD68" s="219"/>
      <c r="CZE68" s="219"/>
      <c r="CZF68" s="219"/>
      <c r="CZG68" s="219"/>
      <c r="CZH68" s="219"/>
      <c r="CZI68" s="219"/>
      <c r="CZJ68" s="219"/>
      <c r="CZK68" s="219"/>
      <c r="CZL68" s="219"/>
      <c r="CZM68" s="219"/>
      <c r="CZN68" s="219"/>
      <c r="CZO68" s="219"/>
      <c r="CZP68" s="219"/>
      <c r="CZQ68" s="219"/>
      <c r="CZR68" s="219"/>
      <c r="CZS68" s="219"/>
      <c r="CZT68" s="219"/>
      <c r="CZU68" s="219"/>
      <c r="CZV68" s="219"/>
      <c r="CZW68" s="219"/>
      <c r="CZX68" s="219"/>
      <c r="CZY68" s="219"/>
      <c r="CZZ68" s="219"/>
      <c r="DAA68" s="219"/>
      <c r="DAB68" s="219"/>
      <c r="DAC68" s="219"/>
      <c r="DAD68" s="219"/>
      <c r="DAE68" s="219"/>
      <c r="DAF68" s="219"/>
      <c r="DAG68" s="219"/>
      <c r="DAH68" s="219"/>
      <c r="DAI68" s="219"/>
      <c r="DAJ68" s="219"/>
      <c r="DAK68" s="219"/>
      <c r="DAL68" s="219"/>
      <c r="DAM68" s="219"/>
      <c r="DAN68" s="219"/>
      <c r="DAO68" s="219"/>
      <c r="DAP68" s="219"/>
      <c r="DAQ68" s="219"/>
      <c r="DAR68" s="219"/>
      <c r="DAS68" s="219"/>
      <c r="DAT68" s="219"/>
      <c r="DAU68" s="219"/>
      <c r="DAV68" s="219"/>
      <c r="DAW68" s="219"/>
      <c r="DAX68" s="219"/>
      <c r="DAY68" s="219"/>
      <c r="DAZ68" s="219"/>
      <c r="DBA68" s="219"/>
      <c r="DBB68" s="219"/>
      <c r="DBC68" s="219"/>
      <c r="DBD68" s="219"/>
      <c r="DBE68" s="219"/>
      <c r="DBF68" s="219"/>
      <c r="DBG68" s="219"/>
      <c r="DBH68" s="219"/>
      <c r="DBI68" s="219"/>
      <c r="DBJ68" s="219"/>
      <c r="DBK68" s="219"/>
      <c r="DBL68" s="219"/>
    </row>
    <row r="69" spans="1:2768" s="249" customFormat="1" outlineLevel="1" x14ac:dyDescent="0.25">
      <c r="A69" s="250"/>
      <c r="B69" s="255" t="s">
        <v>1149</v>
      </c>
      <c r="C69" s="252" t="s">
        <v>31</v>
      </c>
      <c r="D69" s="253">
        <v>3</v>
      </c>
      <c r="E69" s="268">
        <v>0</v>
      </c>
      <c r="F69" s="268">
        <v>0</v>
      </c>
      <c r="G69" s="268">
        <v>0</v>
      </c>
      <c r="H69" s="268">
        <v>0</v>
      </c>
      <c r="I69" s="268">
        <v>0</v>
      </c>
      <c r="J69" s="268">
        <v>0</v>
      </c>
      <c r="K69" s="268">
        <v>0</v>
      </c>
      <c r="L69" s="268">
        <v>0</v>
      </c>
      <c r="M69" s="268">
        <v>0</v>
      </c>
      <c r="N69" s="268">
        <v>0</v>
      </c>
      <c r="O69" s="268">
        <v>0</v>
      </c>
      <c r="P69" s="268">
        <v>0</v>
      </c>
      <c r="Q69" s="268">
        <v>0</v>
      </c>
      <c r="R69" s="268">
        <v>0</v>
      </c>
      <c r="S69" s="268">
        <v>0</v>
      </c>
      <c r="T69" s="268">
        <v>0</v>
      </c>
      <c r="U69" s="268">
        <v>0</v>
      </c>
      <c r="V69" s="268">
        <v>0</v>
      </c>
      <c r="W69" s="268">
        <v>0</v>
      </c>
      <c r="X69" s="268">
        <v>0</v>
      </c>
      <c r="Y69" s="268">
        <v>0</v>
      </c>
      <c r="Z69" s="268">
        <v>0</v>
      </c>
      <c r="AA69" s="268">
        <v>0</v>
      </c>
      <c r="AB69" s="268">
        <v>0</v>
      </c>
      <c r="AC69" s="268">
        <v>0</v>
      </c>
      <c r="AD69" s="268">
        <v>0</v>
      </c>
      <c r="AE69" s="268">
        <v>0</v>
      </c>
      <c r="AF69" s="268">
        <v>0</v>
      </c>
      <c r="AG69" s="268">
        <v>0</v>
      </c>
      <c r="AH69" s="268">
        <v>0</v>
      </c>
      <c r="AI69" s="268">
        <v>0</v>
      </c>
      <c r="AJ69" s="268">
        <v>0</v>
      </c>
      <c r="AK69" s="268">
        <v>0</v>
      </c>
      <c r="AL69" s="268">
        <v>0</v>
      </c>
      <c r="AM69" s="268">
        <v>0</v>
      </c>
      <c r="AN69" s="268">
        <v>0</v>
      </c>
      <c r="AO69" s="268">
        <v>0</v>
      </c>
      <c r="AP69" s="268">
        <v>0</v>
      </c>
      <c r="AQ69" s="268">
        <v>0</v>
      </c>
      <c r="AR69" s="268">
        <v>0</v>
      </c>
      <c r="AS69" s="268">
        <v>0</v>
      </c>
      <c r="AT69" s="268">
        <v>0</v>
      </c>
      <c r="AU69" s="268">
        <v>0</v>
      </c>
      <c r="AV69" s="268">
        <v>0</v>
      </c>
      <c r="AW69" s="268">
        <v>0</v>
      </c>
      <c r="AX69" s="268">
        <v>0</v>
      </c>
      <c r="AY69" s="268">
        <v>0</v>
      </c>
      <c r="AZ69" s="268">
        <v>0</v>
      </c>
      <c r="BA69" s="268">
        <v>0</v>
      </c>
      <c r="BB69" s="268">
        <v>0</v>
      </c>
      <c r="BC69" s="268">
        <v>0</v>
      </c>
      <c r="BD69" s="268">
        <v>0</v>
      </c>
      <c r="BE69" s="268">
        <v>0</v>
      </c>
      <c r="BF69" s="268">
        <v>0</v>
      </c>
      <c r="BG69" s="268">
        <v>0</v>
      </c>
      <c r="BH69" s="268">
        <v>0</v>
      </c>
      <c r="BI69" s="268">
        <v>0</v>
      </c>
      <c r="BJ69" s="268">
        <v>0</v>
      </c>
      <c r="BK69" s="268">
        <v>0</v>
      </c>
      <c r="BL69" s="268">
        <v>0</v>
      </c>
      <c r="BM69" s="268">
        <v>0</v>
      </c>
      <c r="BN69" s="268">
        <v>0</v>
      </c>
      <c r="BO69" s="268">
        <v>0</v>
      </c>
      <c r="BP69" s="268">
        <v>0</v>
      </c>
      <c r="BQ69" s="268">
        <v>0</v>
      </c>
      <c r="BR69" s="268">
        <v>0</v>
      </c>
      <c r="BS69" s="268">
        <v>0</v>
      </c>
      <c r="BT69" s="268">
        <v>0</v>
      </c>
      <c r="BU69" s="268">
        <v>0</v>
      </c>
      <c r="BV69" s="268">
        <v>0</v>
      </c>
      <c r="BW69" s="268">
        <v>0</v>
      </c>
      <c r="BX69" s="268">
        <v>0</v>
      </c>
      <c r="BY69" s="268">
        <v>0</v>
      </c>
      <c r="BZ69" s="268">
        <v>0</v>
      </c>
      <c r="CA69" s="268">
        <v>0</v>
      </c>
      <c r="CB69" s="268">
        <v>0</v>
      </c>
      <c r="CC69" s="268">
        <v>0</v>
      </c>
      <c r="CD69" s="268">
        <v>0</v>
      </c>
      <c r="CE69" s="268">
        <v>0</v>
      </c>
      <c r="CF69" s="268">
        <v>0</v>
      </c>
      <c r="CG69" s="268">
        <v>0</v>
      </c>
      <c r="CH69" s="268">
        <v>0</v>
      </c>
      <c r="CI69" s="268">
        <v>0</v>
      </c>
      <c r="CJ69" s="268">
        <v>0</v>
      </c>
      <c r="CK69" s="268">
        <v>0</v>
      </c>
      <c r="CL69" s="270">
        <v>0</v>
      </c>
      <c r="CM69" s="270">
        <v>0</v>
      </c>
      <c r="CN69" s="269">
        <v>0</v>
      </c>
      <c r="CO69" s="254">
        <f t="shared" si="4"/>
        <v>0</v>
      </c>
      <c r="CP69" s="248" t="s">
        <v>1150</v>
      </c>
      <c r="CQ69" s="247"/>
      <c r="CR69" s="248"/>
      <c r="CS69" s="219"/>
      <c r="CT69" s="219"/>
      <c r="CU69" s="219"/>
      <c r="CV69" s="219"/>
      <c r="CW69" s="219"/>
      <c r="CX69" s="219"/>
      <c r="CY69" s="219"/>
      <c r="CZ69" s="219"/>
      <c r="DA69" s="219"/>
      <c r="DB69" s="219"/>
      <c r="DC69" s="219"/>
      <c r="DD69" s="219"/>
      <c r="DE69" s="219"/>
      <c r="DF69" s="219"/>
      <c r="DG69" s="219"/>
      <c r="DH69" s="219"/>
      <c r="DI69" s="219"/>
      <c r="DJ69" s="219"/>
      <c r="DK69" s="219"/>
      <c r="DL69" s="219"/>
      <c r="DM69" s="219"/>
      <c r="DN69" s="219"/>
      <c r="DO69" s="219"/>
      <c r="DP69" s="219"/>
      <c r="DQ69" s="219"/>
      <c r="DR69" s="219"/>
      <c r="DS69" s="219"/>
      <c r="DT69" s="219"/>
      <c r="DU69" s="219"/>
      <c r="DV69" s="219"/>
      <c r="DW69" s="219"/>
      <c r="DX69" s="219"/>
      <c r="DY69" s="219"/>
      <c r="DZ69" s="219"/>
      <c r="EA69" s="219"/>
      <c r="EB69" s="219"/>
      <c r="EC69" s="219"/>
      <c r="ED69" s="219"/>
      <c r="EE69" s="219"/>
      <c r="EF69" s="219"/>
      <c r="EG69" s="219"/>
      <c r="EH69" s="219"/>
      <c r="EI69" s="219"/>
      <c r="EJ69" s="219"/>
      <c r="EK69" s="219"/>
      <c r="EL69" s="219"/>
      <c r="EM69" s="219"/>
      <c r="EN69" s="219"/>
      <c r="EO69" s="219"/>
      <c r="EP69" s="219"/>
      <c r="EQ69" s="219"/>
      <c r="ER69" s="219"/>
      <c r="ES69" s="219"/>
      <c r="ET69" s="219"/>
      <c r="EU69" s="219"/>
      <c r="EV69" s="219"/>
      <c r="EW69" s="219"/>
      <c r="EX69" s="219"/>
      <c r="EY69" s="219"/>
      <c r="EZ69" s="219"/>
      <c r="FA69" s="219"/>
      <c r="FB69" s="219"/>
      <c r="FC69" s="219"/>
      <c r="FD69" s="219"/>
      <c r="FE69" s="219"/>
      <c r="FF69" s="219"/>
      <c r="FG69" s="219"/>
      <c r="FH69" s="219"/>
      <c r="FI69" s="219"/>
      <c r="FJ69" s="219"/>
      <c r="FK69" s="219"/>
      <c r="FL69" s="219"/>
      <c r="FM69" s="219"/>
      <c r="FN69" s="219"/>
      <c r="FO69" s="219"/>
      <c r="FP69" s="219"/>
      <c r="FQ69" s="219"/>
      <c r="FR69" s="219"/>
      <c r="FS69" s="219"/>
      <c r="FT69" s="219"/>
      <c r="FU69" s="219"/>
      <c r="FV69" s="219"/>
      <c r="FW69" s="219"/>
      <c r="FX69" s="219"/>
      <c r="FY69" s="219"/>
      <c r="FZ69" s="219"/>
      <c r="GA69" s="219"/>
      <c r="GB69" s="219"/>
      <c r="GC69" s="219"/>
      <c r="GD69" s="219"/>
      <c r="GE69" s="219"/>
      <c r="GF69" s="219"/>
      <c r="GG69" s="219"/>
      <c r="GH69" s="219"/>
      <c r="GI69" s="219"/>
      <c r="GJ69" s="219"/>
      <c r="GK69" s="219"/>
      <c r="GL69" s="219"/>
      <c r="GM69" s="219"/>
      <c r="GN69" s="219"/>
      <c r="GO69" s="219"/>
      <c r="GP69" s="219"/>
      <c r="GQ69" s="219"/>
      <c r="GR69" s="219"/>
      <c r="GS69" s="219"/>
      <c r="GT69" s="219"/>
      <c r="GU69" s="219"/>
      <c r="GV69" s="219"/>
      <c r="GW69" s="219"/>
      <c r="GX69" s="219"/>
      <c r="GY69" s="219"/>
      <c r="GZ69" s="219"/>
      <c r="HA69" s="219"/>
      <c r="HB69" s="219"/>
      <c r="HC69" s="219"/>
      <c r="HD69" s="219"/>
      <c r="HE69" s="219"/>
      <c r="HF69" s="219"/>
      <c r="HG69" s="219"/>
      <c r="HH69" s="219"/>
      <c r="HI69" s="219"/>
      <c r="HJ69" s="219"/>
      <c r="HK69" s="219"/>
      <c r="HL69" s="219"/>
      <c r="HM69" s="219"/>
      <c r="HN69" s="219"/>
      <c r="HO69" s="219"/>
      <c r="HP69" s="219"/>
      <c r="HQ69" s="219"/>
      <c r="HR69" s="219"/>
      <c r="HS69" s="219"/>
      <c r="HT69" s="219"/>
      <c r="HU69" s="219"/>
      <c r="HV69" s="219"/>
      <c r="HW69" s="219"/>
      <c r="HX69" s="219"/>
      <c r="HY69" s="219"/>
      <c r="HZ69" s="219"/>
      <c r="IA69" s="219"/>
      <c r="IB69" s="219"/>
      <c r="IC69" s="219"/>
      <c r="ID69" s="219"/>
      <c r="IE69" s="219"/>
      <c r="IF69" s="219"/>
      <c r="IG69" s="219"/>
      <c r="IH69" s="219"/>
      <c r="II69" s="219"/>
      <c r="IJ69" s="219"/>
      <c r="IK69" s="219"/>
      <c r="IL69" s="219"/>
      <c r="IM69" s="219"/>
      <c r="IN69" s="219"/>
      <c r="IO69" s="219"/>
      <c r="IP69" s="219"/>
      <c r="IQ69" s="219"/>
      <c r="IR69" s="219"/>
      <c r="IS69" s="219"/>
      <c r="IT69" s="219"/>
      <c r="IU69" s="219"/>
      <c r="IV69" s="219"/>
      <c r="IW69" s="219"/>
      <c r="IX69" s="219"/>
      <c r="IY69" s="219"/>
      <c r="IZ69" s="219"/>
      <c r="JA69" s="219"/>
      <c r="JB69" s="219"/>
      <c r="JC69" s="219"/>
      <c r="JD69" s="219"/>
      <c r="JE69" s="219"/>
      <c r="JF69" s="219"/>
      <c r="JG69" s="219"/>
      <c r="JH69" s="219"/>
      <c r="JI69" s="219"/>
      <c r="JJ69" s="219"/>
      <c r="JK69" s="219"/>
      <c r="JL69" s="219"/>
      <c r="JM69" s="219"/>
      <c r="JN69" s="219"/>
      <c r="JO69" s="219"/>
      <c r="JP69" s="219"/>
      <c r="JQ69" s="219"/>
      <c r="JR69" s="219"/>
      <c r="JS69" s="219"/>
      <c r="JT69" s="219"/>
      <c r="JU69" s="219"/>
      <c r="JV69" s="219"/>
      <c r="JW69" s="219"/>
      <c r="JX69" s="219"/>
      <c r="JY69" s="219"/>
      <c r="JZ69" s="219"/>
      <c r="KA69" s="219"/>
      <c r="KB69" s="219"/>
      <c r="KC69" s="219"/>
      <c r="KD69" s="219"/>
      <c r="KE69" s="219"/>
      <c r="KF69" s="219"/>
      <c r="KG69" s="219"/>
      <c r="KH69" s="219"/>
      <c r="KI69" s="219"/>
      <c r="KJ69" s="219"/>
      <c r="KK69" s="219"/>
      <c r="KL69" s="219"/>
      <c r="KM69" s="219"/>
      <c r="KN69" s="219"/>
      <c r="KO69" s="219"/>
      <c r="KP69" s="219"/>
      <c r="KQ69" s="219"/>
      <c r="KR69" s="219"/>
      <c r="KS69" s="219"/>
      <c r="KT69" s="219"/>
      <c r="KU69" s="219"/>
      <c r="KV69" s="219"/>
      <c r="KW69" s="219"/>
      <c r="KX69" s="219"/>
      <c r="KY69" s="219"/>
      <c r="KZ69" s="219"/>
      <c r="LA69" s="219"/>
      <c r="LB69" s="219"/>
      <c r="LC69" s="219"/>
      <c r="LD69" s="219"/>
      <c r="LE69" s="219"/>
      <c r="LF69" s="219"/>
      <c r="LG69" s="219"/>
      <c r="LH69" s="219"/>
      <c r="LI69" s="219"/>
      <c r="LJ69" s="219"/>
      <c r="LK69" s="219"/>
      <c r="LL69" s="219"/>
      <c r="LM69" s="219"/>
      <c r="LN69" s="219"/>
      <c r="LO69" s="219"/>
      <c r="LP69" s="219"/>
      <c r="LQ69" s="219"/>
      <c r="LR69" s="219"/>
      <c r="LS69" s="219"/>
      <c r="LT69" s="219"/>
      <c r="LU69" s="219"/>
      <c r="LV69" s="219"/>
      <c r="LW69" s="219"/>
      <c r="LX69" s="219"/>
      <c r="LY69" s="219"/>
      <c r="LZ69" s="219"/>
      <c r="MA69" s="219"/>
      <c r="MB69" s="219"/>
      <c r="MC69" s="219"/>
      <c r="MD69" s="219"/>
      <c r="ME69" s="219"/>
      <c r="MF69" s="219"/>
      <c r="MG69" s="219"/>
      <c r="MH69" s="219"/>
      <c r="MI69" s="219"/>
      <c r="MJ69" s="219"/>
      <c r="MK69" s="219"/>
      <c r="ML69" s="219"/>
      <c r="MM69" s="219"/>
      <c r="MN69" s="219"/>
      <c r="MO69" s="219"/>
      <c r="MP69" s="219"/>
      <c r="MQ69" s="219"/>
      <c r="MR69" s="219"/>
      <c r="MS69" s="219"/>
      <c r="MT69" s="219"/>
      <c r="MU69" s="219"/>
      <c r="MV69" s="219"/>
      <c r="MW69" s="219"/>
      <c r="MX69" s="219"/>
      <c r="MY69" s="219"/>
      <c r="MZ69" s="219"/>
      <c r="NA69" s="219"/>
      <c r="NB69" s="219"/>
      <c r="NC69" s="219"/>
      <c r="ND69" s="219"/>
      <c r="NE69" s="219"/>
      <c r="NF69" s="219"/>
      <c r="NG69" s="219"/>
      <c r="NH69" s="219"/>
      <c r="NI69" s="219"/>
      <c r="NJ69" s="219"/>
      <c r="NK69" s="219"/>
      <c r="NL69" s="219"/>
      <c r="NM69" s="219"/>
      <c r="NN69" s="219"/>
      <c r="NO69" s="219"/>
      <c r="NP69" s="219"/>
      <c r="NQ69" s="219"/>
      <c r="NR69" s="219"/>
      <c r="NS69" s="219"/>
      <c r="NT69" s="219"/>
      <c r="NU69" s="219"/>
      <c r="NV69" s="219"/>
      <c r="NW69" s="219"/>
      <c r="NX69" s="219"/>
      <c r="NY69" s="219"/>
      <c r="NZ69" s="219"/>
      <c r="OA69" s="219"/>
      <c r="OB69" s="219"/>
      <c r="OC69" s="219"/>
      <c r="OD69" s="219"/>
      <c r="OE69" s="219"/>
      <c r="OF69" s="219"/>
      <c r="OG69" s="219"/>
      <c r="OH69" s="219"/>
      <c r="OI69" s="219"/>
      <c r="OJ69" s="219"/>
      <c r="OK69" s="219"/>
      <c r="OL69" s="219"/>
      <c r="OM69" s="219"/>
      <c r="ON69" s="219"/>
      <c r="OO69" s="219"/>
      <c r="OP69" s="219"/>
      <c r="OQ69" s="219"/>
      <c r="OR69" s="219"/>
      <c r="OS69" s="219"/>
      <c r="OT69" s="219"/>
      <c r="OU69" s="219"/>
      <c r="OV69" s="219"/>
      <c r="OW69" s="219"/>
      <c r="OX69" s="219"/>
      <c r="OY69" s="219"/>
      <c r="OZ69" s="219"/>
      <c r="PA69" s="219"/>
      <c r="PB69" s="219"/>
      <c r="PC69" s="219"/>
      <c r="PD69" s="219"/>
      <c r="PE69" s="219"/>
      <c r="PF69" s="219"/>
      <c r="PG69" s="219"/>
      <c r="PH69" s="219"/>
      <c r="PI69" s="219"/>
      <c r="PJ69" s="219"/>
      <c r="PK69" s="219"/>
      <c r="PL69" s="219"/>
      <c r="PM69" s="219"/>
      <c r="PN69" s="219"/>
      <c r="PO69" s="219"/>
      <c r="PP69" s="219"/>
      <c r="PQ69" s="219"/>
      <c r="PR69" s="219"/>
      <c r="PS69" s="219"/>
      <c r="PT69" s="219"/>
      <c r="PU69" s="219"/>
      <c r="PV69" s="219"/>
      <c r="PW69" s="219"/>
      <c r="PX69" s="219"/>
      <c r="PY69" s="219"/>
      <c r="PZ69" s="219"/>
      <c r="QA69" s="219"/>
      <c r="QB69" s="219"/>
      <c r="QC69" s="219"/>
      <c r="QD69" s="219"/>
      <c r="QE69" s="219"/>
      <c r="QF69" s="219"/>
      <c r="QG69" s="219"/>
      <c r="QH69" s="219"/>
      <c r="QI69" s="219"/>
      <c r="QJ69" s="219"/>
      <c r="QK69" s="219"/>
      <c r="QL69" s="219"/>
      <c r="QM69" s="219"/>
      <c r="QN69" s="219"/>
      <c r="QO69" s="219"/>
      <c r="QP69" s="219"/>
      <c r="QQ69" s="219"/>
      <c r="QR69" s="219"/>
      <c r="QS69" s="219"/>
      <c r="QT69" s="219"/>
      <c r="QU69" s="219"/>
      <c r="QV69" s="219"/>
      <c r="QW69" s="219"/>
      <c r="QX69" s="219"/>
      <c r="QY69" s="219"/>
      <c r="QZ69" s="219"/>
      <c r="RA69" s="219"/>
      <c r="RB69" s="219"/>
      <c r="RC69" s="219"/>
      <c r="RD69" s="219"/>
      <c r="RE69" s="219"/>
      <c r="RF69" s="219"/>
      <c r="RG69" s="219"/>
      <c r="RH69" s="219"/>
      <c r="RI69" s="219"/>
      <c r="RJ69" s="219"/>
      <c r="RK69" s="219"/>
      <c r="RL69" s="219"/>
      <c r="RM69" s="219"/>
      <c r="RN69" s="219"/>
      <c r="RO69" s="219"/>
      <c r="RP69" s="219"/>
      <c r="RQ69" s="219"/>
      <c r="RR69" s="219"/>
      <c r="RS69" s="219"/>
      <c r="RT69" s="219"/>
      <c r="RU69" s="219"/>
      <c r="RV69" s="219"/>
      <c r="RW69" s="219"/>
      <c r="RX69" s="219"/>
      <c r="RY69" s="219"/>
      <c r="RZ69" s="219"/>
      <c r="SA69" s="219"/>
      <c r="SB69" s="219"/>
      <c r="SC69" s="219"/>
      <c r="SD69" s="219"/>
      <c r="SE69" s="219"/>
      <c r="SF69" s="219"/>
      <c r="SG69" s="219"/>
      <c r="SH69" s="219"/>
      <c r="SI69" s="219"/>
      <c r="SJ69" s="219"/>
      <c r="SK69" s="219"/>
      <c r="SL69" s="219"/>
      <c r="SM69" s="219"/>
      <c r="SN69" s="219"/>
      <c r="SO69" s="219"/>
      <c r="SP69" s="219"/>
      <c r="SQ69" s="219"/>
      <c r="SR69" s="219"/>
      <c r="SS69" s="219"/>
      <c r="ST69" s="219"/>
      <c r="SU69" s="219"/>
      <c r="SV69" s="219"/>
      <c r="SW69" s="219"/>
      <c r="SX69" s="219"/>
      <c r="SY69" s="219"/>
      <c r="SZ69" s="219"/>
      <c r="TA69" s="219"/>
      <c r="TB69" s="219"/>
      <c r="TC69" s="219"/>
      <c r="TD69" s="219"/>
      <c r="TE69" s="219"/>
      <c r="TF69" s="219"/>
      <c r="TG69" s="219"/>
      <c r="TH69" s="219"/>
      <c r="TI69" s="219"/>
      <c r="TJ69" s="219"/>
      <c r="TK69" s="219"/>
      <c r="TL69" s="219"/>
      <c r="TM69" s="219"/>
      <c r="TN69" s="219"/>
      <c r="TO69" s="219"/>
      <c r="TP69" s="219"/>
      <c r="TQ69" s="219"/>
      <c r="TR69" s="219"/>
      <c r="TS69" s="219"/>
      <c r="TT69" s="219"/>
      <c r="TU69" s="219"/>
      <c r="TV69" s="219"/>
      <c r="TW69" s="219"/>
      <c r="TX69" s="219"/>
      <c r="TY69" s="219"/>
      <c r="TZ69" s="219"/>
      <c r="UA69" s="219"/>
      <c r="UB69" s="219"/>
      <c r="UC69" s="219"/>
      <c r="UD69" s="219"/>
      <c r="UE69" s="219"/>
      <c r="UF69" s="219"/>
      <c r="UG69" s="219"/>
      <c r="UH69" s="219"/>
      <c r="UI69" s="219"/>
      <c r="UJ69" s="219"/>
      <c r="UK69" s="219"/>
      <c r="UL69" s="219"/>
      <c r="UM69" s="219"/>
      <c r="UN69" s="219"/>
      <c r="UO69" s="219"/>
      <c r="UP69" s="219"/>
      <c r="UQ69" s="219"/>
      <c r="UR69" s="219"/>
      <c r="US69" s="219"/>
      <c r="UT69" s="219"/>
      <c r="UU69" s="219"/>
      <c r="UV69" s="219"/>
      <c r="UW69" s="219"/>
      <c r="UX69" s="219"/>
      <c r="UY69" s="219"/>
      <c r="UZ69" s="219"/>
      <c r="VA69" s="219"/>
      <c r="VB69" s="219"/>
      <c r="VC69" s="219"/>
      <c r="VD69" s="219"/>
      <c r="VE69" s="219"/>
      <c r="VF69" s="219"/>
      <c r="VG69" s="219"/>
      <c r="VH69" s="219"/>
      <c r="VI69" s="219"/>
      <c r="VJ69" s="219"/>
      <c r="VK69" s="219"/>
      <c r="VL69" s="219"/>
      <c r="VM69" s="219"/>
      <c r="VN69" s="219"/>
      <c r="VO69" s="219"/>
      <c r="VP69" s="219"/>
      <c r="VQ69" s="219"/>
      <c r="VR69" s="219"/>
      <c r="VS69" s="219"/>
      <c r="VT69" s="219"/>
      <c r="VU69" s="219"/>
      <c r="VV69" s="219"/>
      <c r="VW69" s="219"/>
      <c r="VX69" s="219"/>
      <c r="VY69" s="219"/>
      <c r="VZ69" s="219"/>
      <c r="WA69" s="219"/>
      <c r="WB69" s="219"/>
      <c r="WC69" s="219"/>
      <c r="WD69" s="219"/>
      <c r="WE69" s="219"/>
      <c r="WF69" s="219"/>
      <c r="WG69" s="219"/>
      <c r="WH69" s="219"/>
      <c r="WI69" s="219"/>
      <c r="WJ69" s="219"/>
      <c r="WK69" s="219"/>
      <c r="WL69" s="219"/>
      <c r="WM69" s="219"/>
      <c r="WN69" s="219"/>
      <c r="WO69" s="219"/>
      <c r="WP69" s="219"/>
      <c r="WQ69" s="219"/>
      <c r="WR69" s="219"/>
      <c r="WS69" s="219"/>
      <c r="WT69" s="219"/>
      <c r="WU69" s="219"/>
      <c r="WV69" s="219"/>
      <c r="WW69" s="219"/>
      <c r="WX69" s="219"/>
      <c r="WY69" s="219"/>
      <c r="WZ69" s="219"/>
      <c r="XA69" s="219"/>
      <c r="XB69" s="219"/>
      <c r="XC69" s="219"/>
      <c r="XD69" s="219"/>
      <c r="XE69" s="219"/>
      <c r="XF69" s="219"/>
      <c r="XG69" s="219"/>
      <c r="XH69" s="219"/>
      <c r="XI69" s="219"/>
      <c r="XJ69" s="219"/>
      <c r="XK69" s="219"/>
      <c r="XL69" s="219"/>
      <c r="XM69" s="219"/>
      <c r="XN69" s="219"/>
      <c r="XO69" s="219"/>
      <c r="XP69" s="219"/>
      <c r="XQ69" s="219"/>
      <c r="XR69" s="219"/>
      <c r="XS69" s="219"/>
      <c r="XT69" s="219"/>
      <c r="XU69" s="219"/>
      <c r="XV69" s="219"/>
      <c r="XW69" s="219"/>
      <c r="XX69" s="219"/>
      <c r="XY69" s="219"/>
      <c r="XZ69" s="219"/>
      <c r="YA69" s="219"/>
      <c r="YB69" s="219"/>
      <c r="YC69" s="219"/>
      <c r="YD69" s="219"/>
      <c r="YE69" s="219"/>
      <c r="YF69" s="219"/>
      <c r="YG69" s="219"/>
      <c r="YH69" s="219"/>
      <c r="YI69" s="219"/>
      <c r="YJ69" s="219"/>
      <c r="YK69" s="219"/>
      <c r="YL69" s="219"/>
      <c r="YM69" s="219"/>
      <c r="YN69" s="219"/>
      <c r="YO69" s="219"/>
      <c r="YP69" s="219"/>
      <c r="YQ69" s="219"/>
      <c r="YR69" s="219"/>
      <c r="YS69" s="219"/>
      <c r="YT69" s="219"/>
      <c r="YU69" s="219"/>
      <c r="YV69" s="219"/>
      <c r="YW69" s="219"/>
      <c r="YX69" s="219"/>
      <c r="YY69" s="219"/>
      <c r="YZ69" s="219"/>
      <c r="ZA69" s="219"/>
      <c r="ZB69" s="219"/>
      <c r="ZC69" s="219"/>
      <c r="ZD69" s="219"/>
      <c r="ZE69" s="219"/>
      <c r="ZF69" s="219"/>
      <c r="ZG69" s="219"/>
      <c r="ZH69" s="219"/>
      <c r="ZI69" s="219"/>
      <c r="ZJ69" s="219"/>
      <c r="ZK69" s="219"/>
      <c r="ZL69" s="219"/>
      <c r="ZM69" s="219"/>
      <c r="ZN69" s="219"/>
      <c r="ZO69" s="219"/>
      <c r="ZP69" s="219"/>
      <c r="ZQ69" s="219"/>
      <c r="ZR69" s="219"/>
      <c r="ZS69" s="219"/>
      <c r="ZT69" s="219"/>
      <c r="ZU69" s="219"/>
      <c r="ZV69" s="219"/>
      <c r="ZW69" s="219"/>
      <c r="ZX69" s="219"/>
      <c r="ZY69" s="219"/>
      <c r="ZZ69" s="219"/>
      <c r="AAA69" s="219"/>
      <c r="AAB69" s="219"/>
      <c r="AAC69" s="219"/>
      <c r="AAD69" s="219"/>
      <c r="AAE69" s="219"/>
      <c r="AAF69" s="219"/>
      <c r="AAG69" s="219"/>
      <c r="AAH69" s="219"/>
      <c r="AAI69" s="219"/>
      <c r="AAJ69" s="219"/>
      <c r="AAK69" s="219"/>
      <c r="AAL69" s="219"/>
      <c r="AAM69" s="219"/>
      <c r="AAN69" s="219"/>
      <c r="AAO69" s="219"/>
      <c r="AAP69" s="219"/>
      <c r="AAQ69" s="219"/>
      <c r="AAR69" s="219"/>
      <c r="AAS69" s="219"/>
      <c r="AAT69" s="219"/>
      <c r="AAU69" s="219"/>
      <c r="AAV69" s="219"/>
      <c r="AAW69" s="219"/>
      <c r="AAX69" s="219"/>
      <c r="AAY69" s="219"/>
      <c r="AAZ69" s="219"/>
      <c r="ABA69" s="219"/>
      <c r="ABB69" s="219"/>
      <c r="ABC69" s="219"/>
      <c r="ABD69" s="219"/>
      <c r="ABE69" s="219"/>
      <c r="ABF69" s="219"/>
      <c r="ABG69" s="219"/>
      <c r="ABH69" s="219"/>
      <c r="ABI69" s="219"/>
      <c r="ABJ69" s="219"/>
      <c r="ABK69" s="219"/>
      <c r="ABL69" s="219"/>
      <c r="ABM69" s="219"/>
      <c r="ABN69" s="219"/>
      <c r="ABO69" s="219"/>
      <c r="ABP69" s="219"/>
      <c r="ABQ69" s="219"/>
      <c r="ABR69" s="219"/>
      <c r="ABS69" s="219"/>
      <c r="ABT69" s="219"/>
      <c r="ABU69" s="219"/>
      <c r="ABV69" s="219"/>
      <c r="ABW69" s="219"/>
      <c r="ABX69" s="219"/>
      <c r="ABY69" s="219"/>
      <c r="ABZ69" s="219"/>
      <c r="ACA69" s="219"/>
      <c r="ACB69" s="219"/>
      <c r="ACC69" s="219"/>
      <c r="ACD69" s="219"/>
      <c r="ACE69" s="219"/>
      <c r="ACF69" s="219"/>
      <c r="ACG69" s="219"/>
      <c r="ACH69" s="219"/>
      <c r="ACI69" s="219"/>
      <c r="ACJ69" s="219"/>
      <c r="ACK69" s="219"/>
      <c r="ACL69" s="219"/>
      <c r="ACM69" s="219"/>
      <c r="ACN69" s="219"/>
      <c r="ACO69" s="219"/>
      <c r="ACP69" s="219"/>
      <c r="ACQ69" s="219"/>
      <c r="ACR69" s="219"/>
      <c r="ACS69" s="219"/>
      <c r="ACT69" s="219"/>
      <c r="ACU69" s="219"/>
      <c r="ACV69" s="219"/>
      <c r="ACW69" s="219"/>
      <c r="ACX69" s="219"/>
      <c r="ACY69" s="219"/>
      <c r="ACZ69" s="219"/>
      <c r="ADA69" s="219"/>
      <c r="ADB69" s="219"/>
      <c r="ADC69" s="219"/>
      <c r="ADD69" s="219"/>
      <c r="ADE69" s="219"/>
      <c r="ADF69" s="219"/>
      <c r="ADG69" s="219"/>
      <c r="ADH69" s="219"/>
      <c r="ADI69" s="219"/>
      <c r="ADJ69" s="219"/>
      <c r="ADK69" s="219"/>
      <c r="ADL69" s="219"/>
      <c r="ADM69" s="219"/>
      <c r="ADN69" s="219"/>
      <c r="ADO69" s="219"/>
      <c r="ADP69" s="219"/>
      <c r="ADQ69" s="219"/>
      <c r="ADR69" s="219"/>
      <c r="ADS69" s="219"/>
      <c r="ADT69" s="219"/>
      <c r="ADU69" s="219"/>
      <c r="ADV69" s="219"/>
      <c r="ADW69" s="219"/>
      <c r="ADX69" s="219"/>
      <c r="ADY69" s="219"/>
      <c r="ADZ69" s="219"/>
      <c r="AEA69" s="219"/>
      <c r="AEB69" s="219"/>
      <c r="AEC69" s="219"/>
      <c r="AED69" s="219"/>
      <c r="AEE69" s="219"/>
      <c r="AEF69" s="219"/>
      <c r="AEG69" s="219"/>
      <c r="AEH69" s="219"/>
      <c r="AEI69" s="219"/>
      <c r="AEJ69" s="219"/>
      <c r="AEK69" s="219"/>
      <c r="AEL69" s="219"/>
      <c r="AEM69" s="219"/>
      <c r="AEN69" s="219"/>
      <c r="AEO69" s="219"/>
      <c r="AEP69" s="219"/>
      <c r="AEQ69" s="219"/>
      <c r="AER69" s="219"/>
      <c r="AES69" s="219"/>
      <c r="AET69" s="219"/>
      <c r="AEU69" s="219"/>
      <c r="AEV69" s="219"/>
      <c r="AEW69" s="219"/>
      <c r="AEX69" s="219"/>
      <c r="AEY69" s="219"/>
      <c r="AEZ69" s="219"/>
      <c r="AFA69" s="219"/>
      <c r="AFB69" s="219"/>
      <c r="AFC69" s="219"/>
      <c r="AFD69" s="219"/>
      <c r="AFE69" s="219"/>
      <c r="AFF69" s="219"/>
      <c r="AFG69" s="219"/>
      <c r="AFH69" s="219"/>
      <c r="AFI69" s="219"/>
      <c r="AFJ69" s="219"/>
      <c r="AFK69" s="219"/>
      <c r="AFL69" s="219"/>
      <c r="AFM69" s="219"/>
      <c r="AFN69" s="219"/>
      <c r="AFO69" s="219"/>
      <c r="AFP69" s="219"/>
      <c r="AFQ69" s="219"/>
      <c r="AFR69" s="219"/>
      <c r="AFS69" s="219"/>
      <c r="AFT69" s="219"/>
      <c r="AFU69" s="219"/>
      <c r="AFV69" s="219"/>
      <c r="AFW69" s="219"/>
      <c r="AFX69" s="219"/>
      <c r="AFY69" s="219"/>
      <c r="AFZ69" s="219"/>
      <c r="AGA69" s="219"/>
      <c r="AGB69" s="219"/>
      <c r="AGC69" s="219"/>
      <c r="AGD69" s="219"/>
      <c r="AGE69" s="219"/>
      <c r="AGF69" s="219"/>
      <c r="AGG69" s="219"/>
      <c r="AGH69" s="219"/>
      <c r="AGI69" s="219"/>
      <c r="AGJ69" s="219"/>
      <c r="AGK69" s="219"/>
      <c r="AGL69" s="219"/>
      <c r="AGM69" s="219"/>
      <c r="AGN69" s="219"/>
      <c r="AGO69" s="219"/>
      <c r="AGP69" s="219"/>
      <c r="AGQ69" s="219"/>
      <c r="AGR69" s="219"/>
      <c r="AGS69" s="219"/>
      <c r="AGT69" s="219"/>
      <c r="AGU69" s="219"/>
      <c r="AGV69" s="219"/>
      <c r="AGW69" s="219"/>
      <c r="AGX69" s="219"/>
      <c r="AGY69" s="219"/>
      <c r="AGZ69" s="219"/>
      <c r="AHA69" s="219"/>
      <c r="AHB69" s="219"/>
      <c r="AHC69" s="219"/>
      <c r="AHD69" s="219"/>
      <c r="AHE69" s="219"/>
      <c r="AHF69" s="219"/>
      <c r="AHG69" s="219"/>
      <c r="AHH69" s="219"/>
      <c r="AHI69" s="219"/>
      <c r="AHJ69" s="219"/>
      <c r="AHK69" s="219"/>
      <c r="AHL69" s="219"/>
      <c r="AHM69" s="219"/>
      <c r="AHN69" s="219"/>
      <c r="AHO69" s="219"/>
      <c r="AHP69" s="219"/>
      <c r="AHQ69" s="219"/>
      <c r="AHR69" s="219"/>
      <c r="AHS69" s="219"/>
      <c r="AHT69" s="219"/>
      <c r="AHU69" s="219"/>
      <c r="AHV69" s="219"/>
      <c r="AHW69" s="219"/>
      <c r="AHX69" s="219"/>
      <c r="AHY69" s="219"/>
      <c r="AHZ69" s="219"/>
      <c r="AIA69" s="219"/>
      <c r="AIB69" s="219"/>
      <c r="AIC69" s="219"/>
      <c r="AID69" s="219"/>
      <c r="AIE69" s="219"/>
      <c r="AIF69" s="219"/>
      <c r="AIG69" s="219"/>
      <c r="AIH69" s="219"/>
      <c r="AII69" s="219"/>
      <c r="AIJ69" s="219"/>
      <c r="AIK69" s="219"/>
      <c r="AIL69" s="219"/>
      <c r="AIM69" s="219"/>
      <c r="AIN69" s="219"/>
      <c r="AIO69" s="219"/>
      <c r="AIP69" s="219"/>
      <c r="AIQ69" s="219"/>
      <c r="AIR69" s="219"/>
      <c r="AIS69" s="219"/>
      <c r="AIT69" s="219"/>
      <c r="AIU69" s="219"/>
      <c r="AIV69" s="219"/>
      <c r="AIW69" s="219"/>
      <c r="AIX69" s="219"/>
      <c r="AIY69" s="219"/>
      <c r="AIZ69" s="219"/>
      <c r="AJA69" s="219"/>
      <c r="AJB69" s="219"/>
      <c r="AJC69" s="219"/>
      <c r="AJD69" s="219"/>
      <c r="AJE69" s="219"/>
      <c r="AJF69" s="219"/>
      <c r="AJG69" s="219"/>
      <c r="AJH69" s="219"/>
      <c r="AJI69" s="219"/>
      <c r="AJJ69" s="219"/>
      <c r="AJK69" s="219"/>
      <c r="AJL69" s="219"/>
      <c r="AJM69" s="219"/>
      <c r="AJN69" s="219"/>
      <c r="AJO69" s="219"/>
      <c r="AJP69" s="219"/>
      <c r="AJQ69" s="219"/>
      <c r="AJR69" s="219"/>
      <c r="AJS69" s="219"/>
      <c r="AJT69" s="219"/>
      <c r="AJU69" s="219"/>
      <c r="AJV69" s="219"/>
      <c r="AJW69" s="219"/>
      <c r="AJX69" s="219"/>
      <c r="AJY69" s="219"/>
      <c r="AJZ69" s="219"/>
      <c r="AKA69" s="219"/>
      <c r="AKB69" s="219"/>
      <c r="AKC69" s="219"/>
      <c r="AKD69" s="219"/>
      <c r="AKE69" s="219"/>
      <c r="AKF69" s="219"/>
      <c r="AKG69" s="219"/>
      <c r="AKH69" s="219"/>
      <c r="AKI69" s="219"/>
      <c r="AKJ69" s="219"/>
      <c r="AKK69" s="219"/>
      <c r="AKL69" s="219"/>
      <c r="AKM69" s="219"/>
      <c r="AKN69" s="219"/>
      <c r="AKO69" s="219"/>
      <c r="AKP69" s="219"/>
      <c r="AKQ69" s="219"/>
      <c r="AKR69" s="219"/>
      <c r="AKS69" s="219"/>
      <c r="AKT69" s="219"/>
      <c r="AKU69" s="219"/>
      <c r="AKV69" s="219"/>
      <c r="AKW69" s="219"/>
      <c r="AKX69" s="219"/>
      <c r="AKY69" s="219"/>
      <c r="AKZ69" s="219"/>
      <c r="ALA69" s="219"/>
      <c r="ALB69" s="219"/>
      <c r="ALC69" s="219"/>
      <c r="ALD69" s="219"/>
      <c r="ALE69" s="219"/>
      <c r="ALF69" s="219"/>
      <c r="ALG69" s="219"/>
      <c r="ALH69" s="219"/>
      <c r="ALI69" s="219"/>
      <c r="ALJ69" s="219"/>
      <c r="ALK69" s="219"/>
      <c r="ALL69" s="219"/>
      <c r="ALM69" s="219"/>
      <c r="ALN69" s="219"/>
      <c r="ALO69" s="219"/>
      <c r="ALP69" s="219"/>
      <c r="ALQ69" s="219"/>
      <c r="ALR69" s="219"/>
      <c r="ALS69" s="219"/>
      <c r="ALT69" s="219"/>
      <c r="ALU69" s="219"/>
      <c r="ALV69" s="219"/>
      <c r="ALW69" s="219"/>
      <c r="ALX69" s="219"/>
      <c r="ALY69" s="219"/>
      <c r="ALZ69" s="219"/>
      <c r="AMA69" s="219"/>
      <c r="AMB69" s="219"/>
      <c r="AMC69" s="219"/>
      <c r="AMD69" s="219"/>
      <c r="AME69" s="219"/>
      <c r="AMF69" s="219"/>
      <c r="AMG69" s="219"/>
      <c r="AMH69" s="219"/>
      <c r="AMI69" s="219"/>
      <c r="AMJ69" s="219"/>
      <c r="AMK69" s="219"/>
      <c r="AML69" s="219"/>
      <c r="AMM69" s="219"/>
      <c r="AMN69" s="219"/>
      <c r="AMO69" s="219"/>
      <c r="AMP69" s="219"/>
      <c r="AMQ69" s="219"/>
      <c r="AMR69" s="219"/>
      <c r="AMS69" s="219"/>
      <c r="AMT69" s="219"/>
      <c r="AMU69" s="219"/>
      <c r="AMV69" s="219"/>
      <c r="AMW69" s="219"/>
      <c r="AMX69" s="219"/>
      <c r="AMY69" s="219"/>
      <c r="AMZ69" s="219"/>
      <c r="ANA69" s="219"/>
      <c r="ANB69" s="219"/>
      <c r="ANC69" s="219"/>
      <c r="AND69" s="219"/>
      <c r="ANE69" s="219"/>
      <c r="ANF69" s="219"/>
      <c r="ANG69" s="219"/>
      <c r="ANH69" s="219"/>
      <c r="ANI69" s="219"/>
      <c r="ANJ69" s="219"/>
      <c r="ANK69" s="219"/>
      <c r="ANL69" s="219"/>
      <c r="ANM69" s="219"/>
      <c r="ANN69" s="219"/>
      <c r="ANO69" s="219"/>
      <c r="ANP69" s="219"/>
      <c r="ANQ69" s="219"/>
      <c r="ANR69" s="219"/>
      <c r="ANS69" s="219"/>
      <c r="ANT69" s="219"/>
      <c r="ANU69" s="219"/>
      <c r="ANV69" s="219"/>
      <c r="ANW69" s="219"/>
      <c r="ANX69" s="219"/>
      <c r="ANY69" s="219"/>
      <c r="ANZ69" s="219"/>
      <c r="AOA69" s="219"/>
      <c r="AOB69" s="219"/>
      <c r="AOC69" s="219"/>
      <c r="AOD69" s="219"/>
      <c r="AOE69" s="219"/>
      <c r="AOF69" s="219"/>
      <c r="AOG69" s="219"/>
      <c r="AOH69" s="219"/>
      <c r="AOI69" s="219"/>
      <c r="AOJ69" s="219"/>
      <c r="AOK69" s="219"/>
      <c r="AOL69" s="219"/>
      <c r="AOM69" s="219"/>
      <c r="AON69" s="219"/>
      <c r="AOO69" s="219"/>
      <c r="AOP69" s="219"/>
      <c r="AOQ69" s="219"/>
      <c r="AOR69" s="219"/>
      <c r="AOS69" s="219"/>
      <c r="AOT69" s="219"/>
      <c r="AOU69" s="219"/>
      <c r="AOV69" s="219"/>
      <c r="AOW69" s="219"/>
      <c r="AOX69" s="219"/>
      <c r="AOY69" s="219"/>
      <c r="AOZ69" s="219"/>
      <c r="APA69" s="219"/>
      <c r="APB69" s="219"/>
      <c r="APC69" s="219"/>
      <c r="APD69" s="219"/>
      <c r="APE69" s="219"/>
      <c r="APF69" s="219"/>
      <c r="APG69" s="219"/>
      <c r="APH69" s="219"/>
      <c r="API69" s="219"/>
      <c r="APJ69" s="219"/>
      <c r="APK69" s="219"/>
      <c r="APL69" s="219"/>
      <c r="APM69" s="219"/>
      <c r="APN69" s="219"/>
      <c r="APO69" s="219"/>
      <c r="APP69" s="219"/>
      <c r="APQ69" s="219"/>
      <c r="APR69" s="219"/>
      <c r="APS69" s="219"/>
      <c r="APT69" s="219"/>
      <c r="APU69" s="219"/>
      <c r="APV69" s="219"/>
      <c r="APW69" s="219"/>
      <c r="APX69" s="219"/>
      <c r="APY69" s="219"/>
      <c r="APZ69" s="219"/>
      <c r="AQA69" s="219"/>
      <c r="AQB69" s="219"/>
      <c r="AQC69" s="219"/>
      <c r="AQD69" s="219"/>
      <c r="AQE69" s="219"/>
      <c r="AQF69" s="219"/>
      <c r="AQG69" s="219"/>
      <c r="AQH69" s="219"/>
      <c r="AQI69" s="219"/>
      <c r="AQJ69" s="219"/>
      <c r="AQK69" s="219"/>
      <c r="AQL69" s="219"/>
      <c r="AQM69" s="219"/>
      <c r="AQN69" s="219"/>
      <c r="AQO69" s="219"/>
      <c r="AQP69" s="219"/>
      <c r="AQQ69" s="219"/>
      <c r="AQR69" s="219"/>
      <c r="AQS69" s="219"/>
      <c r="AQT69" s="219"/>
      <c r="AQU69" s="219"/>
      <c r="AQV69" s="219"/>
      <c r="AQW69" s="219"/>
      <c r="AQX69" s="219"/>
      <c r="AQY69" s="219"/>
      <c r="AQZ69" s="219"/>
      <c r="ARA69" s="219"/>
      <c r="ARB69" s="219"/>
      <c r="ARC69" s="219"/>
      <c r="ARD69" s="219"/>
      <c r="ARE69" s="219"/>
      <c r="ARF69" s="219"/>
      <c r="ARG69" s="219"/>
      <c r="ARH69" s="219"/>
      <c r="ARI69" s="219"/>
      <c r="ARJ69" s="219"/>
      <c r="ARK69" s="219"/>
      <c r="ARL69" s="219"/>
      <c r="ARM69" s="219"/>
      <c r="ARN69" s="219"/>
      <c r="ARO69" s="219"/>
      <c r="ARP69" s="219"/>
      <c r="ARQ69" s="219"/>
      <c r="ARR69" s="219"/>
      <c r="ARS69" s="219"/>
      <c r="ART69" s="219"/>
      <c r="ARU69" s="219"/>
      <c r="ARV69" s="219"/>
      <c r="ARW69" s="219"/>
      <c r="ARX69" s="219"/>
      <c r="ARY69" s="219"/>
      <c r="ARZ69" s="219"/>
      <c r="ASA69" s="219"/>
      <c r="ASB69" s="219"/>
      <c r="ASC69" s="219"/>
      <c r="ASD69" s="219"/>
      <c r="ASE69" s="219"/>
      <c r="ASF69" s="219"/>
      <c r="ASG69" s="219"/>
      <c r="ASH69" s="219"/>
      <c r="ASI69" s="219"/>
      <c r="ASJ69" s="219"/>
      <c r="ASK69" s="219"/>
      <c r="ASL69" s="219"/>
      <c r="ASM69" s="219"/>
      <c r="ASN69" s="219"/>
      <c r="ASO69" s="219"/>
      <c r="ASP69" s="219"/>
      <c r="ASQ69" s="219"/>
      <c r="ASR69" s="219"/>
      <c r="ASS69" s="219"/>
      <c r="AST69" s="219"/>
      <c r="ASU69" s="219"/>
      <c r="ASV69" s="219"/>
      <c r="ASW69" s="219"/>
      <c r="ASX69" s="219"/>
      <c r="ASY69" s="219"/>
      <c r="ASZ69" s="219"/>
      <c r="ATA69" s="219"/>
      <c r="ATB69" s="219"/>
      <c r="ATC69" s="219"/>
      <c r="ATD69" s="219"/>
      <c r="ATE69" s="219"/>
      <c r="ATF69" s="219"/>
      <c r="ATG69" s="219"/>
      <c r="ATH69" s="219"/>
      <c r="ATI69" s="219"/>
      <c r="ATJ69" s="219"/>
      <c r="ATK69" s="219"/>
      <c r="ATL69" s="219"/>
      <c r="ATM69" s="219"/>
      <c r="ATN69" s="219"/>
      <c r="ATO69" s="219"/>
      <c r="ATP69" s="219"/>
      <c r="ATQ69" s="219"/>
      <c r="ATR69" s="219"/>
      <c r="ATS69" s="219"/>
      <c r="ATT69" s="219"/>
      <c r="ATU69" s="219"/>
      <c r="ATV69" s="219"/>
      <c r="ATW69" s="219"/>
      <c r="ATX69" s="219"/>
      <c r="ATY69" s="219"/>
      <c r="ATZ69" s="219"/>
      <c r="AUA69" s="219"/>
      <c r="AUB69" s="219"/>
      <c r="AUC69" s="219"/>
      <c r="AUD69" s="219"/>
      <c r="AUE69" s="219"/>
      <c r="AUF69" s="219"/>
      <c r="AUG69" s="219"/>
      <c r="AUH69" s="219"/>
      <c r="AUI69" s="219"/>
      <c r="AUJ69" s="219"/>
      <c r="AUK69" s="219"/>
      <c r="AUL69" s="219"/>
      <c r="AUM69" s="219"/>
      <c r="AUN69" s="219"/>
      <c r="AUO69" s="219"/>
      <c r="AUP69" s="219"/>
      <c r="AUQ69" s="219"/>
      <c r="AUR69" s="219"/>
      <c r="AUS69" s="219"/>
      <c r="AUT69" s="219"/>
      <c r="AUU69" s="219"/>
      <c r="AUV69" s="219"/>
      <c r="AUW69" s="219"/>
      <c r="AUX69" s="219"/>
      <c r="AUY69" s="219"/>
      <c r="AUZ69" s="219"/>
      <c r="AVA69" s="219"/>
      <c r="AVB69" s="219"/>
      <c r="AVC69" s="219"/>
      <c r="AVD69" s="219"/>
      <c r="AVE69" s="219"/>
      <c r="AVF69" s="219"/>
      <c r="AVG69" s="219"/>
      <c r="AVH69" s="219"/>
      <c r="AVI69" s="219"/>
      <c r="AVJ69" s="219"/>
      <c r="AVK69" s="219"/>
      <c r="AVL69" s="219"/>
      <c r="AVM69" s="219"/>
      <c r="AVN69" s="219"/>
      <c r="AVO69" s="219"/>
      <c r="AVP69" s="219"/>
      <c r="AVQ69" s="219"/>
      <c r="AVR69" s="219"/>
      <c r="AVS69" s="219"/>
      <c r="AVT69" s="219"/>
      <c r="AVU69" s="219"/>
      <c r="AVV69" s="219"/>
      <c r="AVW69" s="219"/>
      <c r="AVX69" s="219"/>
      <c r="AVY69" s="219"/>
      <c r="AVZ69" s="219"/>
      <c r="AWA69" s="219"/>
      <c r="AWB69" s="219"/>
      <c r="AWC69" s="219"/>
      <c r="AWD69" s="219"/>
      <c r="AWE69" s="219"/>
      <c r="AWF69" s="219"/>
      <c r="AWG69" s="219"/>
      <c r="AWH69" s="219"/>
      <c r="AWI69" s="219"/>
      <c r="AWJ69" s="219"/>
      <c r="AWK69" s="219"/>
      <c r="AWL69" s="219"/>
      <c r="AWM69" s="219"/>
      <c r="AWN69" s="219"/>
      <c r="AWO69" s="219"/>
      <c r="AWP69" s="219"/>
      <c r="AWQ69" s="219"/>
      <c r="AWR69" s="219"/>
      <c r="AWS69" s="219"/>
      <c r="AWT69" s="219"/>
      <c r="AWU69" s="219"/>
      <c r="AWV69" s="219"/>
      <c r="AWW69" s="219"/>
      <c r="AWX69" s="219"/>
      <c r="AWY69" s="219"/>
      <c r="AWZ69" s="219"/>
      <c r="AXA69" s="219"/>
      <c r="AXB69" s="219"/>
      <c r="AXC69" s="219"/>
      <c r="AXD69" s="219"/>
      <c r="AXE69" s="219"/>
      <c r="AXF69" s="219"/>
      <c r="AXG69" s="219"/>
      <c r="AXH69" s="219"/>
      <c r="AXI69" s="219"/>
      <c r="AXJ69" s="219"/>
      <c r="AXK69" s="219"/>
      <c r="AXL69" s="219"/>
      <c r="AXM69" s="219"/>
      <c r="AXN69" s="219"/>
      <c r="AXO69" s="219"/>
      <c r="AXP69" s="219"/>
      <c r="AXQ69" s="219"/>
      <c r="AXR69" s="219"/>
      <c r="AXS69" s="219"/>
      <c r="AXT69" s="219"/>
      <c r="AXU69" s="219"/>
      <c r="AXV69" s="219"/>
      <c r="AXW69" s="219"/>
      <c r="AXX69" s="219"/>
      <c r="AXY69" s="219"/>
      <c r="AXZ69" s="219"/>
      <c r="AYA69" s="219"/>
      <c r="AYB69" s="219"/>
      <c r="AYC69" s="219"/>
      <c r="AYD69" s="219"/>
      <c r="AYE69" s="219"/>
      <c r="AYF69" s="219"/>
      <c r="AYG69" s="219"/>
      <c r="AYH69" s="219"/>
      <c r="AYI69" s="219"/>
      <c r="AYJ69" s="219"/>
      <c r="AYK69" s="219"/>
      <c r="AYL69" s="219"/>
      <c r="AYM69" s="219"/>
      <c r="AYN69" s="219"/>
      <c r="AYO69" s="219"/>
      <c r="AYP69" s="219"/>
      <c r="AYQ69" s="219"/>
      <c r="AYR69" s="219"/>
      <c r="AYS69" s="219"/>
      <c r="AYT69" s="219"/>
      <c r="AYU69" s="219"/>
      <c r="AYV69" s="219"/>
      <c r="AYW69" s="219"/>
      <c r="AYX69" s="219"/>
      <c r="AYY69" s="219"/>
      <c r="AYZ69" s="219"/>
      <c r="AZA69" s="219"/>
      <c r="AZB69" s="219"/>
      <c r="AZC69" s="219"/>
      <c r="AZD69" s="219"/>
      <c r="AZE69" s="219"/>
      <c r="AZF69" s="219"/>
      <c r="AZG69" s="219"/>
      <c r="AZH69" s="219"/>
      <c r="AZI69" s="219"/>
      <c r="AZJ69" s="219"/>
      <c r="AZK69" s="219"/>
      <c r="AZL69" s="219"/>
      <c r="AZM69" s="219"/>
      <c r="AZN69" s="219"/>
      <c r="AZO69" s="219"/>
      <c r="AZP69" s="219"/>
      <c r="AZQ69" s="219"/>
      <c r="AZR69" s="219"/>
      <c r="AZS69" s="219"/>
      <c r="AZT69" s="219"/>
      <c r="AZU69" s="219"/>
      <c r="AZV69" s="219"/>
      <c r="AZW69" s="219"/>
      <c r="AZX69" s="219"/>
      <c r="AZY69" s="219"/>
      <c r="AZZ69" s="219"/>
      <c r="BAA69" s="219"/>
      <c r="BAB69" s="219"/>
      <c r="BAC69" s="219"/>
      <c r="BAD69" s="219"/>
      <c r="BAE69" s="219"/>
      <c r="BAF69" s="219"/>
      <c r="BAG69" s="219"/>
      <c r="BAH69" s="219"/>
      <c r="BAI69" s="219"/>
      <c r="BAJ69" s="219"/>
      <c r="BAK69" s="219"/>
      <c r="BAL69" s="219"/>
      <c r="BAM69" s="219"/>
      <c r="BAN69" s="219"/>
      <c r="BAO69" s="219"/>
      <c r="BAP69" s="219"/>
      <c r="BAQ69" s="219"/>
      <c r="BAR69" s="219"/>
      <c r="BAS69" s="219"/>
      <c r="BAT69" s="219"/>
      <c r="BAU69" s="219"/>
      <c r="BAV69" s="219"/>
      <c r="BAW69" s="219"/>
      <c r="BAX69" s="219"/>
      <c r="BAY69" s="219"/>
      <c r="BAZ69" s="219"/>
      <c r="BBA69" s="219"/>
      <c r="BBB69" s="219"/>
      <c r="BBC69" s="219"/>
      <c r="BBD69" s="219"/>
      <c r="BBE69" s="219"/>
      <c r="BBF69" s="219"/>
      <c r="BBG69" s="219"/>
      <c r="BBH69" s="219"/>
      <c r="BBI69" s="219"/>
      <c r="BBJ69" s="219"/>
      <c r="BBK69" s="219"/>
      <c r="BBL69" s="219"/>
      <c r="BBM69" s="219"/>
      <c r="BBN69" s="219"/>
      <c r="BBO69" s="219"/>
      <c r="BBP69" s="219"/>
      <c r="BBQ69" s="219"/>
      <c r="BBR69" s="219"/>
      <c r="BBS69" s="219"/>
      <c r="BBT69" s="219"/>
      <c r="BBU69" s="219"/>
      <c r="BBV69" s="219"/>
      <c r="BBW69" s="219"/>
      <c r="BBX69" s="219"/>
      <c r="BBY69" s="219"/>
      <c r="BBZ69" s="219"/>
      <c r="BCA69" s="219"/>
      <c r="BCB69" s="219"/>
      <c r="BCC69" s="219"/>
      <c r="BCD69" s="219"/>
      <c r="BCE69" s="219"/>
      <c r="BCF69" s="219"/>
      <c r="BCG69" s="219"/>
      <c r="BCH69" s="219"/>
      <c r="BCI69" s="219"/>
      <c r="BCJ69" s="219"/>
      <c r="BCK69" s="219"/>
      <c r="BCL69" s="219"/>
      <c r="BCM69" s="219"/>
      <c r="BCN69" s="219"/>
      <c r="BCO69" s="219"/>
      <c r="BCP69" s="219"/>
      <c r="BCQ69" s="219"/>
      <c r="BCR69" s="219"/>
      <c r="BCS69" s="219"/>
      <c r="BCT69" s="219"/>
      <c r="BCU69" s="219"/>
      <c r="BCV69" s="219"/>
      <c r="BCW69" s="219"/>
      <c r="BCX69" s="219"/>
      <c r="BCY69" s="219"/>
      <c r="BCZ69" s="219"/>
      <c r="BDA69" s="219"/>
      <c r="BDB69" s="219"/>
      <c r="BDC69" s="219"/>
      <c r="BDD69" s="219"/>
      <c r="BDE69" s="219"/>
      <c r="BDF69" s="219"/>
      <c r="BDG69" s="219"/>
      <c r="BDH69" s="219"/>
      <c r="BDI69" s="219"/>
      <c r="BDJ69" s="219"/>
      <c r="BDK69" s="219"/>
      <c r="BDL69" s="219"/>
      <c r="BDM69" s="219"/>
      <c r="BDN69" s="219"/>
      <c r="BDO69" s="219"/>
      <c r="BDP69" s="219"/>
      <c r="BDQ69" s="219"/>
      <c r="BDR69" s="219"/>
      <c r="BDS69" s="219"/>
      <c r="BDT69" s="219"/>
      <c r="BDU69" s="219"/>
      <c r="BDV69" s="219"/>
      <c r="BDW69" s="219"/>
      <c r="BDX69" s="219"/>
      <c r="BDY69" s="219"/>
      <c r="BDZ69" s="219"/>
      <c r="BEA69" s="219"/>
      <c r="BEB69" s="219"/>
      <c r="BEC69" s="219"/>
      <c r="BED69" s="219"/>
      <c r="BEE69" s="219"/>
      <c r="BEF69" s="219"/>
      <c r="BEG69" s="219"/>
      <c r="BEH69" s="219"/>
      <c r="BEI69" s="219"/>
      <c r="BEJ69" s="219"/>
      <c r="BEK69" s="219"/>
      <c r="BEL69" s="219"/>
      <c r="BEM69" s="219"/>
      <c r="BEN69" s="219"/>
      <c r="BEO69" s="219"/>
      <c r="BEP69" s="219"/>
      <c r="BEQ69" s="219"/>
      <c r="BER69" s="219"/>
      <c r="BES69" s="219"/>
      <c r="BET69" s="219"/>
      <c r="BEU69" s="219"/>
      <c r="BEV69" s="219"/>
      <c r="BEW69" s="219"/>
      <c r="BEX69" s="219"/>
      <c r="BEY69" s="219"/>
      <c r="BEZ69" s="219"/>
      <c r="BFA69" s="219"/>
      <c r="BFB69" s="219"/>
      <c r="BFC69" s="219"/>
      <c r="BFD69" s="219"/>
      <c r="BFE69" s="219"/>
      <c r="BFF69" s="219"/>
      <c r="BFG69" s="219"/>
      <c r="BFH69" s="219"/>
      <c r="BFI69" s="219"/>
      <c r="BFJ69" s="219"/>
      <c r="BFK69" s="219"/>
      <c r="BFL69" s="219"/>
      <c r="BFM69" s="219"/>
      <c r="BFN69" s="219"/>
      <c r="BFO69" s="219"/>
      <c r="BFP69" s="219"/>
      <c r="BFQ69" s="219"/>
      <c r="BFR69" s="219"/>
      <c r="BFS69" s="219"/>
      <c r="BFT69" s="219"/>
      <c r="BFU69" s="219"/>
      <c r="BFV69" s="219"/>
      <c r="BFW69" s="219"/>
      <c r="BFX69" s="219"/>
      <c r="BFY69" s="219"/>
      <c r="BFZ69" s="219"/>
      <c r="BGA69" s="219"/>
      <c r="BGB69" s="219"/>
      <c r="BGC69" s="219"/>
      <c r="BGD69" s="219"/>
      <c r="BGE69" s="219"/>
      <c r="BGF69" s="219"/>
      <c r="BGG69" s="219"/>
      <c r="BGH69" s="219"/>
      <c r="BGI69" s="219"/>
      <c r="BGJ69" s="219"/>
      <c r="BGK69" s="219"/>
      <c r="BGL69" s="219"/>
      <c r="BGM69" s="219"/>
      <c r="BGN69" s="219"/>
      <c r="BGO69" s="219"/>
      <c r="BGP69" s="219"/>
      <c r="BGQ69" s="219"/>
      <c r="BGR69" s="219"/>
      <c r="BGS69" s="219"/>
      <c r="BGT69" s="219"/>
      <c r="BGU69" s="219"/>
      <c r="BGV69" s="219"/>
      <c r="BGW69" s="219"/>
      <c r="BGX69" s="219"/>
      <c r="BGY69" s="219"/>
      <c r="BGZ69" s="219"/>
      <c r="BHA69" s="219"/>
      <c r="BHB69" s="219"/>
      <c r="BHC69" s="219"/>
      <c r="BHD69" s="219"/>
      <c r="BHE69" s="219"/>
      <c r="BHF69" s="219"/>
      <c r="BHG69" s="219"/>
      <c r="BHH69" s="219"/>
      <c r="BHI69" s="219"/>
      <c r="BHJ69" s="219"/>
      <c r="BHK69" s="219"/>
      <c r="BHL69" s="219"/>
      <c r="BHM69" s="219"/>
      <c r="BHN69" s="219"/>
      <c r="BHO69" s="219"/>
      <c r="BHP69" s="219"/>
      <c r="BHQ69" s="219"/>
      <c r="BHR69" s="219"/>
      <c r="BHS69" s="219"/>
      <c r="BHT69" s="219"/>
      <c r="BHU69" s="219"/>
      <c r="BHV69" s="219"/>
      <c r="BHW69" s="219"/>
      <c r="BHX69" s="219"/>
      <c r="BHY69" s="219"/>
      <c r="BHZ69" s="219"/>
      <c r="BIA69" s="219"/>
      <c r="BIB69" s="219"/>
      <c r="BIC69" s="219"/>
      <c r="BID69" s="219"/>
      <c r="BIE69" s="219"/>
      <c r="BIF69" s="219"/>
      <c r="BIG69" s="219"/>
      <c r="BIH69" s="219"/>
      <c r="BII69" s="219"/>
      <c r="BIJ69" s="219"/>
      <c r="BIK69" s="219"/>
      <c r="BIL69" s="219"/>
      <c r="BIM69" s="219"/>
      <c r="BIN69" s="219"/>
      <c r="BIO69" s="219"/>
      <c r="BIP69" s="219"/>
      <c r="BIQ69" s="219"/>
      <c r="BIR69" s="219"/>
      <c r="BIS69" s="219"/>
      <c r="BIT69" s="219"/>
      <c r="BIU69" s="219"/>
      <c r="BIV69" s="219"/>
      <c r="BIW69" s="219"/>
      <c r="BIX69" s="219"/>
      <c r="BIY69" s="219"/>
      <c r="BIZ69" s="219"/>
      <c r="BJA69" s="219"/>
      <c r="BJB69" s="219"/>
      <c r="BJC69" s="219"/>
      <c r="BJD69" s="219"/>
      <c r="BJE69" s="219"/>
      <c r="BJF69" s="219"/>
      <c r="BJG69" s="219"/>
      <c r="BJH69" s="219"/>
      <c r="BJI69" s="219"/>
      <c r="BJJ69" s="219"/>
      <c r="BJK69" s="219"/>
      <c r="BJL69" s="219"/>
      <c r="BJM69" s="219"/>
      <c r="BJN69" s="219"/>
      <c r="BJO69" s="219"/>
      <c r="BJP69" s="219"/>
      <c r="BJQ69" s="219"/>
      <c r="BJR69" s="219"/>
      <c r="BJS69" s="219"/>
      <c r="BJT69" s="219"/>
      <c r="BJU69" s="219"/>
      <c r="BJV69" s="219"/>
      <c r="BJW69" s="219"/>
      <c r="BJX69" s="219"/>
      <c r="BJY69" s="219"/>
      <c r="BJZ69" s="219"/>
      <c r="BKA69" s="219"/>
      <c r="BKB69" s="219"/>
      <c r="BKC69" s="219"/>
      <c r="BKD69" s="219"/>
      <c r="BKE69" s="219"/>
      <c r="BKF69" s="219"/>
      <c r="BKG69" s="219"/>
      <c r="BKH69" s="219"/>
      <c r="BKI69" s="219"/>
      <c r="BKJ69" s="219"/>
      <c r="BKK69" s="219"/>
      <c r="BKL69" s="219"/>
      <c r="BKM69" s="219"/>
      <c r="BKN69" s="219"/>
      <c r="BKO69" s="219"/>
      <c r="BKP69" s="219"/>
      <c r="BKQ69" s="219"/>
      <c r="BKR69" s="219"/>
      <c r="BKS69" s="219"/>
      <c r="BKT69" s="219"/>
      <c r="BKU69" s="219"/>
      <c r="BKV69" s="219"/>
      <c r="BKW69" s="219"/>
      <c r="BKX69" s="219"/>
      <c r="BKY69" s="219"/>
      <c r="BKZ69" s="219"/>
      <c r="BLA69" s="219"/>
      <c r="BLB69" s="219"/>
      <c r="BLC69" s="219"/>
      <c r="BLD69" s="219"/>
      <c r="BLE69" s="219"/>
      <c r="BLF69" s="219"/>
      <c r="BLG69" s="219"/>
      <c r="BLH69" s="219"/>
      <c r="BLI69" s="219"/>
      <c r="BLJ69" s="219"/>
      <c r="BLK69" s="219"/>
      <c r="BLL69" s="219"/>
      <c r="BLM69" s="219"/>
      <c r="BLN69" s="219"/>
      <c r="BLO69" s="219"/>
      <c r="BLP69" s="219"/>
      <c r="BLQ69" s="219"/>
      <c r="BLR69" s="219"/>
      <c r="BLS69" s="219"/>
      <c r="BLT69" s="219"/>
      <c r="BLU69" s="219"/>
      <c r="BLV69" s="219"/>
      <c r="BLW69" s="219"/>
      <c r="BLX69" s="219"/>
      <c r="BLY69" s="219"/>
      <c r="BLZ69" s="219"/>
      <c r="BMA69" s="219"/>
      <c r="BMB69" s="219"/>
      <c r="BMC69" s="219"/>
      <c r="BMD69" s="219"/>
      <c r="BME69" s="219"/>
      <c r="BMF69" s="219"/>
      <c r="BMG69" s="219"/>
      <c r="BMH69" s="219"/>
      <c r="BMI69" s="219"/>
      <c r="BMJ69" s="219"/>
      <c r="BMK69" s="219"/>
      <c r="BML69" s="219"/>
      <c r="BMM69" s="219"/>
      <c r="BMN69" s="219"/>
      <c r="BMO69" s="219"/>
      <c r="BMP69" s="219"/>
      <c r="BMQ69" s="219"/>
      <c r="BMR69" s="219"/>
      <c r="BMS69" s="219"/>
      <c r="BMT69" s="219"/>
      <c r="BMU69" s="219"/>
      <c r="BMV69" s="219"/>
      <c r="BMW69" s="219"/>
      <c r="BMX69" s="219"/>
      <c r="BMY69" s="219"/>
      <c r="BMZ69" s="219"/>
      <c r="BNA69" s="219"/>
      <c r="BNB69" s="219"/>
      <c r="BNC69" s="219"/>
      <c r="BND69" s="219"/>
      <c r="BNE69" s="219"/>
      <c r="BNF69" s="219"/>
      <c r="BNG69" s="219"/>
      <c r="BNH69" s="219"/>
      <c r="BNI69" s="219"/>
      <c r="BNJ69" s="219"/>
      <c r="BNK69" s="219"/>
      <c r="BNL69" s="219"/>
      <c r="BNM69" s="219"/>
      <c r="BNN69" s="219"/>
      <c r="BNO69" s="219"/>
      <c r="BNP69" s="219"/>
      <c r="BNQ69" s="219"/>
      <c r="BNR69" s="219"/>
      <c r="BNS69" s="219"/>
      <c r="BNT69" s="219"/>
      <c r="BNU69" s="219"/>
      <c r="BNV69" s="219"/>
      <c r="BNW69" s="219"/>
      <c r="BNX69" s="219"/>
      <c r="BNY69" s="219"/>
      <c r="BNZ69" s="219"/>
      <c r="BOA69" s="219"/>
      <c r="BOB69" s="219"/>
      <c r="BOC69" s="219"/>
      <c r="BOD69" s="219"/>
      <c r="BOE69" s="219"/>
      <c r="BOF69" s="219"/>
      <c r="BOG69" s="219"/>
      <c r="BOH69" s="219"/>
      <c r="BOI69" s="219"/>
      <c r="BOJ69" s="219"/>
      <c r="BOK69" s="219"/>
      <c r="BOL69" s="219"/>
      <c r="BOM69" s="219"/>
      <c r="BON69" s="219"/>
      <c r="BOO69" s="219"/>
      <c r="BOP69" s="219"/>
      <c r="BOQ69" s="219"/>
      <c r="BOR69" s="219"/>
      <c r="BOS69" s="219"/>
      <c r="BOT69" s="219"/>
      <c r="BOU69" s="219"/>
      <c r="BOV69" s="219"/>
      <c r="BOW69" s="219"/>
      <c r="BOX69" s="219"/>
      <c r="BOY69" s="219"/>
      <c r="BOZ69" s="219"/>
      <c r="BPA69" s="219"/>
      <c r="BPB69" s="219"/>
      <c r="BPC69" s="219"/>
      <c r="BPD69" s="219"/>
      <c r="BPE69" s="219"/>
      <c r="BPF69" s="219"/>
      <c r="BPG69" s="219"/>
      <c r="BPH69" s="219"/>
      <c r="BPI69" s="219"/>
      <c r="BPJ69" s="219"/>
      <c r="BPK69" s="219"/>
      <c r="BPL69" s="219"/>
      <c r="BPM69" s="219"/>
      <c r="BPN69" s="219"/>
      <c r="BPO69" s="219"/>
      <c r="BPP69" s="219"/>
      <c r="BPQ69" s="219"/>
      <c r="BPR69" s="219"/>
      <c r="BPS69" s="219"/>
      <c r="BPT69" s="219"/>
      <c r="BPU69" s="219"/>
      <c r="BPV69" s="219"/>
      <c r="BPW69" s="219"/>
      <c r="BPX69" s="219"/>
      <c r="BPY69" s="219"/>
      <c r="BPZ69" s="219"/>
      <c r="BQA69" s="219"/>
      <c r="BQB69" s="219"/>
      <c r="BQC69" s="219"/>
      <c r="BQD69" s="219"/>
      <c r="BQE69" s="219"/>
      <c r="BQF69" s="219"/>
      <c r="BQG69" s="219"/>
      <c r="BQH69" s="219"/>
      <c r="BQI69" s="219"/>
      <c r="BQJ69" s="219"/>
      <c r="BQK69" s="219"/>
      <c r="BQL69" s="219"/>
      <c r="BQM69" s="219"/>
      <c r="BQN69" s="219"/>
      <c r="BQO69" s="219"/>
      <c r="BQP69" s="219"/>
      <c r="BQQ69" s="219"/>
      <c r="BQR69" s="219"/>
      <c r="BQS69" s="219"/>
      <c r="BQT69" s="219"/>
      <c r="BQU69" s="219"/>
      <c r="BQV69" s="219"/>
      <c r="BQW69" s="219"/>
      <c r="BQX69" s="219"/>
      <c r="BQY69" s="219"/>
      <c r="BQZ69" s="219"/>
      <c r="BRA69" s="219"/>
      <c r="BRB69" s="219"/>
      <c r="BRC69" s="219"/>
      <c r="BRD69" s="219"/>
      <c r="BRE69" s="219"/>
      <c r="BRF69" s="219"/>
      <c r="BRG69" s="219"/>
      <c r="BRH69" s="219"/>
      <c r="BRI69" s="219"/>
      <c r="BRJ69" s="219"/>
      <c r="BRK69" s="219"/>
      <c r="BRL69" s="219"/>
      <c r="BRM69" s="219"/>
      <c r="BRN69" s="219"/>
      <c r="BRO69" s="219"/>
      <c r="BRP69" s="219"/>
      <c r="BRQ69" s="219"/>
      <c r="BRR69" s="219"/>
      <c r="BRS69" s="219"/>
      <c r="BRT69" s="219"/>
      <c r="BRU69" s="219"/>
      <c r="BRV69" s="219"/>
      <c r="BRW69" s="219"/>
      <c r="BRX69" s="219"/>
      <c r="BRY69" s="219"/>
      <c r="BRZ69" s="219"/>
      <c r="BSA69" s="219"/>
      <c r="BSB69" s="219"/>
      <c r="BSC69" s="219"/>
      <c r="BSD69" s="219"/>
      <c r="BSE69" s="219"/>
      <c r="BSF69" s="219"/>
      <c r="BSG69" s="219"/>
      <c r="BSH69" s="219"/>
      <c r="BSI69" s="219"/>
      <c r="BSJ69" s="219"/>
      <c r="BSK69" s="219"/>
      <c r="BSL69" s="219"/>
      <c r="BSM69" s="219"/>
      <c r="BSN69" s="219"/>
      <c r="BSO69" s="219"/>
      <c r="BSP69" s="219"/>
      <c r="BSQ69" s="219"/>
      <c r="BSR69" s="219"/>
      <c r="BSS69" s="219"/>
      <c r="BST69" s="219"/>
      <c r="BSU69" s="219"/>
      <c r="BSV69" s="219"/>
      <c r="BSW69" s="219"/>
      <c r="BSX69" s="219"/>
      <c r="BSY69" s="219"/>
      <c r="BSZ69" s="219"/>
      <c r="BTA69" s="219"/>
      <c r="BTB69" s="219"/>
      <c r="BTC69" s="219"/>
      <c r="BTD69" s="219"/>
      <c r="BTE69" s="219"/>
      <c r="BTF69" s="219"/>
      <c r="BTG69" s="219"/>
      <c r="BTH69" s="219"/>
      <c r="BTI69" s="219"/>
      <c r="BTJ69" s="219"/>
      <c r="BTK69" s="219"/>
      <c r="BTL69" s="219"/>
      <c r="BTM69" s="219"/>
      <c r="BTN69" s="219"/>
      <c r="BTO69" s="219"/>
      <c r="BTP69" s="219"/>
      <c r="BTQ69" s="219"/>
      <c r="BTR69" s="219"/>
      <c r="BTS69" s="219"/>
      <c r="BTT69" s="219"/>
      <c r="BTU69" s="219"/>
      <c r="BTV69" s="219"/>
      <c r="BTW69" s="219"/>
      <c r="BTX69" s="219"/>
      <c r="BTY69" s="219"/>
      <c r="BTZ69" s="219"/>
      <c r="BUA69" s="219"/>
      <c r="BUB69" s="219"/>
      <c r="BUC69" s="219"/>
      <c r="BUD69" s="219"/>
      <c r="BUE69" s="219"/>
      <c r="BUF69" s="219"/>
      <c r="BUG69" s="219"/>
      <c r="BUH69" s="219"/>
      <c r="BUI69" s="219"/>
      <c r="BUJ69" s="219"/>
      <c r="BUK69" s="219"/>
      <c r="BUL69" s="219"/>
      <c r="BUM69" s="219"/>
      <c r="BUN69" s="219"/>
      <c r="BUO69" s="219"/>
      <c r="BUP69" s="219"/>
      <c r="BUQ69" s="219"/>
      <c r="BUR69" s="219"/>
      <c r="BUS69" s="219"/>
      <c r="BUT69" s="219"/>
      <c r="BUU69" s="219"/>
      <c r="BUV69" s="219"/>
      <c r="BUW69" s="219"/>
      <c r="BUX69" s="219"/>
      <c r="BUY69" s="219"/>
      <c r="BUZ69" s="219"/>
      <c r="BVA69" s="219"/>
      <c r="BVB69" s="219"/>
      <c r="BVC69" s="219"/>
      <c r="BVD69" s="219"/>
      <c r="BVE69" s="219"/>
      <c r="BVF69" s="219"/>
      <c r="BVG69" s="219"/>
      <c r="BVH69" s="219"/>
      <c r="BVI69" s="219"/>
      <c r="BVJ69" s="219"/>
      <c r="BVK69" s="219"/>
      <c r="BVL69" s="219"/>
      <c r="BVM69" s="219"/>
      <c r="BVN69" s="219"/>
      <c r="BVO69" s="219"/>
      <c r="BVP69" s="219"/>
      <c r="BVQ69" s="219"/>
      <c r="BVR69" s="219"/>
      <c r="BVS69" s="219"/>
      <c r="BVT69" s="219"/>
      <c r="BVU69" s="219"/>
      <c r="BVV69" s="219"/>
      <c r="BVW69" s="219"/>
      <c r="BVX69" s="219"/>
      <c r="BVY69" s="219"/>
      <c r="BVZ69" s="219"/>
      <c r="BWA69" s="219"/>
      <c r="BWB69" s="219"/>
      <c r="BWC69" s="219"/>
      <c r="BWD69" s="219"/>
      <c r="BWE69" s="219"/>
      <c r="BWF69" s="219"/>
      <c r="BWG69" s="219"/>
      <c r="BWH69" s="219"/>
      <c r="BWI69" s="219"/>
      <c r="BWJ69" s="219"/>
      <c r="BWK69" s="219"/>
      <c r="BWL69" s="219"/>
      <c r="BWM69" s="219"/>
      <c r="BWN69" s="219"/>
      <c r="BWO69" s="219"/>
      <c r="BWP69" s="219"/>
      <c r="BWQ69" s="219"/>
      <c r="BWR69" s="219"/>
      <c r="BWS69" s="219"/>
      <c r="BWT69" s="219"/>
      <c r="BWU69" s="219"/>
      <c r="BWV69" s="219"/>
      <c r="BWW69" s="219"/>
      <c r="BWX69" s="219"/>
      <c r="BWY69" s="219"/>
      <c r="BWZ69" s="219"/>
      <c r="BXA69" s="219"/>
      <c r="BXB69" s="219"/>
      <c r="BXC69" s="219"/>
      <c r="BXD69" s="219"/>
      <c r="BXE69" s="219"/>
      <c r="BXF69" s="219"/>
      <c r="BXG69" s="219"/>
      <c r="BXH69" s="219"/>
      <c r="BXI69" s="219"/>
      <c r="BXJ69" s="219"/>
      <c r="BXK69" s="219"/>
      <c r="BXL69" s="219"/>
      <c r="BXM69" s="219"/>
      <c r="BXN69" s="219"/>
      <c r="BXO69" s="219"/>
      <c r="BXP69" s="219"/>
      <c r="BXQ69" s="219"/>
      <c r="BXR69" s="219"/>
      <c r="BXS69" s="219"/>
      <c r="BXT69" s="219"/>
      <c r="BXU69" s="219"/>
      <c r="BXV69" s="219"/>
      <c r="BXW69" s="219"/>
      <c r="BXX69" s="219"/>
      <c r="BXY69" s="219"/>
      <c r="BXZ69" s="219"/>
      <c r="BYA69" s="219"/>
      <c r="BYB69" s="219"/>
      <c r="BYC69" s="219"/>
      <c r="BYD69" s="219"/>
      <c r="BYE69" s="219"/>
      <c r="BYF69" s="219"/>
      <c r="BYG69" s="219"/>
      <c r="BYH69" s="219"/>
      <c r="BYI69" s="219"/>
      <c r="BYJ69" s="219"/>
      <c r="BYK69" s="219"/>
      <c r="BYL69" s="219"/>
      <c r="BYM69" s="219"/>
      <c r="BYN69" s="219"/>
      <c r="BYO69" s="219"/>
      <c r="BYP69" s="219"/>
      <c r="BYQ69" s="219"/>
      <c r="BYR69" s="219"/>
      <c r="BYS69" s="219"/>
      <c r="BYT69" s="219"/>
      <c r="BYU69" s="219"/>
      <c r="BYV69" s="219"/>
      <c r="BYW69" s="219"/>
      <c r="BYX69" s="219"/>
      <c r="BYY69" s="219"/>
      <c r="BYZ69" s="219"/>
      <c r="BZA69" s="219"/>
      <c r="BZB69" s="219"/>
      <c r="BZC69" s="219"/>
      <c r="BZD69" s="219"/>
      <c r="BZE69" s="219"/>
      <c r="BZF69" s="219"/>
      <c r="BZG69" s="219"/>
      <c r="BZH69" s="219"/>
      <c r="BZI69" s="219"/>
      <c r="BZJ69" s="219"/>
      <c r="BZK69" s="219"/>
      <c r="BZL69" s="219"/>
      <c r="BZM69" s="219"/>
      <c r="BZN69" s="219"/>
      <c r="BZO69" s="219"/>
      <c r="BZP69" s="219"/>
      <c r="BZQ69" s="219"/>
      <c r="BZR69" s="219"/>
      <c r="BZS69" s="219"/>
      <c r="BZT69" s="219"/>
      <c r="BZU69" s="219"/>
      <c r="BZV69" s="219"/>
      <c r="BZW69" s="219"/>
      <c r="BZX69" s="219"/>
      <c r="BZY69" s="219"/>
      <c r="BZZ69" s="219"/>
      <c r="CAA69" s="219"/>
      <c r="CAB69" s="219"/>
      <c r="CAC69" s="219"/>
      <c r="CAD69" s="219"/>
      <c r="CAE69" s="219"/>
      <c r="CAF69" s="219"/>
      <c r="CAG69" s="219"/>
      <c r="CAH69" s="219"/>
      <c r="CAI69" s="219"/>
      <c r="CAJ69" s="219"/>
      <c r="CAK69" s="219"/>
      <c r="CAL69" s="219"/>
      <c r="CAM69" s="219"/>
      <c r="CAN69" s="219"/>
      <c r="CAO69" s="219"/>
      <c r="CAP69" s="219"/>
      <c r="CAQ69" s="219"/>
      <c r="CAR69" s="219"/>
      <c r="CAS69" s="219"/>
      <c r="CAT69" s="219"/>
      <c r="CAU69" s="219"/>
      <c r="CAV69" s="219"/>
      <c r="CAW69" s="219"/>
      <c r="CAX69" s="219"/>
      <c r="CAY69" s="219"/>
      <c r="CAZ69" s="219"/>
      <c r="CBA69" s="219"/>
      <c r="CBB69" s="219"/>
      <c r="CBC69" s="219"/>
      <c r="CBD69" s="219"/>
      <c r="CBE69" s="219"/>
      <c r="CBF69" s="219"/>
      <c r="CBG69" s="219"/>
      <c r="CBH69" s="219"/>
      <c r="CBI69" s="219"/>
      <c r="CBJ69" s="219"/>
      <c r="CBK69" s="219"/>
      <c r="CBL69" s="219"/>
      <c r="CBM69" s="219"/>
      <c r="CBN69" s="219"/>
      <c r="CBO69" s="219"/>
      <c r="CBP69" s="219"/>
      <c r="CBQ69" s="219"/>
      <c r="CBR69" s="219"/>
      <c r="CBS69" s="219"/>
      <c r="CBT69" s="219"/>
      <c r="CBU69" s="219"/>
      <c r="CBV69" s="219"/>
      <c r="CBW69" s="219"/>
      <c r="CBX69" s="219"/>
      <c r="CBY69" s="219"/>
      <c r="CBZ69" s="219"/>
      <c r="CCA69" s="219"/>
      <c r="CCB69" s="219"/>
      <c r="CCC69" s="219"/>
      <c r="CCD69" s="219"/>
      <c r="CCE69" s="219"/>
      <c r="CCF69" s="219"/>
      <c r="CCG69" s="219"/>
      <c r="CCH69" s="219"/>
      <c r="CCI69" s="219"/>
      <c r="CCJ69" s="219"/>
      <c r="CCK69" s="219"/>
      <c r="CCL69" s="219"/>
      <c r="CCM69" s="219"/>
      <c r="CCN69" s="219"/>
      <c r="CCO69" s="219"/>
      <c r="CCP69" s="219"/>
      <c r="CCQ69" s="219"/>
      <c r="CCR69" s="219"/>
      <c r="CCS69" s="219"/>
      <c r="CCT69" s="219"/>
      <c r="CCU69" s="219"/>
      <c r="CCV69" s="219"/>
      <c r="CCW69" s="219"/>
      <c r="CCX69" s="219"/>
      <c r="CCY69" s="219"/>
      <c r="CCZ69" s="219"/>
      <c r="CDA69" s="219"/>
      <c r="CDB69" s="219"/>
      <c r="CDC69" s="219"/>
      <c r="CDD69" s="219"/>
      <c r="CDE69" s="219"/>
      <c r="CDF69" s="219"/>
      <c r="CDG69" s="219"/>
      <c r="CDH69" s="219"/>
      <c r="CDI69" s="219"/>
      <c r="CDJ69" s="219"/>
      <c r="CDK69" s="219"/>
      <c r="CDL69" s="219"/>
      <c r="CDM69" s="219"/>
      <c r="CDN69" s="219"/>
      <c r="CDO69" s="219"/>
      <c r="CDP69" s="219"/>
      <c r="CDQ69" s="219"/>
      <c r="CDR69" s="219"/>
      <c r="CDS69" s="219"/>
      <c r="CDT69" s="219"/>
      <c r="CDU69" s="219"/>
      <c r="CDV69" s="219"/>
      <c r="CDW69" s="219"/>
      <c r="CDX69" s="219"/>
      <c r="CDY69" s="219"/>
      <c r="CDZ69" s="219"/>
      <c r="CEA69" s="219"/>
      <c r="CEB69" s="219"/>
      <c r="CEC69" s="219"/>
      <c r="CED69" s="219"/>
      <c r="CEE69" s="219"/>
      <c r="CEF69" s="219"/>
      <c r="CEG69" s="219"/>
      <c r="CEH69" s="219"/>
      <c r="CEI69" s="219"/>
      <c r="CEJ69" s="219"/>
      <c r="CEK69" s="219"/>
      <c r="CEL69" s="219"/>
      <c r="CEM69" s="219"/>
      <c r="CEN69" s="219"/>
      <c r="CEO69" s="219"/>
      <c r="CEP69" s="219"/>
      <c r="CEQ69" s="219"/>
      <c r="CER69" s="219"/>
      <c r="CES69" s="219"/>
      <c r="CET69" s="219"/>
      <c r="CEU69" s="219"/>
      <c r="CEV69" s="219"/>
      <c r="CEW69" s="219"/>
      <c r="CEX69" s="219"/>
      <c r="CEY69" s="219"/>
      <c r="CEZ69" s="219"/>
      <c r="CFA69" s="219"/>
      <c r="CFB69" s="219"/>
      <c r="CFC69" s="219"/>
      <c r="CFD69" s="219"/>
      <c r="CFE69" s="219"/>
      <c r="CFF69" s="219"/>
      <c r="CFG69" s="219"/>
      <c r="CFH69" s="219"/>
      <c r="CFI69" s="219"/>
      <c r="CFJ69" s="219"/>
      <c r="CFK69" s="219"/>
      <c r="CFL69" s="219"/>
      <c r="CFM69" s="219"/>
      <c r="CFN69" s="219"/>
      <c r="CFO69" s="219"/>
      <c r="CFP69" s="219"/>
      <c r="CFQ69" s="219"/>
      <c r="CFR69" s="219"/>
      <c r="CFS69" s="219"/>
      <c r="CFT69" s="219"/>
      <c r="CFU69" s="219"/>
      <c r="CFV69" s="219"/>
      <c r="CFW69" s="219"/>
      <c r="CFX69" s="219"/>
      <c r="CFY69" s="219"/>
      <c r="CFZ69" s="219"/>
      <c r="CGA69" s="219"/>
      <c r="CGB69" s="219"/>
      <c r="CGC69" s="219"/>
      <c r="CGD69" s="219"/>
      <c r="CGE69" s="219"/>
      <c r="CGF69" s="219"/>
      <c r="CGG69" s="219"/>
      <c r="CGH69" s="219"/>
      <c r="CGI69" s="219"/>
      <c r="CGJ69" s="219"/>
      <c r="CGK69" s="219"/>
      <c r="CGL69" s="219"/>
      <c r="CGM69" s="219"/>
      <c r="CGN69" s="219"/>
      <c r="CGO69" s="219"/>
      <c r="CGP69" s="219"/>
      <c r="CGQ69" s="219"/>
      <c r="CGR69" s="219"/>
      <c r="CGS69" s="219"/>
      <c r="CGT69" s="219"/>
      <c r="CGU69" s="219"/>
      <c r="CGV69" s="219"/>
      <c r="CGW69" s="219"/>
      <c r="CGX69" s="219"/>
      <c r="CGY69" s="219"/>
      <c r="CGZ69" s="219"/>
      <c r="CHA69" s="219"/>
      <c r="CHB69" s="219"/>
      <c r="CHC69" s="219"/>
      <c r="CHD69" s="219"/>
      <c r="CHE69" s="219"/>
      <c r="CHF69" s="219"/>
      <c r="CHG69" s="219"/>
      <c r="CHH69" s="219"/>
      <c r="CHI69" s="219"/>
      <c r="CHJ69" s="219"/>
      <c r="CHK69" s="219"/>
      <c r="CHL69" s="219"/>
      <c r="CHM69" s="219"/>
      <c r="CHN69" s="219"/>
      <c r="CHO69" s="219"/>
      <c r="CHP69" s="219"/>
      <c r="CHQ69" s="219"/>
      <c r="CHR69" s="219"/>
      <c r="CHS69" s="219"/>
      <c r="CHT69" s="219"/>
      <c r="CHU69" s="219"/>
      <c r="CHV69" s="219"/>
      <c r="CHW69" s="219"/>
      <c r="CHX69" s="219"/>
      <c r="CHY69" s="219"/>
      <c r="CHZ69" s="219"/>
      <c r="CIA69" s="219"/>
      <c r="CIB69" s="219"/>
      <c r="CIC69" s="219"/>
      <c r="CID69" s="219"/>
      <c r="CIE69" s="219"/>
      <c r="CIF69" s="219"/>
      <c r="CIG69" s="219"/>
      <c r="CIH69" s="219"/>
      <c r="CII69" s="219"/>
      <c r="CIJ69" s="219"/>
      <c r="CIK69" s="219"/>
      <c r="CIL69" s="219"/>
      <c r="CIM69" s="219"/>
      <c r="CIN69" s="219"/>
      <c r="CIO69" s="219"/>
      <c r="CIP69" s="219"/>
      <c r="CIQ69" s="219"/>
      <c r="CIR69" s="219"/>
      <c r="CIS69" s="219"/>
      <c r="CIT69" s="219"/>
      <c r="CIU69" s="219"/>
      <c r="CIV69" s="219"/>
      <c r="CIW69" s="219"/>
      <c r="CIX69" s="219"/>
      <c r="CIY69" s="219"/>
      <c r="CIZ69" s="219"/>
      <c r="CJA69" s="219"/>
      <c r="CJB69" s="219"/>
      <c r="CJC69" s="219"/>
      <c r="CJD69" s="219"/>
      <c r="CJE69" s="219"/>
      <c r="CJF69" s="219"/>
      <c r="CJG69" s="219"/>
      <c r="CJH69" s="219"/>
      <c r="CJI69" s="219"/>
      <c r="CJJ69" s="219"/>
      <c r="CJK69" s="219"/>
      <c r="CJL69" s="219"/>
      <c r="CJM69" s="219"/>
      <c r="CJN69" s="219"/>
      <c r="CJO69" s="219"/>
      <c r="CJP69" s="219"/>
      <c r="CJQ69" s="219"/>
      <c r="CJR69" s="219"/>
      <c r="CJS69" s="219"/>
      <c r="CJT69" s="219"/>
      <c r="CJU69" s="219"/>
      <c r="CJV69" s="219"/>
      <c r="CJW69" s="219"/>
      <c r="CJX69" s="219"/>
      <c r="CJY69" s="219"/>
      <c r="CJZ69" s="219"/>
      <c r="CKA69" s="219"/>
      <c r="CKB69" s="219"/>
      <c r="CKC69" s="219"/>
      <c r="CKD69" s="219"/>
      <c r="CKE69" s="219"/>
      <c r="CKF69" s="219"/>
      <c r="CKG69" s="219"/>
      <c r="CKH69" s="219"/>
      <c r="CKI69" s="219"/>
      <c r="CKJ69" s="219"/>
      <c r="CKK69" s="219"/>
      <c r="CKL69" s="219"/>
      <c r="CKM69" s="219"/>
      <c r="CKN69" s="219"/>
      <c r="CKO69" s="219"/>
      <c r="CKP69" s="219"/>
      <c r="CKQ69" s="219"/>
      <c r="CKR69" s="219"/>
      <c r="CKS69" s="219"/>
      <c r="CKT69" s="219"/>
      <c r="CKU69" s="219"/>
      <c r="CKV69" s="219"/>
      <c r="CKW69" s="219"/>
      <c r="CKX69" s="219"/>
      <c r="CKY69" s="219"/>
      <c r="CKZ69" s="219"/>
      <c r="CLA69" s="219"/>
      <c r="CLB69" s="219"/>
      <c r="CLC69" s="219"/>
      <c r="CLD69" s="219"/>
      <c r="CLE69" s="219"/>
      <c r="CLF69" s="219"/>
      <c r="CLG69" s="219"/>
      <c r="CLH69" s="219"/>
      <c r="CLI69" s="219"/>
      <c r="CLJ69" s="219"/>
      <c r="CLK69" s="219"/>
      <c r="CLL69" s="219"/>
      <c r="CLM69" s="219"/>
      <c r="CLN69" s="219"/>
      <c r="CLO69" s="219"/>
      <c r="CLP69" s="219"/>
      <c r="CLQ69" s="219"/>
      <c r="CLR69" s="219"/>
      <c r="CLS69" s="219"/>
      <c r="CLT69" s="219"/>
      <c r="CLU69" s="219"/>
      <c r="CLV69" s="219"/>
      <c r="CLW69" s="219"/>
      <c r="CLX69" s="219"/>
      <c r="CLY69" s="219"/>
      <c r="CLZ69" s="219"/>
      <c r="CMA69" s="219"/>
      <c r="CMB69" s="219"/>
      <c r="CMC69" s="219"/>
      <c r="CMD69" s="219"/>
      <c r="CME69" s="219"/>
      <c r="CMF69" s="219"/>
      <c r="CMG69" s="219"/>
      <c r="CMH69" s="219"/>
      <c r="CMI69" s="219"/>
      <c r="CMJ69" s="219"/>
      <c r="CMK69" s="219"/>
      <c r="CML69" s="219"/>
      <c r="CMM69" s="219"/>
      <c r="CMN69" s="219"/>
      <c r="CMO69" s="219"/>
      <c r="CMP69" s="219"/>
      <c r="CMQ69" s="219"/>
      <c r="CMR69" s="219"/>
      <c r="CMS69" s="219"/>
      <c r="CMT69" s="219"/>
      <c r="CMU69" s="219"/>
      <c r="CMV69" s="219"/>
      <c r="CMW69" s="219"/>
      <c r="CMX69" s="219"/>
      <c r="CMY69" s="219"/>
      <c r="CMZ69" s="219"/>
      <c r="CNA69" s="219"/>
      <c r="CNB69" s="219"/>
      <c r="CNC69" s="219"/>
      <c r="CND69" s="219"/>
      <c r="CNE69" s="219"/>
      <c r="CNF69" s="219"/>
      <c r="CNG69" s="219"/>
      <c r="CNH69" s="219"/>
      <c r="CNI69" s="219"/>
      <c r="CNJ69" s="219"/>
      <c r="CNK69" s="219"/>
      <c r="CNL69" s="219"/>
      <c r="CNM69" s="219"/>
      <c r="CNN69" s="219"/>
      <c r="CNO69" s="219"/>
      <c r="CNP69" s="219"/>
      <c r="CNQ69" s="219"/>
      <c r="CNR69" s="219"/>
      <c r="CNS69" s="219"/>
      <c r="CNT69" s="219"/>
      <c r="CNU69" s="219"/>
      <c r="CNV69" s="219"/>
      <c r="CNW69" s="219"/>
      <c r="CNX69" s="219"/>
      <c r="CNY69" s="219"/>
      <c r="CNZ69" s="219"/>
      <c r="COA69" s="219"/>
      <c r="COB69" s="219"/>
      <c r="COC69" s="219"/>
      <c r="COD69" s="219"/>
      <c r="COE69" s="219"/>
      <c r="COF69" s="219"/>
      <c r="COG69" s="219"/>
      <c r="COH69" s="219"/>
      <c r="COI69" s="219"/>
      <c r="COJ69" s="219"/>
      <c r="COK69" s="219"/>
      <c r="COL69" s="219"/>
      <c r="COM69" s="219"/>
      <c r="CON69" s="219"/>
      <c r="COO69" s="219"/>
      <c r="COP69" s="219"/>
      <c r="COQ69" s="219"/>
      <c r="COR69" s="219"/>
      <c r="COS69" s="219"/>
      <c r="COT69" s="219"/>
      <c r="COU69" s="219"/>
      <c r="COV69" s="219"/>
      <c r="COW69" s="219"/>
      <c r="COX69" s="219"/>
      <c r="COY69" s="219"/>
      <c r="COZ69" s="219"/>
      <c r="CPA69" s="219"/>
      <c r="CPB69" s="219"/>
      <c r="CPC69" s="219"/>
      <c r="CPD69" s="219"/>
      <c r="CPE69" s="219"/>
      <c r="CPF69" s="219"/>
      <c r="CPG69" s="219"/>
      <c r="CPH69" s="219"/>
      <c r="CPI69" s="219"/>
      <c r="CPJ69" s="219"/>
      <c r="CPK69" s="219"/>
      <c r="CPL69" s="219"/>
      <c r="CPM69" s="219"/>
      <c r="CPN69" s="219"/>
      <c r="CPO69" s="219"/>
      <c r="CPP69" s="219"/>
      <c r="CPQ69" s="219"/>
      <c r="CPR69" s="219"/>
      <c r="CPS69" s="219"/>
      <c r="CPT69" s="219"/>
      <c r="CPU69" s="219"/>
      <c r="CPV69" s="219"/>
      <c r="CPW69" s="219"/>
      <c r="CPX69" s="219"/>
      <c r="CPY69" s="219"/>
      <c r="CPZ69" s="219"/>
      <c r="CQA69" s="219"/>
      <c r="CQB69" s="219"/>
      <c r="CQC69" s="219"/>
      <c r="CQD69" s="219"/>
      <c r="CQE69" s="219"/>
      <c r="CQF69" s="219"/>
      <c r="CQG69" s="219"/>
      <c r="CQH69" s="219"/>
      <c r="CQI69" s="219"/>
      <c r="CQJ69" s="219"/>
      <c r="CQK69" s="219"/>
      <c r="CQL69" s="219"/>
      <c r="CQM69" s="219"/>
      <c r="CQN69" s="219"/>
      <c r="CQO69" s="219"/>
      <c r="CQP69" s="219"/>
      <c r="CQQ69" s="219"/>
      <c r="CQR69" s="219"/>
      <c r="CQS69" s="219"/>
      <c r="CQT69" s="219"/>
      <c r="CQU69" s="219"/>
      <c r="CQV69" s="219"/>
      <c r="CQW69" s="219"/>
      <c r="CQX69" s="219"/>
      <c r="CQY69" s="219"/>
      <c r="CQZ69" s="219"/>
      <c r="CRA69" s="219"/>
      <c r="CRB69" s="219"/>
      <c r="CRC69" s="219"/>
      <c r="CRD69" s="219"/>
      <c r="CRE69" s="219"/>
      <c r="CRF69" s="219"/>
      <c r="CRG69" s="219"/>
      <c r="CRH69" s="219"/>
      <c r="CRI69" s="219"/>
      <c r="CRJ69" s="219"/>
      <c r="CRK69" s="219"/>
      <c r="CRL69" s="219"/>
      <c r="CRM69" s="219"/>
      <c r="CRN69" s="219"/>
      <c r="CRO69" s="219"/>
      <c r="CRP69" s="219"/>
      <c r="CRQ69" s="219"/>
      <c r="CRR69" s="219"/>
      <c r="CRS69" s="219"/>
      <c r="CRT69" s="219"/>
      <c r="CRU69" s="219"/>
      <c r="CRV69" s="219"/>
      <c r="CRW69" s="219"/>
      <c r="CRX69" s="219"/>
      <c r="CRY69" s="219"/>
      <c r="CRZ69" s="219"/>
      <c r="CSA69" s="219"/>
      <c r="CSB69" s="219"/>
      <c r="CSC69" s="219"/>
      <c r="CSD69" s="219"/>
      <c r="CSE69" s="219"/>
      <c r="CSF69" s="219"/>
      <c r="CSG69" s="219"/>
      <c r="CSH69" s="219"/>
      <c r="CSI69" s="219"/>
      <c r="CSJ69" s="219"/>
      <c r="CSK69" s="219"/>
      <c r="CSL69" s="219"/>
      <c r="CSM69" s="219"/>
      <c r="CSN69" s="219"/>
      <c r="CSO69" s="219"/>
      <c r="CSP69" s="219"/>
      <c r="CSQ69" s="219"/>
      <c r="CSR69" s="219"/>
      <c r="CSS69" s="219"/>
      <c r="CST69" s="219"/>
      <c r="CSU69" s="219"/>
      <c r="CSV69" s="219"/>
      <c r="CSW69" s="219"/>
      <c r="CSX69" s="219"/>
      <c r="CSY69" s="219"/>
      <c r="CSZ69" s="219"/>
      <c r="CTA69" s="219"/>
      <c r="CTB69" s="219"/>
      <c r="CTC69" s="219"/>
      <c r="CTD69" s="219"/>
      <c r="CTE69" s="219"/>
      <c r="CTF69" s="219"/>
      <c r="CTG69" s="219"/>
      <c r="CTH69" s="219"/>
      <c r="CTI69" s="219"/>
      <c r="CTJ69" s="219"/>
      <c r="CTK69" s="219"/>
      <c r="CTL69" s="219"/>
      <c r="CTM69" s="219"/>
      <c r="CTN69" s="219"/>
      <c r="CTO69" s="219"/>
      <c r="CTP69" s="219"/>
      <c r="CTQ69" s="219"/>
      <c r="CTR69" s="219"/>
      <c r="CTS69" s="219"/>
      <c r="CTT69" s="219"/>
      <c r="CTU69" s="219"/>
      <c r="CTV69" s="219"/>
      <c r="CTW69" s="219"/>
      <c r="CTX69" s="219"/>
      <c r="CTY69" s="219"/>
      <c r="CTZ69" s="219"/>
      <c r="CUA69" s="219"/>
      <c r="CUB69" s="219"/>
      <c r="CUC69" s="219"/>
      <c r="CUD69" s="219"/>
      <c r="CUE69" s="219"/>
      <c r="CUF69" s="219"/>
      <c r="CUG69" s="219"/>
      <c r="CUH69" s="219"/>
      <c r="CUI69" s="219"/>
      <c r="CUJ69" s="219"/>
      <c r="CUK69" s="219"/>
      <c r="CUL69" s="219"/>
      <c r="CUM69" s="219"/>
      <c r="CUN69" s="219"/>
      <c r="CUO69" s="219"/>
      <c r="CUP69" s="219"/>
      <c r="CUQ69" s="219"/>
      <c r="CUR69" s="219"/>
      <c r="CUS69" s="219"/>
      <c r="CUT69" s="219"/>
      <c r="CUU69" s="219"/>
      <c r="CUV69" s="219"/>
      <c r="CUW69" s="219"/>
      <c r="CUX69" s="219"/>
      <c r="CUY69" s="219"/>
      <c r="CUZ69" s="219"/>
      <c r="CVA69" s="219"/>
      <c r="CVB69" s="219"/>
      <c r="CVC69" s="219"/>
      <c r="CVD69" s="219"/>
      <c r="CVE69" s="219"/>
      <c r="CVF69" s="219"/>
      <c r="CVG69" s="219"/>
      <c r="CVH69" s="219"/>
      <c r="CVI69" s="219"/>
      <c r="CVJ69" s="219"/>
      <c r="CVK69" s="219"/>
      <c r="CVL69" s="219"/>
      <c r="CVM69" s="219"/>
      <c r="CVN69" s="219"/>
      <c r="CVO69" s="219"/>
      <c r="CVP69" s="219"/>
      <c r="CVQ69" s="219"/>
      <c r="CVR69" s="219"/>
      <c r="CVS69" s="219"/>
      <c r="CVT69" s="219"/>
      <c r="CVU69" s="219"/>
      <c r="CVV69" s="219"/>
      <c r="CVW69" s="219"/>
      <c r="CVX69" s="219"/>
      <c r="CVY69" s="219"/>
      <c r="CVZ69" s="219"/>
      <c r="CWA69" s="219"/>
      <c r="CWB69" s="219"/>
      <c r="CWC69" s="219"/>
      <c r="CWD69" s="219"/>
      <c r="CWE69" s="219"/>
      <c r="CWF69" s="219"/>
      <c r="CWG69" s="219"/>
      <c r="CWH69" s="219"/>
      <c r="CWI69" s="219"/>
      <c r="CWJ69" s="219"/>
      <c r="CWK69" s="219"/>
      <c r="CWL69" s="219"/>
      <c r="CWM69" s="219"/>
      <c r="CWN69" s="219"/>
      <c r="CWO69" s="219"/>
      <c r="CWP69" s="219"/>
      <c r="CWQ69" s="219"/>
      <c r="CWR69" s="219"/>
      <c r="CWS69" s="219"/>
      <c r="CWT69" s="219"/>
      <c r="CWU69" s="219"/>
      <c r="CWV69" s="219"/>
      <c r="CWW69" s="219"/>
      <c r="CWX69" s="219"/>
      <c r="CWY69" s="219"/>
      <c r="CWZ69" s="219"/>
      <c r="CXA69" s="219"/>
      <c r="CXB69" s="219"/>
      <c r="CXC69" s="219"/>
      <c r="CXD69" s="219"/>
      <c r="CXE69" s="219"/>
      <c r="CXF69" s="219"/>
      <c r="CXG69" s="219"/>
      <c r="CXH69" s="219"/>
      <c r="CXI69" s="219"/>
      <c r="CXJ69" s="219"/>
      <c r="CXK69" s="219"/>
      <c r="CXL69" s="219"/>
      <c r="CXM69" s="219"/>
      <c r="CXN69" s="219"/>
      <c r="CXO69" s="219"/>
      <c r="CXP69" s="219"/>
      <c r="CXQ69" s="219"/>
      <c r="CXR69" s="219"/>
      <c r="CXS69" s="219"/>
      <c r="CXT69" s="219"/>
      <c r="CXU69" s="219"/>
      <c r="CXV69" s="219"/>
      <c r="CXW69" s="219"/>
      <c r="CXX69" s="219"/>
      <c r="CXY69" s="219"/>
      <c r="CXZ69" s="219"/>
      <c r="CYA69" s="219"/>
      <c r="CYB69" s="219"/>
      <c r="CYC69" s="219"/>
      <c r="CYD69" s="219"/>
      <c r="CYE69" s="219"/>
      <c r="CYF69" s="219"/>
      <c r="CYG69" s="219"/>
      <c r="CYH69" s="219"/>
      <c r="CYI69" s="219"/>
      <c r="CYJ69" s="219"/>
      <c r="CYK69" s="219"/>
      <c r="CYL69" s="219"/>
      <c r="CYM69" s="219"/>
      <c r="CYN69" s="219"/>
      <c r="CYO69" s="219"/>
      <c r="CYP69" s="219"/>
      <c r="CYQ69" s="219"/>
      <c r="CYR69" s="219"/>
      <c r="CYS69" s="219"/>
      <c r="CYT69" s="219"/>
      <c r="CYU69" s="219"/>
      <c r="CYV69" s="219"/>
      <c r="CYW69" s="219"/>
      <c r="CYX69" s="219"/>
      <c r="CYY69" s="219"/>
      <c r="CYZ69" s="219"/>
      <c r="CZA69" s="219"/>
      <c r="CZB69" s="219"/>
      <c r="CZC69" s="219"/>
      <c r="CZD69" s="219"/>
      <c r="CZE69" s="219"/>
      <c r="CZF69" s="219"/>
      <c r="CZG69" s="219"/>
      <c r="CZH69" s="219"/>
      <c r="CZI69" s="219"/>
      <c r="CZJ69" s="219"/>
      <c r="CZK69" s="219"/>
      <c r="CZL69" s="219"/>
      <c r="CZM69" s="219"/>
      <c r="CZN69" s="219"/>
      <c r="CZO69" s="219"/>
      <c r="CZP69" s="219"/>
      <c r="CZQ69" s="219"/>
      <c r="CZR69" s="219"/>
      <c r="CZS69" s="219"/>
      <c r="CZT69" s="219"/>
      <c r="CZU69" s="219"/>
      <c r="CZV69" s="219"/>
      <c r="CZW69" s="219"/>
      <c r="CZX69" s="219"/>
      <c r="CZY69" s="219"/>
      <c r="CZZ69" s="219"/>
      <c r="DAA69" s="219"/>
      <c r="DAB69" s="219"/>
      <c r="DAC69" s="219"/>
      <c r="DAD69" s="219"/>
      <c r="DAE69" s="219"/>
      <c r="DAF69" s="219"/>
      <c r="DAG69" s="219"/>
      <c r="DAH69" s="219"/>
      <c r="DAI69" s="219"/>
      <c r="DAJ69" s="219"/>
      <c r="DAK69" s="219"/>
      <c r="DAL69" s="219"/>
      <c r="DAM69" s="219"/>
      <c r="DAN69" s="219"/>
      <c r="DAO69" s="219"/>
      <c r="DAP69" s="219"/>
      <c r="DAQ69" s="219"/>
      <c r="DAR69" s="219"/>
      <c r="DAS69" s="219"/>
      <c r="DAT69" s="219"/>
      <c r="DAU69" s="219"/>
      <c r="DAV69" s="219"/>
      <c r="DAW69" s="219"/>
      <c r="DAX69" s="219"/>
      <c r="DAY69" s="219"/>
      <c r="DAZ69" s="219"/>
      <c r="DBA69" s="219"/>
      <c r="DBB69" s="219"/>
      <c r="DBC69" s="219"/>
      <c r="DBD69" s="219"/>
      <c r="DBE69" s="219"/>
      <c r="DBF69" s="219"/>
      <c r="DBG69" s="219"/>
      <c r="DBH69" s="219"/>
      <c r="DBI69" s="219"/>
      <c r="DBJ69" s="219"/>
      <c r="DBK69" s="219"/>
      <c r="DBL69" s="219"/>
    </row>
    <row r="70" spans="1:2768" s="249" customFormat="1" outlineLevel="1" x14ac:dyDescent="0.25">
      <c r="A70" s="250"/>
      <c r="B70" s="255" t="s">
        <v>1591</v>
      </c>
      <c r="C70" s="252" t="s">
        <v>31</v>
      </c>
      <c r="D70" s="253">
        <v>3</v>
      </c>
      <c r="E70" s="267">
        <v>0</v>
      </c>
      <c r="F70" s="267">
        <v>0</v>
      </c>
      <c r="G70" s="267">
        <v>0</v>
      </c>
      <c r="H70" s="267">
        <v>0</v>
      </c>
      <c r="I70" s="267">
        <v>0</v>
      </c>
      <c r="J70" s="267">
        <v>0</v>
      </c>
      <c r="K70" s="267">
        <v>0</v>
      </c>
      <c r="L70" s="267">
        <v>0</v>
      </c>
      <c r="M70" s="267">
        <v>0</v>
      </c>
      <c r="N70" s="267">
        <v>0</v>
      </c>
      <c r="O70" s="268">
        <v>0</v>
      </c>
      <c r="P70" s="267">
        <v>0</v>
      </c>
      <c r="Q70" s="267">
        <v>0</v>
      </c>
      <c r="R70" s="267">
        <v>0</v>
      </c>
      <c r="S70" s="267">
        <v>0</v>
      </c>
      <c r="T70" s="267">
        <v>0</v>
      </c>
      <c r="U70" s="267">
        <v>0</v>
      </c>
      <c r="V70" s="267">
        <v>0</v>
      </c>
      <c r="W70" s="267">
        <v>0</v>
      </c>
      <c r="X70" s="267">
        <v>0</v>
      </c>
      <c r="Y70" s="267">
        <v>0</v>
      </c>
      <c r="Z70" s="268">
        <v>0</v>
      </c>
      <c r="AA70" s="267">
        <v>0</v>
      </c>
      <c r="AB70" s="267">
        <v>0</v>
      </c>
      <c r="AC70" s="267">
        <v>0</v>
      </c>
      <c r="AD70" s="267">
        <v>0</v>
      </c>
      <c r="AE70" s="267">
        <v>0</v>
      </c>
      <c r="AF70" s="267">
        <v>0</v>
      </c>
      <c r="AG70" s="267">
        <v>0</v>
      </c>
      <c r="AH70" s="267">
        <v>0</v>
      </c>
      <c r="AI70" s="267">
        <v>0</v>
      </c>
      <c r="AJ70" s="267">
        <v>0</v>
      </c>
      <c r="AK70" s="268">
        <v>0</v>
      </c>
      <c r="AL70" s="267">
        <v>0</v>
      </c>
      <c r="AM70" s="267">
        <v>0</v>
      </c>
      <c r="AN70" s="267">
        <v>0</v>
      </c>
      <c r="AO70" s="267">
        <v>0</v>
      </c>
      <c r="AP70" s="267">
        <v>0</v>
      </c>
      <c r="AQ70" s="267">
        <v>0</v>
      </c>
      <c r="AR70" s="267">
        <v>0</v>
      </c>
      <c r="AS70" s="267">
        <v>0</v>
      </c>
      <c r="AT70" s="267">
        <v>0</v>
      </c>
      <c r="AU70" s="267">
        <v>0</v>
      </c>
      <c r="AV70" s="268">
        <v>0</v>
      </c>
      <c r="AW70" s="267">
        <v>0</v>
      </c>
      <c r="AX70" s="267">
        <v>0</v>
      </c>
      <c r="AY70" s="267">
        <v>0</v>
      </c>
      <c r="AZ70" s="267">
        <v>0</v>
      </c>
      <c r="BA70" s="267">
        <v>0</v>
      </c>
      <c r="BB70" s="267">
        <v>0</v>
      </c>
      <c r="BC70" s="267">
        <v>0</v>
      </c>
      <c r="BD70" s="267">
        <v>0</v>
      </c>
      <c r="BE70" s="267">
        <v>0</v>
      </c>
      <c r="BF70" s="267">
        <v>0</v>
      </c>
      <c r="BG70" s="268">
        <v>0</v>
      </c>
      <c r="BH70" s="267">
        <v>0</v>
      </c>
      <c r="BI70" s="267">
        <v>0</v>
      </c>
      <c r="BJ70" s="267">
        <v>0</v>
      </c>
      <c r="BK70" s="267">
        <v>0</v>
      </c>
      <c r="BL70" s="267">
        <v>0</v>
      </c>
      <c r="BM70" s="267">
        <v>0</v>
      </c>
      <c r="BN70" s="267">
        <v>0</v>
      </c>
      <c r="BO70" s="267">
        <v>0</v>
      </c>
      <c r="BP70" s="267">
        <v>0</v>
      </c>
      <c r="BQ70" s="267">
        <v>0</v>
      </c>
      <c r="BR70" s="268">
        <v>0</v>
      </c>
      <c r="BS70" s="267">
        <v>0</v>
      </c>
      <c r="BT70" s="267">
        <v>0</v>
      </c>
      <c r="BU70" s="267">
        <v>0</v>
      </c>
      <c r="BV70" s="267">
        <v>0</v>
      </c>
      <c r="BW70" s="267">
        <v>0</v>
      </c>
      <c r="BX70" s="267">
        <v>0</v>
      </c>
      <c r="BY70" s="267">
        <v>0</v>
      </c>
      <c r="BZ70" s="267">
        <v>0</v>
      </c>
      <c r="CA70" s="267">
        <v>0</v>
      </c>
      <c r="CB70" s="267">
        <v>0</v>
      </c>
      <c r="CC70" s="268">
        <v>0</v>
      </c>
      <c r="CD70" s="267">
        <v>0</v>
      </c>
      <c r="CE70" s="267">
        <v>0</v>
      </c>
      <c r="CF70" s="267">
        <v>0</v>
      </c>
      <c r="CG70" s="267">
        <v>0</v>
      </c>
      <c r="CH70" s="267">
        <v>0</v>
      </c>
      <c r="CI70" s="267">
        <v>0</v>
      </c>
      <c r="CJ70" s="267">
        <v>0</v>
      </c>
      <c r="CK70" s="267">
        <v>0</v>
      </c>
      <c r="CL70" s="267">
        <v>0</v>
      </c>
      <c r="CM70" s="267">
        <v>0</v>
      </c>
      <c r="CN70" s="269">
        <v>0</v>
      </c>
      <c r="CO70" s="254">
        <f t="shared" si="4"/>
        <v>0</v>
      </c>
      <c r="CP70" s="248" t="s">
        <v>1592</v>
      </c>
      <c r="CQ70" s="247"/>
      <c r="CR70" s="248"/>
      <c r="CS70" s="219"/>
      <c r="CT70" s="219"/>
      <c r="CU70" s="219"/>
      <c r="CV70" s="219"/>
      <c r="CW70" s="219"/>
      <c r="CX70" s="219"/>
      <c r="CY70" s="219"/>
      <c r="CZ70" s="219"/>
      <c r="DA70" s="219"/>
      <c r="DB70" s="219"/>
      <c r="DC70" s="219"/>
      <c r="DD70" s="219"/>
      <c r="DE70" s="219"/>
      <c r="DF70" s="219"/>
      <c r="DG70" s="219"/>
      <c r="DH70" s="219"/>
      <c r="DI70" s="219"/>
      <c r="DJ70" s="219"/>
      <c r="DK70" s="219"/>
      <c r="DL70" s="219"/>
      <c r="DM70" s="219"/>
      <c r="DN70" s="219"/>
      <c r="DO70" s="219"/>
      <c r="DP70" s="219"/>
      <c r="DQ70" s="219"/>
      <c r="DR70" s="219"/>
      <c r="DS70" s="219"/>
      <c r="DT70" s="219"/>
      <c r="DU70" s="219"/>
      <c r="DV70" s="219"/>
      <c r="DW70" s="219"/>
      <c r="DX70" s="219"/>
      <c r="DY70" s="219"/>
      <c r="DZ70" s="219"/>
      <c r="EA70" s="219"/>
      <c r="EB70" s="219"/>
      <c r="EC70" s="219"/>
      <c r="ED70" s="219"/>
      <c r="EE70" s="219"/>
      <c r="EF70" s="219"/>
      <c r="EG70" s="219"/>
      <c r="EH70" s="219"/>
      <c r="EI70" s="219"/>
      <c r="EJ70" s="219"/>
      <c r="EK70" s="219"/>
      <c r="EL70" s="219"/>
      <c r="EM70" s="219"/>
      <c r="EN70" s="219"/>
      <c r="EO70" s="219"/>
      <c r="EP70" s="219"/>
      <c r="EQ70" s="219"/>
      <c r="ER70" s="219"/>
      <c r="ES70" s="219"/>
      <c r="ET70" s="219"/>
      <c r="EU70" s="219"/>
      <c r="EV70" s="219"/>
      <c r="EW70" s="219"/>
      <c r="EX70" s="219"/>
      <c r="EY70" s="219"/>
      <c r="EZ70" s="219"/>
      <c r="FA70" s="219"/>
      <c r="FB70" s="219"/>
      <c r="FC70" s="219"/>
      <c r="FD70" s="219"/>
      <c r="FE70" s="219"/>
      <c r="FF70" s="219"/>
      <c r="FG70" s="219"/>
      <c r="FH70" s="219"/>
      <c r="FI70" s="219"/>
      <c r="FJ70" s="219"/>
      <c r="FK70" s="219"/>
      <c r="FL70" s="219"/>
      <c r="FM70" s="219"/>
      <c r="FN70" s="219"/>
      <c r="FO70" s="219"/>
      <c r="FP70" s="219"/>
      <c r="FQ70" s="219"/>
      <c r="FR70" s="219"/>
      <c r="FS70" s="219"/>
      <c r="FT70" s="219"/>
      <c r="FU70" s="219"/>
      <c r="FV70" s="219"/>
      <c r="FW70" s="219"/>
      <c r="FX70" s="219"/>
      <c r="FY70" s="219"/>
      <c r="FZ70" s="219"/>
      <c r="GA70" s="219"/>
      <c r="GB70" s="219"/>
      <c r="GC70" s="219"/>
      <c r="GD70" s="219"/>
      <c r="GE70" s="219"/>
      <c r="GF70" s="219"/>
      <c r="GG70" s="219"/>
      <c r="GH70" s="219"/>
      <c r="GI70" s="219"/>
      <c r="GJ70" s="219"/>
      <c r="GK70" s="219"/>
      <c r="GL70" s="219"/>
      <c r="GM70" s="219"/>
      <c r="GN70" s="219"/>
      <c r="GO70" s="219"/>
      <c r="GP70" s="219"/>
      <c r="GQ70" s="219"/>
      <c r="GR70" s="219"/>
      <c r="GS70" s="219"/>
      <c r="GT70" s="219"/>
      <c r="GU70" s="219"/>
      <c r="GV70" s="219"/>
      <c r="GW70" s="219"/>
      <c r="GX70" s="219"/>
      <c r="GY70" s="219"/>
      <c r="GZ70" s="219"/>
      <c r="HA70" s="219"/>
      <c r="HB70" s="219"/>
      <c r="HC70" s="219"/>
      <c r="HD70" s="219"/>
      <c r="HE70" s="219"/>
      <c r="HF70" s="219"/>
      <c r="HG70" s="219"/>
      <c r="HH70" s="219"/>
      <c r="HI70" s="219"/>
      <c r="HJ70" s="219"/>
      <c r="HK70" s="219"/>
      <c r="HL70" s="219"/>
      <c r="HM70" s="219"/>
      <c r="HN70" s="219"/>
      <c r="HO70" s="219"/>
      <c r="HP70" s="219"/>
      <c r="HQ70" s="219"/>
      <c r="HR70" s="219"/>
      <c r="HS70" s="219"/>
      <c r="HT70" s="219"/>
      <c r="HU70" s="219"/>
      <c r="HV70" s="219"/>
      <c r="HW70" s="219"/>
      <c r="HX70" s="219"/>
      <c r="HY70" s="219"/>
      <c r="HZ70" s="219"/>
      <c r="IA70" s="219"/>
      <c r="IB70" s="219"/>
      <c r="IC70" s="219"/>
      <c r="ID70" s="219"/>
      <c r="IE70" s="219"/>
      <c r="IF70" s="219"/>
      <c r="IG70" s="219"/>
      <c r="IH70" s="219"/>
      <c r="II70" s="219"/>
      <c r="IJ70" s="219"/>
      <c r="IK70" s="219"/>
      <c r="IL70" s="219"/>
      <c r="IM70" s="219"/>
      <c r="IN70" s="219"/>
      <c r="IO70" s="219"/>
      <c r="IP70" s="219"/>
      <c r="IQ70" s="219"/>
      <c r="IR70" s="219"/>
      <c r="IS70" s="219"/>
      <c r="IT70" s="219"/>
      <c r="IU70" s="219"/>
      <c r="IV70" s="219"/>
      <c r="IW70" s="219"/>
      <c r="IX70" s="219"/>
      <c r="IY70" s="219"/>
      <c r="IZ70" s="219"/>
      <c r="JA70" s="219"/>
      <c r="JB70" s="219"/>
      <c r="JC70" s="219"/>
      <c r="JD70" s="219"/>
      <c r="JE70" s="219"/>
      <c r="JF70" s="219"/>
      <c r="JG70" s="219"/>
      <c r="JH70" s="219"/>
      <c r="JI70" s="219"/>
      <c r="JJ70" s="219"/>
      <c r="JK70" s="219"/>
      <c r="JL70" s="219"/>
      <c r="JM70" s="219"/>
      <c r="JN70" s="219"/>
      <c r="JO70" s="219"/>
      <c r="JP70" s="219"/>
      <c r="JQ70" s="219"/>
      <c r="JR70" s="219"/>
      <c r="JS70" s="219"/>
      <c r="JT70" s="219"/>
      <c r="JU70" s="219"/>
      <c r="JV70" s="219"/>
      <c r="JW70" s="219"/>
      <c r="JX70" s="219"/>
      <c r="JY70" s="219"/>
      <c r="JZ70" s="219"/>
      <c r="KA70" s="219"/>
      <c r="KB70" s="219"/>
      <c r="KC70" s="219"/>
      <c r="KD70" s="219"/>
      <c r="KE70" s="219"/>
      <c r="KF70" s="219"/>
      <c r="KG70" s="219"/>
      <c r="KH70" s="219"/>
      <c r="KI70" s="219"/>
      <c r="KJ70" s="219"/>
      <c r="KK70" s="219"/>
      <c r="KL70" s="219"/>
      <c r="KM70" s="219"/>
      <c r="KN70" s="219"/>
      <c r="KO70" s="219"/>
      <c r="KP70" s="219"/>
      <c r="KQ70" s="219"/>
      <c r="KR70" s="219"/>
      <c r="KS70" s="219"/>
      <c r="KT70" s="219"/>
      <c r="KU70" s="219"/>
      <c r="KV70" s="219"/>
      <c r="KW70" s="219"/>
      <c r="KX70" s="219"/>
      <c r="KY70" s="219"/>
      <c r="KZ70" s="219"/>
      <c r="LA70" s="219"/>
      <c r="LB70" s="219"/>
      <c r="LC70" s="219"/>
      <c r="LD70" s="219"/>
      <c r="LE70" s="219"/>
      <c r="LF70" s="219"/>
      <c r="LG70" s="219"/>
      <c r="LH70" s="219"/>
      <c r="LI70" s="219"/>
      <c r="LJ70" s="219"/>
      <c r="LK70" s="219"/>
      <c r="LL70" s="219"/>
      <c r="LM70" s="219"/>
      <c r="LN70" s="219"/>
      <c r="LO70" s="219"/>
      <c r="LP70" s="219"/>
      <c r="LQ70" s="219"/>
      <c r="LR70" s="219"/>
      <c r="LS70" s="219"/>
      <c r="LT70" s="219"/>
      <c r="LU70" s="219"/>
      <c r="LV70" s="219"/>
      <c r="LW70" s="219"/>
      <c r="LX70" s="219"/>
      <c r="LY70" s="219"/>
      <c r="LZ70" s="219"/>
      <c r="MA70" s="219"/>
      <c r="MB70" s="219"/>
      <c r="MC70" s="219"/>
      <c r="MD70" s="219"/>
      <c r="ME70" s="219"/>
      <c r="MF70" s="219"/>
      <c r="MG70" s="219"/>
      <c r="MH70" s="219"/>
      <c r="MI70" s="219"/>
      <c r="MJ70" s="219"/>
      <c r="MK70" s="219"/>
      <c r="ML70" s="219"/>
      <c r="MM70" s="219"/>
      <c r="MN70" s="219"/>
      <c r="MO70" s="219"/>
      <c r="MP70" s="219"/>
      <c r="MQ70" s="219"/>
      <c r="MR70" s="219"/>
      <c r="MS70" s="219"/>
      <c r="MT70" s="219"/>
      <c r="MU70" s="219"/>
      <c r="MV70" s="219"/>
      <c r="MW70" s="219"/>
      <c r="MX70" s="219"/>
      <c r="MY70" s="219"/>
      <c r="MZ70" s="219"/>
      <c r="NA70" s="219"/>
      <c r="NB70" s="219"/>
      <c r="NC70" s="219"/>
      <c r="ND70" s="219"/>
      <c r="NE70" s="219"/>
      <c r="NF70" s="219"/>
      <c r="NG70" s="219"/>
      <c r="NH70" s="219"/>
      <c r="NI70" s="219"/>
      <c r="NJ70" s="219"/>
      <c r="NK70" s="219"/>
      <c r="NL70" s="219"/>
      <c r="NM70" s="219"/>
      <c r="NN70" s="219"/>
      <c r="NO70" s="219"/>
      <c r="NP70" s="219"/>
      <c r="NQ70" s="219"/>
      <c r="NR70" s="219"/>
      <c r="NS70" s="219"/>
      <c r="NT70" s="219"/>
      <c r="NU70" s="219"/>
      <c r="NV70" s="219"/>
      <c r="NW70" s="219"/>
      <c r="NX70" s="219"/>
      <c r="NY70" s="219"/>
      <c r="NZ70" s="219"/>
      <c r="OA70" s="219"/>
      <c r="OB70" s="219"/>
      <c r="OC70" s="219"/>
      <c r="OD70" s="219"/>
      <c r="OE70" s="219"/>
      <c r="OF70" s="219"/>
      <c r="OG70" s="219"/>
      <c r="OH70" s="219"/>
      <c r="OI70" s="219"/>
      <c r="OJ70" s="219"/>
      <c r="OK70" s="219"/>
      <c r="OL70" s="219"/>
      <c r="OM70" s="219"/>
      <c r="ON70" s="219"/>
      <c r="OO70" s="219"/>
      <c r="OP70" s="219"/>
      <c r="OQ70" s="219"/>
      <c r="OR70" s="219"/>
      <c r="OS70" s="219"/>
      <c r="OT70" s="219"/>
      <c r="OU70" s="219"/>
      <c r="OV70" s="219"/>
      <c r="OW70" s="219"/>
      <c r="OX70" s="219"/>
      <c r="OY70" s="219"/>
      <c r="OZ70" s="219"/>
      <c r="PA70" s="219"/>
      <c r="PB70" s="219"/>
      <c r="PC70" s="219"/>
      <c r="PD70" s="219"/>
      <c r="PE70" s="219"/>
      <c r="PF70" s="219"/>
      <c r="PG70" s="219"/>
      <c r="PH70" s="219"/>
      <c r="PI70" s="219"/>
      <c r="PJ70" s="219"/>
      <c r="PK70" s="219"/>
      <c r="PL70" s="219"/>
      <c r="PM70" s="219"/>
      <c r="PN70" s="219"/>
      <c r="PO70" s="219"/>
      <c r="PP70" s="219"/>
      <c r="PQ70" s="219"/>
      <c r="PR70" s="219"/>
      <c r="PS70" s="219"/>
      <c r="PT70" s="219"/>
      <c r="PU70" s="219"/>
      <c r="PV70" s="219"/>
      <c r="PW70" s="219"/>
      <c r="PX70" s="219"/>
      <c r="PY70" s="219"/>
      <c r="PZ70" s="219"/>
      <c r="QA70" s="219"/>
      <c r="QB70" s="219"/>
      <c r="QC70" s="219"/>
      <c r="QD70" s="219"/>
      <c r="QE70" s="219"/>
      <c r="QF70" s="219"/>
      <c r="QG70" s="219"/>
      <c r="QH70" s="219"/>
      <c r="QI70" s="219"/>
      <c r="QJ70" s="219"/>
      <c r="QK70" s="219"/>
      <c r="QL70" s="219"/>
      <c r="QM70" s="219"/>
      <c r="QN70" s="219"/>
      <c r="QO70" s="219"/>
      <c r="QP70" s="219"/>
      <c r="QQ70" s="219"/>
      <c r="QR70" s="219"/>
      <c r="QS70" s="219"/>
      <c r="QT70" s="219"/>
      <c r="QU70" s="219"/>
      <c r="QV70" s="219"/>
      <c r="QW70" s="219"/>
      <c r="QX70" s="219"/>
      <c r="QY70" s="219"/>
      <c r="QZ70" s="219"/>
      <c r="RA70" s="219"/>
      <c r="RB70" s="219"/>
      <c r="RC70" s="219"/>
      <c r="RD70" s="219"/>
      <c r="RE70" s="219"/>
      <c r="RF70" s="219"/>
      <c r="RG70" s="219"/>
      <c r="RH70" s="219"/>
      <c r="RI70" s="219"/>
      <c r="RJ70" s="219"/>
      <c r="RK70" s="219"/>
      <c r="RL70" s="219"/>
      <c r="RM70" s="219"/>
      <c r="RN70" s="219"/>
      <c r="RO70" s="219"/>
      <c r="RP70" s="219"/>
      <c r="RQ70" s="219"/>
      <c r="RR70" s="219"/>
      <c r="RS70" s="219"/>
      <c r="RT70" s="219"/>
      <c r="RU70" s="219"/>
      <c r="RV70" s="219"/>
      <c r="RW70" s="219"/>
      <c r="RX70" s="219"/>
      <c r="RY70" s="219"/>
      <c r="RZ70" s="219"/>
      <c r="SA70" s="219"/>
      <c r="SB70" s="219"/>
      <c r="SC70" s="219"/>
      <c r="SD70" s="219"/>
      <c r="SE70" s="219"/>
      <c r="SF70" s="219"/>
      <c r="SG70" s="219"/>
      <c r="SH70" s="219"/>
      <c r="SI70" s="219"/>
      <c r="SJ70" s="219"/>
      <c r="SK70" s="219"/>
      <c r="SL70" s="219"/>
      <c r="SM70" s="219"/>
      <c r="SN70" s="219"/>
      <c r="SO70" s="219"/>
      <c r="SP70" s="219"/>
      <c r="SQ70" s="219"/>
      <c r="SR70" s="219"/>
      <c r="SS70" s="219"/>
      <c r="ST70" s="219"/>
      <c r="SU70" s="219"/>
      <c r="SV70" s="219"/>
      <c r="SW70" s="219"/>
      <c r="SX70" s="219"/>
      <c r="SY70" s="219"/>
      <c r="SZ70" s="219"/>
      <c r="TA70" s="219"/>
      <c r="TB70" s="219"/>
      <c r="TC70" s="219"/>
      <c r="TD70" s="219"/>
      <c r="TE70" s="219"/>
      <c r="TF70" s="219"/>
      <c r="TG70" s="219"/>
      <c r="TH70" s="219"/>
      <c r="TI70" s="219"/>
      <c r="TJ70" s="219"/>
      <c r="TK70" s="219"/>
      <c r="TL70" s="219"/>
      <c r="TM70" s="219"/>
      <c r="TN70" s="219"/>
      <c r="TO70" s="219"/>
      <c r="TP70" s="219"/>
      <c r="TQ70" s="219"/>
      <c r="TR70" s="219"/>
      <c r="TS70" s="219"/>
      <c r="TT70" s="219"/>
      <c r="TU70" s="219"/>
      <c r="TV70" s="219"/>
      <c r="TW70" s="219"/>
      <c r="TX70" s="219"/>
      <c r="TY70" s="219"/>
      <c r="TZ70" s="219"/>
      <c r="UA70" s="219"/>
      <c r="UB70" s="219"/>
      <c r="UC70" s="219"/>
      <c r="UD70" s="219"/>
      <c r="UE70" s="219"/>
      <c r="UF70" s="219"/>
      <c r="UG70" s="219"/>
      <c r="UH70" s="219"/>
      <c r="UI70" s="219"/>
      <c r="UJ70" s="219"/>
      <c r="UK70" s="219"/>
      <c r="UL70" s="219"/>
      <c r="UM70" s="219"/>
      <c r="UN70" s="219"/>
      <c r="UO70" s="219"/>
      <c r="UP70" s="219"/>
      <c r="UQ70" s="219"/>
      <c r="UR70" s="219"/>
      <c r="US70" s="219"/>
      <c r="UT70" s="219"/>
      <c r="UU70" s="219"/>
      <c r="UV70" s="219"/>
      <c r="UW70" s="219"/>
      <c r="UX70" s="219"/>
      <c r="UY70" s="219"/>
      <c r="UZ70" s="219"/>
      <c r="VA70" s="219"/>
      <c r="VB70" s="219"/>
      <c r="VC70" s="219"/>
      <c r="VD70" s="219"/>
      <c r="VE70" s="219"/>
      <c r="VF70" s="219"/>
      <c r="VG70" s="219"/>
      <c r="VH70" s="219"/>
      <c r="VI70" s="219"/>
      <c r="VJ70" s="219"/>
      <c r="VK70" s="219"/>
      <c r="VL70" s="219"/>
      <c r="VM70" s="219"/>
      <c r="VN70" s="219"/>
      <c r="VO70" s="219"/>
      <c r="VP70" s="219"/>
      <c r="VQ70" s="219"/>
      <c r="VR70" s="219"/>
      <c r="VS70" s="219"/>
      <c r="VT70" s="219"/>
      <c r="VU70" s="219"/>
      <c r="VV70" s="219"/>
      <c r="VW70" s="219"/>
      <c r="VX70" s="219"/>
      <c r="VY70" s="219"/>
      <c r="VZ70" s="219"/>
      <c r="WA70" s="219"/>
      <c r="WB70" s="219"/>
      <c r="WC70" s="219"/>
      <c r="WD70" s="219"/>
      <c r="WE70" s="219"/>
      <c r="WF70" s="219"/>
      <c r="WG70" s="219"/>
      <c r="WH70" s="219"/>
      <c r="WI70" s="219"/>
      <c r="WJ70" s="219"/>
      <c r="WK70" s="219"/>
      <c r="WL70" s="219"/>
      <c r="WM70" s="219"/>
      <c r="WN70" s="219"/>
      <c r="WO70" s="219"/>
      <c r="WP70" s="219"/>
      <c r="WQ70" s="219"/>
      <c r="WR70" s="219"/>
      <c r="WS70" s="219"/>
      <c r="WT70" s="219"/>
      <c r="WU70" s="219"/>
      <c r="WV70" s="219"/>
      <c r="WW70" s="219"/>
      <c r="WX70" s="219"/>
      <c r="WY70" s="219"/>
      <c r="WZ70" s="219"/>
      <c r="XA70" s="219"/>
      <c r="XB70" s="219"/>
      <c r="XC70" s="219"/>
      <c r="XD70" s="219"/>
      <c r="XE70" s="219"/>
      <c r="XF70" s="219"/>
      <c r="XG70" s="219"/>
      <c r="XH70" s="219"/>
      <c r="XI70" s="219"/>
      <c r="XJ70" s="219"/>
      <c r="XK70" s="219"/>
      <c r="XL70" s="219"/>
      <c r="XM70" s="219"/>
      <c r="XN70" s="219"/>
      <c r="XO70" s="219"/>
      <c r="XP70" s="219"/>
      <c r="XQ70" s="219"/>
      <c r="XR70" s="219"/>
      <c r="XS70" s="219"/>
      <c r="XT70" s="219"/>
      <c r="XU70" s="219"/>
      <c r="XV70" s="219"/>
      <c r="XW70" s="219"/>
      <c r="XX70" s="219"/>
      <c r="XY70" s="219"/>
      <c r="XZ70" s="219"/>
      <c r="YA70" s="219"/>
      <c r="YB70" s="219"/>
      <c r="YC70" s="219"/>
      <c r="YD70" s="219"/>
      <c r="YE70" s="219"/>
      <c r="YF70" s="219"/>
      <c r="YG70" s="219"/>
      <c r="YH70" s="219"/>
      <c r="YI70" s="219"/>
      <c r="YJ70" s="219"/>
      <c r="YK70" s="219"/>
      <c r="YL70" s="219"/>
      <c r="YM70" s="219"/>
      <c r="YN70" s="219"/>
      <c r="YO70" s="219"/>
      <c r="YP70" s="219"/>
      <c r="YQ70" s="219"/>
      <c r="YR70" s="219"/>
      <c r="YS70" s="219"/>
      <c r="YT70" s="219"/>
      <c r="YU70" s="219"/>
      <c r="YV70" s="219"/>
      <c r="YW70" s="219"/>
      <c r="YX70" s="219"/>
      <c r="YY70" s="219"/>
      <c r="YZ70" s="219"/>
      <c r="ZA70" s="219"/>
      <c r="ZB70" s="219"/>
      <c r="ZC70" s="219"/>
      <c r="ZD70" s="219"/>
      <c r="ZE70" s="219"/>
      <c r="ZF70" s="219"/>
      <c r="ZG70" s="219"/>
      <c r="ZH70" s="219"/>
      <c r="ZI70" s="219"/>
      <c r="ZJ70" s="219"/>
      <c r="ZK70" s="219"/>
      <c r="ZL70" s="219"/>
      <c r="ZM70" s="219"/>
      <c r="ZN70" s="219"/>
      <c r="ZO70" s="219"/>
      <c r="ZP70" s="219"/>
      <c r="ZQ70" s="219"/>
      <c r="ZR70" s="219"/>
      <c r="ZS70" s="219"/>
      <c r="ZT70" s="219"/>
      <c r="ZU70" s="219"/>
      <c r="ZV70" s="219"/>
      <c r="ZW70" s="219"/>
      <c r="ZX70" s="219"/>
      <c r="ZY70" s="219"/>
      <c r="ZZ70" s="219"/>
      <c r="AAA70" s="219"/>
      <c r="AAB70" s="219"/>
      <c r="AAC70" s="219"/>
      <c r="AAD70" s="219"/>
      <c r="AAE70" s="219"/>
      <c r="AAF70" s="219"/>
      <c r="AAG70" s="219"/>
      <c r="AAH70" s="219"/>
      <c r="AAI70" s="219"/>
      <c r="AAJ70" s="219"/>
      <c r="AAK70" s="219"/>
      <c r="AAL70" s="219"/>
      <c r="AAM70" s="219"/>
      <c r="AAN70" s="219"/>
      <c r="AAO70" s="219"/>
      <c r="AAP70" s="219"/>
      <c r="AAQ70" s="219"/>
      <c r="AAR70" s="219"/>
      <c r="AAS70" s="219"/>
      <c r="AAT70" s="219"/>
      <c r="AAU70" s="219"/>
      <c r="AAV70" s="219"/>
      <c r="AAW70" s="219"/>
      <c r="AAX70" s="219"/>
      <c r="AAY70" s="219"/>
      <c r="AAZ70" s="219"/>
      <c r="ABA70" s="219"/>
      <c r="ABB70" s="219"/>
      <c r="ABC70" s="219"/>
      <c r="ABD70" s="219"/>
      <c r="ABE70" s="219"/>
      <c r="ABF70" s="219"/>
      <c r="ABG70" s="219"/>
      <c r="ABH70" s="219"/>
      <c r="ABI70" s="219"/>
      <c r="ABJ70" s="219"/>
      <c r="ABK70" s="219"/>
      <c r="ABL70" s="219"/>
      <c r="ABM70" s="219"/>
      <c r="ABN70" s="219"/>
      <c r="ABO70" s="219"/>
      <c r="ABP70" s="219"/>
      <c r="ABQ70" s="219"/>
      <c r="ABR70" s="219"/>
      <c r="ABS70" s="219"/>
      <c r="ABT70" s="219"/>
      <c r="ABU70" s="219"/>
      <c r="ABV70" s="219"/>
      <c r="ABW70" s="219"/>
      <c r="ABX70" s="219"/>
      <c r="ABY70" s="219"/>
      <c r="ABZ70" s="219"/>
      <c r="ACA70" s="219"/>
      <c r="ACB70" s="219"/>
      <c r="ACC70" s="219"/>
      <c r="ACD70" s="219"/>
      <c r="ACE70" s="219"/>
      <c r="ACF70" s="219"/>
      <c r="ACG70" s="219"/>
      <c r="ACH70" s="219"/>
      <c r="ACI70" s="219"/>
      <c r="ACJ70" s="219"/>
      <c r="ACK70" s="219"/>
      <c r="ACL70" s="219"/>
      <c r="ACM70" s="219"/>
      <c r="ACN70" s="219"/>
      <c r="ACO70" s="219"/>
      <c r="ACP70" s="219"/>
      <c r="ACQ70" s="219"/>
      <c r="ACR70" s="219"/>
      <c r="ACS70" s="219"/>
      <c r="ACT70" s="219"/>
      <c r="ACU70" s="219"/>
      <c r="ACV70" s="219"/>
      <c r="ACW70" s="219"/>
      <c r="ACX70" s="219"/>
      <c r="ACY70" s="219"/>
      <c r="ACZ70" s="219"/>
      <c r="ADA70" s="219"/>
      <c r="ADB70" s="219"/>
      <c r="ADC70" s="219"/>
      <c r="ADD70" s="219"/>
      <c r="ADE70" s="219"/>
      <c r="ADF70" s="219"/>
      <c r="ADG70" s="219"/>
      <c r="ADH70" s="219"/>
      <c r="ADI70" s="219"/>
      <c r="ADJ70" s="219"/>
      <c r="ADK70" s="219"/>
      <c r="ADL70" s="219"/>
      <c r="ADM70" s="219"/>
      <c r="ADN70" s="219"/>
      <c r="ADO70" s="219"/>
      <c r="ADP70" s="219"/>
      <c r="ADQ70" s="219"/>
      <c r="ADR70" s="219"/>
      <c r="ADS70" s="219"/>
      <c r="ADT70" s="219"/>
      <c r="ADU70" s="219"/>
      <c r="ADV70" s="219"/>
      <c r="ADW70" s="219"/>
      <c r="ADX70" s="219"/>
      <c r="ADY70" s="219"/>
      <c r="ADZ70" s="219"/>
      <c r="AEA70" s="219"/>
      <c r="AEB70" s="219"/>
      <c r="AEC70" s="219"/>
      <c r="AED70" s="219"/>
      <c r="AEE70" s="219"/>
      <c r="AEF70" s="219"/>
      <c r="AEG70" s="219"/>
      <c r="AEH70" s="219"/>
      <c r="AEI70" s="219"/>
      <c r="AEJ70" s="219"/>
      <c r="AEK70" s="219"/>
      <c r="AEL70" s="219"/>
      <c r="AEM70" s="219"/>
      <c r="AEN70" s="219"/>
      <c r="AEO70" s="219"/>
      <c r="AEP70" s="219"/>
      <c r="AEQ70" s="219"/>
      <c r="AER70" s="219"/>
      <c r="AES70" s="219"/>
      <c r="AET70" s="219"/>
      <c r="AEU70" s="219"/>
      <c r="AEV70" s="219"/>
      <c r="AEW70" s="219"/>
      <c r="AEX70" s="219"/>
      <c r="AEY70" s="219"/>
      <c r="AEZ70" s="219"/>
      <c r="AFA70" s="219"/>
      <c r="AFB70" s="219"/>
      <c r="AFC70" s="219"/>
      <c r="AFD70" s="219"/>
      <c r="AFE70" s="219"/>
      <c r="AFF70" s="219"/>
      <c r="AFG70" s="219"/>
      <c r="AFH70" s="219"/>
      <c r="AFI70" s="219"/>
      <c r="AFJ70" s="219"/>
      <c r="AFK70" s="219"/>
      <c r="AFL70" s="219"/>
      <c r="AFM70" s="219"/>
      <c r="AFN70" s="219"/>
      <c r="AFO70" s="219"/>
      <c r="AFP70" s="219"/>
      <c r="AFQ70" s="219"/>
      <c r="AFR70" s="219"/>
      <c r="AFS70" s="219"/>
      <c r="AFT70" s="219"/>
      <c r="AFU70" s="219"/>
      <c r="AFV70" s="219"/>
      <c r="AFW70" s="219"/>
      <c r="AFX70" s="219"/>
      <c r="AFY70" s="219"/>
      <c r="AFZ70" s="219"/>
      <c r="AGA70" s="219"/>
      <c r="AGB70" s="219"/>
      <c r="AGC70" s="219"/>
      <c r="AGD70" s="219"/>
      <c r="AGE70" s="219"/>
      <c r="AGF70" s="219"/>
      <c r="AGG70" s="219"/>
      <c r="AGH70" s="219"/>
      <c r="AGI70" s="219"/>
      <c r="AGJ70" s="219"/>
      <c r="AGK70" s="219"/>
      <c r="AGL70" s="219"/>
      <c r="AGM70" s="219"/>
      <c r="AGN70" s="219"/>
      <c r="AGO70" s="219"/>
      <c r="AGP70" s="219"/>
      <c r="AGQ70" s="219"/>
      <c r="AGR70" s="219"/>
      <c r="AGS70" s="219"/>
      <c r="AGT70" s="219"/>
      <c r="AGU70" s="219"/>
      <c r="AGV70" s="219"/>
      <c r="AGW70" s="219"/>
      <c r="AGX70" s="219"/>
      <c r="AGY70" s="219"/>
      <c r="AGZ70" s="219"/>
      <c r="AHA70" s="219"/>
      <c r="AHB70" s="219"/>
      <c r="AHC70" s="219"/>
      <c r="AHD70" s="219"/>
      <c r="AHE70" s="219"/>
      <c r="AHF70" s="219"/>
      <c r="AHG70" s="219"/>
      <c r="AHH70" s="219"/>
      <c r="AHI70" s="219"/>
      <c r="AHJ70" s="219"/>
      <c r="AHK70" s="219"/>
      <c r="AHL70" s="219"/>
      <c r="AHM70" s="219"/>
      <c r="AHN70" s="219"/>
      <c r="AHO70" s="219"/>
      <c r="AHP70" s="219"/>
      <c r="AHQ70" s="219"/>
      <c r="AHR70" s="219"/>
      <c r="AHS70" s="219"/>
      <c r="AHT70" s="219"/>
      <c r="AHU70" s="219"/>
      <c r="AHV70" s="219"/>
      <c r="AHW70" s="219"/>
      <c r="AHX70" s="219"/>
      <c r="AHY70" s="219"/>
      <c r="AHZ70" s="219"/>
      <c r="AIA70" s="219"/>
      <c r="AIB70" s="219"/>
      <c r="AIC70" s="219"/>
      <c r="AID70" s="219"/>
      <c r="AIE70" s="219"/>
      <c r="AIF70" s="219"/>
      <c r="AIG70" s="219"/>
      <c r="AIH70" s="219"/>
      <c r="AII70" s="219"/>
      <c r="AIJ70" s="219"/>
      <c r="AIK70" s="219"/>
      <c r="AIL70" s="219"/>
      <c r="AIM70" s="219"/>
      <c r="AIN70" s="219"/>
      <c r="AIO70" s="219"/>
      <c r="AIP70" s="219"/>
      <c r="AIQ70" s="219"/>
      <c r="AIR70" s="219"/>
      <c r="AIS70" s="219"/>
      <c r="AIT70" s="219"/>
      <c r="AIU70" s="219"/>
      <c r="AIV70" s="219"/>
      <c r="AIW70" s="219"/>
      <c r="AIX70" s="219"/>
      <c r="AIY70" s="219"/>
      <c r="AIZ70" s="219"/>
      <c r="AJA70" s="219"/>
      <c r="AJB70" s="219"/>
      <c r="AJC70" s="219"/>
      <c r="AJD70" s="219"/>
      <c r="AJE70" s="219"/>
      <c r="AJF70" s="219"/>
      <c r="AJG70" s="219"/>
      <c r="AJH70" s="219"/>
      <c r="AJI70" s="219"/>
      <c r="AJJ70" s="219"/>
      <c r="AJK70" s="219"/>
      <c r="AJL70" s="219"/>
      <c r="AJM70" s="219"/>
      <c r="AJN70" s="219"/>
      <c r="AJO70" s="219"/>
      <c r="AJP70" s="219"/>
      <c r="AJQ70" s="219"/>
      <c r="AJR70" s="219"/>
      <c r="AJS70" s="219"/>
      <c r="AJT70" s="219"/>
      <c r="AJU70" s="219"/>
      <c r="AJV70" s="219"/>
      <c r="AJW70" s="219"/>
      <c r="AJX70" s="219"/>
      <c r="AJY70" s="219"/>
      <c r="AJZ70" s="219"/>
      <c r="AKA70" s="219"/>
      <c r="AKB70" s="219"/>
      <c r="AKC70" s="219"/>
      <c r="AKD70" s="219"/>
      <c r="AKE70" s="219"/>
      <c r="AKF70" s="219"/>
      <c r="AKG70" s="219"/>
      <c r="AKH70" s="219"/>
      <c r="AKI70" s="219"/>
      <c r="AKJ70" s="219"/>
      <c r="AKK70" s="219"/>
      <c r="AKL70" s="219"/>
      <c r="AKM70" s="219"/>
      <c r="AKN70" s="219"/>
      <c r="AKO70" s="219"/>
      <c r="AKP70" s="219"/>
      <c r="AKQ70" s="219"/>
      <c r="AKR70" s="219"/>
      <c r="AKS70" s="219"/>
      <c r="AKT70" s="219"/>
      <c r="AKU70" s="219"/>
      <c r="AKV70" s="219"/>
      <c r="AKW70" s="219"/>
      <c r="AKX70" s="219"/>
      <c r="AKY70" s="219"/>
      <c r="AKZ70" s="219"/>
      <c r="ALA70" s="219"/>
      <c r="ALB70" s="219"/>
      <c r="ALC70" s="219"/>
      <c r="ALD70" s="219"/>
      <c r="ALE70" s="219"/>
      <c r="ALF70" s="219"/>
      <c r="ALG70" s="219"/>
      <c r="ALH70" s="219"/>
      <c r="ALI70" s="219"/>
      <c r="ALJ70" s="219"/>
      <c r="ALK70" s="219"/>
      <c r="ALL70" s="219"/>
      <c r="ALM70" s="219"/>
      <c r="ALN70" s="219"/>
      <c r="ALO70" s="219"/>
      <c r="ALP70" s="219"/>
      <c r="ALQ70" s="219"/>
      <c r="ALR70" s="219"/>
      <c r="ALS70" s="219"/>
      <c r="ALT70" s="219"/>
      <c r="ALU70" s="219"/>
      <c r="ALV70" s="219"/>
      <c r="ALW70" s="219"/>
      <c r="ALX70" s="219"/>
      <c r="ALY70" s="219"/>
      <c r="ALZ70" s="219"/>
      <c r="AMA70" s="219"/>
      <c r="AMB70" s="219"/>
      <c r="AMC70" s="219"/>
      <c r="AMD70" s="219"/>
      <c r="AME70" s="219"/>
      <c r="AMF70" s="219"/>
      <c r="AMG70" s="219"/>
      <c r="AMH70" s="219"/>
      <c r="AMI70" s="219"/>
      <c r="AMJ70" s="219"/>
      <c r="AMK70" s="219"/>
      <c r="AML70" s="219"/>
      <c r="AMM70" s="219"/>
      <c r="AMN70" s="219"/>
      <c r="AMO70" s="219"/>
      <c r="AMP70" s="219"/>
      <c r="AMQ70" s="219"/>
      <c r="AMR70" s="219"/>
      <c r="AMS70" s="219"/>
      <c r="AMT70" s="219"/>
      <c r="AMU70" s="219"/>
      <c r="AMV70" s="219"/>
      <c r="AMW70" s="219"/>
      <c r="AMX70" s="219"/>
      <c r="AMY70" s="219"/>
      <c r="AMZ70" s="219"/>
      <c r="ANA70" s="219"/>
      <c r="ANB70" s="219"/>
      <c r="ANC70" s="219"/>
      <c r="AND70" s="219"/>
      <c r="ANE70" s="219"/>
      <c r="ANF70" s="219"/>
      <c r="ANG70" s="219"/>
      <c r="ANH70" s="219"/>
      <c r="ANI70" s="219"/>
      <c r="ANJ70" s="219"/>
      <c r="ANK70" s="219"/>
      <c r="ANL70" s="219"/>
      <c r="ANM70" s="219"/>
      <c r="ANN70" s="219"/>
      <c r="ANO70" s="219"/>
      <c r="ANP70" s="219"/>
      <c r="ANQ70" s="219"/>
      <c r="ANR70" s="219"/>
      <c r="ANS70" s="219"/>
      <c r="ANT70" s="219"/>
      <c r="ANU70" s="219"/>
      <c r="ANV70" s="219"/>
      <c r="ANW70" s="219"/>
      <c r="ANX70" s="219"/>
      <c r="ANY70" s="219"/>
      <c r="ANZ70" s="219"/>
      <c r="AOA70" s="219"/>
      <c r="AOB70" s="219"/>
      <c r="AOC70" s="219"/>
      <c r="AOD70" s="219"/>
      <c r="AOE70" s="219"/>
      <c r="AOF70" s="219"/>
      <c r="AOG70" s="219"/>
      <c r="AOH70" s="219"/>
      <c r="AOI70" s="219"/>
      <c r="AOJ70" s="219"/>
      <c r="AOK70" s="219"/>
      <c r="AOL70" s="219"/>
      <c r="AOM70" s="219"/>
      <c r="AON70" s="219"/>
      <c r="AOO70" s="219"/>
      <c r="AOP70" s="219"/>
      <c r="AOQ70" s="219"/>
      <c r="AOR70" s="219"/>
      <c r="AOS70" s="219"/>
      <c r="AOT70" s="219"/>
      <c r="AOU70" s="219"/>
      <c r="AOV70" s="219"/>
      <c r="AOW70" s="219"/>
      <c r="AOX70" s="219"/>
      <c r="AOY70" s="219"/>
      <c r="AOZ70" s="219"/>
      <c r="APA70" s="219"/>
      <c r="APB70" s="219"/>
      <c r="APC70" s="219"/>
      <c r="APD70" s="219"/>
      <c r="APE70" s="219"/>
      <c r="APF70" s="219"/>
      <c r="APG70" s="219"/>
      <c r="APH70" s="219"/>
      <c r="API70" s="219"/>
      <c r="APJ70" s="219"/>
      <c r="APK70" s="219"/>
      <c r="APL70" s="219"/>
      <c r="APM70" s="219"/>
      <c r="APN70" s="219"/>
      <c r="APO70" s="219"/>
      <c r="APP70" s="219"/>
      <c r="APQ70" s="219"/>
      <c r="APR70" s="219"/>
      <c r="APS70" s="219"/>
      <c r="APT70" s="219"/>
      <c r="APU70" s="219"/>
      <c r="APV70" s="219"/>
      <c r="APW70" s="219"/>
      <c r="APX70" s="219"/>
      <c r="APY70" s="219"/>
      <c r="APZ70" s="219"/>
      <c r="AQA70" s="219"/>
      <c r="AQB70" s="219"/>
      <c r="AQC70" s="219"/>
      <c r="AQD70" s="219"/>
      <c r="AQE70" s="219"/>
      <c r="AQF70" s="219"/>
      <c r="AQG70" s="219"/>
      <c r="AQH70" s="219"/>
      <c r="AQI70" s="219"/>
      <c r="AQJ70" s="219"/>
      <c r="AQK70" s="219"/>
      <c r="AQL70" s="219"/>
      <c r="AQM70" s="219"/>
      <c r="AQN70" s="219"/>
      <c r="AQO70" s="219"/>
      <c r="AQP70" s="219"/>
      <c r="AQQ70" s="219"/>
      <c r="AQR70" s="219"/>
      <c r="AQS70" s="219"/>
      <c r="AQT70" s="219"/>
      <c r="AQU70" s="219"/>
      <c r="AQV70" s="219"/>
      <c r="AQW70" s="219"/>
      <c r="AQX70" s="219"/>
      <c r="AQY70" s="219"/>
      <c r="AQZ70" s="219"/>
      <c r="ARA70" s="219"/>
      <c r="ARB70" s="219"/>
      <c r="ARC70" s="219"/>
      <c r="ARD70" s="219"/>
      <c r="ARE70" s="219"/>
      <c r="ARF70" s="219"/>
      <c r="ARG70" s="219"/>
      <c r="ARH70" s="219"/>
      <c r="ARI70" s="219"/>
      <c r="ARJ70" s="219"/>
      <c r="ARK70" s="219"/>
      <c r="ARL70" s="219"/>
      <c r="ARM70" s="219"/>
      <c r="ARN70" s="219"/>
      <c r="ARO70" s="219"/>
      <c r="ARP70" s="219"/>
      <c r="ARQ70" s="219"/>
      <c r="ARR70" s="219"/>
      <c r="ARS70" s="219"/>
      <c r="ART70" s="219"/>
      <c r="ARU70" s="219"/>
      <c r="ARV70" s="219"/>
      <c r="ARW70" s="219"/>
      <c r="ARX70" s="219"/>
      <c r="ARY70" s="219"/>
      <c r="ARZ70" s="219"/>
      <c r="ASA70" s="219"/>
      <c r="ASB70" s="219"/>
      <c r="ASC70" s="219"/>
      <c r="ASD70" s="219"/>
      <c r="ASE70" s="219"/>
      <c r="ASF70" s="219"/>
      <c r="ASG70" s="219"/>
      <c r="ASH70" s="219"/>
      <c r="ASI70" s="219"/>
      <c r="ASJ70" s="219"/>
      <c r="ASK70" s="219"/>
      <c r="ASL70" s="219"/>
      <c r="ASM70" s="219"/>
      <c r="ASN70" s="219"/>
      <c r="ASO70" s="219"/>
      <c r="ASP70" s="219"/>
      <c r="ASQ70" s="219"/>
      <c r="ASR70" s="219"/>
      <c r="ASS70" s="219"/>
      <c r="AST70" s="219"/>
      <c r="ASU70" s="219"/>
      <c r="ASV70" s="219"/>
      <c r="ASW70" s="219"/>
      <c r="ASX70" s="219"/>
      <c r="ASY70" s="219"/>
      <c r="ASZ70" s="219"/>
      <c r="ATA70" s="219"/>
      <c r="ATB70" s="219"/>
      <c r="ATC70" s="219"/>
      <c r="ATD70" s="219"/>
      <c r="ATE70" s="219"/>
      <c r="ATF70" s="219"/>
      <c r="ATG70" s="219"/>
      <c r="ATH70" s="219"/>
      <c r="ATI70" s="219"/>
      <c r="ATJ70" s="219"/>
      <c r="ATK70" s="219"/>
      <c r="ATL70" s="219"/>
      <c r="ATM70" s="219"/>
      <c r="ATN70" s="219"/>
      <c r="ATO70" s="219"/>
      <c r="ATP70" s="219"/>
      <c r="ATQ70" s="219"/>
      <c r="ATR70" s="219"/>
      <c r="ATS70" s="219"/>
      <c r="ATT70" s="219"/>
      <c r="ATU70" s="219"/>
      <c r="ATV70" s="219"/>
      <c r="ATW70" s="219"/>
      <c r="ATX70" s="219"/>
      <c r="ATY70" s="219"/>
      <c r="ATZ70" s="219"/>
      <c r="AUA70" s="219"/>
      <c r="AUB70" s="219"/>
      <c r="AUC70" s="219"/>
      <c r="AUD70" s="219"/>
      <c r="AUE70" s="219"/>
      <c r="AUF70" s="219"/>
      <c r="AUG70" s="219"/>
      <c r="AUH70" s="219"/>
      <c r="AUI70" s="219"/>
      <c r="AUJ70" s="219"/>
      <c r="AUK70" s="219"/>
      <c r="AUL70" s="219"/>
      <c r="AUM70" s="219"/>
      <c r="AUN70" s="219"/>
      <c r="AUO70" s="219"/>
      <c r="AUP70" s="219"/>
      <c r="AUQ70" s="219"/>
      <c r="AUR70" s="219"/>
      <c r="AUS70" s="219"/>
      <c r="AUT70" s="219"/>
      <c r="AUU70" s="219"/>
      <c r="AUV70" s="219"/>
      <c r="AUW70" s="219"/>
      <c r="AUX70" s="219"/>
      <c r="AUY70" s="219"/>
      <c r="AUZ70" s="219"/>
      <c r="AVA70" s="219"/>
      <c r="AVB70" s="219"/>
      <c r="AVC70" s="219"/>
      <c r="AVD70" s="219"/>
      <c r="AVE70" s="219"/>
      <c r="AVF70" s="219"/>
      <c r="AVG70" s="219"/>
      <c r="AVH70" s="219"/>
      <c r="AVI70" s="219"/>
      <c r="AVJ70" s="219"/>
      <c r="AVK70" s="219"/>
      <c r="AVL70" s="219"/>
      <c r="AVM70" s="219"/>
      <c r="AVN70" s="219"/>
      <c r="AVO70" s="219"/>
      <c r="AVP70" s="219"/>
      <c r="AVQ70" s="219"/>
      <c r="AVR70" s="219"/>
      <c r="AVS70" s="219"/>
      <c r="AVT70" s="219"/>
      <c r="AVU70" s="219"/>
      <c r="AVV70" s="219"/>
      <c r="AVW70" s="219"/>
      <c r="AVX70" s="219"/>
      <c r="AVY70" s="219"/>
      <c r="AVZ70" s="219"/>
      <c r="AWA70" s="219"/>
      <c r="AWB70" s="219"/>
      <c r="AWC70" s="219"/>
      <c r="AWD70" s="219"/>
      <c r="AWE70" s="219"/>
      <c r="AWF70" s="219"/>
      <c r="AWG70" s="219"/>
      <c r="AWH70" s="219"/>
      <c r="AWI70" s="219"/>
      <c r="AWJ70" s="219"/>
      <c r="AWK70" s="219"/>
      <c r="AWL70" s="219"/>
      <c r="AWM70" s="219"/>
      <c r="AWN70" s="219"/>
      <c r="AWO70" s="219"/>
      <c r="AWP70" s="219"/>
      <c r="AWQ70" s="219"/>
      <c r="AWR70" s="219"/>
      <c r="AWS70" s="219"/>
      <c r="AWT70" s="219"/>
      <c r="AWU70" s="219"/>
      <c r="AWV70" s="219"/>
      <c r="AWW70" s="219"/>
      <c r="AWX70" s="219"/>
      <c r="AWY70" s="219"/>
      <c r="AWZ70" s="219"/>
      <c r="AXA70" s="219"/>
      <c r="AXB70" s="219"/>
      <c r="AXC70" s="219"/>
      <c r="AXD70" s="219"/>
      <c r="AXE70" s="219"/>
      <c r="AXF70" s="219"/>
      <c r="AXG70" s="219"/>
      <c r="AXH70" s="219"/>
      <c r="AXI70" s="219"/>
      <c r="AXJ70" s="219"/>
      <c r="AXK70" s="219"/>
      <c r="AXL70" s="219"/>
      <c r="AXM70" s="219"/>
      <c r="AXN70" s="219"/>
      <c r="AXO70" s="219"/>
      <c r="AXP70" s="219"/>
      <c r="AXQ70" s="219"/>
      <c r="AXR70" s="219"/>
      <c r="AXS70" s="219"/>
      <c r="AXT70" s="219"/>
      <c r="AXU70" s="219"/>
      <c r="AXV70" s="219"/>
      <c r="AXW70" s="219"/>
      <c r="AXX70" s="219"/>
      <c r="AXY70" s="219"/>
      <c r="AXZ70" s="219"/>
      <c r="AYA70" s="219"/>
      <c r="AYB70" s="219"/>
      <c r="AYC70" s="219"/>
      <c r="AYD70" s="219"/>
      <c r="AYE70" s="219"/>
      <c r="AYF70" s="219"/>
      <c r="AYG70" s="219"/>
      <c r="AYH70" s="219"/>
      <c r="AYI70" s="219"/>
      <c r="AYJ70" s="219"/>
      <c r="AYK70" s="219"/>
      <c r="AYL70" s="219"/>
      <c r="AYM70" s="219"/>
      <c r="AYN70" s="219"/>
      <c r="AYO70" s="219"/>
      <c r="AYP70" s="219"/>
      <c r="AYQ70" s="219"/>
      <c r="AYR70" s="219"/>
      <c r="AYS70" s="219"/>
      <c r="AYT70" s="219"/>
      <c r="AYU70" s="219"/>
      <c r="AYV70" s="219"/>
      <c r="AYW70" s="219"/>
      <c r="AYX70" s="219"/>
      <c r="AYY70" s="219"/>
      <c r="AYZ70" s="219"/>
      <c r="AZA70" s="219"/>
      <c r="AZB70" s="219"/>
      <c r="AZC70" s="219"/>
      <c r="AZD70" s="219"/>
      <c r="AZE70" s="219"/>
      <c r="AZF70" s="219"/>
      <c r="AZG70" s="219"/>
      <c r="AZH70" s="219"/>
      <c r="AZI70" s="219"/>
      <c r="AZJ70" s="219"/>
      <c r="AZK70" s="219"/>
      <c r="AZL70" s="219"/>
      <c r="AZM70" s="219"/>
      <c r="AZN70" s="219"/>
      <c r="AZO70" s="219"/>
      <c r="AZP70" s="219"/>
      <c r="AZQ70" s="219"/>
      <c r="AZR70" s="219"/>
      <c r="AZS70" s="219"/>
      <c r="AZT70" s="219"/>
      <c r="AZU70" s="219"/>
      <c r="AZV70" s="219"/>
      <c r="AZW70" s="219"/>
      <c r="AZX70" s="219"/>
      <c r="AZY70" s="219"/>
      <c r="AZZ70" s="219"/>
      <c r="BAA70" s="219"/>
      <c r="BAB70" s="219"/>
      <c r="BAC70" s="219"/>
      <c r="BAD70" s="219"/>
      <c r="BAE70" s="219"/>
      <c r="BAF70" s="219"/>
      <c r="BAG70" s="219"/>
      <c r="BAH70" s="219"/>
      <c r="BAI70" s="219"/>
      <c r="BAJ70" s="219"/>
      <c r="BAK70" s="219"/>
      <c r="BAL70" s="219"/>
      <c r="BAM70" s="219"/>
      <c r="BAN70" s="219"/>
      <c r="BAO70" s="219"/>
      <c r="BAP70" s="219"/>
      <c r="BAQ70" s="219"/>
      <c r="BAR70" s="219"/>
      <c r="BAS70" s="219"/>
      <c r="BAT70" s="219"/>
      <c r="BAU70" s="219"/>
      <c r="BAV70" s="219"/>
      <c r="BAW70" s="219"/>
      <c r="BAX70" s="219"/>
      <c r="BAY70" s="219"/>
      <c r="BAZ70" s="219"/>
      <c r="BBA70" s="219"/>
      <c r="BBB70" s="219"/>
      <c r="BBC70" s="219"/>
      <c r="BBD70" s="219"/>
      <c r="BBE70" s="219"/>
      <c r="BBF70" s="219"/>
      <c r="BBG70" s="219"/>
      <c r="BBH70" s="219"/>
      <c r="BBI70" s="219"/>
      <c r="BBJ70" s="219"/>
      <c r="BBK70" s="219"/>
      <c r="BBL70" s="219"/>
      <c r="BBM70" s="219"/>
      <c r="BBN70" s="219"/>
      <c r="BBO70" s="219"/>
      <c r="BBP70" s="219"/>
      <c r="BBQ70" s="219"/>
      <c r="BBR70" s="219"/>
      <c r="BBS70" s="219"/>
      <c r="BBT70" s="219"/>
      <c r="BBU70" s="219"/>
      <c r="BBV70" s="219"/>
      <c r="BBW70" s="219"/>
      <c r="BBX70" s="219"/>
      <c r="BBY70" s="219"/>
      <c r="BBZ70" s="219"/>
      <c r="BCA70" s="219"/>
      <c r="BCB70" s="219"/>
      <c r="BCC70" s="219"/>
      <c r="BCD70" s="219"/>
      <c r="BCE70" s="219"/>
      <c r="BCF70" s="219"/>
      <c r="BCG70" s="219"/>
      <c r="BCH70" s="219"/>
      <c r="BCI70" s="219"/>
      <c r="BCJ70" s="219"/>
      <c r="BCK70" s="219"/>
      <c r="BCL70" s="219"/>
      <c r="BCM70" s="219"/>
      <c r="BCN70" s="219"/>
      <c r="BCO70" s="219"/>
      <c r="BCP70" s="219"/>
      <c r="BCQ70" s="219"/>
      <c r="BCR70" s="219"/>
      <c r="BCS70" s="219"/>
      <c r="BCT70" s="219"/>
      <c r="BCU70" s="219"/>
      <c r="BCV70" s="219"/>
      <c r="BCW70" s="219"/>
      <c r="BCX70" s="219"/>
      <c r="BCY70" s="219"/>
      <c r="BCZ70" s="219"/>
      <c r="BDA70" s="219"/>
      <c r="BDB70" s="219"/>
      <c r="BDC70" s="219"/>
      <c r="BDD70" s="219"/>
      <c r="BDE70" s="219"/>
      <c r="BDF70" s="219"/>
      <c r="BDG70" s="219"/>
      <c r="BDH70" s="219"/>
      <c r="BDI70" s="219"/>
      <c r="BDJ70" s="219"/>
      <c r="BDK70" s="219"/>
      <c r="BDL70" s="219"/>
      <c r="BDM70" s="219"/>
      <c r="BDN70" s="219"/>
      <c r="BDO70" s="219"/>
      <c r="BDP70" s="219"/>
      <c r="BDQ70" s="219"/>
      <c r="BDR70" s="219"/>
      <c r="BDS70" s="219"/>
      <c r="BDT70" s="219"/>
      <c r="BDU70" s="219"/>
      <c r="BDV70" s="219"/>
      <c r="BDW70" s="219"/>
      <c r="BDX70" s="219"/>
      <c r="BDY70" s="219"/>
      <c r="BDZ70" s="219"/>
      <c r="BEA70" s="219"/>
      <c r="BEB70" s="219"/>
      <c r="BEC70" s="219"/>
      <c r="BED70" s="219"/>
      <c r="BEE70" s="219"/>
      <c r="BEF70" s="219"/>
      <c r="BEG70" s="219"/>
      <c r="BEH70" s="219"/>
      <c r="BEI70" s="219"/>
      <c r="BEJ70" s="219"/>
      <c r="BEK70" s="219"/>
      <c r="BEL70" s="219"/>
      <c r="BEM70" s="219"/>
      <c r="BEN70" s="219"/>
      <c r="BEO70" s="219"/>
      <c r="BEP70" s="219"/>
      <c r="BEQ70" s="219"/>
      <c r="BER70" s="219"/>
      <c r="BES70" s="219"/>
      <c r="BET70" s="219"/>
      <c r="BEU70" s="219"/>
      <c r="BEV70" s="219"/>
      <c r="BEW70" s="219"/>
      <c r="BEX70" s="219"/>
      <c r="BEY70" s="219"/>
      <c r="BEZ70" s="219"/>
      <c r="BFA70" s="219"/>
      <c r="BFB70" s="219"/>
      <c r="BFC70" s="219"/>
      <c r="BFD70" s="219"/>
      <c r="BFE70" s="219"/>
      <c r="BFF70" s="219"/>
      <c r="BFG70" s="219"/>
      <c r="BFH70" s="219"/>
      <c r="BFI70" s="219"/>
      <c r="BFJ70" s="219"/>
      <c r="BFK70" s="219"/>
      <c r="BFL70" s="219"/>
      <c r="BFM70" s="219"/>
      <c r="BFN70" s="219"/>
      <c r="BFO70" s="219"/>
      <c r="BFP70" s="219"/>
      <c r="BFQ70" s="219"/>
      <c r="BFR70" s="219"/>
      <c r="BFS70" s="219"/>
      <c r="BFT70" s="219"/>
      <c r="BFU70" s="219"/>
      <c r="BFV70" s="219"/>
      <c r="BFW70" s="219"/>
      <c r="BFX70" s="219"/>
      <c r="BFY70" s="219"/>
      <c r="BFZ70" s="219"/>
      <c r="BGA70" s="219"/>
      <c r="BGB70" s="219"/>
      <c r="BGC70" s="219"/>
      <c r="BGD70" s="219"/>
      <c r="BGE70" s="219"/>
      <c r="BGF70" s="219"/>
      <c r="BGG70" s="219"/>
      <c r="BGH70" s="219"/>
      <c r="BGI70" s="219"/>
      <c r="BGJ70" s="219"/>
      <c r="BGK70" s="219"/>
      <c r="BGL70" s="219"/>
      <c r="BGM70" s="219"/>
      <c r="BGN70" s="219"/>
      <c r="BGO70" s="219"/>
      <c r="BGP70" s="219"/>
      <c r="BGQ70" s="219"/>
      <c r="BGR70" s="219"/>
      <c r="BGS70" s="219"/>
      <c r="BGT70" s="219"/>
      <c r="BGU70" s="219"/>
      <c r="BGV70" s="219"/>
      <c r="BGW70" s="219"/>
      <c r="BGX70" s="219"/>
      <c r="BGY70" s="219"/>
      <c r="BGZ70" s="219"/>
      <c r="BHA70" s="219"/>
      <c r="BHB70" s="219"/>
      <c r="BHC70" s="219"/>
      <c r="BHD70" s="219"/>
      <c r="BHE70" s="219"/>
      <c r="BHF70" s="219"/>
      <c r="BHG70" s="219"/>
      <c r="BHH70" s="219"/>
      <c r="BHI70" s="219"/>
      <c r="BHJ70" s="219"/>
      <c r="BHK70" s="219"/>
      <c r="BHL70" s="219"/>
      <c r="BHM70" s="219"/>
      <c r="BHN70" s="219"/>
      <c r="BHO70" s="219"/>
      <c r="BHP70" s="219"/>
      <c r="BHQ70" s="219"/>
      <c r="BHR70" s="219"/>
      <c r="BHS70" s="219"/>
      <c r="BHT70" s="219"/>
      <c r="BHU70" s="219"/>
      <c r="BHV70" s="219"/>
      <c r="BHW70" s="219"/>
      <c r="BHX70" s="219"/>
      <c r="BHY70" s="219"/>
      <c r="BHZ70" s="219"/>
      <c r="BIA70" s="219"/>
      <c r="BIB70" s="219"/>
      <c r="BIC70" s="219"/>
      <c r="BID70" s="219"/>
      <c r="BIE70" s="219"/>
      <c r="BIF70" s="219"/>
      <c r="BIG70" s="219"/>
      <c r="BIH70" s="219"/>
      <c r="BII70" s="219"/>
      <c r="BIJ70" s="219"/>
      <c r="BIK70" s="219"/>
      <c r="BIL70" s="219"/>
      <c r="BIM70" s="219"/>
      <c r="BIN70" s="219"/>
      <c r="BIO70" s="219"/>
      <c r="BIP70" s="219"/>
      <c r="BIQ70" s="219"/>
      <c r="BIR70" s="219"/>
      <c r="BIS70" s="219"/>
      <c r="BIT70" s="219"/>
      <c r="BIU70" s="219"/>
      <c r="BIV70" s="219"/>
      <c r="BIW70" s="219"/>
      <c r="BIX70" s="219"/>
      <c r="BIY70" s="219"/>
      <c r="BIZ70" s="219"/>
      <c r="BJA70" s="219"/>
      <c r="BJB70" s="219"/>
      <c r="BJC70" s="219"/>
      <c r="BJD70" s="219"/>
      <c r="BJE70" s="219"/>
      <c r="BJF70" s="219"/>
      <c r="BJG70" s="219"/>
      <c r="BJH70" s="219"/>
      <c r="BJI70" s="219"/>
      <c r="BJJ70" s="219"/>
      <c r="BJK70" s="219"/>
      <c r="BJL70" s="219"/>
      <c r="BJM70" s="219"/>
      <c r="BJN70" s="219"/>
      <c r="BJO70" s="219"/>
      <c r="BJP70" s="219"/>
      <c r="BJQ70" s="219"/>
      <c r="BJR70" s="219"/>
      <c r="BJS70" s="219"/>
      <c r="BJT70" s="219"/>
      <c r="BJU70" s="219"/>
      <c r="BJV70" s="219"/>
      <c r="BJW70" s="219"/>
      <c r="BJX70" s="219"/>
      <c r="BJY70" s="219"/>
      <c r="BJZ70" s="219"/>
      <c r="BKA70" s="219"/>
      <c r="BKB70" s="219"/>
      <c r="BKC70" s="219"/>
      <c r="BKD70" s="219"/>
      <c r="BKE70" s="219"/>
      <c r="BKF70" s="219"/>
      <c r="BKG70" s="219"/>
      <c r="BKH70" s="219"/>
      <c r="BKI70" s="219"/>
      <c r="BKJ70" s="219"/>
      <c r="BKK70" s="219"/>
      <c r="BKL70" s="219"/>
      <c r="BKM70" s="219"/>
      <c r="BKN70" s="219"/>
      <c r="BKO70" s="219"/>
      <c r="BKP70" s="219"/>
      <c r="BKQ70" s="219"/>
      <c r="BKR70" s="219"/>
      <c r="BKS70" s="219"/>
      <c r="BKT70" s="219"/>
      <c r="BKU70" s="219"/>
      <c r="BKV70" s="219"/>
      <c r="BKW70" s="219"/>
      <c r="BKX70" s="219"/>
      <c r="BKY70" s="219"/>
      <c r="BKZ70" s="219"/>
      <c r="BLA70" s="219"/>
      <c r="BLB70" s="219"/>
      <c r="BLC70" s="219"/>
      <c r="BLD70" s="219"/>
      <c r="BLE70" s="219"/>
      <c r="BLF70" s="219"/>
      <c r="BLG70" s="219"/>
      <c r="BLH70" s="219"/>
      <c r="BLI70" s="219"/>
      <c r="BLJ70" s="219"/>
      <c r="BLK70" s="219"/>
      <c r="BLL70" s="219"/>
      <c r="BLM70" s="219"/>
      <c r="BLN70" s="219"/>
      <c r="BLO70" s="219"/>
      <c r="BLP70" s="219"/>
      <c r="BLQ70" s="219"/>
      <c r="BLR70" s="219"/>
      <c r="BLS70" s="219"/>
      <c r="BLT70" s="219"/>
      <c r="BLU70" s="219"/>
      <c r="BLV70" s="219"/>
      <c r="BLW70" s="219"/>
      <c r="BLX70" s="219"/>
      <c r="BLY70" s="219"/>
      <c r="BLZ70" s="219"/>
      <c r="BMA70" s="219"/>
      <c r="BMB70" s="219"/>
      <c r="BMC70" s="219"/>
      <c r="BMD70" s="219"/>
      <c r="BME70" s="219"/>
      <c r="BMF70" s="219"/>
      <c r="BMG70" s="219"/>
      <c r="BMH70" s="219"/>
      <c r="BMI70" s="219"/>
      <c r="BMJ70" s="219"/>
      <c r="BMK70" s="219"/>
      <c r="BML70" s="219"/>
      <c r="BMM70" s="219"/>
      <c r="BMN70" s="219"/>
      <c r="BMO70" s="219"/>
      <c r="BMP70" s="219"/>
      <c r="BMQ70" s="219"/>
      <c r="BMR70" s="219"/>
      <c r="BMS70" s="219"/>
      <c r="BMT70" s="219"/>
      <c r="BMU70" s="219"/>
      <c r="BMV70" s="219"/>
      <c r="BMW70" s="219"/>
      <c r="BMX70" s="219"/>
      <c r="BMY70" s="219"/>
      <c r="BMZ70" s="219"/>
      <c r="BNA70" s="219"/>
      <c r="BNB70" s="219"/>
      <c r="BNC70" s="219"/>
      <c r="BND70" s="219"/>
      <c r="BNE70" s="219"/>
      <c r="BNF70" s="219"/>
      <c r="BNG70" s="219"/>
      <c r="BNH70" s="219"/>
      <c r="BNI70" s="219"/>
      <c r="BNJ70" s="219"/>
      <c r="BNK70" s="219"/>
      <c r="BNL70" s="219"/>
      <c r="BNM70" s="219"/>
      <c r="BNN70" s="219"/>
      <c r="BNO70" s="219"/>
      <c r="BNP70" s="219"/>
      <c r="BNQ70" s="219"/>
      <c r="BNR70" s="219"/>
      <c r="BNS70" s="219"/>
      <c r="BNT70" s="219"/>
      <c r="BNU70" s="219"/>
      <c r="BNV70" s="219"/>
      <c r="BNW70" s="219"/>
      <c r="BNX70" s="219"/>
      <c r="BNY70" s="219"/>
      <c r="BNZ70" s="219"/>
      <c r="BOA70" s="219"/>
      <c r="BOB70" s="219"/>
      <c r="BOC70" s="219"/>
      <c r="BOD70" s="219"/>
      <c r="BOE70" s="219"/>
      <c r="BOF70" s="219"/>
      <c r="BOG70" s="219"/>
      <c r="BOH70" s="219"/>
      <c r="BOI70" s="219"/>
      <c r="BOJ70" s="219"/>
      <c r="BOK70" s="219"/>
      <c r="BOL70" s="219"/>
      <c r="BOM70" s="219"/>
      <c r="BON70" s="219"/>
      <c r="BOO70" s="219"/>
      <c r="BOP70" s="219"/>
      <c r="BOQ70" s="219"/>
      <c r="BOR70" s="219"/>
      <c r="BOS70" s="219"/>
      <c r="BOT70" s="219"/>
      <c r="BOU70" s="219"/>
      <c r="BOV70" s="219"/>
      <c r="BOW70" s="219"/>
      <c r="BOX70" s="219"/>
      <c r="BOY70" s="219"/>
      <c r="BOZ70" s="219"/>
      <c r="BPA70" s="219"/>
      <c r="BPB70" s="219"/>
      <c r="BPC70" s="219"/>
      <c r="BPD70" s="219"/>
      <c r="BPE70" s="219"/>
      <c r="BPF70" s="219"/>
      <c r="BPG70" s="219"/>
      <c r="BPH70" s="219"/>
      <c r="BPI70" s="219"/>
      <c r="BPJ70" s="219"/>
      <c r="BPK70" s="219"/>
      <c r="BPL70" s="219"/>
      <c r="BPM70" s="219"/>
      <c r="BPN70" s="219"/>
      <c r="BPO70" s="219"/>
      <c r="BPP70" s="219"/>
      <c r="BPQ70" s="219"/>
      <c r="BPR70" s="219"/>
      <c r="BPS70" s="219"/>
      <c r="BPT70" s="219"/>
      <c r="BPU70" s="219"/>
      <c r="BPV70" s="219"/>
      <c r="BPW70" s="219"/>
      <c r="BPX70" s="219"/>
      <c r="BPY70" s="219"/>
      <c r="BPZ70" s="219"/>
      <c r="BQA70" s="219"/>
      <c r="BQB70" s="219"/>
      <c r="BQC70" s="219"/>
      <c r="BQD70" s="219"/>
      <c r="BQE70" s="219"/>
      <c r="BQF70" s="219"/>
      <c r="BQG70" s="219"/>
      <c r="BQH70" s="219"/>
      <c r="BQI70" s="219"/>
      <c r="BQJ70" s="219"/>
      <c r="BQK70" s="219"/>
      <c r="BQL70" s="219"/>
      <c r="BQM70" s="219"/>
      <c r="BQN70" s="219"/>
      <c r="BQO70" s="219"/>
      <c r="BQP70" s="219"/>
      <c r="BQQ70" s="219"/>
      <c r="BQR70" s="219"/>
      <c r="BQS70" s="219"/>
      <c r="BQT70" s="219"/>
      <c r="BQU70" s="219"/>
      <c r="BQV70" s="219"/>
      <c r="BQW70" s="219"/>
      <c r="BQX70" s="219"/>
      <c r="BQY70" s="219"/>
      <c r="BQZ70" s="219"/>
      <c r="BRA70" s="219"/>
      <c r="BRB70" s="219"/>
      <c r="BRC70" s="219"/>
      <c r="BRD70" s="219"/>
      <c r="BRE70" s="219"/>
      <c r="BRF70" s="219"/>
      <c r="BRG70" s="219"/>
      <c r="BRH70" s="219"/>
      <c r="BRI70" s="219"/>
      <c r="BRJ70" s="219"/>
      <c r="BRK70" s="219"/>
      <c r="BRL70" s="219"/>
      <c r="BRM70" s="219"/>
      <c r="BRN70" s="219"/>
      <c r="BRO70" s="219"/>
      <c r="BRP70" s="219"/>
      <c r="BRQ70" s="219"/>
      <c r="BRR70" s="219"/>
      <c r="BRS70" s="219"/>
      <c r="BRT70" s="219"/>
      <c r="BRU70" s="219"/>
      <c r="BRV70" s="219"/>
      <c r="BRW70" s="219"/>
      <c r="BRX70" s="219"/>
      <c r="BRY70" s="219"/>
      <c r="BRZ70" s="219"/>
      <c r="BSA70" s="219"/>
      <c r="BSB70" s="219"/>
      <c r="BSC70" s="219"/>
      <c r="BSD70" s="219"/>
      <c r="BSE70" s="219"/>
      <c r="BSF70" s="219"/>
      <c r="BSG70" s="219"/>
      <c r="BSH70" s="219"/>
      <c r="BSI70" s="219"/>
      <c r="BSJ70" s="219"/>
      <c r="BSK70" s="219"/>
      <c r="BSL70" s="219"/>
      <c r="BSM70" s="219"/>
      <c r="BSN70" s="219"/>
      <c r="BSO70" s="219"/>
      <c r="BSP70" s="219"/>
      <c r="BSQ70" s="219"/>
      <c r="BSR70" s="219"/>
      <c r="BSS70" s="219"/>
      <c r="BST70" s="219"/>
      <c r="BSU70" s="219"/>
      <c r="BSV70" s="219"/>
      <c r="BSW70" s="219"/>
      <c r="BSX70" s="219"/>
      <c r="BSY70" s="219"/>
      <c r="BSZ70" s="219"/>
      <c r="BTA70" s="219"/>
      <c r="BTB70" s="219"/>
      <c r="BTC70" s="219"/>
      <c r="BTD70" s="219"/>
      <c r="BTE70" s="219"/>
      <c r="BTF70" s="219"/>
      <c r="BTG70" s="219"/>
      <c r="BTH70" s="219"/>
      <c r="BTI70" s="219"/>
      <c r="BTJ70" s="219"/>
      <c r="BTK70" s="219"/>
      <c r="BTL70" s="219"/>
      <c r="BTM70" s="219"/>
      <c r="BTN70" s="219"/>
      <c r="BTO70" s="219"/>
      <c r="BTP70" s="219"/>
      <c r="BTQ70" s="219"/>
      <c r="BTR70" s="219"/>
      <c r="BTS70" s="219"/>
      <c r="BTT70" s="219"/>
      <c r="BTU70" s="219"/>
      <c r="BTV70" s="219"/>
      <c r="BTW70" s="219"/>
      <c r="BTX70" s="219"/>
      <c r="BTY70" s="219"/>
      <c r="BTZ70" s="219"/>
      <c r="BUA70" s="219"/>
      <c r="BUB70" s="219"/>
      <c r="BUC70" s="219"/>
      <c r="BUD70" s="219"/>
      <c r="BUE70" s="219"/>
      <c r="BUF70" s="219"/>
      <c r="BUG70" s="219"/>
      <c r="BUH70" s="219"/>
      <c r="BUI70" s="219"/>
      <c r="BUJ70" s="219"/>
      <c r="BUK70" s="219"/>
      <c r="BUL70" s="219"/>
      <c r="BUM70" s="219"/>
      <c r="BUN70" s="219"/>
      <c r="BUO70" s="219"/>
      <c r="BUP70" s="219"/>
      <c r="BUQ70" s="219"/>
      <c r="BUR70" s="219"/>
      <c r="BUS70" s="219"/>
      <c r="BUT70" s="219"/>
      <c r="BUU70" s="219"/>
      <c r="BUV70" s="219"/>
      <c r="BUW70" s="219"/>
      <c r="BUX70" s="219"/>
      <c r="BUY70" s="219"/>
      <c r="BUZ70" s="219"/>
      <c r="BVA70" s="219"/>
      <c r="BVB70" s="219"/>
      <c r="BVC70" s="219"/>
      <c r="BVD70" s="219"/>
      <c r="BVE70" s="219"/>
      <c r="BVF70" s="219"/>
      <c r="BVG70" s="219"/>
      <c r="BVH70" s="219"/>
      <c r="BVI70" s="219"/>
      <c r="BVJ70" s="219"/>
      <c r="BVK70" s="219"/>
      <c r="BVL70" s="219"/>
      <c r="BVM70" s="219"/>
      <c r="BVN70" s="219"/>
      <c r="BVO70" s="219"/>
      <c r="BVP70" s="219"/>
      <c r="BVQ70" s="219"/>
      <c r="BVR70" s="219"/>
      <c r="BVS70" s="219"/>
      <c r="BVT70" s="219"/>
      <c r="BVU70" s="219"/>
      <c r="BVV70" s="219"/>
      <c r="BVW70" s="219"/>
      <c r="BVX70" s="219"/>
      <c r="BVY70" s="219"/>
      <c r="BVZ70" s="219"/>
      <c r="BWA70" s="219"/>
      <c r="BWB70" s="219"/>
      <c r="BWC70" s="219"/>
      <c r="BWD70" s="219"/>
      <c r="BWE70" s="219"/>
      <c r="BWF70" s="219"/>
      <c r="BWG70" s="219"/>
      <c r="BWH70" s="219"/>
      <c r="BWI70" s="219"/>
      <c r="BWJ70" s="219"/>
      <c r="BWK70" s="219"/>
      <c r="BWL70" s="219"/>
      <c r="BWM70" s="219"/>
      <c r="BWN70" s="219"/>
      <c r="BWO70" s="219"/>
      <c r="BWP70" s="219"/>
      <c r="BWQ70" s="219"/>
      <c r="BWR70" s="219"/>
      <c r="BWS70" s="219"/>
      <c r="BWT70" s="219"/>
      <c r="BWU70" s="219"/>
      <c r="BWV70" s="219"/>
      <c r="BWW70" s="219"/>
      <c r="BWX70" s="219"/>
      <c r="BWY70" s="219"/>
      <c r="BWZ70" s="219"/>
      <c r="BXA70" s="219"/>
      <c r="BXB70" s="219"/>
      <c r="BXC70" s="219"/>
      <c r="BXD70" s="219"/>
      <c r="BXE70" s="219"/>
      <c r="BXF70" s="219"/>
      <c r="BXG70" s="219"/>
      <c r="BXH70" s="219"/>
      <c r="BXI70" s="219"/>
      <c r="BXJ70" s="219"/>
      <c r="BXK70" s="219"/>
      <c r="BXL70" s="219"/>
      <c r="BXM70" s="219"/>
      <c r="BXN70" s="219"/>
      <c r="BXO70" s="219"/>
      <c r="BXP70" s="219"/>
      <c r="BXQ70" s="219"/>
      <c r="BXR70" s="219"/>
      <c r="BXS70" s="219"/>
      <c r="BXT70" s="219"/>
      <c r="BXU70" s="219"/>
      <c r="BXV70" s="219"/>
      <c r="BXW70" s="219"/>
      <c r="BXX70" s="219"/>
      <c r="BXY70" s="219"/>
      <c r="BXZ70" s="219"/>
      <c r="BYA70" s="219"/>
      <c r="BYB70" s="219"/>
      <c r="BYC70" s="219"/>
      <c r="BYD70" s="219"/>
      <c r="BYE70" s="219"/>
      <c r="BYF70" s="219"/>
      <c r="BYG70" s="219"/>
      <c r="BYH70" s="219"/>
      <c r="BYI70" s="219"/>
      <c r="BYJ70" s="219"/>
      <c r="BYK70" s="219"/>
      <c r="BYL70" s="219"/>
      <c r="BYM70" s="219"/>
      <c r="BYN70" s="219"/>
      <c r="BYO70" s="219"/>
      <c r="BYP70" s="219"/>
      <c r="BYQ70" s="219"/>
      <c r="BYR70" s="219"/>
      <c r="BYS70" s="219"/>
      <c r="BYT70" s="219"/>
      <c r="BYU70" s="219"/>
      <c r="BYV70" s="219"/>
      <c r="BYW70" s="219"/>
      <c r="BYX70" s="219"/>
      <c r="BYY70" s="219"/>
      <c r="BYZ70" s="219"/>
      <c r="BZA70" s="219"/>
      <c r="BZB70" s="219"/>
      <c r="BZC70" s="219"/>
      <c r="BZD70" s="219"/>
      <c r="BZE70" s="219"/>
      <c r="BZF70" s="219"/>
      <c r="BZG70" s="219"/>
      <c r="BZH70" s="219"/>
      <c r="BZI70" s="219"/>
      <c r="BZJ70" s="219"/>
      <c r="BZK70" s="219"/>
      <c r="BZL70" s="219"/>
      <c r="BZM70" s="219"/>
      <c r="BZN70" s="219"/>
      <c r="BZO70" s="219"/>
      <c r="BZP70" s="219"/>
      <c r="BZQ70" s="219"/>
      <c r="BZR70" s="219"/>
      <c r="BZS70" s="219"/>
      <c r="BZT70" s="219"/>
      <c r="BZU70" s="219"/>
      <c r="BZV70" s="219"/>
      <c r="BZW70" s="219"/>
      <c r="BZX70" s="219"/>
      <c r="BZY70" s="219"/>
      <c r="BZZ70" s="219"/>
      <c r="CAA70" s="219"/>
      <c r="CAB70" s="219"/>
      <c r="CAC70" s="219"/>
      <c r="CAD70" s="219"/>
      <c r="CAE70" s="219"/>
      <c r="CAF70" s="219"/>
      <c r="CAG70" s="219"/>
      <c r="CAH70" s="219"/>
      <c r="CAI70" s="219"/>
      <c r="CAJ70" s="219"/>
      <c r="CAK70" s="219"/>
      <c r="CAL70" s="219"/>
      <c r="CAM70" s="219"/>
      <c r="CAN70" s="219"/>
      <c r="CAO70" s="219"/>
      <c r="CAP70" s="219"/>
      <c r="CAQ70" s="219"/>
      <c r="CAR70" s="219"/>
      <c r="CAS70" s="219"/>
      <c r="CAT70" s="219"/>
      <c r="CAU70" s="219"/>
      <c r="CAV70" s="219"/>
      <c r="CAW70" s="219"/>
      <c r="CAX70" s="219"/>
      <c r="CAY70" s="219"/>
      <c r="CAZ70" s="219"/>
      <c r="CBA70" s="219"/>
      <c r="CBB70" s="219"/>
      <c r="CBC70" s="219"/>
      <c r="CBD70" s="219"/>
      <c r="CBE70" s="219"/>
      <c r="CBF70" s="219"/>
      <c r="CBG70" s="219"/>
      <c r="CBH70" s="219"/>
      <c r="CBI70" s="219"/>
      <c r="CBJ70" s="219"/>
      <c r="CBK70" s="219"/>
      <c r="CBL70" s="219"/>
      <c r="CBM70" s="219"/>
      <c r="CBN70" s="219"/>
      <c r="CBO70" s="219"/>
      <c r="CBP70" s="219"/>
      <c r="CBQ70" s="219"/>
      <c r="CBR70" s="219"/>
      <c r="CBS70" s="219"/>
      <c r="CBT70" s="219"/>
      <c r="CBU70" s="219"/>
      <c r="CBV70" s="219"/>
      <c r="CBW70" s="219"/>
      <c r="CBX70" s="219"/>
      <c r="CBY70" s="219"/>
      <c r="CBZ70" s="219"/>
      <c r="CCA70" s="219"/>
      <c r="CCB70" s="219"/>
      <c r="CCC70" s="219"/>
      <c r="CCD70" s="219"/>
      <c r="CCE70" s="219"/>
      <c r="CCF70" s="219"/>
      <c r="CCG70" s="219"/>
      <c r="CCH70" s="219"/>
      <c r="CCI70" s="219"/>
      <c r="CCJ70" s="219"/>
      <c r="CCK70" s="219"/>
      <c r="CCL70" s="219"/>
      <c r="CCM70" s="219"/>
      <c r="CCN70" s="219"/>
      <c r="CCO70" s="219"/>
      <c r="CCP70" s="219"/>
      <c r="CCQ70" s="219"/>
      <c r="CCR70" s="219"/>
      <c r="CCS70" s="219"/>
      <c r="CCT70" s="219"/>
      <c r="CCU70" s="219"/>
      <c r="CCV70" s="219"/>
      <c r="CCW70" s="219"/>
      <c r="CCX70" s="219"/>
      <c r="CCY70" s="219"/>
      <c r="CCZ70" s="219"/>
      <c r="CDA70" s="219"/>
      <c r="CDB70" s="219"/>
      <c r="CDC70" s="219"/>
      <c r="CDD70" s="219"/>
      <c r="CDE70" s="219"/>
      <c r="CDF70" s="219"/>
      <c r="CDG70" s="219"/>
      <c r="CDH70" s="219"/>
      <c r="CDI70" s="219"/>
      <c r="CDJ70" s="219"/>
      <c r="CDK70" s="219"/>
      <c r="CDL70" s="219"/>
      <c r="CDM70" s="219"/>
      <c r="CDN70" s="219"/>
      <c r="CDO70" s="219"/>
      <c r="CDP70" s="219"/>
      <c r="CDQ70" s="219"/>
      <c r="CDR70" s="219"/>
      <c r="CDS70" s="219"/>
      <c r="CDT70" s="219"/>
      <c r="CDU70" s="219"/>
      <c r="CDV70" s="219"/>
      <c r="CDW70" s="219"/>
      <c r="CDX70" s="219"/>
      <c r="CDY70" s="219"/>
      <c r="CDZ70" s="219"/>
      <c r="CEA70" s="219"/>
      <c r="CEB70" s="219"/>
      <c r="CEC70" s="219"/>
      <c r="CED70" s="219"/>
      <c r="CEE70" s="219"/>
      <c r="CEF70" s="219"/>
      <c r="CEG70" s="219"/>
      <c r="CEH70" s="219"/>
      <c r="CEI70" s="219"/>
      <c r="CEJ70" s="219"/>
      <c r="CEK70" s="219"/>
      <c r="CEL70" s="219"/>
      <c r="CEM70" s="219"/>
      <c r="CEN70" s="219"/>
      <c r="CEO70" s="219"/>
      <c r="CEP70" s="219"/>
      <c r="CEQ70" s="219"/>
      <c r="CER70" s="219"/>
      <c r="CES70" s="219"/>
      <c r="CET70" s="219"/>
      <c r="CEU70" s="219"/>
      <c r="CEV70" s="219"/>
      <c r="CEW70" s="219"/>
      <c r="CEX70" s="219"/>
      <c r="CEY70" s="219"/>
      <c r="CEZ70" s="219"/>
      <c r="CFA70" s="219"/>
      <c r="CFB70" s="219"/>
      <c r="CFC70" s="219"/>
      <c r="CFD70" s="219"/>
      <c r="CFE70" s="219"/>
      <c r="CFF70" s="219"/>
      <c r="CFG70" s="219"/>
      <c r="CFH70" s="219"/>
      <c r="CFI70" s="219"/>
      <c r="CFJ70" s="219"/>
      <c r="CFK70" s="219"/>
      <c r="CFL70" s="219"/>
      <c r="CFM70" s="219"/>
      <c r="CFN70" s="219"/>
      <c r="CFO70" s="219"/>
      <c r="CFP70" s="219"/>
      <c r="CFQ70" s="219"/>
      <c r="CFR70" s="219"/>
      <c r="CFS70" s="219"/>
      <c r="CFT70" s="219"/>
      <c r="CFU70" s="219"/>
      <c r="CFV70" s="219"/>
      <c r="CFW70" s="219"/>
      <c r="CFX70" s="219"/>
      <c r="CFY70" s="219"/>
      <c r="CFZ70" s="219"/>
      <c r="CGA70" s="219"/>
      <c r="CGB70" s="219"/>
      <c r="CGC70" s="219"/>
      <c r="CGD70" s="219"/>
      <c r="CGE70" s="219"/>
      <c r="CGF70" s="219"/>
      <c r="CGG70" s="219"/>
      <c r="CGH70" s="219"/>
      <c r="CGI70" s="219"/>
      <c r="CGJ70" s="219"/>
      <c r="CGK70" s="219"/>
      <c r="CGL70" s="219"/>
      <c r="CGM70" s="219"/>
      <c r="CGN70" s="219"/>
      <c r="CGO70" s="219"/>
      <c r="CGP70" s="219"/>
      <c r="CGQ70" s="219"/>
      <c r="CGR70" s="219"/>
      <c r="CGS70" s="219"/>
      <c r="CGT70" s="219"/>
      <c r="CGU70" s="219"/>
      <c r="CGV70" s="219"/>
      <c r="CGW70" s="219"/>
      <c r="CGX70" s="219"/>
      <c r="CGY70" s="219"/>
      <c r="CGZ70" s="219"/>
      <c r="CHA70" s="219"/>
      <c r="CHB70" s="219"/>
      <c r="CHC70" s="219"/>
      <c r="CHD70" s="219"/>
      <c r="CHE70" s="219"/>
      <c r="CHF70" s="219"/>
      <c r="CHG70" s="219"/>
      <c r="CHH70" s="219"/>
      <c r="CHI70" s="219"/>
      <c r="CHJ70" s="219"/>
      <c r="CHK70" s="219"/>
      <c r="CHL70" s="219"/>
      <c r="CHM70" s="219"/>
      <c r="CHN70" s="219"/>
      <c r="CHO70" s="219"/>
      <c r="CHP70" s="219"/>
      <c r="CHQ70" s="219"/>
      <c r="CHR70" s="219"/>
      <c r="CHS70" s="219"/>
      <c r="CHT70" s="219"/>
      <c r="CHU70" s="219"/>
      <c r="CHV70" s="219"/>
      <c r="CHW70" s="219"/>
      <c r="CHX70" s="219"/>
      <c r="CHY70" s="219"/>
      <c r="CHZ70" s="219"/>
      <c r="CIA70" s="219"/>
      <c r="CIB70" s="219"/>
      <c r="CIC70" s="219"/>
      <c r="CID70" s="219"/>
      <c r="CIE70" s="219"/>
      <c r="CIF70" s="219"/>
      <c r="CIG70" s="219"/>
      <c r="CIH70" s="219"/>
      <c r="CII70" s="219"/>
      <c r="CIJ70" s="219"/>
      <c r="CIK70" s="219"/>
      <c r="CIL70" s="219"/>
      <c r="CIM70" s="219"/>
      <c r="CIN70" s="219"/>
      <c r="CIO70" s="219"/>
      <c r="CIP70" s="219"/>
      <c r="CIQ70" s="219"/>
      <c r="CIR70" s="219"/>
      <c r="CIS70" s="219"/>
      <c r="CIT70" s="219"/>
      <c r="CIU70" s="219"/>
      <c r="CIV70" s="219"/>
      <c r="CIW70" s="219"/>
      <c r="CIX70" s="219"/>
      <c r="CIY70" s="219"/>
      <c r="CIZ70" s="219"/>
      <c r="CJA70" s="219"/>
      <c r="CJB70" s="219"/>
      <c r="CJC70" s="219"/>
      <c r="CJD70" s="219"/>
      <c r="CJE70" s="219"/>
      <c r="CJF70" s="219"/>
      <c r="CJG70" s="219"/>
      <c r="CJH70" s="219"/>
      <c r="CJI70" s="219"/>
      <c r="CJJ70" s="219"/>
      <c r="CJK70" s="219"/>
      <c r="CJL70" s="219"/>
      <c r="CJM70" s="219"/>
      <c r="CJN70" s="219"/>
      <c r="CJO70" s="219"/>
      <c r="CJP70" s="219"/>
      <c r="CJQ70" s="219"/>
      <c r="CJR70" s="219"/>
      <c r="CJS70" s="219"/>
      <c r="CJT70" s="219"/>
      <c r="CJU70" s="219"/>
      <c r="CJV70" s="219"/>
      <c r="CJW70" s="219"/>
      <c r="CJX70" s="219"/>
      <c r="CJY70" s="219"/>
      <c r="CJZ70" s="219"/>
      <c r="CKA70" s="219"/>
      <c r="CKB70" s="219"/>
      <c r="CKC70" s="219"/>
      <c r="CKD70" s="219"/>
      <c r="CKE70" s="219"/>
      <c r="CKF70" s="219"/>
      <c r="CKG70" s="219"/>
      <c r="CKH70" s="219"/>
      <c r="CKI70" s="219"/>
      <c r="CKJ70" s="219"/>
      <c r="CKK70" s="219"/>
      <c r="CKL70" s="219"/>
      <c r="CKM70" s="219"/>
      <c r="CKN70" s="219"/>
      <c r="CKO70" s="219"/>
      <c r="CKP70" s="219"/>
      <c r="CKQ70" s="219"/>
      <c r="CKR70" s="219"/>
      <c r="CKS70" s="219"/>
      <c r="CKT70" s="219"/>
      <c r="CKU70" s="219"/>
      <c r="CKV70" s="219"/>
      <c r="CKW70" s="219"/>
      <c r="CKX70" s="219"/>
      <c r="CKY70" s="219"/>
      <c r="CKZ70" s="219"/>
      <c r="CLA70" s="219"/>
      <c r="CLB70" s="219"/>
      <c r="CLC70" s="219"/>
      <c r="CLD70" s="219"/>
      <c r="CLE70" s="219"/>
      <c r="CLF70" s="219"/>
      <c r="CLG70" s="219"/>
      <c r="CLH70" s="219"/>
      <c r="CLI70" s="219"/>
      <c r="CLJ70" s="219"/>
      <c r="CLK70" s="219"/>
      <c r="CLL70" s="219"/>
      <c r="CLM70" s="219"/>
      <c r="CLN70" s="219"/>
      <c r="CLO70" s="219"/>
      <c r="CLP70" s="219"/>
      <c r="CLQ70" s="219"/>
      <c r="CLR70" s="219"/>
      <c r="CLS70" s="219"/>
      <c r="CLT70" s="219"/>
      <c r="CLU70" s="219"/>
      <c r="CLV70" s="219"/>
      <c r="CLW70" s="219"/>
      <c r="CLX70" s="219"/>
      <c r="CLY70" s="219"/>
      <c r="CLZ70" s="219"/>
      <c r="CMA70" s="219"/>
      <c r="CMB70" s="219"/>
      <c r="CMC70" s="219"/>
      <c r="CMD70" s="219"/>
      <c r="CME70" s="219"/>
      <c r="CMF70" s="219"/>
      <c r="CMG70" s="219"/>
      <c r="CMH70" s="219"/>
      <c r="CMI70" s="219"/>
      <c r="CMJ70" s="219"/>
      <c r="CMK70" s="219"/>
      <c r="CML70" s="219"/>
      <c r="CMM70" s="219"/>
      <c r="CMN70" s="219"/>
      <c r="CMO70" s="219"/>
      <c r="CMP70" s="219"/>
      <c r="CMQ70" s="219"/>
      <c r="CMR70" s="219"/>
      <c r="CMS70" s="219"/>
      <c r="CMT70" s="219"/>
      <c r="CMU70" s="219"/>
      <c r="CMV70" s="219"/>
      <c r="CMW70" s="219"/>
      <c r="CMX70" s="219"/>
      <c r="CMY70" s="219"/>
      <c r="CMZ70" s="219"/>
      <c r="CNA70" s="219"/>
      <c r="CNB70" s="219"/>
      <c r="CNC70" s="219"/>
      <c r="CND70" s="219"/>
      <c r="CNE70" s="219"/>
      <c r="CNF70" s="219"/>
      <c r="CNG70" s="219"/>
      <c r="CNH70" s="219"/>
      <c r="CNI70" s="219"/>
      <c r="CNJ70" s="219"/>
      <c r="CNK70" s="219"/>
      <c r="CNL70" s="219"/>
      <c r="CNM70" s="219"/>
      <c r="CNN70" s="219"/>
      <c r="CNO70" s="219"/>
      <c r="CNP70" s="219"/>
      <c r="CNQ70" s="219"/>
      <c r="CNR70" s="219"/>
      <c r="CNS70" s="219"/>
      <c r="CNT70" s="219"/>
      <c r="CNU70" s="219"/>
      <c r="CNV70" s="219"/>
      <c r="CNW70" s="219"/>
      <c r="CNX70" s="219"/>
      <c r="CNY70" s="219"/>
      <c r="CNZ70" s="219"/>
      <c r="COA70" s="219"/>
      <c r="COB70" s="219"/>
      <c r="COC70" s="219"/>
      <c r="COD70" s="219"/>
      <c r="COE70" s="219"/>
      <c r="COF70" s="219"/>
      <c r="COG70" s="219"/>
      <c r="COH70" s="219"/>
      <c r="COI70" s="219"/>
      <c r="COJ70" s="219"/>
      <c r="COK70" s="219"/>
      <c r="COL70" s="219"/>
      <c r="COM70" s="219"/>
      <c r="CON70" s="219"/>
      <c r="COO70" s="219"/>
      <c r="COP70" s="219"/>
      <c r="COQ70" s="219"/>
      <c r="COR70" s="219"/>
      <c r="COS70" s="219"/>
      <c r="COT70" s="219"/>
      <c r="COU70" s="219"/>
      <c r="COV70" s="219"/>
      <c r="COW70" s="219"/>
      <c r="COX70" s="219"/>
      <c r="COY70" s="219"/>
      <c r="COZ70" s="219"/>
      <c r="CPA70" s="219"/>
      <c r="CPB70" s="219"/>
      <c r="CPC70" s="219"/>
      <c r="CPD70" s="219"/>
      <c r="CPE70" s="219"/>
      <c r="CPF70" s="219"/>
      <c r="CPG70" s="219"/>
      <c r="CPH70" s="219"/>
      <c r="CPI70" s="219"/>
      <c r="CPJ70" s="219"/>
      <c r="CPK70" s="219"/>
      <c r="CPL70" s="219"/>
      <c r="CPM70" s="219"/>
      <c r="CPN70" s="219"/>
      <c r="CPO70" s="219"/>
      <c r="CPP70" s="219"/>
      <c r="CPQ70" s="219"/>
      <c r="CPR70" s="219"/>
      <c r="CPS70" s="219"/>
      <c r="CPT70" s="219"/>
      <c r="CPU70" s="219"/>
      <c r="CPV70" s="219"/>
      <c r="CPW70" s="219"/>
      <c r="CPX70" s="219"/>
      <c r="CPY70" s="219"/>
      <c r="CPZ70" s="219"/>
      <c r="CQA70" s="219"/>
      <c r="CQB70" s="219"/>
      <c r="CQC70" s="219"/>
      <c r="CQD70" s="219"/>
      <c r="CQE70" s="219"/>
      <c r="CQF70" s="219"/>
      <c r="CQG70" s="219"/>
      <c r="CQH70" s="219"/>
      <c r="CQI70" s="219"/>
      <c r="CQJ70" s="219"/>
      <c r="CQK70" s="219"/>
      <c r="CQL70" s="219"/>
      <c r="CQM70" s="219"/>
      <c r="CQN70" s="219"/>
      <c r="CQO70" s="219"/>
      <c r="CQP70" s="219"/>
      <c r="CQQ70" s="219"/>
      <c r="CQR70" s="219"/>
      <c r="CQS70" s="219"/>
      <c r="CQT70" s="219"/>
      <c r="CQU70" s="219"/>
      <c r="CQV70" s="219"/>
      <c r="CQW70" s="219"/>
      <c r="CQX70" s="219"/>
      <c r="CQY70" s="219"/>
      <c r="CQZ70" s="219"/>
      <c r="CRA70" s="219"/>
      <c r="CRB70" s="219"/>
      <c r="CRC70" s="219"/>
      <c r="CRD70" s="219"/>
      <c r="CRE70" s="219"/>
      <c r="CRF70" s="219"/>
      <c r="CRG70" s="219"/>
      <c r="CRH70" s="219"/>
      <c r="CRI70" s="219"/>
      <c r="CRJ70" s="219"/>
      <c r="CRK70" s="219"/>
      <c r="CRL70" s="219"/>
      <c r="CRM70" s="219"/>
      <c r="CRN70" s="219"/>
      <c r="CRO70" s="219"/>
      <c r="CRP70" s="219"/>
      <c r="CRQ70" s="219"/>
      <c r="CRR70" s="219"/>
      <c r="CRS70" s="219"/>
      <c r="CRT70" s="219"/>
      <c r="CRU70" s="219"/>
      <c r="CRV70" s="219"/>
      <c r="CRW70" s="219"/>
      <c r="CRX70" s="219"/>
      <c r="CRY70" s="219"/>
      <c r="CRZ70" s="219"/>
      <c r="CSA70" s="219"/>
      <c r="CSB70" s="219"/>
      <c r="CSC70" s="219"/>
      <c r="CSD70" s="219"/>
      <c r="CSE70" s="219"/>
      <c r="CSF70" s="219"/>
      <c r="CSG70" s="219"/>
      <c r="CSH70" s="219"/>
      <c r="CSI70" s="219"/>
      <c r="CSJ70" s="219"/>
      <c r="CSK70" s="219"/>
      <c r="CSL70" s="219"/>
      <c r="CSM70" s="219"/>
      <c r="CSN70" s="219"/>
      <c r="CSO70" s="219"/>
      <c r="CSP70" s="219"/>
      <c r="CSQ70" s="219"/>
      <c r="CSR70" s="219"/>
      <c r="CSS70" s="219"/>
      <c r="CST70" s="219"/>
      <c r="CSU70" s="219"/>
      <c r="CSV70" s="219"/>
      <c r="CSW70" s="219"/>
      <c r="CSX70" s="219"/>
      <c r="CSY70" s="219"/>
      <c r="CSZ70" s="219"/>
      <c r="CTA70" s="219"/>
      <c r="CTB70" s="219"/>
      <c r="CTC70" s="219"/>
      <c r="CTD70" s="219"/>
      <c r="CTE70" s="219"/>
      <c r="CTF70" s="219"/>
      <c r="CTG70" s="219"/>
      <c r="CTH70" s="219"/>
      <c r="CTI70" s="219"/>
      <c r="CTJ70" s="219"/>
      <c r="CTK70" s="219"/>
      <c r="CTL70" s="219"/>
      <c r="CTM70" s="219"/>
      <c r="CTN70" s="219"/>
      <c r="CTO70" s="219"/>
      <c r="CTP70" s="219"/>
      <c r="CTQ70" s="219"/>
      <c r="CTR70" s="219"/>
      <c r="CTS70" s="219"/>
      <c r="CTT70" s="219"/>
      <c r="CTU70" s="219"/>
      <c r="CTV70" s="219"/>
      <c r="CTW70" s="219"/>
      <c r="CTX70" s="219"/>
      <c r="CTY70" s="219"/>
      <c r="CTZ70" s="219"/>
      <c r="CUA70" s="219"/>
      <c r="CUB70" s="219"/>
      <c r="CUC70" s="219"/>
      <c r="CUD70" s="219"/>
      <c r="CUE70" s="219"/>
      <c r="CUF70" s="219"/>
      <c r="CUG70" s="219"/>
      <c r="CUH70" s="219"/>
      <c r="CUI70" s="219"/>
      <c r="CUJ70" s="219"/>
      <c r="CUK70" s="219"/>
      <c r="CUL70" s="219"/>
      <c r="CUM70" s="219"/>
      <c r="CUN70" s="219"/>
      <c r="CUO70" s="219"/>
      <c r="CUP70" s="219"/>
      <c r="CUQ70" s="219"/>
      <c r="CUR70" s="219"/>
      <c r="CUS70" s="219"/>
      <c r="CUT70" s="219"/>
      <c r="CUU70" s="219"/>
      <c r="CUV70" s="219"/>
      <c r="CUW70" s="219"/>
      <c r="CUX70" s="219"/>
      <c r="CUY70" s="219"/>
      <c r="CUZ70" s="219"/>
      <c r="CVA70" s="219"/>
      <c r="CVB70" s="219"/>
      <c r="CVC70" s="219"/>
      <c r="CVD70" s="219"/>
      <c r="CVE70" s="219"/>
      <c r="CVF70" s="219"/>
      <c r="CVG70" s="219"/>
      <c r="CVH70" s="219"/>
      <c r="CVI70" s="219"/>
      <c r="CVJ70" s="219"/>
      <c r="CVK70" s="219"/>
      <c r="CVL70" s="219"/>
      <c r="CVM70" s="219"/>
      <c r="CVN70" s="219"/>
      <c r="CVO70" s="219"/>
      <c r="CVP70" s="219"/>
      <c r="CVQ70" s="219"/>
      <c r="CVR70" s="219"/>
      <c r="CVS70" s="219"/>
      <c r="CVT70" s="219"/>
      <c r="CVU70" s="219"/>
      <c r="CVV70" s="219"/>
      <c r="CVW70" s="219"/>
      <c r="CVX70" s="219"/>
      <c r="CVY70" s="219"/>
      <c r="CVZ70" s="219"/>
      <c r="CWA70" s="219"/>
      <c r="CWB70" s="219"/>
      <c r="CWC70" s="219"/>
      <c r="CWD70" s="219"/>
      <c r="CWE70" s="219"/>
      <c r="CWF70" s="219"/>
      <c r="CWG70" s="219"/>
      <c r="CWH70" s="219"/>
      <c r="CWI70" s="219"/>
      <c r="CWJ70" s="219"/>
      <c r="CWK70" s="219"/>
      <c r="CWL70" s="219"/>
      <c r="CWM70" s="219"/>
      <c r="CWN70" s="219"/>
      <c r="CWO70" s="219"/>
      <c r="CWP70" s="219"/>
      <c r="CWQ70" s="219"/>
      <c r="CWR70" s="219"/>
      <c r="CWS70" s="219"/>
      <c r="CWT70" s="219"/>
      <c r="CWU70" s="219"/>
      <c r="CWV70" s="219"/>
      <c r="CWW70" s="219"/>
      <c r="CWX70" s="219"/>
      <c r="CWY70" s="219"/>
      <c r="CWZ70" s="219"/>
      <c r="CXA70" s="219"/>
      <c r="CXB70" s="219"/>
      <c r="CXC70" s="219"/>
      <c r="CXD70" s="219"/>
      <c r="CXE70" s="219"/>
      <c r="CXF70" s="219"/>
      <c r="CXG70" s="219"/>
      <c r="CXH70" s="219"/>
      <c r="CXI70" s="219"/>
      <c r="CXJ70" s="219"/>
      <c r="CXK70" s="219"/>
      <c r="CXL70" s="219"/>
      <c r="CXM70" s="219"/>
      <c r="CXN70" s="219"/>
      <c r="CXO70" s="219"/>
      <c r="CXP70" s="219"/>
      <c r="CXQ70" s="219"/>
      <c r="CXR70" s="219"/>
      <c r="CXS70" s="219"/>
      <c r="CXT70" s="219"/>
      <c r="CXU70" s="219"/>
      <c r="CXV70" s="219"/>
      <c r="CXW70" s="219"/>
      <c r="CXX70" s="219"/>
      <c r="CXY70" s="219"/>
      <c r="CXZ70" s="219"/>
      <c r="CYA70" s="219"/>
      <c r="CYB70" s="219"/>
      <c r="CYC70" s="219"/>
      <c r="CYD70" s="219"/>
      <c r="CYE70" s="219"/>
      <c r="CYF70" s="219"/>
      <c r="CYG70" s="219"/>
      <c r="CYH70" s="219"/>
      <c r="CYI70" s="219"/>
      <c r="CYJ70" s="219"/>
      <c r="CYK70" s="219"/>
      <c r="CYL70" s="219"/>
      <c r="CYM70" s="219"/>
      <c r="CYN70" s="219"/>
      <c r="CYO70" s="219"/>
      <c r="CYP70" s="219"/>
      <c r="CYQ70" s="219"/>
      <c r="CYR70" s="219"/>
      <c r="CYS70" s="219"/>
      <c r="CYT70" s="219"/>
      <c r="CYU70" s="219"/>
      <c r="CYV70" s="219"/>
      <c r="CYW70" s="219"/>
      <c r="CYX70" s="219"/>
      <c r="CYY70" s="219"/>
      <c r="CYZ70" s="219"/>
      <c r="CZA70" s="219"/>
      <c r="CZB70" s="219"/>
      <c r="CZC70" s="219"/>
      <c r="CZD70" s="219"/>
      <c r="CZE70" s="219"/>
      <c r="CZF70" s="219"/>
      <c r="CZG70" s="219"/>
      <c r="CZH70" s="219"/>
      <c r="CZI70" s="219"/>
      <c r="CZJ70" s="219"/>
      <c r="CZK70" s="219"/>
      <c r="CZL70" s="219"/>
      <c r="CZM70" s="219"/>
      <c r="CZN70" s="219"/>
      <c r="CZO70" s="219"/>
      <c r="CZP70" s="219"/>
      <c r="CZQ70" s="219"/>
      <c r="CZR70" s="219"/>
      <c r="CZS70" s="219"/>
      <c r="CZT70" s="219"/>
      <c r="CZU70" s="219"/>
      <c r="CZV70" s="219"/>
      <c r="CZW70" s="219"/>
      <c r="CZX70" s="219"/>
      <c r="CZY70" s="219"/>
      <c r="CZZ70" s="219"/>
      <c r="DAA70" s="219"/>
      <c r="DAB70" s="219"/>
      <c r="DAC70" s="219"/>
      <c r="DAD70" s="219"/>
      <c r="DAE70" s="219"/>
      <c r="DAF70" s="219"/>
      <c r="DAG70" s="219"/>
      <c r="DAH70" s="219"/>
      <c r="DAI70" s="219"/>
      <c r="DAJ70" s="219"/>
      <c r="DAK70" s="219"/>
      <c r="DAL70" s="219"/>
      <c r="DAM70" s="219"/>
      <c r="DAN70" s="219"/>
      <c r="DAO70" s="219"/>
      <c r="DAP70" s="219"/>
      <c r="DAQ70" s="219"/>
      <c r="DAR70" s="219"/>
      <c r="DAS70" s="219"/>
      <c r="DAT70" s="219"/>
      <c r="DAU70" s="219"/>
      <c r="DAV70" s="219"/>
      <c r="DAW70" s="219"/>
      <c r="DAX70" s="219"/>
      <c r="DAY70" s="219"/>
      <c r="DAZ70" s="219"/>
      <c r="DBA70" s="219"/>
      <c r="DBB70" s="219"/>
      <c r="DBC70" s="219"/>
      <c r="DBD70" s="219"/>
      <c r="DBE70" s="219"/>
      <c r="DBF70" s="219"/>
      <c r="DBG70" s="219"/>
      <c r="DBH70" s="219"/>
      <c r="DBI70" s="219"/>
      <c r="DBJ70" s="219"/>
      <c r="DBK70" s="219"/>
      <c r="DBL70" s="219"/>
    </row>
    <row r="71" spans="1:2768" s="249" customFormat="1" outlineLevel="1" x14ac:dyDescent="0.25">
      <c r="A71" s="250"/>
      <c r="B71" s="255" t="s">
        <v>1604</v>
      </c>
      <c r="C71" s="252" t="s">
        <v>31</v>
      </c>
      <c r="D71" s="253">
        <v>3</v>
      </c>
      <c r="E71" s="267">
        <v>0</v>
      </c>
      <c r="F71" s="267">
        <v>0</v>
      </c>
      <c r="G71" s="267">
        <v>0</v>
      </c>
      <c r="H71" s="267">
        <v>0</v>
      </c>
      <c r="I71" s="267">
        <v>0</v>
      </c>
      <c r="J71" s="267">
        <v>0</v>
      </c>
      <c r="K71" s="267">
        <v>0</v>
      </c>
      <c r="L71" s="267">
        <v>0</v>
      </c>
      <c r="M71" s="267">
        <v>0</v>
      </c>
      <c r="N71" s="267">
        <v>0</v>
      </c>
      <c r="O71" s="268">
        <v>0</v>
      </c>
      <c r="P71" s="267">
        <v>0</v>
      </c>
      <c r="Q71" s="267">
        <v>0</v>
      </c>
      <c r="R71" s="267">
        <v>0</v>
      </c>
      <c r="S71" s="267">
        <v>0</v>
      </c>
      <c r="T71" s="267">
        <v>0</v>
      </c>
      <c r="U71" s="267">
        <v>0</v>
      </c>
      <c r="V71" s="267">
        <v>0</v>
      </c>
      <c r="W71" s="267">
        <v>0</v>
      </c>
      <c r="X71" s="267">
        <v>0</v>
      </c>
      <c r="Y71" s="267">
        <v>0</v>
      </c>
      <c r="Z71" s="268">
        <v>0</v>
      </c>
      <c r="AA71" s="267">
        <v>0</v>
      </c>
      <c r="AB71" s="267">
        <v>0</v>
      </c>
      <c r="AC71" s="267">
        <v>0</v>
      </c>
      <c r="AD71" s="267">
        <v>0</v>
      </c>
      <c r="AE71" s="267">
        <v>0</v>
      </c>
      <c r="AF71" s="267">
        <v>0</v>
      </c>
      <c r="AG71" s="267">
        <v>0</v>
      </c>
      <c r="AH71" s="267">
        <v>0</v>
      </c>
      <c r="AI71" s="267">
        <v>0</v>
      </c>
      <c r="AJ71" s="267">
        <v>0</v>
      </c>
      <c r="AK71" s="268">
        <v>0</v>
      </c>
      <c r="AL71" s="267">
        <v>0</v>
      </c>
      <c r="AM71" s="267">
        <v>0</v>
      </c>
      <c r="AN71" s="267">
        <v>0</v>
      </c>
      <c r="AO71" s="267">
        <v>0</v>
      </c>
      <c r="AP71" s="267">
        <v>0</v>
      </c>
      <c r="AQ71" s="267">
        <v>0</v>
      </c>
      <c r="AR71" s="267">
        <v>0</v>
      </c>
      <c r="AS71" s="267">
        <v>0</v>
      </c>
      <c r="AT71" s="267">
        <v>0</v>
      </c>
      <c r="AU71" s="267">
        <v>0</v>
      </c>
      <c r="AV71" s="268">
        <v>0</v>
      </c>
      <c r="AW71" s="267">
        <v>0</v>
      </c>
      <c r="AX71" s="267">
        <v>0</v>
      </c>
      <c r="AY71" s="267">
        <v>0</v>
      </c>
      <c r="AZ71" s="267">
        <v>0</v>
      </c>
      <c r="BA71" s="267">
        <v>0</v>
      </c>
      <c r="BB71" s="267">
        <v>0</v>
      </c>
      <c r="BC71" s="267">
        <v>0</v>
      </c>
      <c r="BD71" s="267">
        <v>0</v>
      </c>
      <c r="BE71" s="267">
        <v>0</v>
      </c>
      <c r="BF71" s="267">
        <v>0</v>
      </c>
      <c r="BG71" s="268">
        <v>0</v>
      </c>
      <c r="BH71" s="267">
        <v>0</v>
      </c>
      <c r="BI71" s="267">
        <v>0</v>
      </c>
      <c r="BJ71" s="267">
        <v>0</v>
      </c>
      <c r="BK71" s="267">
        <v>0</v>
      </c>
      <c r="BL71" s="267">
        <v>0</v>
      </c>
      <c r="BM71" s="267">
        <v>0</v>
      </c>
      <c r="BN71" s="267">
        <v>0</v>
      </c>
      <c r="BO71" s="267">
        <v>0</v>
      </c>
      <c r="BP71" s="267">
        <v>0</v>
      </c>
      <c r="BQ71" s="267">
        <v>0</v>
      </c>
      <c r="BR71" s="268">
        <v>0</v>
      </c>
      <c r="BS71" s="267">
        <v>0</v>
      </c>
      <c r="BT71" s="267">
        <v>0</v>
      </c>
      <c r="BU71" s="267">
        <v>0</v>
      </c>
      <c r="BV71" s="267">
        <v>0</v>
      </c>
      <c r="BW71" s="267">
        <v>0</v>
      </c>
      <c r="BX71" s="267">
        <v>0</v>
      </c>
      <c r="BY71" s="267">
        <v>0</v>
      </c>
      <c r="BZ71" s="267">
        <v>0</v>
      </c>
      <c r="CA71" s="267">
        <v>0</v>
      </c>
      <c r="CB71" s="267">
        <v>0</v>
      </c>
      <c r="CC71" s="268">
        <v>0</v>
      </c>
      <c r="CD71" s="267">
        <v>0</v>
      </c>
      <c r="CE71" s="267">
        <v>0</v>
      </c>
      <c r="CF71" s="267">
        <v>0</v>
      </c>
      <c r="CG71" s="267">
        <v>0</v>
      </c>
      <c r="CH71" s="267">
        <v>0</v>
      </c>
      <c r="CI71" s="267">
        <v>0</v>
      </c>
      <c r="CJ71" s="267">
        <v>0</v>
      </c>
      <c r="CK71" s="267">
        <v>0</v>
      </c>
      <c r="CL71" s="267">
        <v>0</v>
      </c>
      <c r="CM71" s="267">
        <v>0</v>
      </c>
      <c r="CN71" s="269">
        <v>0</v>
      </c>
      <c r="CO71" s="254">
        <f t="shared" si="4"/>
        <v>0</v>
      </c>
      <c r="CP71" s="248" t="s">
        <v>1605</v>
      </c>
      <c r="CQ71" s="247"/>
      <c r="CR71" s="248"/>
      <c r="CS71" s="219"/>
      <c r="CT71" s="219"/>
      <c r="CU71" s="219"/>
      <c r="CV71" s="219"/>
      <c r="CW71" s="219"/>
      <c r="CX71" s="219"/>
      <c r="CY71" s="219"/>
      <c r="CZ71" s="219"/>
      <c r="DA71" s="219"/>
      <c r="DB71" s="219"/>
      <c r="DC71" s="219"/>
      <c r="DD71" s="219"/>
      <c r="DE71" s="219"/>
      <c r="DF71" s="219"/>
      <c r="DG71" s="219"/>
      <c r="DH71" s="219"/>
      <c r="DI71" s="219"/>
      <c r="DJ71" s="219"/>
      <c r="DK71" s="219"/>
      <c r="DL71" s="219"/>
      <c r="DM71" s="219"/>
      <c r="DN71" s="219"/>
      <c r="DO71" s="219"/>
      <c r="DP71" s="219"/>
      <c r="DQ71" s="219"/>
      <c r="DR71" s="219"/>
      <c r="DS71" s="219"/>
      <c r="DT71" s="219"/>
      <c r="DU71" s="219"/>
      <c r="DV71" s="219"/>
      <c r="DW71" s="219"/>
      <c r="DX71" s="219"/>
      <c r="DY71" s="219"/>
      <c r="DZ71" s="219"/>
      <c r="EA71" s="219"/>
      <c r="EB71" s="219"/>
      <c r="EC71" s="219"/>
      <c r="ED71" s="219"/>
      <c r="EE71" s="219"/>
      <c r="EF71" s="219"/>
      <c r="EG71" s="219"/>
      <c r="EH71" s="219"/>
      <c r="EI71" s="219"/>
      <c r="EJ71" s="219"/>
      <c r="EK71" s="219"/>
      <c r="EL71" s="219"/>
      <c r="EM71" s="219"/>
      <c r="EN71" s="219"/>
      <c r="EO71" s="219"/>
      <c r="EP71" s="219"/>
      <c r="EQ71" s="219"/>
      <c r="ER71" s="219"/>
      <c r="ES71" s="219"/>
      <c r="ET71" s="219"/>
      <c r="EU71" s="219"/>
      <c r="EV71" s="219"/>
      <c r="EW71" s="219"/>
      <c r="EX71" s="219"/>
      <c r="EY71" s="219"/>
      <c r="EZ71" s="219"/>
      <c r="FA71" s="219"/>
      <c r="FB71" s="219"/>
      <c r="FC71" s="219"/>
      <c r="FD71" s="219"/>
      <c r="FE71" s="219"/>
      <c r="FF71" s="219"/>
      <c r="FG71" s="219"/>
      <c r="FH71" s="219"/>
      <c r="FI71" s="219"/>
      <c r="FJ71" s="219"/>
      <c r="FK71" s="219"/>
      <c r="FL71" s="219"/>
      <c r="FM71" s="219"/>
      <c r="FN71" s="219"/>
      <c r="FO71" s="219"/>
      <c r="FP71" s="219"/>
      <c r="FQ71" s="219"/>
      <c r="FR71" s="219"/>
      <c r="FS71" s="219"/>
      <c r="FT71" s="219"/>
      <c r="FU71" s="219"/>
      <c r="FV71" s="219"/>
      <c r="FW71" s="219"/>
      <c r="FX71" s="219"/>
      <c r="FY71" s="219"/>
      <c r="FZ71" s="219"/>
      <c r="GA71" s="219"/>
      <c r="GB71" s="219"/>
      <c r="GC71" s="219"/>
      <c r="GD71" s="219"/>
      <c r="GE71" s="219"/>
      <c r="GF71" s="219"/>
      <c r="GG71" s="219"/>
      <c r="GH71" s="219"/>
      <c r="GI71" s="219"/>
      <c r="GJ71" s="219"/>
      <c r="GK71" s="219"/>
      <c r="GL71" s="219"/>
      <c r="GM71" s="219"/>
      <c r="GN71" s="219"/>
      <c r="GO71" s="219"/>
      <c r="GP71" s="219"/>
      <c r="GQ71" s="219"/>
      <c r="GR71" s="219"/>
      <c r="GS71" s="219"/>
      <c r="GT71" s="219"/>
      <c r="GU71" s="219"/>
      <c r="GV71" s="219"/>
      <c r="GW71" s="219"/>
      <c r="GX71" s="219"/>
      <c r="GY71" s="219"/>
      <c r="GZ71" s="219"/>
      <c r="HA71" s="219"/>
      <c r="HB71" s="219"/>
      <c r="HC71" s="219"/>
      <c r="HD71" s="219"/>
      <c r="HE71" s="219"/>
      <c r="HF71" s="219"/>
      <c r="HG71" s="219"/>
      <c r="HH71" s="219"/>
      <c r="HI71" s="219"/>
      <c r="HJ71" s="219"/>
      <c r="HK71" s="219"/>
      <c r="HL71" s="219"/>
      <c r="HM71" s="219"/>
      <c r="HN71" s="219"/>
      <c r="HO71" s="219"/>
      <c r="HP71" s="219"/>
      <c r="HQ71" s="219"/>
      <c r="HR71" s="219"/>
      <c r="HS71" s="219"/>
      <c r="HT71" s="219"/>
      <c r="HU71" s="219"/>
      <c r="HV71" s="219"/>
      <c r="HW71" s="219"/>
      <c r="HX71" s="219"/>
      <c r="HY71" s="219"/>
      <c r="HZ71" s="219"/>
      <c r="IA71" s="219"/>
      <c r="IB71" s="219"/>
      <c r="IC71" s="219"/>
      <c r="ID71" s="219"/>
      <c r="IE71" s="219"/>
      <c r="IF71" s="219"/>
      <c r="IG71" s="219"/>
      <c r="IH71" s="219"/>
      <c r="II71" s="219"/>
      <c r="IJ71" s="219"/>
      <c r="IK71" s="219"/>
      <c r="IL71" s="219"/>
      <c r="IM71" s="219"/>
      <c r="IN71" s="219"/>
      <c r="IO71" s="219"/>
      <c r="IP71" s="219"/>
      <c r="IQ71" s="219"/>
      <c r="IR71" s="219"/>
      <c r="IS71" s="219"/>
      <c r="IT71" s="219"/>
      <c r="IU71" s="219"/>
      <c r="IV71" s="219"/>
      <c r="IW71" s="219"/>
      <c r="IX71" s="219"/>
      <c r="IY71" s="219"/>
      <c r="IZ71" s="219"/>
      <c r="JA71" s="219"/>
      <c r="JB71" s="219"/>
      <c r="JC71" s="219"/>
      <c r="JD71" s="219"/>
      <c r="JE71" s="219"/>
      <c r="JF71" s="219"/>
      <c r="JG71" s="219"/>
      <c r="JH71" s="219"/>
      <c r="JI71" s="219"/>
      <c r="JJ71" s="219"/>
      <c r="JK71" s="219"/>
      <c r="JL71" s="219"/>
      <c r="JM71" s="219"/>
      <c r="JN71" s="219"/>
      <c r="JO71" s="219"/>
      <c r="JP71" s="219"/>
      <c r="JQ71" s="219"/>
      <c r="JR71" s="219"/>
      <c r="JS71" s="219"/>
      <c r="JT71" s="219"/>
      <c r="JU71" s="219"/>
      <c r="JV71" s="219"/>
      <c r="JW71" s="219"/>
      <c r="JX71" s="219"/>
      <c r="JY71" s="219"/>
      <c r="JZ71" s="219"/>
      <c r="KA71" s="219"/>
      <c r="KB71" s="219"/>
      <c r="KC71" s="219"/>
      <c r="KD71" s="219"/>
      <c r="KE71" s="219"/>
      <c r="KF71" s="219"/>
      <c r="KG71" s="219"/>
      <c r="KH71" s="219"/>
      <c r="KI71" s="219"/>
      <c r="KJ71" s="219"/>
      <c r="KK71" s="219"/>
      <c r="KL71" s="219"/>
      <c r="KM71" s="219"/>
      <c r="KN71" s="219"/>
      <c r="KO71" s="219"/>
      <c r="KP71" s="219"/>
      <c r="KQ71" s="219"/>
      <c r="KR71" s="219"/>
      <c r="KS71" s="219"/>
      <c r="KT71" s="219"/>
      <c r="KU71" s="219"/>
      <c r="KV71" s="219"/>
      <c r="KW71" s="219"/>
      <c r="KX71" s="219"/>
      <c r="KY71" s="219"/>
      <c r="KZ71" s="219"/>
      <c r="LA71" s="219"/>
      <c r="LB71" s="219"/>
      <c r="LC71" s="219"/>
      <c r="LD71" s="219"/>
      <c r="LE71" s="219"/>
      <c r="LF71" s="219"/>
      <c r="LG71" s="219"/>
      <c r="LH71" s="219"/>
      <c r="LI71" s="219"/>
      <c r="LJ71" s="219"/>
      <c r="LK71" s="219"/>
      <c r="LL71" s="219"/>
      <c r="LM71" s="219"/>
      <c r="LN71" s="219"/>
      <c r="LO71" s="219"/>
      <c r="LP71" s="219"/>
      <c r="LQ71" s="219"/>
      <c r="LR71" s="219"/>
      <c r="LS71" s="219"/>
      <c r="LT71" s="219"/>
      <c r="LU71" s="219"/>
      <c r="LV71" s="219"/>
      <c r="LW71" s="219"/>
      <c r="LX71" s="219"/>
      <c r="LY71" s="219"/>
      <c r="LZ71" s="219"/>
      <c r="MA71" s="219"/>
      <c r="MB71" s="219"/>
      <c r="MC71" s="219"/>
      <c r="MD71" s="219"/>
      <c r="ME71" s="219"/>
      <c r="MF71" s="219"/>
      <c r="MG71" s="219"/>
      <c r="MH71" s="219"/>
      <c r="MI71" s="219"/>
      <c r="MJ71" s="219"/>
      <c r="MK71" s="219"/>
      <c r="ML71" s="219"/>
      <c r="MM71" s="219"/>
      <c r="MN71" s="219"/>
      <c r="MO71" s="219"/>
      <c r="MP71" s="219"/>
      <c r="MQ71" s="219"/>
      <c r="MR71" s="219"/>
      <c r="MS71" s="219"/>
      <c r="MT71" s="219"/>
      <c r="MU71" s="219"/>
      <c r="MV71" s="219"/>
      <c r="MW71" s="219"/>
      <c r="MX71" s="219"/>
      <c r="MY71" s="219"/>
      <c r="MZ71" s="219"/>
      <c r="NA71" s="219"/>
      <c r="NB71" s="219"/>
      <c r="NC71" s="219"/>
      <c r="ND71" s="219"/>
      <c r="NE71" s="219"/>
      <c r="NF71" s="219"/>
      <c r="NG71" s="219"/>
      <c r="NH71" s="219"/>
      <c r="NI71" s="219"/>
      <c r="NJ71" s="219"/>
      <c r="NK71" s="219"/>
      <c r="NL71" s="219"/>
      <c r="NM71" s="219"/>
      <c r="NN71" s="219"/>
      <c r="NO71" s="219"/>
      <c r="NP71" s="219"/>
      <c r="NQ71" s="219"/>
      <c r="NR71" s="219"/>
      <c r="NS71" s="219"/>
      <c r="NT71" s="219"/>
      <c r="NU71" s="219"/>
      <c r="NV71" s="219"/>
      <c r="NW71" s="219"/>
      <c r="NX71" s="219"/>
      <c r="NY71" s="219"/>
      <c r="NZ71" s="219"/>
      <c r="OA71" s="219"/>
      <c r="OB71" s="219"/>
      <c r="OC71" s="219"/>
      <c r="OD71" s="219"/>
      <c r="OE71" s="219"/>
      <c r="OF71" s="219"/>
      <c r="OG71" s="219"/>
      <c r="OH71" s="219"/>
      <c r="OI71" s="219"/>
      <c r="OJ71" s="219"/>
      <c r="OK71" s="219"/>
      <c r="OL71" s="219"/>
      <c r="OM71" s="219"/>
      <c r="ON71" s="219"/>
      <c r="OO71" s="219"/>
      <c r="OP71" s="219"/>
      <c r="OQ71" s="219"/>
      <c r="OR71" s="219"/>
      <c r="OS71" s="219"/>
      <c r="OT71" s="219"/>
      <c r="OU71" s="219"/>
      <c r="OV71" s="219"/>
      <c r="OW71" s="219"/>
      <c r="OX71" s="219"/>
      <c r="OY71" s="219"/>
      <c r="OZ71" s="219"/>
      <c r="PA71" s="219"/>
      <c r="PB71" s="219"/>
      <c r="PC71" s="219"/>
      <c r="PD71" s="219"/>
      <c r="PE71" s="219"/>
      <c r="PF71" s="219"/>
      <c r="PG71" s="219"/>
      <c r="PH71" s="219"/>
      <c r="PI71" s="219"/>
      <c r="PJ71" s="219"/>
      <c r="PK71" s="219"/>
      <c r="PL71" s="219"/>
      <c r="PM71" s="219"/>
      <c r="PN71" s="219"/>
      <c r="PO71" s="219"/>
      <c r="PP71" s="219"/>
      <c r="PQ71" s="219"/>
      <c r="PR71" s="219"/>
      <c r="PS71" s="219"/>
      <c r="PT71" s="219"/>
      <c r="PU71" s="219"/>
      <c r="PV71" s="219"/>
      <c r="PW71" s="219"/>
      <c r="PX71" s="219"/>
      <c r="PY71" s="219"/>
      <c r="PZ71" s="219"/>
      <c r="QA71" s="219"/>
      <c r="QB71" s="219"/>
      <c r="QC71" s="219"/>
      <c r="QD71" s="219"/>
      <c r="QE71" s="219"/>
      <c r="QF71" s="219"/>
      <c r="QG71" s="219"/>
      <c r="QH71" s="219"/>
      <c r="QI71" s="219"/>
      <c r="QJ71" s="219"/>
      <c r="QK71" s="219"/>
      <c r="QL71" s="219"/>
      <c r="QM71" s="219"/>
      <c r="QN71" s="219"/>
      <c r="QO71" s="219"/>
      <c r="QP71" s="219"/>
      <c r="QQ71" s="219"/>
      <c r="QR71" s="219"/>
      <c r="QS71" s="219"/>
      <c r="QT71" s="219"/>
      <c r="QU71" s="219"/>
      <c r="QV71" s="219"/>
      <c r="QW71" s="219"/>
      <c r="QX71" s="219"/>
      <c r="QY71" s="219"/>
      <c r="QZ71" s="219"/>
      <c r="RA71" s="219"/>
      <c r="RB71" s="219"/>
      <c r="RC71" s="219"/>
      <c r="RD71" s="219"/>
      <c r="RE71" s="219"/>
      <c r="RF71" s="219"/>
      <c r="RG71" s="219"/>
      <c r="RH71" s="219"/>
      <c r="RI71" s="219"/>
      <c r="RJ71" s="219"/>
      <c r="RK71" s="219"/>
      <c r="RL71" s="219"/>
      <c r="RM71" s="219"/>
      <c r="RN71" s="219"/>
      <c r="RO71" s="219"/>
      <c r="RP71" s="219"/>
      <c r="RQ71" s="219"/>
      <c r="RR71" s="219"/>
      <c r="RS71" s="219"/>
      <c r="RT71" s="219"/>
      <c r="RU71" s="219"/>
      <c r="RV71" s="219"/>
      <c r="RW71" s="219"/>
      <c r="RX71" s="219"/>
      <c r="RY71" s="219"/>
      <c r="RZ71" s="219"/>
      <c r="SA71" s="219"/>
      <c r="SB71" s="219"/>
      <c r="SC71" s="219"/>
      <c r="SD71" s="219"/>
      <c r="SE71" s="219"/>
      <c r="SF71" s="219"/>
      <c r="SG71" s="219"/>
      <c r="SH71" s="219"/>
      <c r="SI71" s="219"/>
      <c r="SJ71" s="219"/>
      <c r="SK71" s="219"/>
      <c r="SL71" s="219"/>
      <c r="SM71" s="219"/>
      <c r="SN71" s="219"/>
      <c r="SO71" s="219"/>
      <c r="SP71" s="219"/>
      <c r="SQ71" s="219"/>
      <c r="SR71" s="219"/>
      <c r="SS71" s="219"/>
      <c r="ST71" s="219"/>
      <c r="SU71" s="219"/>
      <c r="SV71" s="219"/>
      <c r="SW71" s="219"/>
      <c r="SX71" s="219"/>
      <c r="SY71" s="219"/>
      <c r="SZ71" s="219"/>
      <c r="TA71" s="219"/>
      <c r="TB71" s="219"/>
      <c r="TC71" s="219"/>
      <c r="TD71" s="219"/>
      <c r="TE71" s="219"/>
      <c r="TF71" s="219"/>
      <c r="TG71" s="219"/>
      <c r="TH71" s="219"/>
      <c r="TI71" s="219"/>
      <c r="TJ71" s="219"/>
      <c r="TK71" s="219"/>
      <c r="TL71" s="219"/>
      <c r="TM71" s="219"/>
      <c r="TN71" s="219"/>
      <c r="TO71" s="219"/>
      <c r="TP71" s="219"/>
      <c r="TQ71" s="219"/>
      <c r="TR71" s="219"/>
      <c r="TS71" s="219"/>
      <c r="TT71" s="219"/>
      <c r="TU71" s="219"/>
      <c r="TV71" s="219"/>
      <c r="TW71" s="219"/>
      <c r="TX71" s="219"/>
      <c r="TY71" s="219"/>
      <c r="TZ71" s="219"/>
      <c r="UA71" s="219"/>
      <c r="UB71" s="219"/>
      <c r="UC71" s="219"/>
      <c r="UD71" s="219"/>
      <c r="UE71" s="219"/>
      <c r="UF71" s="219"/>
      <c r="UG71" s="219"/>
      <c r="UH71" s="219"/>
      <c r="UI71" s="219"/>
      <c r="UJ71" s="219"/>
      <c r="UK71" s="219"/>
      <c r="UL71" s="219"/>
      <c r="UM71" s="219"/>
      <c r="UN71" s="219"/>
      <c r="UO71" s="219"/>
      <c r="UP71" s="219"/>
      <c r="UQ71" s="219"/>
      <c r="UR71" s="219"/>
      <c r="US71" s="219"/>
      <c r="UT71" s="219"/>
      <c r="UU71" s="219"/>
      <c r="UV71" s="219"/>
      <c r="UW71" s="219"/>
      <c r="UX71" s="219"/>
      <c r="UY71" s="219"/>
      <c r="UZ71" s="219"/>
      <c r="VA71" s="219"/>
      <c r="VB71" s="219"/>
      <c r="VC71" s="219"/>
      <c r="VD71" s="219"/>
      <c r="VE71" s="219"/>
      <c r="VF71" s="219"/>
      <c r="VG71" s="219"/>
      <c r="VH71" s="219"/>
      <c r="VI71" s="219"/>
      <c r="VJ71" s="219"/>
      <c r="VK71" s="219"/>
      <c r="VL71" s="219"/>
      <c r="VM71" s="219"/>
      <c r="VN71" s="219"/>
      <c r="VO71" s="219"/>
      <c r="VP71" s="219"/>
      <c r="VQ71" s="219"/>
      <c r="VR71" s="219"/>
      <c r="VS71" s="219"/>
      <c r="VT71" s="219"/>
      <c r="VU71" s="219"/>
      <c r="VV71" s="219"/>
      <c r="VW71" s="219"/>
      <c r="VX71" s="219"/>
      <c r="VY71" s="219"/>
      <c r="VZ71" s="219"/>
      <c r="WA71" s="219"/>
      <c r="WB71" s="219"/>
      <c r="WC71" s="219"/>
      <c r="WD71" s="219"/>
      <c r="WE71" s="219"/>
      <c r="WF71" s="219"/>
      <c r="WG71" s="219"/>
      <c r="WH71" s="219"/>
      <c r="WI71" s="219"/>
      <c r="WJ71" s="219"/>
      <c r="WK71" s="219"/>
      <c r="WL71" s="219"/>
      <c r="WM71" s="219"/>
      <c r="WN71" s="219"/>
      <c r="WO71" s="219"/>
      <c r="WP71" s="219"/>
      <c r="WQ71" s="219"/>
      <c r="WR71" s="219"/>
      <c r="WS71" s="219"/>
      <c r="WT71" s="219"/>
      <c r="WU71" s="219"/>
      <c r="WV71" s="219"/>
      <c r="WW71" s="219"/>
      <c r="WX71" s="219"/>
      <c r="WY71" s="219"/>
      <c r="WZ71" s="219"/>
      <c r="XA71" s="219"/>
      <c r="XB71" s="219"/>
      <c r="XC71" s="219"/>
      <c r="XD71" s="219"/>
      <c r="XE71" s="219"/>
      <c r="XF71" s="219"/>
      <c r="XG71" s="219"/>
      <c r="XH71" s="219"/>
      <c r="XI71" s="219"/>
      <c r="XJ71" s="219"/>
      <c r="XK71" s="219"/>
      <c r="XL71" s="219"/>
      <c r="XM71" s="219"/>
      <c r="XN71" s="219"/>
      <c r="XO71" s="219"/>
      <c r="XP71" s="219"/>
      <c r="XQ71" s="219"/>
      <c r="XR71" s="219"/>
      <c r="XS71" s="219"/>
      <c r="XT71" s="219"/>
      <c r="XU71" s="219"/>
      <c r="XV71" s="219"/>
      <c r="XW71" s="219"/>
      <c r="XX71" s="219"/>
      <c r="XY71" s="219"/>
      <c r="XZ71" s="219"/>
      <c r="YA71" s="219"/>
      <c r="YB71" s="219"/>
      <c r="YC71" s="219"/>
      <c r="YD71" s="219"/>
      <c r="YE71" s="219"/>
      <c r="YF71" s="219"/>
      <c r="YG71" s="219"/>
      <c r="YH71" s="219"/>
      <c r="YI71" s="219"/>
      <c r="YJ71" s="219"/>
      <c r="YK71" s="219"/>
      <c r="YL71" s="219"/>
      <c r="YM71" s="219"/>
      <c r="YN71" s="219"/>
      <c r="YO71" s="219"/>
      <c r="YP71" s="219"/>
      <c r="YQ71" s="219"/>
      <c r="YR71" s="219"/>
      <c r="YS71" s="219"/>
      <c r="YT71" s="219"/>
      <c r="YU71" s="219"/>
      <c r="YV71" s="219"/>
      <c r="YW71" s="219"/>
      <c r="YX71" s="219"/>
      <c r="YY71" s="219"/>
      <c r="YZ71" s="219"/>
      <c r="ZA71" s="219"/>
      <c r="ZB71" s="219"/>
      <c r="ZC71" s="219"/>
      <c r="ZD71" s="219"/>
      <c r="ZE71" s="219"/>
      <c r="ZF71" s="219"/>
      <c r="ZG71" s="219"/>
      <c r="ZH71" s="219"/>
      <c r="ZI71" s="219"/>
      <c r="ZJ71" s="219"/>
      <c r="ZK71" s="219"/>
      <c r="ZL71" s="219"/>
      <c r="ZM71" s="219"/>
      <c r="ZN71" s="219"/>
      <c r="ZO71" s="219"/>
      <c r="ZP71" s="219"/>
      <c r="ZQ71" s="219"/>
      <c r="ZR71" s="219"/>
      <c r="ZS71" s="219"/>
      <c r="ZT71" s="219"/>
      <c r="ZU71" s="219"/>
      <c r="ZV71" s="219"/>
      <c r="ZW71" s="219"/>
      <c r="ZX71" s="219"/>
      <c r="ZY71" s="219"/>
      <c r="ZZ71" s="219"/>
      <c r="AAA71" s="219"/>
      <c r="AAB71" s="219"/>
      <c r="AAC71" s="219"/>
      <c r="AAD71" s="219"/>
      <c r="AAE71" s="219"/>
      <c r="AAF71" s="219"/>
      <c r="AAG71" s="219"/>
      <c r="AAH71" s="219"/>
      <c r="AAI71" s="219"/>
      <c r="AAJ71" s="219"/>
      <c r="AAK71" s="219"/>
      <c r="AAL71" s="219"/>
      <c r="AAM71" s="219"/>
      <c r="AAN71" s="219"/>
      <c r="AAO71" s="219"/>
      <c r="AAP71" s="219"/>
      <c r="AAQ71" s="219"/>
      <c r="AAR71" s="219"/>
      <c r="AAS71" s="219"/>
      <c r="AAT71" s="219"/>
      <c r="AAU71" s="219"/>
      <c r="AAV71" s="219"/>
      <c r="AAW71" s="219"/>
      <c r="AAX71" s="219"/>
      <c r="AAY71" s="219"/>
      <c r="AAZ71" s="219"/>
      <c r="ABA71" s="219"/>
      <c r="ABB71" s="219"/>
      <c r="ABC71" s="219"/>
      <c r="ABD71" s="219"/>
      <c r="ABE71" s="219"/>
      <c r="ABF71" s="219"/>
      <c r="ABG71" s="219"/>
      <c r="ABH71" s="219"/>
      <c r="ABI71" s="219"/>
      <c r="ABJ71" s="219"/>
      <c r="ABK71" s="219"/>
      <c r="ABL71" s="219"/>
      <c r="ABM71" s="219"/>
      <c r="ABN71" s="219"/>
      <c r="ABO71" s="219"/>
      <c r="ABP71" s="219"/>
      <c r="ABQ71" s="219"/>
      <c r="ABR71" s="219"/>
      <c r="ABS71" s="219"/>
      <c r="ABT71" s="219"/>
      <c r="ABU71" s="219"/>
      <c r="ABV71" s="219"/>
      <c r="ABW71" s="219"/>
      <c r="ABX71" s="219"/>
      <c r="ABY71" s="219"/>
      <c r="ABZ71" s="219"/>
      <c r="ACA71" s="219"/>
      <c r="ACB71" s="219"/>
      <c r="ACC71" s="219"/>
      <c r="ACD71" s="219"/>
      <c r="ACE71" s="219"/>
      <c r="ACF71" s="219"/>
      <c r="ACG71" s="219"/>
      <c r="ACH71" s="219"/>
      <c r="ACI71" s="219"/>
      <c r="ACJ71" s="219"/>
      <c r="ACK71" s="219"/>
      <c r="ACL71" s="219"/>
      <c r="ACM71" s="219"/>
      <c r="ACN71" s="219"/>
      <c r="ACO71" s="219"/>
      <c r="ACP71" s="219"/>
      <c r="ACQ71" s="219"/>
      <c r="ACR71" s="219"/>
      <c r="ACS71" s="219"/>
      <c r="ACT71" s="219"/>
      <c r="ACU71" s="219"/>
      <c r="ACV71" s="219"/>
      <c r="ACW71" s="219"/>
      <c r="ACX71" s="219"/>
      <c r="ACY71" s="219"/>
      <c r="ACZ71" s="219"/>
      <c r="ADA71" s="219"/>
      <c r="ADB71" s="219"/>
      <c r="ADC71" s="219"/>
      <c r="ADD71" s="219"/>
      <c r="ADE71" s="219"/>
      <c r="ADF71" s="219"/>
      <c r="ADG71" s="219"/>
      <c r="ADH71" s="219"/>
      <c r="ADI71" s="219"/>
      <c r="ADJ71" s="219"/>
      <c r="ADK71" s="219"/>
      <c r="ADL71" s="219"/>
      <c r="ADM71" s="219"/>
      <c r="ADN71" s="219"/>
      <c r="ADO71" s="219"/>
      <c r="ADP71" s="219"/>
      <c r="ADQ71" s="219"/>
      <c r="ADR71" s="219"/>
      <c r="ADS71" s="219"/>
      <c r="ADT71" s="219"/>
      <c r="ADU71" s="219"/>
      <c r="ADV71" s="219"/>
      <c r="ADW71" s="219"/>
      <c r="ADX71" s="219"/>
      <c r="ADY71" s="219"/>
      <c r="ADZ71" s="219"/>
      <c r="AEA71" s="219"/>
      <c r="AEB71" s="219"/>
      <c r="AEC71" s="219"/>
      <c r="AED71" s="219"/>
      <c r="AEE71" s="219"/>
      <c r="AEF71" s="219"/>
      <c r="AEG71" s="219"/>
      <c r="AEH71" s="219"/>
      <c r="AEI71" s="219"/>
      <c r="AEJ71" s="219"/>
      <c r="AEK71" s="219"/>
      <c r="AEL71" s="219"/>
      <c r="AEM71" s="219"/>
      <c r="AEN71" s="219"/>
      <c r="AEO71" s="219"/>
      <c r="AEP71" s="219"/>
      <c r="AEQ71" s="219"/>
      <c r="AER71" s="219"/>
      <c r="AES71" s="219"/>
      <c r="AET71" s="219"/>
      <c r="AEU71" s="219"/>
      <c r="AEV71" s="219"/>
      <c r="AEW71" s="219"/>
      <c r="AEX71" s="219"/>
      <c r="AEY71" s="219"/>
      <c r="AEZ71" s="219"/>
      <c r="AFA71" s="219"/>
      <c r="AFB71" s="219"/>
      <c r="AFC71" s="219"/>
      <c r="AFD71" s="219"/>
      <c r="AFE71" s="219"/>
      <c r="AFF71" s="219"/>
      <c r="AFG71" s="219"/>
      <c r="AFH71" s="219"/>
      <c r="AFI71" s="219"/>
      <c r="AFJ71" s="219"/>
      <c r="AFK71" s="219"/>
      <c r="AFL71" s="219"/>
      <c r="AFM71" s="219"/>
      <c r="AFN71" s="219"/>
      <c r="AFO71" s="219"/>
      <c r="AFP71" s="219"/>
      <c r="AFQ71" s="219"/>
      <c r="AFR71" s="219"/>
      <c r="AFS71" s="219"/>
      <c r="AFT71" s="219"/>
      <c r="AFU71" s="219"/>
      <c r="AFV71" s="219"/>
      <c r="AFW71" s="219"/>
      <c r="AFX71" s="219"/>
      <c r="AFY71" s="219"/>
      <c r="AFZ71" s="219"/>
      <c r="AGA71" s="219"/>
      <c r="AGB71" s="219"/>
      <c r="AGC71" s="219"/>
      <c r="AGD71" s="219"/>
      <c r="AGE71" s="219"/>
      <c r="AGF71" s="219"/>
      <c r="AGG71" s="219"/>
      <c r="AGH71" s="219"/>
      <c r="AGI71" s="219"/>
      <c r="AGJ71" s="219"/>
      <c r="AGK71" s="219"/>
      <c r="AGL71" s="219"/>
      <c r="AGM71" s="219"/>
      <c r="AGN71" s="219"/>
      <c r="AGO71" s="219"/>
      <c r="AGP71" s="219"/>
      <c r="AGQ71" s="219"/>
      <c r="AGR71" s="219"/>
      <c r="AGS71" s="219"/>
      <c r="AGT71" s="219"/>
      <c r="AGU71" s="219"/>
      <c r="AGV71" s="219"/>
      <c r="AGW71" s="219"/>
      <c r="AGX71" s="219"/>
      <c r="AGY71" s="219"/>
      <c r="AGZ71" s="219"/>
      <c r="AHA71" s="219"/>
      <c r="AHB71" s="219"/>
      <c r="AHC71" s="219"/>
      <c r="AHD71" s="219"/>
      <c r="AHE71" s="219"/>
      <c r="AHF71" s="219"/>
      <c r="AHG71" s="219"/>
      <c r="AHH71" s="219"/>
      <c r="AHI71" s="219"/>
      <c r="AHJ71" s="219"/>
      <c r="AHK71" s="219"/>
      <c r="AHL71" s="219"/>
      <c r="AHM71" s="219"/>
      <c r="AHN71" s="219"/>
      <c r="AHO71" s="219"/>
      <c r="AHP71" s="219"/>
      <c r="AHQ71" s="219"/>
      <c r="AHR71" s="219"/>
      <c r="AHS71" s="219"/>
      <c r="AHT71" s="219"/>
      <c r="AHU71" s="219"/>
      <c r="AHV71" s="219"/>
      <c r="AHW71" s="219"/>
      <c r="AHX71" s="219"/>
      <c r="AHY71" s="219"/>
      <c r="AHZ71" s="219"/>
      <c r="AIA71" s="219"/>
      <c r="AIB71" s="219"/>
      <c r="AIC71" s="219"/>
      <c r="AID71" s="219"/>
      <c r="AIE71" s="219"/>
      <c r="AIF71" s="219"/>
      <c r="AIG71" s="219"/>
      <c r="AIH71" s="219"/>
      <c r="AII71" s="219"/>
      <c r="AIJ71" s="219"/>
      <c r="AIK71" s="219"/>
      <c r="AIL71" s="219"/>
      <c r="AIM71" s="219"/>
      <c r="AIN71" s="219"/>
      <c r="AIO71" s="219"/>
      <c r="AIP71" s="219"/>
      <c r="AIQ71" s="219"/>
      <c r="AIR71" s="219"/>
      <c r="AIS71" s="219"/>
      <c r="AIT71" s="219"/>
      <c r="AIU71" s="219"/>
      <c r="AIV71" s="219"/>
      <c r="AIW71" s="219"/>
      <c r="AIX71" s="219"/>
      <c r="AIY71" s="219"/>
      <c r="AIZ71" s="219"/>
      <c r="AJA71" s="219"/>
      <c r="AJB71" s="219"/>
      <c r="AJC71" s="219"/>
      <c r="AJD71" s="219"/>
      <c r="AJE71" s="219"/>
      <c r="AJF71" s="219"/>
      <c r="AJG71" s="219"/>
      <c r="AJH71" s="219"/>
      <c r="AJI71" s="219"/>
      <c r="AJJ71" s="219"/>
      <c r="AJK71" s="219"/>
      <c r="AJL71" s="219"/>
      <c r="AJM71" s="219"/>
      <c r="AJN71" s="219"/>
      <c r="AJO71" s="219"/>
      <c r="AJP71" s="219"/>
      <c r="AJQ71" s="219"/>
      <c r="AJR71" s="219"/>
      <c r="AJS71" s="219"/>
      <c r="AJT71" s="219"/>
      <c r="AJU71" s="219"/>
      <c r="AJV71" s="219"/>
      <c r="AJW71" s="219"/>
      <c r="AJX71" s="219"/>
      <c r="AJY71" s="219"/>
      <c r="AJZ71" s="219"/>
      <c r="AKA71" s="219"/>
      <c r="AKB71" s="219"/>
      <c r="AKC71" s="219"/>
      <c r="AKD71" s="219"/>
      <c r="AKE71" s="219"/>
      <c r="AKF71" s="219"/>
      <c r="AKG71" s="219"/>
      <c r="AKH71" s="219"/>
      <c r="AKI71" s="219"/>
      <c r="AKJ71" s="219"/>
      <c r="AKK71" s="219"/>
      <c r="AKL71" s="219"/>
      <c r="AKM71" s="219"/>
      <c r="AKN71" s="219"/>
      <c r="AKO71" s="219"/>
      <c r="AKP71" s="219"/>
      <c r="AKQ71" s="219"/>
      <c r="AKR71" s="219"/>
      <c r="AKS71" s="219"/>
      <c r="AKT71" s="219"/>
      <c r="AKU71" s="219"/>
      <c r="AKV71" s="219"/>
      <c r="AKW71" s="219"/>
      <c r="AKX71" s="219"/>
      <c r="AKY71" s="219"/>
      <c r="AKZ71" s="219"/>
      <c r="ALA71" s="219"/>
      <c r="ALB71" s="219"/>
      <c r="ALC71" s="219"/>
      <c r="ALD71" s="219"/>
      <c r="ALE71" s="219"/>
      <c r="ALF71" s="219"/>
      <c r="ALG71" s="219"/>
      <c r="ALH71" s="219"/>
      <c r="ALI71" s="219"/>
      <c r="ALJ71" s="219"/>
      <c r="ALK71" s="219"/>
      <c r="ALL71" s="219"/>
      <c r="ALM71" s="219"/>
      <c r="ALN71" s="219"/>
      <c r="ALO71" s="219"/>
      <c r="ALP71" s="219"/>
      <c r="ALQ71" s="219"/>
      <c r="ALR71" s="219"/>
      <c r="ALS71" s="219"/>
      <c r="ALT71" s="219"/>
      <c r="ALU71" s="219"/>
      <c r="ALV71" s="219"/>
      <c r="ALW71" s="219"/>
      <c r="ALX71" s="219"/>
      <c r="ALY71" s="219"/>
      <c r="ALZ71" s="219"/>
      <c r="AMA71" s="219"/>
      <c r="AMB71" s="219"/>
      <c r="AMC71" s="219"/>
      <c r="AMD71" s="219"/>
      <c r="AME71" s="219"/>
      <c r="AMF71" s="219"/>
      <c r="AMG71" s="219"/>
      <c r="AMH71" s="219"/>
      <c r="AMI71" s="219"/>
      <c r="AMJ71" s="219"/>
      <c r="AMK71" s="219"/>
      <c r="AML71" s="219"/>
      <c r="AMM71" s="219"/>
      <c r="AMN71" s="219"/>
      <c r="AMO71" s="219"/>
      <c r="AMP71" s="219"/>
      <c r="AMQ71" s="219"/>
      <c r="AMR71" s="219"/>
      <c r="AMS71" s="219"/>
      <c r="AMT71" s="219"/>
      <c r="AMU71" s="219"/>
      <c r="AMV71" s="219"/>
      <c r="AMW71" s="219"/>
      <c r="AMX71" s="219"/>
      <c r="AMY71" s="219"/>
      <c r="AMZ71" s="219"/>
      <c r="ANA71" s="219"/>
      <c r="ANB71" s="219"/>
      <c r="ANC71" s="219"/>
      <c r="AND71" s="219"/>
      <c r="ANE71" s="219"/>
      <c r="ANF71" s="219"/>
      <c r="ANG71" s="219"/>
      <c r="ANH71" s="219"/>
      <c r="ANI71" s="219"/>
      <c r="ANJ71" s="219"/>
      <c r="ANK71" s="219"/>
      <c r="ANL71" s="219"/>
      <c r="ANM71" s="219"/>
      <c r="ANN71" s="219"/>
      <c r="ANO71" s="219"/>
      <c r="ANP71" s="219"/>
      <c r="ANQ71" s="219"/>
      <c r="ANR71" s="219"/>
      <c r="ANS71" s="219"/>
      <c r="ANT71" s="219"/>
      <c r="ANU71" s="219"/>
      <c r="ANV71" s="219"/>
      <c r="ANW71" s="219"/>
      <c r="ANX71" s="219"/>
      <c r="ANY71" s="219"/>
      <c r="ANZ71" s="219"/>
      <c r="AOA71" s="219"/>
      <c r="AOB71" s="219"/>
      <c r="AOC71" s="219"/>
      <c r="AOD71" s="219"/>
      <c r="AOE71" s="219"/>
      <c r="AOF71" s="219"/>
      <c r="AOG71" s="219"/>
      <c r="AOH71" s="219"/>
      <c r="AOI71" s="219"/>
      <c r="AOJ71" s="219"/>
      <c r="AOK71" s="219"/>
      <c r="AOL71" s="219"/>
      <c r="AOM71" s="219"/>
      <c r="AON71" s="219"/>
      <c r="AOO71" s="219"/>
      <c r="AOP71" s="219"/>
      <c r="AOQ71" s="219"/>
      <c r="AOR71" s="219"/>
      <c r="AOS71" s="219"/>
      <c r="AOT71" s="219"/>
      <c r="AOU71" s="219"/>
      <c r="AOV71" s="219"/>
      <c r="AOW71" s="219"/>
      <c r="AOX71" s="219"/>
      <c r="AOY71" s="219"/>
      <c r="AOZ71" s="219"/>
      <c r="APA71" s="219"/>
      <c r="APB71" s="219"/>
      <c r="APC71" s="219"/>
      <c r="APD71" s="219"/>
      <c r="APE71" s="219"/>
      <c r="APF71" s="219"/>
      <c r="APG71" s="219"/>
      <c r="APH71" s="219"/>
      <c r="API71" s="219"/>
      <c r="APJ71" s="219"/>
      <c r="APK71" s="219"/>
      <c r="APL71" s="219"/>
      <c r="APM71" s="219"/>
      <c r="APN71" s="219"/>
      <c r="APO71" s="219"/>
      <c r="APP71" s="219"/>
      <c r="APQ71" s="219"/>
      <c r="APR71" s="219"/>
      <c r="APS71" s="219"/>
      <c r="APT71" s="219"/>
      <c r="APU71" s="219"/>
      <c r="APV71" s="219"/>
      <c r="APW71" s="219"/>
      <c r="APX71" s="219"/>
      <c r="APY71" s="219"/>
      <c r="APZ71" s="219"/>
      <c r="AQA71" s="219"/>
      <c r="AQB71" s="219"/>
      <c r="AQC71" s="219"/>
      <c r="AQD71" s="219"/>
      <c r="AQE71" s="219"/>
      <c r="AQF71" s="219"/>
      <c r="AQG71" s="219"/>
      <c r="AQH71" s="219"/>
      <c r="AQI71" s="219"/>
      <c r="AQJ71" s="219"/>
      <c r="AQK71" s="219"/>
      <c r="AQL71" s="219"/>
      <c r="AQM71" s="219"/>
      <c r="AQN71" s="219"/>
      <c r="AQO71" s="219"/>
      <c r="AQP71" s="219"/>
      <c r="AQQ71" s="219"/>
      <c r="AQR71" s="219"/>
      <c r="AQS71" s="219"/>
      <c r="AQT71" s="219"/>
      <c r="AQU71" s="219"/>
      <c r="AQV71" s="219"/>
      <c r="AQW71" s="219"/>
      <c r="AQX71" s="219"/>
      <c r="AQY71" s="219"/>
      <c r="AQZ71" s="219"/>
      <c r="ARA71" s="219"/>
      <c r="ARB71" s="219"/>
      <c r="ARC71" s="219"/>
      <c r="ARD71" s="219"/>
      <c r="ARE71" s="219"/>
      <c r="ARF71" s="219"/>
      <c r="ARG71" s="219"/>
      <c r="ARH71" s="219"/>
      <c r="ARI71" s="219"/>
      <c r="ARJ71" s="219"/>
      <c r="ARK71" s="219"/>
      <c r="ARL71" s="219"/>
      <c r="ARM71" s="219"/>
      <c r="ARN71" s="219"/>
      <c r="ARO71" s="219"/>
      <c r="ARP71" s="219"/>
      <c r="ARQ71" s="219"/>
      <c r="ARR71" s="219"/>
      <c r="ARS71" s="219"/>
      <c r="ART71" s="219"/>
      <c r="ARU71" s="219"/>
      <c r="ARV71" s="219"/>
      <c r="ARW71" s="219"/>
      <c r="ARX71" s="219"/>
      <c r="ARY71" s="219"/>
      <c r="ARZ71" s="219"/>
      <c r="ASA71" s="219"/>
      <c r="ASB71" s="219"/>
      <c r="ASC71" s="219"/>
      <c r="ASD71" s="219"/>
      <c r="ASE71" s="219"/>
      <c r="ASF71" s="219"/>
      <c r="ASG71" s="219"/>
      <c r="ASH71" s="219"/>
      <c r="ASI71" s="219"/>
      <c r="ASJ71" s="219"/>
      <c r="ASK71" s="219"/>
      <c r="ASL71" s="219"/>
      <c r="ASM71" s="219"/>
      <c r="ASN71" s="219"/>
      <c r="ASO71" s="219"/>
      <c r="ASP71" s="219"/>
      <c r="ASQ71" s="219"/>
      <c r="ASR71" s="219"/>
      <c r="ASS71" s="219"/>
      <c r="AST71" s="219"/>
      <c r="ASU71" s="219"/>
      <c r="ASV71" s="219"/>
      <c r="ASW71" s="219"/>
      <c r="ASX71" s="219"/>
      <c r="ASY71" s="219"/>
      <c r="ASZ71" s="219"/>
      <c r="ATA71" s="219"/>
      <c r="ATB71" s="219"/>
      <c r="ATC71" s="219"/>
      <c r="ATD71" s="219"/>
      <c r="ATE71" s="219"/>
      <c r="ATF71" s="219"/>
      <c r="ATG71" s="219"/>
      <c r="ATH71" s="219"/>
      <c r="ATI71" s="219"/>
      <c r="ATJ71" s="219"/>
      <c r="ATK71" s="219"/>
      <c r="ATL71" s="219"/>
      <c r="ATM71" s="219"/>
      <c r="ATN71" s="219"/>
      <c r="ATO71" s="219"/>
      <c r="ATP71" s="219"/>
      <c r="ATQ71" s="219"/>
      <c r="ATR71" s="219"/>
      <c r="ATS71" s="219"/>
      <c r="ATT71" s="219"/>
      <c r="ATU71" s="219"/>
      <c r="ATV71" s="219"/>
      <c r="ATW71" s="219"/>
      <c r="ATX71" s="219"/>
      <c r="ATY71" s="219"/>
      <c r="ATZ71" s="219"/>
      <c r="AUA71" s="219"/>
      <c r="AUB71" s="219"/>
      <c r="AUC71" s="219"/>
      <c r="AUD71" s="219"/>
      <c r="AUE71" s="219"/>
      <c r="AUF71" s="219"/>
      <c r="AUG71" s="219"/>
      <c r="AUH71" s="219"/>
      <c r="AUI71" s="219"/>
      <c r="AUJ71" s="219"/>
      <c r="AUK71" s="219"/>
      <c r="AUL71" s="219"/>
      <c r="AUM71" s="219"/>
      <c r="AUN71" s="219"/>
      <c r="AUO71" s="219"/>
      <c r="AUP71" s="219"/>
      <c r="AUQ71" s="219"/>
      <c r="AUR71" s="219"/>
      <c r="AUS71" s="219"/>
      <c r="AUT71" s="219"/>
      <c r="AUU71" s="219"/>
      <c r="AUV71" s="219"/>
      <c r="AUW71" s="219"/>
      <c r="AUX71" s="219"/>
      <c r="AUY71" s="219"/>
      <c r="AUZ71" s="219"/>
      <c r="AVA71" s="219"/>
      <c r="AVB71" s="219"/>
      <c r="AVC71" s="219"/>
      <c r="AVD71" s="219"/>
      <c r="AVE71" s="219"/>
      <c r="AVF71" s="219"/>
      <c r="AVG71" s="219"/>
      <c r="AVH71" s="219"/>
      <c r="AVI71" s="219"/>
      <c r="AVJ71" s="219"/>
      <c r="AVK71" s="219"/>
      <c r="AVL71" s="219"/>
      <c r="AVM71" s="219"/>
      <c r="AVN71" s="219"/>
      <c r="AVO71" s="219"/>
      <c r="AVP71" s="219"/>
      <c r="AVQ71" s="219"/>
      <c r="AVR71" s="219"/>
      <c r="AVS71" s="219"/>
      <c r="AVT71" s="219"/>
      <c r="AVU71" s="219"/>
      <c r="AVV71" s="219"/>
      <c r="AVW71" s="219"/>
      <c r="AVX71" s="219"/>
      <c r="AVY71" s="219"/>
      <c r="AVZ71" s="219"/>
      <c r="AWA71" s="219"/>
      <c r="AWB71" s="219"/>
      <c r="AWC71" s="219"/>
      <c r="AWD71" s="219"/>
      <c r="AWE71" s="219"/>
      <c r="AWF71" s="219"/>
      <c r="AWG71" s="219"/>
      <c r="AWH71" s="219"/>
      <c r="AWI71" s="219"/>
      <c r="AWJ71" s="219"/>
      <c r="AWK71" s="219"/>
      <c r="AWL71" s="219"/>
      <c r="AWM71" s="219"/>
      <c r="AWN71" s="219"/>
      <c r="AWO71" s="219"/>
      <c r="AWP71" s="219"/>
      <c r="AWQ71" s="219"/>
      <c r="AWR71" s="219"/>
      <c r="AWS71" s="219"/>
      <c r="AWT71" s="219"/>
      <c r="AWU71" s="219"/>
      <c r="AWV71" s="219"/>
      <c r="AWW71" s="219"/>
      <c r="AWX71" s="219"/>
      <c r="AWY71" s="219"/>
      <c r="AWZ71" s="219"/>
      <c r="AXA71" s="219"/>
      <c r="AXB71" s="219"/>
      <c r="AXC71" s="219"/>
      <c r="AXD71" s="219"/>
      <c r="AXE71" s="219"/>
      <c r="AXF71" s="219"/>
      <c r="AXG71" s="219"/>
      <c r="AXH71" s="219"/>
      <c r="AXI71" s="219"/>
      <c r="AXJ71" s="219"/>
      <c r="AXK71" s="219"/>
      <c r="AXL71" s="219"/>
      <c r="AXM71" s="219"/>
      <c r="AXN71" s="219"/>
      <c r="AXO71" s="219"/>
      <c r="AXP71" s="219"/>
      <c r="AXQ71" s="219"/>
      <c r="AXR71" s="219"/>
      <c r="AXS71" s="219"/>
      <c r="AXT71" s="219"/>
      <c r="AXU71" s="219"/>
      <c r="AXV71" s="219"/>
      <c r="AXW71" s="219"/>
      <c r="AXX71" s="219"/>
      <c r="AXY71" s="219"/>
      <c r="AXZ71" s="219"/>
      <c r="AYA71" s="219"/>
      <c r="AYB71" s="219"/>
      <c r="AYC71" s="219"/>
      <c r="AYD71" s="219"/>
      <c r="AYE71" s="219"/>
      <c r="AYF71" s="219"/>
      <c r="AYG71" s="219"/>
      <c r="AYH71" s="219"/>
      <c r="AYI71" s="219"/>
      <c r="AYJ71" s="219"/>
      <c r="AYK71" s="219"/>
      <c r="AYL71" s="219"/>
      <c r="AYM71" s="219"/>
      <c r="AYN71" s="219"/>
      <c r="AYO71" s="219"/>
      <c r="AYP71" s="219"/>
      <c r="AYQ71" s="219"/>
      <c r="AYR71" s="219"/>
      <c r="AYS71" s="219"/>
      <c r="AYT71" s="219"/>
      <c r="AYU71" s="219"/>
      <c r="AYV71" s="219"/>
      <c r="AYW71" s="219"/>
      <c r="AYX71" s="219"/>
      <c r="AYY71" s="219"/>
      <c r="AYZ71" s="219"/>
      <c r="AZA71" s="219"/>
      <c r="AZB71" s="219"/>
      <c r="AZC71" s="219"/>
      <c r="AZD71" s="219"/>
      <c r="AZE71" s="219"/>
      <c r="AZF71" s="219"/>
      <c r="AZG71" s="219"/>
      <c r="AZH71" s="219"/>
      <c r="AZI71" s="219"/>
      <c r="AZJ71" s="219"/>
      <c r="AZK71" s="219"/>
      <c r="AZL71" s="219"/>
      <c r="AZM71" s="219"/>
      <c r="AZN71" s="219"/>
      <c r="AZO71" s="219"/>
      <c r="AZP71" s="219"/>
      <c r="AZQ71" s="219"/>
      <c r="AZR71" s="219"/>
      <c r="AZS71" s="219"/>
      <c r="AZT71" s="219"/>
      <c r="AZU71" s="219"/>
      <c r="AZV71" s="219"/>
      <c r="AZW71" s="219"/>
      <c r="AZX71" s="219"/>
      <c r="AZY71" s="219"/>
      <c r="AZZ71" s="219"/>
      <c r="BAA71" s="219"/>
      <c r="BAB71" s="219"/>
      <c r="BAC71" s="219"/>
      <c r="BAD71" s="219"/>
      <c r="BAE71" s="219"/>
      <c r="BAF71" s="219"/>
      <c r="BAG71" s="219"/>
      <c r="BAH71" s="219"/>
      <c r="BAI71" s="219"/>
      <c r="BAJ71" s="219"/>
      <c r="BAK71" s="219"/>
      <c r="BAL71" s="219"/>
      <c r="BAM71" s="219"/>
      <c r="BAN71" s="219"/>
      <c r="BAO71" s="219"/>
      <c r="BAP71" s="219"/>
      <c r="BAQ71" s="219"/>
      <c r="BAR71" s="219"/>
      <c r="BAS71" s="219"/>
      <c r="BAT71" s="219"/>
      <c r="BAU71" s="219"/>
      <c r="BAV71" s="219"/>
      <c r="BAW71" s="219"/>
      <c r="BAX71" s="219"/>
      <c r="BAY71" s="219"/>
      <c r="BAZ71" s="219"/>
      <c r="BBA71" s="219"/>
      <c r="BBB71" s="219"/>
      <c r="BBC71" s="219"/>
      <c r="BBD71" s="219"/>
      <c r="BBE71" s="219"/>
      <c r="BBF71" s="219"/>
      <c r="BBG71" s="219"/>
      <c r="BBH71" s="219"/>
      <c r="BBI71" s="219"/>
      <c r="BBJ71" s="219"/>
      <c r="BBK71" s="219"/>
      <c r="BBL71" s="219"/>
      <c r="BBM71" s="219"/>
      <c r="BBN71" s="219"/>
      <c r="BBO71" s="219"/>
      <c r="BBP71" s="219"/>
      <c r="BBQ71" s="219"/>
      <c r="BBR71" s="219"/>
      <c r="BBS71" s="219"/>
      <c r="BBT71" s="219"/>
      <c r="BBU71" s="219"/>
      <c r="BBV71" s="219"/>
      <c r="BBW71" s="219"/>
      <c r="BBX71" s="219"/>
      <c r="BBY71" s="219"/>
      <c r="BBZ71" s="219"/>
      <c r="BCA71" s="219"/>
      <c r="BCB71" s="219"/>
      <c r="BCC71" s="219"/>
      <c r="BCD71" s="219"/>
      <c r="BCE71" s="219"/>
      <c r="BCF71" s="219"/>
      <c r="BCG71" s="219"/>
      <c r="BCH71" s="219"/>
      <c r="BCI71" s="219"/>
      <c r="BCJ71" s="219"/>
      <c r="BCK71" s="219"/>
      <c r="BCL71" s="219"/>
      <c r="BCM71" s="219"/>
      <c r="BCN71" s="219"/>
      <c r="BCO71" s="219"/>
      <c r="BCP71" s="219"/>
      <c r="BCQ71" s="219"/>
      <c r="BCR71" s="219"/>
      <c r="BCS71" s="219"/>
      <c r="BCT71" s="219"/>
      <c r="BCU71" s="219"/>
      <c r="BCV71" s="219"/>
      <c r="BCW71" s="219"/>
      <c r="BCX71" s="219"/>
      <c r="BCY71" s="219"/>
      <c r="BCZ71" s="219"/>
      <c r="BDA71" s="219"/>
      <c r="BDB71" s="219"/>
      <c r="BDC71" s="219"/>
      <c r="BDD71" s="219"/>
      <c r="BDE71" s="219"/>
      <c r="BDF71" s="219"/>
      <c r="BDG71" s="219"/>
      <c r="BDH71" s="219"/>
      <c r="BDI71" s="219"/>
      <c r="BDJ71" s="219"/>
      <c r="BDK71" s="219"/>
      <c r="BDL71" s="219"/>
      <c r="BDM71" s="219"/>
      <c r="BDN71" s="219"/>
      <c r="BDO71" s="219"/>
      <c r="BDP71" s="219"/>
      <c r="BDQ71" s="219"/>
      <c r="BDR71" s="219"/>
      <c r="BDS71" s="219"/>
      <c r="BDT71" s="219"/>
      <c r="BDU71" s="219"/>
      <c r="BDV71" s="219"/>
      <c r="BDW71" s="219"/>
      <c r="BDX71" s="219"/>
      <c r="BDY71" s="219"/>
      <c r="BDZ71" s="219"/>
      <c r="BEA71" s="219"/>
      <c r="BEB71" s="219"/>
      <c r="BEC71" s="219"/>
      <c r="BED71" s="219"/>
      <c r="BEE71" s="219"/>
      <c r="BEF71" s="219"/>
      <c r="BEG71" s="219"/>
      <c r="BEH71" s="219"/>
      <c r="BEI71" s="219"/>
      <c r="BEJ71" s="219"/>
      <c r="BEK71" s="219"/>
      <c r="BEL71" s="219"/>
      <c r="BEM71" s="219"/>
      <c r="BEN71" s="219"/>
      <c r="BEO71" s="219"/>
      <c r="BEP71" s="219"/>
      <c r="BEQ71" s="219"/>
      <c r="BER71" s="219"/>
      <c r="BES71" s="219"/>
      <c r="BET71" s="219"/>
      <c r="BEU71" s="219"/>
      <c r="BEV71" s="219"/>
      <c r="BEW71" s="219"/>
      <c r="BEX71" s="219"/>
      <c r="BEY71" s="219"/>
      <c r="BEZ71" s="219"/>
      <c r="BFA71" s="219"/>
      <c r="BFB71" s="219"/>
      <c r="BFC71" s="219"/>
      <c r="BFD71" s="219"/>
      <c r="BFE71" s="219"/>
      <c r="BFF71" s="219"/>
      <c r="BFG71" s="219"/>
      <c r="BFH71" s="219"/>
      <c r="BFI71" s="219"/>
      <c r="BFJ71" s="219"/>
      <c r="BFK71" s="219"/>
      <c r="BFL71" s="219"/>
      <c r="BFM71" s="219"/>
      <c r="BFN71" s="219"/>
      <c r="BFO71" s="219"/>
      <c r="BFP71" s="219"/>
      <c r="BFQ71" s="219"/>
      <c r="BFR71" s="219"/>
      <c r="BFS71" s="219"/>
      <c r="BFT71" s="219"/>
      <c r="BFU71" s="219"/>
      <c r="BFV71" s="219"/>
      <c r="BFW71" s="219"/>
      <c r="BFX71" s="219"/>
      <c r="BFY71" s="219"/>
      <c r="BFZ71" s="219"/>
      <c r="BGA71" s="219"/>
      <c r="BGB71" s="219"/>
      <c r="BGC71" s="219"/>
      <c r="BGD71" s="219"/>
      <c r="BGE71" s="219"/>
      <c r="BGF71" s="219"/>
      <c r="BGG71" s="219"/>
      <c r="BGH71" s="219"/>
      <c r="BGI71" s="219"/>
      <c r="BGJ71" s="219"/>
      <c r="BGK71" s="219"/>
      <c r="BGL71" s="219"/>
      <c r="BGM71" s="219"/>
      <c r="BGN71" s="219"/>
      <c r="BGO71" s="219"/>
      <c r="BGP71" s="219"/>
      <c r="BGQ71" s="219"/>
      <c r="BGR71" s="219"/>
      <c r="BGS71" s="219"/>
      <c r="BGT71" s="219"/>
      <c r="BGU71" s="219"/>
      <c r="BGV71" s="219"/>
      <c r="BGW71" s="219"/>
      <c r="BGX71" s="219"/>
      <c r="BGY71" s="219"/>
      <c r="BGZ71" s="219"/>
      <c r="BHA71" s="219"/>
      <c r="BHB71" s="219"/>
      <c r="BHC71" s="219"/>
      <c r="BHD71" s="219"/>
      <c r="BHE71" s="219"/>
      <c r="BHF71" s="219"/>
      <c r="BHG71" s="219"/>
      <c r="BHH71" s="219"/>
      <c r="BHI71" s="219"/>
      <c r="BHJ71" s="219"/>
      <c r="BHK71" s="219"/>
      <c r="BHL71" s="219"/>
      <c r="BHM71" s="219"/>
      <c r="BHN71" s="219"/>
      <c r="BHO71" s="219"/>
      <c r="BHP71" s="219"/>
      <c r="BHQ71" s="219"/>
      <c r="BHR71" s="219"/>
      <c r="BHS71" s="219"/>
      <c r="BHT71" s="219"/>
      <c r="BHU71" s="219"/>
      <c r="BHV71" s="219"/>
      <c r="BHW71" s="219"/>
      <c r="BHX71" s="219"/>
      <c r="BHY71" s="219"/>
      <c r="BHZ71" s="219"/>
      <c r="BIA71" s="219"/>
      <c r="BIB71" s="219"/>
      <c r="BIC71" s="219"/>
      <c r="BID71" s="219"/>
      <c r="BIE71" s="219"/>
      <c r="BIF71" s="219"/>
      <c r="BIG71" s="219"/>
      <c r="BIH71" s="219"/>
      <c r="BII71" s="219"/>
      <c r="BIJ71" s="219"/>
      <c r="BIK71" s="219"/>
      <c r="BIL71" s="219"/>
      <c r="BIM71" s="219"/>
      <c r="BIN71" s="219"/>
      <c r="BIO71" s="219"/>
      <c r="BIP71" s="219"/>
      <c r="BIQ71" s="219"/>
      <c r="BIR71" s="219"/>
      <c r="BIS71" s="219"/>
      <c r="BIT71" s="219"/>
      <c r="BIU71" s="219"/>
      <c r="BIV71" s="219"/>
      <c r="BIW71" s="219"/>
      <c r="BIX71" s="219"/>
      <c r="BIY71" s="219"/>
      <c r="BIZ71" s="219"/>
      <c r="BJA71" s="219"/>
      <c r="BJB71" s="219"/>
      <c r="BJC71" s="219"/>
      <c r="BJD71" s="219"/>
      <c r="BJE71" s="219"/>
      <c r="BJF71" s="219"/>
      <c r="BJG71" s="219"/>
      <c r="BJH71" s="219"/>
      <c r="BJI71" s="219"/>
      <c r="BJJ71" s="219"/>
      <c r="BJK71" s="219"/>
      <c r="BJL71" s="219"/>
      <c r="BJM71" s="219"/>
      <c r="BJN71" s="219"/>
      <c r="BJO71" s="219"/>
      <c r="BJP71" s="219"/>
      <c r="BJQ71" s="219"/>
      <c r="BJR71" s="219"/>
      <c r="BJS71" s="219"/>
      <c r="BJT71" s="219"/>
      <c r="BJU71" s="219"/>
      <c r="BJV71" s="219"/>
      <c r="BJW71" s="219"/>
      <c r="BJX71" s="219"/>
      <c r="BJY71" s="219"/>
      <c r="BJZ71" s="219"/>
      <c r="BKA71" s="219"/>
      <c r="BKB71" s="219"/>
      <c r="BKC71" s="219"/>
      <c r="BKD71" s="219"/>
      <c r="BKE71" s="219"/>
      <c r="BKF71" s="219"/>
      <c r="BKG71" s="219"/>
      <c r="BKH71" s="219"/>
      <c r="BKI71" s="219"/>
      <c r="BKJ71" s="219"/>
      <c r="BKK71" s="219"/>
      <c r="BKL71" s="219"/>
      <c r="BKM71" s="219"/>
      <c r="BKN71" s="219"/>
      <c r="BKO71" s="219"/>
      <c r="BKP71" s="219"/>
      <c r="BKQ71" s="219"/>
      <c r="BKR71" s="219"/>
      <c r="BKS71" s="219"/>
      <c r="BKT71" s="219"/>
      <c r="BKU71" s="219"/>
      <c r="BKV71" s="219"/>
      <c r="BKW71" s="219"/>
      <c r="BKX71" s="219"/>
      <c r="BKY71" s="219"/>
      <c r="BKZ71" s="219"/>
      <c r="BLA71" s="219"/>
      <c r="BLB71" s="219"/>
      <c r="BLC71" s="219"/>
      <c r="BLD71" s="219"/>
      <c r="BLE71" s="219"/>
      <c r="BLF71" s="219"/>
      <c r="BLG71" s="219"/>
      <c r="BLH71" s="219"/>
      <c r="BLI71" s="219"/>
      <c r="BLJ71" s="219"/>
      <c r="BLK71" s="219"/>
      <c r="BLL71" s="219"/>
      <c r="BLM71" s="219"/>
      <c r="BLN71" s="219"/>
      <c r="BLO71" s="219"/>
      <c r="BLP71" s="219"/>
      <c r="BLQ71" s="219"/>
      <c r="BLR71" s="219"/>
      <c r="BLS71" s="219"/>
      <c r="BLT71" s="219"/>
      <c r="BLU71" s="219"/>
      <c r="BLV71" s="219"/>
      <c r="BLW71" s="219"/>
      <c r="BLX71" s="219"/>
      <c r="BLY71" s="219"/>
      <c r="BLZ71" s="219"/>
      <c r="BMA71" s="219"/>
      <c r="BMB71" s="219"/>
      <c r="BMC71" s="219"/>
      <c r="BMD71" s="219"/>
      <c r="BME71" s="219"/>
      <c r="BMF71" s="219"/>
      <c r="BMG71" s="219"/>
      <c r="BMH71" s="219"/>
      <c r="BMI71" s="219"/>
      <c r="BMJ71" s="219"/>
      <c r="BMK71" s="219"/>
      <c r="BML71" s="219"/>
      <c r="BMM71" s="219"/>
      <c r="BMN71" s="219"/>
      <c r="BMO71" s="219"/>
      <c r="BMP71" s="219"/>
      <c r="BMQ71" s="219"/>
      <c r="BMR71" s="219"/>
      <c r="BMS71" s="219"/>
      <c r="BMT71" s="219"/>
      <c r="BMU71" s="219"/>
      <c r="BMV71" s="219"/>
      <c r="BMW71" s="219"/>
      <c r="BMX71" s="219"/>
      <c r="BMY71" s="219"/>
      <c r="BMZ71" s="219"/>
      <c r="BNA71" s="219"/>
      <c r="BNB71" s="219"/>
      <c r="BNC71" s="219"/>
      <c r="BND71" s="219"/>
      <c r="BNE71" s="219"/>
      <c r="BNF71" s="219"/>
      <c r="BNG71" s="219"/>
      <c r="BNH71" s="219"/>
      <c r="BNI71" s="219"/>
      <c r="BNJ71" s="219"/>
      <c r="BNK71" s="219"/>
      <c r="BNL71" s="219"/>
      <c r="BNM71" s="219"/>
      <c r="BNN71" s="219"/>
      <c r="BNO71" s="219"/>
      <c r="BNP71" s="219"/>
      <c r="BNQ71" s="219"/>
      <c r="BNR71" s="219"/>
      <c r="BNS71" s="219"/>
      <c r="BNT71" s="219"/>
      <c r="BNU71" s="219"/>
      <c r="BNV71" s="219"/>
      <c r="BNW71" s="219"/>
      <c r="BNX71" s="219"/>
      <c r="BNY71" s="219"/>
      <c r="BNZ71" s="219"/>
      <c r="BOA71" s="219"/>
      <c r="BOB71" s="219"/>
      <c r="BOC71" s="219"/>
      <c r="BOD71" s="219"/>
      <c r="BOE71" s="219"/>
      <c r="BOF71" s="219"/>
      <c r="BOG71" s="219"/>
      <c r="BOH71" s="219"/>
      <c r="BOI71" s="219"/>
      <c r="BOJ71" s="219"/>
      <c r="BOK71" s="219"/>
      <c r="BOL71" s="219"/>
      <c r="BOM71" s="219"/>
      <c r="BON71" s="219"/>
      <c r="BOO71" s="219"/>
      <c r="BOP71" s="219"/>
      <c r="BOQ71" s="219"/>
      <c r="BOR71" s="219"/>
      <c r="BOS71" s="219"/>
      <c r="BOT71" s="219"/>
      <c r="BOU71" s="219"/>
      <c r="BOV71" s="219"/>
      <c r="BOW71" s="219"/>
      <c r="BOX71" s="219"/>
      <c r="BOY71" s="219"/>
      <c r="BOZ71" s="219"/>
      <c r="BPA71" s="219"/>
      <c r="BPB71" s="219"/>
      <c r="BPC71" s="219"/>
      <c r="BPD71" s="219"/>
      <c r="BPE71" s="219"/>
      <c r="BPF71" s="219"/>
      <c r="BPG71" s="219"/>
      <c r="BPH71" s="219"/>
      <c r="BPI71" s="219"/>
      <c r="BPJ71" s="219"/>
      <c r="BPK71" s="219"/>
      <c r="BPL71" s="219"/>
      <c r="BPM71" s="219"/>
      <c r="BPN71" s="219"/>
      <c r="BPO71" s="219"/>
      <c r="BPP71" s="219"/>
      <c r="BPQ71" s="219"/>
      <c r="BPR71" s="219"/>
      <c r="BPS71" s="219"/>
      <c r="BPT71" s="219"/>
      <c r="BPU71" s="219"/>
      <c r="BPV71" s="219"/>
      <c r="BPW71" s="219"/>
      <c r="BPX71" s="219"/>
      <c r="BPY71" s="219"/>
      <c r="BPZ71" s="219"/>
      <c r="BQA71" s="219"/>
      <c r="BQB71" s="219"/>
      <c r="BQC71" s="219"/>
      <c r="BQD71" s="219"/>
      <c r="BQE71" s="219"/>
      <c r="BQF71" s="219"/>
      <c r="BQG71" s="219"/>
      <c r="BQH71" s="219"/>
      <c r="BQI71" s="219"/>
      <c r="BQJ71" s="219"/>
      <c r="BQK71" s="219"/>
      <c r="BQL71" s="219"/>
      <c r="BQM71" s="219"/>
      <c r="BQN71" s="219"/>
      <c r="BQO71" s="219"/>
      <c r="BQP71" s="219"/>
      <c r="BQQ71" s="219"/>
      <c r="BQR71" s="219"/>
      <c r="BQS71" s="219"/>
      <c r="BQT71" s="219"/>
      <c r="BQU71" s="219"/>
      <c r="BQV71" s="219"/>
      <c r="BQW71" s="219"/>
      <c r="BQX71" s="219"/>
      <c r="BQY71" s="219"/>
      <c r="BQZ71" s="219"/>
      <c r="BRA71" s="219"/>
      <c r="BRB71" s="219"/>
      <c r="BRC71" s="219"/>
      <c r="BRD71" s="219"/>
      <c r="BRE71" s="219"/>
      <c r="BRF71" s="219"/>
      <c r="BRG71" s="219"/>
      <c r="BRH71" s="219"/>
      <c r="BRI71" s="219"/>
      <c r="BRJ71" s="219"/>
      <c r="BRK71" s="219"/>
      <c r="BRL71" s="219"/>
      <c r="BRM71" s="219"/>
      <c r="BRN71" s="219"/>
      <c r="BRO71" s="219"/>
      <c r="BRP71" s="219"/>
      <c r="BRQ71" s="219"/>
      <c r="BRR71" s="219"/>
      <c r="BRS71" s="219"/>
      <c r="BRT71" s="219"/>
      <c r="BRU71" s="219"/>
      <c r="BRV71" s="219"/>
      <c r="BRW71" s="219"/>
      <c r="BRX71" s="219"/>
      <c r="BRY71" s="219"/>
      <c r="BRZ71" s="219"/>
      <c r="BSA71" s="219"/>
      <c r="BSB71" s="219"/>
      <c r="BSC71" s="219"/>
      <c r="BSD71" s="219"/>
      <c r="BSE71" s="219"/>
      <c r="BSF71" s="219"/>
      <c r="BSG71" s="219"/>
      <c r="BSH71" s="219"/>
      <c r="BSI71" s="219"/>
      <c r="BSJ71" s="219"/>
      <c r="BSK71" s="219"/>
      <c r="BSL71" s="219"/>
      <c r="BSM71" s="219"/>
      <c r="BSN71" s="219"/>
      <c r="BSO71" s="219"/>
      <c r="BSP71" s="219"/>
      <c r="BSQ71" s="219"/>
      <c r="BSR71" s="219"/>
      <c r="BSS71" s="219"/>
      <c r="BST71" s="219"/>
      <c r="BSU71" s="219"/>
      <c r="BSV71" s="219"/>
      <c r="BSW71" s="219"/>
      <c r="BSX71" s="219"/>
      <c r="BSY71" s="219"/>
      <c r="BSZ71" s="219"/>
      <c r="BTA71" s="219"/>
      <c r="BTB71" s="219"/>
      <c r="BTC71" s="219"/>
      <c r="BTD71" s="219"/>
      <c r="BTE71" s="219"/>
      <c r="BTF71" s="219"/>
      <c r="BTG71" s="219"/>
      <c r="BTH71" s="219"/>
      <c r="BTI71" s="219"/>
      <c r="BTJ71" s="219"/>
      <c r="BTK71" s="219"/>
      <c r="BTL71" s="219"/>
      <c r="BTM71" s="219"/>
      <c r="BTN71" s="219"/>
      <c r="BTO71" s="219"/>
      <c r="BTP71" s="219"/>
      <c r="BTQ71" s="219"/>
      <c r="BTR71" s="219"/>
      <c r="BTS71" s="219"/>
      <c r="BTT71" s="219"/>
      <c r="BTU71" s="219"/>
      <c r="BTV71" s="219"/>
      <c r="BTW71" s="219"/>
      <c r="BTX71" s="219"/>
      <c r="BTY71" s="219"/>
      <c r="BTZ71" s="219"/>
      <c r="BUA71" s="219"/>
      <c r="BUB71" s="219"/>
      <c r="BUC71" s="219"/>
      <c r="BUD71" s="219"/>
      <c r="BUE71" s="219"/>
      <c r="BUF71" s="219"/>
      <c r="BUG71" s="219"/>
      <c r="BUH71" s="219"/>
      <c r="BUI71" s="219"/>
      <c r="BUJ71" s="219"/>
      <c r="BUK71" s="219"/>
      <c r="BUL71" s="219"/>
      <c r="BUM71" s="219"/>
      <c r="BUN71" s="219"/>
      <c r="BUO71" s="219"/>
      <c r="BUP71" s="219"/>
      <c r="BUQ71" s="219"/>
      <c r="BUR71" s="219"/>
      <c r="BUS71" s="219"/>
      <c r="BUT71" s="219"/>
      <c r="BUU71" s="219"/>
      <c r="BUV71" s="219"/>
      <c r="BUW71" s="219"/>
      <c r="BUX71" s="219"/>
      <c r="BUY71" s="219"/>
      <c r="BUZ71" s="219"/>
      <c r="BVA71" s="219"/>
      <c r="BVB71" s="219"/>
      <c r="BVC71" s="219"/>
      <c r="BVD71" s="219"/>
      <c r="BVE71" s="219"/>
      <c r="BVF71" s="219"/>
      <c r="BVG71" s="219"/>
      <c r="BVH71" s="219"/>
      <c r="BVI71" s="219"/>
      <c r="BVJ71" s="219"/>
      <c r="BVK71" s="219"/>
      <c r="BVL71" s="219"/>
      <c r="BVM71" s="219"/>
      <c r="BVN71" s="219"/>
      <c r="BVO71" s="219"/>
      <c r="BVP71" s="219"/>
      <c r="BVQ71" s="219"/>
      <c r="BVR71" s="219"/>
      <c r="BVS71" s="219"/>
      <c r="BVT71" s="219"/>
      <c r="BVU71" s="219"/>
      <c r="BVV71" s="219"/>
      <c r="BVW71" s="219"/>
      <c r="BVX71" s="219"/>
      <c r="BVY71" s="219"/>
      <c r="BVZ71" s="219"/>
      <c r="BWA71" s="219"/>
      <c r="BWB71" s="219"/>
      <c r="BWC71" s="219"/>
      <c r="BWD71" s="219"/>
      <c r="BWE71" s="219"/>
      <c r="BWF71" s="219"/>
      <c r="BWG71" s="219"/>
      <c r="BWH71" s="219"/>
      <c r="BWI71" s="219"/>
      <c r="BWJ71" s="219"/>
      <c r="BWK71" s="219"/>
      <c r="BWL71" s="219"/>
      <c r="BWM71" s="219"/>
      <c r="BWN71" s="219"/>
      <c r="BWO71" s="219"/>
      <c r="BWP71" s="219"/>
      <c r="BWQ71" s="219"/>
      <c r="BWR71" s="219"/>
      <c r="BWS71" s="219"/>
      <c r="BWT71" s="219"/>
      <c r="BWU71" s="219"/>
      <c r="BWV71" s="219"/>
      <c r="BWW71" s="219"/>
      <c r="BWX71" s="219"/>
      <c r="BWY71" s="219"/>
      <c r="BWZ71" s="219"/>
      <c r="BXA71" s="219"/>
      <c r="BXB71" s="219"/>
      <c r="BXC71" s="219"/>
      <c r="BXD71" s="219"/>
      <c r="BXE71" s="219"/>
      <c r="BXF71" s="219"/>
      <c r="BXG71" s="219"/>
      <c r="BXH71" s="219"/>
      <c r="BXI71" s="219"/>
      <c r="BXJ71" s="219"/>
      <c r="BXK71" s="219"/>
      <c r="BXL71" s="219"/>
      <c r="BXM71" s="219"/>
      <c r="BXN71" s="219"/>
      <c r="BXO71" s="219"/>
      <c r="BXP71" s="219"/>
      <c r="BXQ71" s="219"/>
      <c r="BXR71" s="219"/>
      <c r="BXS71" s="219"/>
      <c r="BXT71" s="219"/>
      <c r="BXU71" s="219"/>
      <c r="BXV71" s="219"/>
      <c r="BXW71" s="219"/>
      <c r="BXX71" s="219"/>
      <c r="BXY71" s="219"/>
      <c r="BXZ71" s="219"/>
      <c r="BYA71" s="219"/>
      <c r="BYB71" s="219"/>
      <c r="BYC71" s="219"/>
      <c r="BYD71" s="219"/>
      <c r="BYE71" s="219"/>
      <c r="BYF71" s="219"/>
      <c r="BYG71" s="219"/>
      <c r="BYH71" s="219"/>
      <c r="BYI71" s="219"/>
      <c r="BYJ71" s="219"/>
      <c r="BYK71" s="219"/>
      <c r="BYL71" s="219"/>
      <c r="BYM71" s="219"/>
      <c r="BYN71" s="219"/>
      <c r="BYO71" s="219"/>
      <c r="BYP71" s="219"/>
      <c r="BYQ71" s="219"/>
      <c r="BYR71" s="219"/>
      <c r="BYS71" s="219"/>
      <c r="BYT71" s="219"/>
      <c r="BYU71" s="219"/>
      <c r="BYV71" s="219"/>
      <c r="BYW71" s="219"/>
      <c r="BYX71" s="219"/>
      <c r="BYY71" s="219"/>
      <c r="BYZ71" s="219"/>
      <c r="BZA71" s="219"/>
      <c r="BZB71" s="219"/>
      <c r="BZC71" s="219"/>
      <c r="BZD71" s="219"/>
      <c r="BZE71" s="219"/>
      <c r="BZF71" s="219"/>
      <c r="BZG71" s="219"/>
      <c r="BZH71" s="219"/>
      <c r="BZI71" s="219"/>
      <c r="BZJ71" s="219"/>
      <c r="BZK71" s="219"/>
      <c r="BZL71" s="219"/>
      <c r="BZM71" s="219"/>
      <c r="BZN71" s="219"/>
      <c r="BZO71" s="219"/>
      <c r="BZP71" s="219"/>
      <c r="BZQ71" s="219"/>
      <c r="BZR71" s="219"/>
      <c r="BZS71" s="219"/>
      <c r="BZT71" s="219"/>
      <c r="BZU71" s="219"/>
      <c r="BZV71" s="219"/>
      <c r="BZW71" s="219"/>
      <c r="BZX71" s="219"/>
      <c r="BZY71" s="219"/>
      <c r="BZZ71" s="219"/>
      <c r="CAA71" s="219"/>
      <c r="CAB71" s="219"/>
      <c r="CAC71" s="219"/>
      <c r="CAD71" s="219"/>
      <c r="CAE71" s="219"/>
      <c r="CAF71" s="219"/>
      <c r="CAG71" s="219"/>
      <c r="CAH71" s="219"/>
      <c r="CAI71" s="219"/>
      <c r="CAJ71" s="219"/>
      <c r="CAK71" s="219"/>
      <c r="CAL71" s="219"/>
      <c r="CAM71" s="219"/>
      <c r="CAN71" s="219"/>
      <c r="CAO71" s="219"/>
      <c r="CAP71" s="219"/>
      <c r="CAQ71" s="219"/>
      <c r="CAR71" s="219"/>
      <c r="CAS71" s="219"/>
      <c r="CAT71" s="219"/>
      <c r="CAU71" s="219"/>
      <c r="CAV71" s="219"/>
      <c r="CAW71" s="219"/>
      <c r="CAX71" s="219"/>
      <c r="CAY71" s="219"/>
      <c r="CAZ71" s="219"/>
      <c r="CBA71" s="219"/>
      <c r="CBB71" s="219"/>
      <c r="CBC71" s="219"/>
      <c r="CBD71" s="219"/>
      <c r="CBE71" s="219"/>
      <c r="CBF71" s="219"/>
      <c r="CBG71" s="219"/>
      <c r="CBH71" s="219"/>
      <c r="CBI71" s="219"/>
      <c r="CBJ71" s="219"/>
      <c r="CBK71" s="219"/>
      <c r="CBL71" s="219"/>
      <c r="CBM71" s="219"/>
      <c r="CBN71" s="219"/>
      <c r="CBO71" s="219"/>
      <c r="CBP71" s="219"/>
      <c r="CBQ71" s="219"/>
      <c r="CBR71" s="219"/>
      <c r="CBS71" s="219"/>
      <c r="CBT71" s="219"/>
      <c r="CBU71" s="219"/>
      <c r="CBV71" s="219"/>
      <c r="CBW71" s="219"/>
      <c r="CBX71" s="219"/>
      <c r="CBY71" s="219"/>
      <c r="CBZ71" s="219"/>
      <c r="CCA71" s="219"/>
      <c r="CCB71" s="219"/>
      <c r="CCC71" s="219"/>
      <c r="CCD71" s="219"/>
      <c r="CCE71" s="219"/>
      <c r="CCF71" s="219"/>
      <c r="CCG71" s="219"/>
      <c r="CCH71" s="219"/>
      <c r="CCI71" s="219"/>
      <c r="CCJ71" s="219"/>
      <c r="CCK71" s="219"/>
      <c r="CCL71" s="219"/>
      <c r="CCM71" s="219"/>
      <c r="CCN71" s="219"/>
      <c r="CCO71" s="219"/>
      <c r="CCP71" s="219"/>
      <c r="CCQ71" s="219"/>
      <c r="CCR71" s="219"/>
      <c r="CCS71" s="219"/>
      <c r="CCT71" s="219"/>
      <c r="CCU71" s="219"/>
      <c r="CCV71" s="219"/>
      <c r="CCW71" s="219"/>
      <c r="CCX71" s="219"/>
      <c r="CCY71" s="219"/>
      <c r="CCZ71" s="219"/>
      <c r="CDA71" s="219"/>
      <c r="CDB71" s="219"/>
      <c r="CDC71" s="219"/>
      <c r="CDD71" s="219"/>
      <c r="CDE71" s="219"/>
      <c r="CDF71" s="219"/>
      <c r="CDG71" s="219"/>
      <c r="CDH71" s="219"/>
      <c r="CDI71" s="219"/>
      <c r="CDJ71" s="219"/>
      <c r="CDK71" s="219"/>
      <c r="CDL71" s="219"/>
      <c r="CDM71" s="219"/>
      <c r="CDN71" s="219"/>
      <c r="CDO71" s="219"/>
      <c r="CDP71" s="219"/>
      <c r="CDQ71" s="219"/>
      <c r="CDR71" s="219"/>
      <c r="CDS71" s="219"/>
      <c r="CDT71" s="219"/>
      <c r="CDU71" s="219"/>
      <c r="CDV71" s="219"/>
      <c r="CDW71" s="219"/>
      <c r="CDX71" s="219"/>
      <c r="CDY71" s="219"/>
      <c r="CDZ71" s="219"/>
      <c r="CEA71" s="219"/>
      <c r="CEB71" s="219"/>
      <c r="CEC71" s="219"/>
      <c r="CED71" s="219"/>
      <c r="CEE71" s="219"/>
      <c r="CEF71" s="219"/>
      <c r="CEG71" s="219"/>
      <c r="CEH71" s="219"/>
      <c r="CEI71" s="219"/>
      <c r="CEJ71" s="219"/>
      <c r="CEK71" s="219"/>
      <c r="CEL71" s="219"/>
      <c r="CEM71" s="219"/>
      <c r="CEN71" s="219"/>
      <c r="CEO71" s="219"/>
      <c r="CEP71" s="219"/>
      <c r="CEQ71" s="219"/>
      <c r="CER71" s="219"/>
      <c r="CES71" s="219"/>
      <c r="CET71" s="219"/>
      <c r="CEU71" s="219"/>
      <c r="CEV71" s="219"/>
      <c r="CEW71" s="219"/>
      <c r="CEX71" s="219"/>
      <c r="CEY71" s="219"/>
      <c r="CEZ71" s="219"/>
      <c r="CFA71" s="219"/>
      <c r="CFB71" s="219"/>
      <c r="CFC71" s="219"/>
      <c r="CFD71" s="219"/>
      <c r="CFE71" s="219"/>
      <c r="CFF71" s="219"/>
      <c r="CFG71" s="219"/>
      <c r="CFH71" s="219"/>
      <c r="CFI71" s="219"/>
      <c r="CFJ71" s="219"/>
      <c r="CFK71" s="219"/>
      <c r="CFL71" s="219"/>
      <c r="CFM71" s="219"/>
      <c r="CFN71" s="219"/>
      <c r="CFO71" s="219"/>
      <c r="CFP71" s="219"/>
      <c r="CFQ71" s="219"/>
      <c r="CFR71" s="219"/>
      <c r="CFS71" s="219"/>
      <c r="CFT71" s="219"/>
      <c r="CFU71" s="219"/>
      <c r="CFV71" s="219"/>
      <c r="CFW71" s="219"/>
      <c r="CFX71" s="219"/>
      <c r="CFY71" s="219"/>
      <c r="CFZ71" s="219"/>
      <c r="CGA71" s="219"/>
      <c r="CGB71" s="219"/>
      <c r="CGC71" s="219"/>
      <c r="CGD71" s="219"/>
      <c r="CGE71" s="219"/>
      <c r="CGF71" s="219"/>
      <c r="CGG71" s="219"/>
      <c r="CGH71" s="219"/>
      <c r="CGI71" s="219"/>
      <c r="CGJ71" s="219"/>
      <c r="CGK71" s="219"/>
      <c r="CGL71" s="219"/>
      <c r="CGM71" s="219"/>
      <c r="CGN71" s="219"/>
      <c r="CGO71" s="219"/>
      <c r="CGP71" s="219"/>
      <c r="CGQ71" s="219"/>
      <c r="CGR71" s="219"/>
      <c r="CGS71" s="219"/>
      <c r="CGT71" s="219"/>
      <c r="CGU71" s="219"/>
      <c r="CGV71" s="219"/>
      <c r="CGW71" s="219"/>
      <c r="CGX71" s="219"/>
      <c r="CGY71" s="219"/>
      <c r="CGZ71" s="219"/>
      <c r="CHA71" s="219"/>
      <c r="CHB71" s="219"/>
      <c r="CHC71" s="219"/>
      <c r="CHD71" s="219"/>
      <c r="CHE71" s="219"/>
      <c r="CHF71" s="219"/>
      <c r="CHG71" s="219"/>
      <c r="CHH71" s="219"/>
      <c r="CHI71" s="219"/>
      <c r="CHJ71" s="219"/>
      <c r="CHK71" s="219"/>
      <c r="CHL71" s="219"/>
      <c r="CHM71" s="219"/>
      <c r="CHN71" s="219"/>
      <c r="CHO71" s="219"/>
      <c r="CHP71" s="219"/>
      <c r="CHQ71" s="219"/>
      <c r="CHR71" s="219"/>
      <c r="CHS71" s="219"/>
      <c r="CHT71" s="219"/>
      <c r="CHU71" s="219"/>
      <c r="CHV71" s="219"/>
      <c r="CHW71" s="219"/>
      <c r="CHX71" s="219"/>
      <c r="CHY71" s="219"/>
      <c r="CHZ71" s="219"/>
      <c r="CIA71" s="219"/>
      <c r="CIB71" s="219"/>
      <c r="CIC71" s="219"/>
      <c r="CID71" s="219"/>
      <c r="CIE71" s="219"/>
      <c r="CIF71" s="219"/>
      <c r="CIG71" s="219"/>
      <c r="CIH71" s="219"/>
      <c r="CII71" s="219"/>
      <c r="CIJ71" s="219"/>
      <c r="CIK71" s="219"/>
      <c r="CIL71" s="219"/>
      <c r="CIM71" s="219"/>
      <c r="CIN71" s="219"/>
      <c r="CIO71" s="219"/>
      <c r="CIP71" s="219"/>
      <c r="CIQ71" s="219"/>
      <c r="CIR71" s="219"/>
      <c r="CIS71" s="219"/>
      <c r="CIT71" s="219"/>
      <c r="CIU71" s="219"/>
      <c r="CIV71" s="219"/>
      <c r="CIW71" s="219"/>
      <c r="CIX71" s="219"/>
      <c r="CIY71" s="219"/>
      <c r="CIZ71" s="219"/>
      <c r="CJA71" s="219"/>
      <c r="CJB71" s="219"/>
      <c r="CJC71" s="219"/>
      <c r="CJD71" s="219"/>
      <c r="CJE71" s="219"/>
      <c r="CJF71" s="219"/>
      <c r="CJG71" s="219"/>
      <c r="CJH71" s="219"/>
      <c r="CJI71" s="219"/>
      <c r="CJJ71" s="219"/>
      <c r="CJK71" s="219"/>
      <c r="CJL71" s="219"/>
      <c r="CJM71" s="219"/>
      <c r="CJN71" s="219"/>
      <c r="CJO71" s="219"/>
      <c r="CJP71" s="219"/>
      <c r="CJQ71" s="219"/>
      <c r="CJR71" s="219"/>
      <c r="CJS71" s="219"/>
      <c r="CJT71" s="219"/>
      <c r="CJU71" s="219"/>
      <c r="CJV71" s="219"/>
      <c r="CJW71" s="219"/>
      <c r="CJX71" s="219"/>
      <c r="CJY71" s="219"/>
      <c r="CJZ71" s="219"/>
      <c r="CKA71" s="219"/>
      <c r="CKB71" s="219"/>
      <c r="CKC71" s="219"/>
      <c r="CKD71" s="219"/>
      <c r="CKE71" s="219"/>
      <c r="CKF71" s="219"/>
      <c r="CKG71" s="219"/>
      <c r="CKH71" s="219"/>
      <c r="CKI71" s="219"/>
      <c r="CKJ71" s="219"/>
      <c r="CKK71" s="219"/>
      <c r="CKL71" s="219"/>
      <c r="CKM71" s="219"/>
      <c r="CKN71" s="219"/>
      <c r="CKO71" s="219"/>
      <c r="CKP71" s="219"/>
      <c r="CKQ71" s="219"/>
      <c r="CKR71" s="219"/>
      <c r="CKS71" s="219"/>
      <c r="CKT71" s="219"/>
      <c r="CKU71" s="219"/>
      <c r="CKV71" s="219"/>
      <c r="CKW71" s="219"/>
      <c r="CKX71" s="219"/>
      <c r="CKY71" s="219"/>
      <c r="CKZ71" s="219"/>
      <c r="CLA71" s="219"/>
      <c r="CLB71" s="219"/>
      <c r="CLC71" s="219"/>
      <c r="CLD71" s="219"/>
      <c r="CLE71" s="219"/>
      <c r="CLF71" s="219"/>
      <c r="CLG71" s="219"/>
      <c r="CLH71" s="219"/>
      <c r="CLI71" s="219"/>
      <c r="CLJ71" s="219"/>
      <c r="CLK71" s="219"/>
      <c r="CLL71" s="219"/>
      <c r="CLM71" s="219"/>
      <c r="CLN71" s="219"/>
      <c r="CLO71" s="219"/>
      <c r="CLP71" s="219"/>
      <c r="CLQ71" s="219"/>
      <c r="CLR71" s="219"/>
      <c r="CLS71" s="219"/>
      <c r="CLT71" s="219"/>
      <c r="CLU71" s="219"/>
      <c r="CLV71" s="219"/>
      <c r="CLW71" s="219"/>
      <c r="CLX71" s="219"/>
      <c r="CLY71" s="219"/>
      <c r="CLZ71" s="219"/>
      <c r="CMA71" s="219"/>
      <c r="CMB71" s="219"/>
      <c r="CMC71" s="219"/>
      <c r="CMD71" s="219"/>
      <c r="CME71" s="219"/>
      <c r="CMF71" s="219"/>
      <c r="CMG71" s="219"/>
      <c r="CMH71" s="219"/>
      <c r="CMI71" s="219"/>
      <c r="CMJ71" s="219"/>
      <c r="CMK71" s="219"/>
      <c r="CML71" s="219"/>
      <c r="CMM71" s="219"/>
      <c r="CMN71" s="219"/>
      <c r="CMO71" s="219"/>
      <c r="CMP71" s="219"/>
      <c r="CMQ71" s="219"/>
      <c r="CMR71" s="219"/>
      <c r="CMS71" s="219"/>
      <c r="CMT71" s="219"/>
      <c r="CMU71" s="219"/>
      <c r="CMV71" s="219"/>
      <c r="CMW71" s="219"/>
      <c r="CMX71" s="219"/>
      <c r="CMY71" s="219"/>
      <c r="CMZ71" s="219"/>
      <c r="CNA71" s="219"/>
      <c r="CNB71" s="219"/>
      <c r="CNC71" s="219"/>
      <c r="CND71" s="219"/>
      <c r="CNE71" s="219"/>
      <c r="CNF71" s="219"/>
      <c r="CNG71" s="219"/>
      <c r="CNH71" s="219"/>
      <c r="CNI71" s="219"/>
      <c r="CNJ71" s="219"/>
      <c r="CNK71" s="219"/>
      <c r="CNL71" s="219"/>
      <c r="CNM71" s="219"/>
      <c r="CNN71" s="219"/>
      <c r="CNO71" s="219"/>
      <c r="CNP71" s="219"/>
      <c r="CNQ71" s="219"/>
      <c r="CNR71" s="219"/>
      <c r="CNS71" s="219"/>
      <c r="CNT71" s="219"/>
      <c r="CNU71" s="219"/>
      <c r="CNV71" s="219"/>
      <c r="CNW71" s="219"/>
      <c r="CNX71" s="219"/>
      <c r="CNY71" s="219"/>
      <c r="CNZ71" s="219"/>
      <c r="COA71" s="219"/>
      <c r="COB71" s="219"/>
      <c r="COC71" s="219"/>
      <c r="COD71" s="219"/>
      <c r="COE71" s="219"/>
      <c r="COF71" s="219"/>
      <c r="COG71" s="219"/>
      <c r="COH71" s="219"/>
      <c r="COI71" s="219"/>
      <c r="COJ71" s="219"/>
      <c r="COK71" s="219"/>
      <c r="COL71" s="219"/>
      <c r="COM71" s="219"/>
      <c r="CON71" s="219"/>
      <c r="COO71" s="219"/>
      <c r="COP71" s="219"/>
      <c r="COQ71" s="219"/>
      <c r="COR71" s="219"/>
      <c r="COS71" s="219"/>
      <c r="COT71" s="219"/>
      <c r="COU71" s="219"/>
      <c r="COV71" s="219"/>
      <c r="COW71" s="219"/>
      <c r="COX71" s="219"/>
      <c r="COY71" s="219"/>
      <c r="COZ71" s="219"/>
      <c r="CPA71" s="219"/>
      <c r="CPB71" s="219"/>
      <c r="CPC71" s="219"/>
      <c r="CPD71" s="219"/>
      <c r="CPE71" s="219"/>
      <c r="CPF71" s="219"/>
      <c r="CPG71" s="219"/>
      <c r="CPH71" s="219"/>
      <c r="CPI71" s="219"/>
      <c r="CPJ71" s="219"/>
      <c r="CPK71" s="219"/>
      <c r="CPL71" s="219"/>
      <c r="CPM71" s="219"/>
      <c r="CPN71" s="219"/>
      <c r="CPO71" s="219"/>
      <c r="CPP71" s="219"/>
      <c r="CPQ71" s="219"/>
      <c r="CPR71" s="219"/>
      <c r="CPS71" s="219"/>
      <c r="CPT71" s="219"/>
      <c r="CPU71" s="219"/>
      <c r="CPV71" s="219"/>
      <c r="CPW71" s="219"/>
      <c r="CPX71" s="219"/>
      <c r="CPY71" s="219"/>
      <c r="CPZ71" s="219"/>
      <c r="CQA71" s="219"/>
      <c r="CQB71" s="219"/>
      <c r="CQC71" s="219"/>
      <c r="CQD71" s="219"/>
      <c r="CQE71" s="219"/>
      <c r="CQF71" s="219"/>
      <c r="CQG71" s="219"/>
      <c r="CQH71" s="219"/>
      <c r="CQI71" s="219"/>
      <c r="CQJ71" s="219"/>
      <c r="CQK71" s="219"/>
      <c r="CQL71" s="219"/>
      <c r="CQM71" s="219"/>
      <c r="CQN71" s="219"/>
      <c r="CQO71" s="219"/>
      <c r="CQP71" s="219"/>
      <c r="CQQ71" s="219"/>
      <c r="CQR71" s="219"/>
      <c r="CQS71" s="219"/>
      <c r="CQT71" s="219"/>
      <c r="CQU71" s="219"/>
      <c r="CQV71" s="219"/>
      <c r="CQW71" s="219"/>
      <c r="CQX71" s="219"/>
      <c r="CQY71" s="219"/>
      <c r="CQZ71" s="219"/>
      <c r="CRA71" s="219"/>
      <c r="CRB71" s="219"/>
      <c r="CRC71" s="219"/>
      <c r="CRD71" s="219"/>
      <c r="CRE71" s="219"/>
      <c r="CRF71" s="219"/>
      <c r="CRG71" s="219"/>
      <c r="CRH71" s="219"/>
      <c r="CRI71" s="219"/>
      <c r="CRJ71" s="219"/>
      <c r="CRK71" s="219"/>
      <c r="CRL71" s="219"/>
      <c r="CRM71" s="219"/>
      <c r="CRN71" s="219"/>
      <c r="CRO71" s="219"/>
      <c r="CRP71" s="219"/>
      <c r="CRQ71" s="219"/>
      <c r="CRR71" s="219"/>
      <c r="CRS71" s="219"/>
      <c r="CRT71" s="219"/>
      <c r="CRU71" s="219"/>
      <c r="CRV71" s="219"/>
      <c r="CRW71" s="219"/>
      <c r="CRX71" s="219"/>
      <c r="CRY71" s="219"/>
      <c r="CRZ71" s="219"/>
      <c r="CSA71" s="219"/>
      <c r="CSB71" s="219"/>
      <c r="CSC71" s="219"/>
      <c r="CSD71" s="219"/>
      <c r="CSE71" s="219"/>
      <c r="CSF71" s="219"/>
      <c r="CSG71" s="219"/>
      <c r="CSH71" s="219"/>
      <c r="CSI71" s="219"/>
      <c r="CSJ71" s="219"/>
      <c r="CSK71" s="219"/>
      <c r="CSL71" s="219"/>
      <c r="CSM71" s="219"/>
      <c r="CSN71" s="219"/>
      <c r="CSO71" s="219"/>
      <c r="CSP71" s="219"/>
      <c r="CSQ71" s="219"/>
      <c r="CSR71" s="219"/>
      <c r="CSS71" s="219"/>
      <c r="CST71" s="219"/>
      <c r="CSU71" s="219"/>
      <c r="CSV71" s="219"/>
      <c r="CSW71" s="219"/>
      <c r="CSX71" s="219"/>
      <c r="CSY71" s="219"/>
      <c r="CSZ71" s="219"/>
      <c r="CTA71" s="219"/>
      <c r="CTB71" s="219"/>
      <c r="CTC71" s="219"/>
      <c r="CTD71" s="219"/>
      <c r="CTE71" s="219"/>
      <c r="CTF71" s="219"/>
      <c r="CTG71" s="219"/>
      <c r="CTH71" s="219"/>
      <c r="CTI71" s="219"/>
      <c r="CTJ71" s="219"/>
      <c r="CTK71" s="219"/>
      <c r="CTL71" s="219"/>
      <c r="CTM71" s="219"/>
      <c r="CTN71" s="219"/>
      <c r="CTO71" s="219"/>
      <c r="CTP71" s="219"/>
      <c r="CTQ71" s="219"/>
      <c r="CTR71" s="219"/>
      <c r="CTS71" s="219"/>
      <c r="CTT71" s="219"/>
      <c r="CTU71" s="219"/>
      <c r="CTV71" s="219"/>
      <c r="CTW71" s="219"/>
      <c r="CTX71" s="219"/>
      <c r="CTY71" s="219"/>
      <c r="CTZ71" s="219"/>
      <c r="CUA71" s="219"/>
      <c r="CUB71" s="219"/>
      <c r="CUC71" s="219"/>
      <c r="CUD71" s="219"/>
      <c r="CUE71" s="219"/>
      <c r="CUF71" s="219"/>
      <c r="CUG71" s="219"/>
      <c r="CUH71" s="219"/>
      <c r="CUI71" s="219"/>
      <c r="CUJ71" s="219"/>
      <c r="CUK71" s="219"/>
      <c r="CUL71" s="219"/>
      <c r="CUM71" s="219"/>
      <c r="CUN71" s="219"/>
      <c r="CUO71" s="219"/>
      <c r="CUP71" s="219"/>
      <c r="CUQ71" s="219"/>
      <c r="CUR71" s="219"/>
      <c r="CUS71" s="219"/>
      <c r="CUT71" s="219"/>
      <c r="CUU71" s="219"/>
      <c r="CUV71" s="219"/>
      <c r="CUW71" s="219"/>
      <c r="CUX71" s="219"/>
      <c r="CUY71" s="219"/>
      <c r="CUZ71" s="219"/>
      <c r="CVA71" s="219"/>
      <c r="CVB71" s="219"/>
      <c r="CVC71" s="219"/>
      <c r="CVD71" s="219"/>
      <c r="CVE71" s="219"/>
      <c r="CVF71" s="219"/>
      <c r="CVG71" s="219"/>
      <c r="CVH71" s="219"/>
      <c r="CVI71" s="219"/>
      <c r="CVJ71" s="219"/>
      <c r="CVK71" s="219"/>
      <c r="CVL71" s="219"/>
      <c r="CVM71" s="219"/>
      <c r="CVN71" s="219"/>
      <c r="CVO71" s="219"/>
      <c r="CVP71" s="219"/>
      <c r="CVQ71" s="219"/>
      <c r="CVR71" s="219"/>
      <c r="CVS71" s="219"/>
      <c r="CVT71" s="219"/>
      <c r="CVU71" s="219"/>
      <c r="CVV71" s="219"/>
      <c r="CVW71" s="219"/>
      <c r="CVX71" s="219"/>
      <c r="CVY71" s="219"/>
      <c r="CVZ71" s="219"/>
      <c r="CWA71" s="219"/>
      <c r="CWB71" s="219"/>
      <c r="CWC71" s="219"/>
      <c r="CWD71" s="219"/>
      <c r="CWE71" s="219"/>
      <c r="CWF71" s="219"/>
      <c r="CWG71" s="219"/>
      <c r="CWH71" s="219"/>
      <c r="CWI71" s="219"/>
      <c r="CWJ71" s="219"/>
      <c r="CWK71" s="219"/>
      <c r="CWL71" s="219"/>
      <c r="CWM71" s="219"/>
      <c r="CWN71" s="219"/>
      <c r="CWO71" s="219"/>
      <c r="CWP71" s="219"/>
      <c r="CWQ71" s="219"/>
      <c r="CWR71" s="219"/>
      <c r="CWS71" s="219"/>
      <c r="CWT71" s="219"/>
      <c r="CWU71" s="219"/>
      <c r="CWV71" s="219"/>
      <c r="CWW71" s="219"/>
      <c r="CWX71" s="219"/>
      <c r="CWY71" s="219"/>
      <c r="CWZ71" s="219"/>
      <c r="CXA71" s="219"/>
      <c r="CXB71" s="219"/>
      <c r="CXC71" s="219"/>
      <c r="CXD71" s="219"/>
      <c r="CXE71" s="219"/>
      <c r="CXF71" s="219"/>
      <c r="CXG71" s="219"/>
      <c r="CXH71" s="219"/>
      <c r="CXI71" s="219"/>
      <c r="CXJ71" s="219"/>
      <c r="CXK71" s="219"/>
      <c r="CXL71" s="219"/>
      <c r="CXM71" s="219"/>
      <c r="CXN71" s="219"/>
      <c r="CXO71" s="219"/>
      <c r="CXP71" s="219"/>
      <c r="CXQ71" s="219"/>
      <c r="CXR71" s="219"/>
      <c r="CXS71" s="219"/>
      <c r="CXT71" s="219"/>
      <c r="CXU71" s="219"/>
      <c r="CXV71" s="219"/>
      <c r="CXW71" s="219"/>
      <c r="CXX71" s="219"/>
      <c r="CXY71" s="219"/>
      <c r="CXZ71" s="219"/>
      <c r="CYA71" s="219"/>
      <c r="CYB71" s="219"/>
      <c r="CYC71" s="219"/>
      <c r="CYD71" s="219"/>
      <c r="CYE71" s="219"/>
      <c r="CYF71" s="219"/>
      <c r="CYG71" s="219"/>
      <c r="CYH71" s="219"/>
      <c r="CYI71" s="219"/>
      <c r="CYJ71" s="219"/>
      <c r="CYK71" s="219"/>
      <c r="CYL71" s="219"/>
      <c r="CYM71" s="219"/>
      <c r="CYN71" s="219"/>
      <c r="CYO71" s="219"/>
      <c r="CYP71" s="219"/>
      <c r="CYQ71" s="219"/>
      <c r="CYR71" s="219"/>
      <c r="CYS71" s="219"/>
      <c r="CYT71" s="219"/>
      <c r="CYU71" s="219"/>
      <c r="CYV71" s="219"/>
      <c r="CYW71" s="219"/>
      <c r="CYX71" s="219"/>
      <c r="CYY71" s="219"/>
      <c r="CYZ71" s="219"/>
      <c r="CZA71" s="219"/>
      <c r="CZB71" s="219"/>
      <c r="CZC71" s="219"/>
      <c r="CZD71" s="219"/>
      <c r="CZE71" s="219"/>
      <c r="CZF71" s="219"/>
      <c r="CZG71" s="219"/>
      <c r="CZH71" s="219"/>
      <c r="CZI71" s="219"/>
      <c r="CZJ71" s="219"/>
      <c r="CZK71" s="219"/>
      <c r="CZL71" s="219"/>
      <c r="CZM71" s="219"/>
      <c r="CZN71" s="219"/>
      <c r="CZO71" s="219"/>
      <c r="CZP71" s="219"/>
      <c r="CZQ71" s="219"/>
      <c r="CZR71" s="219"/>
      <c r="CZS71" s="219"/>
      <c r="CZT71" s="219"/>
      <c r="CZU71" s="219"/>
      <c r="CZV71" s="219"/>
      <c r="CZW71" s="219"/>
      <c r="CZX71" s="219"/>
      <c r="CZY71" s="219"/>
      <c r="CZZ71" s="219"/>
      <c r="DAA71" s="219"/>
      <c r="DAB71" s="219"/>
      <c r="DAC71" s="219"/>
      <c r="DAD71" s="219"/>
      <c r="DAE71" s="219"/>
      <c r="DAF71" s="219"/>
      <c r="DAG71" s="219"/>
      <c r="DAH71" s="219"/>
      <c r="DAI71" s="219"/>
      <c r="DAJ71" s="219"/>
      <c r="DAK71" s="219"/>
      <c r="DAL71" s="219"/>
      <c r="DAM71" s="219"/>
      <c r="DAN71" s="219"/>
      <c r="DAO71" s="219"/>
      <c r="DAP71" s="219"/>
      <c r="DAQ71" s="219"/>
      <c r="DAR71" s="219"/>
      <c r="DAS71" s="219"/>
      <c r="DAT71" s="219"/>
      <c r="DAU71" s="219"/>
      <c r="DAV71" s="219"/>
      <c r="DAW71" s="219"/>
      <c r="DAX71" s="219"/>
      <c r="DAY71" s="219"/>
      <c r="DAZ71" s="219"/>
      <c r="DBA71" s="219"/>
      <c r="DBB71" s="219"/>
      <c r="DBC71" s="219"/>
      <c r="DBD71" s="219"/>
      <c r="DBE71" s="219"/>
      <c r="DBF71" s="219"/>
      <c r="DBG71" s="219"/>
      <c r="DBH71" s="219"/>
      <c r="DBI71" s="219"/>
      <c r="DBJ71" s="219"/>
      <c r="DBK71" s="219"/>
      <c r="DBL71" s="219"/>
    </row>
    <row r="72" spans="1:2768" s="249" customFormat="1" ht="19.5" outlineLevel="1" thickBot="1" x14ac:dyDescent="0.3">
      <c r="A72" s="258"/>
      <c r="B72" s="259" t="s">
        <v>1617</v>
      </c>
      <c r="C72" s="260" t="s">
        <v>31</v>
      </c>
      <c r="D72" s="261">
        <v>3</v>
      </c>
      <c r="E72" s="271">
        <v>0</v>
      </c>
      <c r="F72" s="271">
        <v>0</v>
      </c>
      <c r="G72" s="271">
        <v>0</v>
      </c>
      <c r="H72" s="271">
        <v>0</v>
      </c>
      <c r="I72" s="271">
        <v>0</v>
      </c>
      <c r="J72" s="271">
        <v>0</v>
      </c>
      <c r="K72" s="271">
        <v>0</v>
      </c>
      <c r="L72" s="271">
        <v>0</v>
      </c>
      <c r="M72" s="271">
        <v>0</v>
      </c>
      <c r="N72" s="271">
        <v>0</v>
      </c>
      <c r="O72" s="271">
        <v>0</v>
      </c>
      <c r="P72" s="271">
        <v>0</v>
      </c>
      <c r="Q72" s="271">
        <v>0</v>
      </c>
      <c r="R72" s="271">
        <v>0</v>
      </c>
      <c r="S72" s="271">
        <v>0</v>
      </c>
      <c r="T72" s="271">
        <v>0</v>
      </c>
      <c r="U72" s="271">
        <v>0</v>
      </c>
      <c r="V72" s="271">
        <v>0</v>
      </c>
      <c r="W72" s="271">
        <v>0</v>
      </c>
      <c r="X72" s="271">
        <v>0</v>
      </c>
      <c r="Y72" s="271">
        <v>0</v>
      </c>
      <c r="Z72" s="271">
        <v>0</v>
      </c>
      <c r="AA72" s="271">
        <v>0</v>
      </c>
      <c r="AB72" s="271">
        <v>0</v>
      </c>
      <c r="AC72" s="271">
        <v>0</v>
      </c>
      <c r="AD72" s="271">
        <v>0</v>
      </c>
      <c r="AE72" s="271">
        <v>0</v>
      </c>
      <c r="AF72" s="271">
        <v>0</v>
      </c>
      <c r="AG72" s="271">
        <v>0</v>
      </c>
      <c r="AH72" s="271">
        <v>0</v>
      </c>
      <c r="AI72" s="271">
        <v>0</v>
      </c>
      <c r="AJ72" s="271">
        <v>0</v>
      </c>
      <c r="AK72" s="271">
        <v>0</v>
      </c>
      <c r="AL72" s="271">
        <v>0</v>
      </c>
      <c r="AM72" s="271">
        <v>0</v>
      </c>
      <c r="AN72" s="271">
        <v>0</v>
      </c>
      <c r="AO72" s="271">
        <v>0</v>
      </c>
      <c r="AP72" s="271">
        <v>0</v>
      </c>
      <c r="AQ72" s="271">
        <v>0</v>
      </c>
      <c r="AR72" s="271">
        <v>0</v>
      </c>
      <c r="AS72" s="271">
        <v>0</v>
      </c>
      <c r="AT72" s="271">
        <v>0</v>
      </c>
      <c r="AU72" s="271">
        <v>0</v>
      </c>
      <c r="AV72" s="271">
        <v>0</v>
      </c>
      <c r="AW72" s="271">
        <v>0</v>
      </c>
      <c r="AX72" s="271">
        <v>0</v>
      </c>
      <c r="AY72" s="271">
        <v>0</v>
      </c>
      <c r="AZ72" s="271">
        <v>0</v>
      </c>
      <c r="BA72" s="271">
        <v>0</v>
      </c>
      <c r="BB72" s="271">
        <v>0</v>
      </c>
      <c r="BC72" s="271">
        <v>0</v>
      </c>
      <c r="BD72" s="271">
        <v>0</v>
      </c>
      <c r="BE72" s="271">
        <v>0</v>
      </c>
      <c r="BF72" s="271">
        <v>0</v>
      </c>
      <c r="BG72" s="271">
        <v>0</v>
      </c>
      <c r="BH72" s="271">
        <v>0</v>
      </c>
      <c r="BI72" s="271">
        <v>0</v>
      </c>
      <c r="BJ72" s="271">
        <v>0</v>
      </c>
      <c r="BK72" s="271">
        <v>0</v>
      </c>
      <c r="BL72" s="271">
        <v>0</v>
      </c>
      <c r="BM72" s="271">
        <v>0</v>
      </c>
      <c r="BN72" s="271">
        <v>0</v>
      </c>
      <c r="BO72" s="271">
        <v>0</v>
      </c>
      <c r="BP72" s="271">
        <v>0</v>
      </c>
      <c r="BQ72" s="271">
        <v>0</v>
      </c>
      <c r="BR72" s="271">
        <v>0</v>
      </c>
      <c r="BS72" s="271">
        <v>0</v>
      </c>
      <c r="BT72" s="271">
        <v>0</v>
      </c>
      <c r="BU72" s="271">
        <v>0</v>
      </c>
      <c r="BV72" s="271">
        <v>0</v>
      </c>
      <c r="BW72" s="271">
        <v>0</v>
      </c>
      <c r="BX72" s="271">
        <v>0</v>
      </c>
      <c r="BY72" s="271">
        <v>0</v>
      </c>
      <c r="BZ72" s="271">
        <v>0</v>
      </c>
      <c r="CA72" s="271">
        <v>0</v>
      </c>
      <c r="CB72" s="271">
        <v>0</v>
      </c>
      <c r="CC72" s="271">
        <v>0</v>
      </c>
      <c r="CD72" s="271">
        <v>0</v>
      </c>
      <c r="CE72" s="271">
        <v>0</v>
      </c>
      <c r="CF72" s="271">
        <v>0</v>
      </c>
      <c r="CG72" s="271">
        <v>0</v>
      </c>
      <c r="CH72" s="271">
        <v>0</v>
      </c>
      <c r="CI72" s="271">
        <v>0</v>
      </c>
      <c r="CJ72" s="271">
        <v>0</v>
      </c>
      <c r="CK72" s="271">
        <v>0</v>
      </c>
      <c r="CL72" s="272">
        <v>0</v>
      </c>
      <c r="CM72" s="272">
        <v>0</v>
      </c>
      <c r="CN72" s="273">
        <v>0</v>
      </c>
      <c r="CO72" s="262">
        <f t="shared" si="4"/>
        <v>0</v>
      </c>
      <c r="CP72" s="263" t="s">
        <v>1618</v>
      </c>
      <c r="CQ72" s="247"/>
      <c r="CR72" s="248"/>
      <c r="CS72" s="219"/>
      <c r="CT72" s="219"/>
      <c r="CU72" s="219"/>
      <c r="CV72" s="219"/>
      <c r="CW72" s="219"/>
      <c r="CX72" s="219"/>
      <c r="CY72" s="219"/>
      <c r="CZ72" s="219"/>
      <c r="DA72" s="219"/>
      <c r="DB72" s="219"/>
      <c r="DC72" s="219"/>
      <c r="DD72" s="219"/>
      <c r="DE72" s="219"/>
      <c r="DF72" s="219"/>
      <c r="DG72" s="219"/>
      <c r="DH72" s="219"/>
      <c r="DI72" s="219"/>
      <c r="DJ72" s="219"/>
      <c r="DK72" s="219"/>
      <c r="DL72" s="219"/>
      <c r="DM72" s="219"/>
      <c r="DN72" s="219"/>
      <c r="DO72" s="219"/>
      <c r="DP72" s="219"/>
      <c r="DQ72" s="219"/>
      <c r="DR72" s="219"/>
      <c r="DS72" s="219"/>
      <c r="DT72" s="219"/>
      <c r="DU72" s="219"/>
      <c r="DV72" s="219"/>
      <c r="DW72" s="219"/>
      <c r="DX72" s="219"/>
      <c r="DY72" s="219"/>
      <c r="DZ72" s="219"/>
      <c r="EA72" s="219"/>
      <c r="EB72" s="219"/>
      <c r="EC72" s="219"/>
      <c r="ED72" s="219"/>
      <c r="EE72" s="219"/>
      <c r="EF72" s="219"/>
      <c r="EG72" s="219"/>
      <c r="EH72" s="219"/>
      <c r="EI72" s="219"/>
      <c r="EJ72" s="219"/>
      <c r="EK72" s="219"/>
      <c r="EL72" s="219"/>
      <c r="EM72" s="219"/>
      <c r="EN72" s="219"/>
      <c r="EO72" s="219"/>
      <c r="EP72" s="219"/>
      <c r="EQ72" s="219"/>
      <c r="ER72" s="219"/>
      <c r="ES72" s="219"/>
      <c r="ET72" s="219"/>
      <c r="EU72" s="219"/>
      <c r="EV72" s="219"/>
      <c r="EW72" s="219"/>
      <c r="EX72" s="219"/>
      <c r="EY72" s="219"/>
      <c r="EZ72" s="219"/>
      <c r="FA72" s="219"/>
      <c r="FB72" s="219"/>
      <c r="FC72" s="219"/>
      <c r="FD72" s="219"/>
      <c r="FE72" s="219"/>
      <c r="FF72" s="219"/>
      <c r="FG72" s="219"/>
      <c r="FH72" s="219"/>
      <c r="FI72" s="219"/>
      <c r="FJ72" s="219"/>
      <c r="FK72" s="219"/>
      <c r="FL72" s="219"/>
      <c r="FM72" s="219"/>
      <c r="FN72" s="219"/>
      <c r="FO72" s="219"/>
      <c r="FP72" s="219"/>
      <c r="FQ72" s="219"/>
      <c r="FR72" s="219"/>
      <c r="FS72" s="219"/>
      <c r="FT72" s="219"/>
      <c r="FU72" s="219"/>
      <c r="FV72" s="219"/>
      <c r="FW72" s="219"/>
      <c r="FX72" s="219"/>
      <c r="FY72" s="219"/>
      <c r="FZ72" s="219"/>
      <c r="GA72" s="219"/>
      <c r="GB72" s="219"/>
      <c r="GC72" s="219"/>
      <c r="GD72" s="219"/>
      <c r="GE72" s="219"/>
      <c r="GF72" s="219"/>
      <c r="GG72" s="219"/>
      <c r="GH72" s="219"/>
      <c r="GI72" s="219"/>
      <c r="GJ72" s="219"/>
      <c r="GK72" s="219"/>
      <c r="GL72" s="219"/>
      <c r="GM72" s="219"/>
      <c r="GN72" s="219"/>
      <c r="GO72" s="219"/>
      <c r="GP72" s="219"/>
      <c r="GQ72" s="219"/>
      <c r="GR72" s="219"/>
      <c r="GS72" s="219"/>
      <c r="GT72" s="219"/>
      <c r="GU72" s="219"/>
      <c r="GV72" s="219"/>
      <c r="GW72" s="219"/>
      <c r="GX72" s="219"/>
      <c r="GY72" s="219"/>
      <c r="GZ72" s="219"/>
      <c r="HA72" s="219"/>
      <c r="HB72" s="219"/>
      <c r="HC72" s="219"/>
      <c r="HD72" s="219"/>
      <c r="HE72" s="219"/>
      <c r="HF72" s="219"/>
      <c r="HG72" s="219"/>
      <c r="HH72" s="219"/>
      <c r="HI72" s="219"/>
      <c r="HJ72" s="219"/>
      <c r="HK72" s="219"/>
      <c r="HL72" s="219"/>
      <c r="HM72" s="219"/>
      <c r="HN72" s="219"/>
      <c r="HO72" s="219"/>
      <c r="HP72" s="219"/>
      <c r="HQ72" s="219"/>
      <c r="HR72" s="219"/>
      <c r="HS72" s="219"/>
      <c r="HT72" s="219"/>
      <c r="HU72" s="219"/>
      <c r="HV72" s="219"/>
      <c r="HW72" s="219"/>
      <c r="HX72" s="219"/>
      <c r="HY72" s="219"/>
      <c r="HZ72" s="219"/>
      <c r="IA72" s="219"/>
      <c r="IB72" s="219"/>
      <c r="IC72" s="219"/>
      <c r="ID72" s="219"/>
      <c r="IE72" s="219"/>
      <c r="IF72" s="219"/>
      <c r="IG72" s="219"/>
      <c r="IH72" s="219"/>
      <c r="II72" s="219"/>
      <c r="IJ72" s="219"/>
      <c r="IK72" s="219"/>
      <c r="IL72" s="219"/>
      <c r="IM72" s="219"/>
      <c r="IN72" s="219"/>
      <c r="IO72" s="219"/>
      <c r="IP72" s="219"/>
      <c r="IQ72" s="219"/>
      <c r="IR72" s="219"/>
      <c r="IS72" s="219"/>
      <c r="IT72" s="219"/>
      <c r="IU72" s="219"/>
      <c r="IV72" s="219"/>
      <c r="IW72" s="219"/>
      <c r="IX72" s="219"/>
      <c r="IY72" s="219"/>
      <c r="IZ72" s="219"/>
      <c r="JA72" s="219"/>
      <c r="JB72" s="219"/>
      <c r="JC72" s="219"/>
      <c r="JD72" s="219"/>
      <c r="JE72" s="219"/>
      <c r="JF72" s="219"/>
      <c r="JG72" s="219"/>
      <c r="JH72" s="219"/>
      <c r="JI72" s="219"/>
      <c r="JJ72" s="219"/>
      <c r="JK72" s="219"/>
      <c r="JL72" s="219"/>
      <c r="JM72" s="219"/>
      <c r="JN72" s="219"/>
      <c r="JO72" s="219"/>
      <c r="JP72" s="219"/>
      <c r="JQ72" s="219"/>
      <c r="JR72" s="219"/>
      <c r="JS72" s="219"/>
      <c r="JT72" s="219"/>
      <c r="JU72" s="219"/>
      <c r="JV72" s="219"/>
      <c r="JW72" s="219"/>
      <c r="JX72" s="219"/>
      <c r="JY72" s="219"/>
      <c r="JZ72" s="219"/>
      <c r="KA72" s="219"/>
      <c r="KB72" s="219"/>
      <c r="KC72" s="219"/>
      <c r="KD72" s="219"/>
      <c r="KE72" s="219"/>
      <c r="KF72" s="219"/>
      <c r="KG72" s="219"/>
      <c r="KH72" s="219"/>
      <c r="KI72" s="219"/>
      <c r="KJ72" s="219"/>
      <c r="KK72" s="219"/>
      <c r="KL72" s="219"/>
      <c r="KM72" s="219"/>
      <c r="KN72" s="219"/>
      <c r="KO72" s="219"/>
      <c r="KP72" s="219"/>
      <c r="KQ72" s="219"/>
      <c r="KR72" s="219"/>
      <c r="KS72" s="219"/>
      <c r="KT72" s="219"/>
      <c r="KU72" s="219"/>
      <c r="KV72" s="219"/>
      <c r="KW72" s="219"/>
      <c r="KX72" s="219"/>
      <c r="KY72" s="219"/>
      <c r="KZ72" s="219"/>
      <c r="LA72" s="219"/>
      <c r="LB72" s="219"/>
      <c r="LC72" s="219"/>
      <c r="LD72" s="219"/>
      <c r="LE72" s="219"/>
      <c r="LF72" s="219"/>
      <c r="LG72" s="219"/>
      <c r="LH72" s="219"/>
      <c r="LI72" s="219"/>
      <c r="LJ72" s="219"/>
      <c r="LK72" s="219"/>
      <c r="LL72" s="219"/>
      <c r="LM72" s="219"/>
      <c r="LN72" s="219"/>
      <c r="LO72" s="219"/>
      <c r="LP72" s="219"/>
      <c r="LQ72" s="219"/>
      <c r="LR72" s="219"/>
      <c r="LS72" s="219"/>
      <c r="LT72" s="219"/>
      <c r="LU72" s="219"/>
      <c r="LV72" s="219"/>
      <c r="LW72" s="219"/>
      <c r="LX72" s="219"/>
      <c r="LY72" s="219"/>
      <c r="LZ72" s="219"/>
      <c r="MA72" s="219"/>
      <c r="MB72" s="219"/>
      <c r="MC72" s="219"/>
      <c r="MD72" s="219"/>
      <c r="ME72" s="219"/>
      <c r="MF72" s="219"/>
      <c r="MG72" s="219"/>
      <c r="MH72" s="219"/>
      <c r="MI72" s="219"/>
      <c r="MJ72" s="219"/>
      <c r="MK72" s="219"/>
      <c r="ML72" s="219"/>
      <c r="MM72" s="219"/>
      <c r="MN72" s="219"/>
      <c r="MO72" s="219"/>
      <c r="MP72" s="219"/>
      <c r="MQ72" s="219"/>
      <c r="MR72" s="219"/>
      <c r="MS72" s="219"/>
      <c r="MT72" s="219"/>
      <c r="MU72" s="219"/>
      <c r="MV72" s="219"/>
      <c r="MW72" s="219"/>
      <c r="MX72" s="219"/>
      <c r="MY72" s="219"/>
      <c r="MZ72" s="219"/>
      <c r="NA72" s="219"/>
      <c r="NB72" s="219"/>
      <c r="NC72" s="219"/>
      <c r="ND72" s="219"/>
      <c r="NE72" s="219"/>
      <c r="NF72" s="219"/>
      <c r="NG72" s="219"/>
      <c r="NH72" s="219"/>
      <c r="NI72" s="219"/>
      <c r="NJ72" s="219"/>
      <c r="NK72" s="219"/>
      <c r="NL72" s="219"/>
      <c r="NM72" s="219"/>
      <c r="NN72" s="219"/>
      <c r="NO72" s="219"/>
      <c r="NP72" s="219"/>
      <c r="NQ72" s="219"/>
      <c r="NR72" s="219"/>
      <c r="NS72" s="219"/>
      <c r="NT72" s="219"/>
      <c r="NU72" s="219"/>
      <c r="NV72" s="219"/>
      <c r="NW72" s="219"/>
      <c r="NX72" s="219"/>
      <c r="NY72" s="219"/>
      <c r="NZ72" s="219"/>
      <c r="OA72" s="219"/>
      <c r="OB72" s="219"/>
      <c r="OC72" s="219"/>
      <c r="OD72" s="219"/>
      <c r="OE72" s="219"/>
      <c r="OF72" s="219"/>
      <c r="OG72" s="219"/>
      <c r="OH72" s="219"/>
      <c r="OI72" s="219"/>
      <c r="OJ72" s="219"/>
      <c r="OK72" s="219"/>
      <c r="OL72" s="219"/>
      <c r="OM72" s="219"/>
      <c r="ON72" s="219"/>
      <c r="OO72" s="219"/>
      <c r="OP72" s="219"/>
      <c r="OQ72" s="219"/>
      <c r="OR72" s="219"/>
      <c r="OS72" s="219"/>
      <c r="OT72" s="219"/>
      <c r="OU72" s="219"/>
      <c r="OV72" s="219"/>
      <c r="OW72" s="219"/>
      <c r="OX72" s="219"/>
      <c r="OY72" s="219"/>
      <c r="OZ72" s="219"/>
      <c r="PA72" s="219"/>
      <c r="PB72" s="219"/>
      <c r="PC72" s="219"/>
      <c r="PD72" s="219"/>
      <c r="PE72" s="219"/>
      <c r="PF72" s="219"/>
      <c r="PG72" s="219"/>
      <c r="PH72" s="219"/>
      <c r="PI72" s="219"/>
      <c r="PJ72" s="219"/>
      <c r="PK72" s="219"/>
      <c r="PL72" s="219"/>
      <c r="PM72" s="219"/>
      <c r="PN72" s="219"/>
      <c r="PO72" s="219"/>
      <c r="PP72" s="219"/>
      <c r="PQ72" s="219"/>
      <c r="PR72" s="219"/>
      <c r="PS72" s="219"/>
      <c r="PT72" s="219"/>
      <c r="PU72" s="219"/>
      <c r="PV72" s="219"/>
      <c r="PW72" s="219"/>
      <c r="PX72" s="219"/>
      <c r="PY72" s="219"/>
      <c r="PZ72" s="219"/>
      <c r="QA72" s="219"/>
      <c r="QB72" s="219"/>
      <c r="QC72" s="219"/>
      <c r="QD72" s="219"/>
      <c r="QE72" s="219"/>
      <c r="QF72" s="219"/>
      <c r="QG72" s="219"/>
      <c r="QH72" s="219"/>
      <c r="QI72" s="219"/>
      <c r="QJ72" s="219"/>
      <c r="QK72" s="219"/>
      <c r="QL72" s="219"/>
      <c r="QM72" s="219"/>
      <c r="QN72" s="219"/>
      <c r="QO72" s="219"/>
      <c r="QP72" s="219"/>
      <c r="QQ72" s="219"/>
      <c r="QR72" s="219"/>
      <c r="QS72" s="219"/>
      <c r="QT72" s="219"/>
      <c r="QU72" s="219"/>
      <c r="QV72" s="219"/>
      <c r="QW72" s="219"/>
      <c r="QX72" s="219"/>
      <c r="QY72" s="219"/>
      <c r="QZ72" s="219"/>
      <c r="RA72" s="219"/>
      <c r="RB72" s="219"/>
      <c r="RC72" s="219"/>
      <c r="RD72" s="219"/>
      <c r="RE72" s="219"/>
      <c r="RF72" s="219"/>
      <c r="RG72" s="219"/>
      <c r="RH72" s="219"/>
      <c r="RI72" s="219"/>
      <c r="RJ72" s="219"/>
      <c r="RK72" s="219"/>
      <c r="RL72" s="219"/>
      <c r="RM72" s="219"/>
      <c r="RN72" s="219"/>
      <c r="RO72" s="219"/>
      <c r="RP72" s="219"/>
      <c r="RQ72" s="219"/>
      <c r="RR72" s="219"/>
      <c r="RS72" s="219"/>
      <c r="RT72" s="219"/>
      <c r="RU72" s="219"/>
      <c r="RV72" s="219"/>
      <c r="RW72" s="219"/>
      <c r="RX72" s="219"/>
      <c r="RY72" s="219"/>
      <c r="RZ72" s="219"/>
      <c r="SA72" s="219"/>
      <c r="SB72" s="219"/>
      <c r="SC72" s="219"/>
      <c r="SD72" s="219"/>
      <c r="SE72" s="219"/>
      <c r="SF72" s="219"/>
      <c r="SG72" s="219"/>
      <c r="SH72" s="219"/>
      <c r="SI72" s="219"/>
      <c r="SJ72" s="219"/>
      <c r="SK72" s="219"/>
      <c r="SL72" s="219"/>
      <c r="SM72" s="219"/>
      <c r="SN72" s="219"/>
      <c r="SO72" s="219"/>
      <c r="SP72" s="219"/>
      <c r="SQ72" s="219"/>
      <c r="SR72" s="219"/>
      <c r="SS72" s="219"/>
      <c r="ST72" s="219"/>
      <c r="SU72" s="219"/>
      <c r="SV72" s="219"/>
      <c r="SW72" s="219"/>
      <c r="SX72" s="219"/>
      <c r="SY72" s="219"/>
      <c r="SZ72" s="219"/>
      <c r="TA72" s="219"/>
      <c r="TB72" s="219"/>
      <c r="TC72" s="219"/>
      <c r="TD72" s="219"/>
      <c r="TE72" s="219"/>
      <c r="TF72" s="219"/>
      <c r="TG72" s="219"/>
      <c r="TH72" s="219"/>
      <c r="TI72" s="219"/>
      <c r="TJ72" s="219"/>
      <c r="TK72" s="219"/>
      <c r="TL72" s="219"/>
      <c r="TM72" s="219"/>
      <c r="TN72" s="219"/>
      <c r="TO72" s="219"/>
      <c r="TP72" s="219"/>
      <c r="TQ72" s="219"/>
      <c r="TR72" s="219"/>
      <c r="TS72" s="219"/>
      <c r="TT72" s="219"/>
      <c r="TU72" s="219"/>
      <c r="TV72" s="219"/>
      <c r="TW72" s="219"/>
      <c r="TX72" s="219"/>
      <c r="TY72" s="219"/>
      <c r="TZ72" s="219"/>
      <c r="UA72" s="219"/>
      <c r="UB72" s="219"/>
      <c r="UC72" s="219"/>
      <c r="UD72" s="219"/>
      <c r="UE72" s="219"/>
      <c r="UF72" s="219"/>
      <c r="UG72" s="219"/>
      <c r="UH72" s="219"/>
      <c r="UI72" s="219"/>
      <c r="UJ72" s="219"/>
      <c r="UK72" s="219"/>
      <c r="UL72" s="219"/>
      <c r="UM72" s="219"/>
      <c r="UN72" s="219"/>
      <c r="UO72" s="219"/>
      <c r="UP72" s="219"/>
      <c r="UQ72" s="219"/>
      <c r="UR72" s="219"/>
      <c r="US72" s="219"/>
      <c r="UT72" s="219"/>
      <c r="UU72" s="219"/>
      <c r="UV72" s="219"/>
      <c r="UW72" s="219"/>
      <c r="UX72" s="219"/>
      <c r="UY72" s="219"/>
      <c r="UZ72" s="219"/>
      <c r="VA72" s="219"/>
      <c r="VB72" s="219"/>
      <c r="VC72" s="219"/>
      <c r="VD72" s="219"/>
      <c r="VE72" s="219"/>
      <c r="VF72" s="219"/>
      <c r="VG72" s="219"/>
      <c r="VH72" s="219"/>
      <c r="VI72" s="219"/>
      <c r="VJ72" s="219"/>
      <c r="VK72" s="219"/>
      <c r="VL72" s="219"/>
      <c r="VM72" s="219"/>
      <c r="VN72" s="219"/>
      <c r="VO72" s="219"/>
      <c r="VP72" s="219"/>
      <c r="VQ72" s="219"/>
      <c r="VR72" s="219"/>
      <c r="VS72" s="219"/>
      <c r="VT72" s="219"/>
      <c r="VU72" s="219"/>
      <c r="VV72" s="219"/>
      <c r="VW72" s="219"/>
      <c r="VX72" s="219"/>
      <c r="VY72" s="219"/>
      <c r="VZ72" s="219"/>
      <c r="WA72" s="219"/>
      <c r="WB72" s="219"/>
      <c r="WC72" s="219"/>
      <c r="WD72" s="219"/>
      <c r="WE72" s="219"/>
      <c r="WF72" s="219"/>
      <c r="WG72" s="219"/>
      <c r="WH72" s="219"/>
      <c r="WI72" s="219"/>
      <c r="WJ72" s="219"/>
      <c r="WK72" s="219"/>
      <c r="WL72" s="219"/>
      <c r="WM72" s="219"/>
      <c r="WN72" s="219"/>
      <c r="WO72" s="219"/>
      <c r="WP72" s="219"/>
      <c r="WQ72" s="219"/>
      <c r="WR72" s="219"/>
      <c r="WS72" s="219"/>
      <c r="WT72" s="219"/>
      <c r="WU72" s="219"/>
      <c r="WV72" s="219"/>
      <c r="WW72" s="219"/>
      <c r="WX72" s="219"/>
      <c r="WY72" s="219"/>
      <c r="WZ72" s="219"/>
      <c r="XA72" s="219"/>
      <c r="XB72" s="219"/>
      <c r="XC72" s="219"/>
      <c r="XD72" s="219"/>
      <c r="XE72" s="219"/>
      <c r="XF72" s="219"/>
      <c r="XG72" s="219"/>
      <c r="XH72" s="219"/>
      <c r="XI72" s="219"/>
      <c r="XJ72" s="219"/>
      <c r="XK72" s="219"/>
      <c r="XL72" s="219"/>
      <c r="XM72" s="219"/>
      <c r="XN72" s="219"/>
      <c r="XO72" s="219"/>
      <c r="XP72" s="219"/>
      <c r="XQ72" s="219"/>
      <c r="XR72" s="219"/>
      <c r="XS72" s="219"/>
      <c r="XT72" s="219"/>
      <c r="XU72" s="219"/>
      <c r="XV72" s="219"/>
      <c r="XW72" s="219"/>
      <c r="XX72" s="219"/>
      <c r="XY72" s="219"/>
      <c r="XZ72" s="219"/>
      <c r="YA72" s="219"/>
      <c r="YB72" s="219"/>
      <c r="YC72" s="219"/>
      <c r="YD72" s="219"/>
      <c r="YE72" s="219"/>
      <c r="YF72" s="219"/>
      <c r="YG72" s="219"/>
      <c r="YH72" s="219"/>
      <c r="YI72" s="219"/>
      <c r="YJ72" s="219"/>
      <c r="YK72" s="219"/>
      <c r="YL72" s="219"/>
      <c r="YM72" s="219"/>
      <c r="YN72" s="219"/>
      <c r="YO72" s="219"/>
      <c r="YP72" s="219"/>
      <c r="YQ72" s="219"/>
      <c r="YR72" s="219"/>
      <c r="YS72" s="219"/>
      <c r="YT72" s="219"/>
      <c r="YU72" s="219"/>
      <c r="YV72" s="219"/>
      <c r="YW72" s="219"/>
      <c r="YX72" s="219"/>
      <c r="YY72" s="219"/>
      <c r="YZ72" s="219"/>
      <c r="ZA72" s="219"/>
      <c r="ZB72" s="219"/>
      <c r="ZC72" s="219"/>
      <c r="ZD72" s="219"/>
      <c r="ZE72" s="219"/>
      <c r="ZF72" s="219"/>
      <c r="ZG72" s="219"/>
      <c r="ZH72" s="219"/>
      <c r="ZI72" s="219"/>
      <c r="ZJ72" s="219"/>
      <c r="ZK72" s="219"/>
      <c r="ZL72" s="219"/>
      <c r="ZM72" s="219"/>
      <c r="ZN72" s="219"/>
      <c r="ZO72" s="219"/>
      <c r="ZP72" s="219"/>
      <c r="ZQ72" s="219"/>
      <c r="ZR72" s="219"/>
      <c r="ZS72" s="219"/>
      <c r="ZT72" s="219"/>
      <c r="ZU72" s="219"/>
      <c r="ZV72" s="219"/>
      <c r="ZW72" s="219"/>
      <c r="ZX72" s="219"/>
      <c r="ZY72" s="219"/>
      <c r="ZZ72" s="219"/>
      <c r="AAA72" s="219"/>
      <c r="AAB72" s="219"/>
      <c r="AAC72" s="219"/>
      <c r="AAD72" s="219"/>
      <c r="AAE72" s="219"/>
      <c r="AAF72" s="219"/>
      <c r="AAG72" s="219"/>
      <c r="AAH72" s="219"/>
      <c r="AAI72" s="219"/>
      <c r="AAJ72" s="219"/>
      <c r="AAK72" s="219"/>
      <c r="AAL72" s="219"/>
      <c r="AAM72" s="219"/>
      <c r="AAN72" s="219"/>
      <c r="AAO72" s="219"/>
      <c r="AAP72" s="219"/>
      <c r="AAQ72" s="219"/>
      <c r="AAR72" s="219"/>
      <c r="AAS72" s="219"/>
      <c r="AAT72" s="219"/>
      <c r="AAU72" s="219"/>
      <c r="AAV72" s="219"/>
      <c r="AAW72" s="219"/>
      <c r="AAX72" s="219"/>
      <c r="AAY72" s="219"/>
      <c r="AAZ72" s="219"/>
      <c r="ABA72" s="219"/>
      <c r="ABB72" s="219"/>
      <c r="ABC72" s="219"/>
      <c r="ABD72" s="219"/>
      <c r="ABE72" s="219"/>
      <c r="ABF72" s="219"/>
      <c r="ABG72" s="219"/>
      <c r="ABH72" s="219"/>
      <c r="ABI72" s="219"/>
      <c r="ABJ72" s="219"/>
      <c r="ABK72" s="219"/>
      <c r="ABL72" s="219"/>
      <c r="ABM72" s="219"/>
      <c r="ABN72" s="219"/>
      <c r="ABO72" s="219"/>
      <c r="ABP72" s="219"/>
      <c r="ABQ72" s="219"/>
      <c r="ABR72" s="219"/>
      <c r="ABS72" s="219"/>
      <c r="ABT72" s="219"/>
      <c r="ABU72" s="219"/>
      <c r="ABV72" s="219"/>
      <c r="ABW72" s="219"/>
      <c r="ABX72" s="219"/>
      <c r="ABY72" s="219"/>
      <c r="ABZ72" s="219"/>
      <c r="ACA72" s="219"/>
      <c r="ACB72" s="219"/>
      <c r="ACC72" s="219"/>
      <c r="ACD72" s="219"/>
      <c r="ACE72" s="219"/>
      <c r="ACF72" s="219"/>
      <c r="ACG72" s="219"/>
      <c r="ACH72" s="219"/>
      <c r="ACI72" s="219"/>
      <c r="ACJ72" s="219"/>
      <c r="ACK72" s="219"/>
      <c r="ACL72" s="219"/>
      <c r="ACM72" s="219"/>
      <c r="ACN72" s="219"/>
      <c r="ACO72" s="219"/>
      <c r="ACP72" s="219"/>
      <c r="ACQ72" s="219"/>
      <c r="ACR72" s="219"/>
      <c r="ACS72" s="219"/>
      <c r="ACT72" s="219"/>
      <c r="ACU72" s="219"/>
      <c r="ACV72" s="219"/>
      <c r="ACW72" s="219"/>
      <c r="ACX72" s="219"/>
      <c r="ACY72" s="219"/>
      <c r="ACZ72" s="219"/>
      <c r="ADA72" s="219"/>
      <c r="ADB72" s="219"/>
      <c r="ADC72" s="219"/>
      <c r="ADD72" s="219"/>
      <c r="ADE72" s="219"/>
      <c r="ADF72" s="219"/>
      <c r="ADG72" s="219"/>
      <c r="ADH72" s="219"/>
      <c r="ADI72" s="219"/>
      <c r="ADJ72" s="219"/>
      <c r="ADK72" s="219"/>
      <c r="ADL72" s="219"/>
      <c r="ADM72" s="219"/>
      <c r="ADN72" s="219"/>
      <c r="ADO72" s="219"/>
      <c r="ADP72" s="219"/>
      <c r="ADQ72" s="219"/>
      <c r="ADR72" s="219"/>
      <c r="ADS72" s="219"/>
      <c r="ADT72" s="219"/>
      <c r="ADU72" s="219"/>
      <c r="ADV72" s="219"/>
      <c r="ADW72" s="219"/>
      <c r="ADX72" s="219"/>
      <c r="ADY72" s="219"/>
      <c r="ADZ72" s="219"/>
      <c r="AEA72" s="219"/>
      <c r="AEB72" s="219"/>
      <c r="AEC72" s="219"/>
      <c r="AED72" s="219"/>
      <c r="AEE72" s="219"/>
      <c r="AEF72" s="219"/>
      <c r="AEG72" s="219"/>
      <c r="AEH72" s="219"/>
      <c r="AEI72" s="219"/>
      <c r="AEJ72" s="219"/>
      <c r="AEK72" s="219"/>
      <c r="AEL72" s="219"/>
      <c r="AEM72" s="219"/>
      <c r="AEN72" s="219"/>
      <c r="AEO72" s="219"/>
      <c r="AEP72" s="219"/>
      <c r="AEQ72" s="219"/>
      <c r="AER72" s="219"/>
      <c r="AES72" s="219"/>
      <c r="AET72" s="219"/>
      <c r="AEU72" s="219"/>
      <c r="AEV72" s="219"/>
      <c r="AEW72" s="219"/>
      <c r="AEX72" s="219"/>
      <c r="AEY72" s="219"/>
      <c r="AEZ72" s="219"/>
      <c r="AFA72" s="219"/>
      <c r="AFB72" s="219"/>
      <c r="AFC72" s="219"/>
      <c r="AFD72" s="219"/>
      <c r="AFE72" s="219"/>
      <c r="AFF72" s="219"/>
      <c r="AFG72" s="219"/>
      <c r="AFH72" s="219"/>
      <c r="AFI72" s="219"/>
      <c r="AFJ72" s="219"/>
      <c r="AFK72" s="219"/>
      <c r="AFL72" s="219"/>
      <c r="AFM72" s="219"/>
      <c r="AFN72" s="219"/>
      <c r="AFO72" s="219"/>
      <c r="AFP72" s="219"/>
      <c r="AFQ72" s="219"/>
      <c r="AFR72" s="219"/>
      <c r="AFS72" s="219"/>
      <c r="AFT72" s="219"/>
      <c r="AFU72" s="219"/>
      <c r="AFV72" s="219"/>
      <c r="AFW72" s="219"/>
      <c r="AFX72" s="219"/>
      <c r="AFY72" s="219"/>
      <c r="AFZ72" s="219"/>
      <c r="AGA72" s="219"/>
      <c r="AGB72" s="219"/>
      <c r="AGC72" s="219"/>
      <c r="AGD72" s="219"/>
      <c r="AGE72" s="219"/>
      <c r="AGF72" s="219"/>
      <c r="AGG72" s="219"/>
      <c r="AGH72" s="219"/>
      <c r="AGI72" s="219"/>
      <c r="AGJ72" s="219"/>
      <c r="AGK72" s="219"/>
      <c r="AGL72" s="219"/>
      <c r="AGM72" s="219"/>
      <c r="AGN72" s="219"/>
      <c r="AGO72" s="219"/>
      <c r="AGP72" s="219"/>
      <c r="AGQ72" s="219"/>
      <c r="AGR72" s="219"/>
      <c r="AGS72" s="219"/>
      <c r="AGT72" s="219"/>
      <c r="AGU72" s="219"/>
      <c r="AGV72" s="219"/>
      <c r="AGW72" s="219"/>
      <c r="AGX72" s="219"/>
      <c r="AGY72" s="219"/>
      <c r="AGZ72" s="219"/>
      <c r="AHA72" s="219"/>
      <c r="AHB72" s="219"/>
      <c r="AHC72" s="219"/>
      <c r="AHD72" s="219"/>
      <c r="AHE72" s="219"/>
      <c r="AHF72" s="219"/>
      <c r="AHG72" s="219"/>
      <c r="AHH72" s="219"/>
      <c r="AHI72" s="219"/>
      <c r="AHJ72" s="219"/>
      <c r="AHK72" s="219"/>
      <c r="AHL72" s="219"/>
      <c r="AHM72" s="219"/>
      <c r="AHN72" s="219"/>
      <c r="AHO72" s="219"/>
      <c r="AHP72" s="219"/>
      <c r="AHQ72" s="219"/>
      <c r="AHR72" s="219"/>
      <c r="AHS72" s="219"/>
      <c r="AHT72" s="219"/>
      <c r="AHU72" s="219"/>
      <c r="AHV72" s="219"/>
      <c r="AHW72" s="219"/>
      <c r="AHX72" s="219"/>
      <c r="AHY72" s="219"/>
      <c r="AHZ72" s="219"/>
      <c r="AIA72" s="219"/>
      <c r="AIB72" s="219"/>
      <c r="AIC72" s="219"/>
      <c r="AID72" s="219"/>
      <c r="AIE72" s="219"/>
      <c r="AIF72" s="219"/>
      <c r="AIG72" s="219"/>
      <c r="AIH72" s="219"/>
      <c r="AII72" s="219"/>
      <c r="AIJ72" s="219"/>
      <c r="AIK72" s="219"/>
      <c r="AIL72" s="219"/>
      <c r="AIM72" s="219"/>
      <c r="AIN72" s="219"/>
      <c r="AIO72" s="219"/>
      <c r="AIP72" s="219"/>
      <c r="AIQ72" s="219"/>
      <c r="AIR72" s="219"/>
      <c r="AIS72" s="219"/>
      <c r="AIT72" s="219"/>
      <c r="AIU72" s="219"/>
      <c r="AIV72" s="219"/>
      <c r="AIW72" s="219"/>
      <c r="AIX72" s="219"/>
      <c r="AIY72" s="219"/>
      <c r="AIZ72" s="219"/>
      <c r="AJA72" s="219"/>
      <c r="AJB72" s="219"/>
      <c r="AJC72" s="219"/>
      <c r="AJD72" s="219"/>
      <c r="AJE72" s="219"/>
      <c r="AJF72" s="219"/>
      <c r="AJG72" s="219"/>
      <c r="AJH72" s="219"/>
      <c r="AJI72" s="219"/>
      <c r="AJJ72" s="219"/>
      <c r="AJK72" s="219"/>
      <c r="AJL72" s="219"/>
      <c r="AJM72" s="219"/>
      <c r="AJN72" s="219"/>
      <c r="AJO72" s="219"/>
      <c r="AJP72" s="219"/>
      <c r="AJQ72" s="219"/>
      <c r="AJR72" s="219"/>
      <c r="AJS72" s="219"/>
      <c r="AJT72" s="219"/>
      <c r="AJU72" s="219"/>
      <c r="AJV72" s="219"/>
      <c r="AJW72" s="219"/>
      <c r="AJX72" s="219"/>
      <c r="AJY72" s="219"/>
      <c r="AJZ72" s="219"/>
      <c r="AKA72" s="219"/>
      <c r="AKB72" s="219"/>
      <c r="AKC72" s="219"/>
      <c r="AKD72" s="219"/>
      <c r="AKE72" s="219"/>
      <c r="AKF72" s="219"/>
      <c r="AKG72" s="219"/>
      <c r="AKH72" s="219"/>
      <c r="AKI72" s="219"/>
      <c r="AKJ72" s="219"/>
      <c r="AKK72" s="219"/>
      <c r="AKL72" s="219"/>
      <c r="AKM72" s="219"/>
      <c r="AKN72" s="219"/>
      <c r="AKO72" s="219"/>
      <c r="AKP72" s="219"/>
      <c r="AKQ72" s="219"/>
      <c r="AKR72" s="219"/>
      <c r="AKS72" s="219"/>
      <c r="AKT72" s="219"/>
      <c r="AKU72" s="219"/>
      <c r="AKV72" s="219"/>
      <c r="AKW72" s="219"/>
      <c r="AKX72" s="219"/>
      <c r="AKY72" s="219"/>
      <c r="AKZ72" s="219"/>
      <c r="ALA72" s="219"/>
      <c r="ALB72" s="219"/>
      <c r="ALC72" s="219"/>
      <c r="ALD72" s="219"/>
      <c r="ALE72" s="219"/>
      <c r="ALF72" s="219"/>
      <c r="ALG72" s="219"/>
      <c r="ALH72" s="219"/>
      <c r="ALI72" s="219"/>
      <c r="ALJ72" s="219"/>
      <c r="ALK72" s="219"/>
      <c r="ALL72" s="219"/>
      <c r="ALM72" s="219"/>
      <c r="ALN72" s="219"/>
      <c r="ALO72" s="219"/>
      <c r="ALP72" s="219"/>
      <c r="ALQ72" s="219"/>
      <c r="ALR72" s="219"/>
      <c r="ALS72" s="219"/>
      <c r="ALT72" s="219"/>
      <c r="ALU72" s="219"/>
      <c r="ALV72" s="219"/>
      <c r="ALW72" s="219"/>
      <c r="ALX72" s="219"/>
      <c r="ALY72" s="219"/>
      <c r="ALZ72" s="219"/>
      <c r="AMA72" s="219"/>
      <c r="AMB72" s="219"/>
      <c r="AMC72" s="219"/>
      <c r="AMD72" s="219"/>
      <c r="AME72" s="219"/>
      <c r="AMF72" s="219"/>
      <c r="AMG72" s="219"/>
      <c r="AMH72" s="219"/>
      <c r="AMI72" s="219"/>
      <c r="AMJ72" s="219"/>
      <c r="AMK72" s="219"/>
      <c r="AML72" s="219"/>
      <c r="AMM72" s="219"/>
      <c r="AMN72" s="219"/>
      <c r="AMO72" s="219"/>
      <c r="AMP72" s="219"/>
      <c r="AMQ72" s="219"/>
      <c r="AMR72" s="219"/>
      <c r="AMS72" s="219"/>
      <c r="AMT72" s="219"/>
      <c r="AMU72" s="219"/>
      <c r="AMV72" s="219"/>
      <c r="AMW72" s="219"/>
      <c r="AMX72" s="219"/>
      <c r="AMY72" s="219"/>
      <c r="AMZ72" s="219"/>
      <c r="ANA72" s="219"/>
      <c r="ANB72" s="219"/>
      <c r="ANC72" s="219"/>
      <c r="AND72" s="219"/>
      <c r="ANE72" s="219"/>
      <c r="ANF72" s="219"/>
      <c r="ANG72" s="219"/>
      <c r="ANH72" s="219"/>
      <c r="ANI72" s="219"/>
      <c r="ANJ72" s="219"/>
      <c r="ANK72" s="219"/>
      <c r="ANL72" s="219"/>
      <c r="ANM72" s="219"/>
      <c r="ANN72" s="219"/>
      <c r="ANO72" s="219"/>
      <c r="ANP72" s="219"/>
      <c r="ANQ72" s="219"/>
      <c r="ANR72" s="219"/>
      <c r="ANS72" s="219"/>
      <c r="ANT72" s="219"/>
      <c r="ANU72" s="219"/>
      <c r="ANV72" s="219"/>
      <c r="ANW72" s="219"/>
      <c r="ANX72" s="219"/>
      <c r="ANY72" s="219"/>
      <c r="ANZ72" s="219"/>
      <c r="AOA72" s="219"/>
      <c r="AOB72" s="219"/>
      <c r="AOC72" s="219"/>
      <c r="AOD72" s="219"/>
      <c r="AOE72" s="219"/>
      <c r="AOF72" s="219"/>
      <c r="AOG72" s="219"/>
      <c r="AOH72" s="219"/>
      <c r="AOI72" s="219"/>
      <c r="AOJ72" s="219"/>
      <c r="AOK72" s="219"/>
      <c r="AOL72" s="219"/>
      <c r="AOM72" s="219"/>
      <c r="AON72" s="219"/>
      <c r="AOO72" s="219"/>
      <c r="AOP72" s="219"/>
      <c r="AOQ72" s="219"/>
      <c r="AOR72" s="219"/>
      <c r="AOS72" s="219"/>
      <c r="AOT72" s="219"/>
      <c r="AOU72" s="219"/>
      <c r="AOV72" s="219"/>
      <c r="AOW72" s="219"/>
      <c r="AOX72" s="219"/>
      <c r="AOY72" s="219"/>
      <c r="AOZ72" s="219"/>
      <c r="APA72" s="219"/>
      <c r="APB72" s="219"/>
      <c r="APC72" s="219"/>
      <c r="APD72" s="219"/>
      <c r="APE72" s="219"/>
      <c r="APF72" s="219"/>
      <c r="APG72" s="219"/>
      <c r="APH72" s="219"/>
      <c r="API72" s="219"/>
      <c r="APJ72" s="219"/>
      <c r="APK72" s="219"/>
      <c r="APL72" s="219"/>
      <c r="APM72" s="219"/>
      <c r="APN72" s="219"/>
      <c r="APO72" s="219"/>
      <c r="APP72" s="219"/>
      <c r="APQ72" s="219"/>
      <c r="APR72" s="219"/>
      <c r="APS72" s="219"/>
      <c r="APT72" s="219"/>
      <c r="APU72" s="219"/>
      <c r="APV72" s="219"/>
      <c r="APW72" s="219"/>
      <c r="APX72" s="219"/>
      <c r="APY72" s="219"/>
      <c r="APZ72" s="219"/>
      <c r="AQA72" s="219"/>
      <c r="AQB72" s="219"/>
      <c r="AQC72" s="219"/>
      <c r="AQD72" s="219"/>
      <c r="AQE72" s="219"/>
      <c r="AQF72" s="219"/>
      <c r="AQG72" s="219"/>
      <c r="AQH72" s="219"/>
      <c r="AQI72" s="219"/>
      <c r="AQJ72" s="219"/>
      <c r="AQK72" s="219"/>
      <c r="AQL72" s="219"/>
      <c r="AQM72" s="219"/>
      <c r="AQN72" s="219"/>
      <c r="AQO72" s="219"/>
      <c r="AQP72" s="219"/>
      <c r="AQQ72" s="219"/>
      <c r="AQR72" s="219"/>
      <c r="AQS72" s="219"/>
      <c r="AQT72" s="219"/>
      <c r="AQU72" s="219"/>
      <c r="AQV72" s="219"/>
      <c r="AQW72" s="219"/>
      <c r="AQX72" s="219"/>
      <c r="AQY72" s="219"/>
      <c r="AQZ72" s="219"/>
      <c r="ARA72" s="219"/>
      <c r="ARB72" s="219"/>
      <c r="ARC72" s="219"/>
      <c r="ARD72" s="219"/>
      <c r="ARE72" s="219"/>
      <c r="ARF72" s="219"/>
      <c r="ARG72" s="219"/>
      <c r="ARH72" s="219"/>
      <c r="ARI72" s="219"/>
      <c r="ARJ72" s="219"/>
      <c r="ARK72" s="219"/>
      <c r="ARL72" s="219"/>
      <c r="ARM72" s="219"/>
      <c r="ARN72" s="219"/>
      <c r="ARO72" s="219"/>
      <c r="ARP72" s="219"/>
      <c r="ARQ72" s="219"/>
      <c r="ARR72" s="219"/>
      <c r="ARS72" s="219"/>
      <c r="ART72" s="219"/>
      <c r="ARU72" s="219"/>
      <c r="ARV72" s="219"/>
      <c r="ARW72" s="219"/>
      <c r="ARX72" s="219"/>
      <c r="ARY72" s="219"/>
      <c r="ARZ72" s="219"/>
      <c r="ASA72" s="219"/>
      <c r="ASB72" s="219"/>
      <c r="ASC72" s="219"/>
      <c r="ASD72" s="219"/>
      <c r="ASE72" s="219"/>
      <c r="ASF72" s="219"/>
      <c r="ASG72" s="219"/>
      <c r="ASH72" s="219"/>
      <c r="ASI72" s="219"/>
      <c r="ASJ72" s="219"/>
      <c r="ASK72" s="219"/>
      <c r="ASL72" s="219"/>
      <c r="ASM72" s="219"/>
      <c r="ASN72" s="219"/>
      <c r="ASO72" s="219"/>
      <c r="ASP72" s="219"/>
      <c r="ASQ72" s="219"/>
      <c r="ASR72" s="219"/>
      <c r="ASS72" s="219"/>
      <c r="AST72" s="219"/>
      <c r="ASU72" s="219"/>
      <c r="ASV72" s="219"/>
      <c r="ASW72" s="219"/>
      <c r="ASX72" s="219"/>
      <c r="ASY72" s="219"/>
      <c r="ASZ72" s="219"/>
      <c r="ATA72" s="219"/>
      <c r="ATB72" s="219"/>
      <c r="ATC72" s="219"/>
      <c r="ATD72" s="219"/>
      <c r="ATE72" s="219"/>
      <c r="ATF72" s="219"/>
      <c r="ATG72" s="219"/>
      <c r="ATH72" s="219"/>
      <c r="ATI72" s="219"/>
      <c r="ATJ72" s="219"/>
      <c r="ATK72" s="219"/>
      <c r="ATL72" s="219"/>
      <c r="ATM72" s="219"/>
      <c r="ATN72" s="219"/>
      <c r="ATO72" s="219"/>
      <c r="ATP72" s="219"/>
      <c r="ATQ72" s="219"/>
      <c r="ATR72" s="219"/>
      <c r="ATS72" s="219"/>
      <c r="ATT72" s="219"/>
      <c r="ATU72" s="219"/>
      <c r="ATV72" s="219"/>
      <c r="ATW72" s="219"/>
      <c r="ATX72" s="219"/>
      <c r="ATY72" s="219"/>
      <c r="ATZ72" s="219"/>
      <c r="AUA72" s="219"/>
      <c r="AUB72" s="219"/>
      <c r="AUC72" s="219"/>
      <c r="AUD72" s="219"/>
      <c r="AUE72" s="219"/>
      <c r="AUF72" s="219"/>
      <c r="AUG72" s="219"/>
      <c r="AUH72" s="219"/>
      <c r="AUI72" s="219"/>
      <c r="AUJ72" s="219"/>
      <c r="AUK72" s="219"/>
      <c r="AUL72" s="219"/>
      <c r="AUM72" s="219"/>
      <c r="AUN72" s="219"/>
      <c r="AUO72" s="219"/>
      <c r="AUP72" s="219"/>
      <c r="AUQ72" s="219"/>
      <c r="AUR72" s="219"/>
      <c r="AUS72" s="219"/>
      <c r="AUT72" s="219"/>
      <c r="AUU72" s="219"/>
      <c r="AUV72" s="219"/>
      <c r="AUW72" s="219"/>
      <c r="AUX72" s="219"/>
      <c r="AUY72" s="219"/>
      <c r="AUZ72" s="219"/>
      <c r="AVA72" s="219"/>
      <c r="AVB72" s="219"/>
      <c r="AVC72" s="219"/>
      <c r="AVD72" s="219"/>
      <c r="AVE72" s="219"/>
      <c r="AVF72" s="219"/>
      <c r="AVG72" s="219"/>
      <c r="AVH72" s="219"/>
      <c r="AVI72" s="219"/>
      <c r="AVJ72" s="219"/>
      <c r="AVK72" s="219"/>
      <c r="AVL72" s="219"/>
      <c r="AVM72" s="219"/>
      <c r="AVN72" s="219"/>
      <c r="AVO72" s="219"/>
      <c r="AVP72" s="219"/>
      <c r="AVQ72" s="219"/>
      <c r="AVR72" s="219"/>
      <c r="AVS72" s="219"/>
      <c r="AVT72" s="219"/>
      <c r="AVU72" s="219"/>
      <c r="AVV72" s="219"/>
      <c r="AVW72" s="219"/>
      <c r="AVX72" s="219"/>
      <c r="AVY72" s="219"/>
      <c r="AVZ72" s="219"/>
      <c r="AWA72" s="219"/>
      <c r="AWB72" s="219"/>
      <c r="AWC72" s="219"/>
      <c r="AWD72" s="219"/>
      <c r="AWE72" s="219"/>
      <c r="AWF72" s="219"/>
      <c r="AWG72" s="219"/>
      <c r="AWH72" s="219"/>
      <c r="AWI72" s="219"/>
      <c r="AWJ72" s="219"/>
      <c r="AWK72" s="219"/>
      <c r="AWL72" s="219"/>
      <c r="AWM72" s="219"/>
      <c r="AWN72" s="219"/>
      <c r="AWO72" s="219"/>
      <c r="AWP72" s="219"/>
      <c r="AWQ72" s="219"/>
      <c r="AWR72" s="219"/>
      <c r="AWS72" s="219"/>
      <c r="AWT72" s="219"/>
      <c r="AWU72" s="219"/>
      <c r="AWV72" s="219"/>
      <c r="AWW72" s="219"/>
      <c r="AWX72" s="219"/>
      <c r="AWY72" s="219"/>
      <c r="AWZ72" s="219"/>
      <c r="AXA72" s="219"/>
      <c r="AXB72" s="219"/>
      <c r="AXC72" s="219"/>
      <c r="AXD72" s="219"/>
      <c r="AXE72" s="219"/>
      <c r="AXF72" s="219"/>
      <c r="AXG72" s="219"/>
      <c r="AXH72" s="219"/>
      <c r="AXI72" s="219"/>
      <c r="AXJ72" s="219"/>
      <c r="AXK72" s="219"/>
      <c r="AXL72" s="219"/>
      <c r="AXM72" s="219"/>
      <c r="AXN72" s="219"/>
      <c r="AXO72" s="219"/>
      <c r="AXP72" s="219"/>
      <c r="AXQ72" s="219"/>
      <c r="AXR72" s="219"/>
      <c r="AXS72" s="219"/>
      <c r="AXT72" s="219"/>
      <c r="AXU72" s="219"/>
      <c r="AXV72" s="219"/>
      <c r="AXW72" s="219"/>
      <c r="AXX72" s="219"/>
      <c r="AXY72" s="219"/>
      <c r="AXZ72" s="219"/>
      <c r="AYA72" s="219"/>
      <c r="AYB72" s="219"/>
      <c r="AYC72" s="219"/>
      <c r="AYD72" s="219"/>
      <c r="AYE72" s="219"/>
      <c r="AYF72" s="219"/>
      <c r="AYG72" s="219"/>
      <c r="AYH72" s="219"/>
      <c r="AYI72" s="219"/>
      <c r="AYJ72" s="219"/>
      <c r="AYK72" s="219"/>
      <c r="AYL72" s="219"/>
      <c r="AYM72" s="219"/>
      <c r="AYN72" s="219"/>
      <c r="AYO72" s="219"/>
      <c r="AYP72" s="219"/>
      <c r="AYQ72" s="219"/>
      <c r="AYR72" s="219"/>
      <c r="AYS72" s="219"/>
      <c r="AYT72" s="219"/>
      <c r="AYU72" s="219"/>
      <c r="AYV72" s="219"/>
      <c r="AYW72" s="219"/>
      <c r="AYX72" s="219"/>
      <c r="AYY72" s="219"/>
      <c r="AYZ72" s="219"/>
      <c r="AZA72" s="219"/>
      <c r="AZB72" s="219"/>
      <c r="AZC72" s="219"/>
      <c r="AZD72" s="219"/>
      <c r="AZE72" s="219"/>
      <c r="AZF72" s="219"/>
      <c r="AZG72" s="219"/>
      <c r="AZH72" s="219"/>
      <c r="AZI72" s="219"/>
      <c r="AZJ72" s="219"/>
      <c r="AZK72" s="219"/>
      <c r="AZL72" s="219"/>
      <c r="AZM72" s="219"/>
      <c r="AZN72" s="219"/>
      <c r="AZO72" s="219"/>
      <c r="AZP72" s="219"/>
      <c r="AZQ72" s="219"/>
      <c r="AZR72" s="219"/>
      <c r="AZS72" s="219"/>
      <c r="AZT72" s="219"/>
      <c r="AZU72" s="219"/>
      <c r="AZV72" s="219"/>
      <c r="AZW72" s="219"/>
      <c r="AZX72" s="219"/>
      <c r="AZY72" s="219"/>
      <c r="AZZ72" s="219"/>
      <c r="BAA72" s="219"/>
      <c r="BAB72" s="219"/>
      <c r="BAC72" s="219"/>
      <c r="BAD72" s="219"/>
      <c r="BAE72" s="219"/>
      <c r="BAF72" s="219"/>
      <c r="BAG72" s="219"/>
      <c r="BAH72" s="219"/>
      <c r="BAI72" s="219"/>
      <c r="BAJ72" s="219"/>
      <c r="BAK72" s="219"/>
      <c r="BAL72" s="219"/>
      <c r="BAM72" s="219"/>
      <c r="BAN72" s="219"/>
      <c r="BAO72" s="219"/>
      <c r="BAP72" s="219"/>
      <c r="BAQ72" s="219"/>
      <c r="BAR72" s="219"/>
      <c r="BAS72" s="219"/>
      <c r="BAT72" s="219"/>
      <c r="BAU72" s="219"/>
      <c r="BAV72" s="219"/>
      <c r="BAW72" s="219"/>
      <c r="BAX72" s="219"/>
      <c r="BAY72" s="219"/>
      <c r="BAZ72" s="219"/>
      <c r="BBA72" s="219"/>
      <c r="BBB72" s="219"/>
      <c r="BBC72" s="219"/>
      <c r="BBD72" s="219"/>
      <c r="BBE72" s="219"/>
      <c r="BBF72" s="219"/>
      <c r="BBG72" s="219"/>
      <c r="BBH72" s="219"/>
      <c r="BBI72" s="219"/>
      <c r="BBJ72" s="219"/>
      <c r="BBK72" s="219"/>
      <c r="BBL72" s="219"/>
      <c r="BBM72" s="219"/>
      <c r="BBN72" s="219"/>
      <c r="BBO72" s="219"/>
      <c r="BBP72" s="219"/>
      <c r="BBQ72" s="219"/>
      <c r="BBR72" s="219"/>
      <c r="BBS72" s="219"/>
      <c r="BBT72" s="219"/>
      <c r="BBU72" s="219"/>
      <c r="BBV72" s="219"/>
      <c r="BBW72" s="219"/>
      <c r="BBX72" s="219"/>
      <c r="BBY72" s="219"/>
      <c r="BBZ72" s="219"/>
      <c r="BCA72" s="219"/>
      <c r="BCB72" s="219"/>
      <c r="BCC72" s="219"/>
      <c r="BCD72" s="219"/>
      <c r="BCE72" s="219"/>
      <c r="BCF72" s="219"/>
      <c r="BCG72" s="219"/>
      <c r="BCH72" s="219"/>
      <c r="BCI72" s="219"/>
      <c r="BCJ72" s="219"/>
      <c r="BCK72" s="219"/>
      <c r="BCL72" s="219"/>
      <c r="BCM72" s="219"/>
      <c r="BCN72" s="219"/>
      <c r="BCO72" s="219"/>
      <c r="BCP72" s="219"/>
      <c r="BCQ72" s="219"/>
      <c r="BCR72" s="219"/>
      <c r="BCS72" s="219"/>
      <c r="BCT72" s="219"/>
      <c r="BCU72" s="219"/>
      <c r="BCV72" s="219"/>
      <c r="BCW72" s="219"/>
      <c r="BCX72" s="219"/>
      <c r="BCY72" s="219"/>
      <c r="BCZ72" s="219"/>
      <c r="BDA72" s="219"/>
      <c r="BDB72" s="219"/>
      <c r="BDC72" s="219"/>
      <c r="BDD72" s="219"/>
      <c r="BDE72" s="219"/>
      <c r="BDF72" s="219"/>
      <c r="BDG72" s="219"/>
      <c r="BDH72" s="219"/>
      <c r="BDI72" s="219"/>
      <c r="BDJ72" s="219"/>
      <c r="BDK72" s="219"/>
      <c r="BDL72" s="219"/>
      <c r="BDM72" s="219"/>
      <c r="BDN72" s="219"/>
      <c r="BDO72" s="219"/>
      <c r="BDP72" s="219"/>
      <c r="BDQ72" s="219"/>
      <c r="BDR72" s="219"/>
      <c r="BDS72" s="219"/>
      <c r="BDT72" s="219"/>
      <c r="BDU72" s="219"/>
      <c r="BDV72" s="219"/>
      <c r="BDW72" s="219"/>
      <c r="BDX72" s="219"/>
      <c r="BDY72" s="219"/>
      <c r="BDZ72" s="219"/>
      <c r="BEA72" s="219"/>
      <c r="BEB72" s="219"/>
      <c r="BEC72" s="219"/>
      <c r="BED72" s="219"/>
      <c r="BEE72" s="219"/>
      <c r="BEF72" s="219"/>
      <c r="BEG72" s="219"/>
      <c r="BEH72" s="219"/>
      <c r="BEI72" s="219"/>
      <c r="BEJ72" s="219"/>
      <c r="BEK72" s="219"/>
      <c r="BEL72" s="219"/>
      <c r="BEM72" s="219"/>
      <c r="BEN72" s="219"/>
      <c r="BEO72" s="219"/>
      <c r="BEP72" s="219"/>
      <c r="BEQ72" s="219"/>
      <c r="BER72" s="219"/>
      <c r="BES72" s="219"/>
      <c r="BET72" s="219"/>
      <c r="BEU72" s="219"/>
      <c r="BEV72" s="219"/>
      <c r="BEW72" s="219"/>
      <c r="BEX72" s="219"/>
      <c r="BEY72" s="219"/>
      <c r="BEZ72" s="219"/>
      <c r="BFA72" s="219"/>
      <c r="BFB72" s="219"/>
      <c r="BFC72" s="219"/>
      <c r="BFD72" s="219"/>
      <c r="BFE72" s="219"/>
      <c r="BFF72" s="219"/>
      <c r="BFG72" s="219"/>
      <c r="BFH72" s="219"/>
      <c r="BFI72" s="219"/>
      <c r="BFJ72" s="219"/>
      <c r="BFK72" s="219"/>
      <c r="BFL72" s="219"/>
      <c r="BFM72" s="219"/>
      <c r="BFN72" s="219"/>
      <c r="BFO72" s="219"/>
      <c r="BFP72" s="219"/>
      <c r="BFQ72" s="219"/>
      <c r="BFR72" s="219"/>
      <c r="BFS72" s="219"/>
      <c r="BFT72" s="219"/>
      <c r="BFU72" s="219"/>
      <c r="BFV72" s="219"/>
      <c r="BFW72" s="219"/>
      <c r="BFX72" s="219"/>
      <c r="BFY72" s="219"/>
      <c r="BFZ72" s="219"/>
      <c r="BGA72" s="219"/>
      <c r="BGB72" s="219"/>
      <c r="BGC72" s="219"/>
      <c r="BGD72" s="219"/>
      <c r="BGE72" s="219"/>
      <c r="BGF72" s="219"/>
      <c r="BGG72" s="219"/>
      <c r="BGH72" s="219"/>
      <c r="BGI72" s="219"/>
      <c r="BGJ72" s="219"/>
      <c r="BGK72" s="219"/>
      <c r="BGL72" s="219"/>
      <c r="BGM72" s="219"/>
      <c r="BGN72" s="219"/>
      <c r="BGO72" s="219"/>
      <c r="BGP72" s="219"/>
      <c r="BGQ72" s="219"/>
      <c r="BGR72" s="219"/>
      <c r="BGS72" s="219"/>
      <c r="BGT72" s="219"/>
      <c r="BGU72" s="219"/>
      <c r="BGV72" s="219"/>
      <c r="BGW72" s="219"/>
      <c r="BGX72" s="219"/>
      <c r="BGY72" s="219"/>
      <c r="BGZ72" s="219"/>
      <c r="BHA72" s="219"/>
      <c r="BHB72" s="219"/>
      <c r="BHC72" s="219"/>
      <c r="BHD72" s="219"/>
      <c r="BHE72" s="219"/>
      <c r="BHF72" s="219"/>
      <c r="BHG72" s="219"/>
      <c r="BHH72" s="219"/>
      <c r="BHI72" s="219"/>
      <c r="BHJ72" s="219"/>
      <c r="BHK72" s="219"/>
      <c r="BHL72" s="219"/>
      <c r="BHM72" s="219"/>
      <c r="BHN72" s="219"/>
      <c r="BHO72" s="219"/>
      <c r="BHP72" s="219"/>
      <c r="BHQ72" s="219"/>
      <c r="BHR72" s="219"/>
      <c r="BHS72" s="219"/>
      <c r="BHT72" s="219"/>
      <c r="BHU72" s="219"/>
      <c r="BHV72" s="219"/>
      <c r="BHW72" s="219"/>
      <c r="BHX72" s="219"/>
      <c r="BHY72" s="219"/>
      <c r="BHZ72" s="219"/>
      <c r="BIA72" s="219"/>
      <c r="BIB72" s="219"/>
      <c r="BIC72" s="219"/>
      <c r="BID72" s="219"/>
      <c r="BIE72" s="219"/>
      <c r="BIF72" s="219"/>
      <c r="BIG72" s="219"/>
      <c r="BIH72" s="219"/>
      <c r="BII72" s="219"/>
      <c r="BIJ72" s="219"/>
      <c r="BIK72" s="219"/>
      <c r="BIL72" s="219"/>
      <c r="BIM72" s="219"/>
      <c r="BIN72" s="219"/>
      <c r="BIO72" s="219"/>
      <c r="BIP72" s="219"/>
      <c r="BIQ72" s="219"/>
      <c r="BIR72" s="219"/>
      <c r="BIS72" s="219"/>
      <c r="BIT72" s="219"/>
      <c r="BIU72" s="219"/>
      <c r="BIV72" s="219"/>
      <c r="BIW72" s="219"/>
      <c r="BIX72" s="219"/>
      <c r="BIY72" s="219"/>
      <c r="BIZ72" s="219"/>
      <c r="BJA72" s="219"/>
      <c r="BJB72" s="219"/>
      <c r="BJC72" s="219"/>
      <c r="BJD72" s="219"/>
      <c r="BJE72" s="219"/>
      <c r="BJF72" s="219"/>
      <c r="BJG72" s="219"/>
      <c r="BJH72" s="219"/>
      <c r="BJI72" s="219"/>
      <c r="BJJ72" s="219"/>
      <c r="BJK72" s="219"/>
      <c r="BJL72" s="219"/>
      <c r="BJM72" s="219"/>
      <c r="BJN72" s="219"/>
      <c r="BJO72" s="219"/>
      <c r="BJP72" s="219"/>
      <c r="BJQ72" s="219"/>
      <c r="BJR72" s="219"/>
      <c r="BJS72" s="219"/>
      <c r="BJT72" s="219"/>
      <c r="BJU72" s="219"/>
      <c r="BJV72" s="219"/>
      <c r="BJW72" s="219"/>
      <c r="BJX72" s="219"/>
      <c r="BJY72" s="219"/>
      <c r="BJZ72" s="219"/>
      <c r="BKA72" s="219"/>
      <c r="BKB72" s="219"/>
      <c r="BKC72" s="219"/>
      <c r="BKD72" s="219"/>
      <c r="BKE72" s="219"/>
      <c r="BKF72" s="219"/>
      <c r="BKG72" s="219"/>
      <c r="BKH72" s="219"/>
      <c r="BKI72" s="219"/>
      <c r="BKJ72" s="219"/>
      <c r="BKK72" s="219"/>
      <c r="BKL72" s="219"/>
      <c r="BKM72" s="219"/>
      <c r="BKN72" s="219"/>
      <c r="BKO72" s="219"/>
      <c r="BKP72" s="219"/>
      <c r="BKQ72" s="219"/>
      <c r="BKR72" s="219"/>
      <c r="BKS72" s="219"/>
      <c r="BKT72" s="219"/>
      <c r="BKU72" s="219"/>
      <c r="BKV72" s="219"/>
      <c r="BKW72" s="219"/>
      <c r="BKX72" s="219"/>
      <c r="BKY72" s="219"/>
      <c r="BKZ72" s="219"/>
      <c r="BLA72" s="219"/>
      <c r="BLB72" s="219"/>
      <c r="BLC72" s="219"/>
      <c r="BLD72" s="219"/>
      <c r="BLE72" s="219"/>
      <c r="BLF72" s="219"/>
      <c r="BLG72" s="219"/>
      <c r="BLH72" s="219"/>
      <c r="BLI72" s="219"/>
      <c r="BLJ72" s="219"/>
      <c r="BLK72" s="219"/>
      <c r="BLL72" s="219"/>
      <c r="BLM72" s="219"/>
      <c r="BLN72" s="219"/>
      <c r="BLO72" s="219"/>
      <c r="BLP72" s="219"/>
      <c r="BLQ72" s="219"/>
      <c r="BLR72" s="219"/>
      <c r="BLS72" s="219"/>
      <c r="BLT72" s="219"/>
      <c r="BLU72" s="219"/>
      <c r="BLV72" s="219"/>
      <c r="BLW72" s="219"/>
      <c r="BLX72" s="219"/>
      <c r="BLY72" s="219"/>
      <c r="BLZ72" s="219"/>
      <c r="BMA72" s="219"/>
      <c r="BMB72" s="219"/>
      <c r="BMC72" s="219"/>
      <c r="BMD72" s="219"/>
      <c r="BME72" s="219"/>
      <c r="BMF72" s="219"/>
      <c r="BMG72" s="219"/>
      <c r="BMH72" s="219"/>
      <c r="BMI72" s="219"/>
      <c r="BMJ72" s="219"/>
      <c r="BMK72" s="219"/>
      <c r="BML72" s="219"/>
      <c r="BMM72" s="219"/>
      <c r="BMN72" s="219"/>
      <c r="BMO72" s="219"/>
      <c r="BMP72" s="219"/>
      <c r="BMQ72" s="219"/>
      <c r="BMR72" s="219"/>
      <c r="BMS72" s="219"/>
      <c r="BMT72" s="219"/>
      <c r="BMU72" s="219"/>
      <c r="BMV72" s="219"/>
      <c r="BMW72" s="219"/>
      <c r="BMX72" s="219"/>
      <c r="BMY72" s="219"/>
      <c r="BMZ72" s="219"/>
      <c r="BNA72" s="219"/>
      <c r="BNB72" s="219"/>
      <c r="BNC72" s="219"/>
      <c r="BND72" s="219"/>
      <c r="BNE72" s="219"/>
      <c r="BNF72" s="219"/>
      <c r="BNG72" s="219"/>
      <c r="BNH72" s="219"/>
      <c r="BNI72" s="219"/>
      <c r="BNJ72" s="219"/>
      <c r="BNK72" s="219"/>
      <c r="BNL72" s="219"/>
      <c r="BNM72" s="219"/>
      <c r="BNN72" s="219"/>
      <c r="BNO72" s="219"/>
      <c r="BNP72" s="219"/>
      <c r="BNQ72" s="219"/>
      <c r="BNR72" s="219"/>
      <c r="BNS72" s="219"/>
      <c r="BNT72" s="219"/>
      <c r="BNU72" s="219"/>
      <c r="BNV72" s="219"/>
      <c r="BNW72" s="219"/>
      <c r="BNX72" s="219"/>
      <c r="BNY72" s="219"/>
      <c r="BNZ72" s="219"/>
      <c r="BOA72" s="219"/>
      <c r="BOB72" s="219"/>
      <c r="BOC72" s="219"/>
      <c r="BOD72" s="219"/>
      <c r="BOE72" s="219"/>
      <c r="BOF72" s="219"/>
      <c r="BOG72" s="219"/>
      <c r="BOH72" s="219"/>
      <c r="BOI72" s="219"/>
      <c r="BOJ72" s="219"/>
      <c r="BOK72" s="219"/>
      <c r="BOL72" s="219"/>
      <c r="BOM72" s="219"/>
      <c r="BON72" s="219"/>
      <c r="BOO72" s="219"/>
      <c r="BOP72" s="219"/>
      <c r="BOQ72" s="219"/>
      <c r="BOR72" s="219"/>
      <c r="BOS72" s="219"/>
      <c r="BOT72" s="219"/>
      <c r="BOU72" s="219"/>
      <c r="BOV72" s="219"/>
      <c r="BOW72" s="219"/>
      <c r="BOX72" s="219"/>
      <c r="BOY72" s="219"/>
      <c r="BOZ72" s="219"/>
      <c r="BPA72" s="219"/>
      <c r="BPB72" s="219"/>
      <c r="BPC72" s="219"/>
      <c r="BPD72" s="219"/>
      <c r="BPE72" s="219"/>
      <c r="BPF72" s="219"/>
      <c r="BPG72" s="219"/>
      <c r="BPH72" s="219"/>
      <c r="BPI72" s="219"/>
      <c r="BPJ72" s="219"/>
      <c r="BPK72" s="219"/>
      <c r="BPL72" s="219"/>
      <c r="BPM72" s="219"/>
      <c r="BPN72" s="219"/>
      <c r="BPO72" s="219"/>
      <c r="BPP72" s="219"/>
      <c r="BPQ72" s="219"/>
      <c r="BPR72" s="219"/>
      <c r="BPS72" s="219"/>
      <c r="BPT72" s="219"/>
      <c r="BPU72" s="219"/>
      <c r="BPV72" s="219"/>
      <c r="BPW72" s="219"/>
      <c r="BPX72" s="219"/>
      <c r="BPY72" s="219"/>
      <c r="BPZ72" s="219"/>
      <c r="BQA72" s="219"/>
      <c r="BQB72" s="219"/>
      <c r="BQC72" s="219"/>
      <c r="BQD72" s="219"/>
      <c r="BQE72" s="219"/>
      <c r="BQF72" s="219"/>
      <c r="BQG72" s="219"/>
      <c r="BQH72" s="219"/>
      <c r="BQI72" s="219"/>
      <c r="BQJ72" s="219"/>
      <c r="BQK72" s="219"/>
      <c r="BQL72" s="219"/>
      <c r="BQM72" s="219"/>
      <c r="BQN72" s="219"/>
      <c r="BQO72" s="219"/>
      <c r="BQP72" s="219"/>
      <c r="BQQ72" s="219"/>
      <c r="BQR72" s="219"/>
      <c r="BQS72" s="219"/>
      <c r="BQT72" s="219"/>
      <c r="BQU72" s="219"/>
      <c r="BQV72" s="219"/>
      <c r="BQW72" s="219"/>
      <c r="BQX72" s="219"/>
      <c r="BQY72" s="219"/>
      <c r="BQZ72" s="219"/>
      <c r="BRA72" s="219"/>
      <c r="BRB72" s="219"/>
      <c r="BRC72" s="219"/>
      <c r="BRD72" s="219"/>
      <c r="BRE72" s="219"/>
      <c r="BRF72" s="219"/>
      <c r="BRG72" s="219"/>
      <c r="BRH72" s="219"/>
      <c r="BRI72" s="219"/>
      <c r="BRJ72" s="219"/>
      <c r="BRK72" s="219"/>
      <c r="BRL72" s="219"/>
      <c r="BRM72" s="219"/>
      <c r="BRN72" s="219"/>
      <c r="BRO72" s="219"/>
      <c r="BRP72" s="219"/>
      <c r="BRQ72" s="219"/>
      <c r="BRR72" s="219"/>
      <c r="BRS72" s="219"/>
      <c r="BRT72" s="219"/>
      <c r="BRU72" s="219"/>
      <c r="BRV72" s="219"/>
      <c r="BRW72" s="219"/>
      <c r="BRX72" s="219"/>
      <c r="BRY72" s="219"/>
      <c r="BRZ72" s="219"/>
      <c r="BSA72" s="219"/>
      <c r="BSB72" s="219"/>
      <c r="BSC72" s="219"/>
      <c r="BSD72" s="219"/>
      <c r="BSE72" s="219"/>
      <c r="BSF72" s="219"/>
      <c r="BSG72" s="219"/>
      <c r="BSH72" s="219"/>
      <c r="BSI72" s="219"/>
      <c r="BSJ72" s="219"/>
      <c r="BSK72" s="219"/>
      <c r="BSL72" s="219"/>
      <c r="BSM72" s="219"/>
      <c r="BSN72" s="219"/>
      <c r="BSO72" s="219"/>
      <c r="BSP72" s="219"/>
      <c r="BSQ72" s="219"/>
      <c r="BSR72" s="219"/>
      <c r="BSS72" s="219"/>
      <c r="BST72" s="219"/>
      <c r="BSU72" s="219"/>
      <c r="BSV72" s="219"/>
      <c r="BSW72" s="219"/>
      <c r="BSX72" s="219"/>
      <c r="BSY72" s="219"/>
      <c r="BSZ72" s="219"/>
      <c r="BTA72" s="219"/>
      <c r="BTB72" s="219"/>
      <c r="BTC72" s="219"/>
      <c r="BTD72" s="219"/>
      <c r="BTE72" s="219"/>
      <c r="BTF72" s="219"/>
      <c r="BTG72" s="219"/>
      <c r="BTH72" s="219"/>
      <c r="BTI72" s="219"/>
      <c r="BTJ72" s="219"/>
      <c r="BTK72" s="219"/>
      <c r="BTL72" s="219"/>
      <c r="BTM72" s="219"/>
      <c r="BTN72" s="219"/>
      <c r="BTO72" s="219"/>
      <c r="BTP72" s="219"/>
      <c r="BTQ72" s="219"/>
      <c r="BTR72" s="219"/>
      <c r="BTS72" s="219"/>
      <c r="BTT72" s="219"/>
      <c r="BTU72" s="219"/>
      <c r="BTV72" s="219"/>
      <c r="BTW72" s="219"/>
      <c r="BTX72" s="219"/>
      <c r="BTY72" s="219"/>
      <c r="BTZ72" s="219"/>
      <c r="BUA72" s="219"/>
      <c r="BUB72" s="219"/>
      <c r="BUC72" s="219"/>
      <c r="BUD72" s="219"/>
      <c r="BUE72" s="219"/>
      <c r="BUF72" s="219"/>
      <c r="BUG72" s="219"/>
      <c r="BUH72" s="219"/>
      <c r="BUI72" s="219"/>
      <c r="BUJ72" s="219"/>
      <c r="BUK72" s="219"/>
      <c r="BUL72" s="219"/>
      <c r="BUM72" s="219"/>
      <c r="BUN72" s="219"/>
      <c r="BUO72" s="219"/>
      <c r="BUP72" s="219"/>
      <c r="BUQ72" s="219"/>
      <c r="BUR72" s="219"/>
      <c r="BUS72" s="219"/>
      <c r="BUT72" s="219"/>
      <c r="BUU72" s="219"/>
      <c r="BUV72" s="219"/>
      <c r="BUW72" s="219"/>
      <c r="BUX72" s="219"/>
      <c r="BUY72" s="219"/>
      <c r="BUZ72" s="219"/>
      <c r="BVA72" s="219"/>
      <c r="BVB72" s="219"/>
      <c r="BVC72" s="219"/>
      <c r="BVD72" s="219"/>
      <c r="BVE72" s="219"/>
      <c r="BVF72" s="219"/>
      <c r="BVG72" s="219"/>
      <c r="BVH72" s="219"/>
      <c r="BVI72" s="219"/>
      <c r="BVJ72" s="219"/>
      <c r="BVK72" s="219"/>
      <c r="BVL72" s="219"/>
      <c r="BVM72" s="219"/>
      <c r="BVN72" s="219"/>
      <c r="BVO72" s="219"/>
      <c r="BVP72" s="219"/>
      <c r="BVQ72" s="219"/>
      <c r="BVR72" s="219"/>
      <c r="BVS72" s="219"/>
      <c r="BVT72" s="219"/>
      <c r="BVU72" s="219"/>
      <c r="BVV72" s="219"/>
      <c r="BVW72" s="219"/>
      <c r="BVX72" s="219"/>
      <c r="BVY72" s="219"/>
      <c r="BVZ72" s="219"/>
      <c r="BWA72" s="219"/>
      <c r="BWB72" s="219"/>
      <c r="BWC72" s="219"/>
      <c r="BWD72" s="219"/>
      <c r="BWE72" s="219"/>
      <c r="BWF72" s="219"/>
      <c r="BWG72" s="219"/>
      <c r="BWH72" s="219"/>
      <c r="BWI72" s="219"/>
      <c r="BWJ72" s="219"/>
      <c r="BWK72" s="219"/>
      <c r="BWL72" s="219"/>
      <c r="BWM72" s="219"/>
      <c r="BWN72" s="219"/>
      <c r="BWO72" s="219"/>
      <c r="BWP72" s="219"/>
      <c r="BWQ72" s="219"/>
      <c r="BWR72" s="219"/>
      <c r="BWS72" s="219"/>
      <c r="BWT72" s="219"/>
      <c r="BWU72" s="219"/>
      <c r="BWV72" s="219"/>
      <c r="BWW72" s="219"/>
      <c r="BWX72" s="219"/>
      <c r="BWY72" s="219"/>
      <c r="BWZ72" s="219"/>
      <c r="BXA72" s="219"/>
      <c r="BXB72" s="219"/>
      <c r="BXC72" s="219"/>
      <c r="BXD72" s="219"/>
      <c r="BXE72" s="219"/>
      <c r="BXF72" s="219"/>
      <c r="BXG72" s="219"/>
      <c r="BXH72" s="219"/>
      <c r="BXI72" s="219"/>
      <c r="BXJ72" s="219"/>
      <c r="BXK72" s="219"/>
      <c r="BXL72" s="219"/>
      <c r="BXM72" s="219"/>
      <c r="BXN72" s="219"/>
      <c r="BXO72" s="219"/>
      <c r="BXP72" s="219"/>
      <c r="BXQ72" s="219"/>
      <c r="BXR72" s="219"/>
      <c r="BXS72" s="219"/>
      <c r="BXT72" s="219"/>
      <c r="BXU72" s="219"/>
      <c r="BXV72" s="219"/>
      <c r="BXW72" s="219"/>
      <c r="BXX72" s="219"/>
      <c r="BXY72" s="219"/>
      <c r="BXZ72" s="219"/>
      <c r="BYA72" s="219"/>
      <c r="BYB72" s="219"/>
      <c r="BYC72" s="219"/>
      <c r="BYD72" s="219"/>
      <c r="BYE72" s="219"/>
      <c r="BYF72" s="219"/>
      <c r="BYG72" s="219"/>
      <c r="BYH72" s="219"/>
      <c r="BYI72" s="219"/>
      <c r="BYJ72" s="219"/>
      <c r="BYK72" s="219"/>
      <c r="BYL72" s="219"/>
      <c r="BYM72" s="219"/>
      <c r="BYN72" s="219"/>
      <c r="BYO72" s="219"/>
      <c r="BYP72" s="219"/>
      <c r="BYQ72" s="219"/>
      <c r="BYR72" s="219"/>
      <c r="BYS72" s="219"/>
      <c r="BYT72" s="219"/>
      <c r="BYU72" s="219"/>
      <c r="BYV72" s="219"/>
      <c r="BYW72" s="219"/>
      <c r="BYX72" s="219"/>
      <c r="BYY72" s="219"/>
      <c r="BYZ72" s="219"/>
      <c r="BZA72" s="219"/>
      <c r="BZB72" s="219"/>
      <c r="BZC72" s="219"/>
      <c r="BZD72" s="219"/>
      <c r="BZE72" s="219"/>
      <c r="BZF72" s="219"/>
      <c r="BZG72" s="219"/>
      <c r="BZH72" s="219"/>
      <c r="BZI72" s="219"/>
      <c r="BZJ72" s="219"/>
      <c r="BZK72" s="219"/>
      <c r="BZL72" s="219"/>
      <c r="BZM72" s="219"/>
      <c r="BZN72" s="219"/>
      <c r="BZO72" s="219"/>
      <c r="BZP72" s="219"/>
      <c r="BZQ72" s="219"/>
      <c r="BZR72" s="219"/>
      <c r="BZS72" s="219"/>
      <c r="BZT72" s="219"/>
      <c r="BZU72" s="219"/>
      <c r="BZV72" s="219"/>
      <c r="BZW72" s="219"/>
      <c r="BZX72" s="219"/>
      <c r="BZY72" s="219"/>
      <c r="BZZ72" s="219"/>
      <c r="CAA72" s="219"/>
      <c r="CAB72" s="219"/>
      <c r="CAC72" s="219"/>
      <c r="CAD72" s="219"/>
      <c r="CAE72" s="219"/>
      <c r="CAF72" s="219"/>
      <c r="CAG72" s="219"/>
      <c r="CAH72" s="219"/>
      <c r="CAI72" s="219"/>
      <c r="CAJ72" s="219"/>
      <c r="CAK72" s="219"/>
      <c r="CAL72" s="219"/>
      <c r="CAM72" s="219"/>
      <c r="CAN72" s="219"/>
      <c r="CAO72" s="219"/>
      <c r="CAP72" s="219"/>
      <c r="CAQ72" s="219"/>
      <c r="CAR72" s="219"/>
      <c r="CAS72" s="219"/>
      <c r="CAT72" s="219"/>
      <c r="CAU72" s="219"/>
      <c r="CAV72" s="219"/>
      <c r="CAW72" s="219"/>
      <c r="CAX72" s="219"/>
      <c r="CAY72" s="219"/>
      <c r="CAZ72" s="219"/>
      <c r="CBA72" s="219"/>
      <c r="CBB72" s="219"/>
      <c r="CBC72" s="219"/>
      <c r="CBD72" s="219"/>
      <c r="CBE72" s="219"/>
      <c r="CBF72" s="219"/>
      <c r="CBG72" s="219"/>
      <c r="CBH72" s="219"/>
      <c r="CBI72" s="219"/>
      <c r="CBJ72" s="219"/>
      <c r="CBK72" s="219"/>
      <c r="CBL72" s="219"/>
      <c r="CBM72" s="219"/>
      <c r="CBN72" s="219"/>
      <c r="CBO72" s="219"/>
      <c r="CBP72" s="219"/>
      <c r="CBQ72" s="219"/>
      <c r="CBR72" s="219"/>
      <c r="CBS72" s="219"/>
      <c r="CBT72" s="219"/>
      <c r="CBU72" s="219"/>
      <c r="CBV72" s="219"/>
      <c r="CBW72" s="219"/>
      <c r="CBX72" s="219"/>
      <c r="CBY72" s="219"/>
      <c r="CBZ72" s="219"/>
      <c r="CCA72" s="219"/>
      <c r="CCB72" s="219"/>
      <c r="CCC72" s="219"/>
      <c r="CCD72" s="219"/>
      <c r="CCE72" s="219"/>
      <c r="CCF72" s="219"/>
      <c r="CCG72" s="219"/>
      <c r="CCH72" s="219"/>
      <c r="CCI72" s="219"/>
      <c r="CCJ72" s="219"/>
      <c r="CCK72" s="219"/>
      <c r="CCL72" s="219"/>
      <c r="CCM72" s="219"/>
      <c r="CCN72" s="219"/>
      <c r="CCO72" s="219"/>
      <c r="CCP72" s="219"/>
      <c r="CCQ72" s="219"/>
      <c r="CCR72" s="219"/>
      <c r="CCS72" s="219"/>
      <c r="CCT72" s="219"/>
      <c r="CCU72" s="219"/>
      <c r="CCV72" s="219"/>
      <c r="CCW72" s="219"/>
      <c r="CCX72" s="219"/>
      <c r="CCY72" s="219"/>
      <c r="CCZ72" s="219"/>
      <c r="CDA72" s="219"/>
      <c r="CDB72" s="219"/>
      <c r="CDC72" s="219"/>
      <c r="CDD72" s="219"/>
      <c r="CDE72" s="219"/>
      <c r="CDF72" s="219"/>
      <c r="CDG72" s="219"/>
      <c r="CDH72" s="219"/>
      <c r="CDI72" s="219"/>
      <c r="CDJ72" s="219"/>
      <c r="CDK72" s="219"/>
      <c r="CDL72" s="219"/>
      <c r="CDM72" s="219"/>
      <c r="CDN72" s="219"/>
      <c r="CDO72" s="219"/>
      <c r="CDP72" s="219"/>
      <c r="CDQ72" s="219"/>
      <c r="CDR72" s="219"/>
      <c r="CDS72" s="219"/>
      <c r="CDT72" s="219"/>
      <c r="CDU72" s="219"/>
      <c r="CDV72" s="219"/>
      <c r="CDW72" s="219"/>
      <c r="CDX72" s="219"/>
      <c r="CDY72" s="219"/>
      <c r="CDZ72" s="219"/>
      <c r="CEA72" s="219"/>
      <c r="CEB72" s="219"/>
      <c r="CEC72" s="219"/>
      <c r="CED72" s="219"/>
      <c r="CEE72" s="219"/>
      <c r="CEF72" s="219"/>
      <c r="CEG72" s="219"/>
      <c r="CEH72" s="219"/>
      <c r="CEI72" s="219"/>
      <c r="CEJ72" s="219"/>
      <c r="CEK72" s="219"/>
      <c r="CEL72" s="219"/>
      <c r="CEM72" s="219"/>
      <c r="CEN72" s="219"/>
      <c r="CEO72" s="219"/>
      <c r="CEP72" s="219"/>
      <c r="CEQ72" s="219"/>
      <c r="CER72" s="219"/>
      <c r="CES72" s="219"/>
      <c r="CET72" s="219"/>
      <c r="CEU72" s="219"/>
      <c r="CEV72" s="219"/>
      <c r="CEW72" s="219"/>
      <c r="CEX72" s="219"/>
      <c r="CEY72" s="219"/>
      <c r="CEZ72" s="219"/>
      <c r="CFA72" s="219"/>
      <c r="CFB72" s="219"/>
      <c r="CFC72" s="219"/>
      <c r="CFD72" s="219"/>
      <c r="CFE72" s="219"/>
      <c r="CFF72" s="219"/>
      <c r="CFG72" s="219"/>
      <c r="CFH72" s="219"/>
      <c r="CFI72" s="219"/>
      <c r="CFJ72" s="219"/>
      <c r="CFK72" s="219"/>
      <c r="CFL72" s="219"/>
      <c r="CFM72" s="219"/>
      <c r="CFN72" s="219"/>
      <c r="CFO72" s="219"/>
      <c r="CFP72" s="219"/>
      <c r="CFQ72" s="219"/>
      <c r="CFR72" s="219"/>
      <c r="CFS72" s="219"/>
      <c r="CFT72" s="219"/>
      <c r="CFU72" s="219"/>
      <c r="CFV72" s="219"/>
      <c r="CFW72" s="219"/>
      <c r="CFX72" s="219"/>
      <c r="CFY72" s="219"/>
      <c r="CFZ72" s="219"/>
      <c r="CGA72" s="219"/>
      <c r="CGB72" s="219"/>
      <c r="CGC72" s="219"/>
      <c r="CGD72" s="219"/>
      <c r="CGE72" s="219"/>
      <c r="CGF72" s="219"/>
      <c r="CGG72" s="219"/>
      <c r="CGH72" s="219"/>
      <c r="CGI72" s="219"/>
      <c r="CGJ72" s="219"/>
      <c r="CGK72" s="219"/>
      <c r="CGL72" s="219"/>
      <c r="CGM72" s="219"/>
      <c r="CGN72" s="219"/>
      <c r="CGO72" s="219"/>
      <c r="CGP72" s="219"/>
      <c r="CGQ72" s="219"/>
      <c r="CGR72" s="219"/>
      <c r="CGS72" s="219"/>
      <c r="CGT72" s="219"/>
      <c r="CGU72" s="219"/>
      <c r="CGV72" s="219"/>
      <c r="CGW72" s="219"/>
      <c r="CGX72" s="219"/>
      <c r="CGY72" s="219"/>
      <c r="CGZ72" s="219"/>
      <c r="CHA72" s="219"/>
      <c r="CHB72" s="219"/>
      <c r="CHC72" s="219"/>
      <c r="CHD72" s="219"/>
      <c r="CHE72" s="219"/>
      <c r="CHF72" s="219"/>
      <c r="CHG72" s="219"/>
      <c r="CHH72" s="219"/>
      <c r="CHI72" s="219"/>
      <c r="CHJ72" s="219"/>
      <c r="CHK72" s="219"/>
      <c r="CHL72" s="219"/>
      <c r="CHM72" s="219"/>
      <c r="CHN72" s="219"/>
      <c r="CHO72" s="219"/>
      <c r="CHP72" s="219"/>
      <c r="CHQ72" s="219"/>
      <c r="CHR72" s="219"/>
      <c r="CHS72" s="219"/>
      <c r="CHT72" s="219"/>
      <c r="CHU72" s="219"/>
      <c r="CHV72" s="219"/>
      <c r="CHW72" s="219"/>
      <c r="CHX72" s="219"/>
      <c r="CHY72" s="219"/>
      <c r="CHZ72" s="219"/>
      <c r="CIA72" s="219"/>
      <c r="CIB72" s="219"/>
      <c r="CIC72" s="219"/>
      <c r="CID72" s="219"/>
      <c r="CIE72" s="219"/>
      <c r="CIF72" s="219"/>
      <c r="CIG72" s="219"/>
      <c r="CIH72" s="219"/>
      <c r="CII72" s="219"/>
      <c r="CIJ72" s="219"/>
      <c r="CIK72" s="219"/>
      <c r="CIL72" s="219"/>
      <c r="CIM72" s="219"/>
      <c r="CIN72" s="219"/>
      <c r="CIO72" s="219"/>
      <c r="CIP72" s="219"/>
      <c r="CIQ72" s="219"/>
      <c r="CIR72" s="219"/>
      <c r="CIS72" s="219"/>
      <c r="CIT72" s="219"/>
      <c r="CIU72" s="219"/>
      <c r="CIV72" s="219"/>
      <c r="CIW72" s="219"/>
      <c r="CIX72" s="219"/>
      <c r="CIY72" s="219"/>
      <c r="CIZ72" s="219"/>
      <c r="CJA72" s="219"/>
      <c r="CJB72" s="219"/>
      <c r="CJC72" s="219"/>
      <c r="CJD72" s="219"/>
      <c r="CJE72" s="219"/>
      <c r="CJF72" s="219"/>
      <c r="CJG72" s="219"/>
      <c r="CJH72" s="219"/>
      <c r="CJI72" s="219"/>
      <c r="CJJ72" s="219"/>
      <c r="CJK72" s="219"/>
      <c r="CJL72" s="219"/>
      <c r="CJM72" s="219"/>
      <c r="CJN72" s="219"/>
      <c r="CJO72" s="219"/>
      <c r="CJP72" s="219"/>
      <c r="CJQ72" s="219"/>
      <c r="CJR72" s="219"/>
      <c r="CJS72" s="219"/>
      <c r="CJT72" s="219"/>
      <c r="CJU72" s="219"/>
      <c r="CJV72" s="219"/>
      <c r="CJW72" s="219"/>
      <c r="CJX72" s="219"/>
      <c r="CJY72" s="219"/>
      <c r="CJZ72" s="219"/>
      <c r="CKA72" s="219"/>
      <c r="CKB72" s="219"/>
      <c r="CKC72" s="219"/>
      <c r="CKD72" s="219"/>
      <c r="CKE72" s="219"/>
      <c r="CKF72" s="219"/>
      <c r="CKG72" s="219"/>
      <c r="CKH72" s="219"/>
      <c r="CKI72" s="219"/>
      <c r="CKJ72" s="219"/>
      <c r="CKK72" s="219"/>
      <c r="CKL72" s="219"/>
      <c r="CKM72" s="219"/>
      <c r="CKN72" s="219"/>
      <c r="CKO72" s="219"/>
      <c r="CKP72" s="219"/>
      <c r="CKQ72" s="219"/>
      <c r="CKR72" s="219"/>
      <c r="CKS72" s="219"/>
      <c r="CKT72" s="219"/>
      <c r="CKU72" s="219"/>
      <c r="CKV72" s="219"/>
      <c r="CKW72" s="219"/>
      <c r="CKX72" s="219"/>
      <c r="CKY72" s="219"/>
      <c r="CKZ72" s="219"/>
      <c r="CLA72" s="219"/>
      <c r="CLB72" s="219"/>
      <c r="CLC72" s="219"/>
      <c r="CLD72" s="219"/>
      <c r="CLE72" s="219"/>
      <c r="CLF72" s="219"/>
      <c r="CLG72" s="219"/>
      <c r="CLH72" s="219"/>
      <c r="CLI72" s="219"/>
      <c r="CLJ72" s="219"/>
      <c r="CLK72" s="219"/>
      <c r="CLL72" s="219"/>
      <c r="CLM72" s="219"/>
      <c r="CLN72" s="219"/>
      <c r="CLO72" s="219"/>
      <c r="CLP72" s="219"/>
      <c r="CLQ72" s="219"/>
      <c r="CLR72" s="219"/>
      <c r="CLS72" s="219"/>
      <c r="CLT72" s="219"/>
      <c r="CLU72" s="219"/>
      <c r="CLV72" s="219"/>
      <c r="CLW72" s="219"/>
      <c r="CLX72" s="219"/>
      <c r="CLY72" s="219"/>
      <c r="CLZ72" s="219"/>
      <c r="CMA72" s="219"/>
      <c r="CMB72" s="219"/>
      <c r="CMC72" s="219"/>
      <c r="CMD72" s="219"/>
      <c r="CME72" s="219"/>
      <c r="CMF72" s="219"/>
      <c r="CMG72" s="219"/>
      <c r="CMH72" s="219"/>
      <c r="CMI72" s="219"/>
      <c r="CMJ72" s="219"/>
      <c r="CMK72" s="219"/>
      <c r="CML72" s="219"/>
      <c r="CMM72" s="219"/>
      <c r="CMN72" s="219"/>
      <c r="CMO72" s="219"/>
      <c r="CMP72" s="219"/>
      <c r="CMQ72" s="219"/>
      <c r="CMR72" s="219"/>
      <c r="CMS72" s="219"/>
      <c r="CMT72" s="219"/>
      <c r="CMU72" s="219"/>
      <c r="CMV72" s="219"/>
      <c r="CMW72" s="219"/>
      <c r="CMX72" s="219"/>
      <c r="CMY72" s="219"/>
      <c r="CMZ72" s="219"/>
      <c r="CNA72" s="219"/>
      <c r="CNB72" s="219"/>
      <c r="CNC72" s="219"/>
      <c r="CND72" s="219"/>
      <c r="CNE72" s="219"/>
      <c r="CNF72" s="219"/>
      <c r="CNG72" s="219"/>
      <c r="CNH72" s="219"/>
      <c r="CNI72" s="219"/>
      <c r="CNJ72" s="219"/>
      <c r="CNK72" s="219"/>
      <c r="CNL72" s="219"/>
      <c r="CNM72" s="219"/>
      <c r="CNN72" s="219"/>
      <c r="CNO72" s="219"/>
      <c r="CNP72" s="219"/>
      <c r="CNQ72" s="219"/>
      <c r="CNR72" s="219"/>
      <c r="CNS72" s="219"/>
      <c r="CNT72" s="219"/>
      <c r="CNU72" s="219"/>
      <c r="CNV72" s="219"/>
      <c r="CNW72" s="219"/>
      <c r="CNX72" s="219"/>
      <c r="CNY72" s="219"/>
      <c r="CNZ72" s="219"/>
      <c r="COA72" s="219"/>
      <c r="COB72" s="219"/>
      <c r="COC72" s="219"/>
      <c r="COD72" s="219"/>
      <c r="COE72" s="219"/>
      <c r="COF72" s="219"/>
      <c r="COG72" s="219"/>
      <c r="COH72" s="219"/>
      <c r="COI72" s="219"/>
      <c r="COJ72" s="219"/>
      <c r="COK72" s="219"/>
      <c r="COL72" s="219"/>
      <c r="COM72" s="219"/>
      <c r="CON72" s="219"/>
      <c r="COO72" s="219"/>
      <c r="COP72" s="219"/>
      <c r="COQ72" s="219"/>
      <c r="COR72" s="219"/>
      <c r="COS72" s="219"/>
      <c r="COT72" s="219"/>
      <c r="COU72" s="219"/>
      <c r="COV72" s="219"/>
      <c r="COW72" s="219"/>
      <c r="COX72" s="219"/>
      <c r="COY72" s="219"/>
      <c r="COZ72" s="219"/>
      <c r="CPA72" s="219"/>
      <c r="CPB72" s="219"/>
      <c r="CPC72" s="219"/>
      <c r="CPD72" s="219"/>
      <c r="CPE72" s="219"/>
      <c r="CPF72" s="219"/>
      <c r="CPG72" s="219"/>
      <c r="CPH72" s="219"/>
      <c r="CPI72" s="219"/>
      <c r="CPJ72" s="219"/>
      <c r="CPK72" s="219"/>
      <c r="CPL72" s="219"/>
      <c r="CPM72" s="219"/>
      <c r="CPN72" s="219"/>
      <c r="CPO72" s="219"/>
      <c r="CPP72" s="219"/>
      <c r="CPQ72" s="219"/>
      <c r="CPR72" s="219"/>
      <c r="CPS72" s="219"/>
      <c r="CPT72" s="219"/>
      <c r="CPU72" s="219"/>
      <c r="CPV72" s="219"/>
      <c r="CPW72" s="219"/>
      <c r="CPX72" s="219"/>
      <c r="CPY72" s="219"/>
      <c r="CPZ72" s="219"/>
      <c r="CQA72" s="219"/>
      <c r="CQB72" s="219"/>
      <c r="CQC72" s="219"/>
      <c r="CQD72" s="219"/>
      <c r="CQE72" s="219"/>
      <c r="CQF72" s="219"/>
      <c r="CQG72" s="219"/>
      <c r="CQH72" s="219"/>
      <c r="CQI72" s="219"/>
      <c r="CQJ72" s="219"/>
      <c r="CQK72" s="219"/>
      <c r="CQL72" s="219"/>
      <c r="CQM72" s="219"/>
      <c r="CQN72" s="219"/>
      <c r="CQO72" s="219"/>
      <c r="CQP72" s="219"/>
      <c r="CQQ72" s="219"/>
      <c r="CQR72" s="219"/>
      <c r="CQS72" s="219"/>
      <c r="CQT72" s="219"/>
      <c r="CQU72" s="219"/>
      <c r="CQV72" s="219"/>
      <c r="CQW72" s="219"/>
      <c r="CQX72" s="219"/>
      <c r="CQY72" s="219"/>
      <c r="CQZ72" s="219"/>
      <c r="CRA72" s="219"/>
      <c r="CRB72" s="219"/>
      <c r="CRC72" s="219"/>
      <c r="CRD72" s="219"/>
      <c r="CRE72" s="219"/>
      <c r="CRF72" s="219"/>
      <c r="CRG72" s="219"/>
      <c r="CRH72" s="219"/>
      <c r="CRI72" s="219"/>
      <c r="CRJ72" s="219"/>
      <c r="CRK72" s="219"/>
      <c r="CRL72" s="219"/>
      <c r="CRM72" s="219"/>
      <c r="CRN72" s="219"/>
      <c r="CRO72" s="219"/>
      <c r="CRP72" s="219"/>
      <c r="CRQ72" s="219"/>
      <c r="CRR72" s="219"/>
      <c r="CRS72" s="219"/>
      <c r="CRT72" s="219"/>
      <c r="CRU72" s="219"/>
      <c r="CRV72" s="219"/>
      <c r="CRW72" s="219"/>
      <c r="CRX72" s="219"/>
      <c r="CRY72" s="219"/>
      <c r="CRZ72" s="219"/>
      <c r="CSA72" s="219"/>
      <c r="CSB72" s="219"/>
      <c r="CSC72" s="219"/>
      <c r="CSD72" s="219"/>
      <c r="CSE72" s="219"/>
      <c r="CSF72" s="219"/>
      <c r="CSG72" s="219"/>
      <c r="CSH72" s="219"/>
      <c r="CSI72" s="219"/>
      <c r="CSJ72" s="219"/>
      <c r="CSK72" s="219"/>
      <c r="CSL72" s="219"/>
      <c r="CSM72" s="219"/>
      <c r="CSN72" s="219"/>
      <c r="CSO72" s="219"/>
      <c r="CSP72" s="219"/>
      <c r="CSQ72" s="219"/>
      <c r="CSR72" s="219"/>
      <c r="CSS72" s="219"/>
      <c r="CST72" s="219"/>
      <c r="CSU72" s="219"/>
      <c r="CSV72" s="219"/>
      <c r="CSW72" s="219"/>
      <c r="CSX72" s="219"/>
      <c r="CSY72" s="219"/>
      <c r="CSZ72" s="219"/>
      <c r="CTA72" s="219"/>
      <c r="CTB72" s="219"/>
      <c r="CTC72" s="219"/>
      <c r="CTD72" s="219"/>
      <c r="CTE72" s="219"/>
      <c r="CTF72" s="219"/>
      <c r="CTG72" s="219"/>
      <c r="CTH72" s="219"/>
      <c r="CTI72" s="219"/>
      <c r="CTJ72" s="219"/>
      <c r="CTK72" s="219"/>
      <c r="CTL72" s="219"/>
      <c r="CTM72" s="219"/>
      <c r="CTN72" s="219"/>
      <c r="CTO72" s="219"/>
      <c r="CTP72" s="219"/>
      <c r="CTQ72" s="219"/>
      <c r="CTR72" s="219"/>
      <c r="CTS72" s="219"/>
      <c r="CTT72" s="219"/>
      <c r="CTU72" s="219"/>
      <c r="CTV72" s="219"/>
      <c r="CTW72" s="219"/>
      <c r="CTX72" s="219"/>
      <c r="CTY72" s="219"/>
      <c r="CTZ72" s="219"/>
      <c r="CUA72" s="219"/>
      <c r="CUB72" s="219"/>
      <c r="CUC72" s="219"/>
      <c r="CUD72" s="219"/>
      <c r="CUE72" s="219"/>
      <c r="CUF72" s="219"/>
      <c r="CUG72" s="219"/>
      <c r="CUH72" s="219"/>
      <c r="CUI72" s="219"/>
      <c r="CUJ72" s="219"/>
      <c r="CUK72" s="219"/>
      <c r="CUL72" s="219"/>
      <c r="CUM72" s="219"/>
      <c r="CUN72" s="219"/>
      <c r="CUO72" s="219"/>
      <c r="CUP72" s="219"/>
      <c r="CUQ72" s="219"/>
      <c r="CUR72" s="219"/>
      <c r="CUS72" s="219"/>
      <c r="CUT72" s="219"/>
      <c r="CUU72" s="219"/>
      <c r="CUV72" s="219"/>
      <c r="CUW72" s="219"/>
      <c r="CUX72" s="219"/>
      <c r="CUY72" s="219"/>
      <c r="CUZ72" s="219"/>
      <c r="CVA72" s="219"/>
      <c r="CVB72" s="219"/>
      <c r="CVC72" s="219"/>
      <c r="CVD72" s="219"/>
      <c r="CVE72" s="219"/>
      <c r="CVF72" s="219"/>
      <c r="CVG72" s="219"/>
      <c r="CVH72" s="219"/>
      <c r="CVI72" s="219"/>
      <c r="CVJ72" s="219"/>
      <c r="CVK72" s="219"/>
      <c r="CVL72" s="219"/>
      <c r="CVM72" s="219"/>
      <c r="CVN72" s="219"/>
      <c r="CVO72" s="219"/>
      <c r="CVP72" s="219"/>
      <c r="CVQ72" s="219"/>
      <c r="CVR72" s="219"/>
      <c r="CVS72" s="219"/>
      <c r="CVT72" s="219"/>
      <c r="CVU72" s="219"/>
      <c r="CVV72" s="219"/>
      <c r="CVW72" s="219"/>
      <c r="CVX72" s="219"/>
      <c r="CVY72" s="219"/>
      <c r="CVZ72" s="219"/>
      <c r="CWA72" s="219"/>
      <c r="CWB72" s="219"/>
      <c r="CWC72" s="219"/>
      <c r="CWD72" s="219"/>
      <c r="CWE72" s="219"/>
      <c r="CWF72" s="219"/>
      <c r="CWG72" s="219"/>
      <c r="CWH72" s="219"/>
      <c r="CWI72" s="219"/>
      <c r="CWJ72" s="219"/>
      <c r="CWK72" s="219"/>
      <c r="CWL72" s="219"/>
      <c r="CWM72" s="219"/>
      <c r="CWN72" s="219"/>
      <c r="CWO72" s="219"/>
      <c r="CWP72" s="219"/>
      <c r="CWQ72" s="219"/>
      <c r="CWR72" s="219"/>
      <c r="CWS72" s="219"/>
      <c r="CWT72" s="219"/>
      <c r="CWU72" s="219"/>
      <c r="CWV72" s="219"/>
      <c r="CWW72" s="219"/>
      <c r="CWX72" s="219"/>
      <c r="CWY72" s="219"/>
      <c r="CWZ72" s="219"/>
      <c r="CXA72" s="219"/>
      <c r="CXB72" s="219"/>
      <c r="CXC72" s="219"/>
      <c r="CXD72" s="219"/>
      <c r="CXE72" s="219"/>
      <c r="CXF72" s="219"/>
      <c r="CXG72" s="219"/>
      <c r="CXH72" s="219"/>
      <c r="CXI72" s="219"/>
      <c r="CXJ72" s="219"/>
      <c r="CXK72" s="219"/>
      <c r="CXL72" s="219"/>
      <c r="CXM72" s="219"/>
      <c r="CXN72" s="219"/>
      <c r="CXO72" s="219"/>
      <c r="CXP72" s="219"/>
      <c r="CXQ72" s="219"/>
      <c r="CXR72" s="219"/>
      <c r="CXS72" s="219"/>
      <c r="CXT72" s="219"/>
      <c r="CXU72" s="219"/>
      <c r="CXV72" s="219"/>
      <c r="CXW72" s="219"/>
      <c r="CXX72" s="219"/>
      <c r="CXY72" s="219"/>
      <c r="CXZ72" s="219"/>
      <c r="CYA72" s="219"/>
      <c r="CYB72" s="219"/>
      <c r="CYC72" s="219"/>
      <c r="CYD72" s="219"/>
      <c r="CYE72" s="219"/>
      <c r="CYF72" s="219"/>
      <c r="CYG72" s="219"/>
      <c r="CYH72" s="219"/>
      <c r="CYI72" s="219"/>
      <c r="CYJ72" s="219"/>
      <c r="CYK72" s="219"/>
      <c r="CYL72" s="219"/>
      <c r="CYM72" s="219"/>
      <c r="CYN72" s="219"/>
      <c r="CYO72" s="219"/>
      <c r="CYP72" s="219"/>
      <c r="CYQ72" s="219"/>
      <c r="CYR72" s="219"/>
      <c r="CYS72" s="219"/>
      <c r="CYT72" s="219"/>
      <c r="CYU72" s="219"/>
      <c r="CYV72" s="219"/>
      <c r="CYW72" s="219"/>
      <c r="CYX72" s="219"/>
      <c r="CYY72" s="219"/>
      <c r="CYZ72" s="219"/>
      <c r="CZA72" s="219"/>
      <c r="CZB72" s="219"/>
      <c r="CZC72" s="219"/>
      <c r="CZD72" s="219"/>
      <c r="CZE72" s="219"/>
      <c r="CZF72" s="219"/>
      <c r="CZG72" s="219"/>
      <c r="CZH72" s="219"/>
      <c r="CZI72" s="219"/>
      <c r="CZJ72" s="219"/>
      <c r="CZK72" s="219"/>
      <c r="CZL72" s="219"/>
      <c r="CZM72" s="219"/>
      <c r="CZN72" s="219"/>
      <c r="CZO72" s="219"/>
      <c r="CZP72" s="219"/>
      <c r="CZQ72" s="219"/>
      <c r="CZR72" s="219"/>
      <c r="CZS72" s="219"/>
      <c r="CZT72" s="219"/>
      <c r="CZU72" s="219"/>
      <c r="CZV72" s="219"/>
      <c r="CZW72" s="219"/>
      <c r="CZX72" s="219"/>
      <c r="CZY72" s="219"/>
      <c r="CZZ72" s="219"/>
      <c r="DAA72" s="219"/>
      <c r="DAB72" s="219"/>
      <c r="DAC72" s="219"/>
      <c r="DAD72" s="219"/>
      <c r="DAE72" s="219"/>
      <c r="DAF72" s="219"/>
      <c r="DAG72" s="219"/>
      <c r="DAH72" s="219"/>
      <c r="DAI72" s="219"/>
      <c r="DAJ72" s="219"/>
      <c r="DAK72" s="219"/>
      <c r="DAL72" s="219"/>
      <c r="DAM72" s="219"/>
      <c r="DAN72" s="219"/>
      <c r="DAO72" s="219"/>
      <c r="DAP72" s="219"/>
      <c r="DAQ72" s="219"/>
      <c r="DAR72" s="219"/>
      <c r="DAS72" s="219"/>
      <c r="DAT72" s="219"/>
      <c r="DAU72" s="219"/>
      <c r="DAV72" s="219"/>
      <c r="DAW72" s="219"/>
      <c r="DAX72" s="219"/>
      <c r="DAY72" s="219"/>
      <c r="DAZ72" s="219"/>
      <c r="DBA72" s="219"/>
      <c r="DBB72" s="219"/>
      <c r="DBC72" s="219"/>
      <c r="DBD72" s="219"/>
      <c r="DBE72" s="219"/>
      <c r="DBF72" s="219"/>
      <c r="DBG72" s="219"/>
      <c r="DBH72" s="219"/>
      <c r="DBI72" s="219"/>
      <c r="DBJ72" s="219"/>
      <c r="DBK72" s="219"/>
      <c r="DBL72" s="219"/>
    </row>
    <row r="73" spans="1:2768" s="218" customFormat="1" ht="19.5" thickTop="1" x14ac:dyDescent="0.25"/>
    <row r="74" spans="1:2768" s="218" customFormat="1" x14ac:dyDescent="0.25"/>
    <row r="75" spans="1:2768" s="218" customFormat="1" x14ac:dyDescent="0.25"/>
    <row r="76" spans="1:2768" s="218" customFormat="1" x14ac:dyDescent="0.25"/>
    <row r="77" spans="1:2768" s="218" customFormat="1" x14ac:dyDescent="0.25"/>
    <row r="78" spans="1:2768" s="218" customFormat="1" x14ac:dyDescent="0.25"/>
    <row r="79" spans="1:2768" s="218" customFormat="1" x14ac:dyDescent="0.25"/>
    <row r="80" spans="1:2768" s="218" customFormat="1" x14ac:dyDescent="0.25"/>
    <row r="81" s="218" customFormat="1" x14ac:dyDescent="0.25"/>
    <row r="82" s="218" customFormat="1" x14ac:dyDescent="0.25"/>
    <row r="83" s="218" customFormat="1" x14ac:dyDescent="0.25"/>
    <row r="84" s="218" customFormat="1" x14ac:dyDescent="0.25"/>
    <row r="85" s="218" customFormat="1" x14ac:dyDescent="0.25"/>
    <row r="86" s="218" customFormat="1" x14ac:dyDescent="0.25"/>
    <row r="87" s="218" customFormat="1" x14ac:dyDescent="0.25"/>
    <row r="88" s="218" customFormat="1" x14ac:dyDescent="0.25"/>
    <row r="89" s="218" customFormat="1" x14ac:dyDescent="0.25"/>
    <row r="90" s="218" customFormat="1" x14ac:dyDescent="0.25"/>
    <row r="91" s="218" customFormat="1" x14ac:dyDescent="0.25"/>
    <row r="92" s="218" customFormat="1" x14ac:dyDescent="0.25"/>
    <row r="93" s="218" customFormat="1" x14ac:dyDescent="0.25"/>
    <row r="94" s="218" customFormat="1" x14ac:dyDescent="0.25"/>
    <row r="95" s="218" customFormat="1" x14ac:dyDescent="0.25"/>
    <row r="96" s="218" customFormat="1" x14ac:dyDescent="0.25"/>
    <row r="97" s="218" customFormat="1" x14ac:dyDescent="0.25"/>
    <row r="98" s="218" customFormat="1" x14ac:dyDescent="0.25"/>
    <row r="99" s="218" customFormat="1" x14ac:dyDescent="0.25"/>
  </sheetData>
  <autoFilter ref="A9:CR72" xr:uid="{A4424E6C-0E21-42DC-B1FA-FB45A00F5D3F}"/>
  <mergeCells count="58">
    <mergeCell ref="BS7:CC7"/>
    <mergeCell ref="CD7:CN7"/>
    <mergeCell ref="A10:A24"/>
    <mergeCell ref="A26:A40"/>
    <mergeCell ref="A42:A56"/>
    <mergeCell ref="A58:A72"/>
    <mergeCell ref="CN5:CN6"/>
    <mergeCell ref="CO5:CO7"/>
    <mergeCell ref="CP5:CP7"/>
    <mergeCell ref="CR5:CR7"/>
    <mergeCell ref="E7:O7"/>
    <mergeCell ref="P7:Z7"/>
    <mergeCell ref="AA7:AK7"/>
    <mergeCell ref="AL7:AV7"/>
    <mergeCell ref="AW7:BG7"/>
    <mergeCell ref="BH7:BR7"/>
    <mergeCell ref="CB5:CB6"/>
    <mergeCell ref="CC5:CC6"/>
    <mergeCell ref="CD5:CH5"/>
    <mergeCell ref="CI5:CK5"/>
    <mergeCell ref="CL5:CL6"/>
    <mergeCell ref="CM5:CM6"/>
    <mergeCell ref="BP5:BP6"/>
    <mergeCell ref="BQ5:BQ6"/>
    <mergeCell ref="BR5:BR6"/>
    <mergeCell ref="BS5:BW5"/>
    <mergeCell ref="BX5:BZ5"/>
    <mergeCell ref="CA5:CA6"/>
    <mergeCell ref="BB5:BD5"/>
    <mergeCell ref="BE5:BE6"/>
    <mergeCell ref="BF5:BF6"/>
    <mergeCell ref="BG5:BG6"/>
    <mergeCell ref="BH5:BL5"/>
    <mergeCell ref="BM5:BO5"/>
    <mergeCell ref="AL5:AP5"/>
    <mergeCell ref="AQ5:AS5"/>
    <mergeCell ref="AT5:AT6"/>
    <mergeCell ref="AU5:AU6"/>
    <mergeCell ref="AV5:AV6"/>
    <mergeCell ref="AW5:BA5"/>
    <mergeCell ref="Z5:Z6"/>
    <mergeCell ref="AA5:AE5"/>
    <mergeCell ref="AF5:AH5"/>
    <mergeCell ref="AI5:AI6"/>
    <mergeCell ref="AJ5:AJ6"/>
    <mergeCell ref="AK5:AK6"/>
    <mergeCell ref="N5:N6"/>
    <mergeCell ref="O5:O6"/>
    <mergeCell ref="P5:T5"/>
    <mergeCell ref="U5:W5"/>
    <mergeCell ref="X5:X6"/>
    <mergeCell ref="Y5:Y6"/>
    <mergeCell ref="B5:B7"/>
    <mergeCell ref="C5:C7"/>
    <mergeCell ref="D5:D7"/>
    <mergeCell ref="E5:I5"/>
    <mergeCell ref="J5:L5"/>
    <mergeCell ref="M5:M6"/>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44BC0-3C26-4716-B002-EC6DAFE0523F}">
  <sheetPr>
    <tabColor theme="9"/>
  </sheetPr>
  <dimension ref="A1:CK54"/>
  <sheetViews>
    <sheetView zoomScale="80" zoomScaleNormal="80" workbookViewId="0">
      <selection activeCell="F26" sqref="F26"/>
    </sheetView>
  </sheetViews>
  <sheetFormatPr defaultColWidth="10.28515625" defaultRowHeight="21.95" customHeight="1" outlineLevelCol="1" x14ac:dyDescent="0.2"/>
  <cols>
    <col min="1" max="1" width="1.85546875" style="224" customWidth="1"/>
    <col min="2" max="2" width="14.5703125" style="224" customWidth="1"/>
    <col min="3" max="3" width="56.42578125" style="224" customWidth="1"/>
    <col min="4" max="4" width="6.28515625" style="224" customWidth="1"/>
    <col min="5" max="5" width="5.85546875" style="224" customWidth="1"/>
    <col min="6" max="6" width="19.140625" style="224" customWidth="1" outlineLevel="1"/>
    <col min="7" max="7" width="22.42578125" style="224" customWidth="1" outlineLevel="1"/>
    <col min="8" max="10" width="17.7109375" style="224" customWidth="1" outlineLevel="1"/>
    <col min="11" max="11" width="14.42578125" style="224" customWidth="1" outlineLevel="1"/>
    <col min="12" max="12" width="16.7109375" style="224" customWidth="1" outlineLevel="1"/>
    <col min="13" max="13" width="1.85546875" style="224" customWidth="1"/>
    <col min="14" max="19" width="15.42578125" style="224" customWidth="1" outlineLevel="1"/>
    <col min="20" max="20" width="18.7109375" style="224" customWidth="1" outlineLevel="1"/>
    <col min="21" max="21" width="1.85546875" style="224" customWidth="1"/>
    <col min="22" max="22" width="17" style="224" customWidth="1" outlineLevel="1"/>
    <col min="23" max="28" width="14.42578125" style="224" customWidth="1" outlineLevel="1"/>
    <col min="29" max="29" width="1.7109375" style="224" customWidth="1"/>
    <col min="30" max="30" width="15.28515625" style="279" customWidth="1"/>
    <col min="31" max="34" width="15.28515625" style="355" customWidth="1"/>
    <col min="35" max="36" width="15.28515625" style="224" customWidth="1"/>
    <col min="37" max="37" width="15.28515625" style="279" customWidth="1"/>
    <col min="38" max="38" width="15.28515625" style="224" customWidth="1"/>
    <col min="39" max="39" width="39.5703125" style="224" customWidth="1"/>
    <col min="40" max="40" width="2.140625" style="224" customWidth="1"/>
    <col min="41" max="41" width="15.85546875" style="224" customWidth="1"/>
    <col min="42" max="42" width="2.7109375" style="224" customWidth="1"/>
    <col min="43" max="43" width="11.85546875" style="224" customWidth="1"/>
    <col min="44" max="44" width="10.28515625" style="224" customWidth="1"/>
    <col min="45" max="16384" width="10.28515625" style="224"/>
  </cols>
  <sheetData>
    <row r="1" spans="1:89" s="220" customFormat="1" ht="21.95" customHeight="1" x14ac:dyDescent="0.25">
      <c r="C1" s="274" t="s">
        <v>4980</v>
      </c>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74"/>
      <c r="AH1" s="274"/>
      <c r="AI1" s="274"/>
      <c r="AK1" s="275"/>
    </row>
    <row r="2" spans="1:89" s="220" customFormat="1" ht="21.95" customHeight="1" x14ac:dyDescent="0.25">
      <c r="C2" s="274" t="e">
        <f ca="1">INDIRECT("Validation!B5")</f>
        <v>#REF!</v>
      </c>
      <c r="D2" s="274"/>
      <c r="E2" s="274"/>
      <c r="F2" s="274"/>
      <c r="G2" s="274"/>
      <c r="H2" s="274"/>
      <c r="I2" s="274"/>
      <c r="J2" s="274"/>
      <c r="K2" s="274"/>
      <c r="L2" s="274"/>
      <c r="M2" s="274"/>
      <c r="N2" s="274"/>
      <c r="O2" s="274"/>
      <c r="P2" s="274"/>
      <c r="Q2" s="274"/>
      <c r="R2" s="274"/>
      <c r="S2" s="274"/>
      <c r="T2" s="274"/>
      <c r="U2" s="274"/>
      <c r="V2" s="274"/>
      <c r="W2" s="274"/>
      <c r="X2" s="274"/>
      <c r="Y2" s="274"/>
      <c r="Z2" s="274"/>
      <c r="AA2" s="274"/>
      <c r="AB2" s="274"/>
      <c r="AC2" s="274"/>
      <c r="AD2" s="274"/>
      <c r="AE2" s="274"/>
      <c r="AF2" s="274"/>
      <c r="AG2" s="274"/>
      <c r="AH2" s="274"/>
      <c r="AI2" s="274"/>
      <c r="AK2" s="275"/>
    </row>
    <row r="3" spans="1:89" s="276" customFormat="1" ht="21.95" customHeight="1" x14ac:dyDescent="0.25">
      <c r="C3" s="277" t="s">
        <v>4981</v>
      </c>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row>
    <row r="4" spans="1:89" ht="21.95" customHeight="1" thickBot="1" x14ac:dyDescent="0.25">
      <c r="C4" s="223"/>
      <c r="D4" s="223"/>
      <c r="E4" s="223"/>
      <c r="F4" s="223"/>
      <c r="G4" s="223"/>
      <c r="H4" s="223"/>
      <c r="I4" s="223"/>
      <c r="J4" s="223"/>
      <c r="K4" s="223"/>
      <c r="L4" s="223"/>
      <c r="N4" s="223"/>
      <c r="O4" s="223"/>
      <c r="P4" s="223"/>
      <c r="Q4" s="223"/>
      <c r="R4" s="223"/>
      <c r="S4" s="223"/>
      <c r="T4" s="223"/>
      <c r="V4" s="223">
        <v>4</v>
      </c>
      <c r="W4" s="223">
        <v>5</v>
      </c>
      <c r="X4" s="223">
        <v>6</v>
      </c>
      <c r="Y4" s="223">
        <v>7</v>
      </c>
      <c r="Z4" s="223">
        <v>8</v>
      </c>
      <c r="AA4" s="223">
        <v>9</v>
      </c>
      <c r="AB4" s="223">
        <v>10</v>
      </c>
      <c r="AD4" s="223"/>
      <c r="AE4" s="223"/>
      <c r="AF4" s="223"/>
      <c r="AG4" s="278"/>
      <c r="AH4" s="278"/>
      <c r="AI4" s="223"/>
      <c r="AJ4" s="223"/>
    </row>
    <row r="5" spans="1:89" ht="21.95" customHeight="1" thickTop="1" thickBot="1" x14ac:dyDescent="0.25">
      <c r="C5" s="280" t="s">
        <v>4982</v>
      </c>
      <c r="D5" s="281" t="s">
        <v>4</v>
      </c>
      <c r="E5" s="281" t="s">
        <v>5</v>
      </c>
      <c r="F5" s="282" t="s">
        <v>4983</v>
      </c>
      <c r="G5" s="282"/>
      <c r="H5" s="282"/>
      <c r="I5" s="282"/>
      <c r="J5" s="282"/>
      <c r="K5" s="282"/>
      <c r="L5" s="282"/>
      <c r="M5" s="283"/>
      <c r="N5" s="284" t="s">
        <v>4984</v>
      </c>
      <c r="O5" s="284"/>
      <c r="P5" s="284"/>
      <c r="Q5" s="284"/>
      <c r="R5" s="284"/>
      <c r="S5" s="284"/>
      <c r="T5" s="284"/>
      <c r="V5" s="284" t="s">
        <v>4985</v>
      </c>
      <c r="W5" s="284"/>
      <c r="X5" s="284"/>
      <c r="Y5" s="284"/>
      <c r="Z5" s="284"/>
      <c r="AA5" s="284"/>
      <c r="AB5" s="284"/>
      <c r="AC5" s="285"/>
      <c r="AD5" s="286" t="s">
        <v>4986</v>
      </c>
      <c r="AE5" s="287" t="s">
        <v>4987</v>
      </c>
      <c r="AF5" s="287" t="s">
        <v>4988</v>
      </c>
      <c r="AG5" s="288" t="s">
        <v>4989</v>
      </c>
      <c r="AH5" s="288" t="s">
        <v>4990</v>
      </c>
      <c r="AI5" s="289" t="s">
        <v>4991</v>
      </c>
      <c r="AJ5" s="289" t="s">
        <v>4992</v>
      </c>
      <c r="AK5" s="290" t="s">
        <v>4993</v>
      </c>
      <c r="AL5" s="289" t="s">
        <v>4994</v>
      </c>
      <c r="AM5" s="291" t="s">
        <v>4995</v>
      </c>
      <c r="AN5" s="285"/>
      <c r="AO5" s="292" t="s">
        <v>11</v>
      </c>
      <c r="AP5" s="293"/>
      <c r="AQ5" s="292" t="s">
        <v>12</v>
      </c>
    </row>
    <row r="6" spans="1:89" ht="21.95" customHeight="1" thickTop="1" thickBot="1" x14ac:dyDescent="0.25">
      <c r="C6" s="280"/>
      <c r="D6" s="281"/>
      <c r="E6" s="281"/>
      <c r="F6" s="294" t="s">
        <v>23</v>
      </c>
      <c r="G6" s="294" t="s">
        <v>24</v>
      </c>
      <c r="H6" s="294" t="s">
        <v>25</v>
      </c>
      <c r="I6" s="294" t="s">
        <v>26</v>
      </c>
      <c r="J6" s="294" t="s">
        <v>27</v>
      </c>
      <c r="K6" s="294" t="s">
        <v>28</v>
      </c>
      <c r="L6" s="295" t="s">
        <v>4996</v>
      </c>
      <c r="M6" s="296"/>
      <c r="N6" s="297" t="s">
        <v>23</v>
      </c>
      <c r="O6" s="294" t="s">
        <v>24</v>
      </c>
      <c r="P6" s="294" t="s">
        <v>25</v>
      </c>
      <c r="Q6" s="294" t="s">
        <v>26</v>
      </c>
      <c r="R6" s="294" t="s">
        <v>27</v>
      </c>
      <c r="S6" s="294" t="s">
        <v>28</v>
      </c>
      <c r="T6" s="295" t="s">
        <v>4996</v>
      </c>
      <c r="V6" s="297" t="s">
        <v>23</v>
      </c>
      <c r="W6" s="294" t="s">
        <v>24</v>
      </c>
      <c r="X6" s="294" t="s">
        <v>25</v>
      </c>
      <c r="Y6" s="294" t="s">
        <v>26</v>
      </c>
      <c r="Z6" s="294" t="s">
        <v>27</v>
      </c>
      <c r="AA6" s="294" t="s">
        <v>28</v>
      </c>
      <c r="AB6" s="295" t="s">
        <v>4996</v>
      </c>
      <c r="AC6" s="285"/>
      <c r="AD6" s="297" t="s">
        <v>4997</v>
      </c>
      <c r="AE6" s="294" t="s">
        <v>4998</v>
      </c>
      <c r="AF6" s="294" t="s">
        <v>4999</v>
      </c>
      <c r="AG6" s="298" t="s">
        <v>5000</v>
      </c>
      <c r="AH6" s="298" t="s">
        <v>5001</v>
      </c>
      <c r="AI6" s="299" t="s">
        <v>5002</v>
      </c>
      <c r="AJ6" s="299" t="s">
        <v>5003</v>
      </c>
      <c r="AK6" s="300" t="s">
        <v>5004</v>
      </c>
      <c r="AL6" s="299" t="s">
        <v>5005</v>
      </c>
      <c r="AM6" s="295" t="s">
        <v>5006</v>
      </c>
      <c r="AN6" s="285"/>
      <c r="AO6" s="292"/>
      <c r="AP6" s="293"/>
      <c r="AQ6" s="292"/>
    </row>
    <row r="7" spans="1:89" ht="21.95" customHeight="1" thickTop="1" thickBot="1" x14ac:dyDescent="0.25">
      <c r="C7" s="301"/>
      <c r="D7" s="302"/>
      <c r="E7" s="302"/>
      <c r="F7" s="302"/>
      <c r="G7" s="303"/>
      <c r="H7" s="303"/>
      <c r="I7" s="303"/>
      <c r="J7" s="303"/>
      <c r="K7" s="303"/>
      <c r="L7" s="304"/>
      <c r="M7" s="305"/>
      <c r="N7" s="306"/>
      <c r="O7" s="306"/>
      <c r="P7" s="306"/>
      <c r="Q7" s="306"/>
      <c r="R7" s="306"/>
      <c r="S7" s="306"/>
      <c r="T7" s="306"/>
      <c r="AC7" s="285"/>
      <c r="AD7" s="306"/>
      <c r="AE7" s="306"/>
      <c r="AF7" s="306"/>
      <c r="AG7" s="307"/>
      <c r="AH7" s="307"/>
      <c r="AI7" s="306"/>
      <c r="AJ7" s="306"/>
      <c r="AK7" s="308"/>
      <c r="AL7" s="306"/>
      <c r="AM7" s="306"/>
      <c r="AN7" s="309"/>
      <c r="AO7" s="309"/>
      <c r="AP7" s="309"/>
      <c r="AQ7" s="309"/>
    </row>
    <row r="8" spans="1:89" ht="21.95" customHeight="1" thickTop="1" thickBot="1" x14ac:dyDescent="0.25">
      <c r="C8" s="310" t="s">
        <v>5007</v>
      </c>
      <c r="D8" s="311"/>
      <c r="E8" s="311"/>
      <c r="F8" s="312"/>
      <c r="G8" s="312"/>
      <c r="H8" s="312"/>
      <c r="I8" s="313"/>
      <c r="J8" s="312"/>
      <c r="K8" s="312"/>
      <c r="L8" s="312"/>
      <c r="M8" s="314"/>
      <c r="N8" s="306"/>
      <c r="O8" s="306"/>
      <c r="P8" s="306"/>
      <c r="Q8" s="306"/>
      <c r="R8" s="306"/>
      <c r="S8" s="306"/>
      <c r="T8" s="306"/>
      <c r="V8" s="306"/>
      <c r="W8" s="306"/>
      <c r="X8" s="306"/>
      <c r="Y8" s="306"/>
      <c r="Z8" s="306"/>
      <c r="AA8" s="306"/>
      <c r="AB8" s="306"/>
      <c r="AC8" s="285"/>
      <c r="AD8" s="308"/>
      <c r="AE8" s="307"/>
      <c r="AF8" s="307"/>
      <c r="AG8" s="307"/>
      <c r="AH8" s="307"/>
      <c r="AI8" s="306"/>
      <c r="AJ8" s="306"/>
      <c r="AK8" s="308"/>
      <c r="AL8" s="306"/>
      <c r="AM8" s="306"/>
      <c r="AN8" s="285"/>
      <c r="AO8" s="306"/>
      <c r="AP8" s="285"/>
      <c r="AQ8" s="306"/>
    </row>
    <row r="9" spans="1:89" s="330" customFormat="1" ht="21.95" customHeight="1" thickTop="1" x14ac:dyDescent="0.2">
      <c r="A9" s="224"/>
      <c r="B9" s="241" t="s">
        <v>4976</v>
      </c>
      <c r="C9" s="315" t="s">
        <v>5008</v>
      </c>
      <c r="D9" s="316" t="s">
        <v>31</v>
      </c>
      <c r="E9" s="317">
        <v>3</v>
      </c>
      <c r="F9" s="318">
        <v>2118900</v>
      </c>
      <c r="G9" s="318">
        <v>1332773.8500000001</v>
      </c>
      <c r="H9" s="318">
        <v>1332773.8500000001</v>
      </c>
      <c r="I9" s="318">
        <v>1332773.8500000001</v>
      </c>
      <c r="J9" s="318">
        <v>1332773.8500000001</v>
      </c>
      <c r="K9" s="318">
        <v>1332773.8500000001</v>
      </c>
      <c r="L9" s="318">
        <v>0</v>
      </c>
      <c r="M9" s="319"/>
      <c r="N9" s="318">
        <v>325100</v>
      </c>
      <c r="O9" s="318">
        <v>371777.4</v>
      </c>
      <c r="P9" s="318">
        <v>371777.4</v>
      </c>
      <c r="Q9" s="318">
        <v>371777.4</v>
      </c>
      <c r="R9" s="318">
        <v>371777.4</v>
      </c>
      <c r="S9" s="318">
        <v>371777.4</v>
      </c>
      <c r="T9" s="320">
        <v>0</v>
      </c>
      <c r="U9" s="224"/>
      <c r="V9" s="321" t="s">
        <v>5009</v>
      </c>
      <c r="W9" s="322" t="s">
        <v>5009</v>
      </c>
      <c r="X9" s="322" t="s">
        <v>5009</v>
      </c>
      <c r="Y9" s="322" t="s">
        <v>5009</v>
      </c>
      <c r="Z9" s="322" t="s">
        <v>5009</v>
      </c>
      <c r="AA9" s="322" t="s">
        <v>5009</v>
      </c>
      <c r="AB9" s="323" t="s">
        <v>5009</v>
      </c>
      <c r="AC9" s="285"/>
      <c r="AD9" s="324" t="s">
        <v>5009</v>
      </c>
      <c r="AE9" s="325" t="s">
        <v>5009</v>
      </c>
      <c r="AF9" s="325" t="s">
        <v>5009</v>
      </c>
      <c r="AG9" s="325" t="s">
        <v>5010</v>
      </c>
      <c r="AH9" s="325" t="s">
        <v>5011</v>
      </c>
      <c r="AI9" s="326" t="s">
        <v>5009</v>
      </c>
      <c r="AJ9" s="326" t="s">
        <v>5009</v>
      </c>
      <c r="AK9" s="327" t="s">
        <v>5009</v>
      </c>
      <c r="AL9" s="327" t="s">
        <v>5009</v>
      </c>
      <c r="AM9" s="328" t="s">
        <v>5012</v>
      </c>
      <c r="AN9" s="285"/>
      <c r="AO9" s="329"/>
      <c r="AP9" s="293"/>
      <c r="AQ9" s="329"/>
      <c r="AR9" s="224"/>
      <c r="AS9" s="224"/>
      <c r="AT9" s="224"/>
      <c r="AU9" s="224"/>
      <c r="AV9" s="224"/>
      <c r="AW9" s="224"/>
      <c r="AX9" s="224"/>
      <c r="AY9" s="224"/>
      <c r="AZ9" s="224"/>
      <c r="BA9" s="224"/>
      <c r="BB9" s="224"/>
      <c r="BC9" s="224"/>
      <c r="BD9" s="224"/>
      <c r="BE9" s="224"/>
      <c r="BF9" s="224"/>
      <c r="BG9" s="224"/>
      <c r="BH9" s="224"/>
      <c r="BI9" s="224"/>
      <c r="BJ9" s="224"/>
      <c r="BK9" s="224"/>
      <c r="BL9" s="224"/>
      <c r="BM9" s="22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row>
    <row r="10" spans="1:89" s="330" customFormat="1" ht="21.95" customHeight="1" x14ac:dyDescent="0.2">
      <c r="A10" s="224"/>
      <c r="B10" s="250"/>
      <c r="C10" s="331" t="s">
        <v>5013</v>
      </c>
      <c r="D10" s="316" t="s">
        <v>31</v>
      </c>
      <c r="E10" s="317">
        <v>3</v>
      </c>
      <c r="F10" s="318">
        <v>1000000</v>
      </c>
      <c r="G10" s="318">
        <v>6540721.1600000001</v>
      </c>
      <c r="H10" s="318">
        <v>6540721.1600000001</v>
      </c>
      <c r="I10" s="318">
        <v>6540721.1600000001</v>
      </c>
      <c r="J10" s="318">
        <v>6540721.1600000001</v>
      </c>
      <c r="K10" s="318">
        <v>6540721.1600000001</v>
      </c>
      <c r="L10" s="318">
        <v>0</v>
      </c>
      <c r="M10" s="319"/>
      <c r="N10" s="318">
        <v>0</v>
      </c>
      <c r="O10" s="318">
        <v>0</v>
      </c>
      <c r="P10" s="318">
        <v>0</v>
      </c>
      <c r="Q10" s="318">
        <v>0</v>
      </c>
      <c r="R10" s="318">
        <v>0</v>
      </c>
      <c r="S10" s="318">
        <v>0</v>
      </c>
      <c r="T10" s="320">
        <v>2365024.88</v>
      </c>
      <c r="U10" s="224"/>
      <c r="V10" s="332">
        <v>400441.651914555</v>
      </c>
      <c r="W10" s="333">
        <v>404040.05191455502</v>
      </c>
      <c r="X10" s="333">
        <v>407395.73191455501</v>
      </c>
      <c r="Y10" s="333">
        <v>410751.41191455501</v>
      </c>
      <c r="Z10" s="333">
        <v>414107.091914555</v>
      </c>
      <c r="AA10" s="333">
        <v>417462.77191455499</v>
      </c>
      <c r="AB10" s="333">
        <v>420818.45191455499</v>
      </c>
      <c r="AC10" s="285"/>
      <c r="AD10" s="324">
        <v>490857</v>
      </c>
      <c r="AE10" s="325" t="s">
        <v>5009</v>
      </c>
      <c r="AF10" s="325" t="s">
        <v>5009</v>
      </c>
      <c r="AG10" s="325" t="s">
        <v>5010</v>
      </c>
      <c r="AH10" s="325" t="s">
        <v>5011</v>
      </c>
      <c r="AI10" s="326" t="s">
        <v>5009</v>
      </c>
      <c r="AJ10" s="326" t="s">
        <v>5009</v>
      </c>
      <c r="AK10" s="327" t="s">
        <v>5009</v>
      </c>
      <c r="AL10" s="327">
        <v>20</v>
      </c>
      <c r="AM10" s="328" t="s">
        <v>5014</v>
      </c>
      <c r="AN10" s="285"/>
      <c r="AO10" s="329"/>
      <c r="AP10" s="293"/>
      <c r="AQ10" s="329"/>
      <c r="AR10" s="224"/>
      <c r="AS10" s="224"/>
      <c r="AT10" s="224"/>
      <c r="AU10" s="224"/>
      <c r="AV10" s="224"/>
      <c r="AW10" s="224"/>
      <c r="AX10" s="224"/>
      <c r="AY10" s="224"/>
      <c r="AZ10" s="224"/>
      <c r="BA10" s="224"/>
      <c r="BB10" s="224"/>
      <c r="BC10" s="224"/>
      <c r="BD10" s="224"/>
      <c r="BE10" s="224"/>
      <c r="BF10" s="224"/>
      <c r="BG10" s="224"/>
      <c r="BH10" s="224"/>
      <c r="BI10" s="224"/>
      <c r="BJ10" s="224"/>
      <c r="BK10" s="224"/>
      <c r="BL10" s="224"/>
      <c r="BM10" s="22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row>
    <row r="11" spans="1:89" s="340" customFormat="1" ht="21.95" customHeight="1" x14ac:dyDescent="0.2">
      <c r="A11" s="224"/>
      <c r="B11" s="250"/>
      <c r="C11" s="331" t="s">
        <v>5015</v>
      </c>
      <c r="D11" s="334" t="s">
        <v>31</v>
      </c>
      <c r="E11" s="334">
        <v>3</v>
      </c>
      <c r="F11" s="318">
        <v>2992273</v>
      </c>
      <c r="G11" s="318">
        <v>0</v>
      </c>
      <c r="H11" s="318">
        <v>0</v>
      </c>
      <c r="I11" s="318">
        <v>0</v>
      </c>
      <c r="J11" s="318">
        <v>0</v>
      </c>
      <c r="K11" s="318">
        <v>0</v>
      </c>
      <c r="L11" s="318">
        <v>0</v>
      </c>
      <c r="M11" s="314"/>
      <c r="N11" s="335">
        <v>0</v>
      </c>
      <c r="O11" s="336">
        <v>6470.27</v>
      </c>
      <c r="P11" s="336">
        <v>6470.27</v>
      </c>
      <c r="Q11" s="336">
        <v>6470.27</v>
      </c>
      <c r="R11" s="336">
        <v>6470.27</v>
      </c>
      <c r="S11" s="336">
        <v>6470.27</v>
      </c>
      <c r="T11" s="337">
        <v>6470.27</v>
      </c>
      <c r="U11" s="224"/>
      <c r="V11" s="332">
        <v>969.16425172640334</v>
      </c>
      <c r="W11" s="338">
        <v>988.36425172640338</v>
      </c>
      <c r="X11" s="338">
        <v>997.00425172640337</v>
      </c>
      <c r="Y11" s="338">
        <v>1005.6442517264034</v>
      </c>
      <c r="Z11" s="338">
        <v>1014.2842517264033</v>
      </c>
      <c r="AA11" s="338">
        <v>1022.9242517264033</v>
      </c>
      <c r="AB11" s="339">
        <v>1031.5642517264034</v>
      </c>
      <c r="AC11" s="285"/>
      <c r="AD11" s="324">
        <v>1134</v>
      </c>
      <c r="AE11" s="325" t="s">
        <v>5009</v>
      </c>
      <c r="AF11" s="325" t="s">
        <v>5009</v>
      </c>
      <c r="AG11" s="325" t="s">
        <v>5010</v>
      </c>
      <c r="AH11" s="325" t="s">
        <v>5011</v>
      </c>
      <c r="AI11" s="326" t="s">
        <v>5009</v>
      </c>
      <c r="AJ11" s="326" t="s">
        <v>5009</v>
      </c>
      <c r="AK11" s="327" t="s">
        <v>5009</v>
      </c>
      <c r="AL11" s="327">
        <v>20</v>
      </c>
      <c r="AM11" s="328" t="s">
        <v>5016</v>
      </c>
      <c r="AN11" s="285"/>
      <c r="AO11" s="329"/>
      <c r="AP11" s="293"/>
      <c r="AQ11" s="329"/>
      <c r="AR11" s="224"/>
      <c r="AS11" s="224"/>
      <c r="AT11" s="224"/>
      <c r="AU11" s="224"/>
      <c r="AV11" s="224"/>
      <c r="AW11" s="224"/>
      <c r="AX11" s="224"/>
      <c r="AY11" s="224"/>
      <c r="AZ11" s="224"/>
      <c r="BA11" s="224"/>
      <c r="BB11" s="224"/>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4"/>
      <c r="BZ11" s="224"/>
      <c r="CA11" s="224"/>
      <c r="CB11" s="224"/>
      <c r="CC11" s="224"/>
      <c r="CD11" s="224"/>
      <c r="CE11" s="224"/>
      <c r="CF11" s="224"/>
      <c r="CG11" s="224"/>
      <c r="CH11" s="224"/>
      <c r="CI11" s="224"/>
      <c r="CJ11" s="224"/>
      <c r="CK11" s="224"/>
    </row>
    <row r="12" spans="1:89" ht="21.95" customHeight="1" thickBot="1" x14ac:dyDescent="0.25">
      <c r="B12" s="258"/>
      <c r="C12" s="342" t="s">
        <v>5017</v>
      </c>
      <c r="D12" s="343" t="s">
        <v>31</v>
      </c>
      <c r="E12" s="343">
        <v>3</v>
      </c>
      <c r="F12" s="344">
        <f>IFERROR(SUM(F9:F11),0)</f>
        <v>6111173</v>
      </c>
      <c r="G12" s="344">
        <f t="shared" ref="G12:L12" si="0">IFERROR(SUM(G9:G11),0)</f>
        <v>7873495.0099999998</v>
      </c>
      <c r="H12" s="344">
        <f t="shared" si="0"/>
        <v>7873495.0099999998</v>
      </c>
      <c r="I12" s="344">
        <f t="shared" si="0"/>
        <v>7873495.0099999998</v>
      </c>
      <c r="J12" s="344">
        <f t="shared" si="0"/>
        <v>7873495.0099999998</v>
      </c>
      <c r="K12" s="344">
        <f t="shared" si="0"/>
        <v>7873495.0099999998</v>
      </c>
      <c r="L12" s="344">
        <f t="shared" si="0"/>
        <v>0</v>
      </c>
      <c r="M12" s="314"/>
      <c r="N12" s="344">
        <f>IFERROR(SUM(N9:N11),0)</f>
        <v>325100</v>
      </c>
      <c r="O12" s="344">
        <f t="shared" ref="O12:T12" si="1">IFERROR(SUM(O9:O11),0)</f>
        <v>378247.67000000004</v>
      </c>
      <c r="P12" s="344">
        <f t="shared" si="1"/>
        <v>378247.67000000004</v>
      </c>
      <c r="Q12" s="344">
        <f t="shared" si="1"/>
        <v>378247.67000000004</v>
      </c>
      <c r="R12" s="344">
        <f t="shared" si="1"/>
        <v>378247.67000000004</v>
      </c>
      <c r="S12" s="344">
        <f t="shared" si="1"/>
        <v>378247.67000000004</v>
      </c>
      <c r="T12" s="344">
        <f t="shared" si="1"/>
        <v>2371495.15</v>
      </c>
      <c r="V12" s="345">
        <f t="shared" ref="V12:AB12" si="2">IFERROR(SUM(V10:V11),0)</f>
        <v>401410.81616628141</v>
      </c>
      <c r="W12" s="346">
        <f t="shared" si="2"/>
        <v>405028.41616628144</v>
      </c>
      <c r="X12" s="346">
        <f t="shared" si="2"/>
        <v>408392.73616628139</v>
      </c>
      <c r="Y12" s="346">
        <f t="shared" si="2"/>
        <v>411757.0561662814</v>
      </c>
      <c r="Z12" s="346">
        <f t="shared" si="2"/>
        <v>415121.37616628141</v>
      </c>
      <c r="AA12" s="346">
        <f t="shared" si="2"/>
        <v>418485.69616628141</v>
      </c>
      <c r="AB12" s="347">
        <f t="shared" si="2"/>
        <v>421850.01616628136</v>
      </c>
      <c r="AC12" s="285"/>
      <c r="AD12" s="348"/>
      <c r="AE12" s="349"/>
      <c r="AF12" s="349"/>
      <c r="AG12" s="350"/>
      <c r="AH12" s="350"/>
      <c r="AI12" s="351"/>
      <c r="AJ12" s="351"/>
      <c r="AK12" s="352"/>
      <c r="AL12" s="351"/>
      <c r="AM12" s="353"/>
      <c r="AN12" s="285"/>
      <c r="AO12" s="354"/>
      <c r="AP12" s="293"/>
    </row>
    <row r="13" spans="1:89" ht="21.95" customHeight="1" thickTop="1" thickBot="1" x14ac:dyDescent="0.25"/>
    <row r="14" spans="1:89" s="330" customFormat="1" ht="21.95" customHeight="1" thickTop="1" x14ac:dyDescent="0.2">
      <c r="A14" s="224"/>
      <c r="B14" s="241" t="s">
        <v>4977</v>
      </c>
      <c r="C14" s="315" t="s">
        <v>5008</v>
      </c>
      <c r="D14" s="316" t="s">
        <v>31</v>
      </c>
      <c r="E14" s="317">
        <v>3</v>
      </c>
      <c r="F14" s="318">
        <v>2118900</v>
      </c>
      <c r="G14" s="318">
        <v>1332773.8500000001</v>
      </c>
      <c r="H14" s="318">
        <v>1332773.8500000001</v>
      </c>
      <c r="I14" s="318">
        <v>1332773.8500000001</v>
      </c>
      <c r="J14" s="318">
        <v>1332773.8500000001</v>
      </c>
      <c r="K14" s="318">
        <v>1332773.8500000001</v>
      </c>
      <c r="L14" s="318">
        <v>0</v>
      </c>
      <c r="M14" s="319"/>
      <c r="N14" s="318">
        <v>325100</v>
      </c>
      <c r="O14" s="318">
        <v>371777.4</v>
      </c>
      <c r="P14" s="318">
        <v>371777.4</v>
      </c>
      <c r="Q14" s="318">
        <v>371777.4</v>
      </c>
      <c r="R14" s="318">
        <v>371777.4</v>
      </c>
      <c r="S14" s="318">
        <v>371777.4</v>
      </c>
      <c r="T14" s="320">
        <v>0</v>
      </c>
      <c r="U14" s="224"/>
      <c r="V14" s="321" t="s">
        <v>5009</v>
      </c>
      <c r="W14" s="322" t="s">
        <v>5009</v>
      </c>
      <c r="X14" s="322" t="s">
        <v>5009</v>
      </c>
      <c r="Y14" s="322" t="s">
        <v>5009</v>
      </c>
      <c r="Z14" s="322" t="s">
        <v>5009</v>
      </c>
      <c r="AA14" s="322" t="s">
        <v>5009</v>
      </c>
      <c r="AB14" s="323" t="s">
        <v>5009</v>
      </c>
      <c r="AC14" s="285"/>
      <c r="AD14" s="324" t="s">
        <v>5009</v>
      </c>
      <c r="AE14" s="325" t="s">
        <v>5009</v>
      </c>
      <c r="AF14" s="325" t="s">
        <v>5009</v>
      </c>
      <c r="AG14" s="325" t="s">
        <v>5010</v>
      </c>
      <c r="AH14" s="325" t="s">
        <v>5011</v>
      </c>
      <c r="AI14" s="326" t="s">
        <v>5009</v>
      </c>
      <c r="AJ14" s="326" t="s">
        <v>5009</v>
      </c>
      <c r="AK14" s="327" t="s">
        <v>5009</v>
      </c>
      <c r="AL14" s="327" t="s">
        <v>5009</v>
      </c>
      <c r="AM14" s="328" t="s">
        <v>5012</v>
      </c>
      <c r="AN14" s="285"/>
      <c r="AO14" s="329"/>
      <c r="AP14" s="293"/>
      <c r="AQ14" s="329"/>
      <c r="AR14" s="224"/>
      <c r="AS14" s="224"/>
      <c r="AT14" s="224"/>
      <c r="AU14" s="224"/>
      <c r="AV14" s="224"/>
      <c r="AW14" s="224"/>
      <c r="AX14" s="224"/>
      <c r="AY14" s="224"/>
      <c r="AZ14" s="224"/>
      <c r="BA14" s="224"/>
      <c r="BB14" s="224"/>
      <c r="BC14" s="224"/>
      <c r="BD14" s="224"/>
      <c r="BE14" s="224"/>
      <c r="BF14" s="224"/>
      <c r="BG14" s="224"/>
      <c r="BH14" s="224"/>
      <c r="BI14" s="224"/>
      <c r="BJ14" s="224"/>
      <c r="BK14" s="224"/>
      <c r="BL14" s="224"/>
      <c r="BM14" s="22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row>
    <row r="15" spans="1:89" s="330" customFormat="1" ht="21.95" customHeight="1" x14ac:dyDescent="0.2">
      <c r="A15" s="224"/>
      <c r="B15" s="250"/>
      <c r="C15" s="331" t="s">
        <v>5018</v>
      </c>
      <c r="D15" s="316" t="s">
        <v>31</v>
      </c>
      <c r="E15" s="317">
        <v>3</v>
      </c>
      <c r="F15" s="318">
        <v>0</v>
      </c>
      <c r="G15" s="318">
        <v>49070066.200000003</v>
      </c>
      <c r="H15" s="318">
        <v>49070066.200000003</v>
      </c>
      <c r="I15" s="318">
        <v>49070066.200000003</v>
      </c>
      <c r="J15" s="318">
        <v>49070066.200000003</v>
      </c>
      <c r="K15" s="318">
        <v>49070066.200000003</v>
      </c>
      <c r="L15" s="318">
        <v>0</v>
      </c>
      <c r="M15" s="319"/>
      <c r="N15" s="318">
        <v>0</v>
      </c>
      <c r="O15" s="318">
        <v>0</v>
      </c>
      <c r="P15" s="318">
        <v>0</v>
      </c>
      <c r="Q15" s="318">
        <v>0</v>
      </c>
      <c r="R15" s="318">
        <v>0</v>
      </c>
      <c r="S15" s="318">
        <v>0</v>
      </c>
      <c r="T15" s="318">
        <v>1563566</v>
      </c>
      <c r="U15" s="224"/>
      <c r="V15" s="332">
        <v>400441.651914555</v>
      </c>
      <c r="W15" s="333">
        <v>404040.05191455502</v>
      </c>
      <c r="X15" s="333">
        <v>407395.73191455501</v>
      </c>
      <c r="Y15" s="333">
        <v>410751.41191455501</v>
      </c>
      <c r="Z15" s="333">
        <v>414107.091914555</v>
      </c>
      <c r="AA15" s="333">
        <v>417462.77191455499</v>
      </c>
      <c r="AB15" s="333">
        <v>420818.45191455499</v>
      </c>
      <c r="AC15" s="285"/>
      <c r="AD15" s="324">
        <v>490857</v>
      </c>
      <c r="AE15" s="325" t="s">
        <v>5009</v>
      </c>
      <c r="AF15" s="325" t="s">
        <v>5009</v>
      </c>
      <c r="AG15" s="325" t="s">
        <v>5010</v>
      </c>
      <c r="AH15" s="325" t="s">
        <v>5010</v>
      </c>
      <c r="AI15" s="326" t="s">
        <v>5009</v>
      </c>
      <c r="AJ15" s="326" t="s">
        <v>5009</v>
      </c>
      <c r="AK15" s="327" t="s">
        <v>5009</v>
      </c>
      <c r="AL15" s="327" t="s">
        <v>5009</v>
      </c>
      <c r="AM15" s="328" t="s">
        <v>5019</v>
      </c>
      <c r="AN15" s="285"/>
      <c r="AO15" s="329"/>
      <c r="AP15" s="293"/>
      <c r="AQ15" s="329"/>
      <c r="AR15" s="224"/>
      <c r="AS15" s="224"/>
      <c r="AT15" s="224"/>
      <c r="AU15" s="224"/>
      <c r="AV15" s="224"/>
      <c r="AW15" s="224"/>
      <c r="AX15" s="224"/>
      <c r="AY15" s="224"/>
      <c r="AZ15" s="224"/>
      <c r="BA15" s="224"/>
      <c r="BB15" s="224"/>
      <c r="BC15" s="224"/>
      <c r="BD15" s="224"/>
      <c r="BE15" s="224"/>
      <c r="BF15" s="224"/>
      <c r="BG15" s="224"/>
      <c r="BH15" s="224"/>
      <c r="BI15" s="224"/>
      <c r="BJ15" s="224"/>
      <c r="BK15" s="224"/>
      <c r="BL15" s="224"/>
      <c r="BM15" s="22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row>
    <row r="16" spans="1:89" s="340" customFormat="1" ht="21.95" customHeight="1" x14ac:dyDescent="0.2">
      <c r="A16" s="224"/>
      <c r="B16" s="250"/>
      <c r="C16" s="331" t="s">
        <v>5015</v>
      </c>
      <c r="D16" s="334" t="s">
        <v>31</v>
      </c>
      <c r="E16" s="334">
        <v>3</v>
      </c>
      <c r="F16" s="318">
        <v>2992273</v>
      </c>
      <c r="G16" s="318">
        <v>0</v>
      </c>
      <c r="H16" s="318">
        <v>0</v>
      </c>
      <c r="I16" s="318">
        <v>0</v>
      </c>
      <c r="J16" s="318">
        <v>0</v>
      </c>
      <c r="K16" s="318">
        <v>0</v>
      </c>
      <c r="L16" s="318">
        <v>0</v>
      </c>
      <c r="M16" s="314"/>
      <c r="N16" s="335">
        <v>0</v>
      </c>
      <c r="O16" s="336">
        <v>6470.27</v>
      </c>
      <c r="P16" s="336">
        <v>6470.27</v>
      </c>
      <c r="Q16" s="336">
        <v>6470.27</v>
      </c>
      <c r="R16" s="336">
        <v>6470.27</v>
      </c>
      <c r="S16" s="336">
        <v>6470.27</v>
      </c>
      <c r="T16" s="337">
        <v>6470.27</v>
      </c>
      <c r="U16" s="224"/>
      <c r="V16" s="332">
        <v>969.16425172640334</v>
      </c>
      <c r="W16" s="338">
        <v>988.36425172640338</v>
      </c>
      <c r="X16" s="338">
        <v>997.00425172640337</v>
      </c>
      <c r="Y16" s="338">
        <v>1005.6442517264034</v>
      </c>
      <c r="Z16" s="338">
        <v>1014.2842517264033</v>
      </c>
      <c r="AA16" s="338">
        <v>1022.9242517264033</v>
      </c>
      <c r="AB16" s="339">
        <v>1031.5642517264034</v>
      </c>
      <c r="AC16" s="285"/>
      <c r="AD16" s="324">
        <v>1134</v>
      </c>
      <c r="AE16" s="325" t="s">
        <v>5009</v>
      </c>
      <c r="AF16" s="325" t="s">
        <v>5009</v>
      </c>
      <c r="AG16" s="325" t="s">
        <v>5010</v>
      </c>
      <c r="AH16" s="325" t="s">
        <v>5011</v>
      </c>
      <c r="AI16" s="326" t="s">
        <v>5009</v>
      </c>
      <c r="AJ16" s="326" t="s">
        <v>5009</v>
      </c>
      <c r="AK16" s="327" t="s">
        <v>5009</v>
      </c>
      <c r="AL16" s="327">
        <v>20</v>
      </c>
      <c r="AM16" s="328" t="s">
        <v>5016</v>
      </c>
      <c r="AN16" s="285"/>
      <c r="AO16" s="329"/>
      <c r="AP16" s="293"/>
      <c r="AQ16" s="329"/>
      <c r="AR16" s="224"/>
      <c r="AS16" s="224"/>
      <c r="AT16" s="224"/>
      <c r="AU16" s="224"/>
      <c r="AV16" s="224"/>
      <c r="AW16" s="224"/>
      <c r="AX16" s="224"/>
      <c r="AY16" s="224"/>
      <c r="AZ16" s="224"/>
      <c r="BA16" s="224"/>
      <c r="BB16" s="224"/>
      <c r="BC16" s="224"/>
      <c r="BD16" s="224"/>
      <c r="BE16" s="224"/>
      <c r="BF16" s="224"/>
      <c r="BG16" s="224"/>
      <c r="BH16" s="224"/>
      <c r="BI16" s="224"/>
      <c r="BJ16" s="224"/>
      <c r="BK16" s="224"/>
      <c r="BL16" s="224"/>
      <c r="BM16" s="22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row>
    <row r="17" spans="1:89" ht="21.95" customHeight="1" thickBot="1" x14ac:dyDescent="0.3">
      <c r="B17" s="258"/>
      <c r="C17" s="342" t="s">
        <v>5017</v>
      </c>
      <c r="D17" s="343" t="s">
        <v>31</v>
      </c>
      <c r="E17" s="343">
        <v>3</v>
      </c>
      <c r="F17" s="344">
        <f>IFERROR(SUM(F14:F16),0)</f>
        <v>5111173</v>
      </c>
      <c r="G17" s="344">
        <f t="shared" ref="G17:L17" si="3">IFERROR(SUM(G14:G16),0)</f>
        <v>50402840.050000004</v>
      </c>
      <c r="H17" s="344">
        <f t="shared" si="3"/>
        <v>50402840.050000004</v>
      </c>
      <c r="I17" s="344">
        <f t="shared" si="3"/>
        <v>50402840.050000004</v>
      </c>
      <c r="J17" s="344">
        <f t="shared" si="3"/>
        <v>50402840.050000004</v>
      </c>
      <c r="K17" s="344">
        <f t="shared" si="3"/>
        <v>50402840.050000004</v>
      </c>
      <c r="L17" s="344">
        <f t="shared" si="3"/>
        <v>0</v>
      </c>
      <c r="M17" s="356"/>
      <c r="N17" s="344">
        <f>IFERROR(SUM(N14:N16),0)</f>
        <v>325100</v>
      </c>
      <c r="O17" s="344">
        <f t="shared" ref="O17:T17" si="4">IFERROR(SUM(O14:O16),0)</f>
        <v>378247.67000000004</v>
      </c>
      <c r="P17" s="344">
        <f t="shared" si="4"/>
        <v>378247.67000000004</v>
      </c>
      <c r="Q17" s="344">
        <f t="shared" si="4"/>
        <v>378247.67000000004</v>
      </c>
      <c r="R17" s="344">
        <f t="shared" si="4"/>
        <v>378247.67000000004</v>
      </c>
      <c r="S17" s="344">
        <f t="shared" si="4"/>
        <v>378247.67000000004</v>
      </c>
      <c r="T17" s="344">
        <f t="shared" si="4"/>
        <v>1570036.27</v>
      </c>
      <c r="U17" s="341"/>
      <c r="V17" s="357">
        <f t="shared" ref="V17:AB17" si="5">IFERROR(SUM(V15:V16),0)</f>
        <v>401410.81616628141</v>
      </c>
      <c r="W17" s="358">
        <f t="shared" si="5"/>
        <v>405028.41616628144</v>
      </c>
      <c r="X17" s="358">
        <f t="shared" si="5"/>
        <v>408392.73616628139</v>
      </c>
      <c r="Y17" s="358">
        <f t="shared" si="5"/>
        <v>411757.0561662814</v>
      </c>
      <c r="Z17" s="358">
        <f t="shared" si="5"/>
        <v>415121.37616628141</v>
      </c>
      <c r="AA17" s="358">
        <f t="shared" si="5"/>
        <v>418485.69616628141</v>
      </c>
      <c r="AB17" s="359">
        <f t="shared" si="5"/>
        <v>421850.01616628136</v>
      </c>
      <c r="AC17" s="285">
        <f>[3]CWW19!AE17</f>
        <v>0</v>
      </c>
      <c r="AD17" s="348">
        <f>[3]CWW19!AF17</f>
        <v>0</v>
      </c>
      <c r="AE17" s="349">
        <f>[3]CWW19!AG17</f>
        <v>0</v>
      </c>
      <c r="AF17" s="349">
        <f>[3]CWW19!AH17</f>
        <v>0</v>
      </c>
      <c r="AG17" s="350">
        <f>[3]CWW19!AI17</f>
        <v>0</v>
      </c>
      <c r="AH17" s="350">
        <f>[3]CWW19!AJ17</f>
        <v>0</v>
      </c>
      <c r="AI17" s="351">
        <f>[3]CWW19!AK17</f>
        <v>0</v>
      </c>
      <c r="AJ17" s="351">
        <f>[3]CWW19!AL17</f>
        <v>0</v>
      </c>
      <c r="AK17" s="352">
        <f>[3]CWW19!AM17</f>
        <v>0</v>
      </c>
      <c r="AL17" s="351">
        <f>[3]CWW19!AN17</f>
        <v>0</v>
      </c>
      <c r="AM17" s="353">
        <f>[3]CWW19!AO17</f>
        <v>0</v>
      </c>
      <c r="AN17" s="285"/>
      <c r="AO17" s="354"/>
      <c r="AP17" s="293"/>
    </row>
    <row r="18" spans="1:89" ht="21.95" customHeight="1" thickTop="1" thickBot="1" x14ac:dyDescent="0.25"/>
    <row r="19" spans="1:89" s="330" customFormat="1" ht="21.95" customHeight="1" thickTop="1" x14ac:dyDescent="0.2">
      <c r="A19" s="224"/>
      <c r="B19" s="241" t="s">
        <v>4978</v>
      </c>
      <c r="C19" s="331" t="s">
        <v>5018</v>
      </c>
      <c r="D19" s="316" t="s">
        <v>31</v>
      </c>
      <c r="E19" s="317">
        <v>3</v>
      </c>
      <c r="F19" s="318">
        <v>0</v>
      </c>
      <c r="G19" s="318">
        <v>49070066.200000003</v>
      </c>
      <c r="H19" s="318">
        <v>49070066.200000003</v>
      </c>
      <c r="I19" s="318">
        <v>49070066.200000003</v>
      </c>
      <c r="J19" s="318">
        <v>49070066.200000003</v>
      </c>
      <c r="K19" s="318">
        <v>49070066.200000003</v>
      </c>
      <c r="L19" s="318">
        <v>0</v>
      </c>
      <c r="M19" s="319"/>
      <c r="N19" s="318">
        <v>0</v>
      </c>
      <c r="O19" s="318">
        <v>0</v>
      </c>
      <c r="P19" s="318">
        <v>0</v>
      </c>
      <c r="Q19" s="318">
        <v>0</v>
      </c>
      <c r="R19" s="318">
        <v>0</v>
      </c>
      <c r="S19" s="318">
        <v>0</v>
      </c>
      <c r="T19" s="318">
        <v>1563566</v>
      </c>
      <c r="U19" s="224"/>
      <c r="V19" s="332">
        <v>400441.651914555</v>
      </c>
      <c r="W19" s="333">
        <v>404040.05191455502</v>
      </c>
      <c r="X19" s="333">
        <v>407395.73191455501</v>
      </c>
      <c r="Y19" s="333">
        <v>410751.41191455501</v>
      </c>
      <c r="Z19" s="333">
        <v>414107.091914555</v>
      </c>
      <c r="AA19" s="333">
        <v>417462.77191455499</v>
      </c>
      <c r="AB19" s="333">
        <v>420818.45191455499</v>
      </c>
      <c r="AC19" s="285"/>
      <c r="AD19" s="324">
        <v>490857</v>
      </c>
      <c r="AE19" s="325" t="s">
        <v>5009</v>
      </c>
      <c r="AF19" s="325" t="s">
        <v>5009</v>
      </c>
      <c r="AG19" s="325" t="s">
        <v>5010</v>
      </c>
      <c r="AH19" s="325" t="s">
        <v>5010</v>
      </c>
      <c r="AI19" s="326" t="s">
        <v>5009</v>
      </c>
      <c r="AJ19" s="326" t="s">
        <v>5009</v>
      </c>
      <c r="AK19" s="327" t="s">
        <v>5009</v>
      </c>
      <c r="AL19" s="327" t="s">
        <v>5009</v>
      </c>
      <c r="AM19" s="328" t="s">
        <v>5019</v>
      </c>
      <c r="AN19" s="285"/>
      <c r="AO19" s="329"/>
      <c r="AP19" s="293"/>
      <c r="AQ19" s="329"/>
      <c r="AR19" s="224"/>
      <c r="AS19" s="224"/>
      <c r="AT19" s="224"/>
      <c r="AU19" s="224"/>
      <c r="AV19" s="224"/>
      <c r="AW19" s="224"/>
      <c r="AX19" s="224"/>
      <c r="AY19" s="224"/>
      <c r="AZ19" s="224"/>
      <c r="BA19" s="224"/>
      <c r="BB19" s="224"/>
      <c r="BC19" s="224"/>
      <c r="BD19" s="224"/>
      <c r="BE19" s="224"/>
      <c r="BF19" s="224"/>
      <c r="BG19" s="224"/>
      <c r="BH19" s="224"/>
      <c r="BI19" s="224"/>
      <c r="BJ19" s="224"/>
      <c r="BK19" s="224"/>
      <c r="BL19" s="224"/>
      <c r="BM19" s="22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row>
    <row r="20" spans="1:89" s="330" customFormat="1" ht="21.95" customHeight="1" x14ac:dyDescent="0.2">
      <c r="A20" s="224"/>
      <c r="B20" s="250"/>
      <c r="C20" s="331" t="s">
        <v>5020</v>
      </c>
      <c r="D20" s="316" t="s">
        <v>31</v>
      </c>
      <c r="E20" s="317">
        <v>3</v>
      </c>
      <c r="F20" s="318">
        <v>0</v>
      </c>
      <c r="G20" s="318">
        <v>1878604.804</v>
      </c>
      <c r="H20" s="318">
        <v>1878604.804</v>
      </c>
      <c r="I20" s="318">
        <v>1878604.804</v>
      </c>
      <c r="J20" s="318">
        <v>1878604.804</v>
      </c>
      <c r="K20" s="318">
        <v>1878604.804</v>
      </c>
      <c r="L20" s="318">
        <v>0</v>
      </c>
      <c r="M20" s="319"/>
      <c r="N20" s="318">
        <v>0</v>
      </c>
      <c r="O20" s="318">
        <v>0</v>
      </c>
      <c r="P20" s="318">
        <v>0</v>
      </c>
      <c r="Q20" s="318">
        <v>0</v>
      </c>
      <c r="R20" s="318">
        <v>0</v>
      </c>
      <c r="S20" s="318">
        <v>0</v>
      </c>
      <c r="T20" s="318">
        <v>1991028.98</v>
      </c>
      <c r="U20" s="224"/>
      <c r="V20" s="332">
        <v>109099.00854826557</v>
      </c>
      <c r="W20" s="333">
        <v>110283.00854826557</v>
      </c>
      <c r="X20" s="333">
        <v>111721.08854826557</v>
      </c>
      <c r="Y20" s="333">
        <v>113159.16854826557</v>
      </c>
      <c r="Z20" s="333">
        <v>114597.24854826558</v>
      </c>
      <c r="AA20" s="333">
        <v>117519.94084768702</v>
      </c>
      <c r="AB20" s="360">
        <v>118958.50084768701</v>
      </c>
      <c r="AC20" s="285"/>
      <c r="AD20" s="324">
        <v>164817</v>
      </c>
      <c r="AE20" s="325" t="s">
        <v>5009</v>
      </c>
      <c r="AF20" s="325" t="s">
        <v>5009</v>
      </c>
      <c r="AG20" s="325" t="s">
        <v>5011</v>
      </c>
      <c r="AH20" s="325" t="s">
        <v>5010</v>
      </c>
      <c r="AI20" s="326" t="s">
        <v>5009</v>
      </c>
      <c r="AJ20" s="326" t="s">
        <v>5009</v>
      </c>
      <c r="AK20" s="327" t="s">
        <v>5009</v>
      </c>
      <c r="AL20" s="327">
        <v>10</v>
      </c>
      <c r="AM20" s="328" t="s">
        <v>5014</v>
      </c>
      <c r="AN20" s="285"/>
      <c r="AO20" s="329"/>
      <c r="AP20" s="293"/>
      <c r="AQ20" s="329"/>
      <c r="AR20" s="224"/>
      <c r="AS20" s="224"/>
      <c r="AT20" s="224"/>
      <c r="AU20" s="224"/>
      <c r="AV20" s="224"/>
      <c r="AW20" s="224"/>
      <c r="AX20" s="224"/>
      <c r="AY20" s="224"/>
      <c r="AZ20" s="224"/>
      <c r="BA20" s="224"/>
      <c r="BB20" s="224"/>
      <c r="BC20" s="224"/>
      <c r="BD20" s="224"/>
      <c r="BE20" s="224"/>
      <c r="BF20" s="224"/>
      <c r="BG20" s="224"/>
      <c r="BH20" s="224"/>
      <c r="BI20" s="224"/>
      <c r="BJ20" s="224"/>
      <c r="BK20" s="224"/>
      <c r="BL20" s="224"/>
      <c r="BM20" s="22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row>
    <row r="21" spans="1:89" s="330" customFormat="1" ht="21.95" customHeight="1" x14ac:dyDescent="0.2">
      <c r="A21" s="224"/>
      <c r="B21" s="250"/>
      <c r="C21" s="331" t="s">
        <v>5021</v>
      </c>
      <c r="D21" s="316" t="s">
        <v>31</v>
      </c>
      <c r="E21" s="317">
        <v>3</v>
      </c>
      <c r="F21" s="318">
        <v>0</v>
      </c>
      <c r="G21" s="318">
        <v>2312692.5579999997</v>
      </c>
      <c r="H21" s="318">
        <v>2312692.5579999997</v>
      </c>
      <c r="I21" s="318">
        <v>2312692.5579999997</v>
      </c>
      <c r="J21" s="318">
        <v>2312692.5579999997</v>
      </c>
      <c r="K21" s="318">
        <v>2312692.5579999997</v>
      </c>
      <c r="L21" s="318">
        <v>0</v>
      </c>
      <c r="M21" s="319"/>
      <c r="N21" s="318">
        <v>0</v>
      </c>
      <c r="O21" s="318">
        <v>0</v>
      </c>
      <c r="P21" s="318">
        <v>0</v>
      </c>
      <c r="Q21" s="318">
        <v>0</v>
      </c>
      <c r="R21" s="318">
        <v>0</v>
      </c>
      <c r="S21" s="318">
        <v>0</v>
      </c>
      <c r="T21" s="318">
        <v>1185444.5</v>
      </c>
      <c r="U21" s="224"/>
      <c r="V21" s="332">
        <v>102377.87829133536</v>
      </c>
      <c r="W21" s="333">
        <v>103163.47829133537</v>
      </c>
      <c r="X21" s="333">
        <v>103859.47829133537</v>
      </c>
      <c r="Y21" s="333">
        <v>104555.47829133537</v>
      </c>
      <c r="Z21" s="333">
        <v>105251.47829133537</v>
      </c>
      <c r="AA21" s="333">
        <v>105947.47829133537</v>
      </c>
      <c r="AB21" s="360">
        <v>106643.47829133537</v>
      </c>
      <c r="AC21" s="285"/>
      <c r="AD21" s="324">
        <v>154671</v>
      </c>
      <c r="AE21" s="325" t="s">
        <v>5009</v>
      </c>
      <c r="AF21" s="325" t="s">
        <v>5009</v>
      </c>
      <c r="AG21" s="325" t="s">
        <v>5010</v>
      </c>
      <c r="AH21" s="325" t="s">
        <v>5010</v>
      </c>
      <c r="AI21" s="326" t="s">
        <v>5009</v>
      </c>
      <c r="AJ21" s="326" t="s">
        <v>5009</v>
      </c>
      <c r="AK21" s="327" t="s">
        <v>5009</v>
      </c>
      <c r="AL21" s="327">
        <v>10</v>
      </c>
      <c r="AM21" s="328" t="s">
        <v>5022</v>
      </c>
      <c r="AN21" s="285"/>
      <c r="AO21" s="329"/>
      <c r="AP21" s="293"/>
      <c r="AQ21" s="329"/>
      <c r="AR21" s="224"/>
      <c r="AS21" s="224"/>
      <c r="AT21" s="224"/>
      <c r="AU21" s="224"/>
      <c r="AV21" s="224"/>
      <c r="AW21" s="224"/>
      <c r="AX21" s="224"/>
      <c r="AY21" s="224"/>
      <c r="AZ21" s="224"/>
      <c r="BA21" s="224"/>
      <c r="BB21" s="224"/>
      <c r="BC21" s="224"/>
      <c r="BD21" s="224"/>
      <c r="BE21" s="224"/>
      <c r="BF21" s="224"/>
      <c r="BG21" s="224"/>
      <c r="BH21" s="224"/>
      <c r="BI21" s="224"/>
      <c r="BJ21" s="224"/>
      <c r="BK21" s="224"/>
      <c r="BL21" s="224"/>
      <c r="BM21" s="22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row>
    <row r="22" spans="1:89" s="330" customFormat="1" ht="21.95" customHeight="1" x14ac:dyDescent="0.2">
      <c r="A22" s="224"/>
      <c r="B22" s="250"/>
      <c r="C22" s="331" t="s">
        <v>5023</v>
      </c>
      <c r="D22" s="316" t="s">
        <v>31</v>
      </c>
      <c r="E22" s="317">
        <v>3</v>
      </c>
      <c r="F22" s="318">
        <v>0</v>
      </c>
      <c r="G22" s="318">
        <v>901935.79</v>
      </c>
      <c r="H22" s="318">
        <v>901935.79</v>
      </c>
      <c r="I22" s="318">
        <v>901935.79</v>
      </c>
      <c r="J22" s="318">
        <v>901935.79</v>
      </c>
      <c r="K22" s="318">
        <v>901935.79</v>
      </c>
      <c r="L22" s="318">
        <v>0</v>
      </c>
      <c r="M22" s="319"/>
      <c r="N22" s="318">
        <v>0</v>
      </c>
      <c r="O22" s="318">
        <v>0</v>
      </c>
      <c r="P22" s="318">
        <v>0</v>
      </c>
      <c r="Q22" s="318">
        <v>0</v>
      </c>
      <c r="R22" s="318">
        <v>0</v>
      </c>
      <c r="S22" s="318">
        <v>0</v>
      </c>
      <c r="T22" s="318">
        <v>952936.95</v>
      </c>
      <c r="U22" s="224"/>
      <c r="V22" s="332">
        <v>92782.974408296825</v>
      </c>
      <c r="W22" s="333">
        <v>93130.974408296825</v>
      </c>
      <c r="X22" s="333">
        <v>93426.654408296818</v>
      </c>
      <c r="Y22" s="333">
        <v>93722.334408296811</v>
      </c>
      <c r="Z22" s="333">
        <v>94018.014408296804</v>
      </c>
      <c r="AA22" s="333">
        <v>94313.694408296797</v>
      </c>
      <c r="AB22" s="360">
        <v>94609.37440829679</v>
      </c>
      <c r="AC22" s="285"/>
      <c r="AD22" s="324">
        <v>91686</v>
      </c>
      <c r="AE22" s="325" t="s">
        <v>5009</v>
      </c>
      <c r="AF22" s="325" t="s">
        <v>5009</v>
      </c>
      <c r="AG22" s="325" t="s">
        <v>5010</v>
      </c>
      <c r="AH22" s="325" t="s">
        <v>5010</v>
      </c>
      <c r="AI22" s="326" t="s">
        <v>5009</v>
      </c>
      <c r="AJ22" s="326" t="s">
        <v>5009</v>
      </c>
      <c r="AK22" s="327" t="s">
        <v>5009</v>
      </c>
      <c r="AL22" s="327">
        <v>10</v>
      </c>
      <c r="AM22" s="328" t="s">
        <v>5014</v>
      </c>
      <c r="AN22" s="285"/>
      <c r="AO22" s="329"/>
      <c r="AP22" s="293"/>
      <c r="AQ22" s="329"/>
      <c r="AR22" s="224"/>
      <c r="AS22" s="224"/>
      <c r="AT22" s="224"/>
      <c r="AU22" s="224"/>
      <c r="AV22" s="224"/>
      <c r="AW22" s="224"/>
      <c r="AX22" s="224"/>
      <c r="AY22" s="224"/>
      <c r="AZ22" s="224"/>
      <c r="BA22" s="224"/>
      <c r="BB22" s="224"/>
      <c r="BC22" s="224"/>
      <c r="BD22" s="224"/>
      <c r="BE22" s="224"/>
      <c r="BF22" s="224"/>
      <c r="BG22" s="224"/>
      <c r="BH22" s="224"/>
      <c r="BI22" s="224"/>
      <c r="BJ22" s="224"/>
      <c r="BK22" s="224"/>
      <c r="BL22" s="224"/>
      <c r="BM22" s="22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row>
    <row r="23" spans="1:89" s="330" customFormat="1" ht="21.95" customHeight="1" x14ac:dyDescent="0.2">
      <c r="A23" s="224"/>
      <c r="B23" s="250"/>
      <c r="C23" s="331" t="s">
        <v>5024</v>
      </c>
      <c r="D23" s="316" t="s">
        <v>31</v>
      </c>
      <c r="E23" s="317">
        <v>3</v>
      </c>
      <c r="F23" s="318">
        <v>0</v>
      </c>
      <c r="G23" s="318">
        <v>1315082.314</v>
      </c>
      <c r="H23" s="318">
        <v>1315082.314</v>
      </c>
      <c r="I23" s="318">
        <v>1315082.314</v>
      </c>
      <c r="J23" s="318">
        <v>1315082.314</v>
      </c>
      <c r="K23" s="318">
        <v>1315082.314</v>
      </c>
      <c r="L23" s="318">
        <v>0</v>
      </c>
      <c r="M23" s="319"/>
      <c r="N23" s="318">
        <v>0</v>
      </c>
      <c r="O23" s="318">
        <v>0</v>
      </c>
      <c r="P23" s="318">
        <v>0</v>
      </c>
      <c r="Q23" s="318">
        <v>0</v>
      </c>
      <c r="R23" s="318">
        <v>0</v>
      </c>
      <c r="S23" s="318">
        <v>0</v>
      </c>
      <c r="T23" s="318">
        <v>814223.96</v>
      </c>
      <c r="U23" s="224"/>
      <c r="V23" s="332">
        <v>53832.818826275368</v>
      </c>
      <c r="W23" s="333">
        <v>54204.018826275365</v>
      </c>
      <c r="X23" s="333">
        <v>54510.258826275363</v>
      </c>
      <c r="Y23" s="333">
        <v>54816.498826275361</v>
      </c>
      <c r="Z23" s="333">
        <v>55122.738826275359</v>
      </c>
      <c r="AA23" s="333">
        <v>55428.978826275357</v>
      </c>
      <c r="AB23" s="360">
        <v>55735.218826275355</v>
      </c>
      <c r="AC23" s="285"/>
      <c r="AD23" s="324">
        <v>60548</v>
      </c>
      <c r="AE23" s="325" t="s">
        <v>5009</v>
      </c>
      <c r="AF23" s="325" t="s">
        <v>5009</v>
      </c>
      <c r="AG23" s="325" t="s">
        <v>5010</v>
      </c>
      <c r="AH23" s="325" t="s">
        <v>5010</v>
      </c>
      <c r="AI23" s="326" t="s">
        <v>5009</v>
      </c>
      <c r="AJ23" s="326" t="s">
        <v>5009</v>
      </c>
      <c r="AK23" s="327" t="s">
        <v>5009</v>
      </c>
      <c r="AL23" s="327">
        <v>10</v>
      </c>
      <c r="AM23" s="328" t="s">
        <v>5014</v>
      </c>
      <c r="AN23" s="285"/>
      <c r="AO23" s="329"/>
      <c r="AP23" s="293"/>
      <c r="AQ23" s="329"/>
      <c r="AR23" s="224"/>
      <c r="AS23" s="224"/>
      <c r="AT23" s="224"/>
      <c r="AU23" s="224"/>
      <c r="AV23" s="224"/>
      <c r="AW23" s="224"/>
      <c r="AX23" s="224"/>
      <c r="AY23" s="224"/>
      <c r="AZ23" s="224"/>
      <c r="BA23" s="224"/>
      <c r="BB23" s="224"/>
      <c r="BC23" s="224"/>
      <c r="BD23" s="224"/>
      <c r="BE23" s="224"/>
      <c r="BF23" s="224"/>
      <c r="BG23" s="224"/>
      <c r="BH23" s="224"/>
      <c r="BI23" s="224"/>
      <c r="BJ23" s="224"/>
      <c r="BK23" s="224"/>
      <c r="BL23" s="224"/>
      <c r="BM23" s="22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row>
    <row r="24" spans="1:89" s="330" customFormat="1" ht="21.95" customHeight="1" x14ac:dyDescent="0.2">
      <c r="A24" s="224"/>
      <c r="B24" s="250"/>
      <c r="C24" s="331" t="s">
        <v>5025</v>
      </c>
      <c r="D24" s="316" t="s">
        <v>31</v>
      </c>
      <c r="E24" s="317">
        <v>3</v>
      </c>
      <c r="F24" s="318">
        <v>0</v>
      </c>
      <c r="G24" s="318">
        <v>1021327.3060000001</v>
      </c>
      <c r="H24" s="318">
        <v>1021327.3060000001</v>
      </c>
      <c r="I24" s="318">
        <v>1021327.3060000001</v>
      </c>
      <c r="J24" s="318">
        <v>1021327.3060000001</v>
      </c>
      <c r="K24" s="318">
        <v>1021327.3060000001</v>
      </c>
      <c r="L24" s="318">
        <v>0</v>
      </c>
      <c r="M24" s="319"/>
      <c r="N24" s="318">
        <v>0</v>
      </c>
      <c r="O24" s="318">
        <v>0</v>
      </c>
      <c r="P24" s="318">
        <v>0</v>
      </c>
      <c r="Q24" s="318">
        <v>0</v>
      </c>
      <c r="R24" s="318">
        <v>0</v>
      </c>
      <c r="S24" s="318">
        <v>0</v>
      </c>
      <c r="T24" s="318">
        <v>300158.90000000002</v>
      </c>
      <c r="U24" s="224"/>
      <c r="V24" s="332">
        <v>34017.090379943293</v>
      </c>
      <c r="W24" s="333">
        <v>34786.690379943291</v>
      </c>
      <c r="X24" s="333">
        <v>35209.090379943293</v>
      </c>
      <c r="Y24" s="333">
        <v>35631.490379943294</v>
      </c>
      <c r="Z24" s="333">
        <v>36053.890379943296</v>
      </c>
      <c r="AA24" s="333">
        <v>36476.290379943297</v>
      </c>
      <c r="AB24" s="360">
        <v>36898.690379943298</v>
      </c>
      <c r="AC24" s="285"/>
      <c r="AD24" s="324">
        <v>29254</v>
      </c>
      <c r="AE24" s="325" t="s">
        <v>5009</v>
      </c>
      <c r="AF24" s="325" t="s">
        <v>5009</v>
      </c>
      <c r="AG24" s="325" t="s">
        <v>5010</v>
      </c>
      <c r="AH24" s="325" t="s">
        <v>5010</v>
      </c>
      <c r="AI24" s="326" t="s">
        <v>5009</v>
      </c>
      <c r="AJ24" s="326" t="s">
        <v>5009</v>
      </c>
      <c r="AK24" s="327" t="s">
        <v>5009</v>
      </c>
      <c r="AL24" s="327">
        <v>10</v>
      </c>
      <c r="AM24" s="328" t="s">
        <v>5022</v>
      </c>
      <c r="AN24" s="285"/>
      <c r="AO24" s="329"/>
      <c r="AP24" s="293"/>
      <c r="AQ24" s="329"/>
      <c r="AR24" s="224"/>
      <c r="AS24" s="224"/>
      <c r="AT24" s="224"/>
      <c r="AU24" s="224"/>
      <c r="AV24" s="224"/>
      <c r="AW24" s="224"/>
      <c r="AX24" s="224"/>
      <c r="AY24" s="224"/>
      <c r="AZ24" s="224"/>
      <c r="BA24" s="224"/>
      <c r="BB24" s="224"/>
      <c r="BC24" s="224"/>
      <c r="BD24" s="224"/>
      <c r="BE24" s="224"/>
      <c r="BF24" s="224"/>
      <c r="BG24" s="224"/>
      <c r="BH24" s="224"/>
      <c r="BI24" s="224"/>
      <c r="BJ24" s="224"/>
      <c r="BK24" s="224"/>
      <c r="BL24" s="224"/>
      <c r="BM24" s="22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row>
    <row r="25" spans="1:89" s="330" customFormat="1" ht="21.95" customHeight="1" x14ac:dyDescent="0.2">
      <c r="A25" s="224"/>
      <c r="B25" s="250"/>
      <c r="C25" s="331" t="s">
        <v>5026</v>
      </c>
      <c r="D25" s="316" t="s">
        <v>31</v>
      </c>
      <c r="E25" s="317">
        <v>3</v>
      </c>
      <c r="F25" s="318">
        <v>0</v>
      </c>
      <c r="G25" s="318">
        <v>636502.80999999994</v>
      </c>
      <c r="H25" s="318">
        <v>636502.80999999994</v>
      </c>
      <c r="I25" s="318">
        <v>636502.80999999994</v>
      </c>
      <c r="J25" s="318">
        <v>636502.80999999994</v>
      </c>
      <c r="K25" s="318">
        <v>636502.80999999994</v>
      </c>
      <c r="L25" s="318">
        <v>0</v>
      </c>
      <c r="M25" s="319"/>
      <c r="N25" s="318">
        <v>0</v>
      </c>
      <c r="O25" s="318">
        <v>0</v>
      </c>
      <c r="P25" s="318">
        <v>0</v>
      </c>
      <c r="Q25" s="318">
        <v>0</v>
      </c>
      <c r="R25" s="318">
        <v>0</v>
      </c>
      <c r="S25" s="318">
        <v>0</v>
      </c>
      <c r="T25" s="318">
        <v>249631.38</v>
      </c>
      <c r="U25" s="224"/>
      <c r="V25" s="332">
        <v>10315.724756331454</v>
      </c>
      <c r="W25" s="333">
        <v>10391.724756331454</v>
      </c>
      <c r="X25" s="333">
        <v>10545.324756331454</v>
      </c>
      <c r="Y25" s="333">
        <v>10698.924756331455</v>
      </c>
      <c r="Z25" s="333">
        <v>10852.524756331455</v>
      </c>
      <c r="AA25" s="333">
        <v>11006.124756331456</v>
      </c>
      <c r="AB25" s="360">
        <v>11159.724756331456</v>
      </c>
      <c r="AC25" s="285"/>
      <c r="AD25" s="324">
        <v>9231</v>
      </c>
      <c r="AE25" s="325" t="s">
        <v>5009</v>
      </c>
      <c r="AF25" s="325" t="s">
        <v>5009</v>
      </c>
      <c r="AG25" s="325" t="s">
        <v>5010</v>
      </c>
      <c r="AH25" s="325" t="s">
        <v>5010</v>
      </c>
      <c r="AI25" s="326" t="s">
        <v>5009</v>
      </c>
      <c r="AJ25" s="326" t="s">
        <v>5009</v>
      </c>
      <c r="AK25" s="327" t="s">
        <v>5009</v>
      </c>
      <c r="AL25" s="327">
        <v>10</v>
      </c>
      <c r="AM25" s="328" t="s">
        <v>5014</v>
      </c>
      <c r="AN25" s="285"/>
      <c r="AO25" s="329"/>
      <c r="AP25" s="293"/>
      <c r="AQ25" s="329"/>
      <c r="AR25" s="224"/>
      <c r="AS25" s="224"/>
      <c r="AT25" s="224"/>
      <c r="AU25" s="224"/>
      <c r="AV25" s="224"/>
      <c r="AW25" s="224"/>
      <c r="AX25" s="224"/>
      <c r="AY25" s="224"/>
      <c r="AZ25" s="224"/>
      <c r="BA25" s="224"/>
      <c r="BB25" s="224"/>
      <c r="BC25" s="224"/>
      <c r="BD25" s="224"/>
      <c r="BE25" s="224"/>
      <c r="BF25" s="224"/>
      <c r="BG25" s="224"/>
      <c r="BH25" s="224"/>
      <c r="BI25" s="224"/>
      <c r="BJ25" s="224"/>
      <c r="BK25" s="224"/>
      <c r="BL25" s="224"/>
      <c r="BM25" s="22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row>
    <row r="26" spans="1:89" s="330" customFormat="1" ht="21.95" customHeight="1" x14ac:dyDescent="0.2">
      <c r="A26" s="224"/>
      <c r="B26" s="250"/>
      <c r="C26" s="331" t="s">
        <v>5027</v>
      </c>
      <c r="D26" s="316" t="s">
        <v>31</v>
      </c>
      <c r="E26" s="317">
        <v>3</v>
      </c>
      <c r="F26" s="318">
        <v>0</v>
      </c>
      <c r="G26" s="318">
        <v>1249948.3800000001</v>
      </c>
      <c r="H26" s="318">
        <v>1249948.3800000001</v>
      </c>
      <c r="I26" s="318">
        <v>1249948.3800000001</v>
      </c>
      <c r="J26" s="318">
        <v>1249948.3800000001</v>
      </c>
      <c r="K26" s="318">
        <v>1249948.3800000001</v>
      </c>
      <c r="L26" s="318">
        <v>0</v>
      </c>
      <c r="M26" s="319"/>
      <c r="N26" s="318">
        <v>0</v>
      </c>
      <c r="O26" s="318">
        <v>0</v>
      </c>
      <c r="P26" s="318">
        <v>0</v>
      </c>
      <c r="Q26" s="318">
        <v>0</v>
      </c>
      <c r="R26" s="318">
        <v>0</v>
      </c>
      <c r="S26" s="318">
        <v>0</v>
      </c>
      <c r="T26" s="318">
        <v>373876.09</v>
      </c>
      <c r="U26" s="224"/>
      <c r="V26" s="332">
        <v>12289.494924606497</v>
      </c>
      <c r="W26" s="333">
        <v>12353.494924606497</v>
      </c>
      <c r="X26" s="333">
        <v>12370.774924606496</v>
      </c>
      <c r="Y26" s="333">
        <v>12388.054924606498</v>
      </c>
      <c r="Z26" s="333">
        <v>12405.334924606497</v>
      </c>
      <c r="AA26" s="333">
        <v>12422.614924606496</v>
      </c>
      <c r="AB26" s="360">
        <v>12439.894924606495</v>
      </c>
      <c r="AC26" s="285"/>
      <c r="AD26" s="324">
        <v>6752</v>
      </c>
      <c r="AE26" s="325" t="s">
        <v>5009</v>
      </c>
      <c r="AF26" s="325" t="s">
        <v>5009</v>
      </c>
      <c r="AG26" s="325" t="s">
        <v>5010</v>
      </c>
      <c r="AH26" s="325" t="s">
        <v>5010</v>
      </c>
      <c r="AI26" s="326" t="s">
        <v>5009</v>
      </c>
      <c r="AJ26" s="326" t="s">
        <v>5009</v>
      </c>
      <c r="AK26" s="327" t="s">
        <v>5009</v>
      </c>
      <c r="AL26" s="327">
        <v>10</v>
      </c>
      <c r="AM26" s="328" t="s">
        <v>5014</v>
      </c>
      <c r="AN26" s="285"/>
      <c r="AO26" s="329"/>
      <c r="AP26" s="293"/>
      <c r="AQ26" s="329"/>
      <c r="AR26" s="224"/>
      <c r="AS26" s="224"/>
      <c r="AT26" s="224"/>
      <c r="AU26" s="224"/>
      <c r="AV26" s="224"/>
      <c r="AW26" s="224"/>
      <c r="AX26" s="224"/>
      <c r="AY26" s="224"/>
      <c r="AZ26" s="224"/>
      <c r="BA26" s="224"/>
      <c r="BB26" s="224"/>
      <c r="BC26" s="224"/>
      <c r="BD26" s="224"/>
      <c r="BE26" s="224"/>
      <c r="BF26" s="224"/>
      <c r="BG26" s="224"/>
      <c r="BH26" s="224"/>
      <c r="BI26" s="224"/>
      <c r="BJ26" s="224"/>
      <c r="BK26" s="224"/>
      <c r="BL26" s="224"/>
      <c r="BM26" s="22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row>
    <row r="27" spans="1:89" s="330" customFormat="1" ht="21.95" customHeight="1" x14ac:dyDescent="0.2">
      <c r="A27" s="224"/>
      <c r="B27" s="250"/>
      <c r="C27" s="331" t="s">
        <v>5028</v>
      </c>
      <c r="D27" s="316" t="s">
        <v>31</v>
      </c>
      <c r="E27" s="317">
        <v>3</v>
      </c>
      <c r="F27" s="318">
        <v>0</v>
      </c>
      <c r="G27" s="318">
        <v>783113.62</v>
      </c>
      <c r="H27" s="318">
        <v>783113.62</v>
      </c>
      <c r="I27" s="318">
        <v>783113.62</v>
      </c>
      <c r="J27" s="318">
        <v>783113.62</v>
      </c>
      <c r="K27" s="318">
        <v>783113.62</v>
      </c>
      <c r="L27" s="318">
        <v>0</v>
      </c>
      <c r="M27" s="319"/>
      <c r="N27" s="318">
        <v>0</v>
      </c>
      <c r="O27" s="318">
        <v>0</v>
      </c>
      <c r="P27" s="318">
        <v>0</v>
      </c>
      <c r="Q27" s="318">
        <v>0</v>
      </c>
      <c r="R27" s="318">
        <v>0</v>
      </c>
      <c r="S27" s="318">
        <v>0</v>
      </c>
      <c r="T27" s="318">
        <v>220007.81</v>
      </c>
      <c r="U27" s="224"/>
      <c r="V27" s="332">
        <v>7970.8537975463896</v>
      </c>
      <c r="W27" s="333">
        <v>7998.0537975463885</v>
      </c>
      <c r="X27" s="333">
        <v>8054.6937975463898</v>
      </c>
      <c r="Y27" s="333">
        <v>8111.3337975463892</v>
      </c>
      <c r="Z27" s="333">
        <v>8167.9737975463904</v>
      </c>
      <c r="AA27" s="333">
        <v>8224.6137975463898</v>
      </c>
      <c r="AB27" s="360">
        <v>8281.2537975463911</v>
      </c>
      <c r="AC27" s="285"/>
      <c r="AD27" s="324">
        <v>11054</v>
      </c>
      <c r="AE27" s="325" t="s">
        <v>5009</v>
      </c>
      <c r="AF27" s="325" t="s">
        <v>5009</v>
      </c>
      <c r="AG27" s="325" t="s">
        <v>5010</v>
      </c>
      <c r="AH27" s="325" t="s">
        <v>5010</v>
      </c>
      <c r="AI27" s="326" t="s">
        <v>5009</v>
      </c>
      <c r="AJ27" s="326" t="s">
        <v>5009</v>
      </c>
      <c r="AK27" s="327" t="s">
        <v>5009</v>
      </c>
      <c r="AL27" s="327">
        <v>10</v>
      </c>
      <c r="AM27" s="328" t="s">
        <v>5014</v>
      </c>
      <c r="AN27" s="285"/>
      <c r="AO27" s="329"/>
      <c r="AP27" s="293"/>
      <c r="AQ27" s="329"/>
      <c r="AR27" s="224"/>
      <c r="AS27" s="224"/>
      <c r="AT27" s="224"/>
      <c r="AU27" s="224"/>
      <c r="AV27" s="224"/>
      <c r="AW27" s="224"/>
      <c r="AX27" s="224"/>
      <c r="AY27" s="224"/>
      <c r="AZ27" s="224"/>
      <c r="BA27" s="224"/>
      <c r="BB27" s="224"/>
      <c r="BC27" s="224"/>
      <c r="BD27" s="224"/>
      <c r="BE27" s="224"/>
      <c r="BF27" s="224"/>
      <c r="BG27" s="224"/>
      <c r="BH27" s="224"/>
      <c r="BI27" s="224"/>
      <c r="BJ27" s="224"/>
      <c r="BK27" s="224"/>
      <c r="BL27" s="224"/>
      <c r="BM27" s="22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row>
    <row r="28" spans="1:89" s="330" customFormat="1" ht="21.95" customHeight="1" x14ac:dyDescent="0.2">
      <c r="A28" s="224"/>
      <c r="B28" s="250"/>
      <c r="C28" s="331" t="s">
        <v>5029</v>
      </c>
      <c r="D28" s="316" t="s">
        <v>31</v>
      </c>
      <c r="E28" s="317">
        <v>3</v>
      </c>
      <c r="F28" s="318">
        <v>0</v>
      </c>
      <c r="G28" s="318">
        <v>592655.13</v>
      </c>
      <c r="H28" s="318">
        <v>592655.13</v>
      </c>
      <c r="I28" s="318">
        <v>592655.13</v>
      </c>
      <c r="J28" s="318">
        <v>592655.13</v>
      </c>
      <c r="K28" s="318">
        <v>592655.13</v>
      </c>
      <c r="L28" s="318">
        <v>0</v>
      </c>
      <c r="M28" s="319"/>
      <c r="N28" s="318">
        <v>0</v>
      </c>
      <c r="O28" s="318">
        <v>0</v>
      </c>
      <c r="P28" s="318">
        <v>0</v>
      </c>
      <c r="Q28" s="318">
        <v>0</v>
      </c>
      <c r="R28" s="318">
        <v>0</v>
      </c>
      <c r="S28" s="318">
        <v>0</v>
      </c>
      <c r="T28" s="318">
        <v>136168.51999999999</v>
      </c>
      <c r="U28" s="224"/>
      <c r="V28" s="332">
        <v>5135.262559739278</v>
      </c>
      <c r="W28" s="333">
        <v>5155.262559739278</v>
      </c>
      <c r="X28" s="333">
        <v>5167.262559739278</v>
      </c>
      <c r="Y28" s="333">
        <v>5179.262559739278</v>
      </c>
      <c r="Z28" s="333">
        <v>5191.262559739278</v>
      </c>
      <c r="AA28" s="333">
        <v>5203.262559739278</v>
      </c>
      <c r="AB28" s="360">
        <v>5215.262559739278</v>
      </c>
      <c r="AC28" s="285"/>
      <c r="AD28" s="324">
        <v>4822</v>
      </c>
      <c r="AE28" s="325" t="s">
        <v>5009</v>
      </c>
      <c r="AF28" s="325" t="s">
        <v>5009</v>
      </c>
      <c r="AG28" s="325" t="s">
        <v>5010</v>
      </c>
      <c r="AH28" s="325" t="s">
        <v>5010</v>
      </c>
      <c r="AI28" s="326" t="s">
        <v>5009</v>
      </c>
      <c r="AJ28" s="326" t="s">
        <v>5009</v>
      </c>
      <c r="AK28" s="327" t="s">
        <v>5009</v>
      </c>
      <c r="AL28" s="327">
        <v>10</v>
      </c>
      <c r="AM28" s="328" t="s">
        <v>5014</v>
      </c>
      <c r="AN28" s="285"/>
      <c r="AO28" s="329"/>
      <c r="AP28" s="293"/>
      <c r="AQ28" s="329"/>
      <c r="AR28" s="224"/>
      <c r="AS28" s="224"/>
      <c r="AT28" s="224"/>
      <c r="AU28" s="224"/>
      <c r="AV28" s="224"/>
      <c r="AW28" s="224"/>
      <c r="AX28" s="224"/>
      <c r="AY28" s="224"/>
      <c r="AZ28" s="224"/>
      <c r="BA28" s="224"/>
      <c r="BB28" s="224"/>
      <c r="BC28" s="224"/>
      <c r="BD28" s="224"/>
      <c r="BE28" s="224"/>
      <c r="BF28" s="224"/>
      <c r="BG28" s="224"/>
      <c r="BH28" s="224"/>
      <c r="BI28" s="224"/>
      <c r="BJ28" s="224"/>
      <c r="BK28" s="224"/>
      <c r="BL28" s="224"/>
      <c r="BM28" s="22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row>
    <row r="29" spans="1:89" s="330" customFormat="1" ht="21.95" customHeight="1" x14ac:dyDescent="0.2">
      <c r="A29" s="224"/>
      <c r="B29" s="250"/>
      <c r="C29" s="331" t="s">
        <v>5030</v>
      </c>
      <c r="D29" s="316" t="s">
        <v>31</v>
      </c>
      <c r="E29" s="317">
        <v>3</v>
      </c>
      <c r="F29" s="318">
        <v>0</v>
      </c>
      <c r="G29" s="318">
        <v>586505.22199999995</v>
      </c>
      <c r="H29" s="318">
        <v>586505.22199999995</v>
      </c>
      <c r="I29" s="318">
        <v>586505.22199999995</v>
      </c>
      <c r="J29" s="318">
        <v>586505.22199999995</v>
      </c>
      <c r="K29" s="318">
        <v>586505.22199999995</v>
      </c>
      <c r="L29" s="318">
        <v>0</v>
      </c>
      <c r="M29" s="319"/>
      <c r="N29" s="318">
        <v>0</v>
      </c>
      <c r="O29" s="318">
        <v>0</v>
      </c>
      <c r="P29" s="318">
        <v>0</v>
      </c>
      <c r="Q29" s="318">
        <v>0</v>
      </c>
      <c r="R29" s="318">
        <v>0</v>
      </c>
      <c r="S29" s="318">
        <v>0</v>
      </c>
      <c r="T29" s="318">
        <v>119856.76</v>
      </c>
      <c r="U29" s="224"/>
      <c r="V29" s="332">
        <v>4924.078291259174</v>
      </c>
      <c r="W29" s="333">
        <v>4917.6782912591743</v>
      </c>
      <c r="X29" s="333">
        <v>4921.998291259174</v>
      </c>
      <c r="Y29" s="333">
        <v>4926.3182912591737</v>
      </c>
      <c r="Z29" s="333">
        <v>4930.6382912591735</v>
      </c>
      <c r="AA29" s="333">
        <v>4934.9582912591732</v>
      </c>
      <c r="AB29" s="360">
        <v>4939.2782912591729</v>
      </c>
      <c r="AC29" s="285"/>
      <c r="AD29" s="324">
        <v>4364</v>
      </c>
      <c r="AE29" s="325" t="s">
        <v>5009</v>
      </c>
      <c r="AF29" s="325" t="s">
        <v>5009</v>
      </c>
      <c r="AG29" s="325" t="s">
        <v>5010</v>
      </c>
      <c r="AH29" s="325" t="s">
        <v>5010</v>
      </c>
      <c r="AI29" s="326" t="s">
        <v>5009</v>
      </c>
      <c r="AJ29" s="326" t="s">
        <v>5009</v>
      </c>
      <c r="AK29" s="327" t="s">
        <v>5009</v>
      </c>
      <c r="AL29" s="327">
        <v>10</v>
      </c>
      <c r="AM29" s="328" t="s">
        <v>5014</v>
      </c>
      <c r="AN29" s="285"/>
      <c r="AO29" s="329"/>
      <c r="AP29" s="293"/>
      <c r="AQ29" s="329"/>
      <c r="AR29" s="224"/>
      <c r="AS29" s="224"/>
      <c r="AT29" s="224"/>
      <c r="AU29" s="224"/>
      <c r="AV29" s="224"/>
      <c r="AW29" s="224"/>
      <c r="AX29" s="224"/>
      <c r="AY29" s="224"/>
      <c r="AZ29" s="224"/>
      <c r="BA29" s="224"/>
      <c r="BB29" s="224"/>
      <c r="BC29" s="224"/>
      <c r="BD29" s="224"/>
      <c r="BE29" s="224"/>
      <c r="BF29" s="224"/>
      <c r="BG29" s="224"/>
      <c r="BH29" s="224"/>
      <c r="BI29" s="224"/>
      <c r="BJ29" s="224"/>
      <c r="BK29" s="224"/>
      <c r="BL29" s="224"/>
      <c r="BM29" s="22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row>
    <row r="30" spans="1:89" s="330" customFormat="1" ht="21.95" customHeight="1" x14ac:dyDescent="0.2">
      <c r="A30" s="224"/>
      <c r="B30" s="250"/>
      <c r="C30" s="331" t="s">
        <v>5031</v>
      </c>
      <c r="D30" s="316" t="s">
        <v>31</v>
      </c>
      <c r="E30" s="317">
        <v>3</v>
      </c>
      <c r="F30" s="318">
        <v>0</v>
      </c>
      <c r="G30" s="318">
        <v>598212.08400000003</v>
      </c>
      <c r="H30" s="318">
        <v>598212.08400000003</v>
      </c>
      <c r="I30" s="318">
        <v>598212.08400000003</v>
      </c>
      <c r="J30" s="318">
        <v>598212.08400000003</v>
      </c>
      <c r="K30" s="318">
        <v>598212.08400000003</v>
      </c>
      <c r="L30" s="318">
        <v>0</v>
      </c>
      <c r="M30" s="319"/>
      <c r="N30" s="318">
        <v>0</v>
      </c>
      <c r="O30" s="318">
        <v>0</v>
      </c>
      <c r="P30" s="318">
        <v>0</v>
      </c>
      <c r="Q30" s="318">
        <v>0</v>
      </c>
      <c r="R30" s="318">
        <v>0</v>
      </c>
      <c r="S30" s="318">
        <v>0</v>
      </c>
      <c r="T30" s="318">
        <v>125430.52</v>
      </c>
      <c r="U30" s="224"/>
      <c r="V30" s="332">
        <v>4951.7750174382109</v>
      </c>
      <c r="W30" s="333">
        <v>4969.3750174382112</v>
      </c>
      <c r="X30" s="333">
        <v>4979.9350174382116</v>
      </c>
      <c r="Y30" s="333">
        <v>4990.495017438212</v>
      </c>
      <c r="Z30" s="333">
        <v>5001.0550174382124</v>
      </c>
      <c r="AA30" s="333">
        <v>5011.6150174382128</v>
      </c>
      <c r="AB30" s="360">
        <v>5022.1750174382132</v>
      </c>
      <c r="AC30" s="285"/>
      <c r="AD30" s="324">
        <v>4355</v>
      </c>
      <c r="AE30" s="325" t="s">
        <v>5009</v>
      </c>
      <c r="AF30" s="325" t="s">
        <v>5009</v>
      </c>
      <c r="AG30" s="325" t="s">
        <v>5010</v>
      </c>
      <c r="AH30" s="325" t="s">
        <v>5010</v>
      </c>
      <c r="AI30" s="326" t="s">
        <v>5009</v>
      </c>
      <c r="AJ30" s="326" t="s">
        <v>5009</v>
      </c>
      <c r="AK30" s="327" t="s">
        <v>5009</v>
      </c>
      <c r="AL30" s="327">
        <v>10</v>
      </c>
      <c r="AM30" s="328" t="s">
        <v>5014</v>
      </c>
      <c r="AN30" s="285"/>
      <c r="AO30" s="329"/>
      <c r="AP30" s="293"/>
      <c r="AQ30" s="329"/>
      <c r="AR30" s="224"/>
      <c r="AS30" s="224"/>
      <c r="AT30" s="224"/>
      <c r="AU30" s="224"/>
      <c r="AV30" s="224"/>
      <c r="AW30" s="224"/>
      <c r="AX30" s="224"/>
      <c r="AY30" s="224"/>
      <c r="AZ30" s="224"/>
      <c r="BA30" s="224"/>
      <c r="BB30" s="224"/>
      <c r="BC30" s="224"/>
      <c r="BD30" s="224"/>
      <c r="BE30" s="224"/>
      <c r="BF30" s="224"/>
      <c r="BG30" s="224"/>
      <c r="BH30" s="224"/>
      <c r="BI30" s="224"/>
      <c r="BJ30" s="224"/>
      <c r="BK30" s="224"/>
      <c r="BL30" s="224"/>
      <c r="BM30" s="22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row>
    <row r="31" spans="1:89" s="330" customFormat="1" ht="21.95" customHeight="1" x14ac:dyDescent="0.2">
      <c r="A31" s="224"/>
      <c r="B31" s="250"/>
      <c r="C31" s="331" t="s">
        <v>5032</v>
      </c>
      <c r="D31" s="316" t="s">
        <v>31</v>
      </c>
      <c r="E31" s="317">
        <v>3</v>
      </c>
      <c r="F31" s="318">
        <v>0</v>
      </c>
      <c r="G31" s="318">
        <v>587658.12</v>
      </c>
      <c r="H31" s="318">
        <v>587658.12</v>
      </c>
      <c r="I31" s="318">
        <v>587658.12</v>
      </c>
      <c r="J31" s="318">
        <v>587658.12</v>
      </c>
      <c r="K31" s="318">
        <v>587658.12</v>
      </c>
      <c r="L31" s="318">
        <v>0</v>
      </c>
      <c r="M31" s="319"/>
      <c r="N31" s="318">
        <v>0</v>
      </c>
      <c r="O31" s="318">
        <v>0</v>
      </c>
      <c r="P31" s="318">
        <v>0</v>
      </c>
      <c r="Q31" s="318">
        <v>0</v>
      </c>
      <c r="R31" s="318">
        <v>0</v>
      </c>
      <c r="S31" s="318">
        <v>0</v>
      </c>
      <c r="T31" s="318">
        <v>104815.67</v>
      </c>
      <c r="U31" s="224"/>
      <c r="V31" s="332">
        <v>2727.6456960044989</v>
      </c>
      <c r="W31" s="333">
        <v>2745.2456960044988</v>
      </c>
      <c r="X31" s="333">
        <v>2779.8056960044987</v>
      </c>
      <c r="Y31" s="333">
        <v>2814.3656960044987</v>
      </c>
      <c r="Z31" s="333">
        <v>2848.9256960044986</v>
      </c>
      <c r="AA31" s="333">
        <v>2883.4856960044985</v>
      </c>
      <c r="AB31" s="360">
        <v>2918.0456960044985</v>
      </c>
      <c r="AC31" s="285"/>
      <c r="AD31" s="324">
        <v>3868</v>
      </c>
      <c r="AE31" s="325" t="s">
        <v>5009</v>
      </c>
      <c r="AF31" s="325" t="s">
        <v>5009</v>
      </c>
      <c r="AG31" s="325" t="s">
        <v>5010</v>
      </c>
      <c r="AH31" s="325" t="s">
        <v>5010</v>
      </c>
      <c r="AI31" s="326" t="s">
        <v>5009</v>
      </c>
      <c r="AJ31" s="326" t="s">
        <v>5009</v>
      </c>
      <c r="AK31" s="327" t="s">
        <v>5009</v>
      </c>
      <c r="AL31" s="327">
        <v>10</v>
      </c>
      <c r="AM31" s="328" t="s">
        <v>5014</v>
      </c>
      <c r="AN31" s="285"/>
      <c r="AO31" s="329"/>
      <c r="AP31" s="293"/>
      <c r="AQ31" s="329"/>
      <c r="AR31" s="224"/>
      <c r="AS31" s="224"/>
      <c r="AT31" s="224"/>
      <c r="AU31" s="224"/>
      <c r="AV31" s="224"/>
      <c r="AW31" s="224"/>
      <c r="AX31" s="224"/>
      <c r="AY31" s="224"/>
      <c r="AZ31" s="224"/>
      <c r="BA31" s="224"/>
      <c r="BB31" s="224"/>
      <c r="BC31" s="224"/>
      <c r="BD31" s="224"/>
      <c r="BE31" s="224"/>
      <c r="BF31" s="224"/>
      <c r="BG31" s="224"/>
      <c r="BH31" s="224"/>
      <c r="BI31" s="224"/>
      <c r="BJ31" s="224"/>
      <c r="BK31" s="224"/>
      <c r="BL31" s="224"/>
      <c r="BM31" s="22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row>
    <row r="32" spans="1:89" s="330" customFormat="1" ht="21.95" customHeight="1" x14ac:dyDescent="0.2">
      <c r="A32" s="224"/>
      <c r="B32" s="250"/>
      <c r="C32" s="331" t="s">
        <v>5033</v>
      </c>
      <c r="D32" s="316" t="s">
        <v>31</v>
      </c>
      <c r="E32" s="317">
        <v>3</v>
      </c>
      <c r="F32" s="318">
        <v>0</v>
      </c>
      <c r="G32" s="318">
        <v>587489.66200000001</v>
      </c>
      <c r="H32" s="318">
        <v>587489.66200000001</v>
      </c>
      <c r="I32" s="318">
        <v>587489.66200000001</v>
      </c>
      <c r="J32" s="318">
        <v>587489.66200000001</v>
      </c>
      <c r="K32" s="318">
        <v>587489.66200000001</v>
      </c>
      <c r="L32" s="318">
        <v>0</v>
      </c>
      <c r="M32" s="319"/>
      <c r="N32" s="318">
        <v>0</v>
      </c>
      <c r="O32" s="318">
        <v>0</v>
      </c>
      <c r="P32" s="318">
        <v>0</v>
      </c>
      <c r="Q32" s="318">
        <v>0</v>
      </c>
      <c r="R32" s="318">
        <v>0</v>
      </c>
      <c r="S32" s="318">
        <v>0</v>
      </c>
      <c r="T32" s="318">
        <v>98826.51</v>
      </c>
      <c r="U32" s="224"/>
      <c r="V32" s="332">
        <v>3230.0178746166353</v>
      </c>
      <c r="W32" s="333">
        <v>3242.0178746166353</v>
      </c>
      <c r="X32" s="333">
        <v>3249.6978746166351</v>
      </c>
      <c r="Y32" s="333">
        <v>3257.3778746166349</v>
      </c>
      <c r="Z32" s="333">
        <v>3265.0578746166348</v>
      </c>
      <c r="AA32" s="333">
        <v>3272.7378746166346</v>
      </c>
      <c r="AB32" s="360">
        <v>3280.4178746166344</v>
      </c>
      <c r="AC32" s="285"/>
      <c r="AD32" s="324">
        <v>2789</v>
      </c>
      <c r="AE32" s="325" t="s">
        <v>5009</v>
      </c>
      <c r="AF32" s="325" t="s">
        <v>5009</v>
      </c>
      <c r="AG32" s="325" t="s">
        <v>5010</v>
      </c>
      <c r="AH32" s="325" t="s">
        <v>5010</v>
      </c>
      <c r="AI32" s="326" t="s">
        <v>5009</v>
      </c>
      <c r="AJ32" s="326" t="s">
        <v>5009</v>
      </c>
      <c r="AK32" s="327" t="s">
        <v>5009</v>
      </c>
      <c r="AL32" s="327">
        <v>10</v>
      </c>
      <c r="AM32" s="328" t="s">
        <v>5014</v>
      </c>
      <c r="AN32" s="285"/>
      <c r="AO32" s="329"/>
      <c r="AP32" s="293"/>
      <c r="AQ32" s="329"/>
      <c r="AR32" s="224"/>
      <c r="AS32" s="224"/>
      <c r="AT32" s="224"/>
      <c r="AU32" s="224"/>
      <c r="AV32" s="224"/>
      <c r="AW32" s="224"/>
      <c r="AX32" s="224"/>
      <c r="AY32" s="224"/>
      <c r="AZ32" s="224"/>
      <c r="BA32" s="224"/>
      <c r="BB32" s="224"/>
      <c r="BC32" s="224"/>
      <c r="BD32" s="224"/>
      <c r="BE32" s="224"/>
      <c r="BF32" s="224"/>
      <c r="BG32" s="224"/>
      <c r="BH32" s="224"/>
      <c r="BI32" s="224"/>
      <c r="BJ32" s="224"/>
      <c r="BK32" s="224"/>
      <c r="BL32" s="224"/>
      <c r="BM32" s="22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row>
    <row r="33" spans="1:89" s="330" customFormat="1" ht="21.95" customHeight="1" x14ac:dyDescent="0.2">
      <c r="A33" s="224"/>
      <c r="B33" s="250"/>
      <c r="C33" s="331" t="s">
        <v>5034</v>
      </c>
      <c r="D33" s="316" t="s">
        <v>31</v>
      </c>
      <c r="E33" s="317">
        <v>3</v>
      </c>
      <c r="F33" s="318">
        <v>0</v>
      </c>
      <c r="G33" s="318">
        <v>583151.07199999993</v>
      </c>
      <c r="H33" s="318">
        <v>583151.07199999993</v>
      </c>
      <c r="I33" s="318">
        <v>583151.07199999993</v>
      </c>
      <c r="J33" s="318">
        <v>583151.07199999993</v>
      </c>
      <c r="K33" s="318">
        <v>583151.07199999993</v>
      </c>
      <c r="L33" s="318">
        <v>0</v>
      </c>
      <c r="M33" s="319"/>
      <c r="N33" s="318">
        <v>0</v>
      </c>
      <c r="O33" s="318">
        <v>0</v>
      </c>
      <c r="P33" s="318">
        <v>0</v>
      </c>
      <c r="Q33" s="318">
        <v>0</v>
      </c>
      <c r="R33" s="318">
        <v>0</v>
      </c>
      <c r="S33" s="318">
        <v>0</v>
      </c>
      <c r="T33" s="318">
        <v>86552.08</v>
      </c>
      <c r="U33" s="224"/>
      <c r="V33" s="332">
        <v>2719.4089245087553</v>
      </c>
      <c r="W33" s="333">
        <v>2785.0089245087552</v>
      </c>
      <c r="X33" s="333">
        <v>2824.3689245087553</v>
      </c>
      <c r="Y33" s="333">
        <v>2863.7289245087554</v>
      </c>
      <c r="Z33" s="333">
        <v>2903.0889245087556</v>
      </c>
      <c r="AA33" s="333">
        <v>2942.4489245087557</v>
      </c>
      <c r="AB33" s="360">
        <v>2981.8089245087558</v>
      </c>
      <c r="AC33" s="285"/>
      <c r="AD33" s="324">
        <v>3444</v>
      </c>
      <c r="AE33" s="325" t="s">
        <v>5009</v>
      </c>
      <c r="AF33" s="325" t="s">
        <v>5009</v>
      </c>
      <c r="AG33" s="325" t="s">
        <v>5010</v>
      </c>
      <c r="AH33" s="325" t="s">
        <v>5010</v>
      </c>
      <c r="AI33" s="326" t="s">
        <v>5009</v>
      </c>
      <c r="AJ33" s="326" t="s">
        <v>5009</v>
      </c>
      <c r="AK33" s="327" t="s">
        <v>5009</v>
      </c>
      <c r="AL33" s="327">
        <v>10</v>
      </c>
      <c r="AM33" s="328" t="s">
        <v>5014</v>
      </c>
      <c r="AN33" s="285"/>
      <c r="AO33" s="329"/>
      <c r="AP33" s="293"/>
      <c r="AQ33" s="329"/>
      <c r="AR33" s="224"/>
      <c r="AS33" s="224"/>
      <c r="AT33" s="224"/>
      <c r="AU33" s="224"/>
      <c r="AV33" s="224"/>
      <c r="AW33" s="224"/>
      <c r="AX33" s="224"/>
      <c r="AY33" s="224"/>
      <c r="AZ33" s="224"/>
      <c r="BA33" s="224"/>
      <c r="BB33" s="224"/>
      <c r="BC33" s="224"/>
      <c r="BD33" s="224"/>
      <c r="BE33" s="224"/>
      <c r="BF33" s="224"/>
      <c r="BG33" s="224"/>
      <c r="BH33" s="224"/>
      <c r="BI33" s="224"/>
      <c r="BJ33" s="224"/>
      <c r="BK33" s="224"/>
      <c r="BL33" s="224"/>
      <c r="BM33" s="22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row>
    <row r="34" spans="1:89" s="340" customFormat="1" ht="21.95" customHeight="1" x14ac:dyDescent="0.2">
      <c r="A34" s="224"/>
      <c r="B34" s="250"/>
      <c r="C34" s="331" t="s">
        <v>5035</v>
      </c>
      <c r="D34" s="316" t="s">
        <v>31</v>
      </c>
      <c r="E34" s="317">
        <v>3</v>
      </c>
      <c r="F34" s="318">
        <v>0</v>
      </c>
      <c r="G34" s="318">
        <v>572819.64199999999</v>
      </c>
      <c r="H34" s="318">
        <v>572819.64199999999</v>
      </c>
      <c r="I34" s="318">
        <v>572819.64199999999</v>
      </c>
      <c r="J34" s="318">
        <v>572819.64199999999</v>
      </c>
      <c r="K34" s="318">
        <v>572819.64199999999</v>
      </c>
      <c r="L34" s="318">
        <v>0</v>
      </c>
      <c r="M34" s="314"/>
      <c r="N34" s="318">
        <v>0</v>
      </c>
      <c r="O34" s="318">
        <v>0</v>
      </c>
      <c r="P34" s="318">
        <v>0</v>
      </c>
      <c r="Q34" s="318">
        <v>0</v>
      </c>
      <c r="R34" s="318">
        <v>0</v>
      </c>
      <c r="S34" s="318">
        <v>0</v>
      </c>
      <c r="T34" s="318">
        <v>72834.73</v>
      </c>
      <c r="U34" s="224"/>
      <c r="V34" s="332">
        <v>1994.3683500070233</v>
      </c>
      <c r="W34" s="338">
        <v>1998.3683500070233</v>
      </c>
      <c r="X34" s="338">
        <v>2000.2883500070234</v>
      </c>
      <c r="Y34" s="338">
        <v>2002.2083500070235</v>
      </c>
      <c r="Z34" s="338">
        <v>2004.1283500070235</v>
      </c>
      <c r="AA34" s="338">
        <v>2006.0483500070236</v>
      </c>
      <c r="AB34" s="339">
        <v>2007.9683500070237</v>
      </c>
      <c r="AC34" s="285"/>
      <c r="AD34" s="324">
        <v>2105</v>
      </c>
      <c r="AE34" s="325" t="s">
        <v>5009</v>
      </c>
      <c r="AF34" s="325" t="s">
        <v>5009</v>
      </c>
      <c r="AG34" s="325" t="s">
        <v>5010</v>
      </c>
      <c r="AH34" s="325" t="s">
        <v>5010</v>
      </c>
      <c r="AI34" s="326" t="s">
        <v>5009</v>
      </c>
      <c r="AJ34" s="326" t="s">
        <v>5009</v>
      </c>
      <c r="AK34" s="327" t="s">
        <v>5009</v>
      </c>
      <c r="AL34" s="327">
        <v>10</v>
      </c>
      <c r="AM34" s="328" t="s">
        <v>5014</v>
      </c>
      <c r="AN34" s="285"/>
      <c r="AO34" s="329"/>
      <c r="AP34" s="293"/>
      <c r="AQ34" s="329"/>
      <c r="AR34" s="224"/>
      <c r="AS34" s="224"/>
      <c r="AT34" s="224"/>
      <c r="AU34" s="224"/>
      <c r="AV34" s="224"/>
      <c r="AW34" s="224"/>
      <c r="AX34" s="224"/>
      <c r="AY34" s="224"/>
      <c r="AZ34" s="224"/>
      <c r="BA34" s="224"/>
      <c r="BB34" s="224"/>
      <c r="BC34" s="224"/>
      <c r="BD34" s="224"/>
      <c r="BE34" s="224"/>
      <c r="BF34" s="224"/>
      <c r="BG34" s="224"/>
      <c r="BH34" s="224"/>
      <c r="BI34" s="224"/>
      <c r="BJ34" s="224"/>
      <c r="BK34" s="224"/>
      <c r="BL34" s="224"/>
      <c r="BM34" s="22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row>
    <row r="35" spans="1:89" ht="21.95" customHeight="1" thickBot="1" x14ac:dyDescent="0.3">
      <c r="B35" s="258"/>
      <c r="C35" s="342" t="s">
        <v>5017</v>
      </c>
      <c r="D35" s="343" t="s">
        <v>31</v>
      </c>
      <c r="E35" s="343">
        <v>3</v>
      </c>
      <c r="F35" s="344">
        <f>IFERROR(SUM(F19:F34),0)</f>
        <v>0</v>
      </c>
      <c r="G35" s="344">
        <f t="shared" ref="G35:L35" si="6">IFERROR(SUM(G19:G34),0)</f>
        <v>63277764.714000002</v>
      </c>
      <c r="H35" s="344">
        <f t="shared" si="6"/>
        <v>63277764.714000002</v>
      </c>
      <c r="I35" s="344">
        <f t="shared" si="6"/>
        <v>63277764.714000002</v>
      </c>
      <c r="J35" s="344">
        <f t="shared" si="6"/>
        <v>63277764.714000002</v>
      </c>
      <c r="K35" s="344">
        <f t="shared" si="6"/>
        <v>63277764.714000002</v>
      </c>
      <c r="L35" s="344">
        <f t="shared" si="6"/>
        <v>0</v>
      </c>
      <c r="M35" s="356"/>
      <c r="N35" s="344">
        <f>IFERROR(SUM(N19:N34),0)</f>
        <v>0</v>
      </c>
      <c r="O35" s="344">
        <f>IFERROR(SUM(O19:O34),0)</f>
        <v>0</v>
      </c>
      <c r="P35" s="344">
        <f t="shared" ref="P35:T35" si="7">IFERROR(SUM(P19:P34),0)</f>
        <v>0</v>
      </c>
      <c r="Q35" s="344">
        <f t="shared" si="7"/>
        <v>0</v>
      </c>
      <c r="R35" s="344">
        <f t="shared" si="7"/>
        <v>0</v>
      </c>
      <c r="S35" s="344">
        <f t="shared" si="7"/>
        <v>0</v>
      </c>
      <c r="T35" s="344">
        <f t="shared" si="7"/>
        <v>8395359.3599999994</v>
      </c>
      <c r="U35" s="341"/>
      <c r="V35" s="357">
        <f t="shared" ref="V35:AB35" si="8">IFERROR(SUM(V19:V34),0)</f>
        <v>848810.05256072921</v>
      </c>
      <c r="W35" s="358">
        <f t="shared" si="8"/>
        <v>856164.45256072946</v>
      </c>
      <c r="X35" s="358">
        <f t="shared" si="8"/>
        <v>863016.45256072958</v>
      </c>
      <c r="Y35" s="358">
        <f t="shared" si="8"/>
        <v>869868.45256072946</v>
      </c>
      <c r="Z35" s="358">
        <f t="shared" si="8"/>
        <v>876720.45256072935</v>
      </c>
      <c r="AA35" s="358">
        <f t="shared" si="8"/>
        <v>885057.06486015068</v>
      </c>
      <c r="AB35" s="359">
        <f t="shared" si="8"/>
        <v>891909.54486015078</v>
      </c>
      <c r="AC35" s="285">
        <f>[3]CWW19!AE35</f>
        <v>0</v>
      </c>
      <c r="AD35" s="348">
        <f>[3]CWW19!AF35</f>
        <v>0</v>
      </c>
      <c r="AE35" s="349">
        <f>[3]CWW19!AG35</f>
        <v>0</v>
      </c>
      <c r="AF35" s="349">
        <f>[3]CWW19!AH35</f>
        <v>0</v>
      </c>
      <c r="AG35" s="350">
        <f>[3]CWW19!AI35</f>
        <v>0</v>
      </c>
      <c r="AH35" s="350">
        <f>[3]CWW19!AJ35</f>
        <v>0</v>
      </c>
      <c r="AI35" s="351">
        <f>[3]CWW19!AK35</f>
        <v>0</v>
      </c>
      <c r="AJ35" s="351">
        <f>[3]CWW19!AL35</f>
        <v>0</v>
      </c>
      <c r="AK35" s="352">
        <f>[3]CWW19!AM35</f>
        <v>0</v>
      </c>
      <c r="AL35" s="351">
        <f>[3]CWW19!AN35</f>
        <v>0</v>
      </c>
      <c r="AM35" s="353">
        <f>[3]CWW19!AO35</f>
        <v>0</v>
      </c>
      <c r="AN35" s="285"/>
      <c r="AO35" s="354"/>
      <c r="AP35" s="293"/>
    </row>
    <row r="36" spans="1:89" ht="21.95" customHeight="1" thickTop="1" thickBot="1" x14ac:dyDescent="0.25"/>
    <row r="37" spans="1:89" s="330" customFormat="1" ht="21.95" customHeight="1" thickTop="1" x14ac:dyDescent="0.2">
      <c r="A37" s="224"/>
      <c r="B37" s="241" t="s">
        <v>4979</v>
      </c>
      <c r="C37" s="331" t="s">
        <v>5036</v>
      </c>
      <c r="D37" s="316" t="s">
        <v>31</v>
      </c>
      <c r="E37" s="317">
        <v>3</v>
      </c>
      <c r="F37" s="318">
        <v>0</v>
      </c>
      <c r="G37" s="318">
        <v>49735547.288000003</v>
      </c>
      <c r="H37" s="318">
        <v>49735547.288000003</v>
      </c>
      <c r="I37" s="318">
        <v>49735547.288000003</v>
      </c>
      <c r="J37" s="318">
        <v>49735547.288000003</v>
      </c>
      <c r="K37" s="318">
        <v>49735547.288000003</v>
      </c>
      <c r="L37" s="318">
        <v>0</v>
      </c>
      <c r="M37" s="319"/>
      <c r="N37" s="361">
        <v>0</v>
      </c>
      <c r="O37" s="361">
        <v>0</v>
      </c>
      <c r="P37" s="361">
        <v>0</v>
      </c>
      <c r="Q37" s="361">
        <v>0</v>
      </c>
      <c r="R37" s="361">
        <v>0</v>
      </c>
      <c r="S37" s="361">
        <v>0</v>
      </c>
      <c r="T37" s="361">
        <v>3547374.01</v>
      </c>
      <c r="U37" s="224"/>
      <c r="V37" s="332">
        <v>400441.651914555</v>
      </c>
      <c r="W37" s="333">
        <v>404040.05191455502</v>
      </c>
      <c r="X37" s="333">
        <v>407395.73191455501</v>
      </c>
      <c r="Y37" s="333">
        <v>410751.41191455501</v>
      </c>
      <c r="Z37" s="333">
        <v>414107.091914555</v>
      </c>
      <c r="AA37" s="333">
        <v>417462.77191455499</v>
      </c>
      <c r="AB37" s="333">
        <v>420818.45191455499</v>
      </c>
      <c r="AC37" s="285"/>
      <c r="AD37" s="324">
        <v>490857</v>
      </c>
      <c r="AE37" s="325" t="s">
        <v>5009</v>
      </c>
      <c r="AF37" s="325" t="s">
        <v>5009</v>
      </c>
      <c r="AG37" s="325" t="s">
        <v>5010</v>
      </c>
      <c r="AH37" s="325" t="s">
        <v>5010</v>
      </c>
      <c r="AI37" s="326" t="s">
        <v>5009</v>
      </c>
      <c r="AJ37" s="326" t="s">
        <v>5009</v>
      </c>
      <c r="AK37" s="327" t="s">
        <v>5009</v>
      </c>
      <c r="AL37" s="327">
        <v>10</v>
      </c>
      <c r="AM37" s="328" t="s">
        <v>5037</v>
      </c>
      <c r="AN37" s="285"/>
      <c r="AO37" s="329"/>
      <c r="AP37" s="293"/>
      <c r="AQ37" s="329"/>
      <c r="AR37" s="224"/>
      <c r="AS37" s="224"/>
      <c r="AT37" s="224"/>
      <c r="AU37" s="224"/>
      <c r="AV37" s="224"/>
      <c r="AW37" s="224"/>
      <c r="AX37" s="224"/>
      <c r="AY37" s="224"/>
      <c r="AZ37" s="224"/>
      <c r="BA37" s="224"/>
      <c r="BB37" s="224"/>
      <c r="BC37" s="224"/>
      <c r="BD37" s="224"/>
      <c r="BE37" s="224"/>
      <c r="BF37" s="224"/>
      <c r="BG37" s="224"/>
      <c r="BH37" s="224"/>
      <c r="BI37" s="224"/>
      <c r="BJ37" s="224"/>
      <c r="BK37" s="224"/>
      <c r="BL37" s="224"/>
      <c r="BM37" s="22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row>
    <row r="38" spans="1:89" s="330" customFormat="1" ht="21.95" customHeight="1" x14ac:dyDescent="0.2">
      <c r="A38" s="224"/>
      <c r="B38" s="250"/>
      <c r="C38" s="331" t="s">
        <v>5020</v>
      </c>
      <c r="D38" s="316" t="s">
        <v>31</v>
      </c>
      <c r="E38" s="317">
        <v>3</v>
      </c>
      <c r="F38" s="318">
        <v>0</v>
      </c>
      <c r="G38" s="318">
        <v>1878604.804</v>
      </c>
      <c r="H38" s="318">
        <v>1878604.804</v>
      </c>
      <c r="I38" s="318">
        <v>1878604.804</v>
      </c>
      <c r="J38" s="318">
        <v>1878604.804</v>
      </c>
      <c r="K38" s="318">
        <v>1878604.804</v>
      </c>
      <c r="L38" s="318">
        <v>0</v>
      </c>
      <c r="M38" s="319"/>
      <c r="N38" s="318">
        <v>0</v>
      </c>
      <c r="O38" s="318">
        <v>0</v>
      </c>
      <c r="P38" s="318">
        <v>0</v>
      </c>
      <c r="Q38" s="318">
        <v>0</v>
      </c>
      <c r="R38" s="318">
        <v>0</v>
      </c>
      <c r="S38" s="318">
        <v>0</v>
      </c>
      <c r="T38" s="318">
        <v>1991028.98</v>
      </c>
      <c r="U38" s="224"/>
      <c r="V38" s="332">
        <v>109099.00854826557</v>
      </c>
      <c r="W38" s="333">
        <v>110283.00854826557</v>
      </c>
      <c r="X38" s="333">
        <v>111721.08854826557</v>
      </c>
      <c r="Y38" s="333">
        <v>113159.16854826557</v>
      </c>
      <c r="Z38" s="333">
        <v>114597.24854826558</v>
      </c>
      <c r="AA38" s="333">
        <v>117519.94084768702</v>
      </c>
      <c r="AB38" s="360">
        <v>118958.50084768701</v>
      </c>
      <c r="AC38" s="285"/>
      <c r="AD38" s="324">
        <v>164817</v>
      </c>
      <c r="AE38" s="325" t="s">
        <v>5009</v>
      </c>
      <c r="AF38" s="325" t="s">
        <v>5009</v>
      </c>
      <c r="AG38" s="325" t="s">
        <v>5011</v>
      </c>
      <c r="AH38" s="325" t="s">
        <v>5010</v>
      </c>
      <c r="AI38" s="326" t="s">
        <v>5009</v>
      </c>
      <c r="AJ38" s="326" t="s">
        <v>5009</v>
      </c>
      <c r="AK38" s="327" t="s">
        <v>5009</v>
      </c>
      <c r="AL38" s="327">
        <v>10</v>
      </c>
      <c r="AM38" s="328" t="s">
        <v>5014</v>
      </c>
      <c r="AN38" s="285"/>
      <c r="AO38" s="329"/>
      <c r="AP38" s="293"/>
      <c r="AQ38" s="329"/>
      <c r="AR38" s="224"/>
      <c r="AS38" s="224"/>
      <c r="AT38" s="224"/>
      <c r="AU38" s="224"/>
      <c r="AV38" s="224"/>
      <c r="AW38" s="224"/>
      <c r="AX38" s="224"/>
      <c r="AY38" s="224"/>
      <c r="AZ38" s="224"/>
      <c r="BA38" s="224"/>
      <c r="BB38" s="224"/>
      <c r="BC38" s="224"/>
      <c r="BD38" s="224"/>
      <c r="BE38" s="224"/>
      <c r="BF38" s="224"/>
      <c r="BG38" s="224"/>
      <c r="BH38" s="224"/>
      <c r="BI38" s="224"/>
      <c r="BJ38" s="224"/>
      <c r="BK38" s="224"/>
      <c r="BL38" s="224"/>
      <c r="BM38" s="22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row>
    <row r="39" spans="1:89" s="330" customFormat="1" ht="21.95" customHeight="1" x14ac:dyDescent="0.2">
      <c r="A39" s="224"/>
      <c r="B39" s="250"/>
      <c r="C39" s="331" t="s">
        <v>5021</v>
      </c>
      <c r="D39" s="316" t="s">
        <v>31</v>
      </c>
      <c r="E39" s="317">
        <v>3</v>
      </c>
      <c r="F39" s="318">
        <v>0</v>
      </c>
      <c r="G39" s="318">
        <v>2312692.5579999997</v>
      </c>
      <c r="H39" s="318">
        <v>2312692.5579999997</v>
      </c>
      <c r="I39" s="318">
        <v>2312692.5579999997</v>
      </c>
      <c r="J39" s="318">
        <v>2312692.5579999997</v>
      </c>
      <c r="K39" s="318">
        <v>2312692.5579999997</v>
      </c>
      <c r="L39" s="318">
        <v>0</v>
      </c>
      <c r="M39" s="319"/>
      <c r="N39" s="318">
        <v>0</v>
      </c>
      <c r="O39" s="318">
        <v>0</v>
      </c>
      <c r="P39" s="318">
        <v>0</v>
      </c>
      <c r="Q39" s="318">
        <v>0</v>
      </c>
      <c r="R39" s="318">
        <v>0</v>
      </c>
      <c r="S39" s="318">
        <v>0</v>
      </c>
      <c r="T39" s="318">
        <v>1185444.5</v>
      </c>
      <c r="U39" s="224"/>
      <c r="V39" s="332">
        <v>102377.87829133536</v>
      </c>
      <c r="W39" s="333">
        <v>103163.47829133537</v>
      </c>
      <c r="X39" s="333">
        <v>103859.47829133537</v>
      </c>
      <c r="Y39" s="333">
        <v>104555.47829133537</v>
      </c>
      <c r="Z39" s="333">
        <v>105251.47829133537</v>
      </c>
      <c r="AA39" s="333">
        <v>105947.47829133537</v>
      </c>
      <c r="AB39" s="360">
        <v>106643.47829133537</v>
      </c>
      <c r="AC39" s="285"/>
      <c r="AD39" s="324">
        <v>154671</v>
      </c>
      <c r="AE39" s="325" t="s">
        <v>5009</v>
      </c>
      <c r="AF39" s="325" t="s">
        <v>5009</v>
      </c>
      <c r="AG39" s="325" t="s">
        <v>5010</v>
      </c>
      <c r="AH39" s="325" t="s">
        <v>5010</v>
      </c>
      <c r="AI39" s="326" t="s">
        <v>5009</v>
      </c>
      <c r="AJ39" s="326" t="s">
        <v>5009</v>
      </c>
      <c r="AK39" s="327" t="s">
        <v>5009</v>
      </c>
      <c r="AL39" s="327">
        <v>10</v>
      </c>
      <c r="AM39" s="328" t="s">
        <v>5022</v>
      </c>
      <c r="AN39" s="285"/>
      <c r="AO39" s="329"/>
      <c r="AP39" s="293"/>
      <c r="AQ39" s="329"/>
      <c r="AR39" s="224"/>
      <c r="AS39" s="224"/>
      <c r="AT39" s="224"/>
      <c r="AU39" s="224"/>
      <c r="AV39" s="224"/>
      <c r="AW39" s="224"/>
      <c r="AX39" s="224"/>
      <c r="AY39" s="224"/>
      <c r="AZ39" s="224"/>
      <c r="BA39" s="224"/>
      <c r="BB39" s="224"/>
      <c r="BC39" s="224"/>
      <c r="BD39" s="224"/>
      <c r="BE39" s="224"/>
      <c r="BF39" s="224"/>
      <c r="BG39" s="224"/>
      <c r="BH39" s="224"/>
      <c r="BI39" s="224"/>
      <c r="BJ39" s="224"/>
      <c r="BK39" s="224"/>
      <c r="BL39" s="224"/>
      <c r="BM39" s="22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row>
    <row r="40" spans="1:89" s="330" customFormat="1" ht="21.95" customHeight="1" x14ac:dyDescent="0.2">
      <c r="A40" s="224"/>
      <c r="B40" s="250"/>
      <c r="C40" s="331" t="s">
        <v>5023</v>
      </c>
      <c r="D40" s="316" t="s">
        <v>31</v>
      </c>
      <c r="E40" s="317">
        <v>3</v>
      </c>
      <c r="F40" s="318">
        <v>0</v>
      </c>
      <c r="G40" s="318">
        <v>901935.79</v>
      </c>
      <c r="H40" s="318">
        <v>901935.79</v>
      </c>
      <c r="I40" s="318">
        <v>901935.79</v>
      </c>
      <c r="J40" s="318">
        <v>901935.79</v>
      </c>
      <c r="K40" s="318">
        <v>901935.79</v>
      </c>
      <c r="L40" s="318">
        <v>0</v>
      </c>
      <c r="M40" s="319"/>
      <c r="N40" s="318">
        <v>0</v>
      </c>
      <c r="O40" s="318">
        <v>0</v>
      </c>
      <c r="P40" s="318">
        <v>0</v>
      </c>
      <c r="Q40" s="318">
        <v>0</v>
      </c>
      <c r="R40" s="318">
        <v>0</v>
      </c>
      <c r="S40" s="318">
        <v>0</v>
      </c>
      <c r="T40" s="318">
        <v>952936.95</v>
      </c>
      <c r="U40" s="224"/>
      <c r="V40" s="332">
        <v>92782.974408296825</v>
      </c>
      <c r="W40" s="333">
        <v>93130.974408296825</v>
      </c>
      <c r="X40" s="333">
        <v>93426.654408296818</v>
      </c>
      <c r="Y40" s="333">
        <v>93722.334408296811</v>
      </c>
      <c r="Z40" s="333">
        <v>94018.014408296804</v>
      </c>
      <c r="AA40" s="333">
        <v>94313.694408296797</v>
      </c>
      <c r="AB40" s="360">
        <v>94609.37440829679</v>
      </c>
      <c r="AC40" s="285"/>
      <c r="AD40" s="324">
        <v>91686</v>
      </c>
      <c r="AE40" s="325" t="s">
        <v>5009</v>
      </c>
      <c r="AF40" s="325" t="s">
        <v>5009</v>
      </c>
      <c r="AG40" s="325" t="s">
        <v>5010</v>
      </c>
      <c r="AH40" s="325" t="s">
        <v>5010</v>
      </c>
      <c r="AI40" s="326" t="s">
        <v>5009</v>
      </c>
      <c r="AJ40" s="326" t="s">
        <v>5009</v>
      </c>
      <c r="AK40" s="327" t="s">
        <v>5009</v>
      </c>
      <c r="AL40" s="327">
        <v>10</v>
      </c>
      <c r="AM40" s="328" t="s">
        <v>5014</v>
      </c>
      <c r="AN40" s="285"/>
      <c r="AO40" s="329"/>
      <c r="AP40" s="293"/>
      <c r="AQ40" s="329"/>
      <c r="AR40" s="224"/>
      <c r="AS40" s="224"/>
      <c r="AT40" s="224"/>
      <c r="AU40" s="224"/>
      <c r="AV40" s="224"/>
      <c r="AW40" s="224"/>
      <c r="AX40" s="224"/>
      <c r="AY40" s="224"/>
      <c r="AZ40" s="224"/>
      <c r="BA40" s="224"/>
      <c r="BB40" s="224"/>
      <c r="BC40" s="224"/>
      <c r="BD40" s="224"/>
      <c r="BE40" s="224"/>
      <c r="BF40" s="224"/>
      <c r="BG40" s="224"/>
      <c r="BH40" s="224"/>
      <c r="BI40" s="224"/>
      <c r="BJ40" s="224"/>
      <c r="BK40" s="224"/>
      <c r="BL40" s="224"/>
      <c r="BM40" s="22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row>
    <row r="41" spans="1:89" s="330" customFormat="1" ht="21.95" customHeight="1" x14ac:dyDescent="0.2">
      <c r="A41" s="224"/>
      <c r="B41" s="250"/>
      <c r="C41" s="331" t="s">
        <v>5024</v>
      </c>
      <c r="D41" s="316" t="s">
        <v>31</v>
      </c>
      <c r="E41" s="317">
        <v>3</v>
      </c>
      <c r="F41" s="318">
        <v>0</v>
      </c>
      <c r="G41" s="318">
        <v>1315082.314</v>
      </c>
      <c r="H41" s="318">
        <v>1315082.314</v>
      </c>
      <c r="I41" s="318">
        <v>1315082.314</v>
      </c>
      <c r="J41" s="318">
        <v>1315082.314</v>
      </c>
      <c r="K41" s="318">
        <v>1315082.314</v>
      </c>
      <c r="L41" s="318">
        <v>0</v>
      </c>
      <c r="M41" s="319"/>
      <c r="N41" s="318">
        <v>0</v>
      </c>
      <c r="O41" s="318">
        <v>0</v>
      </c>
      <c r="P41" s="318">
        <v>0</v>
      </c>
      <c r="Q41" s="318">
        <v>0</v>
      </c>
      <c r="R41" s="318">
        <v>0</v>
      </c>
      <c r="S41" s="318">
        <v>0</v>
      </c>
      <c r="T41" s="318">
        <v>814223.96</v>
      </c>
      <c r="U41" s="224"/>
      <c r="V41" s="332">
        <v>53832.818826275368</v>
      </c>
      <c r="W41" s="333">
        <v>54204.018826275365</v>
      </c>
      <c r="X41" s="333">
        <v>54510.258826275363</v>
      </c>
      <c r="Y41" s="333">
        <v>54816.498826275361</v>
      </c>
      <c r="Z41" s="333">
        <v>55122.738826275359</v>
      </c>
      <c r="AA41" s="333">
        <v>55428.978826275357</v>
      </c>
      <c r="AB41" s="360">
        <v>55735.218826275355</v>
      </c>
      <c r="AC41" s="285"/>
      <c r="AD41" s="324">
        <v>60548</v>
      </c>
      <c r="AE41" s="325" t="s">
        <v>5009</v>
      </c>
      <c r="AF41" s="325" t="s">
        <v>5009</v>
      </c>
      <c r="AG41" s="325" t="s">
        <v>5010</v>
      </c>
      <c r="AH41" s="325" t="s">
        <v>5010</v>
      </c>
      <c r="AI41" s="326" t="s">
        <v>5009</v>
      </c>
      <c r="AJ41" s="326" t="s">
        <v>5009</v>
      </c>
      <c r="AK41" s="327" t="s">
        <v>5009</v>
      </c>
      <c r="AL41" s="327">
        <v>10</v>
      </c>
      <c r="AM41" s="328" t="s">
        <v>5014</v>
      </c>
      <c r="AN41" s="285"/>
      <c r="AO41" s="329"/>
      <c r="AP41" s="293"/>
      <c r="AQ41" s="329"/>
      <c r="AR41" s="224"/>
      <c r="AS41" s="224"/>
      <c r="AT41" s="224"/>
      <c r="AU41" s="224"/>
      <c r="AV41" s="224"/>
      <c r="AW41" s="224"/>
      <c r="AX41" s="224"/>
      <c r="AY41" s="224"/>
      <c r="AZ41" s="224"/>
      <c r="BA41" s="224"/>
      <c r="BB41" s="224"/>
      <c r="BC41" s="224"/>
      <c r="BD41" s="224"/>
      <c r="BE41" s="224"/>
      <c r="BF41" s="224"/>
      <c r="BG41" s="224"/>
      <c r="BH41" s="224"/>
      <c r="BI41" s="224"/>
      <c r="BJ41" s="224"/>
      <c r="BK41" s="224"/>
      <c r="BL41" s="224"/>
      <c r="BM41" s="22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row>
    <row r="42" spans="1:89" s="330" customFormat="1" ht="21.95" customHeight="1" x14ac:dyDescent="0.2">
      <c r="A42" s="224"/>
      <c r="B42" s="250"/>
      <c r="C42" s="331" t="s">
        <v>5025</v>
      </c>
      <c r="D42" s="316" t="s">
        <v>31</v>
      </c>
      <c r="E42" s="317">
        <v>3</v>
      </c>
      <c r="F42" s="318">
        <v>0</v>
      </c>
      <c r="G42" s="318">
        <v>1021327.3060000001</v>
      </c>
      <c r="H42" s="318">
        <v>1021327.3060000001</v>
      </c>
      <c r="I42" s="318">
        <v>1021327.3060000001</v>
      </c>
      <c r="J42" s="318">
        <v>1021327.3060000001</v>
      </c>
      <c r="K42" s="318">
        <v>1021327.3060000001</v>
      </c>
      <c r="L42" s="318">
        <v>0</v>
      </c>
      <c r="M42" s="319"/>
      <c r="N42" s="318">
        <v>0</v>
      </c>
      <c r="O42" s="318">
        <v>0</v>
      </c>
      <c r="P42" s="318">
        <v>0</v>
      </c>
      <c r="Q42" s="318">
        <v>0</v>
      </c>
      <c r="R42" s="318">
        <v>0</v>
      </c>
      <c r="S42" s="318">
        <v>0</v>
      </c>
      <c r="T42" s="318">
        <v>300158.90000000002</v>
      </c>
      <c r="U42" s="224"/>
      <c r="V42" s="332">
        <v>34017.090379943293</v>
      </c>
      <c r="W42" s="333">
        <v>34786.690379943291</v>
      </c>
      <c r="X42" s="333">
        <v>35209.090379943293</v>
      </c>
      <c r="Y42" s="333">
        <v>35631.490379943294</v>
      </c>
      <c r="Z42" s="333">
        <v>36053.890379943296</v>
      </c>
      <c r="AA42" s="333">
        <v>36476.290379943297</v>
      </c>
      <c r="AB42" s="360">
        <v>36898.690379943298</v>
      </c>
      <c r="AC42" s="285"/>
      <c r="AD42" s="324">
        <v>29254</v>
      </c>
      <c r="AE42" s="325" t="s">
        <v>5009</v>
      </c>
      <c r="AF42" s="325" t="s">
        <v>5009</v>
      </c>
      <c r="AG42" s="325" t="s">
        <v>5010</v>
      </c>
      <c r="AH42" s="325" t="s">
        <v>5010</v>
      </c>
      <c r="AI42" s="326" t="s">
        <v>5009</v>
      </c>
      <c r="AJ42" s="326" t="s">
        <v>5009</v>
      </c>
      <c r="AK42" s="327" t="s">
        <v>5009</v>
      </c>
      <c r="AL42" s="327">
        <v>10</v>
      </c>
      <c r="AM42" s="328" t="s">
        <v>5022</v>
      </c>
      <c r="AN42" s="285"/>
      <c r="AO42" s="329"/>
      <c r="AP42" s="293"/>
      <c r="AQ42" s="329"/>
      <c r="AR42" s="224"/>
      <c r="AS42" s="224"/>
      <c r="AT42" s="224"/>
      <c r="AU42" s="224"/>
      <c r="AV42" s="224"/>
      <c r="AW42" s="224"/>
      <c r="AX42" s="224"/>
      <c r="AY42" s="224"/>
      <c r="AZ42" s="224"/>
      <c r="BA42" s="224"/>
      <c r="BB42" s="224"/>
      <c r="BC42" s="224"/>
      <c r="BD42" s="224"/>
      <c r="BE42" s="224"/>
      <c r="BF42" s="224"/>
      <c r="BG42" s="224"/>
      <c r="BH42" s="224"/>
      <c r="BI42" s="224"/>
      <c r="BJ42" s="224"/>
      <c r="BK42" s="224"/>
      <c r="BL42" s="224"/>
      <c r="BM42" s="22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row>
    <row r="43" spans="1:89" s="330" customFormat="1" ht="21.95" customHeight="1" x14ac:dyDescent="0.2">
      <c r="A43" s="224"/>
      <c r="B43" s="250"/>
      <c r="C43" s="331" t="s">
        <v>5026</v>
      </c>
      <c r="D43" s="316" t="s">
        <v>31</v>
      </c>
      <c r="E43" s="317">
        <v>3</v>
      </c>
      <c r="F43" s="318">
        <v>0</v>
      </c>
      <c r="G43" s="318">
        <v>636502.80999999994</v>
      </c>
      <c r="H43" s="318">
        <v>636502.80999999994</v>
      </c>
      <c r="I43" s="318">
        <v>636502.80999999994</v>
      </c>
      <c r="J43" s="318">
        <v>636502.80999999994</v>
      </c>
      <c r="K43" s="318">
        <v>636502.80999999994</v>
      </c>
      <c r="L43" s="318">
        <v>0</v>
      </c>
      <c r="M43" s="319"/>
      <c r="N43" s="318">
        <v>0</v>
      </c>
      <c r="O43" s="318">
        <v>0</v>
      </c>
      <c r="P43" s="318">
        <v>0</v>
      </c>
      <c r="Q43" s="318">
        <v>0</v>
      </c>
      <c r="R43" s="318">
        <v>0</v>
      </c>
      <c r="S43" s="318">
        <v>0</v>
      </c>
      <c r="T43" s="318">
        <v>249631.38</v>
      </c>
      <c r="U43" s="224"/>
      <c r="V43" s="332">
        <v>10315.724756331454</v>
      </c>
      <c r="W43" s="333">
        <v>10391.724756331454</v>
      </c>
      <c r="X43" s="333">
        <v>10545.324756331454</v>
      </c>
      <c r="Y43" s="333">
        <v>10698.924756331455</v>
      </c>
      <c r="Z43" s="333">
        <v>10852.524756331455</v>
      </c>
      <c r="AA43" s="333">
        <v>11006.124756331456</v>
      </c>
      <c r="AB43" s="360">
        <v>11159.724756331456</v>
      </c>
      <c r="AC43" s="285"/>
      <c r="AD43" s="324">
        <v>9231</v>
      </c>
      <c r="AE43" s="325" t="s">
        <v>5009</v>
      </c>
      <c r="AF43" s="325" t="s">
        <v>5009</v>
      </c>
      <c r="AG43" s="325" t="s">
        <v>5010</v>
      </c>
      <c r="AH43" s="325" t="s">
        <v>5010</v>
      </c>
      <c r="AI43" s="326" t="s">
        <v>5009</v>
      </c>
      <c r="AJ43" s="326" t="s">
        <v>5009</v>
      </c>
      <c r="AK43" s="327" t="s">
        <v>5009</v>
      </c>
      <c r="AL43" s="327">
        <v>10</v>
      </c>
      <c r="AM43" s="328" t="s">
        <v>5014</v>
      </c>
      <c r="AN43" s="285"/>
      <c r="AO43" s="329"/>
      <c r="AP43" s="293"/>
      <c r="AQ43" s="329"/>
      <c r="AR43" s="224"/>
      <c r="AS43" s="224"/>
      <c r="AT43" s="224"/>
      <c r="AU43" s="224"/>
      <c r="AV43" s="224"/>
      <c r="AW43" s="224"/>
      <c r="AX43" s="224"/>
      <c r="AY43" s="224"/>
      <c r="AZ43" s="224"/>
      <c r="BA43" s="224"/>
      <c r="BB43" s="224"/>
      <c r="BC43" s="224"/>
      <c r="BD43" s="224"/>
      <c r="BE43" s="224"/>
      <c r="BF43" s="224"/>
      <c r="BG43" s="224"/>
      <c r="BH43" s="224"/>
      <c r="BI43" s="224"/>
      <c r="BJ43" s="224"/>
      <c r="BK43" s="224"/>
      <c r="BL43" s="224"/>
      <c r="BM43" s="22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row>
    <row r="44" spans="1:89" s="330" customFormat="1" ht="21.95" customHeight="1" x14ac:dyDescent="0.2">
      <c r="A44" s="224"/>
      <c r="B44" s="250"/>
      <c r="C44" s="331" t="s">
        <v>5027</v>
      </c>
      <c r="D44" s="316" t="s">
        <v>31</v>
      </c>
      <c r="E44" s="317">
        <v>3</v>
      </c>
      <c r="F44" s="318">
        <v>0</v>
      </c>
      <c r="G44" s="318">
        <v>1249948.3800000001</v>
      </c>
      <c r="H44" s="318">
        <v>1249948.3800000001</v>
      </c>
      <c r="I44" s="318">
        <v>1249948.3800000001</v>
      </c>
      <c r="J44" s="318">
        <v>1249948.3800000001</v>
      </c>
      <c r="K44" s="318">
        <v>1249948.3800000001</v>
      </c>
      <c r="L44" s="318">
        <v>0</v>
      </c>
      <c r="M44" s="319"/>
      <c r="N44" s="318">
        <v>0</v>
      </c>
      <c r="O44" s="318">
        <v>0</v>
      </c>
      <c r="P44" s="318">
        <v>0</v>
      </c>
      <c r="Q44" s="318">
        <v>0</v>
      </c>
      <c r="R44" s="318">
        <v>0</v>
      </c>
      <c r="S44" s="318">
        <v>0</v>
      </c>
      <c r="T44" s="318">
        <v>373876.09</v>
      </c>
      <c r="U44" s="224"/>
      <c r="V44" s="332">
        <v>12289.494924606497</v>
      </c>
      <c r="W44" s="333">
        <v>12353.494924606497</v>
      </c>
      <c r="X44" s="333">
        <v>12370.774924606496</v>
      </c>
      <c r="Y44" s="333">
        <v>12388.054924606498</v>
      </c>
      <c r="Z44" s="333">
        <v>12405.334924606497</v>
      </c>
      <c r="AA44" s="333">
        <v>12422.614924606496</v>
      </c>
      <c r="AB44" s="360">
        <v>12439.894924606495</v>
      </c>
      <c r="AC44" s="285"/>
      <c r="AD44" s="324">
        <v>6752</v>
      </c>
      <c r="AE44" s="325" t="s">
        <v>5009</v>
      </c>
      <c r="AF44" s="325" t="s">
        <v>5009</v>
      </c>
      <c r="AG44" s="325" t="s">
        <v>5010</v>
      </c>
      <c r="AH44" s="325" t="s">
        <v>5010</v>
      </c>
      <c r="AI44" s="326" t="s">
        <v>5009</v>
      </c>
      <c r="AJ44" s="326" t="s">
        <v>5009</v>
      </c>
      <c r="AK44" s="327" t="s">
        <v>5009</v>
      </c>
      <c r="AL44" s="327">
        <v>10</v>
      </c>
      <c r="AM44" s="328" t="s">
        <v>5014</v>
      </c>
      <c r="AN44" s="285"/>
      <c r="AO44" s="329"/>
      <c r="AP44" s="293"/>
      <c r="AQ44" s="329"/>
      <c r="AR44" s="224"/>
      <c r="AS44" s="224"/>
      <c r="AT44" s="224"/>
      <c r="AU44" s="224"/>
      <c r="AV44" s="224"/>
      <c r="AW44" s="224"/>
      <c r="AX44" s="224"/>
      <c r="AY44" s="224"/>
      <c r="AZ44" s="224"/>
      <c r="BA44" s="224"/>
      <c r="BB44" s="224"/>
      <c r="BC44" s="224"/>
      <c r="BD44" s="224"/>
      <c r="BE44" s="224"/>
      <c r="BF44" s="224"/>
      <c r="BG44" s="224"/>
      <c r="BH44" s="224"/>
      <c r="BI44" s="224"/>
      <c r="BJ44" s="224"/>
      <c r="BK44" s="224"/>
      <c r="BL44" s="224"/>
      <c r="BM44" s="22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row>
    <row r="45" spans="1:89" s="330" customFormat="1" ht="21.95" customHeight="1" x14ac:dyDescent="0.2">
      <c r="A45" s="224"/>
      <c r="B45" s="250"/>
      <c r="C45" s="331" t="s">
        <v>5028</v>
      </c>
      <c r="D45" s="316" t="s">
        <v>31</v>
      </c>
      <c r="E45" s="317">
        <v>3</v>
      </c>
      <c r="F45" s="318">
        <v>0</v>
      </c>
      <c r="G45" s="318">
        <v>783113.62</v>
      </c>
      <c r="H45" s="318">
        <v>783113.62</v>
      </c>
      <c r="I45" s="318">
        <v>783113.62</v>
      </c>
      <c r="J45" s="318">
        <v>783113.62</v>
      </c>
      <c r="K45" s="318">
        <v>783113.62</v>
      </c>
      <c r="L45" s="318">
        <v>0</v>
      </c>
      <c r="M45" s="319"/>
      <c r="N45" s="318">
        <v>0</v>
      </c>
      <c r="O45" s="318">
        <v>0</v>
      </c>
      <c r="P45" s="318">
        <v>0</v>
      </c>
      <c r="Q45" s="318">
        <v>0</v>
      </c>
      <c r="R45" s="318">
        <v>0</v>
      </c>
      <c r="S45" s="318">
        <v>0</v>
      </c>
      <c r="T45" s="318">
        <v>220007.81</v>
      </c>
      <c r="U45" s="224"/>
      <c r="V45" s="332">
        <v>7970.8537975463896</v>
      </c>
      <c r="W45" s="333">
        <v>7998.0537975463885</v>
      </c>
      <c r="X45" s="333">
        <v>8054.6937975463898</v>
      </c>
      <c r="Y45" s="333">
        <v>8111.3337975463892</v>
      </c>
      <c r="Z45" s="333">
        <v>8167.9737975463904</v>
      </c>
      <c r="AA45" s="333">
        <v>8224.6137975463898</v>
      </c>
      <c r="AB45" s="360">
        <v>8281.2537975463911</v>
      </c>
      <c r="AC45" s="285"/>
      <c r="AD45" s="324">
        <v>11054</v>
      </c>
      <c r="AE45" s="325" t="s">
        <v>5009</v>
      </c>
      <c r="AF45" s="325" t="s">
        <v>5009</v>
      </c>
      <c r="AG45" s="325" t="s">
        <v>5010</v>
      </c>
      <c r="AH45" s="325" t="s">
        <v>5010</v>
      </c>
      <c r="AI45" s="326" t="s">
        <v>5009</v>
      </c>
      <c r="AJ45" s="326" t="s">
        <v>5009</v>
      </c>
      <c r="AK45" s="327" t="s">
        <v>5009</v>
      </c>
      <c r="AL45" s="327">
        <v>10</v>
      </c>
      <c r="AM45" s="328" t="s">
        <v>5014</v>
      </c>
      <c r="AN45" s="285"/>
      <c r="AO45" s="329"/>
      <c r="AP45" s="293"/>
      <c r="AQ45" s="329"/>
      <c r="AR45" s="224"/>
      <c r="AS45" s="224"/>
      <c r="AT45" s="224"/>
      <c r="AU45" s="224"/>
      <c r="AV45" s="224"/>
      <c r="AW45" s="224"/>
      <c r="AX45" s="224"/>
      <c r="AY45" s="224"/>
      <c r="AZ45" s="224"/>
      <c r="BA45" s="224"/>
      <c r="BB45" s="224"/>
      <c r="BC45" s="224"/>
      <c r="BD45" s="224"/>
      <c r="BE45" s="224"/>
      <c r="BF45" s="224"/>
      <c r="BG45" s="224"/>
      <c r="BH45" s="224"/>
      <c r="BI45" s="224"/>
      <c r="BJ45" s="224"/>
      <c r="BK45" s="224"/>
      <c r="BL45" s="224"/>
      <c r="BM45" s="22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row>
    <row r="46" spans="1:89" s="330" customFormat="1" ht="21.95" customHeight="1" x14ac:dyDescent="0.2">
      <c r="A46" s="224"/>
      <c r="B46" s="250"/>
      <c r="C46" s="331" t="s">
        <v>5029</v>
      </c>
      <c r="D46" s="316" t="s">
        <v>31</v>
      </c>
      <c r="E46" s="317">
        <v>3</v>
      </c>
      <c r="F46" s="318">
        <v>0</v>
      </c>
      <c r="G46" s="318">
        <v>592655.13</v>
      </c>
      <c r="H46" s="318">
        <v>592655.13</v>
      </c>
      <c r="I46" s="318">
        <v>592655.13</v>
      </c>
      <c r="J46" s="318">
        <v>592655.13</v>
      </c>
      <c r="K46" s="318">
        <v>592655.13</v>
      </c>
      <c r="L46" s="318">
        <v>0</v>
      </c>
      <c r="M46" s="319"/>
      <c r="N46" s="318">
        <v>0</v>
      </c>
      <c r="O46" s="318">
        <v>0</v>
      </c>
      <c r="P46" s="318">
        <v>0</v>
      </c>
      <c r="Q46" s="318">
        <v>0</v>
      </c>
      <c r="R46" s="318">
        <v>0</v>
      </c>
      <c r="S46" s="318">
        <v>0</v>
      </c>
      <c r="T46" s="318">
        <v>136168.51999999999</v>
      </c>
      <c r="U46" s="224"/>
      <c r="V46" s="332">
        <v>5135.262559739278</v>
      </c>
      <c r="W46" s="333">
        <v>5155.262559739278</v>
      </c>
      <c r="X46" s="333">
        <v>5167.262559739278</v>
      </c>
      <c r="Y46" s="333">
        <v>5179.262559739278</v>
      </c>
      <c r="Z46" s="333">
        <v>5191.262559739278</v>
      </c>
      <c r="AA46" s="333">
        <v>5203.262559739278</v>
      </c>
      <c r="AB46" s="360">
        <v>5215.262559739278</v>
      </c>
      <c r="AC46" s="285"/>
      <c r="AD46" s="324">
        <v>4822</v>
      </c>
      <c r="AE46" s="325" t="s">
        <v>5009</v>
      </c>
      <c r="AF46" s="325" t="s">
        <v>5009</v>
      </c>
      <c r="AG46" s="325" t="s">
        <v>5010</v>
      </c>
      <c r="AH46" s="325" t="s">
        <v>5010</v>
      </c>
      <c r="AI46" s="326" t="s">
        <v>5009</v>
      </c>
      <c r="AJ46" s="326" t="s">
        <v>5009</v>
      </c>
      <c r="AK46" s="327" t="s">
        <v>5009</v>
      </c>
      <c r="AL46" s="327">
        <v>10</v>
      </c>
      <c r="AM46" s="328" t="s">
        <v>5014</v>
      </c>
      <c r="AN46" s="285"/>
      <c r="AO46" s="329"/>
      <c r="AP46" s="293"/>
      <c r="AQ46" s="329"/>
      <c r="AR46" s="224"/>
      <c r="AS46" s="224"/>
      <c r="AT46" s="224"/>
      <c r="AU46" s="224"/>
      <c r="AV46" s="224"/>
      <c r="AW46" s="224"/>
      <c r="AX46" s="224"/>
      <c r="AY46" s="224"/>
      <c r="AZ46" s="224"/>
      <c r="BA46" s="224"/>
      <c r="BB46" s="224"/>
      <c r="BC46" s="224"/>
      <c r="BD46" s="224"/>
      <c r="BE46" s="224"/>
      <c r="BF46" s="224"/>
      <c r="BG46" s="224"/>
      <c r="BH46" s="224"/>
      <c r="BI46" s="224"/>
      <c r="BJ46" s="224"/>
      <c r="BK46" s="224"/>
      <c r="BL46" s="224"/>
      <c r="BM46" s="22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row>
    <row r="47" spans="1:89" s="330" customFormat="1" ht="21.95" customHeight="1" x14ac:dyDescent="0.2">
      <c r="A47" s="224"/>
      <c r="B47" s="250"/>
      <c r="C47" s="331" t="s">
        <v>5030</v>
      </c>
      <c r="D47" s="316" t="s">
        <v>31</v>
      </c>
      <c r="E47" s="317">
        <v>3</v>
      </c>
      <c r="F47" s="318">
        <v>0</v>
      </c>
      <c r="G47" s="318">
        <v>586505.22199999995</v>
      </c>
      <c r="H47" s="318">
        <v>586505.22199999995</v>
      </c>
      <c r="I47" s="318">
        <v>586505.22199999995</v>
      </c>
      <c r="J47" s="318">
        <v>586505.22199999995</v>
      </c>
      <c r="K47" s="318">
        <v>586505.22199999995</v>
      </c>
      <c r="L47" s="318">
        <v>0</v>
      </c>
      <c r="M47" s="319"/>
      <c r="N47" s="318">
        <v>0</v>
      </c>
      <c r="O47" s="318">
        <v>0</v>
      </c>
      <c r="P47" s="318">
        <v>0</v>
      </c>
      <c r="Q47" s="318">
        <v>0</v>
      </c>
      <c r="R47" s="318">
        <v>0</v>
      </c>
      <c r="S47" s="318">
        <v>0</v>
      </c>
      <c r="T47" s="318">
        <v>119856.76</v>
      </c>
      <c r="U47" s="224"/>
      <c r="V47" s="332">
        <v>4924.078291259174</v>
      </c>
      <c r="W47" s="333">
        <v>4917.6782912591743</v>
      </c>
      <c r="X47" s="333">
        <v>4921.998291259174</v>
      </c>
      <c r="Y47" s="333">
        <v>4926.3182912591737</v>
      </c>
      <c r="Z47" s="333">
        <v>4930.6382912591735</v>
      </c>
      <c r="AA47" s="333">
        <v>4934.9582912591732</v>
      </c>
      <c r="AB47" s="360">
        <v>4939.2782912591729</v>
      </c>
      <c r="AC47" s="285"/>
      <c r="AD47" s="324">
        <v>4364</v>
      </c>
      <c r="AE47" s="325" t="s">
        <v>5009</v>
      </c>
      <c r="AF47" s="325" t="s">
        <v>5009</v>
      </c>
      <c r="AG47" s="325" t="s">
        <v>5010</v>
      </c>
      <c r="AH47" s="325" t="s">
        <v>5010</v>
      </c>
      <c r="AI47" s="326" t="s">
        <v>5009</v>
      </c>
      <c r="AJ47" s="326" t="s">
        <v>5009</v>
      </c>
      <c r="AK47" s="327" t="s">
        <v>5009</v>
      </c>
      <c r="AL47" s="327">
        <v>10</v>
      </c>
      <c r="AM47" s="328" t="s">
        <v>5014</v>
      </c>
      <c r="AN47" s="285"/>
      <c r="AO47" s="329"/>
      <c r="AP47" s="293"/>
      <c r="AQ47" s="329"/>
      <c r="AR47" s="224"/>
      <c r="AS47" s="224"/>
      <c r="AT47" s="224"/>
      <c r="AU47" s="224"/>
      <c r="AV47" s="224"/>
      <c r="AW47" s="224"/>
      <c r="AX47" s="224"/>
      <c r="AY47" s="224"/>
      <c r="AZ47" s="224"/>
      <c r="BA47" s="224"/>
      <c r="BB47" s="224"/>
      <c r="BC47" s="224"/>
      <c r="BD47" s="224"/>
      <c r="BE47" s="224"/>
      <c r="BF47" s="224"/>
      <c r="BG47" s="224"/>
      <c r="BH47" s="224"/>
      <c r="BI47" s="224"/>
      <c r="BJ47" s="224"/>
      <c r="BK47" s="224"/>
      <c r="BL47" s="224"/>
      <c r="BM47" s="22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row>
    <row r="48" spans="1:89" s="330" customFormat="1" ht="21.95" customHeight="1" x14ac:dyDescent="0.2">
      <c r="A48" s="224"/>
      <c r="B48" s="250"/>
      <c r="C48" s="331" t="s">
        <v>5031</v>
      </c>
      <c r="D48" s="316" t="s">
        <v>31</v>
      </c>
      <c r="E48" s="317">
        <v>3</v>
      </c>
      <c r="F48" s="318">
        <v>0</v>
      </c>
      <c r="G48" s="318">
        <v>598212.08400000003</v>
      </c>
      <c r="H48" s="318">
        <v>598212.08400000003</v>
      </c>
      <c r="I48" s="318">
        <v>598212.08400000003</v>
      </c>
      <c r="J48" s="318">
        <v>598212.08400000003</v>
      </c>
      <c r="K48" s="318">
        <v>598212.08400000003</v>
      </c>
      <c r="L48" s="318">
        <v>0</v>
      </c>
      <c r="M48" s="319"/>
      <c r="N48" s="318">
        <v>0</v>
      </c>
      <c r="O48" s="318">
        <v>0</v>
      </c>
      <c r="P48" s="318">
        <v>0</v>
      </c>
      <c r="Q48" s="318">
        <v>0</v>
      </c>
      <c r="R48" s="318">
        <v>0</v>
      </c>
      <c r="S48" s="318">
        <v>0</v>
      </c>
      <c r="T48" s="318">
        <v>125430.52</v>
      </c>
      <c r="U48" s="224"/>
      <c r="V48" s="332">
        <v>4951.7750174382109</v>
      </c>
      <c r="W48" s="333">
        <v>4969.3750174382112</v>
      </c>
      <c r="X48" s="333">
        <v>4979.9350174382116</v>
      </c>
      <c r="Y48" s="333">
        <v>4990.495017438212</v>
      </c>
      <c r="Z48" s="333">
        <v>5001.0550174382124</v>
      </c>
      <c r="AA48" s="333">
        <v>5011.6150174382128</v>
      </c>
      <c r="AB48" s="360">
        <v>5022.1750174382132</v>
      </c>
      <c r="AC48" s="285"/>
      <c r="AD48" s="324">
        <v>4355</v>
      </c>
      <c r="AE48" s="325" t="s">
        <v>5009</v>
      </c>
      <c r="AF48" s="325" t="s">
        <v>5009</v>
      </c>
      <c r="AG48" s="325" t="s">
        <v>5010</v>
      </c>
      <c r="AH48" s="325" t="s">
        <v>5010</v>
      </c>
      <c r="AI48" s="326" t="s">
        <v>5009</v>
      </c>
      <c r="AJ48" s="326" t="s">
        <v>5009</v>
      </c>
      <c r="AK48" s="327" t="s">
        <v>5009</v>
      </c>
      <c r="AL48" s="327">
        <v>10</v>
      </c>
      <c r="AM48" s="328" t="s">
        <v>5014</v>
      </c>
      <c r="AN48" s="285"/>
      <c r="AO48" s="329"/>
      <c r="AP48" s="293"/>
      <c r="AQ48" s="329"/>
      <c r="AR48" s="224"/>
      <c r="AS48" s="224"/>
      <c r="AT48" s="224"/>
      <c r="AU48" s="224"/>
      <c r="AV48" s="224"/>
      <c r="AW48" s="224"/>
      <c r="AX48" s="224"/>
      <c r="AY48" s="224"/>
      <c r="AZ48" s="224"/>
      <c r="BA48" s="224"/>
      <c r="BB48" s="224"/>
      <c r="BC48" s="224"/>
      <c r="BD48" s="224"/>
      <c r="BE48" s="224"/>
      <c r="BF48" s="224"/>
      <c r="BG48" s="224"/>
      <c r="BH48" s="224"/>
      <c r="BI48" s="224"/>
      <c r="BJ48" s="224"/>
      <c r="BK48" s="224"/>
      <c r="BL48" s="224"/>
      <c r="BM48" s="22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row>
    <row r="49" spans="1:89" s="330" customFormat="1" ht="21.95" customHeight="1" x14ac:dyDescent="0.2">
      <c r="A49" s="224"/>
      <c r="B49" s="250"/>
      <c r="C49" s="331" t="s">
        <v>5032</v>
      </c>
      <c r="D49" s="316" t="s">
        <v>31</v>
      </c>
      <c r="E49" s="317">
        <v>3</v>
      </c>
      <c r="F49" s="318">
        <v>0</v>
      </c>
      <c r="G49" s="318">
        <v>587658.12</v>
      </c>
      <c r="H49" s="318">
        <v>587658.12</v>
      </c>
      <c r="I49" s="318">
        <v>587658.12</v>
      </c>
      <c r="J49" s="318">
        <v>587658.12</v>
      </c>
      <c r="K49" s="318">
        <v>587658.12</v>
      </c>
      <c r="L49" s="318">
        <v>0</v>
      </c>
      <c r="M49" s="319"/>
      <c r="N49" s="318">
        <v>0</v>
      </c>
      <c r="O49" s="318">
        <v>0</v>
      </c>
      <c r="P49" s="318">
        <v>0</v>
      </c>
      <c r="Q49" s="318">
        <v>0</v>
      </c>
      <c r="R49" s="318">
        <v>0</v>
      </c>
      <c r="S49" s="318">
        <v>0</v>
      </c>
      <c r="T49" s="318">
        <v>104815.67</v>
      </c>
      <c r="U49" s="224"/>
      <c r="V49" s="332">
        <v>2727.6456960044989</v>
      </c>
      <c r="W49" s="333">
        <v>2745.2456960044988</v>
      </c>
      <c r="X49" s="333">
        <v>2779.8056960044987</v>
      </c>
      <c r="Y49" s="333">
        <v>2814.3656960044987</v>
      </c>
      <c r="Z49" s="333">
        <v>2848.9256960044986</v>
      </c>
      <c r="AA49" s="333">
        <v>2883.4856960044985</v>
      </c>
      <c r="AB49" s="360">
        <v>2918.0456960044985</v>
      </c>
      <c r="AC49" s="285"/>
      <c r="AD49" s="324">
        <v>3868</v>
      </c>
      <c r="AE49" s="325" t="s">
        <v>5009</v>
      </c>
      <c r="AF49" s="325" t="s">
        <v>5009</v>
      </c>
      <c r="AG49" s="325" t="s">
        <v>5010</v>
      </c>
      <c r="AH49" s="325" t="s">
        <v>5010</v>
      </c>
      <c r="AI49" s="326" t="s">
        <v>5009</v>
      </c>
      <c r="AJ49" s="326" t="s">
        <v>5009</v>
      </c>
      <c r="AK49" s="327" t="s">
        <v>5009</v>
      </c>
      <c r="AL49" s="327">
        <v>10</v>
      </c>
      <c r="AM49" s="328" t="s">
        <v>5014</v>
      </c>
      <c r="AN49" s="285"/>
      <c r="AO49" s="329"/>
      <c r="AP49" s="293"/>
      <c r="AQ49" s="329"/>
      <c r="AR49" s="224"/>
      <c r="AS49" s="224"/>
      <c r="AT49" s="224"/>
      <c r="AU49" s="224"/>
      <c r="AV49" s="224"/>
      <c r="AW49" s="224"/>
      <c r="AX49" s="224"/>
      <c r="AY49" s="224"/>
      <c r="AZ49" s="224"/>
      <c r="BA49" s="224"/>
      <c r="BB49" s="224"/>
      <c r="BC49" s="224"/>
      <c r="BD49" s="224"/>
      <c r="BE49" s="224"/>
      <c r="BF49" s="224"/>
      <c r="BG49" s="224"/>
      <c r="BH49" s="224"/>
      <c r="BI49" s="224"/>
      <c r="BJ49" s="224"/>
      <c r="BK49" s="224"/>
      <c r="BL49" s="224"/>
      <c r="BM49" s="22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row>
    <row r="50" spans="1:89" s="330" customFormat="1" ht="21.95" customHeight="1" x14ac:dyDescent="0.2">
      <c r="A50" s="224"/>
      <c r="B50" s="250"/>
      <c r="C50" s="331" t="s">
        <v>5033</v>
      </c>
      <c r="D50" s="316" t="s">
        <v>31</v>
      </c>
      <c r="E50" s="317">
        <v>3</v>
      </c>
      <c r="F50" s="318">
        <v>0</v>
      </c>
      <c r="G50" s="318">
        <v>587489.66200000001</v>
      </c>
      <c r="H50" s="318">
        <v>587489.66200000001</v>
      </c>
      <c r="I50" s="318">
        <v>587489.66200000001</v>
      </c>
      <c r="J50" s="318">
        <v>587489.66200000001</v>
      </c>
      <c r="K50" s="318">
        <v>587489.66200000001</v>
      </c>
      <c r="L50" s="318">
        <v>0</v>
      </c>
      <c r="M50" s="319"/>
      <c r="N50" s="318">
        <v>0</v>
      </c>
      <c r="O50" s="318">
        <v>0</v>
      </c>
      <c r="P50" s="318">
        <v>0</v>
      </c>
      <c r="Q50" s="318">
        <v>0</v>
      </c>
      <c r="R50" s="318">
        <v>0</v>
      </c>
      <c r="S50" s="318">
        <v>0</v>
      </c>
      <c r="T50" s="318">
        <v>98826.51</v>
      </c>
      <c r="U50" s="224"/>
      <c r="V50" s="332">
        <v>3230.0178746166353</v>
      </c>
      <c r="W50" s="333">
        <v>3242.0178746166353</v>
      </c>
      <c r="X50" s="333">
        <v>3249.6978746166351</v>
      </c>
      <c r="Y50" s="333">
        <v>3257.3778746166349</v>
      </c>
      <c r="Z50" s="333">
        <v>3265.0578746166348</v>
      </c>
      <c r="AA50" s="333">
        <v>3272.7378746166346</v>
      </c>
      <c r="AB50" s="360">
        <v>3280.4178746166344</v>
      </c>
      <c r="AC50" s="285"/>
      <c r="AD50" s="324">
        <v>2789</v>
      </c>
      <c r="AE50" s="325" t="s">
        <v>5009</v>
      </c>
      <c r="AF50" s="325" t="s">
        <v>5009</v>
      </c>
      <c r="AG50" s="325" t="s">
        <v>5010</v>
      </c>
      <c r="AH50" s="325" t="s">
        <v>5010</v>
      </c>
      <c r="AI50" s="326" t="s">
        <v>5009</v>
      </c>
      <c r="AJ50" s="326" t="s">
        <v>5009</v>
      </c>
      <c r="AK50" s="327" t="s">
        <v>5009</v>
      </c>
      <c r="AL50" s="327">
        <v>10</v>
      </c>
      <c r="AM50" s="328" t="s">
        <v>5014</v>
      </c>
      <c r="AN50" s="285"/>
      <c r="AO50" s="329"/>
      <c r="AP50" s="293"/>
      <c r="AQ50" s="329"/>
      <c r="AR50" s="224"/>
      <c r="AS50" s="224"/>
      <c r="AT50" s="224"/>
      <c r="AU50" s="224"/>
      <c r="AV50" s="224"/>
      <c r="AW50" s="224"/>
      <c r="AX50" s="224"/>
      <c r="AY50" s="224"/>
      <c r="AZ50" s="224"/>
      <c r="BA50" s="224"/>
      <c r="BB50" s="224"/>
      <c r="BC50" s="224"/>
      <c r="BD50" s="224"/>
      <c r="BE50" s="224"/>
      <c r="BF50" s="224"/>
      <c r="BG50" s="224"/>
      <c r="BH50" s="224"/>
      <c r="BI50" s="224"/>
      <c r="BJ50" s="224"/>
      <c r="BK50" s="224"/>
      <c r="BL50" s="224"/>
      <c r="BM50" s="22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row>
    <row r="51" spans="1:89" s="330" customFormat="1" ht="21.95" customHeight="1" x14ac:dyDescent="0.2">
      <c r="A51" s="224"/>
      <c r="B51" s="250"/>
      <c r="C51" s="331" t="s">
        <v>5034</v>
      </c>
      <c r="D51" s="316" t="s">
        <v>31</v>
      </c>
      <c r="E51" s="317">
        <v>3</v>
      </c>
      <c r="F51" s="318">
        <v>0</v>
      </c>
      <c r="G51" s="318">
        <v>583151.07199999993</v>
      </c>
      <c r="H51" s="318">
        <v>583151.07199999993</v>
      </c>
      <c r="I51" s="318">
        <v>583151.07199999993</v>
      </c>
      <c r="J51" s="318">
        <v>583151.07199999993</v>
      </c>
      <c r="K51" s="318">
        <v>583151.07199999993</v>
      </c>
      <c r="L51" s="318">
        <v>0</v>
      </c>
      <c r="M51" s="319"/>
      <c r="N51" s="318">
        <v>0</v>
      </c>
      <c r="O51" s="318">
        <v>0</v>
      </c>
      <c r="P51" s="318">
        <v>0</v>
      </c>
      <c r="Q51" s="318">
        <v>0</v>
      </c>
      <c r="R51" s="318">
        <v>0</v>
      </c>
      <c r="S51" s="318">
        <v>0</v>
      </c>
      <c r="T51" s="318">
        <v>86552.08</v>
      </c>
      <c r="U51" s="224"/>
      <c r="V51" s="332">
        <v>2719.4089245087553</v>
      </c>
      <c r="W51" s="333">
        <v>2785.0089245087552</v>
      </c>
      <c r="X51" s="333">
        <v>2824.3689245087553</v>
      </c>
      <c r="Y51" s="333">
        <v>2863.7289245087554</v>
      </c>
      <c r="Z51" s="333">
        <v>2903.0889245087556</v>
      </c>
      <c r="AA51" s="333">
        <v>2942.4489245087557</v>
      </c>
      <c r="AB51" s="360">
        <v>2981.8089245087558</v>
      </c>
      <c r="AC51" s="285"/>
      <c r="AD51" s="324">
        <v>3444</v>
      </c>
      <c r="AE51" s="325" t="s">
        <v>5009</v>
      </c>
      <c r="AF51" s="325" t="s">
        <v>5009</v>
      </c>
      <c r="AG51" s="325" t="s">
        <v>5010</v>
      </c>
      <c r="AH51" s="325" t="s">
        <v>5010</v>
      </c>
      <c r="AI51" s="326" t="s">
        <v>5009</v>
      </c>
      <c r="AJ51" s="326" t="s">
        <v>5009</v>
      </c>
      <c r="AK51" s="327" t="s">
        <v>5009</v>
      </c>
      <c r="AL51" s="327">
        <v>10</v>
      </c>
      <c r="AM51" s="328" t="s">
        <v>5014</v>
      </c>
      <c r="AN51" s="285"/>
      <c r="AO51" s="329"/>
      <c r="AP51" s="293"/>
      <c r="AQ51" s="329"/>
      <c r="AR51" s="224"/>
      <c r="AS51" s="224"/>
      <c r="AT51" s="224"/>
      <c r="AU51" s="224"/>
      <c r="AV51" s="224"/>
      <c r="AW51" s="224"/>
      <c r="AX51" s="224"/>
      <c r="AY51" s="224"/>
      <c r="AZ51" s="224"/>
      <c r="BA51" s="224"/>
      <c r="BB51" s="224"/>
      <c r="BC51" s="224"/>
      <c r="BD51" s="224"/>
      <c r="BE51" s="224"/>
      <c r="BF51" s="224"/>
      <c r="BG51" s="224"/>
      <c r="BH51" s="224"/>
      <c r="BI51" s="224"/>
      <c r="BJ51" s="224"/>
      <c r="BK51" s="224"/>
      <c r="BL51" s="224"/>
      <c r="BM51" s="22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row>
    <row r="52" spans="1:89" s="340" customFormat="1" ht="21.95" customHeight="1" x14ac:dyDescent="0.2">
      <c r="A52" s="224"/>
      <c r="B52" s="250"/>
      <c r="C52" s="331" t="s">
        <v>5035</v>
      </c>
      <c r="D52" s="316" t="s">
        <v>31</v>
      </c>
      <c r="E52" s="317">
        <v>3</v>
      </c>
      <c r="F52" s="318">
        <v>0</v>
      </c>
      <c r="G52" s="318">
        <v>572819.64199999999</v>
      </c>
      <c r="H52" s="318">
        <v>572819.64199999999</v>
      </c>
      <c r="I52" s="318">
        <v>572819.64199999999</v>
      </c>
      <c r="J52" s="318">
        <v>572819.64199999999</v>
      </c>
      <c r="K52" s="318">
        <v>572819.64199999999</v>
      </c>
      <c r="L52" s="318">
        <v>0</v>
      </c>
      <c r="M52" s="314"/>
      <c r="N52" s="318">
        <v>0</v>
      </c>
      <c r="O52" s="362">
        <v>0</v>
      </c>
      <c r="P52" s="362">
        <v>0</v>
      </c>
      <c r="Q52" s="362">
        <v>0</v>
      </c>
      <c r="R52" s="362">
        <v>0</v>
      </c>
      <c r="S52" s="362">
        <v>0</v>
      </c>
      <c r="T52" s="363">
        <v>72834.73</v>
      </c>
      <c r="U52" s="224"/>
      <c r="V52" s="332">
        <v>1994.3683500070233</v>
      </c>
      <c r="W52" s="338">
        <v>1998.3683500070233</v>
      </c>
      <c r="X52" s="338">
        <v>2000.2883500070234</v>
      </c>
      <c r="Y52" s="338">
        <v>2002.2083500070235</v>
      </c>
      <c r="Z52" s="338">
        <v>2004.1283500070235</v>
      </c>
      <c r="AA52" s="338">
        <v>2006.0483500070236</v>
      </c>
      <c r="AB52" s="339">
        <v>2007.9683500070237</v>
      </c>
      <c r="AC52" s="285"/>
      <c r="AD52" s="324">
        <v>2105</v>
      </c>
      <c r="AE52" s="325" t="s">
        <v>5009</v>
      </c>
      <c r="AF52" s="325" t="s">
        <v>5009</v>
      </c>
      <c r="AG52" s="325" t="s">
        <v>5010</v>
      </c>
      <c r="AH52" s="325" t="s">
        <v>5010</v>
      </c>
      <c r="AI52" s="326" t="s">
        <v>5009</v>
      </c>
      <c r="AJ52" s="326" t="s">
        <v>5009</v>
      </c>
      <c r="AK52" s="327" t="s">
        <v>5009</v>
      </c>
      <c r="AL52" s="327">
        <v>10</v>
      </c>
      <c r="AM52" s="328" t="s">
        <v>5014</v>
      </c>
      <c r="AN52" s="285"/>
      <c r="AO52" s="329"/>
      <c r="AP52" s="293"/>
      <c r="AQ52" s="329"/>
      <c r="AR52" s="224"/>
      <c r="AS52" s="224"/>
      <c r="AT52" s="224"/>
      <c r="AU52" s="224"/>
      <c r="AV52" s="224"/>
      <c r="AW52" s="224"/>
      <c r="AX52" s="224"/>
      <c r="AY52" s="224"/>
      <c r="AZ52" s="224"/>
      <c r="BA52" s="224"/>
      <c r="BB52" s="224"/>
      <c r="BC52" s="224"/>
      <c r="BD52" s="224"/>
      <c r="BE52" s="224"/>
      <c r="BF52" s="224"/>
      <c r="BG52" s="224"/>
      <c r="BH52" s="224"/>
      <c r="BI52" s="224"/>
      <c r="BJ52" s="224"/>
      <c r="BK52" s="224"/>
      <c r="BL52" s="224"/>
      <c r="BM52" s="22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row>
    <row r="53" spans="1:89" ht="21.95" customHeight="1" thickBot="1" x14ac:dyDescent="0.3">
      <c r="B53" s="258"/>
      <c r="C53" s="342" t="s">
        <v>5017</v>
      </c>
      <c r="D53" s="343" t="s">
        <v>31</v>
      </c>
      <c r="E53" s="343">
        <v>3</v>
      </c>
      <c r="F53" s="344">
        <f>IFERROR(SUM(F37:F52),0)</f>
        <v>0</v>
      </c>
      <c r="G53" s="344">
        <f t="shared" ref="G53:L53" si="9">IFERROR(SUM(G37:G52),0)</f>
        <v>63943245.802000001</v>
      </c>
      <c r="H53" s="344">
        <f t="shared" si="9"/>
        <v>63943245.802000001</v>
      </c>
      <c r="I53" s="344">
        <f t="shared" si="9"/>
        <v>63943245.802000001</v>
      </c>
      <c r="J53" s="344">
        <f t="shared" si="9"/>
        <v>63943245.802000001</v>
      </c>
      <c r="K53" s="344">
        <f t="shared" si="9"/>
        <v>63943245.802000001</v>
      </c>
      <c r="L53" s="344">
        <f t="shared" si="9"/>
        <v>0</v>
      </c>
      <c r="M53" s="356"/>
      <c r="N53" s="364">
        <f>IFERROR(SUM(N37:N52),0)</f>
        <v>0</v>
      </c>
      <c r="O53" s="364">
        <f t="shared" ref="O53:T53" si="10">IFERROR(SUM(O37:O52),0)</f>
        <v>0</v>
      </c>
      <c r="P53" s="364">
        <f t="shared" si="10"/>
        <v>0</v>
      </c>
      <c r="Q53" s="364">
        <f t="shared" si="10"/>
        <v>0</v>
      </c>
      <c r="R53" s="364">
        <f t="shared" si="10"/>
        <v>0</v>
      </c>
      <c r="S53" s="364">
        <f t="shared" si="10"/>
        <v>0</v>
      </c>
      <c r="T53" s="364">
        <f t="shared" si="10"/>
        <v>10379167.370000001</v>
      </c>
      <c r="U53" s="341"/>
      <c r="V53" s="357">
        <f t="shared" ref="V53:AB53" si="11">IFERROR(SUM(V37:V52),0)</f>
        <v>848810.05256072921</v>
      </c>
      <c r="W53" s="358">
        <f t="shared" si="11"/>
        <v>856164.45256072946</v>
      </c>
      <c r="X53" s="358">
        <f t="shared" si="11"/>
        <v>863016.45256072958</v>
      </c>
      <c r="Y53" s="358">
        <f t="shared" si="11"/>
        <v>869868.45256072946</v>
      </c>
      <c r="Z53" s="358">
        <f t="shared" si="11"/>
        <v>876720.45256072935</v>
      </c>
      <c r="AA53" s="358">
        <f t="shared" si="11"/>
        <v>885057.06486015068</v>
      </c>
      <c r="AB53" s="359">
        <f t="shared" si="11"/>
        <v>891909.54486015078</v>
      </c>
      <c r="AC53" s="285">
        <f>[3]CWW19!AE53</f>
        <v>0</v>
      </c>
      <c r="AD53" s="348">
        <f>[3]CWW19!AF53</f>
        <v>0</v>
      </c>
      <c r="AE53" s="349">
        <f>[3]CWW19!AG53</f>
        <v>0</v>
      </c>
      <c r="AF53" s="349">
        <f>[3]CWW19!AH53</f>
        <v>0</v>
      </c>
      <c r="AG53" s="350">
        <f>[3]CWW19!AI53</f>
        <v>0</v>
      </c>
      <c r="AH53" s="350">
        <f>[3]CWW19!AJ53</f>
        <v>0</v>
      </c>
      <c r="AI53" s="351">
        <f>[3]CWW19!AK53</f>
        <v>0</v>
      </c>
      <c r="AJ53" s="351">
        <f>[3]CWW19!AL53</f>
        <v>0</v>
      </c>
      <c r="AK53" s="352">
        <f>[3]CWW19!AM53</f>
        <v>0</v>
      </c>
      <c r="AL53" s="351">
        <f>[3]CWW19!AN53</f>
        <v>0</v>
      </c>
      <c r="AM53" s="353">
        <f>[3]CWW19!AO53</f>
        <v>0</v>
      </c>
      <c r="AN53" s="285"/>
      <c r="AO53" s="354"/>
      <c r="AP53" s="293"/>
    </row>
    <row r="54" spans="1:89" ht="21.95" customHeight="1" thickTop="1" x14ac:dyDescent="0.2"/>
  </sheetData>
  <autoFilter ref="A8:CK8" xr:uid="{B92C8B76-FB9C-424A-8A54-4A83FF56D48A}"/>
  <mergeCells count="17">
    <mergeCell ref="B19:B35"/>
    <mergeCell ref="B37:B53"/>
    <mergeCell ref="AO5:AO6"/>
    <mergeCell ref="AQ5:AQ6"/>
    <mergeCell ref="D7:F7"/>
    <mergeCell ref="AN7:AQ7"/>
    <mergeCell ref="B9:B12"/>
    <mergeCell ref="B14:B17"/>
    <mergeCell ref="C1:AI1"/>
    <mergeCell ref="C2:AI2"/>
    <mergeCell ref="C3:AM3"/>
    <mergeCell ref="C5:C6"/>
    <mergeCell ref="D5:D6"/>
    <mergeCell ref="E5:E6"/>
    <mergeCell ref="F5:L5"/>
    <mergeCell ref="N5:T5"/>
    <mergeCell ref="V5:AB5"/>
  </mergeCell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873C8-BAD1-4B7A-B91A-AB3685E9186F}">
  <sheetPr>
    <tabColor theme="4"/>
  </sheetPr>
  <dimension ref="A1:DJ52"/>
  <sheetViews>
    <sheetView zoomScale="85" zoomScaleNormal="85" workbookViewId="0">
      <pane xSplit="3" ySplit="8" topLeftCell="D9" activePane="bottomRight" state="frozen"/>
      <selection activeCell="B8" sqref="B8"/>
      <selection pane="topRight" activeCell="B8" sqref="B8"/>
      <selection pane="bottomLeft" activeCell="B8" sqref="B8"/>
      <selection pane="bottomRight" activeCell="U18" sqref="U18"/>
    </sheetView>
  </sheetViews>
  <sheetFormatPr defaultColWidth="10.28515625" defaultRowHeight="14.25" x14ac:dyDescent="0.2"/>
  <cols>
    <col min="1" max="1" width="1.85546875" style="370" customWidth="1"/>
    <col min="2" max="2" width="11.7109375" style="370" customWidth="1"/>
    <col min="3" max="3" width="107.140625" style="370" customWidth="1"/>
    <col min="4" max="4" width="12.28515625" style="370" customWidth="1"/>
    <col min="5" max="5" width="8.42578125" style="370" customWidth="1"/>
    <col min="6" max="6" width="15.5703125" style="370" customWidth="1"/>
    <col min="7" max="7" width="15.85546875" style="370" customWidth="1"/>
    <col min="8" max="8" width="12" style="370" customWidth="1"/>
    <col min="9" max="9" width="15.85546875" style="370" customWidth="1"/>
    <col min="10" max="10" width="15.5703125" style="370" customWidth="1"/>
    <col min="11" max="12" width="15.85546875" style="370" customWidth="1"/>
    <col min="13" max="13" width="15" style="370" customWidth="1"/>
    <col min="14" max="14" width="1.85546875" style="370" customWidth="1"/>
    <col min="15" max="15" width="13.42578125" style="370" customWidth="1"/>
    <col min="16" max="16" width="1.85546875" style="370" customWidth="1"/>
    <col min="17" max="17" width="11.7109375" style="370" customWidth="1"/>
    <col min="18" max="16384" width="10.28515625" style="370"/>
  </cols>
  <sheetData>
    <row r="1" spans="1:114" s="365" customFormat="1" ht="20.25" customHeight="1" x14ac:dyDescent="0.25">
      <c r="C1" s="366" t="s">
        <v>2569</v>
      </c>
      <c r="D1" s="366"/>
      <c r="E1" s="366"/>
      <c r="F1" s="366"/>
      <c r="G1" s="366"/>
      <c r="H1" s="366"/>
      <c r="I1" s="366"/>
      <c r="J1" s="366"/>
      <c r="K1" s="366"/>
      <c r="L1" s="366"/>
      <c r="M1" s="366"/>
      <c r="N1" s="366"/>
      <c r="O1" s="366"/>
      <c r="P1" s="366"/>
      <c r="Q1" s="366"/>
      <c r="R1" s="366"/>
      <c r="S1" s="366"/>
      <c r="T1" s="366"/>
    </row>
    <row r="2" spans="1:114" s="365" customFormat="1" ht="20.25" customHeight="1" x14ac:dyDescent="0.25">
      <c r="C2" s="366" t="e">
        <f ca="1">INDIRECT("Validation!B5")</f>
        <v>#REF!</v>
      </c>
      <c r="D2" s="366"/>
      <c r="E2" s="366"/>
      <c r="F2" s="366"/>
      <c r="G2" s="366"/>
      <c r="H2" s="366"/>
      <c r="I2" s="366"/>
      <c r="J2" s="366"/>
      <c r="K2" s="366"/>
      <c r="L2" s="366"/>
      <c r="M2" s="366"/>
      <c r="N2" s="366"/>
      <c r="O2" s="366"/>
      <c r="P2" s="366"/>
      <c r="Q2" s="366"/>
      <c r="R2" s="367"/>
      <c r="S2" s="367"/>
      <c r="T2" s="367"/>
    </row>
    <row r="3" spans="1:114" s="368" customFormat="1" ht="30.6" customHeight="1" x14ac:dyDescent="0.25">
      <c r="B3" s="365"/>
      <c r="C3" s="369" t="s">
        <v>2570</v>
      </c>
      <c r="D3" s="369"/>
      <c r="E3" s="369"/>
      <c r="F3" s="369"/>
      <c r="G3" s="369"/>
      <c r="H3" s="369"/>
      <c r="I3" s="369"/>
      <c r="J3" s="369"/>
      <c r="K3" s="369"/>
      <c r="L3" s="369"/>
      <c r="M3" s="369"/>
      <c r="N3" s="369"/>
      <c r="O3" s="369"/>
      <c r="P3" s="369"/>
      <c r="Q3" s="369"/>
      <c r="R3" s="369"/>
      <c r="S3" s="369"/>
      <c r="T3" s="369"/>
    </row>
    <row r="4" spans="1:114" ht="20.25" customHeight="1" thickBot="1" x14ac:dyDescent="0.3">
      <c r="B4" s="365"/>
      <c r="C4" s="371"/>
      <c r="D4" s="371"/>
      <c r="E4" s="371"/>
      <c r="F4" s="371"/>
      <c r="G4" s="371"/>
      <c r="H4" s="371"/>
      <c r="I4" s="371"/>
      <c r="J4" s="371"/>
      <c r="K4" s="371"/>
      <c r="L4" s="371"/>
      <c r="M4" s="371"/>
      <c r="N4" s="371"/>
      <c r="O4" s="371"/>
      <c r="P4" s="371"/>
      <c r="Q4" s="371"/>
      <c r="R4" s="371"/>
      <c r="S4" s="371"/>
      <c r="T4" s="371"/>
    </row>
    <row r="5" spans="1:114" ht="20.25" customHeight="1" thickTop="1" x14ac:dyDescent="0.25">
      <c r="A5" s="372"/>
      <c r="B5" s="372"/>
      <c r="C5" s="373" t="s">
        <v>2571</v>
      </c>
      <c r="D5" s="374" t="s">
        <v>4</v>
      </c>
      <c r="E5" s="374" t="s">
        <v>5</v>
      </c>
      <c r="F5" s="375"/>
      <c r="G5" s="376"/>
      <c r="H5" s="376"/>
      <c r="I5" s="376"/>
      <c r="J5" s="376"/>
      <c r="K5" s="376"/>
      <c r="L5" s="376"/>
      <c r="M5" s="377"/>
      <c r="N5" s="378"/>
      <c r="O5" s="379" t="s">
        <v>11</v>
      </c>
      <c r="P5" s="378"/>
      <c r="Q5" s="379" t="s">
        <v>12</v>
      </c>
    </row>
    <row r="6" spans="1:114" ht="20.25" customHeight="1" thickBot="1" x14ac:dyDescent="0.3">
      <c r="A6" s="372"/>
      <c r="B6" s="372"/>
      <c r="C6" s="381"/>
      <c r="D6" s="382"/>
      <c r="E6" s="382"/>
      <c r="F6" s="383" t="s">
        <v>21</v>
      </c>
      <c r="G6" s="383" t="s">
        <v>22</v>
      </c>
      <c r="H6" s="383" t="s">
        <v>23</v>
      </c>
      <c r="I6" s="383" t="s">
        <v>24</v>
      </c>
      <c r="J6" s="383" t="s">
        <v>25</v>
      </c>
      <c r="K6" s="383" t="s">
        <v>26</v>
      </c>
      <c r="L6" s="383" t="s">
        <v>27</v>
      </c>
      <c r="M6" s="384" t="s">
        <v>28</v>
      </c>
      <c r="N6" s="378"/>
      <c r="O6" s="385"/>
      <c r="P6" s="378"/>
      <c r="Q6" s="385"/>
    </row>
    <row r="7" spans="1:114" ht="20.25" customHeight="1" thickTop="1" thickBot="1" x14ac:dyDescent="0.3">
      <c r="A7" s="372"/>
      <c r="B7" s="372"/>
      <c r="C7" s="386"/>
      <c r="D7" s="386"/>
      <c r="E7" s="386"/>
      <c r="F7" s="387"/>
      <c r="G7" s="387"/>
      <c r="H7" s="387"/>
      <c r="I7" s="387"/>
      <c r="J7" s="387"/>
      <c r="K7" s="387"/>
      <c r="L7" s="387"/>
      <c r="M7" s="387"/>
      <c r="N7" s="378"/>
      <c r="O7" s="378"/>
      <c r="P7" s="378"/>
      <c r="Q7" s="378"/>
    </row>
    <row r="8" spans="1:114" ht="20.25" customHeight="1" thickTop="1" thickBot="1" x14ac:dyDescent="0.3">
      <c r="A8" s="372"/>
      <c r="B8" s="372"/>
      <c r="C8" s="389" t="s">
        <v>2573</v>
      </c>
      <c r="D8" s="390"/>
      <c r="E8" s="390"/>
      <c r="F8" s="109"/>
      <c r="G8" s="109"/>
      <c r="H8" s="109"/>
      <c r="I8" s="109"/>
      <c r="J8" s="109"/>
      <c r="K8" s="109"/>
      <c r="L8" s="109"/>
      <c r="M8" s="109"/>
      <c r="N8" s="378"/>
      <c r="O8" s="378"/>
      <c r="P8" s="378"/>
      <c r="Q8" s="378"/>
    </row>
    <row r="9" spans="1:114" ht="20.25" customHeight="1" thickTop="1" x14ac:dyDescent="0.25">
      <c r="A9" s="372"/>
      <c r="B9" s="241" t="s">
        <v>4976</v>
      </c>
      <c r="C9" s="391" t="s">
        <v>2583</v>
      </c>
      <c r="D9" s="392" t="s">
        <v>2575</v>
      </c>
      <c r="E9" s="392">
        <v>3</v>
      </c>
      <c r="F9" s="393">
        <v>0</v>
      </c>
      <c r="G9" s="393">
        <v>0</v>
      </c>
      <c r="H9" s="393">
        <v>0</v>
      </c>
      <c r="I9" s="393">
        <v>0</v>
      </c>
      <c r="J9" s="393">
        <v>0</v>
      </c>
      <c r="K9" s="393">
        <v>0</v>
      </c>
      <c r="L9" s="393">
        <v>0</v>
      </c>
      <c r="M9" s="394">
        <v>418.4856961662814</v>
      </c>
      <c r="N9" s="380"/>
      <c r="O9" s="115" t="s">
        <v>2584</v>
      </c>
      <c r="P9" s="380"/>
      <c r="Q9" s="115" t="s">
        <v>2585</v>
      </c>
    </row>
    <row r="10" spans="1:114" ht="20.25" customHeight="1" x14ac:dyDescent="0.25">
      <c r="A10" s="372"/>
      <c r="B10" s="250"/>
      <c r="C10" s="395" t="s">
        <v>2606</v>
      </c>
      <c r="D10" s="396" t="s">
        <v>2607</v>
      </c>
      <c r="E10" s="396">
        <v>0</v>
      </c>
      <c r="F10" s="397">
        <v>0</v>
      </c>
      <c r="G10" s="397">
        <v>0</v>
      </c>
      <c r="H10" s="397">
        <v>0</v>
      </c>
      <c r="I10" s="397">
        <v>0</v>
      </c>
      <c r="J10" s="397">
        <v>0</v>
      </c>
      <c r="K10" s="397">
        <v>0</v>
      </c>
      <c r="L10" s="397">
        <v>0</v>
      </c>
      <c r="M10" s="398">
        <v>1</v>
      </c>
      <c r="N10" s="399"/>
      <c r="O10" s="400" t="s">
        <v>2608</v>
      </c>
      <c r="P10" s="399"/>
      <c r="Q10" s="400"/>
      <c r="AH10" s="388"/>
      <c r="AI10" s="388"/>
      <c r="AJ10" s="388"/>
      <c r="AK10" s="388"/>
      <c r="AL10" s="388"/>
      <c r="AM10" s="388"/>
      <c r="AN10" s="388"/>
      <c r="AO10" s="388"/>
      <c r="AP10" s="388"/>
      <c r="AQ10" s="388"/>
      <c r="AR10" s="388"/>
      <c r="AS10" s="388"/>
      <c r="AT10" s="388"/>
      <c r="AU10" s="388"/>
      <c r="AV10" s="388"/>
      <c r="AW10" s="388"/>
      <c r="AX10" s="388"/>
      <c r="AY10" s="388"/>
      <c r="AZ10" s="388"/>
      <c r="BA10" s="388"/>
      <c r="BB10" s="388"/>
      <c r="BC10" s="388"/>
      <c r="BD10" s="388"/>
      <c r="BE10" s="388"/>
      <c r="BF10" s="388"/>
      <c r="BG10" s="388"/>
      <c r="BH10" s="388"/>
      <c r="BI10" s="388"/>
      <c r="BJ10" s="388"/>
      <c r="BK10" s="388"/>
      <c r="BL10" s="388"/>
      <c r="BM10" s="388"/>
      <c r="BN10" s="388"/>
      <c r="BO10" s="388"/>
      <c r="BP10" s="388"/>
      <c r="BQ10" s="388"/>
      <c r="BR10" s="388"/>
      <c r="BS10" s="388"/>
      <c r="BT10" s="388"/>
      <c r="BU10" s="388"/>
      <c r="BV10" s="388"/>
      <c r="BW10" s="388"/>
      <c r="BX10" s="388"/>
      <c r="BY10" s="388"/>
      <c r="BZ10" s="388"/>
      <c r="CA10" s="388"/>
      <c r="CB10" s="388"/>
      <c r="CC10" s="388"/>
      <c r="CD10" s="388"/>
      <c r="CE10" s="388"/>
      <c r="CF10" s="388"/>
      <c r="CG10" s="388"/>
      <c r="CH10" s="388"/>
      <c r="CI10" s="388"/>
      <c r="CJ10" s="388"/>
      <c r="CK10" s="388"/>
      <c r="CL10" s="388"/>
      <c r="CM10" s="388"/>
      <c r="CN10" s="388"/>
      <c r="CO10" s="388"/>
      <c r="CP10" s="388"/>
      <c r="CQ10" s="388"/>
      <c r="CR10" s="388"/>
      <c r="CS10" s="388"/>
      <c r="CT10" s="388"/>
      <c r="CU10" s="388"/>
      <c r="CV10" s="388"/>
      <c r="CW10" s="388"/>
      <c r="CX10" s="388"/>
      <c r="CY10" s="388"/>
      <c r="CZ10" s="388"/>
      <c r="DA10" s="388"/>
      <c r="DB10" s="388"/>
      <c r="DC10" s="388"/>
      <c r="DD10" s="388"/>
      <c r="DE10" s="388"/>
      <c r="DF10" s="388"/>
      <c r="DG10" s="388"/>
      <c r="DH10" s="388"/>
      <c r="DI10" s="388"/>
      <c r="DJ10" s="388"/>
    </row>
    <row r="11" spans="1:114" ht="20.25" customHeight="1" x14ac:dyDescent="0.25">
      <c r="A11" s="372"/>
      <c r="B11" s="250"/>
      <c r="C11" s="395" t="s">
        <v>2610</v>
      </c>
      <c r="D11" s="396" t="s">
        <v>2611</v>
      </c>
      <c r="E11" s="396">
        <v>3</v>
      </c>
      <c r="F11" s="401">
        <v>0</v>
      </c>
      <c r="G11" s="401">
        <v>0</v>
      </c>
      <c r="H11" s="401">
        <v>0</v>
      </c>
      <c r="I11" s="401">
        <v>0</v>
      </c>
      <c r="J11" s="401">
        <v>0</v>
      </c>
      <c r="K11" s="401">
        <v>0</v>
      </c>
      <c r="L11" s="401">
        <v>0</v>
      </c>
      <c r="M11" s="402">
        <v>2</v>
      </c>
      <c r="N11" s="399"/>
      <c r="O11" s="400" t="s">
        <v>2612</v>
      </c>
      <c r="P11" s="399"/>
      <c r="Q11" s="400"/>
      <c r="AH11" s="388"/>
      <c r="AI11" s="388"/>
      <c r="AJ11" s="388"/>
      <c r="AK11" s="388"/>
      <c r="AL11" s="388"/>
      <c r="AM11" s="388"/>
      <c r="AN11" s="388"/>
      <c r="AO11" s="388"/>
      <c r="AP11" s="388"/>
      <c r="AQ11" s="388"/>
      <c r="AR11" s="388"/>
      <c r="AS11" s="388"/>
      <c r="AT11" s="388"/>
      <c r="AU11" s="388"/>
      <c r="AV11" s="388"/>
      <c r="AW11" s="388"/>
      <c r="AX11" s="388"/>
      <c r="AY11" s="388"/>
      <c r="AZ11" s="388"/>
      <c r="BA11" s="388"/>
      <c r="BB11" s="388"/>
      <c r="BC11" s="388"/>
      <c r="BD11" s="388"/>
      <c r="BE11" s="388"/>
      <c r="BF11" s="388"/>
      <c r="BG11" s="388"/>
      <c r="BH11" s="388"/>
      <c r="BI11" s="388"/>
      <c r="BJ11" s="388"/>
      <c r="BK11" s="388"/>
      <c r="BL11" s="388"/>
      <c r="BM11" s="388"/>
      <c r="BN11" s="388"/>
      <c r="BO11" s="388"/>
      <c r="BP11" s="388"/>
      <c r="BQ11" s="388"/>
      <c r="BR11" s="388"/>
      <c r="BS11" s="388"/>
      <c r="BT11" s="388"/>
      <c r="BU11" s="388"/>
      <c r="BV11" s="388"/>
      <c r="BW11" s="388"/>
      <c r="BX11" s="388"/>
      <c r="BY11" s="388"/>
      <c r="BZ11" s="388"/>
      <c r="CA11" s="388"/>
      <c r="CB11" s="388"/>
      <c r="CC11" s="388"/>
      <c r="CD11" s="388"/>
      <c r="CE11" s="388"/>
      <c r="CF11" s="388"/>
      <c r="CG11" s="388"/>
      <c r="CH11" s="388"/>
      <c r="CI11" s="388"/>
      <c r="CJ11" s="388"/>
      <c r="CK11" s="388"/>
      <c r="CL11" s="388"/>
      <c r="CM11" s="388"/>
      <c r="CN11" s="388"/>
      <c r="CO11" s="388"/>
      <c r="CP11" s="388"/>
      <c r="CQ11" s="388"/>
      <c r="CR11" s="388"/>
      <c r="CS11" s="388"/>
      <c r="CT11" s="388"/>
      <c r="CU11" s="388"/>
      <c r="CV11" s="388"/>
      <c r="CW11" s="388"/>
      <c r="CX11" s="388"/>
      <c r="CY11" s="388"/>
      <c r="CZ11" s="388"/>
      <c r="DA11" s="388"/>
      <c r="DB11" s="388"/>
      <c r="DC11" s="388"/>
      <c r="DD11" s="388"/>
      <c r="DE11" s="388"/>
      <c r="DF11" s="388"/>
      <c r="DG11" s="388"/>
      <c r="DH11" s="388"/>
      <c r="DI11" s="388"/>
      <c r="DJ11" s="388"/>
    </row>
    <row r="12" spans="1:114" ht="26.1" customHeight="1" x14ac:dyDescent="0.25">
      <c r="A12" s="403"/>
      <c r="B12" s="250"/>
      <c r="C12" s="395" t="s">
        <v>2647</v>
      </c>
      <c r="D12" s="396" t="s">
        <v>2607</v>
      </c>
      <c r="E12" s="396">
        <v>0</v>
      </c>
      <c r="F12" s="397">
        <v>0</v>
      </c>
      <c r="G12" s="397">
        <v>0</v>
      </c>
      <c r="H12" s="397">
        <v>0</v>
      </c>
      <c r="I12" s="397">
        <v>0</v>
      </c>
      <c r="J12" s="397">
        <v>0</v>
      </c>
      <c r="K12" s="397">
        <v>0</v>
      </c>
      <c r="L12" s="397">
        <v>0</v>
      </c>
      <c r="M12" s="398">
        <v>0</v>
      </c>
      <c r="N12" s="399"/>
      <c r="O12" s="400" t="s">
        <v>2648</v>
      </c>
      <c r="P12" s="399"/>
      <c r="Q12" s="400"/>
      <c r="AH12" s="388"/>
      <c r="AI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c r="BF12" s="388"/>
      <c r="BG12" s="388"/>
      <c r="BH12" s="388"/>
      <c r="BI12" s="388"/>
      <c r="BJ12" s="388"/>
      <c r="BK12" s="388"/>
      <c r="BL12" s="388"/>
      <c r="BM12" s="388"/>
      <c r="BN12" s="388"/>
      <c r="BO12" s="388"/>
      <c r="BP12" s="388"/>
      <c r="BQ12" s="388"/>
      <c r="BR12" s="388"/>
      <c r="BS12" s="388"/>
      <c r="BT12" s="388"/>
      <c r="BU12" s="388"/>
      <c r="BV12" s="388"/>
      <c r="BW12" s="388"/>
      <c r="BX12" s="388"/>
      <c r="BY12" s="388"/>
      <c r="BZ12" s="388"/>
      <c r="CA12" s="388"/>
      <c r="CB12" s="388"/>
      <c r="CC12" s="388"/>
      <c r="CD12" s="388"/>
      <c r="CE12" s="388"/>
      <c r="CF12" s="388"/>
      <c r="CG12" s="388"/>
      <c r="CH12" s="388"/>
      <c r="CI12" s="388"/>
      <c r="CJ12" s="388"/>
      <c r="CK12" s="388"/>
      <c r="CL12" s="388"/>
      <c r="CM12" s="388"/>
      <c r="CN12" s="388"/>
      <c r="CO12" s="388"/>
      <c r="CP12" s="388"/>
      <c r="CQ12" s="388"/>
      <c r="CR12" s="388"/>
      <c r="CS12" s="388"/>
      <c r="CT12" s="388"/>
      <c r="CU12" s="388"/>
      <c r="CV12" s="388"/>
      <c r="CW12" s="388"/>
      <c r="CX12" s="388"/>
      <c r="CY12" s="388"/>
      <c r="CZ12" s="388"/>
      <c r="DA12" s="388"/>
      <c r="DB12" s="388"/>
      <c r="DC12" s="388"/>
      <c r="DD12" s="388"/>
      <c r="DE12" s="388"/>
      <c r="DF12" s="388"/>
      <c r="DG12" s="388"/>
      <c r="DH12" s="388"/>
      <c r="DI12" s="388"/>
      <c r="DJ12" s="388"/>
    </row>
    <row r="13" spans="1:114" ht="20.25" customHeight="1" x14ac:dyDescent="0.25">
      <c r="A13" s="403"/>
      <c r="B13" s="250"/>
      <c r="C13" s="395" t="s">
        <v>2650</v>
      </c>
      <c r="D13" s="396" t="s">
        <v>2607</v>
      </c>
      <c r="E13" s="396">
        <v>0</v>
      </c>
      <c r="F13" s="397">
        <v>0</v>
      </c>
      <c r="G13" s="397">
        <v>0</v>
      </c>
      <c r="H13" s="397">
        <v>0</v>
      </c>
      <c r="I13" s="397">
        <v>0</v>
      </c>
      <c r="J13" s="397">
        <v>0</v>
      </c>
      <c r="K13" s="397">
        <v>0</v>
      </c>
      <c r="L13" s="397">
        <v>0</v>
      </c>
      <c r="M13" s="398">
        <v>2</v>
      </c>
      <c r="N13" s="399"/>
      <c r="O13" s="400" t="s">
        <v>2651</v>
      </c>
      <c r="P13" s="399"/>
      <c r="Q13" s="400"/>
      <c r="AH13" s="388"/>
      <c r="AI13" s="388"/>
      <c r="AJ13" s="388"/>
      <c r="AK13" s="388"/>
      <c r="AL13" s="388"/>
      <c r="AM13" s="388"/>
      <c r="AN13" s="388"/>
      <c r="AO13" s="388"/>
      <c r="AP13" s="388"/>
      <c r="AQ13" s="388"/>
      <c r="AR13" s="388"/>
      <c r="AS13" s="388"/>
      <c r="AT13" s="388"/>
      <c r="AU13" s="388"/>
      <c r="AV13" s="388"/>
      <c r="AW13" s="388"/>
      <c r="AX13" s="388"/>
      <c r="AY13" s="388"/>
      <c r="AZ13" s="388"/>
      <c r="BA13" s="388"/>
      <c r="BB13" s="388"/>
      <c r="BC13" s="388"/>
      <c r="BD13" s="388"/>
      <c r="BE13" s="388"/>
      <c r="BF13" s="388"/>
      <c r="BG13" s="388"/>
      <c r="BH13" s="388"/>
      <c r="BI13" s="388"/>
      <c r="BJ13" s="388"/>
      <c r="BK13" s="388"/>
      <c r="BL13" s="388"/>
      <c r="BM13" s="388"/>
      <c r="BN13" s="388"/>
      <c r="BO13" s="388"/>
      <c r="BP13" s="388"/>
      <c r="BQ13" s="388"/>
      <c r="BR13" s="388"/>
      <c r="BS13" s="388"/>
      <c r="BT13" s="388"/>
      <c r="BU13" s="388"/>
      <c r="BV13" s="388"/>
      <c r="BW13" s="388"/>
      <c r="BX13" s="388"/>
      <c r="BY13" s="388"/>
      <c r="BZ13" s="388"/>
      <c r="CA13" s="388"/>
      <c r="CB13" s="388"/>
      <c r="CC13" s="388"/>
      <c r="CD13" s="388"/>
      <c r="CE13" s="388"/>
      <c r="CF13" s="388"/>
      <c r="CG13" s="388"/>
      <c r="CH13" s="388"/>
      <c r="CI13" s="388"/>
      <c r="CJ13" s="388"/>
      <c r="CK13" s="388"/>
      <c r="CL13" s="388"/>
      <c r="CM13" s="388"/>
      <c r="CN13" s="388"/>
      <c r="CO13" s="388"/>
      <c r="CP13" s="388"/>
      <c r="CQ13" s="388"/>
      <c r="CR13" s="388"/>
      <c r="CS13" s="388"/>
      <c r="CT13" s="388"/>
      <c r="CU13" s="388"/>
      <c r="CV13" s="388"/>
      <c r="CW13" s="388"/>
      <c r="CX13" s="388"/>
      <c r="CY13" s="388"/>
      <c r="CZ13" s="388"/>
      <c r="DA13" s="388"/>
      <c r="DB13" s="388"/>
      <c r="DC13" s="388"/>
      <c r="DD13" s="388"/>
      <c r="DE13" s="388"/>
      <c r="DF13" s="388"/>
      <c r="DG13" s="388"/>
      <c r="DH13" s="388"/>
      <c r="DI13" s="388"/>
      <c r="DJ13" s="388"/>
    </row>
    <row r="14" spans="1:114" ht="21" customHeight="1" x14ac:dyDescent="0.25">
      <c r="A14" s="403"/>
      <c r="B14" s="250"/>
      <c r="C14" s="395" t="s">
        <v>2665</v>
      </c>
      <c r="D14" s="396" t="s">
        <v>2607</v>
      </c>
      <c r="E14" s="396">
        <v>0</v>
      </c>
      <c r="F14" s="397">
        <v>0</v>
      </c>
      <c r="G14" s="404">
        <v>0</v>
      </c>
      <c r="H14" s="404">
        <v>0</v>
      </c>
      <c r="I14" s="404">
        <v>0</v>
      </c>
      <c r="J14" s="404">
        <v>0</v>
      </c>
      <c r="K14" s="404">
        <v>0</v>
      </c>
      <c r="L14" s="404">
        <v>0</v>
      </c>
      <c r="M14" s="398">
        <v>1</v>
      </c>
      <c r="N14" s="399"/>
      <c r="O14" s="400" t="s">
        <v>2666</v>
      </c>
      <c r="P14" s="399"/>
      <c r="Q14" s="400"/>
      <c r="AH14" s="388"/>
      <c r="AI14" s="388"/>
      <c r="AJ14" s="388"/>
      <c r="AK14" s="388"/>
      <c r="AL14" s="388"/>
      <c r="AM14" s="388"/>
      <c r="AN14" s="388"/>
      <c r="AO14" s="388"/>
      <c r="AP14" s="388"/>
      <c r="AQ14" s="388"/>
      <c r="AR14" s="388"/>
      <c r="AS14" s="388"/>
      <c r="AT14" s="388"/>
      <c r="AU14" s="388"/>
      <c r="AV14" s="388"/>
      <c r="AW14" s="388"/>
      <c r="AX14" s="388"/>
      <c r="AY14" s="388"/>
      <c r="AZ14" s="388"/>
      <c r="BA14" s="388"/>
      <c r="BB14" s="388"/>
      <c r="BC14" s="388"/>
      <c r="BD14" s="388"/>
      <c r="BE14" s="388"/>
      <c r="BF14" s="388"/>
      <c r="BG14" s="388"/>
      <c r="BH14" s="388"/>
      <c r="BI14" s="388"/>
      <c r="BJ14" s="388"/>
      <c r="BK14" s="388"/>
      <c r="BL14" s="388"/>
      <c r="BM14" s="388"/>
      <c r="BN14" s="388"/>
      <c r="BO14" s="388"/>
      <c r="BP14" s="388"/>
      <c r="BQ14" s="388"/>
      <c r="BR14" s="388"/>
      <c r="BS14" s="388"/>
      <c r="BT14" s="388"/>
      <c r="BU14" s="388"/>
      <c r="BV14" s="388"/>
      <c r="BW14" s="388"/>
      <c r="BX14" s="388"/>
      <c r="BY14" s="388"/>
      <c r="BZ14" s="388"/>
      <c r="CA14" s="388"/>
      <c r="CB14" s="388"/>
      <c r="CC14" s="388"/>
      <c r="CD14" s="388"/>
      <c r="CE14" s="388"/>
      <c r="CF14" s="388"/>
      <c r="CG14" s="388"/>
      <c r="CH14" s="388"/>
      <c r="CI14" s="388"/>
      <c r="CJ14" s="388"/>
      <c r="CK14" s="388"/>
      <c r="CL14" s="388"/>
      <c r="CM14" s="388"/>
      <c r="CN14" s="388"/>
      <c r="CO14" s="388"/>
      <c r="CP14" s="388"/>
      <c r="CQ14" s="388"/>
      <c r="CR14" s="388"/>
      <c r="CS14" s="388"/>
      <c r="CT14" s="388"/>
      <c r="CU14" s="388"/>
      <c r="CV14" s="388"/>
      <c r="CW14" s="388"/>
      <c r="CX14" s="388"/>
      <c r="CY14" s="388"/>
      <c r="CZ14" s="388"/>
      <c r="DA14" s="388"/>
      <c r="DB14" s="388"/>
      <c r="DC14" s="388"/>
      <c r="DD14" s="388"/>
      <c r="DE14" s="388"/>
      <c r="DF14" s="388"/>
      <c r="DG14" s="388"/>
      <c r="DH14" s="388"/>
      <c r="DI14" s="388"/>
      <c r="DJ14" s="388"/>
    </row>
    <row r="15" spans="1:114" ht="20.100000000000001" customHeight="1" x14ac:dyDescent="0.25">
      <c r="A15" s="403"/>
      <c r="B15" s="250"/>
      <c r="C15" s="395" t="s">
        <v>2668</v>
      </c>
      <c r="D15" s="396" t="s">
        <v>2626</v>
      </c>
      <c r="E15" s="396">
        <v>3</v>
      </c>
      <c r="F15" s="405">
        <v>0</v>
      </c>
      <c r="G15" s="406">
        <v>0</v>
      </c>
      <c r="H15" s="406">
        <v>0</v>
      </c>
      <c r="I15" s="406">
        <v>0</v>
      </c>
      <c r="J15" s="406">
        <v>0</v>
      </c>
      <c r="K15" s="406">
        <v>0</v>
      </c>
      <c r="L15" s="406">
        <v>0</v>
      </c>
      <c r="M15" s="407">
        <v>67.5</v>
      </c>
      <c r="N15" s="399"/>
      <c r="O15" s="400" t="s">
        <v>2669</v>
      </c>
      <c r="P15" s="399"/>
      <c r="Q15" s="400"/>
      <c r="AH15" s="388"/>
      <c r="AI15" s="388"/>
      <c r="AJ15" s="388"/>
      <c r="AK15" s="388"/>
      <c r="AL15" s="388"/>
      <c r="AM15" s="388"/>
      <c r="AN15" s="388"/>
      <c r="AO15" s="388"/>
      <c r="AP15" s="388"/>
      <c r="AQ15" s="388"/>
      <c r="AR15" s="388"/>
      <c r="AS15" s="388"/>
      <c r="AT15" s="388"/>
      <c r="AU15" s="388"/>
      <c r="AV15" s="388"/>
      <c r="AW15" s="388"/>
      <c r="AX15" s="388"/>
      <c r="AY15" s="388"/>
      <c r="AZ15" s="388"/>
      <c r="BA15" s="388"/>
      <c r="BB15" s="388"/>
      <c r="BC15" s="388"/>
      <c r="BD15" s="388"/>
      <c r="BE15" s="388"/>
      <c r="BF15" s="388"/>
      <c r="BG15" s="388"/>
      <c r="BH15" s="388"/>
      <c r="BI15" s="388"/>
      <c r="BJ15" s="388"/>
      <c r="BK15" s="388"/>
      <c r="BL15" s="388"/>
      <c r="BM15" s="388"/>
      <c r="BN15" s="388"/>
      <c r="BO15" s="388"/>
      <c r="BP15" s="388"/>
      <c r="BQ15" s="388"/>
      <c r="BR15" s="388"/>
      <c r="BS15" s="388"/>
      <c r="BT15" s="388"/>
      <c r="BU15" s="388"/>
      <c r="BV15" s="388"/>
      <c r="BW15" s="388"/>
      <c r="BX15" s="388"/>
      <c r="BY15" s="388"/>
      <c r="BZ15" s="388"/>
      <c r="CA15" s="388"/>
      <c r="CB15" s="388"/>
      <c r="CC15" s="388"/>
      <c r="CD15" s="388"/>
      <c r="CE15" s="388"/>
      <c r="CF15" s="388"/>
      <c r="CG15" s="388"/>
      <c r="CH15" s="388"/>
      <c r="CI15" s="388"/>
      <c r="CJ15" s="388"/>
      <c r="CK15" s="388"/>
      <c r="CL15" s="388"/>
      <c r="CM15" s="388"/>
      <c r="CN15" s="388"/>
      <c r="CO15" s="388"/>
      <c r="CP15" s="388"/>
      <c r="CQ15" s="388"/>
      <c r="CR15" s="388"/>
      <c r="CS15" s="388"/>
      <c r="CT15" s="388"/>
      <c r="CU15" s="388"/>
      <c r="CV15" s="388"/>
      <c r="CW15" s="388"/>
      <c r="CX15" s="388"/>
      <c r="CY15" s="388"/>
      <c r="CZ15" s="388"/>
      <c r="DA15" s="388"/>
      <c r="DB15" s="388"/>
      <c r="DC15" s="388"/>
      <c r="DD15" s="388"/>
      <c r="DE15" s="388"/>
      <c r="DF15" s="388"/>
      <c r="DG15" s="388"/>
      <c r="DH15" s="388"/>
      <c r="DI15" s="388"/>
      <c r="DJ15" s="388"/>
    </row>
    <row r="16" spans="1:114" ht="20.100000000000001" customHeight="1" x14ac:dyDescent="0.25">
      <c r="A16" s="403"/>
      <c r="B16" s="250"/>
      <c r="C16" s="395" t="s">
        <v>2671</v>
      </c>
      <c r="D16" s="396" t="s">
        <v>2607</v>
      </c>
      <c r="E16" s="396">
        <v>0</v>
      </c>
      <c r="F16" s="408">
        <v>0</v>
      </c>
      <c r="G16" s="409">
        <v>0</v>
      </c>
      <c r="H16" s="409">
        <v>0</v>
      </c>
      <c r="I16" s="409">
        <v>0</v>
      </c>
      <c r="J16" s="409">
        <v>0</v>
      </c>
      <c r="K16" s="409">
        <v>0</v>
      </c>
      <c r="L16" s="409">
        <v>0</v>
      </c>
      <c r="M16" s="410">
        <v>1</v>
      </c>
      <c r="N16" s="399"/>
      <c r="O16" s="400" t="s">
        <v>2672</v>
      </c>
      <c r="P16" s="399"/>
      <c r="Q16" s="400"/>
      <c r="AH16" s="388"/>
      <c r="AI16" s="388"/>
      <c r="AJ16" s="388"/>
      <c r="AK16" s="388"/>
      <c r="AL16" s="388"/>
      <c r="AM16" s="388"/>
      <c r="AN16" s="388"/>
      <c r="AO16" s="388"/>
      <c r="AP16" s="388"/>
      <c r="AQ16" s="388"/>
      <c r="AR16" s="388"/>
      <c r="AS16" s="388"/>
      <c r="AT16" s="388"/>
      <c r="AU16" s="388"/>
      <c r="AV16" s="388"/>
      <c r="AW16" s="388"/>
      <c r="AX16" s="388"/>
      <c r="AY16" s="388"/>
      <c r="AZ16" s="388"/>
      <c r="BA16" s="388"/>
      <c r="BB16" s="388"/>
      <c r="BC16" s="388"/>
      <c r="BD16" s="388"/>
      <c r="BE16" s="388"/>
      <c r="BF16" s="388"/>
      <c r="BG16" s="388"/>
      <c r="BH16" s="388"/>
      <c r="BI16" s="388"/>
      <c r="BJ16" s="388"/>
      <c r="BK16" s="388"/>
      <c r="BL16" s="388"/>
      <c r="BM16" s="388"/>
      <c r="BN16" s="388"/>
      <c r="BO16" s="388"/>
      <c r="BP16" s="388"/>
      <c r="BQ16" s="388"/>
      <c r="BR16" s="388"/>
      <c r="BS16" s="388"/>
      <c r="BT16" s="388"/>
      <c r="BU16" s="388"/>
      <c r="BV16" s="388"/>
      <c r="BW16" s="388"/>
      <c r="BX16" s="388"/>
      <c r="BY16" s="388"/>
      <c r="BZ16" s="388"/>
      <c r="CA16" s="388"/>
      <c r="CB16" s="388"/>
      <c r="CC16" s="388"/>
      <c r="CD16" s="388"/>
      <c r="CE16" s="388"/>
      <c r="CF16" s="388"/>
      <c r="CG16" s="388"/>
      <c r="CH16" s="388"/>
      <c r="CI16" s="388"/>
      <c r="CJ16" s="388"/>
      <c r="CK16" s="388"/>
      <c r="CL16" s="388"/>
      <c r="CM16" s="388"/>
      <c r="CN16" s="388"/>
      <c r="CO16" s="388"/>
      <c r="CP16" s="388"/>
      <c r="CQ16" s="388"/>
      <c r="CR16" s="388"/>
      <c r="CS16" s="388"/>
      <c r="CT16" s="388"/>
      <c r="CU16" s="388"/>
      <c r="CV16" s="388"/>
      <c r="CW16" s="388"/>
      <c r="CX16" s="388"/>
      <c r="CY16" s="388"/>
      <c r="CZ16" s="388"/>
      <c r="DA16" s="388"/>
      <c r="DB16" s="388"/>
      <c r="DC16" s="388"/>
      <c r="DD16" s="388"/>
      <c r="DE16" s="388"/>
      <c r="DF16" s="388"/>
      <c r="DG16" s="388"/>
      <c r="DH16" s="388"/>
      <c r="DI16" s="388"/>
      <c r="DJ16" s="388"/>
    </row>
    <row r="17" spans="1:114" ht="20.25" customHeight="1" x14ac:dyDescent="0.25">
      <c r="A17" s="403"/>
      <c r="B17" s="250"/>
      <c r="C17" s="395" t="s">
        <v>2674</v>
      </c>
      <c r="D17" s="396" t="s">
        <v>2675</v>
      </c>
      <c r="E17" s="396">
        <v>3</v>
      </c>
      <c r="F17" s="405">
        <v>0</v>
      </c>
      <c r="G17" s="406">
        <v>0</v>
      </c>
      <c r="H17" s="406">
        <v>0</v>
      </c>
      <c r="I17" s="406">
        <v>0</v>
      </c>
      <c r="J17" s="406">
        <v>0</v>
      </c>
      <c r="K17" s="406">
        <v>0</v>
      </c>
      <c r="L17" s="406">
        <v>0</v>
      </c>
      <c r="M17" s="407">
        <v>7320</v>
      </c>
      <c r="N17" s="399"/>
      <c r="O17" s="400" t="s">
        <v>2676</v>
      </c>
      <c r="P17" s="399"/>
      <c r="Q17" s="400"/>
      <c r="AH17" s="388"/>
      <c r="AI17" s="388"/>
      <c r="AJ17" s="388"/>
      <c r="AK17" s="388"/>
      <c r="AL17" s="388"/>
      <c r="AM17" s="388"/>
      <c r="AN17" s="388"/>
      <c r="AO17" s="388"/>
      <c r="AP17" s="388"/>
      <c r="AQ17" s="388"/>
      <c r="AR17" s="388"/>
      <c r="AS17" s="388"/>
      <c r="AT17" s="388"/>
      <c r="AU17" s="388"/>
      <c r="AV17" s="388"/>
      <c r="AW17" s="388"/>
      <c r="AX17" s="388"/>
      <c r="AY17" s="388"/>
      <c r="AZ17" s="388"/>
      <c r="BA17" s="388"/>
      <c r="BB17" s="388"/>
      <c r="BC17" s="388"/>
      <c r="BD17" s="388"/>
      <c r="BE17" s="388"/>
      <c r="BF17" s="388"/>
      <c r="BG17" s="388"/>
      <c r="BH17" s="388"/>
      <c r="BI17" s="388"/>
      <c r="BJ17" s="388"/>
      <c r="BK17" s="388"/>
      <c r="BL17" s="388"/>
      <c r="BM17" s="388"/>
      <c r="BN17" s="388"/>
      <c r="BO17" s="388"/>
      <c r="BP17" s="388"/>
      <c r="BQ17" s="388"/>
      <c r="BR17" s="388"/>
      <c r="BS17" s="388"/>
      <c r="BT17" s="388"/>
      <c r="BU17" s="388"/>
      <c r="BV17" s="388"/>
      <c r="BW17" s="388"/>
      <c r="BX17" s="388"/>
      <c r="BY17" s="388"/>
      <c r="BZ17" s="388"/>
      <c r="CA17" s="388"/>
      <c r="CB17" s="388"/>
      <c r="CC17" s="388"/>
      <c r="CD17" s="388"/>
      <c r="CE17" s="388"/>
      <c r="CF17" s="388"/>
      <c r="CG17" s="388"/>
      <c r="CH17" s="388"/>
      <c r="CI17" s="388"/>
      <c r="CJ17" s="388"/>
      <c r="CK17" s="388"/>
      <c r="CL17" s="388"/>
      <c r="CM17" s="388"/>
      <c r="CN17" s="388"/>
      <c r="CO17" s="388"/>
      <c r="CP17" s="388"/>
      <c r="CQ17" s="388"/>
      <c r="CR17" s="388"/>
      <c r="CS17" s="388"/>
      <c r="CT17" s="388"/>
      <c r="CU17" s="388"/>
      <c r="CV17" s="388"/>
      <c r="CW17" s="388"/>
      <c r="CX17" s="388"/>
      <c r="CY17" s="388"/>
      <c r="CZ17" s="388"/>
      <c r="DA17" s="388"/>
      <c r="DB17" s="388"/>
      <c r="DC17" s="388"/>
      <c r="DD17" s="388"/>
      <c r="DE17" s="388"/>
      <c r="DF17" s="388"/>
      <c r="DG17" s="388"/>
      <c r="DH17" s="388"/>
      <c r="DI17" s="388"/>
      <c r="DJ17" s="388"/>
    </row>
    <row r="18" spans="1:114" ht="20.100000000000001" customHeight="1" thickBot="1" x14ac:dyDescent="0.3">
      <c r="A18" s="403"/>
      <c r="B18" s="258"/>
      <c r="C18" s="411" t="s">
        <v>2794</v>
      </c>
      <c r="D18" s="412" t="s">
        <v>2607</v>
      </c>
      <c r="E18" s="412">
        <v>0</v>
      </c>
      <c r="F18" s="413">
        <v>0</v>
      </c>
      <c r="G18" s="413">
        <v>0</v>
      </c>
      <c r="H18" s="413">
        <v>0</v>
      </c>
      <c r="I18" s="413">
        <v>0</v>
      </c>
      <c r="J18" s="413">
        <v>0</v>
      </c>
      <c r="K18" s="413">
        <v>0</v>
      </c>
      <c r="L18" s="413">
        <v>0</v>
      </c>
      <c r="M18" s="414">
        <v>1</v>
      </c>
      <c r="N18" s="380"/>
      <c r="O18" s="115" t="s">
        <v>2795</v>
      </c>
      <c r="P18" s="380"/>
      <c r="Q18" s="115"/>
    </row>
    <row r="19" spans="1:114" ht="20.25" customHeight="1" thickTop="1" thickBot="1" x14ac:dyDescent="0.25"/>
    <row r="20" spans="1:114" ht="20.25" customHeight="1" thickTop="1" x14ac:dyDescent="0.25">
      <c r="A20" s="372"/>
      <c r="B20" s="241" t="s">
        <v>4977</v>
      </c>
      <c r="C20" s="391" t="s">
        <v>2583</v>
      </c>
      <c r="D20" s="392" t="s">
        <v>2575</v>
      </c>
      <c r="E20" s="392">
        <v>3</v>
      </c>
      <c r="F20" s="393">
        <v>0</v>
      </c>
      <c r="G20" s="393">
        <v>0</v>
      </c>
      <c r="H20" s="393">
        <v>0</v>
      </c>
      <c r="I20" s="393">
        <v>0</v>
      </c>
      <c r="J20" s="393">
        <v>0</v>
      </c>
      <c r="K20" s="393">
        <v>0</v>
      </c>
      <c r="L20" s="393">
        <v>0</v>
      </c>
      <c r="M20" s="394">
        <v>418.4856961662814</v>
      </c>
      <c r="N20" s="380"/>
      <c r="O20" s="115" t="s">
        <v>2584</v>
      </c>
      <c r="P20" s="380"/>
      <c r="Q20" s="115" t="s">
        <v>2585</v>
      </c>
    </row>
    <row r="21" spans="1:114" ht="20.25" customHeight="1" x14ac:dyDescent="0.25">
      <c r="A21" s="372"/>
      <c r="B21" s="250"/>
      <c r="C21" s="395" t="s">
        <v>2606</v>
      </c>
      <c r="D21" s="396" t="s">
        <v>2607</v>
      </c>
      <c r="E21" s="396">
        <v>0</v>
      </c>
      <c r="F21" s="397">
        <v>0</v>
      </c>
      <c r="G21" s="397">
        <v>0</v>
      </c>
      <c r="H21" s="397">
        <v>0</v>
      </c>
      <c r="I21" s="397">
        <v>0</v>
      </c>
      <c r="J21" s="397">
        <v>0</v>
      </c>
      <c r="K21" s="397">
        <v>0</v>
      </c>
      <c r="L21" s="397">
        <v>0</v>
      </c>
      <c r="M21" s="398">
        <v>1</v>
      </c>
      <c r="N21" s="399"/>
      <c r="O21" s="400" t="s">
        <v>2608</v>
      </c>
      <c r="P21" s="399"/>
      <c r="Q21" s="400"/>
      <c r="AH21" s="388"/>
      <c r="AI21" s="388"/>
      <c r="AJ21" s="388"/>
      <c r="AK21" s="388"/>
      <c r="AL21" s="388"/>
      <c r="AM21" s="388"/>
      <c r="AN21" s="388"/>
      <c r="AO21" s="388"/>
      <c r="AP21" s="388"/>
      <c r="AQ21" s="388"/>
      <c r="AR21" s="388"/>
      <c r="AS21" s="388"/>
      <c r="AT21" s="388"/>
      <c r="AU21" s="388"/>
      <c r="AV21" s="388"/>
      <c r="AW21" s="388"/>
      <c r="AX21" s="388"/>
      <c r="AY21" s="388"/>
      <c r="AZ21" s="388"/>
      <c r="BA21" s="388"/>
      <c r="BB21" s="388"/>
      <c r="BC21" s="388"/>
      <c r="BD21" s="388"/>
      <c r="BE21" s="388"/>
      <c r="BF21" s="388"/>
      <c r="BG21" s="388"/>
      <c r="BH21" s="388"/>
      <c r="BI21" s="388"/>
      <c r="BJ21" s="388"/>
      <c r="BK21" s="388"/>
      <c r="BL21" s="388"/>
      <c r="BM21" s="388"/>
      <c r="BN21" s="388"/>
      <c r="BO21" s="388"/>
      <c r="BP21" s="388"/>
      <c r="BQ21" s="388"/>
      <c r="BR21" s="388"/>
      <c r="BS21" s="388"/>
      <c r="BT21" s="388"/>
      <c r="BU21" s="388"/>
      <c r="BV21" s="388"/>
      <c r="BW21" s="388"/>
      <c r="BX21" s="388"/>
      <c r="BY21" s="388"/>
      <c r="BZ21" s="388"/>
      <c r="CA21" s="388"/>
      <c r="CB21" s="388"/>
      <c r="CC21" s="388"/>
      <c r="CD21" s="388"/>
      <c r="CE21" s="388"/>
      <c r="CF21" s="388"/>
      <c r="CG21" s="388"/>
      <c r="CH21" s="388"/>
      <c r="CI21" s="388"/>
      <c r="CJ21" s="388"/>
      <c r="CK21" s="388"/>
      <c r="CL21" s="388"/>
      <c r="CM21" s="388"/>
      <c r="CN21" s="388"/>
      <c r="CO21" s="388"/>
      <c r="CP21" s="388"/>
      <c r="CQ21" s="388"/>
      <c r="CR21" s="388"/>
      <c r="CS21" s="388"/>
      <c r="CT21" s="388"/>
      <c r="CU21" s="388"/>
      <c r="CV21" s="388"/>
      <c r="CW21" s="388"/>
      <c r="CX21" s="388"/>
      <c r="CY21" s="388"/>
      <c r="CZ21" s="388"/>
      <c r="DA21" s="388"/>
      <c r="DB21" s="388"/>
      <c r="DC21" s="388"/>
      <c r="DD21" s="388"/>
      <c r="DE21" s="388"/>
      <c r="DF21" s="388"/>
      <c r="DG21" s="388"/>
      <c r="DH21" s="388"/>
      <c r="DI21" s="388"/>
      <c r="DJ21" s="388"/>
    </row>
    <row r="22" spans="1:114" ht="20.25" customHeight="1" x14ac:dyDescent="0.25">
      <c r="A22" s="372"/>
      <c r="B22" s="250"/>
      <c r="C22" s="395" t="s">
        <v>2610</v>
      </c>
      <c r="D22" s="396" t="s">
        <v>2611</v>
      </c>
      <c r="E22" s="396">
        <v>3</v>
      </c>
      <c r="F22" s="401">
        <v>0</v>
      </c>
      <c r="G22" s="401">
        <v>0</v>
      </c>
      <c r="H22" s="401">
        <v>0</v>
      </c>
      <c r="I22" s="401">
        <v>0</v>
      </c>
      <c r="J22" s="401">
        <v>0</v>
      </c>
      <c r="K22" s="401">
        <v>0</v>
      </c>
      <c r="L22" s="401">
        <v>0</v>
      </c>
      <c r="M22" s="402">
        <v>2</v>
      </c>
      <c r="N22" s="399"/>
      <c r="O22" s="400" t="s">
        <v>2612</v>
      </c>
      <c r="P22" s="399"/>
      <c r="Q22" s="400"/>
      <c r="AH22" s="388"/>
      <c r="AI22" s="388"/>
      <c r="AJ22" s="388"/>
      <c r="AK22" s="388"/>
      <c r="AL22" s="388"/>
      <c r="AM22" s="388"/>
      <c r="AN22" s="388"/>
      <c r="AO22" s="388"/>
      <c r="AP22" s="388"/>
      <c r="AQ22" s="388"/>
      <c r="AR22" s="388"/>
      <c r="AS22" s="388"/>
      <c r="AT22" s="388"/>
      <c r="AU22" s="388"/>
      <c r="AV22" s="388"/>
      <c r="AW22" s="388"/>
      <c r="AX22" s="388"/>
      <c r="AY22" s="388"/>
      <c r="AZ22" s="388"/>
      <c r="BA22" s="388"/>
      <c r="BB22" s="388"/>
      <c r="BC22" s="388"/>
      <c r="BD22" s="388"/>
      <c r="BE22" s="388"/>
      <c r="BF22" s="388"/>
      <c r="BG22" s="388"/>
      <c r="BH22" s="388"/>
      <c r="BI22" s="388"/>
      <c r="BJ22" s="388"/>
      <c r="BK22" s="388"/>
      <c r="BL22" s="388"/>
      <c r="BM22" s="388"/>
      <c r="BN22" s="388"/>
      <c r="BO22" s="388"/>
      <c r="BP22" s="388"/>
      <c r="BQ22" s="388"/>
      <c r="BR22" s="388"/>
      <c r="BS22" s="388"/>
      <c r="BT22" s="388"/>
      <c r="BU22" s="388"/>
      <c r="BV22" s="388"/>
      <c r="BW22" s="388"/>
      <c r="BX22" s="388"/>
      <c r="BY22" s="388"/>
      <c r="BZ22" s="388"/>
      <c r="CA22" s="388"/>
      <c r="CB22" s="388"/>
      <c r="CC22" s="388"/>
      <c r="CD22" s="388"/>
      <c r="CE22" s="388"/>
      <c r="CF22" s="388"/>
      <c r="CG22" s="388"/>
      <c r="CH22" s="388"/>
      <c r="CI22" s="388"/>
      <c r="CJ22" s="388"/>
      <c r="CK22" s="388"/>
      <c r="CL22" s="388"/>
      <c r="CM22" s="388"/>
      <c r="CN22" s="388"/>
      <c r="CO22" s="388"/>
      <c r="CP22" s="388"/>
      <c r="CQ22" s="388"/>
      <c r="CR22" s="388"/>
      <c r="CS22" s="388"/>
      <c r="CT22" s="388"/>
      <c r="CU22" s="388"/>
      <c r="CV22" s="388"/>
      <c r="CW22" s="388"/>
      <c r="CX22" s="388"/>
      <c r="CY22" s="388"/>
      <c r="CZ22" s="388"/>
      <c r="DA22" s="388"/>
      <c r="DB22" s="388"/>
      <c r="DC22" s="388"/>
      <c r="DD22" s="388"/>
      <c r="DE22" s="388"/>
      <c r="DF22" s="388"/>
      <c r="DG22" s="388"/>
      <c r="DH22" s="388"/>
      <c r="DI22" s="388"/>
      <c r="DJ22" s="388"/>
    </row>
    <row r="23" spans="1:114" ht="26.1" customHeight="1" x14ac:dyDescent="0.25">
      <c r="A23" s="403"/>
      <c r="B23" s="250"/>
      <c r="C23" s="395" t="s">
        <v>2647</v>
      </c>
      <c r="D23" s="396" t="s">
        <v>2607</v>
      </c>
      <c r="E23" s="396">
        <v>0</v>
      </c>
      <c r="F23" s="397">
        <v>0</v>
      </c>
      <c r="G23" s="397">
        <v>0</v>
      </c>
      <c r="H23" s="397">
        <v>0</v>
      </c>
      <c r="I23" s="397">
        <v>0</v>
      </c>
      <c r="J23" s="397">
        <v>0</v>
      </c>
      <c r="K23" s="397">
        <v>0</v>
      </c>
      <c r="L23" s="397">
        <v>0</v>
      </c>
      <c r="M23" s="398">
        <v>0</v>
      </c>
      <c r="N23" s="399"/>
      <c r="O23" s="400" t="s">
        <v>2648</v>
      </c>
      <c r="P23" s="399"/>
      <c r="Q23" s="400"/>
      <c r="AH23" s="388"/>
      <c r="AI23" s="388"/>
      <c r="AJ23" s="388"/>
      <c r="AK23" s="388"/>
      <c r="AL23" s="388"/>
      <c r="AM23" s="388"/>
      <c r="AN23" s="388"/>
      <c r="AO23" s="388"/>
      <c r="AP23" s="388"/>
      <c r="AQ23" s="388"/>
      <c r="AR23" s="388"/>
      <c r="AS23" s="388"/>
      <c r="AT23" s="388"/>
      <c r="AU23" s="388"/>
      <c r="AV23" s="388"/>
      <c r="AW23" s="388"/>
      <c r="AX23" s="388"/>
      <c r="AY23" s="388"/>
      <c r="AZ23" s="388"/>
      <c r="BA23" s="388"/>
      <c r="BB23" s="388"/>
      <c r="BC23" s="388"/>
      <c r="BD23" s="388"/>
      <c r="BE23" s="388"/>
      <c r="BF23" s="388"/>
      <c r="BG23" s="388"/>
      <c r="BH23" s="388"/>
      <c r="BI23" s="388"/>
      <c r="BJ23" s="388"/>
      <c r="BK23" s="388"/>
      <c r="BL23" s="388"/>
      <c r="BM23" s="388"/>
      <c r="BN23" s="388"/>
      <c r="BO23" s="388"/>
      <c r="BP23" s="388"/>
      <c r="BQ23" s="388"/>
      <c r="BR23" s="388"/>
      <c r="BS23" s="388"/>
      <c r="BT23" s="388"/>
      <c r="BU23" s="388"/>
      <c r="BV23" s="388"/>
      <c r="BW23" s="388"/>
      <c r="BX23" s="388"/>
      <c r="BY23" s="388"/>
      <c r="BZ23" s="388"/>
      <c r="CA23" s="388"/>
      <c r="CB23" s="388"/>
      <c r="CC23" s="388"/>
      <c r="CD23" s="388"/>
      <c r="CE23" s="388"/>
      <c r="CF23" s="388"/>
      <c r="CG23" s="388"/>
      <c r="CH23" s="388"/>
      <c r="CI23" s="388"/>
      <c r="CJ23" s="388"/>
      <c r="CK23" s="388"/>
      <c r="CL23" s="388"/>
      <c r="CM23" s="388"/>
      <c r="CN23" s="388"/>
      <c r="CO23" s="388"/>
      <c r="CP23" s="388"/>
      <c r="CQ23" s="388"/>
      <c r="CR23" s="388"/>
      <c r="CS23" s="388"/>
      <c r="CT23" s="388"/>
      <c r="CU23" s="388"/>
      <c r="CV23" s="388"/>
      <c r="CW23" s="388"/>
      <c r="CX23" s="388"/>
      <c r="CY23" s="388"/>
      <c r="CZ23" s="388"/>
      <c r="DA23" s="388"/>
      <c r="DB23" s="388"/>
      <c r="DC23" s="388"/>
      <c r="DD23" s="388"/>
      <c r="DE23" s="388"/>
      <c r="DF23" s="388"/>
      <c r="DG23" s="388"/>
      <c r="DH23" s="388"/>
      <c r="DI23" s="388"/>
      <c r="DJ23" s="388"/>
    </row>
    <row r="24" spans="1:114" ht="20.25" customHeight="1" x14ac:dyDescent="0.25">
      <c r="A24" s="403"/>
      <c r="B24" s="250"/>
      <c r="C24" s="395" t="s">
        <v>2650</v>
      </c>
      <c r="D24" s="396" t="s">
        <v>2607</v>
      </c>
      <c r="E24" s="396">
        <v>0</v>
      </c>
      <c r="F24" s="397">
        <v>0</v>
      </c>
      <c r="G24" s="397">
        <v>0</v>
      </c>
      <c r="H24" s="397">
        <v>0</v>
      </c>
      <c r="I24" s="397">
        <v>0</v>
      </c>
      <c r="J24" s="397">
        <v>0</v>
      </c>
      <c r="K24" s="397">
        <v>0</v>
      </c>
      <c r="L24" s="397">
        <v>0</v>
      </c>
      <c r="M24" s="398">
        <v>1</v>
      </c>
      <c r="N24" s="399"/>
      <c r="O24" s="400" t="s">
        <v>2651</v>
      </c>
      <c r="P24" s="399"/>
      <c r="Q24" s="400"/>
      <c r="AH24" s="388"/>
      <c r="AI24" s="388"/>
      <c r="AJ24" s="388"/>
      <c r="AK24" s="388"/>
      <c r="AL24" s="388"/>
      <c r="AM24" s="388"/>
      <c r="AN24" s="388"/>
      <c r="AO24" s="388"/>
      <c r="AP24" s="388"/>
      <c r="AQ24" s="388"/>
      <c r="AR24" s="388"/>
      <c r="AS24" s="388"/>
      <c r="AT24" s="388"/>
      <c r="AU24" s="388"/>
      <c r="AV24" s="388"/>
      <c r="AW24" s="388"/>
      <c r="AX24" s="388"/>
      <c r="AY24" s="388"/>
      <c r="AZ24" s="388"/>
      <c r="BA24" s="388"/>
      <c r="BB24" s="388"/>
      <c r="BC24" s="388"/>
      <c r="BD24" s="388"/>
      <c r="BE24" s="388"/>
      <c r="BF24" s="388"/>
      <c r="BG24" s="388"/>
      <c r="BH24" s="388"/>
      <c r="BI24" s="388"/>
      <c r="BJ24" s="388"/>
      <c r="BK24" s="388"/>
      <c r="BL24" s="388"/>
      <c r="BM24" s="388"/>
      <c r="BN24" s="388"/>
      <c r="BO24" s="388"/>
      <c r="BP24" s="388"/>
      <c r="BQ24" s="388"/>
      <c r="BR24" s="388"/>
      <c r="BS24" s="388"/>
      <c r="BT24" s="388"/>
      <c r="BU24" s="388"/>
      <c r="BV24" s="388"/>
      <c r="BW24" s="388"/>
      <c r="BX24" s="388"/>
      <c r="BY24" s="388"/>
      <c r="BZ24" s="388"/>
      <c r="CA24" s="388"/>
      <c r="CB24" s="388"/>
      <c r="CC24" s="388"/>
      <c r="CD24" s="388"/>
      <c r="CE24" s="388"/>
      <c r="CF24" s="388"/>
      <c r="CG24" s="388"/>
      <c r="CH24" s="388"/>
      <c r="CI24" s="388"/>
      <c r="CJ24" s="388"/>
      <c r="CK24" s="388"/>
      <c r="CL24" s="388"/>
      <c r="CM24" s="388"/>
      <c r="CN24" s="388"/>
      <c r="CO24" s="388"/>
      <c r="CP24" s="388"/>
      <c r="CQ24" s="388"/>
      <c r="CR24" s="388"/>
      <c r="CS24" s="388"/>
      <c r="CT24" s="388"/>
      <c r="CU24" s="388"/>
      <c r="CV24" s="388"/>
      <c r="CW24" s="388"/>
      <c r="CX24" s="388"/>
      <c r="CY24" s="388"/>
      <c r="CZ24" s="388"/>
      <c r="DA24" s="388"/>
      <c r="DB24" s="388"/>
      <c r="DC24" s="388"/>
      <c r="DD24" s="388"/>
      <c r="DE24" s="388"/>
      <c r="DF24" s="388"/>
      <c r="DG24" s="388"/>
      <c r="DH24" s="388"/>
      <c r="DI24" s="388"/>
      <c r="DJ24" s="388"/>
    </row>
    <row r="25" spans="1:114" ht="21" customHeight="1" x14ac:dyDescent="0.25">
      <c r="A25" s="403"/>
      <c r="B25" s="250"/>
      <c r="C25" s="395" t="s">
        <v>2665</v>
      </c>
      <c r="D25" s="396" t="s">
        <v>2607</v>
      </c>
      <c r="E25" s="396">
        <v>0</v>
      </c>
      <c r="F25" s="397">
        <v>0</v>
      </c>
      <c r="G25" s="397">
        <v>0</v>
      </c>
      <c r="H25" s="397">
        <v>0</v>
      </c>
      <c r="I25" s="397">
        <v>0</v>
      </c>
      <c r="J25" s="397">
        <v>0</v>
      </c>
      <c r="K25" s="397">
        <v>0</v>
      </c>
      <c r="L25" s="397">
        <v>0</v>
      </c>
      <c r="M25" s="398">
        <v>0</v>
      </c>
      <c r="N25" s="399"/>
      <c r="O25" s="400" t="s">
        <v>2666</v>
      </c>
      <c r="P25" s="399"/>
      <c r="Q25" s="400"/>
      <c r="AH25" s="388"/>
      <c r="AI25" s="388"/>
      <c r="AJ25" s="388"/>
      <c r="AK25" s="388"/>
      <c r="AL25" s="388"/>
      <c r="AM25" s="388"/>
      <c r="AN25" s="388"/>
      <c r="AO25" s="388"/>
      <c r="AP25" s="388"/>
      <c r="AQ25" s="388"/>
      <c r="AR25" s="388"/>
      <c r="AS25" s="388"/>
      <c r="AT25" s="388"/>
      <c r="AU25" s="388"/>
      <c r="AV25" s="388"/>
      <c r="AW25" s="388"/>
      <c r="AX25" s="388"/>
      <c r="AY25" s="388"/>
      <c r="AZ25" s="388"/>
      <c r="BA25" s="388"/>
      <c r="BB25" s="388"/>
      <c r="BC25" s="388"/>
      <c r="BD25" s="388"/>
      <c r="BE25" s="388"/>
      <c r="BF25" s="388"/>
      <c r="BG25" s="388"/>
      <c r="BH25" s="388"/>
      <c r="BI25" s="388"/>
      <c r="BJ25" s="388"/>
      <c r="BK25" s="388"/>
      <c r="BL25" s="388"/>
      <c r="BM25" s="388"/>
      <c r="BN25" s="388"/>
      <c r="BO25" s="388"/>
      <c r="BP25" s="388"/>
      <c r="BQ25" s="388"/>
      <c r="BR25" s="388"/>
      <c r="BS25" s="388"/>
      <c r="BT25" s="388"/>
      <c r="BU25" s="388"/>
      <c r="BV25" s="388"/>
      <c r="BW25" s="388"/>
      <c r="BX25" s="388"/>
      <c r="BY25" s="388"/>
      <c r="BZ25" s="388"/>
      <c r="CA25" s="388"/>
      <c r="CB25" s="388"/>
      <c r="CC25" s="388"/>
      <c r="CD25" s="388"/>
      <c r="CE25" s="388"/>
      <c r="CF25" s="388"/>
      <c r="CG25" s="388"/>
      <c r="CH25" s="388"/>
      <c r="CI25" s="388"/>
      <c r="CJ25" s="388"/>
      <c r="CK25" s="388"/>
      <c r="CL25" s="388"/>
      <c r="CM25" s="388"/>
      <c r="CN25" s="388"/>
      <c r="CO25" s="388"/>
      <c r="CP25" s="388"/>
      <c r="CQ25" s="388"/>
      <c r="CR25" s="388"/>
      <c r="CS25" s="388"/>
      <c r="CT25" s="388"/>
      <c r="CU25" s="388"/>
      <c r="CV25" s="388"/>
      <c r="CW25" s="388"/>
      <c r="CX25" s="388"/>
      <c r="CY25" s="388"/>
      <c r="CZ25" s="388"/>
      <c r="DA25" s="388"/>
      <c r="DB25" s="388"/>
      <c r="DC25" s="388"/>
      <c r="DD25" s="388"/>
      <c r="DE25" s="388"/>
      <c r="DF25" s="388"/>
      <c r="DG25" s="388"/>
      <c r="DH25" s="388"/>
      <c r="DI25" s="388"/>
      <c r="DJ25" s="388"/>
    </row>
    <row r="26" spans="1:114" ht="20.100000000000001" customHeight="1" x14ac:dyDescent="0.25">
      <c r="A26" s="403"/>
      <c r="B26" s="250"/>
      <c r="C26" s="395" t="s">
        <v>2668</v>
      </c>
      <c r="D26" s="396" t="s">
        <v>2626</v>
      </c>
      <c r="E26" s="396">
        <v>3</v>
      </c>
      <c r="F26" s="405">
        <v>0</v>
      </c>
      <c r="G26" s="405">
        <v>0</v>
      </c>
      <c r="H26" s="405">
        <v>0</v>
      </c>
      <c r="I26" s="405">
        <v>0</v>
      </c>
      <c r="J26" s="405">
        <v>0</v>
      </c>
      <c r="K26" s="405">
        <v>0</v>
      </c>
      <c r="L26" s="405">
        <v>0</v>
      </c>
      <c r="M26" s="407">
        <v>0</v>
      </c>
      <c r="N26" s="399"/>
      <c r="O26" s="400" t="s">
        <v>2669</v>
      </c>
      <c r="P26" s="399"/>
      <c r="Q26" s="400"/>
      <c r="AH26" s="388"/>
      <c r="AI26" s="388"/>
      <c r="AJ26" s="388"/>
      <c r="AK26" s="388"/>
      <c r="AL26" s="388"/>
      <c r="AM26" s="388"/>
      <c r="AN26" s="388"/>
      <c r="AO26" s="388"/>
      <c r="AP26" s="388"/>
      <c r="AQ26" s="388"/>
      <c r="AR26" s="388"/>
      <c r="AS26" s="388"/>
      <c r="AT26" s="388"/>
      <c r="AU26" s="388"/>
      <c r="AV26" s="388"/>
      <c r="AW26" s="388"/>
      <c r="AX26" s="388"/>
      <c r="AY26" s="388"/>
      <c r="AZ26" s="388"/>
      <c r="BA26" s="388"/>
      <c r="BB26" s="388"/>
      <c r="BC26" s="388"/>
      <c r="BD26" s="388"/>
      <c r="BE26" s="388"/>
      <c r="BF26" s="388"/>
      <c r="BG26" s="388"/>
      <c r="BH26" s="388"/>
      <c r="BI26" s="388"/>
      <c r="BJ26" s="388"/>
      <c r="BK26" s="388"/>
      <c r="BL26" s="388"/>
      <c r="BM26" s="388"/>
      <c r="BN26" s="388"/>
      <c r="BO26" s="388"/>
      <c r="BP26" s="388"/>
      <c r="BQ26" s="388"/>
      <c r="BR26" s="388"/>
      <c r="BS26" s="388"/>
      <c r="BT26" s="388"/>
      <c r="BU26" s="388"/>
      <c r="BV26" s="388"/>
      <c r="BW26" s="388"/>
      <c r="BX26" s="388"/>
      <c r="BY26" s="388"/>
      <c r="BZ26" s="388"/>
      <c r="CA26" s="388"/>
      <c r="CB26" s="388"/>
      <c r="CC26" s="388"/>
      <c r="CD26" s="388"/>
      <c r="CE26" s="388"/>
      <c r="CF26" s="388"/>
      <c r="CG26" s="388"/>
      <c r="CH26" s="388"/>
      <c r="CI26" s="388"/>
      <c r="CJ26" s="388"/>
      <c r="CK26" s="388"/>
      <c r="CL26" s="388"/>
      <c r="CM26" s="388"/>
      <c r="CN26" s="388"/>
      <c r="CO26" s="388"/>
      <c r="CP26" s="388"/>
      <c r="CQ26" s="388"/>
      <c r="CR26" s="388"/>
      <c r="CS26" s="388"/>
      <c r="CT26" s="388"/>
      <c r="CU26" s="388"/>
      <c r="CV26" s="388"/>
      <c r="CW26" s="388"/>
      <c r="CX26" s="388"/>
      <c r="CY26" s="388"/>
      <c r="CZ26" s="388"/>
      <c r="DA26" s="388"/>
      <c r="DB26" s="388"/>
      <c r="DC26" s="388"/>
      <c r="DD26" s="388"/>
      <c r="DE26" s="388"/>
      <c r="DF26" s="388"/>
      <c r="DG26" s="388"/>
      <c r="DH26" s="388"/>
      <c r="DI26" s="388"/>
      <c r="DJ26" s="388"/>
    </row>
    <row r="27" spans="1:114" ht="20.100000000000001" customHeight="1" x14ac:dyDescent="0.25">
      <c r="A27" s="403"/>
      <c r="B27" s="250"/>
      <c r="C27" s="395" t="s">
        <v>2671</v>
      </c>
      <c r="D27" s="396" t="s">
        <v>2607</v>
      </c>
      <c r="E27" s="396">
        <v>0</v>
      </c>
      <c r="F27" s="408">
        <v>0</v>
      </c>
      <c r="G27" s="408">
        <v>0</v>
      </c>
      <c r="H27" s="408">
        <v>0</v>
      </c>
      <c r="I27" s="408">
        <v>0</v>
      </c>
      <c r="J27" s="408">
        <v>0</v>
      </c>
      <c r="K27" s="408">
        <v>0</v>
      </c>
      <c r="L27" s="408">
        <v>0</v>
      </c>
      <c r="M27" s="410">
        <v>0</v>
      </c>
      <c r="N27" s="399"/>
      <c r="O27" s="400" t="s">
        <v>2672</v>
      </c>
      <c r="P27" s="399"/>
      <c r="Q27" s="400"/>
      <c r="AH27" s="388"/>
      <c r="AI27" s="388"/>
      <c r="AJ27" s="388"/>
      <c r="AK27" s="388"/>
      <c r="AL27" s="388"/>
      <c r="AM27" s="388"/>
      <c r="AN27" s="388"/>
      <c r="AO27" s="388"/>
      <c r="AP27" s="388"/>
      <c r="AQ27" s="388"/>
      <c r="AR27" s="388"/>
      <c r="AS27" s="388"/>
      <c r="AT27" s="388"/>
      <c r="AU27" s="388"/>
      <c r="AV27" s="388"/>
      <c r="AW27" s="388"/>
      <c r="AX27" s="388"/>
      <c r="AY27" s="388"/>
      <c r="AZ27" s="388"/>
      <c r="BA27" s="388"/>
      <c r="BB27" s="388"/>
      <c r="BC27" s="388"/>
      <c r="BD27" s="388"/>
      <c r="BE27" s="388"/>
      <c r="BF27" s="388"/>
      <c r="BG27" s="388"/>
      <c r="BH27" s="388"/>
      <c r="BI27" s="388"/>
      <c r="BJ27" s="388"/>
      <c r="BK27" s="388"/>
      <c r="BL27" s="388"/>
      <c r="BM27" s="388"/>
      <c r="BN27" s="388"/>
      <c r="BO27" s="388"/>
      <c r="BP27" s="388"/>
      <c r="BQ27" s="388"/>
      <c r="BR27" s="388"/>
      <c r="BS27" s="388"/>
      <c r="BT27" s="388"/>
      <c r="BU27" s="388"/>
      <c r="BV27" s="388"/>
      <c r="BW27" s="388"/>
      <c r="BX27" s="388"/>
      <c r="BY27" s="388"/>
      <c r="BZ27" s="388"/>
      <c r="CA27" s="388"/>
      <c r="CB27" s="388"/>
      <c r="CC27" s="388"/>
      <c r="CD27" s="388"/>
      <c r="CE27" s="388"/>
      <c r="CF27" s="388"/>
      <c r="CG27" s="388"/>
      <c r="CH27" s="388"/>
      <c r="CI27" s="388"/>
      <c r="CJ27" s="388"/>
      <c r="CK27" s="388"/>
      <c r="CL27" s="388"/>
      <c r="CM27" s="388"/>
      <c r="CN27" s="388"/>
      <c r="CO27" s="388"/>
      <c r="CP27" s="388"/>
      <c r="CQ27" s="388"/>
      <c r="CR27" s="388"/>
      <c r="CS27" s="388"/>
      <c r="CT27" s="388"/>
      <c r="CU27" s="388"/>
      <c r="CV27" s="388"/>
      <c r="CW27" s="388"/>
      <c r="CX27" s="388"/>
      <c r="CY27" s="388"/>
      <c r="CZ27" s="388"/>
      <c r="DA27" s="388"/>
      <c r="DB27" s="388"/>
      <c r="DC27" s="388"/>
      <c r="DD27" s="388"/>
      <c r="DE27" s="388"/>
      <c r="DF27" s="388"/>
      <c r="DG27" s="388"/>
      <c r="DH27" s="388"/>
      <c r="DI27" s="388"/>
      <c r="DJ27" s="388"/>
    </row>
    <row r="28" spans="1:114" ht="20.25" customHeight="1" x14ac:dyDescent="0.25">
      <c r="A28" s="403"/>
      <c r="B28" s="250"/>
      <c r="C28" s="395" t="s">
        <v>2674</v>
      </c>
      <c r="D28" s="396" t="s">
        <v>2675</v>
      </c>
      <c r="E28" s="396">
        <v>3</v>
      </c>
      <c r="F28" s="405">
        <v>0</v>
      </c>
      <c r="G28" s="405">
        <v>0</v>
      </c>
      <c r="H28" s="405">
        <v>0</v>
      </c>
      <c r="I28" s="405">
        <v>0</v>
      </c>
      <c r="J28" s="405">
        <v>0</v>
      </c>
      <c r="K28" s="405">
        <v>0</v>
      </c>
      <c r="L28" s="405">
        <v>0</v>
      </c>
      <c r="M28" s="407">
        <v>0</v>
      </c>
      <c r="N28" s="399"/>
      <c r="O28" s="400" t="s">
        <v>2676</v>
      </c>
      <c r="P28" s="399"/>
      <c r="Q28" s="400"/>
      <c r="AH28" s="388"/>
      <c r="AI28" s="388"/>
      <c r="AJ28" s="388"/>
      <c r="AK28" s="388"/>
      <c r="AL28" s="388"/>
      <c r="AM28" s="388"/>
      <c r="AN28" s="388"/>
      <c r="AO28" s="388"/>
      <c r="AP28" s="388"/>
      <c r="AQ28" s="388"/>
      <c r="AR28" s="388"/>
      <c r="AS28" s="388"/>
      <c r="AT28" s="388"/>
      <c r="AU28" s="388"/>
      <c r="AV28" s="388"/>
      <c r="AW28" s="388"/>
      <c r="AX28" s="388"/>
      <c r="AY28" s="388"/>
      <c r="AZ28" s="388"/>
      <c r="BA28" s="388"/>
      <c r="BB28" s="388"/>
      <c r="BC28" s="388"/>
      <c r="BD28" s="388"/>
      <c r="BE28" s="388"/>
      <c r="BF28" s="388"/>
      <c r="BG28" s="388"/>
      <c r="BH28" s="388"/>
      <c r="BI28" s="388"/>
      <c r="BJ28" s="388"/>
      <c r="BK28" s="388"/>
      <c r="BL28" s="388"/>
      <c r="BM28" s="388"/>
      <c r="BN28" s="388"/>
      <c r="BO28" s="388"/>
      <c r="BP28" s="388"/>
      <c r="BQ28" s="388"/>
      <c r="BR28" s="388"/>
      <c r="BS28" s="388"/>
      <c r="BT28" s="388"/>
      <c r="BU28" s="388"/>
      <c r="BV28" s="388"/>
      <c r="BW28" s="388"/>
      <c r="BX28" s="388"/>
      <c r="BY28" s="388"/>
      <c r="BZ28" s="388"/>
      <c r="CA28" s="388"/>
      <c r="CB28" s="388"/>
      <c r="CC28" s="388"/>
      <c r="CD28" s="388"/>
      <c r="CE28" s="388"/>
      <c r="CF28" s="388"/>
      <c r="CG28" s="388"/>
      <c r="CH28" s="388"/>
      <c r="CI28" s="388"/>
      <c r="CJ28" s="388"/>
      <c r="CK28" s="388"/>
      <c r="CL28" s="388"/>
      <c r="CM28" s="388"/>
      <c r="CN28" s="388"/>
      <c r="CO28" s="388"/>
      <c r="CP28" s="388"/>
      <c r="CQ28" s="388"/>
      <c r="CR28" s="388"/>
      <c r="CS28" s="388"/>
      <c r="CT28" s="388"/>
      <c r="CU28" s="388"/>
      <c r="CV28" s="388"/>
      <c r="CW28" s="388"/>
      <c r="CX28" s="388"/>
      <c r="CY28" s="388"/>
      <c r="CZ28" s="388"/>
      <c r="DA28" s="388"/>
      <c r="DB28" s="388"/>
      <c r="DC28" s="388"/>
      <c r="DD28" s="388"/>
      <c r="DE28" s="388"/>
      <c r="DF28" s="388"/>
      <c r="DG28" s="388"/>
      <c r="DH28" s="388"/>
      <c r="DI28" s="388"/>
      <c r="DJ28" s="388"/>
    </row>
    <row r="29" spans="1:114" ht="20.100000000000001" customHeight="1" thickBot="1" x14ac:dyDescent="0.3">
      <c r="A29" s="403"/>
      <c r="B29" s="258"/>
      <c r="C29" s="411" t="s">
        <v>2794</v>
      </c>
      <c r="D29" s="412" t="s">
        <v>2607</v>
      </c>
      <c r="E29" s="412">
        <v>0</v>
      </c>
      <c r="F29" s="413">
        <v>0</v>
      </c>
      <c r="G29" s="413">
        <v>0</v>
      </c>
      <c r="H29" s="413">
        <v>0</v>
      </c>
      <c r="I29" s="413">
        <v>0</v>
      </c>
      <c r="J29" s="413">
        <v>0</v>
      </c>
      <c r="K29" s="413">
        <v>0</v>
      </c>
      <c r="L29" s="413">
        <v>0</v>
      </c>
      <c r="M29" s="415">
        <v>1</v>
      </c>
      <c r="N29" s="380"/>
      <c r="O29" s="115" t="s">
        <v>2795</v>
      </c>
      <c r="P29" s="380"/>
      <c r="Q29" s="115"/>
    </row>
    <row r="30" spans="1:114" ht="15.75" thickTop="1" thickBot="1" x14ac:dyDescent="0.25"/>
    <row r="31" spans="1:114" ht="20.25" customHeight="1" thickTop="1" x14ac:dyDescent="0.25">
      <c r="A31" s="372"/>
      <c r="B31" s="241" t="s">
        <v>4978</v>
      </c>
      <c r="C31" s="391" t="s">
        <v>2583</v>
      </c>
      <c r="D31" s="392" t="s">
        <v>2575</v>
      </c>
      <c r="E31" s="392">
        <v>3</v>
      </c>
      <c r="F31" s="393">
        <v>0</v>
      </c>
      <c r="G31" s="393">
        <v>0</v>
      </c>
      <c r="H31" s="393">
        <v>0</v>
      </c>
      <c r="I31" s="393">
        <v>0</v>
      </c>
      <c r="J31" s="393">
        <v>0</v>
      </c>
      <c r="K31" s="393">
        <v>0</v>
      </c>
      <c r="L31" s="393">
        <v>0</v>
      </c>
      <c r="M31" s="394">
        <v>891.90954486015073</v>
      </c>
      <c r="N31" s="380"/>
      <c r="O31" s="115" t="s">
        <v>2584</v>
      </c>
      <c r="P31" s="380"/>
      <c r="Q31" s="115" t="s">
        <v>2585</v>
      </c>
    </row>
    <row r="32" spans="1:114" ht="20.25" customHeight="1" x14ac:dyDescent="0.25">
      <c r="A32" s="372"/>
      <c r="B32" s="250"/>
      <c r="C32" s="395" t="s">
        <v>2606</v>
      </c>
      <c r="D32" s="396" t="s">
        <v>2607</v>
      </c>
      <c r="E32" s="396">
        <v>0</v>
      </c>
      <c r="F32" s="397">
        <v>0</v>
      </c>
      <c r="G32" s="397">
        <v>0</v>
      </c>
      <c r="H32" s="397">
        <v>0</v>
      </c>
      <c r="I32" s="397">
        <v>0</v>
      </c>
      <c r="J32" s="397">
        <v>0</v>
      </c>
      <c r="K32" s="397">
        <v>0</v>
      </c>
      <c r="L32" s="397">
        <v>0</v>
      </c>
      <c r="M32" s="398">
        <v>0</v>
      </c>
      <c r="N32" s="399"/>
      <c r="O32" s="400" t="s">
        <v>2608</v>
      </c>
      <c r="P32" s="399"/>
      <c r="Q32" s="400"/>
      <c r="AH32" s="388"/>
      <c r="AI32" s="388"/>
      <c r="AJ32" s="388"/>
      <c r="AK32" s="388"/>
      <c r="AL32" s="388"/>
      <c r="AM32" s="388"/>
      <c r="AN32" s="388"/>
      <c r="AO32" s="388"/>
      <c r="AP32" s="388"/>
      <c r="AQ32" s="388"/>
      <c r="AR32" s="388"/>
      <c r="AS32" s="388"/>
      <c r="AT32" s="388"/>
      <c r="AU32" s="388"/>
      <c r="AV32" s="388"/>
      <c r="AW32" s="388"/>
      <c r="AX32" s="388"/>
      <c r="AY32" s="388"/>
      <c r="AZ32" s="388"/>
      <c r="BA32" s="388"/>
      <c r="BB32" s="388"/>
      <c r="BC32" s="388"/>
      <c r="BD32" s="388"/>
      <c r="BE32" s="388"/>
      <c r="BF32" s="388"/>
      <c r="BG32" s="388"/>
      <c r="BH32" s="388"/>
      <c r="BI32" s="388"/>
      <c r="BJ32" s="388"/>
      <c r="BK32" s="388"/>
      <c r="BL32" s="388"/>
      <c r="BM32" s="388"/>
      <c r="BN32" s="388"/>
      <c r="BO32" s="388"/>
      <c r="BP32" s="388"/>
      <c r="BQ32" s="388"/>
      <c r="BR32" s="388"/>
      <c r="BS32" s="388"/>
      <c r="BT32" s="388"/>
      <c r="BU32" s="388"/>
      <c r="BV32" s="388"/>
      <c r="BW32" s="388"/>
      <c r="BX32" s="388"/>
      <c r="BY32" s="388"/>
      <c r="BZ32" s="388"/>
      <c r="CA32" s="388"/>
      <c r="CB32" s="388"/>
      <c r="CC32" s="388"/>
      <c r="CD32" s="388"/>
      <c r="CE32" s="388"/>
      <c r="CF32" s="388"/>
      <c r="CG32" s="388"/>
      <c r="CH32" s="388"/>
      <c r="CI32" s="388"/>
      <c r="CJ32" s="388"/>
      <c r="CK32" s="388"/>
      <c r="CL32" s="388"/>
      <c r="CM32" s="388"/>
      <c r="CN32" s="388"/>
      <c r="CO32" s="388"/>
      <c r="CP32" s="388"/>
      <c r="CQ32" s="388"/>
      <c r="CR32" s="388"/>
      <c r="CS32" s="388"/>
      <c r="CT32" s="388"/>
      <c r="CU32" s="388"/>
      <c r="CV32" s="388"/>
      <c r="CW32" s="388"/>
      <c r="CX32" s="388"/>
      <c r="CY32" s="388"/>
      <c r="CZ32" s="388"/>
      <c r="DA32" s="388"/>
      <c r="DB32" s="388"/>
      <c r="DC32" s="388"/>
      <c r="DD32" s="388"/>
      <c r="DE32" s="388"/>
      <c r="DF32" s="388"/>
      <c r="DG32" s="388"/>
      <c r="DH32" s="388"/>
      <c r="DI32" s="388"/>
      <c r="DJ32" s="388"/>
    </row>
    <row r="33" spans="1:114" ht="20.25" customHeight="1" x14ac:dyDescent="0.25">
      <c r="A33" s="372"/>
      <c r="B33" s="250"/>
      <c r="C33" s="395" t="s">
        <v>2610</v>
      </c>
      <c r="D33" s="396" t="s">
        <v>2611</v>
      </c>
      <c r="E33" s="396">
        <v>3</v>
      </c>
      <c r="F33" s="401">
        <v>0</v>
      </c>
      <c r="G33" s="401">
        <v>0</v>
      </c>
      <c r="H33" s="401">
        <v>0</v>
      </c>
      <c r="I33" s="401">
        <v>0</v>
      </c>
      <c r="J33" s="401">
        <v>0</v>
      </c>
      <c r="K33" s="401">
        <v>0</v>
      </c>
      <c r="L33" s="401">
        <v>0</v>
      </c>
      <c r="M33" s="402">
        <v>0</v>
      </c>
      <c r="N33" s="399"/>
      <c r="O33" s="400" t="s">
        <v>2612</v>
      </c>
      <c r="P33" s="399"/>
      <c r="Q33" s="400"/>
      <c r="AH33" s="388"/>
      <c r="AI33" s="388"/>
      <c r="AJ33" s="388"/>
      <c r="AK33" s="388"/>
      <c r="AL33" s="388"/>
      <c r="AM33" s="388"/>
      <c r="AN33" s="388"/>
      <c r="AO33" s="388"/>
      <c r="AP33" s="388"/>
      <c r="AQ33" s="388"/>
      <c r="AR33" s="388"/>
      <c r="AS33" s="388"/>
      <c r="AT33" s="388"/>
      <c r="AU33" s="388"/>
      <c r="AV33" s="388"/>
      <c r="AW33" s="388"/>
      <c r="AX33" s="388"/>
      <c r="AY33" s="388"/>
      <c r="AZ33" s="388"/>
      <c r="BA33" s="388"/>
      <c r="BB33" s="388"/>
      <c r="BC33" s="388"/>
      <c r="BD33" s="388"/>
      <c r="BE33" s="388"/>
      <c r="BF33" s="388"/>
      <c r="BG33" s="388"/>
      <c r="BH33" s="388"/>
      <c r="BI33" s="388"/>
      <c r="BJ33" s="388"/>
      <c r="BK33" s="388"/>
      <c r="BL33" s="388"/>
      <c r="BM33" s="388"/>
      <c r="BN33" s="388"/>
      <c r="BO33" s="388"/>
      <c r="BP33" s="388"/>
      <c r="BQ33" s="388"/>
      <c r="BR33" s="388"/>
      <c r="BS33" s="388"/>
      <c r="BT33" s="388"/>
      <c r="BU33" s="388"/>
      <c r="BV33" s="388"/>
      <c r="BW33" s="388"/>
      <c r="BX33" s="388"/>
      <c r="BY33" s="388"/>
      <c r="BZ33" s="388"/>
      <c r="CA33" s="388"/>
      <c r="CB33" s="388"/>
      <c r="CC33" s="388"/>
      <c r="CD33" s="388"/>
      <c r="CE33" s="388"/>
      <c r="CF33" s="388"/>
      <c r="CG33" s="388"/>
      <c r="CH33" s="388"/>
      <c r="CI33" s="388"/>
      <c r="CJ33" s="388"/>
      <c r="CK33" s="388"/>
      <c r="CL33" s="388"/>
      <c r="CM33" s="388"/>
      <c r="CN33" s="388"/>
      <c r="CO33" s="388"/>
      <c r="CP33" s="388"/>
      <c r="CQ33" s="388"/>
      <c r="CR33" s="388"/>
      <c r="CS33" s="388"/>
      <c r="CT33" s="388"/>
      <c r="CU33" s="388"/>
      <c r="CV33" s="388"/>
      <c r="CW33" s="388"/>
      <c r="CX33" s="388"/>
      <c r="CY33" s="388"/>
      <c r="CZ33" s="388"/>
      <c r="DA33" s="388"/>
      <c r="DB33" s="388"/>
      <c r="DC33" s="388"/>
      <c r="DD33" s="388"/>
      <c r="DE33" s="388"/>
      <c r="DF33" s="388"/>
      <c r="DG33" s="388"/>
      <c r="DH33" s="388"/>
      <c r="DI33" s="388"/>
      <c r="DJ33" s="388"/>
    </row>
    <row r="34" spans="1:114" ht="26.1" customHeight="1" x14ac:dyDescent="0.25">
      <c r="A34" s="403"/>
      <c r="B34" s="250"/>
      <c r="C34" s="395" t="s">
        <v>2647</v>
      </c>
      <c r="D34" s="396" t="s">
        <v>2607</v>
      </c>
      <c r="E34" s="396">
        <v>0</v>
      </c>
      <c r="F34" s="397">
        <v>0</v>
      </c>
      <c r="G34" s="397">
        <v>0</v>
      </c>
      <c r="H34" s="397">
        <v>0</v>
      </c>
      <c r="I34" s="397">
        <v>0</v>
      </c>
      <c r="J34" s="397">
        <v>0</v>
      </c>
      <c r="K34" s="397">
        <v>0</v>
      </c>
      <c r="L34" s="397">
        <v>0</v>
      </c>
      <c r="M34" s="398">
        <v>2</v>
      </c>
      <c r="N34" s="399"/>
      <c r="O34" s="400" t="s">
        <v>2648</v>
      </c>
      <c r="P34" s="399"/>
      <c r="Q34" s="400"/>
      <c r="AH34" s="388"/>
      <c r="AI34" s="388"/>
      <c r="AJ34" s="388"/>
      <c r="AK34" s="388"/>
      <c r="AL34" s="388"/>
      <c r="AM34" s="388"/>
      <c r="AN34" s="388"/>
      <c r="AO34" s="388"/>
      <c r="AP34" s="388"/>
      <c r="AQ34" s="388"/>
      <c r="AR34" s="388"/>
      <c r="AS34" s="388"/>
      <c r="AT34" s="388"/>
      <c r="AU34" s="388"/>
      <c r="AV34" s="388"/>
      <c r="AW34" s="388"/>
      <c r="AX34" s="388"/>
      <c r="AY34" s="388"/>
      <c r="AZ34" s="388"/>
      <c r="BA34" s="388"/>
      <c r="BB34" s="388"/>
      <c r="BC34" s="388"/>
      <c r="BD34" s="388"/>
      <c r="BE34" s="388"/>
      <c r="BF34" s="388"/>
      <c r="BG34" s="388"/>
      <c r="BH34" s="388"/>
      <c r="BI34" s="388"/>
      <c r="BJ34" s="388"/>
      <c r="BK34" s="388"/>
      <c r="BL34" s="388"/>
      <c r="BM34" s="388"/>
      <c r="BN34" s="388"/>
      <c r="BO34" s="388"/>
      <c r="BP34" s="388"/>
      <c r="BQ34" s="388"/>
      <c r="BR34" s="388"/>
      <c r="BS34" s="388"/>
      <c r="BT34" s="388"/>
      <c r="BU34" s="388"/>
      <c r="BV34" s="388"/>
      <c r="BW34" s="388"/>
      <c r="BX34" s="388"/>
      <c r="BY34" s="388"/>
      <c r="BZ34" s="388"/>
      <c r="CA34" s="388"/>
      <c r="CB34" s="388"/>
      <c r="CC34" s="388"/>
      <c r="CD34" s="388"/>
      <c r="CE34" s="388"/>
      <c r="CF34" s="388"/>
      <c r="CG34" s="388"/>
      <c r="CH34" s="388"/>
      <c r="CI34" s="388"/>
      <c r="CJ34" s="388"/>
      <c r="CK34" s="388"/>
      <c r="CL34" s="388"/>
      <c r="CM34" s="388"/>
      <c r="CN34" s="388"/>
      <c r="CO34" s="388"/>
      <c r="CP34" s="388"/>
      <c r="CQ34" s="388"/>
      <c r="CR34" s="388"/>
      <c r="CS34" s="388"/>
      <c r="CT34" s="388"/>
      <c r="CU34" s="388"/>
      <c r="CV34" s="388"/>
      <c r="CW34" s="388"/>
      <c r="CX34" s="388"/>
      <c r="CY34" s="388"/>
      <c r="CZ34" s="388"/>
      <c r="DA34" s="388"/>
      <c r="DB34" s="388"/>
      <c r="DC34" s="388"/>
      <c r="DD34" s="388"/>
      <c r="DE34" s="388"/>
      <c r="DF34" s="388"/>
      <c r="DG34" s="388"/>
      <c r="DH34" s="388"/>
      <c r="DI34" s="388"/>
      <c r="DJ34" s="388"/>
    </row>
    <row r="35" spans="1:114" ht="20.25" customHeight="1" x14ac:dyDescent="0.25">
      <c r="A35" s="403"/>
      <c r="B35" s="250"/>
      <c r="C35" s="395" t="s">
        <v>2650</v>
      </c>
      <c r="D35" s="396" t="s">
        <v>2607</v>
      </c>
      <c r="E35" s="396">
        <v>0</v>
      </c>
      <c r="F35" s="397">
        <v>0</v>
      </c>
      <c r="G35" s="397">
        <v>0</v>
      </c>
      <c r="H35" s="397">
        <v>0</v>
      </c>
      <c r="I35" s="397">
        <v>0</v>
      </c>
      <c r="J35" s="397">
        <v>0</v>
      </c>
      <c r="K35" s="397">
        <v>0</v>
      </c>
      <c r="L35" s="397">
        <v>0</v>
      </c>
      <c r="M35" s="398">
        <v>13</v>
      </c>
      <c r="N35" s="399"/>
      <c r="O35" s="400" t="s">
        <v>2651</v>
      </c>
      <c r="P35" s="399"/>
      <c r="Q35" s="400"/>
      <c r="AH35" s="388"/>
      <c r="AI35" s="388"/>
      <c r="AJ35" s="388"/>
      <c r="AK35" s="388"/>
      <c r="AL35" s="388"/>
      <c r="AM35" s="388"/>
      <c r="AN35" s="388"/>
      <c r="AO35" s="388"/>
      <c r="AP35" s="388"/>
      <c r="AQ35" s="388"/>
      <c r="AR35" s="388"/>
      <c r="AS35" s="388"/>
      <c r="AT35" s="388"/>
      <c r="AU35" s="388"/>
      <c r="AV35" s="388"/>
      <c r="AW35" s="388"/>
      <c r="AX35" s="388"/>
      <c r="AY35" s="388"/>
      <c r="AZ35" s="388"/>
      <c r="BA35" s="388"/>
      <c r="BB35" s="388"/>
      <c r="BC35" s="388"/>
      <c r="BD35" s="388"/>
      <c r="BE35" s="388"/>
      <c r="BF35" s="388"/>
      <c r="BG35" s="388"/>
      <c r="BH35" s="388"/>
      <c r="BI35" s="388"/>
      <c r="BJ35" s="388"/>
      <c r="BK35" s="388"/>
      <c r="BL35" s="388"/>
      <c r="BM35" s="388"/>
      <c r="BN35" s="388"/>
      <c r="BO35" s="388"/>
      <c r="BP35" s="388"/>
      <c r="BQ35" s="388"/>
      <c r="BR35" s="388"/>
      <c r="BS35" s="388"/>
      <c r="BT35" s="388"/>
      <c r="BU35" s="388"/>
      <c r="BV35" s="388"/>
      <c r="BW35" s="388"/>
      <c r="BX35" s="388"/>
      <c r="BY35" s="388"/>
      <c r="BZ35" s="388"/>
      <c r="CA35" s="388"/>
      <c r="CB35" s="388"/>
      <c r="CC35" s="388"/>
      <c r="CD35" s="388"/>
      <c r="CE35" s="388"/>
      <c r="CF35" s="388"/>
      <c r="CG35" s="388"/>
      <c r="CH35" s="388"/>
      <c r="CI35" s="388"/>
      <c r="CJ35" s="388"/>
      <c r="CK35" s="388"/>
      <c r="CL35" s="388"/>
      <c r="CM35" s="388"/>
      <c r="CN35" s="388"/>
      <c r="CO35" s="388"/>
      <c r="CP35" s="388"/>
      <c r="CQ35" s="388"/>
      <c r="CR35" s="388"/>
      <c r="CS35" s="388"/>
      <c r="CT35" s="388"/>
      <c r="CU35" s="388"/>
      <c r="CV35" s="388"/>
      <c r="CW35" s="388"/>
      <c r="CX35" s="388"/>
      <c r="CY35" s="388"/>
      <c r="CZ35" s="388"/>
      <c r="DA35" s="388"/>
      <c r="DB35" s="388"/>
      <c r="DC35" s="388"/>
      <c r="DD35" s="388"/>
      <c r="DE35" s="388"/>
      <c r="DF35" s="388"/>
      <c r="DG35" s="388"/>
      <c r="DH35" s="388"/>
      <c r="DI35" s="388"/>
      <c r="DJ35" s="388"/>
    </row>
    <row r="36" spans="1:114" ht="21" customHeight="1" x14ac:dyDescent="0.25">
      <c r="A36" s="403"/>
      <c r="B36" s="250"/>
      <c r="C36" s="395" t="s">
        <v>2665</v>
      </c>
      <c r="D36" s="396" t="s">
        <v>2607</v>
      </c>
      <c r="E36" s="396">
        <v>0</v>
      </c>
      <c r="F36" s="397">
        <v>0</v>
      </c>
      <c r="G36" s="397">
        <v>0</v>
      </c>
      <c r="H36" s="397">
        <v>0</v>
      </c>
      <c r="I36" s="397">
        <v>0</v>
      </c>
      <c r="J36" s="397">
        <v>0</v>
      </c>
      <c r="K36" s="397">
        <v>0</v>
      </c>
      <c r="L36" s="397">
        <v>0</v>
      </c>
      <c r="M36" s="398">
        <v>13</v>
      </c>
      <c r="N36" s="399"/>
      <c r="O36" s="400" t="s">
        <v>2666</v>
      </c>
      <c r="P36" s="399"/>
      <c r="Q36" s="400"/>
      <c r="AH36" s="388"/>
      <c r="AI36" s="388"/>
      <c r="AJ36" s="388"/>
      <c r="AK36" s="388"/>
      <c r="AL36" s="388"/>
      <c r="AM36" s="388"/>
      <c r="AN36" s="388"/>
      <c r="AO36" s="388"/>
      <c r="AP36" s="388"/>
      <c r="AQ36" s="388"/>
      <c r="AR36" s="388"/>
      <c r="AS36" s="388"/>
      <c r="AT36" s="388"/>
      <c r="AU36" s="388"/>
      <c r="AV36" s="388"/>
      <c r="AW36" s="388"/>
      <c r="AX36" s="388"/>
      <c r="AY36" s="388"/>
      <c r="AZ36" s="388"/>
      <c r="BA36" s="388"/>
      <c r="BB36" s="388"/>
      <c r="BC36" s="388"/>
      <c r="BD36" s="388"/>
      <c r="BE36" s="388"/>
      <c r="BF36" s="388"/>
      <c r="BG36" s="388"/>
      <c r="BH36" s="388"/>
      <c r="BI36" s="388"/>
      <c r="BJ36" s="388"/>
      <c r="BK36" s="388"/>
      <c r="BL36" s="388"/>
      <c r="BM36" s="388"/>
      <c r="BN36" s="388"/>
      <c r="BO36" s="388"/>
      <c r="BP36" s="388"/>
      <c r="BQ36" s="388"/>
      <c r="BR36" s="388"/>
      <c r="BS36" s="388"/>
      <c r="BT36" s="388"/>
      <c r="BU36" s="388"/>
      <c r="BV36" s="388"/>
      <c r="BW36" s="388"/>
      <c r="BX36" s="388"/>
      <c r="BY36" s="388"/>
      <c r="BZ36" s="388"/>
      <c r="CA36" s="388"/>
      <c r="CB36" s="388"/>
      <c r="CC36" s="388"/>
      <c r="CD36" s="388"/>
      <c r="CE36" s="388"/>
      <c r="CF36" s="388"/>
      <c r="CG36" s="388"/>
      <c r="CH36" s="388"/>
      <c r="CI36" s="388"/>
      <c r="CJ36" s="388"/>
      <c r="CK36" s="388"/>
      <c r="CL36" s="388"/>
      <c r="CM36" s="388"/>
      <c r="CN36" s="388"/>
      <c r="CO36" s="388"/>
      <c r="CP36" s="388"/>
      <c r="CQ36" s="388"/>
      <c r="CR36" s="388"/>
      <c r="CS36" s="388"/>
      <c r="CT36" s="388"/>
      <c r="CU36" s="388"/>
      <c r="CV36" s="388"/>
      <c r="CW36" s="388"/>
      <c r="CX36" s="388"/>
      <c r="CY36" s="388"/>
      <c r="CZ36" s="388"/>
      <c r="DA36" s="388"/>
      <c r="DB36" s="388"/>
      <c r="DC36" s="388"/>
      <c r="DD36" s="388"/>
      <c r="DE36" s="388"/>
      <c r="DF36" s="388"/>
      <c r="DG36" s="388"/>
      <c r="DH36" s="388"/>
      <c r="DI36" s="388"/>
      <c r="DJ36" s="388"/>
    </row>
    <row r="37" spans="1:114" ht="20.100000000000001" customHeight="1" x14ac:dyDescent="0.25">
      <c r="A37" s="403"/>
      <c r="B37" s="250"/>
      <c r="C37" s="395" t="s">
        <v>2668</v>
      </c>
      <c r="D37" s="396" t="s">
        <v>2626</v>
      </c>
      <c r="E37" s="396">
        <v>3</v>
      </c>
      <c r="F37" s="405">
        <v>0</v>
      </c>
      <c r="G37" s="405">
        <v>0</v>
      </c>
      <c r="H37" s="405">
        <v>0</v>
      </c>
      <c r="I37" s="405">
        <v>0</v>
      </c>
      <c r="J37" s="405">
        <v>0</v>
      </c>
      <c r="K37" s="405">
        <v>0</v>
      </c>
      <c r="L37" s="405">
        <v>0</v>
      </c>
      <c r="M37" s="407">
        <v>235</v>
      </c>
      <c r="N37" s="399"/>
      <c r="O37" s="400" t="s">
        <v>2669</v>
      </c>
      <c r="P37" s="399"/>
      <c r="Q37" s="400"/>
      <c r="AH37" s="388"/>
      <c r="AI37" s="388"/>
      <c r="AJ37" s="388"/>
      <c r="AK37" s="388"/>
      <c r="AL37" s="388"/>
      <c r="AM37" s="388"/>
      <c r="AN37" s="388"/>
      <c r="AO37" s="388"/>
      <c r="AP37" s="388"/>
      <c r="AQ37" s="388"/>
      <c r="AR37" s="388"/>
      <c r="AS37" s="388"/>
      <c r="AT37" s="388"/>
      <c r="AU37" s="388"/>
      <c r="AV37" s="388"/>
      <c r="AW37" s="388"/>
      <c r="AX37" s="388"/>
      <c r="AY37" s="388"/>
      <c r="AZ37" s="388"/>
      <c r="BA37" s="388"/>
      <c r="BB37" s="388"/>
      <c r="BC37" s="388"/>
      <c r="BD37" s="388"/>
      <c r="BE37" s="388"/>
      <c r="BF37" s="388"/>
      <c r="BG37" s="388"/>
      <c r="BH37" s="388"/>
      <c r="BI37" s="388"/>
      <c r="BJ37" s="388"/>
      <c r="BK37" s="388"/>
      <c r="BL37" s="388"/>
      <c r="BM37" s="388"/>
      <c r="BN37" s="388"/>
      <c r="BO37" s="388"/>
      <c r="BP37" s="388"/>
      <c r="BQ37" s="388"/>
      <c r="BR37" s="388"/>
      <c r="BS37" s="388"/>
      <c r="BT37" s="388"/>
      <c r="BU37" s="388"/>
      <c r="BV37" s="388"/>
      <c r="BW37" s="388"/>
      <c r="BX37" s="388"/>
      <c r="BY37" s="388"/>
      <c r="BZ37" s="388"/>
      <c r="CA37" s="388"/>
      <c r="CB37" s="388"/>
      <c r="CC37" s="388"/>
      <c r="CD37" s="388"/>
      <c r="CE37" s="388"/>
      <c r="CF37" s="388"/>
      <c r="CG37" s="388"/>
      <c r="CH37" s="388"/>
      <c r="CI37" s="388"/>
      <c r="CJ37" s="388"/>
      <c r="CK37" s="388"/>
      <c r="CL37" s="388"/>
      <c r="CM37" s="388"/>
      <c r="CN37" s="388"/>
      <c r="CO37" s="388"/>
      <c r="CP37" s="388"/>
      <c r="CQ37" s="388"/>
      <c r="CR37" s="388"/>
      <c r="CS37" s="388"/>
      <c r="CT37" s="388"/>
      <c r="CU37" s="388"/>
      <c r="CV37" s="388"/>
      <c r="CW37" s="388"/>
      <c r="CX37" s="388"/>
      <c r="CY37" s="388"/>
      <c r="CZ37" s="388"/>
      <c r="DA37" s="388"/>
      <c r="DB37" s="388"/>
      <c r="DC37" s="388"/>
      <c r="DD37" s="388"/>
      <c r="DE37" s="388"/>
      <c r="DF37" s="388"/>
      <c r="DG37" s="388"/>
      <c r="DH37" s="388"/>
      <c r="DI37" s="388"/>
      <c r="DJ37" s="388"/>
    </row>
    <row r="38" spans="1:114" ht="20.100000000000001" customHeight="1" x14ac:dyDescent="0.25">
      <c r="A38" s="403"/>
      <c r="B38" s="250"/>
      <c r="C38" s="395" t="s">
        <v>2671</v>
      </c>
      <c r="D38" s="396" t="s">
        <v>2607</v>
      </c>
      <c r="E38" s="396">
        <v>0</v>
      </c>
      <c r="F38" s="408">
        <v>0</v>
      </c>
      <c r="G38" s="408">
        <v>0</v>
      </c>
      <c r="H38" s="408">
        <v>0</v>
      </c>
      <c r="I38" s="408">
        <v>0</v>
      </c>
      <c r="J38" s="408">
        <v>0</v>
      </c>
      <c r="K38" s="408">
        <v>0</v>
      </c>
      <c r="L38" s="408">
        <v>0</v>
      </c>
      <c r="M38" s="410">
        <v>11</v>
      </c>
      <c r="N38" s="399"/>
      <c r="O38" s="400" t="s">
        <v>2672</v>
      </c>
      <c r="P38" s="399"/>
      <c r="Q38" s="400"/>
      <c r="AH38" s="388"/>
      <c r="AI38" s="388"/>
      <c r="AJ38" s="388"/>
      <c r="AK38" s="388"/>
      <c r="AL38" s="388"/>
      <c r="AM38" s="388"/>
      <c r="AN38" s="388"/>
      <c r="AO38" s="388"/>
      <c r="AP38" s="388"/>
      <c r="AQ38" s="388"/>
      <c r="AR38" s="388"/>
      <c r="AS38" s="388"/>
      <c r="AT38" s="388"/>
      <c r="AU38" s="388"/>
      <c r="AV38" s="388"/>
      <c r="AW38" s="388"/>
      <c r="AX38" s="388"/>
      <c r="AY38" s="388"/>
      <c r="AZ38" s="388"/>
      <c r="BA38" s="388"/>
      <c r="BB38" s="388"/>
      <c r="BC38" s="388"/>
      <c r="BD38" s="388"/>
      <c r="BE38" s="388"/>
      <c r="BF38" s="388"/>
      <c r="BG38" s="388"/>
      <c r="BH38" s="388"/>
      <c r="BI38" s="388"/>
      <c r="BJ38" s="388"/>
      <c r="BK38" s="388"/>
      <c r="BL38" s="388"/>
      <c r="BM38" s="388"/>
      <c r="BN38" s="388"/>
      <c r="BO38" s="388"/>
      <c r="BP38" s="388"/>
      <c r="BQ38" s="388"/>
      <c r="BR38" s="388"/>
      <c r="BS38" s="388"/>
      <c r="BT38" s="388"/>
      <c r="BU38" s="388"/>
      <c r="BV38" s="388"/>
      <c r="BW38" s="388"/>
      <c r="BX38" s="388"/>
      <c r="BY38" s="388"/>
      <c r="BZ38" s="388"/>
      <c r="CA38" s="388"/>
      <c r="CB38" s="388"/>
      <c r="CC38" s="388"/>
      <c r="CD38" s="388"/>
      <c r="CE38" s="388"/>
      <c r="CF38" s="388"/>
      <c r="CG38" s="388"/>
      <c r="CH38" s="388"/>
      <c r="CI38" s="388"/>
      <c r="CJ38" s="388"/>
      <c r="CK38" s="388"/>
      <c r="CL38" s="388"/>
      <c r="CM38" s="388"/>
      <c r="CN38" s="388"/>
      <c r="CO38" s="388"/>
      <c r="CP38" s="388"/>
      <c r="CQ38" s="388"/>
      <c r="CR38" s="388"/>
      <c r="CS38" s="388"/>
      <c r="CT38" s="388"/>
      <c r="CU38" s="388"/>
      <c r="CV38" s="388"/>
      <c r="CW38" s="388"/>
      <c r="CX38" s="388"/>
      <c r="CY38" s="388"/>
      <c r="CZ38" s="388"/>
      <c r="DA38" s="388"/>
      <c r="DB38" s="388"/>
      <c r="DC38" s="388"/>
      <c r="DD38" s="388"/>
      <c r="DE38" s="388"/>
      <c r="DF38" s="388"/>
      <c r="DG38" s="388"/>
      <c r="DH38" s="388"/>
      <c r="DI38" s="388"/>
      <c r="DJ38" s="388"/>
    </row>
    <row r="39" spans="1:114" ht="20.25" customHeight="1" x14ac:dyDescent="0.25">
      <c r="A39" s="403"/>
      <c r="B39" s="250"/>
      <c r="C39" s="395" t="s">
        <v>2674</v>
      </c>
      <c r="D39" s="396" t="s">
        <v>2675</v>
      </c>
      <c r="E39" s="396">
        <v>3</v>
      </c>
      <c r="F39" s="405">
        <v>0</v>
      </c>
      <c r="G39" s="405">
        <v>0</v>
      </c>
      <c r="H39" s="405">
        <v>0</v>
      </c>
      <c r="I39" s="405">
        <v>0</v>
      </c>
      <c r="J39" s="405">
        <v>0</v>
      </c>
      <c r="K39" s="405">
        <v>0</v>
      </c>
      <c r="L39" s="405">
        <v>0</v>
      </c>
      <c r="M39" s="407">
        <v>128712.67200000001</v>
      </c>
      <c r="N39" s="399"/>
      <c r="O39" s="400" t="s">
        <v>2676</v>
      </c>
      <c r="P39" s="399"/>
      <c r="Q39" s="400"/>
      <c r="AH39" s="388"/>
      <c r="AI39" s="388"/>
      <c r="AJ39" s="388"/>
      <c r="AK39" s="388"/>
      <c r="AL39" s="388"/>
      <c r="AM39" s="388"/>
      <c r="AN39" s="388"/>
      <c r="AO39" s="388"/>
      <c r="AP39" s="388"/>
      <c r="AQ39" s="388"/>
      <c r="AR39" s="388"/>
      <c r="AS39" s="388"/>
      <c r="AT39" s="388"/>
      <c r="AU39" s="388"/>
      <c r="AV39" s="388"/>
      <c r="AW39" s="388"/>
      <c r="AX39" s="388"/>
      <c r="AY39" s="388"/>
      <c r="AZ39" s="388"/>
      <c r="BA39" s="388"/>
      <c r="BB39" s="388"/>
      <c r="BC39" s="388"/>
      <c r="BD39" s="388"/>
      <c r="BE39" s="388"/>
      <c r="BF39" s="388"/>
      <c r="BG39" s="388"/>
      <c r="BH39" s="388"/>
      <c r="BI39" s="388"/>
      <c r="BJ39" s="388"/>
      <c r="BK39" s="388"/>
      <c r="BL39" s="388"/>
      <c r="BM39" s="388"/>
      <c r="BN39" s="388"/>
      <c r="BO39" s="388"/>
      <c r="BP39" s="388"/>
      <c r="BQ39" s="388"/>
      <c r="BR39" s="388"/>
      <c r="BS39" s="388"/>
      <c r="BT39" s="388"/>
      <c r="BU39" s="388"/>
      <c r="BV39" s="388"/>
      <c r="BW39" s="388"/>
      <c r="BX39" s="388"/>
      <c r="BY39" s="388"/>
      <c r="BZ39" s="388"/>
      <c r="CA39" s="388"/>
      <c r="CB39" s="388"/>
      <c r="CC39" s="388"/>
      <c r="CD39" s="388"/>
      <c r="CE39" s="388"/>
      <c r="CF39" s="388"/>
      <c r="CG39" s="388"/>
      <c r="CH39" s="388"/>
      <c r="CI39" s="388"/>
      <c r="CJ39" s="388"/>
      <c r="CK39" s="388"/>
      <c r="CL39" s="388"/>
      <c r="CM39" s="388"/>
      <c r="CN39" s="388"/>
      <c r="CO39" s="388"/>
      <c r="CP39" s="388"/>
      <c r="CQ39" s="388"/>
      <c r="CR39" s="388"/>
      <c r="CS39" s="388"/>
      <c r="CT39" s="388"/>
      <c r="CU39" s="388"/>
      <c r="CV39" s="388"/>
      <c r="CW39" s="388"/>
      <c r="CX39" s="388"/>
      <c r="CY39" s="388"/>
      <c r="CZ39" s="388"/>
      <c r="DA39" s="388"/>
      <c r="DB39" s="388"/>
      <c r="DC39" s="388"/>
      <c r="DD39" s="388"/>
      <c r="DE39" s="388"/>
      <c r="DF39" s="388"/>
      <c r="DG39" s="388"/>
      <c r="DH39" s="388"/>
      <c r="DI39" s="388"/>
      <c r="DJ39" s="388"/>
    </row>
    <row r="40" spans="1:114" ht="20.100000000000001" customHeight="1" thickBot="1" x14ac:dyDescent="0.3">
      <c r="A40" s="403"/>
      <c r="B40" s="258"/>
      <c r="C40" s="411" t="s">
        <v>2794</v>
      </c>
      <c r="D40" s="412" t="s">
        <v>2607</v>
      </c>
      <c r="E40" s="412">
        <v>0</v>
      </c>
      <c r="F40" s="413">
        <v>0</v>
      </c>
      <c r="G40" s="413">
        <v>0</v>
      </c>
      <c r="H40" s="413">
        <v>0</v>
      </c>
      <c r="I40" s="413">
        <v>0</v>
      </c>
      <c r="J40" s="413">
        <v>0</v>
      </c>
      <c r="K40" s="413">
        <v>0</v>
      </c>
      <c r="L40" s="413">
        <v>0</v>
      </c>
      <c r="M40" s="414">
        <v>0</v>
      </c>
      <c r="N40" s="380"/>
      <c r="O40" s="115" t="s">
        <v>2795</v>
      </c>
      <c r="P40" s="380"/>
      <c r="Q40" s="115"/>
    </row>
    <row r="41" spans="1:114" ht="15.75" thickTop="1" thickBot="1" x14ac:dyDescent="0.25"/>
    <row r="42" spans="1:114" ht="20.25" customHeight="1" thickTop="1" x14ac:dyDescent="0.25">
      <c r="A42" s="372"/>
      <c r="B42" s="241" t="s">
        <v>4979</v>
      </c>
      <c r="C42" s="391" t="s">
        <v>2583</v>
      </c>
      <c r="D42" s="392" t="s">
        <v>2575</v>
      </c>
      <c r="E42" s="392">
        <v>3</v>
      </c>
      <c r="F42" s="393">
        <v>0</v>
      </c>
      <c r="G42" s="393">
        <v>0</v>
      </c>
      <c r="H42" s="393">
        <v>0</v>
      </c>
      <c r="I42" s="393">
        <v>0</v>
      </c>
      <c r="J42" s="393">
        <v>0</v>
      </c>
      <c r="K42" s="393">
        <v>0</v>
      </c>
      <c r="L42" s="393">
        <v>0</v>
      </c>
      <c r="M42" s="394">
        <v>891.90954486015073</v>
      </c>
      <c r="N42" s="380"/>
      <c r="O42" s="115" t="s">
        <v>2584</v>
      </c>
      <c r="P42" s="380"/>
      <c r="Q42" s="115" t="s">
        <v>2585</v>
      </c>
    </row>
    <row r="43" spans="1:114" ht="20.25" customHeight="1" x14ac:dyDescent="0.25">
      <c r="A43" s="372"/>
      <c r="B43" s="250"/>
      <c r="C43" s="395" t="s">
        <v>2606</v>
      </c>
      <c r="D43" s="396" t="s">
        <v>2607</v>
      </c>
      <c r="E43" s="396">
        <v>0</v>
      </c>
      <c r="F43" s="397">
        <v>0</v>
      </c>
      <c r="G43" s="397">
        <v>0</v>
      </c>
      <c r="H43" s="397">
        <v>0</v>
      </c>
      <c r="I43" s="397">
        <v>0</v>
      </c>
      <c r="J43" s="397">
        <v>0</v>
      </c>
      <c r="K43" s="397">
        <v>0</v>
      </c>
      <c r="L43" s="397">
        <v>0</v>
      </c>
      <c r="M43" s="398">
        <v>0</v>
      </c>
      <c r="N43" s="399"/>
      <c r="O43" s="400" t="s">
        <v>2608</v>
      </c>
      <c r="P43" s="399"/>
      <c r="Q43" s="400"/>
      <c r="AH43" s="388"/>
      <c r="AI43" s="388"/>
      <c r="AJ43" s="388"/>
      <c r="AK43" s="388"/>
      <c r="AL43" s="388"/>
      <c r="AM43" s="388"/>
      <c r="AN43" s="388"/>
      <c r="AO43" s="388"/>
      <c r="AP43" s="388"/>
      <c r="AQ43" s="388"/>
      <c r="AR43" s="388"/>
      <c r="AS43" s="388"/>
      <c r="AT43" s="388"/>
      <c r="AU43" s="388"/>
      <c r="AV43" s="388"/>
      <c r="AW43" s="388"/>
      <c r="AX43" s="388"/>
      <c r="AY43" s="388"/>
      <c r="AZ43" s="388"/>
      <c r="BA43" s="388"/>
      <c r="BB43" s="388"/>
      <c r="BC43" s="388"/>
      <c r="BD43" s="388"/>
      <c r="BE43" s="388"/>
      <c r="BF43" s="388"/>
      <c r="BG43" s="388"/>
      <c r="BH43" s="388"/>
      <c r="BI43" s="388"/>
      <c r="BJ43" s="388"/>
      <c r="BK43" s="388"/>
      <c r="BL43" s="388"/>
      <c r="BM43" s="388"/>
      <c r="BN43" s="388"/>
      <c r="BO43" s="388"/>
      <c r="BP43" s="388"/>
      <c r="BQ43" s="388"/>
      <c r="BR43" s="388"/>
      <c r="BS43" s="388"/>
      <c r="BT43" s="388"/>
      <c r="BU43" s="388"/>
      <c r="BV43" s="388"/>
      <c r="BW43" s="388"/>
      <c r="BX43" s="388"/>
      <c r="BY43" s="388"/>
      <c r="BZ43" s="388"/>
      <c r="CA43" s="388"/>
      <c r="CB43" s="388"/>
      <c r="CC43" s="388"/>
      <c r="CD43" s="388"/>
      <c r="CE43" s="388"/>
      <c r="CF43" s="388"/>
      <c r="CG43" s="388"/>
      <c r="CH43" s="388"/>
      <c r="CI43" s="388"/>
      <c r="CJ43" s="388"/>
      <c r="CK43" s="388"/>
      <c r="CL43" s="388"/>
      <c r="CM43" s="388"/>
      <c r="CN43" s="388"/>
      <c r="CO43" s="388"/>
      <c r="CP43" s="388"/>
      <c r="CQ43" s="388"/>
      <c r="CR43" s="388"/>
      <c r="CS43" s="388"/>
      <c r="CT43" s="388"/>
      <c r="CU43" s="388"/>
      <c r="CV43" s="388"/>
      <c r="CW43" s="388"/>
      <c r="CX43" s="388"/>
      <c r="CY43" s="388"/>
      <c r="CZ43" s="388"/>
      <c r="DA43" s="388"/>
      <c r="DB43" s="388"/>
      <c r="DC43" s="388"/>
      <c r="DD43" s="388"/>
      <c r="DE43" s="388"/>
      <c r="DF43" s="388"/>
      <c r="DG43" s="388"/>
      <c r="DH43" s="388"/>
      <c r="DI43" s="388"/>
      <c r="DJ43" s="388"/>
    </row>
    <row r="44" spans="1:114" ht="20.25" customHeight="1" x14ac:dyDescent="0.25">
      <c r="A44" s="372"/>
      <c r="B44" s="250"/>
      <c r="C44" s="395" t="s">
        <v>2610</v>
      </c>
      <c r="D44" s="396" t="s">
        <v>2611</v>
      </c>
      <c r="E44" s="396">
        <v>3</v>
      </c>
      <c r="F44" s="401">
        <v>0</v>
      </c>
      <c r="G44" s="401">
        <v>0</v>
      </c>
      <c r="H44" s="401">
        <v>0</v>
      </c>
      <c r="I44" s="401">
        <v>0</v>
      </c>
      <c r="J44" s="401">
        <v>0</v>
      </c>
      <c r="K44" s="401">
        <v>0</v>
      </c>
      <c r="L44" s="401">
        <v>0</v>
      </c>
      <c r="M44" s="402">
        <v>0</v>
      </c>
      <c r="N44" s="399"/>
      <c r="O44" s="400" t="s">
        <v>2612</v>
      </c>
      <c r="P44" s="399"/>
      <c r="Q44" s="400"/>
      <c r="AH44" s="388"/>
      <c r="AI44" s="388"/>
      <c r="AJ44" s="388"/>
      <c r="AK44" s="388"/>
      <c r="AL44" s="388"/>
      <c r="AM44" s="388"/>
      <c r="AN44" s="388"/>
      <c r="AO44" s="388"/>
      <c r="AP44" s="388"/>
      <c r="AQ44" s="388"/>
      <c r="AR44" s="388"/>
      <c r="AS44" s="388"/>
      <c r="AT44" s="388"/>
      <c r="AU44" s="388"/>
      <c r="AV44" s="388"/>
      <c r="AW44" s="388"/>
      <c r="AX44" s="388"/>
      <c r="AY44" s="388"/>
      <c r="AZ44" s="388"/>
      <c r="BA44" s="388"/>
      <c r="BB44" s="388"/>
      <c r="BC44" s="388"/>
      <c r="BD44" s="388"/>
      <c r="BE44" s="388"/>
      <c r="BF44" s="388"/>
      <c r="BG44" s="388"/>
      <c r="BH44" s="388"/>
      <c r="BI44" s="388"/>
      <c r="BJ44" s="388"/>
      <c r="BK44" s="388"/>
      <c r="BL44" s="388"/>
      <c r="BM44" s="388"/>
      <c r="BN44" s="388"/>
      <c r="BO44" s="388"/>
      <c r="BP44" s="388"/>
      <c r="BQ44" s="388"/>
      <c r="BR44" s="388"/>
      <c r="BS44" s="388"/>
      <c r="BT44" s="388"/>
      <c r="BU44" s="388"/>
      <c r="BV44" s="388"/>
      <c r="BW44" s="388"/>
      <c r="BX44" s="388"/>
      <c r="BY44" s="388"/>
      <c r="BZ44" s="388"/>
      <c r="CA44" s="388"/>
      <c r="CB44" s="388"/>
      <c r="CC44" s="388"/>
      <c r="CD44" s="388"/>
      <c r="CE44" s="388"/>
      <c r="CF44" s="388"/>
      <c r="CG44" s="388"/>
      <c r="CH44" s="388"/>
      <c r="CI44" s="388"/>
      <c r="CJ44" s="388"/>
      <c r="CK44" s="388"/>
      <c r="CL44" s="388"/>
      <c r="CM44" s="388"/>
      <c r="CN44" s="388"/>
      <c r="CO44" s="388"/>
      <c r="CP44" s="388"/>
      <c r="CQ44" s="388"/>
      <c r="CR44" s="388"/>
      <c r="CS44" s="388"/>
      <c r="CT44" s="388"/>
      <c r="CU44" s="388"/>
      <c r="CV44" s="388"/>
      <c r="CW44" s="388"/>
      <c r="CX44" s="388"/>
      <c r="CY44" s="388"/>
      <c r="CZ44" s="388"/>
      <c r="DA44" s="388"/>
      <c r="DB44" s="388"/>
      <c r="DC44" s="388"/>
      <c r="DD44" s="388"/>
      <c r="DE44" s="388"/>
      <c r="DF44" s="388"/>
      <c r="DG44" s="388"/>
      <c r="DH44" s="388"/>
      <c r="DI44" s="388"/>
      <c r="DJ44" s="388"/>
    </row>
    <row r="45" spans="1:114" ht="26.1" customHeight="1" x14ac:dyDescent="0.25">
      <c r="A45" s="403"/>
      <c r="B45" s="250"/>
      <c r="C45" s="395" t="s">
        <v>2647</v>
      </c>
      <c r="D45" s="396" t="s">
        <v>2607</v>
      </c>
      <c r="E45" s="396">
        <v>0</v>
      </c>
      <c r="F45" s="397">
        <v>0</v>
      </c>
      <c r="G45" s="397">
        <v>0</v>
      </c>
      <c r="H45" s="397">
        <v>0</v>
      </c>
      <c r="I45" s="397">
        <v>0</v>
      </c>
      <c r="J45" s="397">
        <v>0</v>
      </c>
      <c r="K45" s="397">
        <v>0</v>
      </c>
      <c r="L45" s="397">
        <v>0</v>
      </c>
      <c r="M45" s="398">
        <v>2</v>
      </c>
      <c r="N45" s="399"/>
      <c r="O45" s="400" t="s">
        <v>2648</v>
      </c>
      <c r="P45" s="399"/>
      <c r="Q45" s="400"/>
      <c r="AH45" s="388"/>
      <c r="AI45" s="388"/>
      <c r="AJ45" s="388"/>
      <c r="AK45" s="388"/>
      <c r="AL45" s="388"/>
      <c r="AM45" s="388"/>
      <c r="AN45" s="388"/>
      <c r="AO45" s="388"/>
      <c r="AP45" s="388"/>
      <c r="AQ45" s="388"/>
      <c r="AR45" s="388"/>
      <c r="AS45" s="388"/>
      <c r="AT45" s="388"/>
      <c r="AU45" s="388"/>
      <c r="AV45" s="388"/>
      <c r="AW45" s="388"/>
      <c r="AX45" s="388"/>
      <c r="AY45" s="388"/>
      <c r="AZ45" s="388"/>
      <c r="BA45" s="388"/>
      <c r="BB45" s="388"/>
      <c r="BC45" s="388"/>
      <c r="BD45" s="388"/>
      <c r="BE45" s="388"/>
      <c r="BF45" s="388"/>
      <c r="BG45" s="388"/>
      <c r="BH45" s="388"/>
      <c r="BI45" s="388"/>
      <c r="BJ45" s="388"/>
      <c r="BK45" s="388"/>
      <c r="BL45" s="388"/>
      <c r="BM45" s="388"/>
      <c r="BN45" s="388"/>
      <c r="BO45" s="388"/>
      <c r="BP45" s="388"/>
      <c r="BQ45" s="388"/>
      <c r="BR45" s="388"/>
      <c r="BS45" s="388"/>
      <c r="BT45" s="388"/>
      <c r="BU45" s="388"/>
      <c r="BV45" s="388"/>
      <c r="BW45" s="388"/>
      <c r="BX45" s="388"/>
      <c r="BY45" s="388"/>
      <c r="BZ45" s="388"/>
      <c r="CA45" s="388"/>
      <c r="CB45" s="388"/>
      <c r="CC45" s="388"/>
      <c r="CD45" s="388"/>
      <c r="CE45" s="388"/>
      <c r="CF45" s="388"/>
      <c r="CG45" s="388"/>
      <c r="CH45" s="388"/>
      <c r="CI45" s="388"/>
      <c r="CJ45" s="388"/>
      <c r="CK45" s="388"/>
      <c r="CL45" s="388"/>
      <c r="CM45" s="388"/>
      <c r="CN45" s="388"/>
      <c r="CO45" s="388"/>
      <c r="CP45" s="388"/>
      <c r="CQ45" s="388"/>
      <c r="CR45" s="388"/>
      <c r="CS45" s="388"/>
      <c r="CT45" s="388"/>
      <c r="CU45" s="388"/>
      <c r="CV45" s="388"/>
      <c r="CW45" s="388"/>
      <c r="CX45" s="388"/>
      <c r="CY45" s="388"/>
      <c r="CZ45" s="388"/>
      <c r="DA45" s="388"/>
      <c r="DB45" s="388"/>
      <c r="DC45" s="388"/>
      <c r="DD45" s="388"/>
      <c r="DE45" s="388"/>
      <c r="DF45" s="388"/>
      <c r="DG45" s="388"/>
      <c r="DH45" s="388"/>
      <c r="DI45" s="388"/>
      <c r="DJ45" s="388"/>
    </row>
    <row r="46" spans="1:114" ht="20.25" customHeight="1" x14ac:dyDescent="0.25">
      <c r="A46" s="403"/>
      <c r="B46" s="250"/>
      <c r="C46" s="395" t="s">
        <v>2650</v>
      </c>
      <c r="D46" s="396" t="s">
        <v>2607</v>
      </c>
      <c r="E46" s="396">
        <v>0</v>
      </c>
      <c r="F46" s="397">
        <v>0</v>
      </c>
      <c r="G46" s="397">
        <v>0</v>
      </c>
      <c r="H46" s="397">
        <v>0</v>
      </c>
      <c r="I46" s="397">
        <v>0</v>
      </c>
      <c r="J46" s="397">
        <v>0</v>
      </c>
      <c r="K46" s="397">
        <v>0</v>
      </c>
      <c r="L46" s="397">
        <v>0</v>
      </c>
      <c r="M46" s="398">
        <v>14</v>
      </c>
      <c r="N46" s="399"/>
      <c r="O46" s="400" t="s">
        <v>2651</v>
      </c>
      <c r="P46" s="399"/>
      <c r="Q46" s="400"/>
      <c r="AH46" s="388"/>
      <c r="AI46" s="388"/>
      <c r="AJ46" s="388"/>
      <c r="AK46" s="388"/>
      <c r="AL46" s="388"/>
      <c r="AM46" s="388"/>
      <c r="AN46" s="388"/>
      <c r="AO46" s="388"/>
      <c r="AP46" s="388"/>
      <c r="AQ46" s="388"/>
      <c r="AR46" s="388"/>
      <c r="AS46" s="388"/>
      <c r="AT46" s="388"/>
      <c r="AU46" s="388"/>
      <c r="AV46" s="388"/>
      <c r="AW46" s="388"/>
      <c r="AX46" s="388"/>
      <c r="AY46" s="388"/>
      <c r="AZ46" s="388"/>
      <c r="BA46" s="388"/>
      <c r="BB46" s="388"/>
      <c r="BC46" s="388"/>
      <c r="BD46" s="388"/>
      <c r="BE46" s="388"/>
      <c r="BF46" s="388"/>
      <c r="BG46" s="388"/>
      <c r="BH46" s="388"/>
      <c r="BI46" s="388"/>
      <c r="BJ46" s="388"/>
      <c r="BK46" s="388"/>
      <c r="BL46" s="388"/>
      <c r="BM46" s="388"/>
      <c r="BN46" s="388"/>
      <c r="BO46" s="388"/>
      <c r="BP46" s="388"/>
      <c r="BQ46" s="388"/>
      <c r="BR46" s="388"/>
      <c r="BS46" s="388"/>
      <c r="BT46" s="388"/>
      <c r="BU46" s="388"/>
      <c r="BV46" s="388"/>
      <c r="BW46" s="388"/>
      <c r="BX46" s="388"/>
      <c r="BY46" s="388"/>
      <c r="BZ46" s="388"/>
      <c r="CA46" s="388"/>
      <c r="CB46" s="388"/>
      <c r="CC46" s="388"/>
      <c r="CD46" s="388"/>
      <c r="CE46" s="388"/>
      <c r="CF46" s="388"/>
      <c r="CG46" s="388"/>
      <c r="CH46" s="388"/>
      <c r="CI46" s="388"/>
      <c r="CJ46" s="388"/>
      <c r="CK46" s="388"/>
      <c r="CL46" s="388"/>
      <c r="CM46" s="388"/>
      <c r="CN46" s="388"/>
      <c r="CO46" s="388"/>
      <c r="CP46" s="388"/>
      <c r="CQ46" s="388"/>
      <c r="CR46" s="388"/>
      <c r="CS46" s="388"/>
      <c r="CT46" s="388"/>
      <c r="CU46" s="388"/>
      <c r="CV46" s="388"/>
      <c r="CW46" s="388"/>
      <c r="CX46" s="388"/>
      <c r="CY46" s="388"/>
      <c r="CZ46" s="388"/>
      <c r="DA46" s="388"/>
      <c r="DB46" s="388"/>
      <c r="DC46" s="388"/>
      <c r="DD46" s="388"/>
      <c r="DE46" s="388"/>
      <c r="DF46" s="388"/>
      <c r="DG46" s="388"/>
      <c r="DH46" s="388"/>
      <c r="DI46" s="388"/>
      <c r="DJ46" s="388"/>
    </row>
    <row r="47" spans="1:114" ht="21" customHeight="1" x14ac:dyDescent="0.25">
      <c r="A47" s="403"/>
      <c r="B47" s="250"/>
      <c r="C47" s="395" t="s">
        <v>2665</v>
      </c>
      <c r="D47" s="396" t="s">
        <v>2607</v>
      </c>
      <c r="E47" s="396">
        <v>0</v>
      </c>
      <c r="F47" s="397">
        <v>0</v>
      </c>
      <c r="G47" s="397">
        <v>0</v>
      </c>
      <c r="H47" s="397">
        <v>0</v>
      </c>
      <c r="I47" s="397">
        <v>0</v>
      </c>
      <c r="J47" s="397">
        <v>0</v>
      </c>
      <c r="K47" s="397">
        <v>0</v>
      </c>
      <c r="L47" s="397">
        <v>0</v>
      </c>
      <c r="M47" s="398">
        <v>14</v>
      </c>
      <c r="N47" s="399"/>
      <c r="O47" s="400" t="s">
        <v>2666</v>
      </c>
      <c r="P47" s="399"/>
      <c r="Q47" s="400"/>
      <c r="AH47" s="388"/>
      <c r="AI47" s="388"/>
      <c r="AJ47" s="388"/>
      <c r="AK47" s="388"/>
      <c r="AL47" s="388"/>
      <c r="AM47" s="388"/>
      <c r="AN47" s="388"/>
      <c r="AO47" s="388"/>
      <c r="AP47" s="388"/>
      <c r="AQ47" s="388"/>
      <c r="AR47" s="388"/>
      <c r="AS47" s="388"/>
      <c r="AT47" s="388"/>
      <c r="AU47" s="388"/>
      <c r="AV47" s="388"/>
      <c r="AW47" s="388"/>
      <c r="AX47" s="388"/>
      <c r="AY47" s="388"/>
      <c r="AZ47" s="388"/>
      <c r="BA47" s="388"/>
      <c r="BB47" s="388"/>
      <c r="BC47" s="388"/>
      <c r="BD47" s="388"/>
      <c r="BE47" s="388"/>
      <c r="BF47" s="388"/>
      <c r="BG47" s="388"/>
      <c r="BH47" s="388"/>
      <c r="BI47" s="388"/>
      <c r="BJ47" s="388"/>
      <c r="BK47" s="388"/>
      <c r="BL47" s="388"/>
      <c r="BM47" s="388"/>
      <c r="BN47" s="388"/>
      <c r="BO47" s="388"/>
      <c r="BP47" s="388"/>
      <c r="BQ47" s="388"/>
      <c r="BR47" s="388"/>
      <c r="BS47" s="388"/>
      <c r="BT47" s="388"/>
      <c r="BU47" s="388"/>
      <c r="BV47" s="388"/>
      <c r="BW47" s="388"/>
      <c r="BX47" s="388"/>
      <c r="BY47" s="388"/>
      <c r="BZ47" s="388"/>
      <c r="CA47" s="388"/>
      <c r="CB47" s="388"/>
      <c r="CC47" s="388"/>
      <c r="CD47" s="388"/>
      <c r="CE47" s="388"/>
      <c r="CF47" s="388"/>
      <c r="CG47" s="388"/>
      <c r="CH47" s="388"/>
      <c r="CI47" s="388"/>
      <c r="CJ47" s="388"/>
      <c r="CK47" s="388"/>
      <c r="CL47" s="388"/>
      <c r="CM47" s="388"/>
      <c r="CN47" s="388"/>
      <c r="CO47" s="388"/>
      <c r="CP47" s="388"/>
      <c r="CQ47" s="388"/>
      <c r="CR47" s="388"/>
      <c r="CS47" s="388"/>
      <c r="CT47" s="388"/>
      <c r="CU47" s="388"/>
      <c r="CV47" s="388"/>
      <c r="CW47" s="388"/>
      <c r="CX47" s="388"/>
      <c r="CY47" s="388"/>
      <c r="CZ47" s="388"/>
      <c r="DA47" s="388"/>
      <c r="DB47" s="388"/>
      <c r="DC47" s="388"/>
      <c r="DD47" s="388"/>
      <c r="DE47" s="388"/>
      <c r="DF47" s="388"/>
      <c r="DG47" s="388"/>
      <c r="DH47" s="388"/>
      <c r="DI47" s="388"/>
      <c r="DJ47" s="388"/>
    </row>
    <row r="48" spans="1:114" ht="20.100000000000001" customHeight="1" x14ac:dyDescent="0.25">
      <c r="A48" s="403"/>
      <c r="B48" s="250"/>
      <c r="C48" s="395" t="s">
        <v>2668</v>
      </c>
      <c r="D48" s="396" t="s">
        <v>2626</v>
      </c>
      <c r="E48" s="396">
        <v>3</v>
      </c>
      <c r="F48" s="405">
        <v>0</v>
      </c>
      <c r="G48" s="406">
        <v>0</v>
      </c>
      <c r="H48" s="406">
        <v>0</v>
      </c>
      <c r="I48" s="406">
        <v>0</v>
      </c>
      <c r="J48" s="406">
        <v>0</v>
      </c>
      <c r="K48" s="406">
        <v>0</v>
      </c>
      <c r="L48" s="406">
        <v>0</v>
      </c>
      <c r="M48" s="407">
        <v>388.42424242424244</v>
      </c>
      <c r="N48" s="399"/>
      <c r="O48" s="400" t="s">
        <v>2669</v>
      </c>
      <c r="P48" s="399"/>
      <c r="Q48" s="400"/>
      <c r="AH48" s="388"/>
      <c r="AI48" s="388"/>
      <c r="AJ48" s="388"/>
      <c r="AK48" s="388"/>
      <c r="AL48" s="388"/>
      <c r="AM48" s="388"/>
      <c r="AN48" s="388"/>
      <c r="AO48" s="388"/>
      <c r="AP48" s="388"/>
      <c r="AQ48" s="388"/>
      <c r="AR48" s="388"/>
      <c r="AS48" s="388"/>
      <c r="AT48" s="388"/>
      <c r="AU48" s="388"/>
      <c r="AV48" s="388"/>
      <c r="AW48" s="388"/>
      <c r="AX48" s="388"/>
      <c r="AY48" s="388"/>
      <c r="AZ48" s="388"/>
      <c r="BA48" s="388"/>
      <c r="BB48" s="388"/>
      <c r="BC48" s="388"/>
      <c r="BD48" s="388"/>
      <c r="BE48" s="388"/>
      <c r="BF48" s="388"/>
      <c r="BG48" s="388"/>
      <c r="BH48" s="388"/>
      <c r="BI48" s="388"/>
      <c r="BJ48" s="388"/>
      <c r="BK48" s="388"/>
      <c r="BL48" s="388"/>
      <c r="BM48" s="388"/>
      <c r="BN48" s="388"/>
      <c r="BO48" s="388"/>
      <c r="BP48" s="388"/>
      <c r="BQ48" s="388"/>
      <c r="BR48" s="388"/>
      <c r="BS48" s="388"/>
      <c r="BT48" s="388"/>
      <c r="BU48" s="388"/>
      <c r="BV48" s="388"/>
      <c r="BW48" s="388"/>
      <c r="BX48" s="388"/>
      <c r="BY48" s="388"/>
      <c r="BZ48" s="388"/>
      <c r="CA48" s="388"/>
      <c r="CB48" s="388"/>
      <c r="CC48" s="388"/>
      <c r="CD48" s="388"/>
      <c r="CE48" s="388"/>
      <c r="CF48" s="388"/>
      <c r="CG48" s="388"/>
      <c r="CH48" s="388"/>
      <c r="CI48" s="388"/>
      <c r="CJ48" s="388"/>
      <c r="CK48" s="388"/>
      <c r="CL48" s="388"/>
      <c r="CM48" s="388"/>
      <c r="CN48" s="388"/>
      <c r="CO48" s="388"/>
      <c r="CP48" s="388"/>
      <c r="CQ48" s="388"/>
      <c r="CR48" s="388"/>
      <c r="CS48" s="388"/>
      <c r="CT48" s="388"/>
      <c r="CU48" s="388"/>
      <c r="CV48" s="388"/>
      <c r="CW48" s="388"/>
      <c r="CX48" s="388"/>
      <c r="CY48" s="388"/>
      <c r="CZ48" s="388"/>
      <c r="DA48" s="388"/>
      <c r="DB48" s="388"/>
      <c r="DC48" s="388"/>
      <c r="DD48" s="388"/>
      <c r="DE48" s="388"/>
      <c r="DF48" s="388"/>
      <c r="DG48" s="388"/>
      <c r="DH48" s="388"/>
      <c r="DI48" s="388"/>
      <c r="DJ48" s="388"/>
    </row>
    <row r="49" spans="1:114" ht="20.100000000000001" customHeight="1" x14ac:dyDescent="0.25">
      <c r="A49" s="403"/>
      <c r="B49" s="250"/>
      <c r="C49" s="395" t="s">
        <v>2671</v>
      </c>
      <c r="D49" s="396" t="s">
        <v>2607</v>
      </c>
      <c r="E49" s="396">
        <v>0</v>
      </c>
      <c r="F49" s="408">
        <v>0</v>
      </c>
      <c r="G49" s="408">
        <v>0</v>
      </c>
      <c r="H49" s="408">
        <v>0</v>
      </c>
      <c r="I49" s="408">
        <v>0</v>
      </c>
      <c r="J49" s="408">
        <v>0</v>
      </c>
      <c r="K49" s="408">
        <v>0</v>
      </c>
      <c r="L49" s="408">
        <v>0</v>
      </c>
      <c r="M49" s="410">
        <v>11</v>
      </c>
      <c r="N49" s="399"/>
      <c r="O49" s="400" t="s">
        <v>2672</v>
      </c>
      <c r="P49" s="399"/>
      <c r="Q49" s="400"/>
      <c r="AH49" s="388"/>
      <c r="AI49" s="388"/>
      <c r="AJ49" s="388"/>
      <c r="AK49" s="388"/>
      <c r="AL49" s="388"/>
      <c r="AM49" s="388"/>
      <c r="AN49" s="388"/>
      <c r="AO49" s="388"/>
      <c r="AP49" s="388"/>
      <c r="AQ49" s="388"/>
      <c r="AR49" s="388"/>
      <c r="AS49" s="388"/>
      <c r="AT49" s="388"/>
      <c r="AU49" s="388"/>
      <c r="AV49" s="388"/>
      <c r="AW49" s="388"/>
      <c r="AX49" s="388"/>
      <c r="AY49" s="388"/>
      <c r="AZ49" s="388"/>
      <c r="BA49" s="388"/>
      <c r="BB49" s="388"/>
      <c r="BC49" s="388"/>
      <c r="BD49" s="388"/>
      <c r="BE49" s="388"/>
      <c r="BF49" s="388"/>
      <c r="BG49" s="388"/>
      <c r="BH49" s="388"/>
      <c r="BI49" s="388"/>
      <c r="BJ49" s="388"/>
      <c r="BK49" s="388"/>
      <c r="BL49" s="388"/>
      <c r="BM49" s="388"/>
      <c r="BN49" s="388"/>
      <c r="BO49" s="388"/>
      <c r="BP49" s="388"/>
      <c r="BQ49" s="388"/>
      <c r="BR49" s="388"/>
      <c r="BS49" s="388"/>
      <c r="BT49" s="388"/>
      <c r="BU49" s="388"/>
      <c r="BV49" s="388"/>
      <c r="BW49" s="388"/>
      <c r="BX49" s="388"/>
      <c r="BY49" s="388"/>
      <c r="BZ49" s="388"/>
      <c r="CA49" s="388"/>
      <c r="CB49" s="388"/>
      <c r="CC49" s="388"/>
      <c r="CD49" s="388"/>
      <c r="CE49" s="388"/>
      <c r="CF49" s="388"/>
      <c r="CG49" s="388"/>
      <c r="CH49" s="388"/>
      <c r="CI49" s="388"/>
      <c r="CJ49" s="388"/>
      <c r="CK49" s="388"/>
      <c r="CL49" s="388"/>
      <c r="CM49" s="388"/>
      <c r="CN49" s="388"/>
      <c r="CO49" s="388"/>
      <c r="CP49" s="388"/>
      <c r="CQ49" s="388"/>
      <c r="CR49" s="388"/>
      <c r="CS49" s="388"/>
      <c r="CT49" s="388"/>
      <c r="CU49" s="388"/>
      <c r="CV49" s="388"/>
      <c r="CW49" s="388"/>
      <c r="CX49" s="388"/>
      <c r="CY49" s="388"/>
      <c r="CZ49" s="388"/>
      <c r="DA49" s="388"/>
      <c r="DB49" s="388"/>
      <c r="DC49" s="388"/>
      <c r="DD49" s="388"/>
      <c r="DE49" s="388"/>
      <c r="DF49" s="388"/>
      <c r="DG49" s="388"/>
      <c r="DH49" s="388"/>
      <c r="DI49" s="388"/>
      <c r="DJ49" s="388"/>
    </row>
    <row r="50" spans="1:114" ht="20.25" customHeight="1" x14ac:dyDescent="0.25">
      <c r="A50" s="403"/>
      <c r="B50" s="250"/>
      <c r="C50" s="395" t="s">
        <v>2674</v>
      </c>
      <c r="D50" s="396" t="s">
        <v>2675</v>
      </c>
      <c r="E50" s="396">
        <v>3</v>
      </c>
      <c r="F50" s="405">
        <v>0</v>
      </c>
      <c r="G50" s="406">
        <v>0</v>
      </c>
      <c r="H50" s="406">
        <v>0</v>
      </c>
      <c r="I50" s="406">
        <v>0</v>
      </c>
      <c r="J50" s="406">
        <v>0</v>
      </c>
      <c r="K50" s="406">
        <v>0</v>
      </c>
      <c r="L50" s="406">
        <v>0</v>
      </c>
      <c r="M50" s="407">
        <v>128712.67200000001</v>
      </c>
      <c r="N50" s="399"/>
      <c r="O50" s="400" t="s">
        <v>2676</v>
      </c>
      <c r="P50" s="399"/>
      <c r="Q50" s="400"/>
      <c r="AH50" s="388"/>
      <c r="AI50" s="388"/>
      <c r="AJ50" s="388"/>
      <c r="AK50" s="388"/>
      <c r="AL50" s="388"/>
      <c r="AM50" s="388"/>
      <c r="AN50" s="388"/>
      <c r="AO50" s="388"/>
      <c r="AP50" s="388"/>
      <c r="AQ50" s="388"/>
      <c r="AR50" s="388"/>
      <c r="AS50" s="388"/>
      <c r="AT50" s="388"/>
      <c r="AU50" s="388"/>
      <c r="AV50" s="388"/>
      <c r="AW50" s="388"/>
      <c r="AX50" s="388"/>
      <c r="AY50" s="388"/>
      <c r="AZ50" s="388"/>
      <c r="BA50" s="388"/>
      <c r="BB50" s="388"/>
      <c r="BC50" s="388"/>
      <c r="BD50" s="388"/>
      <c r="BE50" s="388"/>
      <c r="BF50" s="388"/>
      <c r="BG50" s="388"/>
      <c r="BH50" s="388"/>
      <c r="BI50" s="388"/>
      <c r="BJ50" s="388"/>
      <c r="BK50" s="388"/>
      <c r="BL50" s="388"/>
      <c r="BM50" s="388"/>
      <c r="BN50" s="388"/>
      <c r="BO50" s="388"/>
      <c r="BP50" s="388"/>
      <c r="BQ50" s="388"/>
      <c r="BR50" s="388"/>
      <c r="BS50" s="388"/>
      <c r="BT50" s="388"/>
      <c r="BU50" s="388"/>
      <c r="BV50" s="388"/>
      <c r="BW50" s="388"/>
      <c r="BX50" s="388"/>
      <c r="BY50" s="388"/>
      <c r="BZ50" s="388"/>
      <c r="CA50" s="388"/>
      <c r="CB50" s="388"/>
      <c r="CC50" s="388"/>
      <c r="CD50" s="388"/>
      <c r="CE50" s="388"/>
      <c r="CF50" s="388"/>
      <c r="CG50" s="388"/>
      <c r="CH50" s="388"/>
      <c r="CI50" s="388"/>
      <c r="CJ50" s="388"/>
      <c r="CK50" s="388"/>
      <c r="CL50" s="388"/>
      <c r="CM50" s="388"/>
      <c r="CN50" s="388"/>
      <c r="CO50" s="388"/>
      <c r="CP50" s="388"/>
      <c r="CQ50" s="388"/>
      <c r="CR50" s="388"/>
      <c r="CS50" s="388"/>
      <c r="CT50" s="388"/>
      <c r="CU50" s="388"/>
      <c r="CV50" s="388"/>
      <c r="CW50" s="388"/>
      <c r="CX50" s="388"/>
      <c r="CY50" s="388"/>
      <c r="CZ50" s="388"/>
      <c r="DA50" s="388"/>
      <c r="DB50" s="388"/>
      <c r="DC50" s="388"/>
      <c r="DD50" s="388"/>
      <c r="DE50" s="388"/>
      <c r="DF50" s="388"/>
      <c r="DG50" s="388"/>
      <c r="DH50" s="388"/>
      <c r="DI50" s="388"/>
      <c r="DJ50" s="388"/>
    </row>
    <row r="51" spans="1:114" ht="20.100000000000001" customHeight="1" thickBot="1" x14ac:dyDescent="0.3">
      <c r="A51" s="403"/>
      <c r="B51" s="258"/>
      <c r="C51" s="411" t="s">
        <v>2794</v>
      </c>
      <c r="D51" s="412" t="s">
        <v>2607</v>
      </c>
      <c r="E51" s="412">
        <v>0</v>
      </c>
      <c r="F51" s="413">
        <v>0</v>
      </c>
      <c r="G51" s="413">
        <v>0</v>
      </c>
      <c r="H51" s="413">
        <v>0</v>
      </c>
      <c r="I51" s="413">
        <v>0</v>
      </c>
      <c r="J51" s="413">
        <v>0</v>
      </c>
      <c r="K51" s="413">
        <v>0</v>
      </c>
      <c r="L51" s="413">
        <v>0</v>
      </c>
      <c r="M51" s="414">
        <v>0</v>
      </c>
      <c r="N51" s="380"/>
      <c r="O51" s="115" t="s">
        <v>2795</v>
      </c>
      <c r="P51" s="380"/>
      <c r="Q51" s="115"/>
    </row>
    <row r="52" spans="1:114" ht="15" thickTop="1" x14ac:dyDescent="0.2"/>
  </sheetData>
  <autoFilter ref="A8:Q19" xr:uid="{103D22FE-F20C-4BB4-A9F4-9B5D81EE3232}"/>
  <mergeCells count="15">
    <mergeCell ref="Q5:Q6"/>
    <mergeCell ref="B9:B18"/>
    <mergeCell ref="B20:B29"/>
    <mergeCell ref="B31:B40"/>
    <mergeCell ref="B42:B51"/>
    <mergeCell ref="C1:Q1"/>
    <mergeCell ref="R1:T1"/>
    <mergeCell ref="C2:Q2"/>
    <mergeCell ref="C3:Q3"/>
    <mergeCell ref="R3:T3"/>
    <mergeCell ref="C5:C6"/>
    <mergeCell ref="D5:D6"/>
    <mergeCell ref="E5:E6"/>
    <mergeCell ref="F5:M5"/>
    <mergeCell ref="O5:O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14C990C65E1A54A82B8A553E5BD86A4" ma:contentTypeVersion="14" ma:contentTypeDescription="Create a new document." ma:contentTypeScope="" ma:versionID="36a2623dfae4dee0c3be2d861cf7e65a">
  <xsd:schema xmlns:xsd="http://www.w3.org/2001/XMLSchema" xmlns:xs="http://www.w3.org/2001/XMLSchema" xmlns:p="http://schemas.microsoft.com/office/2006/metadata/properties" xmlns:ns2="d0997b49-e65c-4f48-bb06-5837f8a44081" xmlns:ns3="1cd42318-77a4-4205-8fcf-c5408423388f" targetNamespace="http://schemas.microsoft.com/office/2006/metadata/properties" ma:root="true" ma:fieldsID="e7f6188d3f9a8b6bf4e798aba8a67ed6" ns2:_="" ns3:_="">
    <xsd:import namespace="d0997b49-e65c-4f48-bb06-5837f8a44081"/>
    <xsd:import namespace="1cd42318-77a4-4205-8fcf-c5408423388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Documentpurpose"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0997b49-e65c-4f48-bb06-5837f8a440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3bffd374-f6e7-466c-9533-0f5f1a899a5e"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Documentpurpose" ma:index="18" nillable="true" ma:displayName="Document purpose" ma:format="Dropdown" ma:internalName="Documentpurpose">
      <xsd:simpleType>
        <xsd:restriction base="dms:Note">
          <xsd:maxLength value="255"/>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cd42318-77a4-4205-8fcf-c5408423388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7e16c9f-1e8b-4d4a-b646-ca785afcbf9b}" ma:internalName="TaxCatchAll" ma:showField="CatchAllData" ma:web="1cd42318-77a4-4205-8fcf-c5408423388f">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0997b49-e65c-4f48-bb06-5837f8a44081">
      <Terms xmlns="http://schemas.microsoft.com/office/infopath/2007/PartnerControls"/>
    </lcf76f155ced4ddcb4097134ff3c332f>
    <TaxCatchAll xmlns="1cd42318-77a4-4205-8fcf-c5408423388f" xsi:nil="true"/>
    <Documentpurpose xmlns="d0997b49-e65c-4f48-bb06-5837f8a44081" xsi:nil="true"/>
  </documentManagement>
</p:properties>
</file>

<file path=customXml/item4.xml><?xml version="1.0" encoding="utf-8"?>
<ct:contentTypeSchema xmlns:ct="http://schemas.microsoft.com/office/2006/metadata/contentType" xmlns:ma="http://schemas.microsoft.com/office/2006/metadata/properties/metaAttributes" ct:_="" ma:_="" ma:contentTypeName="NWG Regulatory Reports" ma:contentTypeID="0x010100D269F015FFF94123ABA214BBDDBEAC3100993A5658B1869544A38ED3F32AF518E2" ma:contentTypeVersion="376" ma:contentTypeDescription="Create a new document." ma:contentTypeScope="" ma:versionID="6c327b70f8e6cbca197cbb4ff92e2280">
  <xsd:schema xmlns:xsd="http://www.w3.org/2001/XMLSchema" xmlns:xs="http://www.w3.org/2001/XMLSchema" xmlns:p="http://schemas.microsoft.com/office/2006/metadata/properties" xmlns:ns2="7192ae00-d4fd-49ae-a62e-bdd9baa466d2" xmlns:ns3="e4739589-83ee-41c9-addc-6c7991b63543" xmlns:ns4="97b1cce1-1f16-4f80-a231-c4451070b488" targetNamespace="http://schemas.microsoft.com/office/2006/metadata/properties" ma:root="true" ma:fieldsID="6927fa45fdffb7aba64641959a3b6911" ns2:_="" ns3:_="" ns4:_="">
    <xsd:import namespace="7192ae00-d4fd-49ae-a62e-bdd9baa466d2"/>
    <xsd:import namespace="e4739589-83ee-41c9-addc-6c7991b63543"/>
    <xsd:import namespace="97b1cce1-1f16-4f80-a231-c4451070b488"/>
    <xsd:element name="properties">
      <xsd:complexType>
        <xsd:sequence>
          <xsd:element name="documentManagement">
            <xsd:complexType>
              <xsd:all>
                <xsd:element ref="ns2:ecoregDataProvider" minOccurs="0"/>
                <xsd:element ref="ns2:ecoregDataReviewer" minOccurs="0"/>
                <xsd:element ref="ns2:SignOffUser"/>
                <xsd:element ref="ns2:ecoregAuditor" minOccurs="0"/>
                <xsd:element ref="ns2:ecoregSeniorManager" minOccurs="0"/>
                <xsd:element ref="ns2:ecoregPreviousStatus"/>
                <xsd:element ref="ns2:ecoregStatus"/>
                <xsd:element ref="ns2:ecoregDataProviderTriggerDate" minOccurs="0"/>
                <xsd:element ref="ns2:ecoregDataReviewerTriggerDate" minOccurs="0"/>
                <xsd:element ref="ns2:SignOffDate" minOccurs="0"/>
                <xsd:element ref="ns2:ecoregAuditorTriggerDate" minOccurs="0"/>
                <xsd:element ref="ns2:ecoregSeniorManagerTriggerDate" minOccurs="0"/>
                <xsd:element ref="ns2:ecoregMethodologyUploaded" minOccurs="0"/>
                <xsd:element ref="ns2:ecoregDataProviderComments" minOccurs="0"/>
                <xsd:element ref="ns2:ecoregDataReviewerComments" minOccurs="0"/>
                <xsd:element ref="ns2:SignOffComment" minOccurs="0"/>
                <xsd:element ref="ns2:ecoregAuditorComments" minOccurs="0"/>
                <xsd:element ref="ns2:ecoregSeniorManagerComments" minOccurs="0"/>
                <xsd:element ref="ns3:AuditorToSeniorManagerTimestamp" minOccurs="0"/>
                <xsd:element ref="ns3:SeniorManagerToCompleteTimestamp" minOccurs="0"/>
                <xsd:element ref="ns3:MethodologyLinks" minOccurs="0"/>
                <xsd:element ref="ns3:Regulatory_x0020_Reports_x0020_Library_x0020_Workflow_x0020_0430_x002d_01" minOccurs="0"/>
                <xsd:element ref="ns3:ProviderToReviewerTimestamp" minOccurs="0"/>
                <xsd:element ref="ns3:ReviewerToAuditorTimestamp" minOccurs="0"/>
                <xsd:element ref="ns3:_Flow_SignoffStatus" minOccurs="0"/>
                <xsd:element ref="ns3:ReviewerToSignOffTimestamp" minOccurs="0"/>
                <xsd:element ref="ns3:ReadyToProgress" minOccurs="0"/>
                <xsd:element ref="ns2:_dlc_DocIdUrl" minOccurs="0"/>
                <xsd:element ref="ns2:_dlc_DocIdPersistId" minOccurs="0"/>
                <xsd:element ref="ns2:_dlc_DocId" minOccurs="0"/>
                <xsd:element ref="ns3:Regulatory_x0020_Reports_x0020_Library_x0020_Workflow" minOccurs="0"/>
                <xsd:element ref="ns3:MediaServiceMetadata" minOccurs="0"/>
                <xsd:element ref="ns3:MediaServiceFastMetadata" minOccurs="0"/>
                <xsd:element ref="ns3:MediaServiceObjectDetectorVersions" minOccurs="0"/>
                <xsd:element ref="ns4:SharedWithUsers" minOccurs="0"/>
                <xsd:element ref="ns4: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92ae00-d4fd-49ae-a62e-bdd9baa466d2" elementFormDefault="qualified">
    <xsd:import namespace="http://schemas.microsoft.com/office/2006/documentManagement/types"/>
    <xsd:import namespace="http://schemas.microsoft.com/office/infopath/2007/PartnerControls"/>
    <xsd:element name="ecoregDataProvider" ma:index="2" nillable="true" ma:displayName="Data Provider" ma:SharePointGroup="0" ma:internalName="ecoregDataProvid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coregDataReviewer" ma:index="3" nillable="true" ma:displayName="Data Reviewer" ma:SharePointGroup="0" ma:internalName="ecoregDataReview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ignOffUser" ma:index="4" ma:displayName="Pre Audit Check User" ma:list="UserInfo" ma:SharePointGroup="0" ma:internalName="SignOffUs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ecoregAuditor" ma:index="5" nillable="true" ma:displayName="Auditor" ma:SharePointGroup="0" ma:internalName="ecoregAudi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coregSeniorManager" ma:index="6" nillable="true" ma:displayName="Senior Manager" ma:SharePointGroup="0" ma:internalName="ecoregSeniorManag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coregPreviousStatus" ma:index="7" ma:displayName="Previous Status" ma:default="Data Provider" ma:format="Dropdown" ma:internalName="ecoregPreviousStatus" ma:readOnly="false">
      <xsd:simpleType>
        <xsd:restriction base="dms:Choice">
          <xsd:enumeration value="Data Provider"/>
          <xsd:enumeration value="Data Reviewer"/>
          <xsd:enumeration value="Pre Audit Check"/>
          <xsd:enumeration value="Auditor"/>
          <xsd:enumeration value="Senior Manager"/>
          <xsd:enumeration value="Complete"/>
        </xsd:restriction>
      </xsd:simpleType>
    </xsd:element>
    <xsd:element name="ecoregStatus" ma:index="8" ma:displayName="Status" ma:default="Data Provider" ma:format="Dropdown" ma:internalName="ecoregStatus" ma:readOnly="false">
      <xsd:simpleType>
        <xsd:restriction base="dms:Choice">
          <xsd:enumeration value="Data Provider"/>
          <xsd:enumeration value="Data Reviewer"/>
          <xsd:enumeration value="Pre Audit Check"/>
          <xsd:enumeration value="Auditor"/>
          <xsd:enumeration value="Senior Manager"/>
          <xsd:enumeration value="Complete"/>
        </xsd:restriction>
      </xsd:simpleType>
    </xsd:element>
    <xsd:element name="ecoregDataProviderTriggerDate" ma:index="9" nillable="true" ma:displayName="Data Provider Trigger Date" ma:format="DateOnly" ma:internalName="ecoregDataProviderTriggerDate" ma:readOnly="false">
      <xsd:simpleType>
        <xsd:restriction base="dms:DateTime"/>
      </xsd:simpleType>
    </xsd:element>
    <xsd:element name="ecoregDataReviewerTriggerDate" ma:index="10" nillable="true" ma:displayName="Data Reviewer Trigger Date" ma:format="DateOnly" ma:internalName="ecoregDataReviewerTriggerDate" ma:readOnly="false">
      <xsd:simpleType>
        <xsd:restriction base="dms:DateTime"/>
      </xsd:simpleType>
    </xsd:element>
    <xsd:element name="SignOffDate" ma:index="11" nillable="true" ma:displayName="Pre Audit Check Trigger Date" ma:format="DateOnly" ma:internalName="SignOffDate" ma:readOnly="false">
      <xsd:simpleType>
        <xsd:restriction base="dms:DateTime"/>
      </xsd:simpleType>
    </xsd:element>
    <xsd:element name="ecoregAuditorTriggerDate" ma:index="12" nillable="true" ma:displayName="Auditor Trigger Date" ma:format="DateOnly" ma:internalName="ecoregAuditorTriggerDate" ma:readOnly="false">
      <xsd:simpleType>
        <xsd:restriction base="dms:DateTime"/>
      </xsd:simpleType>
    </xsd:element>
    <xsd:element name="ecoregSeniorManagerTriggerDate" ma:index="13" nillable="true" ma:displayName="Senior Manager Trigger Date" ma:format="DateOnly" ma:internalName="ecoregSeniorManagerTriggerDate" ma:readOnly="false">
      <xsd:simpleType>
        <xsd:restriction base="dms:DateTime"/>
      </xsd:simpleType>
    </xsd:element>
    <xsd:element name="ecoregMethodologyUploaded" ma:index="14" nillable="true" ma:displayName="Methodology Uploaded" ma:default="No" ma:format="Dropdown" ma:internalName="ecoregMethodologyUploaded" ma:readOnly="false">
      <xsd:simpleType>
        <xsd:union memberTypes="dms:Text">
          <xsd:simpleType>
            <xsd:restriction base="dms:Choice">
              <xsd:enumeration value="No"/>
              <xsd:enumeration value="Yes"/>
            </xsd:restriction>
          </xsd:simpleType>
        </xsd:union>
      </xsd:simpleType>
    </xsd:element>
    <xsd:element name="ecoregDataProviderComments" ma:index="15" nillable="true" ma:displayName="Data Provider Comments" ma:internalName="ecoregDataProviderComments" ma:readOnly="false">
      <xsd:simpleType>
        <xsd:restriction base="dms:Note">
          <xsd:maxLength value="255"/>
        </xsd:restriction>
      </xsd:simpleType>
    </xsd:element>
    <xsd:element name="ecoregDataReviewerComments" ma:index="16" nillable="true" ma:displayName="Data Reviewer Comments" ma:internalName="ecoregDataReviewerComments" ma:readOnly="false">
      <xsd:simpleType>
        <xsd:restriction base="dms:Note">
          <xsd:maxLength value="255"/>
        </xsd:restriction>
      </xsd:simpleType>
    </xsd:element>
    <xsd:element name="SignOffComment" ma:index="17" nillable="true" ma:displayName="Pre Audit Check Comment" ma:internalName="SignOffComment" ma:readOnly="false">
      <xsd:simpleType>
        <xsd:restriction base="dms:Note">
          <xsd:maxLength value="255"/>
        </xsd:restriction>
      </xsd:simpleType>
    </xsd:element>
    <xsd:element name="ecoregAuditorComments" ma:index="18" nillable="true" ma:displayName="Auditor Comments" ma:internalName="ecoregAuditorComments" ma:readOnly="false">
      <xsd:simpleType>
        <xsd:restriction base="dms:Note">
          <xsd:maxLength value="255"/>
        </xsd:restriction>
      </xsd:simpleType>
    </xsd:element>
    <xsd:element name="ecoregSeniorManagerComments" ma:index="19" nillable="true" ma:displayName="Senior Manager Comments" ma:internalName="ecoregSeniorManagerComments" ma:readOnly="false">
      <xsd:simpleType>
        <xsd:restriction base="dms:Note">
          <xsd:maxLength value="255"/>
        </xsd:restriction>
      </xsd:simpleType>
    </xsd:element>
    <xsd:element name="_dlc_DocIdUrl" ma:index="3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2" nillable="true" ma:displayName="Persist ID" ma:description="Keep ID on add." ma:hidden="true" ma:internalName="_dlc_DocIdPersistId" ma:readOnly="false">
      <xsd:simpleType>
        <xsd:restriction base="dms:Boolean"/>
      </xsd:simpleType>
    </xsd:element>
    <xsd:element name="_dlc_DocId" ma:index="37" nillable="true" ma:displayName="Document ID Value" ma:description="The value of the document ID assigned to this item." ma:internalName="_dlc_DocId"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4739589-83ee-41c9-addc-6c7991b63543" elementFormDefault="qualified">
    <xsd:import namespace="http://schemas.microsoft.com/office/2006/documentManagement/types"/>
    <xsd:import namespace="http://schemas.microsoft.com/office/infopath/2007/PartnerControls"/>
    <xsd:element name="AuditorToSeniorManagerTimestamp" ma:index="20" nillable="true" ma:displayName="Auditor To SeniorManager Timestamp" ma:format="DateTime" ma:internalName="AuditorToSeniorManagerTimestamp" ma:readOnly="false">
      <xsd:simpleType>
        <xsd:restriction base="dms:DateTime"/>
      </xsd:simpleType>
    </xsd:element>
    <xsd:element name="SeniorManagerToCompleteTimestamp" ma:index="21" nillable="true" ma:displayName="Senior Manager To Complete Timestamp" ma:format="DateTime" ma:internalName="SeniorManagerToCompleteTimestamp" ma:readOnly="false">
      <xsd:simpleType>
        <xsd:restriction base="dms:DateTime"/>
      </xsd:simpleType>
    </xsd:element>
    <xsd:element name="MethodologyLinks" ma:index="22" nillable="true" ma:displayName="Methodology Links" ma:internalName="MethodologyLinks" ma:readOnly="false">
      <xsd:simpleType>
        <xsd:restriction base="dms:Note">
          <xsd:maxLength value="255"/>
        </xsd:restriction>
      </xsd:simpleType>
    </xsd:element>
    <xsd:element name="Regulatory_x0020_Reports_x0020_Library_x0020_Workflow_x0020_0430_x002d_01" ma:index="25" nillable="true" ma:displayName="Regulatory Reports Library Workflow 0430-01" ma:format="Hyperlink" ma:internalName="Regulatory_x0020_Reports_x0020_Library_x0020_Workflow_x0020_0430_x002d_01"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ProviderToReviewerTimestamp" ma:index="26" nillable="true" ma:displayName="Provider To Reviewer Timestamp" ma:format="DateTime" ma:internalName="ProviderToReviewerTimestamp" ma:readOnly="false">
      <xsd:simpleType>
        <xsd:restriction base="dms:DateTime"/>
      </xsd:simpleType>
    </xsd:element>
    <xsd:element name="ReviewerToAuditorTimestamp" ma:index="27" nillable="true" ma:displayName="Pre Audit Check To Auditor Timestamp" ma:format="DateTime" ma:internalName="ReviewerToAuditorTimestamp" ma:readOnly="false">
      <xsd:simpleType>
        <xsd:restriction base="dms:DateTime"/>
      </xsd:simpleType>
    </xsd:element>
    <xsd:element name="_Flow_SignoffStatus" ma:index="28" nillable="true" ma:displayName="Sign-off status" ma:default="Data okay" ma:internalName="Sign_x002d_off_x0020_status" ma:readOnly="false">
      <xsd:complexType>
        <xsd:complexContent>
          <xsd:extension base="dms:MultiChoice">
            <xsd:sequence>
              <xsd:element name="Value" maxOccurs="unbounded" minOccurs="0" nillable="true">
                <xsd:simpleType>
                  <xsd:restriction base="dms:Choice">
                    <xsd:enumeration value="Data okay"/>
                    <xsd:enumeration value="Decimal places incorrect"/>
                    <xsd:enumeration value="Links entered not values"/>
                    <xsd:enumeration value="No Confidence Grade provided"/>
                    <xsd:enumeration value="Missing data"/>
                    <xsd:enumeration value="Data provided to wrong units"/>
                    <xsd:enumeration value="Data query"/>
                    <xsd:enumeration value="No comments provided"/>
                    <xsd:enumeration value="Missing methodology"/>
                  </xsd:restriction>
                </xsd:simpleType>
              </xsd:element>
            </xsd:sequence>
          </xsd:extension>
        </xsd:complexContent>
      </xsd:complexType>
    </xsd:element>
    <xsd:element name="ReviewerToSignOffTimestamp" ma:index="29" nillable="true" ma:displayName="Reviewer To Pre Audit Check Timestamp" ma:format="DateTime" ma:internalName="ReviewerToSignOffTimestamp" ma:readOnly="false">
      <xsd:simpleType>
        <xsd:restriction base="dms:DateTime"/>
      </xsd:simpleType>
    </xsd:element>
    <xsd:element name="ReadyToProgress" ma:index="30" nillable="true" ma:displayName="Ready To Progress" ma:default="No" ma:format="Dropdown" ma:internalName="ReadyToProgress" ma:readOnly="false">
      <xsd:simpleType>
        <xsd:restriction base="dms:Choice">
          <xsd:enumeration value="Yes"/>
          <xsd:enumeration value="No"/>
        </xsd:restriction>
      </xsd:simpleType>
    </xsd:element>
    <xsd:element name="Regulatory_x0020_Reports_x0020_Library_x0020_Workflow" ma:index="38" nillable="true" ma:displayName="Regulatory Reports Library Workflow" ma:internalName="Regulatory_x0020_Reports_x0020_Library_x0020_Workflow">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39" nillable="true" ma:displayName="MediaServiceMetadata" ma:hidden="true" ma:internalName="MediaServiceMetadata" ma:readOnly="true">
      <xsd:simpleType>
        <xsd:restriction base="dms:Note"/>
      </xsd:simpleType>
    </xsd:element>
    <xsd:element name="MediaServiceFastMetadata" ma:index="40" nillable="true" ma:displayName="MediaServiceFastMetadata" ma:hidden="true" ma:internalName="MediaServiceFastMetadata" ma:readOnly="true">
      <xsd:simpleType>
        <xsd:restriction base="dms:Note"/>
      </xsd:simpleType>
    </xsd:element>
    <xsd:element name="MediaServiceObjectDetectorVersions" ma:index="4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7b1cce1-1f16-4f80-a231-c4451070b488" elementFormDefault="qualified">
    <xsd:import namespace="http://schemas.microsoft.com/office/2006/documentManagement/types"/>
    <xsd:import namespace="http://schemas.microsoft.com/office/infopath/2007/PartnerControls"/>
    <xsd:element name="SharedWithUsers" ma:index="42"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4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88C3FA1-E060-4210-B534-CDA53DC3BE0E}"/>
</file>

<file path=customXml/itemProps2.xml><?xml version="1.0" encoding="utf-8"?>
<ds:datastoreItem xmlns:ds="http://schemas.openxmlformats.org/officeDocument/2006/customXml" ds:itemID="{78F7B1CF-486D-494E-91E5-E0AC98B79C48}">
  <ds:schemaRefs>
    <ds:schemaRef ds:uri="http://schemas.microsoft.com/sharepoint/v3/contenttype/forms"/>
  </ds:schemaRefs>
</ds:datastoreItem>
</file>

<file path=customXml/itemProps3.xml><?xml version="1.0" encoding="utf-8"?>
<ds:datastoreItem xmlns:ds="http://schemas.openxmlformats.org/officeDocument/2006/customXml" ds:itemID="{619E33D6-7DCA-4A33-A417-177FCE0D6054}">
  <ds:schemaRefs>
    <ds:schemaRef ds:uri="http://purl.org/dc/terms/"/>
    <ds:schemaRef ds:uri="http://purl.org/dc/elements/1.1/"/>
    <ds:schemaRef ds:uri="e4739589-83ee-41c9-addc-6c7991b63543"/>
    <ds:schemaRef ds:uri="http://schemas.microsoft.com/office/infopath/2007/PartnerControls"/>
    <ds:schemaRef ds:uri="http://schemas.microsoft.com/office/2006/documentManagement/types"/>
    <ds:schemaRef ds:uri="http://purl.org/dc/dcmitype/"/>
    <ds:schemaRef ds:uri="http://schemas.openxmlformats.org/package/2006/metadata/core-properties"/>
    <ds:schemaRef ds:uri="97b1cce1-1f16-4f80-a231-c4451070b488"/>
    <ds:schemaRef ds:uri="7192ae00-d4fd-49ae-a62e-bdd9baa466d2"/>
    <ds:schemaRef ds:uri="http://schemas.microsoft.com/office/2006/metadata/properties"/>
    <ds:schemaRef ds:uri="http://www.w3.org/XML/1998/namespace"/>
  </ds:schemaRefs>
</ds:datastoreItem>
</file>

<file path=customXml/itemProps4.xml><?xml version="1.0" encoding="utf-8"?>
<ds:datastoreItem xmlns:ds="http://schemas.openxmlformats.org/officeDocument/2006/customXml" ds:itemID="{FC0618F1-769E-4792-84E9-B85C8602E9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92ae00-d4fd-49ae-a62e-bdd9baa466d2"/>
    <ds:schemaRef ds:uri="e4739589-83ee-41c9-addc-6c7991b63543"/>
    <ds:schemaRef ds:uri="97b1cce1-1f16-4f80-a231-c4451070b4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10</vt:i4>
      </vt:variant>
    </vt:vector>
  </HeadingPairs>
  <TitlesOfParts>
    <vt:vector size="17" baseType="lpstr">
      <vt:lpstr>About this spreadsheet</vt:lpstr>
      <vt:lpstr>CWW3 (monitoring&amp;septic tanks)</vt:lpstr>
      <vt:lpstr>CWW9 (monitoring&amp;septic tanks)</vt:lpstr>
      <vt:lpstr>CWW20 (monitoring&amp;septic tanks)</vt:lpstr>
      <vt:lpstr>CWW3 (NTAL)</vt:lpstr>
      <vt:lpstr>CWW19 (NTAL)</vt:lpstr>
      <vt:lpstr>CWW20 (NTAL)</vt:lpstr>
      <vt:lpstr>'CWW20 (monitoring&amp;septic tanks)'!Print_Area</vt:lpstr>
      <vt:lpstr>'CWW3 (monitoring&amp;septic tanks)'!Print_Area</vt:lpstr>
      <vt:lpstr>'CWW9 (monitoring&amp;septic tanks)'!Print_Area</vt:lpstr>
      <vt:lpstr>Sewage_2028</vt:lpstr>
      <vt:lpstr>Sewage_2029</vt:lpstr>
      <vt:lpstr>Sewage_2030</vt:lpstr>
      <vt:lpstr>'CWW3 (monitoring&amp;septic tanks)'!Z_1B259DF3_2D8D_4DFB_A9C4_F29F1CEBD105_.wvu.PrintArea</vt:lpstr>
      <vt:lpstr>'CWW9 (monitoring&amp;septic tanks)'!Z_1B259DF3_2D8D_4DFB_A9C4_F29F1CEBD105_.wvu.PrintArea</vt:lpstr>
      <vt:lpstr>'CWW3 (monitoring&amp;septic tanks)'!Z_71BC5093_C9C1_4AA0_864A_AADBDC96B3C1_.wvu.PrintArea</vt:lpstr>
      <vt:lpstr>'CWW9 (monitoring&amp;septic tanks)'!Z_71BC5093_C9C1_4AA0_864A_AADBDC96B3C1_.wvu.PrintArea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Emily Keen</dc:creator>
  <cp:lastModifiedBy>Andy Duff</cp:lastModifiedBy>
  <dcterms:created xsi:type="dcterms:W3CDTF">2023-08-23T10:00:44Z</dcterms:created>
  <dcterms:modified xsi:type="dcterms:W3CDTF">2023-10-02T08:35:31Z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0x010100214C990C65E1A54A82B8A553E5BD86A4</vt:lpwstr>
  </property>
</Properties>
</file>